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0" yWindow="180" windowWidth="19395" windowHeight="9120" firstSheet="38" activeTab="44"/>
  </bookViews>
  <sheets>
    <sheet name="20160721" sheetId="1" r:id="rId1"/>
    <sheet name="20160721Summary" sheetId="2" r:id="rId2"/>
    <sheet name="20160722" sheetId="3" r:id="rId3"/>
    <sheet name="20160722Summary" sheetId="4" r:id="rId4"/>
    <sheet name="20160725" sheetId="5" r:id="rId5"/>
    <sheet name="20160725Summary" sheetId="6" r:id="rId6"/>
    <sheet name="20160726" sheetId="8" r:id="rId7"/>
    <sheet name="20160726Summary" sheetId="9" r:id="rId8"/>
    <sheet name="20160727" sheetId="10" r:id="rId9"/>
    <sheet name="20160727Summary" sheetId="11" r:id="rId10"/>
    <sheet name="20160728" sheetId="12" r:id="rId11"/>
    <sheet name="20160728Summary" sheetId="13" r:id="rId12"/>
    <sheet name="20160729" sheetId="14" r:id="rId13"/>
    <sheet name="20160729Summary" sheetId="15" r:id="rId14"/>
    <sheet name="20160801" sheetId="16" r:id="rId15"/>
    <sheet name="20160801Summary" sheetId="17" r:id="rId16"/>
    <sheet name="20160801Summary2" sheetId="18" r:id="rId17"/>
    <sheet name="20160802" sheetId="19" r:id="rId18"/>
    <sheet name="20160802Summary" sheetId="20" r:id="rId19"/>
    <sheet name="20160803" sheetId="21" r:id="rId20"/>
    <sheet name="20160803Summary" sheetId="22" r:id="rId21"/>
    <sheet name="20160804" sheetId="23" r:id="rId22"/>
    <sheet name="20160804Summary" sheetId="24" r:id="rId23"/>
    <sheet name="20160805" sheetId="25" r:id="rId24"/>
    <sheet name="20160805Summary" sheetId="26" r:id="rId25"/>
    <sheet name="20160808" sheetId="27" r:id="rId26"/>
    <sheet name="20160808Summary" sheetId="28" r:id="rId27"/>
    <sheet name="20160809" sheetId="29" r:id="rId28"/>
    <sheet name="20160809Summary" sheetId="30" r:id="rId29"/>
    <sheet name="20160810" sheetId="31" r:id="rId30"/>
    <sheet name="20160810Summary" sheetId="32" r:id="rId31"/>
    <sheet name="20160811" sheetId="34" r:id="rId32"/>
    <sheet name="20160811Summary" sheetId="35" r:id="rId33"/>
    <sheet name="20160812" sheetId="36" r:id="rId34"/>
    <sheet name="20160812Summary" sheetId="37" r:id="rId35"/>
    <sheet name="20160816" sheetId="38" r:id="rId36"/>
    <sheet name="20160816Summary" sheetId="39" r:id="rId37"/>
    <sheet name="20160817" sheetId="40" r:id="rId38"/>
    <sheet name="20160817Summary" sheetId="41" r:id="rId39"/>
    <sheet name="20160818" sheetId="44" r:id="rId40"/>
    <sheet name="20160818Summary" sheetId="45" r:id="rId41"/>
    <sheet name="20160819" sheetId="47" r:id="rId42"/>
    <sheet name="20160819Summary" sheetId="48" r:id="rId43"/>
    <sheet name="20160822" sheetId="49" r:id="rId44"/>
    <sheet name="20160822Summary" sheetId="50" r:id="rId45"/>
  </sheets>
  <definedNames>
    <definedName name="_xlnm._FilterDatabase" localSheetId="33" hidden="1">'20160812'!$A$1:$Y$150</definedName>
    <definedName name="_xlnm._FilterDatabase" localSheetId="37" hidden="1">'20160817'!$A$1:$Y$150</definedName>
  </definedNames>
  <calcPr calcId="145621"/>
</workbook>
</file>

<file path=xl/calcChain.xml><?xml version="1.0" encoding="utf-8"?>
<calcChain xmlns="http://schemas.openxmlformats.org/spreadsheetml/2006/main">
  <c r="AC44" i="50" l="1"/>
  <c r="AC43" i="50"/>
  <c r="AC42" i="50"/>
  <c r="E41" i="50"/>
  <c r="D18" i="50"/>
  <c r="B2" i="50"/>
  <c r="R11" i="49"/>
  <c r="P11" i="49"/>
  <c r="K11" i="49"/>
  <c r="H11" i="49"/>
  <c r="G11" i="49"/>
  <c r="D11" i="49"/>
  <c r="R15" i="49"/>
  <c r="P15" i="49"/>
  <c r="K15" i="49"/>
  <c r="H15" i="49"/>
  <c r="G15" i="49"/>
  <c r="D15" i="49"/>
  <c r="R42" i="49"/>
  <c r="P42" i="49"/>
  <c r="K42" i="49"/>
  <c r="H42" i="49"/>
  <c r="G42" i="49"/>
  <c r="D42" i="49"/>
  <c r="R79" i="49"/>
  <c r="P79" i="49"/>
  <c r="K79" i="49"/>
  <c r="H79" i="49"/>
  <c r="G79" i="49"/>
  <c r="D79" i="49"/>
  <c r="R85" i="49"/>
  <c r="P85" i="49"/>
  <c r="K85" i="49"/>
  <c r="J85" i="49"/>
  <c r="I85" i="49"/>
  <c r="H85" i="49"/>
  <c r="G85" i="49"/>
  <c r="D85" i="49"/>
  <c r="R145" i="49"/>
  <c r="P145" i="49"/>
  <c r="K145" i="49"/>
  <c r="H145" i="49"/>
  <c r="G145" i="49"/>
  <c r="D145" i="49"/>
  <c r="AC35" i="50"/>
  <c r="Z27" i="50"/>
  <c r="V27" i="50"/>
  <c r="R27" i="50"/>
  <c r="N27" i="50"/>
  <c r="J27" i="50"/>
  <c r="F27" i="50"/>
  <c r="AC27" i="50"/>
  <c r="C27" i="50" l="1"/>
  <c r="AC41" i="48"/>
  <c r="AC40" i="48"/>
  <c r="AC39" i="48"/>
  <c r="E38" i="48"/>
  <c r="D17" i="48"/>
  <c r="B2" i="48"/>
  <c r="R11" i="47"/>
  <c r="P11" i="47"/>
  <c r="K11" i="47"/>
  <c r="H11" i="47"/>
  <c r="G11" i="47"/>
  <c r="D11" i="47"/>
  <c r="R15" i="47"/>
  <c r="P15" i="47"/>
  <c r="K15" i="47"/>
  <c r="H15" i="47"/>
  <c r="G15" i="47"/>
  <c r="D15" i="47"/>
  <c r="R42" i="47"/>
  <c r="P42" i="47"/>
  <c r="K42" i="47"/>
  <c r="H42" i="47"/>
  <c r="G42" i="47"/>
  <c r="D42" i="47"/>
  <c r="R79" i="47"/>
  <c r="P79" i="47"/>
  <c r="K79" i="47"/>
  <c r="H79" i="47"/>
  <c r="G79" i="47"/>
  <c r="D79" i="47"/>
  <c r="R85" i="47"/>
  <c r="P85" i="47"/>
  <c r="K85" i="47"/>
  <c r="J85" i="47"/>
  <c r="I85" i="47"/>
  <c r="H85" i="47"/>
  <c r="G85" i="47"/>
  <c r="D85" i="47"/>
  <c r="R145" i="47"/>
  <c r="P145" i="47"/>
  <c r="K145" i="47"/>
  <c r="H145" i="47"/>
  <c r="G145" i="47"/>
  <c r="D145" i="47"/>
  <c r="F35" i="50"/>
  <c r="V35" i="50"/>
  <c r="O35" i="50"/>
  <c r="H35" i="50"/>
  <c r="X35" i="50"/>
  <c r="M35" i="50"/>
  <c r="R35" i="50"/>
  <c r="AA35" i="50"/>
  <c r="T35" i="50"/>
  <c r="Y35" i="50"/>
  <c r="J35" i="50"/>
  <c r="Z35" i="50"/>
  <c r="S35" i="50"/>
  <c r="L35" i="50"/>
  <c r="AB35" i="50"/>
  <c r="Q35" i="50"/>
  <c r="N35" i="50"/>
  <c r="G35" i="50"/>
  <c r="W35" i="50"/>
  <c r="P35" i="50"/>
  <c r="E35" i="50"/>
  <c r="U35" i="50"/>
  <c r="K35" i="50"/>
  <c r="I35" i="50"/>
  <c r="G27" i="50"/>
  <c r="W27" i="50"/>
  <c r="P27" i="50"/>
  <c r="E27" i="50"/>
  <c r="U27" i="50"/>
  <c r="K27" i="50"/>
  <c r="AA27" i="50"/>
  <c r="T27" i="50"/>
  <c r="I27" i="50"/>
  <c r="Y27" i="50"/>
  <c r="O27" i="50"/>
  <c r="H27" i="50"/>
  <c r="X27" i="50"/>
  <c r="M27" i="50"/>
  <c r="S27" i="50"/>
  <c r="L27" i="50"/>
  <c r="AB27" i="50"/>
  <c r="Q27" i="50"/>
  <c r="AB45" i="50"/>
  <c r="L45" i="50"/>
  <c r="R44" i="50"/>
  <c r="AB43" i="50"/>
  <c r="L43" i="50"/>
  <c r="R42" i="50"/>
  <c r="AB41" i="50"/>
  <c r="L41" i="50"/>
  <c r="R34" i="50"/>
  <c r="AB33" i="50"/>
  <c r="L33" i="50"/>
  <c r="R30" i="50"/>
  <c r="AB26" i="50"/>
  <c r="L26" i="50"/>
  <c r="R25" i="50"/>
  <c r="AB24" i="50"/>
  <c r="L24" i="50"/>
  <c r="R23" i="50"/>
  <c r="AB22" i="50"/>
  <c r="L22" i="50"/>
  <c r="S45" i="50"/>
  <c r="Z45" i="50"/>
  <c r="J45" i="50"/>
  <c r="T44" i="50"/>
  <c r="Z43" i="50"/>
  <c r="J43" i="50"/>
  <c r="T42" i="50"/>
  <c r="Z41" i="50"/>
  <c r="J41" i="50"/>
  <c r="T34" i="50"/>
  <c r="I45" i="50"/>
  <c r="AA43" i="50"/>
  <c r="M42" i="50"/>
  <c r="G41" i="50"/>
  <c r="Y33" i="50"/>
  <c r="AC30" i="50"/>
  <c r="H30" i="50"/>
  <c r="M26" i="50"/>
  <c r="Q25" i="50"/>
  <c r="V24" i="50"/>
  <c r="AA23" i="50"/>
  <c r="E23" i="50"/>
  <c r="J22" i="50"/>
  <c r="R21" i="50"/>
  <c r="K8" i="50"/>
  <c r="W44" i="50"/>
  <c r="Q43" i="50"/>
  <c r="K42" i="50"/>
  <c r="W34" i="50"/>
  <c r="W33" i="50"/>
  <c r="AB30" i="50"/>
  <c r="G30" i="50"/>
  <c r="K26" i="50"/>
  <c r="P25" i="50"/>
  <c r="U24" i="50"/>
  <c r="Y23" i="50"/>
  <c r="Y22" i="50"/>
  <c r="AC21" i="50"/>
  <c r="M21" i="50"/>
  <c r="F8" i="50"/>
  <c r="E44" i="50"/>
  <c r="Y42" i="50"/>
  <c r="S41" i="50"/>
  <c r="M34" i="50"/>
  <c r="Q33" i="50"/>
  <c r="U30" i="50"/>
  <c r="Z26" i="50"/>
  <c r="E26" i="50"/>
  <c r="I25" i="50"/>
  <c r="I24" i="50"/>
  <c r="M23" i="50"/>
  <c r="R22" i="50"/>
  <c r="X21" i="50"/>
  <c r="H21" i="50"/>
  <c r="I6" i="50"/>
  <c r="K3" i="50"/>
  <c r="S44" i="50"/>
  <c r="E43" i="50"/>
  <c r="Y41" i="50"/>
  <c r="S34" i="50"/>
  <c r="J3" i="50"/>
  <c r="H7" i="50"/>
  <c r="AB23" i="50"/>
  <c r="I30" i="50"/>
  <c r="K4" i="50"/>
  <c r="G21" i="50"/>
  <c r="G24" i="50"/>
  <c r="O30" i="50"/>
  <c r="F5" i="50"/>
  <c r="K21" i="50"/>
  <c r="M24" i="50"/>
  <c r="T30" i="50"/>
  <c r="H5" i="50"/>
  <c r="O21" i="50"/>
  <c r="R24" i="50"/>
  <c r="U33" i="50"/>
  <c r="V44" i="50"/>
  <c r="P43" i="50"/>
  <c r="F42" i="50"/>
  <c r="V34" i="50"/>
  <c r="P33" i="50"/>
  <c r="F30" i="50"/>
  <c r="V25" i="50"/>
  <c r="P24" i="50"/>
  <c r="F23" i="50"/>
  <c r="W45" i="50"/>
  <c r="N45" i="50"/>
  <c r="H44" i="50"/>
  <c r="X42" i="50"/>
  <c r="N41" i="50"/>
  <c r="X34" i="50"/>
  <c r="I44" i="50"/>
  <c r="O41" i="50"/>
  <c r="I33" i="50"/>
  <c r="R26" i="50"/>
  <c r="AA24" i="50"/>
  <c r="K23" i="50"/>
  <c r="V21" i="50"/>
  <c r="E45" i="50"/>
  <c r="S42" i="50"/>
  <c r="AC33" i="50"/>
  <c r="Q26" i="50"/>
  <c r="Z24" i="50"/>
  <c r="I23" i="50"/>
  <c r="Q21" i="50"/>
  <c r="M44" i="50"/>
  <c r="AA41" i="50"/>
  <c r="V33" i="50"/>
  <c r="E30" i="50"/>
  <c r="X45" i="50"/>
  <c r="H45" i="50"/>
  <c r="N44" i="50"/>
  <c r="X43" i="50"/>
  <c r="H43" i="50"/>
  <c r="N42" i="50"/>
  <c r="X41" i="50"/>
  <c r="H41" i="50"/>
  <c r="N34" i="50"/>
  <c r="X33" i="50"/>
  <c r="H33" i="50"/>
  <c r="N30" i="50"/>
  <c r="X26" i="50"/>
  <c r="H26" i="50"/>
  <c r="N25" i="50"/>
  <c r="X24" i="50"/>
  <c r="H24" i="50"/>
  <c r="N23" i="50"/>
  <c r="X22" i="50"/>
  <c r="H22" i="50"/>
  <c r="O45" i="50"/>
  <c r="V45" i="50"/>
  <c r="F45" i="50"/>
  <c r="P44" i="50"/>
  <c r="V43" i="50"/>
  <c r="F43" i="50"/>
  <c r="P42" i="50"/>
  <c r="V41" i="50"/>
  <c r="F41" i="50"/>
  <c r="P34" i="50"/>
  <c r="Y44" i="50"/>
  <c r="S43" i="50"/>
  <c r="E42" i="50"/>
  <c r="Y34" i="50"/>
  <c r="S33" i="50"/>
  <c r="X30" i="50"/>
  <c r="AC26" i="50"/>
  <c r="G26" i="50"/>
  <c r="L25" i="50"/>
  <c r="Q24" i="50"/>
  <c r="U23" i="50"/>
  <c r="Z22" i="50"/>
  <c r="E22" i="50"/>
  <c r="N21" i="50"/>
  <c r="G8" i="50"/>
  <c r="O44" i="50"/>
  <c r="I43" i="50"/>
  <c r="AC41" i="50"/>
  <c r="O34" i="50"/>
  <c r="R33" i="50"/>
  <c r="W30" i="50"/>
  <c r="AA26" i="50"/>
  <c r="F26" i="50"/>
  <c r="K25" i="50"/>
  <c r="O24" i="50"/>
  <c r="T23" i="50"/>
  <c r="S22" i="50"/>
  <c r="Y21" i="50"/>
  <c r="I21" i="50"/>
  <c r="Q45" i="50"/>
  <c r="W43" i="50"/>
  <c r="Q42" i="50"/>
  <c r="K41" i="50"/>
  <c r="G34" i="50"/>
  <c r="K33" i="50"/>
  <c r="P30" i="50"/>
  <c r="U26" i="50"/>
  <c r="Y25" i="50"/>
  <c r="Y24" i="50"/>
  <c r="AC23" i="50"/>
  <c r="H23" i="50"/>
  <c r="M22" i="50"/>
  <c r="T21" i="50"/>
  <c r="I8" i="50"/>
  <c r="K5" i="50"/>
  <c r="G3" i="50"/>
  <c r="K44" i="50"/>
  <c r="W42" i="50"/>
  <c r="Q41" i="50"/>
  <c r="K34" i="50"/>
  <c r="J4" i="50"/>
  <c r="S21" i="50"/>
  <c r="W24" i="50"/>
  <c r="E33" i="50"/>
  <c r="J5" i="50"/>
  <c r="W21" i="50"/>
  <c r="AC24" i="50"/>
  <c r="J33" i="50"/>
  <c r="F6" i="50"/>
  <c r="AA21" i="50"/>
  <c r="H25" i="50"/>
  <c r="O33" i="50"/>
  <c r="G6" i="50"/>
  <c r="F22" i="50"/>
  <c r="M25" i="50"/>
  <c r="P45" i="50"/>
  <c r="F44" i="50"/>
  <c r="V42" i="50"/>
  <c r="P41" i="50"/>
  <c r="F34" i="50"/>
  <c r="V30" i="50"/>
  <c r="P26" i="50"/>
  <c r="F25" i="50"/>
  <c r="V23" i="50"/>
  <c r="P22" i="50"/>
  <c r="G45" i="50"/>
  <c r="X44" i="50"/>
  <c r="N43" i="50"/>
  <c r="H42" i="50"/>
  <c r="Y45" i="50"/>
  <c r="U42" i="50"/>
  <c r="I34" i="50"/>
  <c r="M30" i="50"/>
  <c r="W25" i="50"/>
  <c r="F24" i="50"/>
  <c r="O22" i="50"/>
  <c r="F21" i="50"/>
  <c r="Y43" i="50"/>
  <c r="M41" i="50"/>
  <c r="L30" i="50"/>
  <c r="U25" i="50"/>
  <c r="E24" i="50"/>
  <c r="I22" i="50"/>
  <c r="J8" i="50"/>
  <c r="G43" i="50"/>
  <c r="U34" i="50"/>
  <c r="AA30" i="50"/>
  <c r="T45" i="50"/>
  <c r="Z44" i="50"/>
  <c r="J44" i="50"/>
  <c r="T43" i="50"/>
  <c r="Z42" i="50"/>
  <c r="J42" i="50"/>
  <c r="T41" i="50"/>
  <c r="Z34" i="50"/>
  <c r="J34" i="50"/>
  <c r="T33" i="50"/>
  <c r="Z30" i="50"/>
  <c r="J30" i="50"/>
  <c r="T26" i="50"/>
  <c r="Z25" i="50"/>
  <c r="J25" i="50"/>
  <c r="T24" i="50"/>
  <c r="Z23" i="50"/>
  <c r="J23" i="50"/>
  <c r="T22" i="50"/>
  <c r="AA45" i="50"/>
  <c r="K45" i="50"/>
  <c r="R45" i="50"/>
  <c r="AB44" i="50"/>
  <c r="L44" i="50"/>
  <c r="R43" i="50"/>
  <c r="AB42" i="50"/>
  <c r="L42" i="50"/>
  <c r="R41" i="50"/>
  <c r="AB34" i="50"/>
  <c r="L34" i="50"/>
  <c r="Q44" i="50"/>
  <c r="K43" i="50"/>
  <c r="W41" i="50"/>
  <c r="Q34" i="50"/>
  <c r="N33" i="50"/>
  <c r="S30" i="50"/>
  <c r="W26" i="50"/>
  <c r="AB25" i="50"/>
  <c r="G25" i="50"/>
  <c r="K24" i="50"/>
  <c r="P23" i="50"/>
  <c r="U22" i="50"/>
  <c r="Z21" i="50"/>
  <c r="J21" i="50"/>
  <c r="U45" i="50"/>
  <c r="G44" i="50"/>
  <c r="AA42" i="50"/>
  <c r="U41" i="50"/>
  <c r="H34" i="50"/>
  <c r="M33" i="50"/>
  <c r="Q30" i="50"/>
  <c r="V26" i="50"/>
  <c r="AA25" i="50"/>
  <c r="E25" i="50"/>
  <c r="J24" i="50"/>
  <c r="O23" i="50"/>
  <c r="N22" i="50"/>
  <c r="U21" i="50"/>
  <c r="E21" i="50"/>
  <c r="U44" i="50"/>
  <c r="O43" i="50"/>
  <c r="I42" i="50"/>
  <c r="AC34" i="50"/>
  <c r="AA33" i="50"/>
  <c r="F33" i="50"/>
  <c r="K30" i="50"/>
  <c r="O26" i="50"/>
  <c r="T25" i="50"/>
  <c r="S24" i="50"/>
  <c r="X23" i="50"/>
  <c r="AC22" i="50"/>
  <c r="G22" i="50"/>
  <c r="P21" i="50"/>
  <c r="K7" i="50"/>
  <c r="G5" i="50"/>
  <c r="M45" i="50"/>
  <c r="U43" i="50"/>
  <c r="O42" i="50"/>
  <c r="I41" i="50"/>
  <c r="E34" i="50"/>
  <c r="I5" i="50"/>
  <c r="K22" i="50"/>
  <c r="S25" i="50"/>
  <c r="F3" i="50"/>
  <c r="J6" i="50"/>
  <c r="Q22" i="50"/>
  <c r="X25" i="50"/>
  <c r="H3" i="50"/>
  <c r="K6" i="50"/>
  <c r="V22" i="50"/>
  <c r="AC25" i="50"/>
  <c r="I3" i="50"/>
  <c r="F7" i="50"/>
  <c r="AA22" i="50"/>
  <c r="I26" i="50"/>
  <c r="G33" i="50"/>
  <c r="S26" i="50"/>
  <c r="O25" i="50"/>
  <c r="G4" i="50"/>
  <c r="N24" i="50"/>
  <c r="L21" i="50"/>
  <c r="M43" i="50"/>
  <c r="H6" i="50"/>
  <c r="I7" i="50"/>
  <c r="J7" i="50"/>
  <c r="H8" i="50"/>
  <c r="S23" i="50"/>
  <c r="G7" i="50"/>
  <c r="G42" i="50"/>
  <c r="G23" i="50"/>
  <c r="L23" i="50"/>
  <c r="Q23" i="50"/>
  <c r="W23" i="50"/>
  <c r="J26" i="50"/>
  <c r="W22" i="50"/>
  <c r="I4" i="50"/>
  <c r="AA34" i="50"/>
  <c r="N26" i="50"/>
  <c r="Y26" i="50"/>
  <c r="Y30" i="50"/>
  <c r="AB21" i="50"/>
  <c r="AA44" i="50"/>
  <c r="Z33" i="50"/>
  <c r="F4" i="50"/>
  <c r="H4" i="50"/>
  <c r="C35" i="50" l="1"/>
  <c r="C33" i="50"/>
  <c r="C21" i="50"/>
  <c r="C24" i="50"/>
  <c r="C25" i="50"/>
  <c r="C34" i="50"/>
  <c r="C44" i="50"/>
  <c r="C22" i="50"/>
  <c r="C26" i="50"/>
  <c r="C41" i="50"/>
  <c r="C43" i="50"/>
  <c r="C45" i="50"/>
  <c r="C23" i="50"/>
  <c r="C30" i="50"/>
  <c r="C42" i="50"/>
  <c r="AC41" i="45"/>
  <c r="AC40" i="45"/>
  <c r="AC39" i="45"/>
  <c r="E38" i="45"/>
  <c r="D17" i="45"/>
  <c r="B2" i="45"/>
  <c r="R11" i="44"/>
  <c r="P11" i="44"/>
  <c r="K11" i="44"/>
  <c r="H11" i="44"/>
  <c r="G11" i="44"/>
  <c r="D11" i="44"/>
  <c r="R15" i="44"/>
  <c r="P15" i="44"/>
  <c r="K15" i="44"/>
  <c r="H15" i="44"/>
  <c r="G15" i="44"/>
  <c r="D15" i="44"/>
  <c r="R42" i="44"/>
  <c r="P42" i="44"/>
  <c r="K42" i="44"/>
  <c r="H42" i="44"/>
  <c r="G42" i="44"/>
  <c r="D42" i="44"/>
  <c r="R79" i="44"/>
  <c r="P79" i="44"/>
  <c r="K79" i="44"/>
  <c r="H79" i="44"/>
  <c r="G79" i="44"/>
  <c r="D79" i="44"/>
  <c r="R85" i="44"/>
  <c r="P85" i="44"/>
  <c r="K85" i="44"/>
  <c r="J85" i="44"/>
  <c r="I85" i="44"/>
  <c r="H85" i="44"/>
  <c r="G85" i="44"/>
  <c r="D85" i="44"/>
  <c r="R145" i="44"/>
  <c r="P145" i="44"/>
  <c r="K145" i="44"/>
  <c r="H145" i="44"/>
  <c r="G145" i="44"/>
  <c r="D145" i="44"/>
  <c r="AC41" i="41" l="1"/>
  <c r="AC40" i="41"/>
  <c r="AC39" i="41"/>
  <c r="E38" i="41"/>
  <c r="D17" i="41"/>
  <c r="B2" i="41"/>
  <c r="R11" i="40"/>
  <c r="P11" i="40"/>
  <c r="K11" i="40"/>
  <c r="H11" i="40"/>
  <c r="G11" i="40"/>
  <c r="D11" i="40"/>
  <c r="R15" i="40"/>
  <c r="P15" i="40"/>
  <c r="K15" i="40"/>
  <c r="H15" i="40"/>
  <c r="G15" i="40"/>
  <c r="D15" i="40"/>
  <c r="R42" i="40"/>
  <c r="P42" i="40"/>
  <c r="K42" i="40"/>
  <c r="H42" i="40"/>
  <c r="G42" i="40"/>
  <c r="D42" i="40"/>
  <c r="R79" i="40"/>
  <c r="P79" i="40"/>
  <c r="K79" i="40"/>
  <c r="H79" i="40"/>
  <c r="G79" i="40"/>
  <c r="D79" i="40"/>
  <c r="R85" i="40"/>
  <c r="P85" i="40"/>
  <c r="K85" i="40"/>
  <c r="J85" i="40"/>
  <c r="I85" i="40"/>
  <c r="H85" i="40"/>
  <c r="G85" i="40"/>
  <c r="D85" i="40"/>
  <c r="R145" i="40"/>
  <c r="P145" i="40"/>
  <c r="K145" i="40"/>
  <c r="H145" i="40"/>
  <c r="G145" i="40"/>
  <c r="D145" i="40"/>
  <c r="AB42" i="48"/>
  <c r="L40" i="48"/>
  <c r="R32" i="48"/>
  <c r="AB25" i="48"/>
  <c r="L23" i="48"/>
  <c r="Q42" i="48"/>
  <c r="I39" i="48"/>
  <c r="W28" i="48"/>
  <c r="O23" i="48"/>
  <c r="I20" i="48"/>
  <c r="AA28" i="48"/>
  <c r="G21" i="48"/>
  <c r="F38" i="48"/>
  <c r="V21" i="48"/>
  <c r="N40" i="48"/>
  <c r="U28" i="48"/>
  <c r="K5" i="48"/>
  <c r="AA32" i="48"/>
  <c r="W22" i="48"/>
  <c r="P22" i="48"/>
  <c r="U22" i="48"/>
  <c r="F5" i="48"/>
  <c r="F40" i="48"/>
  <c r="AA22" i="48"/>
  <c r="Z41" i="48"/>
  <c r="Z28" i="48"/>
  <c r="T21" i="48"/>
  <c r="G31" i="48"/>
  <c r="Q20" i="48"/>
  <c r="AC21" i="48"/>
  <c r="Q22" i="48"/>
  <c r="U25" i="48"/>
  <c r="E32" i="48"/>
  <c r="G24" i="48"/>
  <c r="J7" i="48"/>
  <c r="Q24" i="48"/>
  <c r="F41" i="48"/>
  <c r="P38" i="48"/>
  <c r="V28" i="48"/>
  <c r="F24" i="48"/>
  <c r="P21" i="48"/>
  <c r="J40" i="48"/>
  <c r="AB28" i="48"/>
  <c r="Y22" i="48"/>
  <c r="T24" i="48"/>
  <c r="S25" i="48"/>
  <c r="W32" i="48"/>
  <c r="AB39" i="48"/>
  <c r="K6" i="48"/>
  <c r="J3" i="48"/>
  <c r="E22" i="48"/>
  <c r="N41" i="48"/>
  <c r="X38" i="48"/>
  <c r="H31" i="48"/>
  <c r="N24" i="48"/>
  <c r="X21" i="48"/>
  <c r="U40" i="48"/>
  <c r="H32" i="48"/>
  <c r="AA24" i="48"/>
  <c r="N21" i="48"/>
  <c r="F4" i="48"/>
  <c r="S23" i="48"/>
  <c r="Y42" i="48"/>
  <c r="X24" i="48"/>
  <c r="E42" i="48"/>
  <c r="G38" i="48"/>
  <c r="W21" i="48"/>
  <c r="R40" i="48"/>
  <c r="N25" i="48"/>
  <c r="G4" i="48"/>
  <c r="U39" i="48"/>
  <c r="E39" i="48"/>
  <c r="W24" i="48"/>
  <c r="I3" i="48"/>
  <c r="K39" i="48"/>
  <c r="J39" i="48"/>
  <c r="Z24" i="48"/>
  <c r="K41" i="48"/>
  <c r="L28" i="48"/>
  <c r="J8" i="48"/>
  <c r="P20" i="48"/>
  <c r="AA20" i="48"/>
  <c r="Q31" i="48"/>
  <c r="V38" i="48"/>
  <c r="Z20" i="48"/>
  <c r="R42" i="48"/>
  <c r="J21" i="48"/>
  <c r="Y21" i="48"/>
  <c r="Z25" i="48"/>
  <c r="Z31" i="48"/>
  <c r="S40" i="48"/>
  <c r="G7" i="48"/>
  <c r="G23" i="48"/>
  <c r="Z21" i="48"/>
  <c r="M28" i="48"/>
  <c r="L41" i="48"/>
  <c r="U24" i="48"/>
  <c r="N42" i="48"/>
  <c r="N23" i="48"/>
  <c r="N31" i="48"/>
  <c r="Y31" i="48"/>
  <c r="AC22" i="48"/>
  <c r="AC23" i="48"/>
  <c r="H41" i="48"/>
  <c r="G25" i="48"/>
  <c r="I22" i="45"/>
  <c r="AB40" i="48"/>
  <c r="AB23" i="48"/>
  <c r="R31" i="48"/>
  <c r="Q32" i="48"/>
  <c r="M23" i="48"/>
  <c r="T20" i="48"/>
  <c r="G8" i="48"/>
  <c r="G41" i="48"/>
  <c r="W42" i="48"/>
  <c r="S38" i="48"/>
  <c r="T28" i="48"/>
  <c r="AB32" i="48"/>
  <c r="AA39" i="48"/>
  <c r="F39" i="48"/>
  <c r="F22" i="48"/>
  <c r="W31" i="48"/>
  <c r="Q38" i="48"/>
  <c r="I42" i="48"/>
  <c r="H4" i="48"/>
  <c r="X31" i="48"/>
  <c r="N22" i="48"/>
  <c r="L42" i="48"/>
  <c r="R39" i="48"/>
  <c r="AB31" i="48"/>
  <c r="L25" i="48"/>
  <c r="R22" i="48"/>
  <c r="U41" i="48"/>
  <c r="I38" i="48"/>
  <c r="AA25" i="48"/>
  <c r="T22" i="48"/>
  <c r="H7" i="48"/>
  <c r="O25" i="48"/>
  <c r="K7" i="48"/>
  <c r="O31" i="48"/>
  <c r="K20" i="48"/>
  <c r="M39" i="48"/>
  <c r="O24" i="48"/>
  <c r="X41" i="48"/>
  <c r="J31" i="48"/>
  <c r="F21" i="48"/>
  <c r="W25" i="48"/>
  <c r="AC25" i="48"/>
  <c r="V20" i="48"/>
  <c r="K40" i="48"/>
  <c r="H28" i="48"/>
  <c r="Z39" i="48"/>
  <c r="T25" i="48"/>
  <c r="F42" i="48"/>
  <c r="Q25" i="48"/>
  <c r="F6" i="48"/>
  <c r="G5" i="48"/>
  <c r="U42" i="48"/>
  <c r="M21" i="48"/>
  <c r="AC24" i="48"/>
  <c r="W41" i="48"/>
  <c r="R25" i="48"/>
  <c r="V40" i="48"/>
  <c r="P40" i="48"/>
  <c r="V32" i="48"/>
  <c r="F28" i="48"/>
  <c r="P23" i="48"/>
  <c r="V42" i="48"/>
  <c r="N38" i="48"/>
  <c r="G28" i="48"/>
  <c r="AC20" i="48"/>
  <c r="R21" i="48"/>
  <c r="G22" i="48"/>
  <c r="E25" i="48"/>
  <c r="U31" i="48"/>
  <c r="AB24" i="48"/>
  <c r="F23" i="48"/>
  <c r="T32" i="48"/>
  <c r="X40" i="48"/>
  <c r="H38" i="48"/>
  <c r="N28" i="48"/>
  <c r="X23" i="48"/>
  <c r="H21" i="48"/>
  <c r="Y39" i="48"/>
  <c r="M31" i="48"/>
  <c r="E24" i="48"/>
  <c r="U20" i="48"/>
  <c r="G32" i="48"/>
  <c r="M22" i="48"/>
  <c r="L39" i="48"/>
  <c r="AB22" i="48"/>
  <c r="I41" i="48"/>
  <c r="AA31" i="48"/>
  <c r="L20" i="48"/>
  <c r="G39" i="48"/>
  <c r="W23" i="48"/>
  <c r="J20" i="48"/>
  <c r="N20" i="48"/>
  <c r="AB41" i="48"/>
  <c r="Y32" i="48"/>
  <c r="R20" i="48"/>
  <c r="T42" i="48"/>
  <c r="Z32" i="48"/>
  <c r="T23" i="48"/>
  <c r="T39" i="48"/>
  <c r="H3" i="48"/>
  <c r="Y41" i="48"/>
  <c r="O28" i="48"/>
  <c r="K22" i="48"/>
  <c r="M20" i="48"/>
  <c r="W38" i="48"/>
  <c r="G20" i="48"/>
  <c r="G42" i="48"/>
  <c r="Q40" i="48"/>
  <c r="L38" i="48"/>
  <c r="L21" i="48"/>
  <c r="K24" i="48"/>
  <c r="S22" i="48"/>
  <c r="O41" i="48"/>
  <c r="Q39" i="48"/>
  <c r="K8" i="48"/>
  <c r="I7" i="48"/>
  <c r="Z22" i="48"/>
  <c r="Y24" i="48"/>
  <c r="I5" i="48"/>
  <c r="K4" i="48"/>
  <c r="P31" i="48"/>
  <c r="E41" i="48"/>
  <c r="K31" i="48"/>
  <c r="Q21" i="48"/>
  <c r="H42" i="48"/>
  <c r="H25" i="48"/>
  <c r="AC32" i="48"/>
  <c r="R41" i="48"/>
  <c r="AB38" i="48"/>
  <c r="L31" i="48"/>
  <c r="R24" i="48"/>
  <c r="AB21" i="48"/>
  <c r="Z40" i="48"/>
  <c r="M32" i="48"/>
  <c r="F25" i="48"/>
  <c r="S21" i="48"/>
  <c r="J4" i="48"/>
  <c r="I24" i="48"/>
  <c r="G3" i="48"/>
  <c r="I25" i="48"/>
  <c r="J42" i="48"/>
  <c r="R38" i="48"/>
  <c r="H22" i="48"/>
  <c r="W40" i="48"/>
  <c r="Y25" i="48"/>
  <c r="H8" i="48"/>
  <c r="Z38" i="48"/>
  <c r="J38" i="48"/>
  <c r="AA23" i="48"/>
  <c r="F7" i="48"/>
  <c r="O38" i="48"/>
  <c r="T38" i="48"/>
  <c r="J24" i="48"/>
  <c r="O40" i="48"/>
  <c r="Z23" i="48"/>
  <c r="V31" i="48"/>
  <c r="AA38" i="48"/>
  <c r="X39" i="48"/>
  <c r="S42" i="48"/>
  <c r="AA21" i="48"/>
  <c r="L24" i="48"/>
  <c r="Q41" i="48"/>
  <c r="P42" i="48"/>
  <c r="V39" i="48"/>
  <c r="F32" i="48"/>
  <c r="P25" i="48"/>
  <c r="V22" i="48"/>
  <c r="AA41" i="48"/>
  <c r="S32" i="48"/>
  <c r="K25" i="48"/>
  <c r="H5" i="48"/>
  <c r="I4" i="48"/>
  <c r="O42" i="48"/>
  <c r="AB20" i="48"/>
  <c r="S24" i="48"/>
  <c r="J5" i="48"/>
  <c r="P39" i="48"/>
  <c r="X42" i="48"/>
  <c r="H40" i="48"/>
  <c r="N32" i="48"/>
  <c r="X25" i="48"/>
  <c r="H23" i="48"/>
  <c r="K42" i="48"/>
  <c r="Y38" i="48"/>
  <c r="Q28" i="48"/>
  <c r="J23" i="48"/>
  <c r="E20" i="48"/>
  <c r="P28" i="48"/>
  <c r="X20" i="48"/>
  <c r="U32" i="48"/>
  <c r="K21" i="48"/>
  <c r="I40" i="48"/>
  <c r="K28" i="48"/>
  <c r="K3" i="48"/>
  <c r="P32" i="48"/>
  <c r="L22" i="48"/>
  <c r="K23" i="48"/>
  <c r="Q23" i="48"/>
  <c r="H6" i="48"/>
  <c r="AA40" i="48"/>
  <c r="V23" i="48"/>
  <c r="J41" i="48"/>
  <c r="T31" i="48"/>
  <c r="J22" i="48"/>
  <c r="X32" i="48"/>
  <c r="E23" i="48"/>
  <c r="E28" i="48"/>
  <c r="K32" i="48"/>
  <c r="Y40" i="48"/>
  <c r="I8" i="48"/>
  <c r="R23" i="48"/>
  <c r="E21" i="48"/>
  <c r="U38" i="48"/>
  <c r="O39" i="48"/>
  <c r="F8" i="48"/>
  <c r="H20" i="48"/>
  <c r="S20" i="48"/>
  <c r="F31" i="48"/>
  <c r="K38" i="48"/>
  <c r="U21" i="48"/>
  <c r="G6" i="48"/>
  <c r="R28" i="48"/>
  <c r="E40" i="48"/>
  <c r="Y20" i="48"/>
  <c r="W39" i="48"/>
  <c r="L32" i="48"/>
  <c r="H24" i="48"/>
  <c r="I31" i="48"/>
  <c r="J32" i="48"/>
  <c r="I22" i="48"/>
  <c r="G40" i="48"/>
  <c r="V41" i="48"/>
  <c r="V24" i="48"/>
  <c r="P24" i="48"/>
  <c r="S39" i="48"/>
  <c r="O32" i="48"/>
  <c r="N39" i="48"/>
  <c r="P41" i="48"/>
  <c r="Y23" i="48"/>
  <c r="O22" i="48"/>
  <c r="E31" i="48"/>
  <c r="S41" i="48"/>
  <c r="T40" i="48"/>
  <c r="M41" i="48"/>
  <c r="M25" i="48"/>
  <c r="J6" i="48"/>
  <c r="Z42" i="48"/>
  <c r="Y28" i="48"/>
  <c r="O21" i="48"/>
  <c r="J28" i="48"/>
  <c r="I23" i="48"/>
  <c r="O20" i="48"/>
  <c r="M38" i="48"/>
  <c r="I28" i="48"/>
  <c r="J25" i="48"/>
  <c r="H39" i="48"/>
  <c r="W20" i="48"/>
  <c r="M42" i="48"/>
  <c r="AA42" i="48"/>
  <c r="M24" i="48"/>
  <c r="S31" i="48"/>
  <c r="M40" i="48"/>
  <c r="I32" i="48"/>
  <c r="V25" i="48"/>
  <c r="I6" i="48"/>
  <c r="S28" i="48"/>
  <c r="AC28" i="48"/>
  <c r="AC31" i="48"/>
  <c r="AC38" i="48"/>
  <c r="F3" i="48"/>
  <c r="T41" i="48"/>
  <c r="F20" i="48"/>
  <c r="X28" i="48"/>
  <c r="I21" i="48"/>
  <c r="U23" i="48"/>
  <c r="X22" i="48"/>
  <c r="M42" i="45"/>
  <c r="X22" i="45"/>
  <c r="K3" i="45"/>
  <c r="K31" i="45"/>
  <c r="R38" i="45"/>
  <c r="P41" i="45"/>
  <c r="P25" i="45"/>
  <c r="E22" i="45"/>
  <c r="F25" i="45"/>
  <c r="M23" i="45"/>
  <c r="H25" i="45"/>
  <c r="Q25" i="45"/>
  <c r="T38" i="45"/>
  <c r="P39" i="45"/>
  <c r="J42" i="45"/>
  <c r="AB23" i="45"/>
  <c r="AA23" i="45"/>
  <c r="AB28" i="45"/>
  <c r="I25" i="45"/>
  <c r="N32" i="45"/>
  <c r="T41" i="45"/>
  <c r="Z41" i="45"/>
  <c r="L24" i="45"/>
  <c r="X24" i="45"/>
  <c r="L41" i="45"/>
  <c r="J20" i="45"/>
  <c r="O22" i="45"/>
  <c r="X20" i="45"/>
  <c r="S23" i="45"/>
  <c r="F24" i="45"/>
  <c r="P32" i="45"/>
  <c r="T21" i="45"/>
  <c r="F31" i="45"/>
  <c r="F8" i="45"/>
  <c r="H7" i="45"/>
  <c r="H41" i="45"/>
  <c r="K28" i="45"/>
  <c r="V41" i="45"/>
  <c r="F22" i="45"/>
  <c r="H28" i="45"/>
  <c r="I38" i="45"/>
  <c r="U31" i="45"/>
  <c r="O40" i="45"/>
  <c r="F3" i="45"/>
  <c r="Z22" i="45"/>
  <c r="H32" i="45"/>
  <c r="L40" i="45"/>
  <c r="P24" i="45"/>
  <c r="T39" i="45"/>
  <c r="AC21" i="45"/>
  <c r="F4" i="45"/>
  <c r="W40" i="45"/>
  <c r="G41" i="45"/>
  <c r="N20" i="45"/>
  <c r="P28" i="45"/>
  <c r="X39" i="45"/>
  <c r="W32" i="45"/>
  <c r="E20" i="45"/>
  <c r="AB32" i="45"/>
  <c r="V32" i="45"/>
  <c r="G40" i="45"/>
  <c r="V40" i="45"/>
  <c r="F7" i="45"/>
  <c r="R42" i="45"/>
  <c r="N31" i="45"/>
  <c r="AA32" i="45"/>
  <c r="Z21" i="45"/>
  <c r="AC23" i="45"/>
  <c r="L31" i="45"/>
  <c r="F20" i="45"/>
  <c r="Y22" i="45"/>
  <c r="F21" i="45"/>
  <c r="N41" i="45"/>
  <c r="K23" i="45"/>
  <c r="S24" i="45"/>
  <c r="Q41" i="45"/>
  <c r="N42" i="45"/>
  <c r="O21" i="45"/>
  <c r="Z42" i="45"/>
  <c r="T31" i="45"/>
  <c r="E25" i="45"/>
  <c r="J4" i="45"/>
  <c r="P21" i="45"/>
  <c r="AC24" i="45"/>
  <c r="Z28" i="45"/>
  <c r="R22" i="45"/>
  <c r="X25" i="45"/>
  <c r="K32" i="45"/>
  <c r="J38" i="45"/>
  <c r="F42" i="45"/>
  <c r="K22" i="45"/>
  <c r="L22" i="45"/>
  <c r="O20" i="45"/>
  <c r="AA42" i="45"/>
  <c r="N39" i="45"/>
  <c r="R23" i="45"/>
  <c r="X42" i="45"/>
  <c r="V38" i="45"/>
  <c r="R39" i="45"/>
  <c r="O32" i="45"/>
  <c r="L25" i="45"/>
  <c r="AC22" i="45"/>
  <c r="Y24" i="45"/>
  <c r="S21" i="45"/>
  <c r="F32" i="45"/>
  <c r="I42" i="45"/>
  <c r="H42" i="45"/>
  <c r="Q39" i="45"/>
  <c r="S25" i="45"/>
  <c r="V20" i="45"/>
  <c r="AA21" i="45"/>
  <c r="AB24" i="45"/>
  <c r="K40" i="45"/>
  <c r="G4" i="45"/>
  <c r="J22" i="45"/>
  <c r="H22" i="45"/>
  <c r="F41" i="45"/>
  <c r="J31" i="45"/>
  <c r="E28" i="45"/>
  <c r="P20" i="45"/>
  <c r="V24" i="45"/>
  <c r="AA25" i="45"/>
  <c r="X23" i="45"/>
  <c r="J32" i="45"/>
  <c r="AB42" i="45"/>
  <c r="X21" i="45"/>
  <c r="T24" i="45"/>
  <c r="V21" i="45"/>
  <c r="Y20" i="45"/>
  <c r="J6" i="45"/>
  <c r="U28" i="45"/>
  <c r="P40" i="45"/>
  <c r="Y31" i="45"/>
  <c r="K38" i="45"/>
  <c r="T20" i="45"/>
  <c r="H3" i="45"/>
  <c r="M39" i="45"/>
  <c r="AC38" i="45"/>
  <c r="I4" i="45"/>
  <c r="P42" i="45"/>
  <c r="V22" i="45"/>
  <c r="M25" i="45"/>
  <c r="M32" i="45"/>
  <c r="Y28" i="45"/>
  <c r="U41" i="45"/>
  <c r="U40" i="45"/>
  <c r="J24" i="45"/>
  <c r="Q28" i="45"/>
  <c r="AB40" i="45"/>
  <c r="L21" i="45"/>
  <c r="I31" i="45"/>
  <c r="O39" i="45"/>
  <c r="U32" i="45"/>
  <c r="H23" i="45"/>
  <c r="AC31" i="45"/>
  <c r="Z32" i="45"/>
  <c r="N40" i="45"/>
  <c r="Y40" i="45"/>
  <c r="M40" i="45"/>
  <c r="E23" i="45"/>
  <c r="AC32" i="45"/>
  <c r="U25" i="45"/>
  <c r="H39" i="45"/>
  <c r="R20" i="45"/>
  <c r="N22" i="45"/>
  <c r="K7" i="45"/>
  <c r="W21" i="45"/>
  <c r="J8" i="45"/>
  <c r="G32" i="45"/>
  <c r="R40" i="45"/>
  <c r="O24" i="45"/>
  <c r="F39" i="45"/>
  <c r="M41" i="45"/>
  <c r="Z38" i="45"/>
  <c r="V42" i="45"/>
  <c r="AB39" i="45"/>
  <c r="G24" i="45"/>
  <c r="N25" i="45"/>
  <c r="I5" i="45"/>
  <c r="W20" i="45"/>
  <c r="L23" i="45"/>
  <c r="J7" i="45"/>
  <c r="J41" i="45"/>
  <c r="AC20" i="45"/>
  <c r="H20" i="45"/>
  <c r="AC28" i="45"/>
  <c r="I7" i="45"/>
  <c r="I24" i="45"/>
  <c r="L32" i="45"/>
  <c r="O25" i="45"/>
  <c r="S22" i="45"/>
  <c r="I20" i="45"/>
  <c r="S39" i="45"/>
  <c r="F28" i="45"/>
  <c r="J21" i="45"/>
  <c r="K24" i="45"/>
  <c r="Q22" i="45"/>
  <c r="N28" i="45"/>
  <c r="Z23" i="45"/>
  <c r="Z39" i="45"/>
  <c r="T32" i="45"/>
  <c r="W39" i="45"/>
  <c r="R24" i="45"/>
  <c r="F23" i="45"/>
  <c r="G28" i="45"/>
  <c r="M24" i="45"/>
  <c r="X38" i="45"/>
  <c r="K39" i="45"/>
  <c r="Q40" i="45"/>
  <c r="U22" i="45"/>
  <c r="G23" i="45"/>
  <c r="I32" i="45"/>
  <c r="H31" i="45"/>
  <c r="AC25" i="45"/>
  <c r="G38" i="45"/>
  <c r="N23" i="45"/>
  <c r="V23" i="45"/>
  <c r="X31" i="45"/>
  <c r="X28" i="45"/>
  <c r="R25" i="45"/>
  <c r="U24" i="45"/>
  <c r="Y38" i="45"/>
  <c r="AA41" i="45"/>
  <c r="J28" i="45"/>
  <c r="AB31" i="45"/>
  <c r="Y39" i="45"/>
  <c r="L39" i="45"/>
  <c r="K6" i="45"/>
  <c r="Q21" i="45"/>
  <c r="G7" i="45"/>
  <c r="K5" i="45"/>
  <c r="U42" i="45"/>
  <c r="M22" i="45"/>
  <c r="N21" i="45"/>
  <c r="G21" i="45"/>
  <c r="V39" i="45"/>
  <c r="G42" i="45"/>
  <c r="Y32" i="45"/>
  <c r="S41" i="45"/>
  <c r="G39" i="45"/>
  <c r="P22" i="45"/>
  <c r="W23" i="45"/>
  <c r="AA40" i="45"/>
  <c r="H6" i="45"/>
  <c r="L38" i="45"/>
  <c r="S40" i="45"/>
  <c r="AA39" i="45"/>
  <c r="F5" i="45"/>
  <c r="O41" i="45"/>
  <c r="K4" i="45"/>
  <c r="H8" i="45"/>
  <c r="T23" i="45"/>
  <c r="M31" i="45"/>
  <c r="AB25" i="45"/>
  <c r="I28" i="45"/>
  <c r="E32" i="45"/>
  <c r="I21" i="45"/>
  <c r="V31" i="45"/>
  <c r="U39" i="45"/>
  <c r="Y42" i="45"/>
  <c r="R21" i="45"/>
  <c r="M38" i="45"/>
  <c r="AB20" i="45"/>
  <c r="W38" i="45"/>
  <c r="Y23" i="45"/>
  <c r="F6" i="45"/>
  <c r="P31" i="45"/>
  <c r="K8" i="45"/>
  <c r="T22" i="45"/>
  <c r="AA20" i="45"/>
  <c r="H38" i="45"/>
  <c r="F40" i="45"/>
  <c r="W41" i="45"/>
  <c r="G25" i="45"/>
  <c r="O31" i="45"/>
  <c r="S42" i="45"/>
  <c r="Q38" i="45"/>
  <c r="G8" i="45"/>
  <c r="J40" i="45"/>
  <c r="Q20" i="45"/>
  <c r="W28" i="45"/>
  <c r="X32" i="45"/>
  <c r="Q32" i="45"/>
  <c r="I6" i="45"/>
  <c r="AA31" i="45"/>
  <c r="G5" i="45"/>
  <c r="I23" i="45"/>
  <c r="Y21" i="45"/>
  <c r="P23" i="45"/>
  <c r="Q24" i="45"/>
  <c r="R31" i="45"/>
  <c r="Y25" i="45"/>
  <c r="H21" i="45"/>
  <c r="S38" i="45"/>
  <c r="T25" i="45"/>
  <c r="AA24" i="45"/>
  <c r="R41" i="45"/>
  <c r="AB21" i="45"/>
  <c r="M28" i="45"/>
  <c r="N38" i="45"/>
  <c r="Z31" i="45"/>
  <c r="N24" i="45"/>
  <c r="L28" i="45"/>
  <c r="J39" i="45"/>
  <c r="U38" i="45"/>
  <c r="AA38" i="45"/>
  <c r="W31" i="45"/>
  <c r="S28" i="45"/>
  <c r="T28" i="45"/>
  <c r="Q31" i="45"/>
  <c r="M20" i="45"/>
  <c r="O23" i="45"/>
  <c r="W25" i="45"/>
  <c r="J23" i="45"/>
  <c r="S32" i="45"/>
  <c r="T40" i="45"/>
  <c r="E24" i="45"/>
  <c r="U21" i="45"/>
  <c r="M21" i="45"/>
  <c r="Z25" i="45"/>
  <c r="X41" i="45"/>
  <c r="G6" i="45"/>
  <c r="K20" i="45"/>
  <c r="O38" i="45"/>
  <c r="Q23" i="45"/>
  <c r="R28" i="45"/>
  <c r="U23" i="45"/>
  <c r="X40" i="45"/>
  <c r="O28" i="45"/>
  <c r="J3" i="45"/>
  <c r="H40" i="45"/>
  <c r="E42" i="45"/>
  <c r="I39" i="45"/>
  <c r="U20" i="45"/>
  <c r="J25" i="45"/>
  <c r="L20" i="45"/>
  <c r="H5" i="45"/>
  <c r="AA22" i="45"/>
  <c r="H24" i="45"/>
  <c r="G31" i="45"/>
  <c r="AB41" i="45"/>
  <c r="W24" i="45"/>
  <c r="G20" i="45"/>
  <c r="V28" i="45"/>
  <c r="T42" i="45"/>
  <c r="Z40" i="45"/>
  <c r="AA28" i="45"/>
  <c r="W42" i="45"/>
  <c r="E40" i="45"/>
  <c r="AB38" i="45"/>
  <c r="E41" i="45"/>
  <c r="O42" i="45"/>
  <c r="AC32" i="41"/>
  <c r="G22" i="45"/>
  <c r="I8" i="45"/>
  <c r="K42" i="45"/>
  <c r="E39" i="45"/>
  <c r="J5" i="45"/>
  <c r="W22" i="45"/>
  <c r="P38" i="45"/>
  <c r="E31" i="45"/>
  <c r="F38" i="45"/>
  <c r="K25" i="45"/>
  <c r="K41" i="45"/>
  <c r="I3" i="45"/>
  <c r="Z24" i="45"/>
  <c r="K21" i="45"/>
  <c r="H4" i="45"/>
  <c r="S31" i="45"/>
  <c r="E21" i="45"/>
  <c r="Z20" i="45"/>
  <c r="I40" i="45"/>
  <c r="V25" i="45"/>
  <c r="G3" i="45"/>
  <c r="S20" i="45"/>
  <c r="Y41" i="45"/>
  <c r="Q42" i="45"/>
  <c r="I41" i="45"/>
  <c r="R32" i="45"/>
  <c r="L42" i="45"/>
  <c r="AB22" i="45"/>
  <c r="C20" i="48" l="1"/>
  <c r="C31" i="48"/>
  <c r="C32" i="48"/>
  <c r="C25" i="48"/>
  <c r="C23" i="48"/>
  <c r="C28" i="48"/>
  <c r="C42" i="48"/>
  <c r="C21" i="48"/>
  <c r="C22" i="48"/>
  <c r="C39" i="48"/>
  <c r="C24" i="48"/>
  <c r="C41" i="48"/>
  <c r="C40" i="48"/>
  <c r="C38" i="48"/>
  <c r="C31" i="45"/>
  <c r="C42" i="45"/>
  <c r="C21" i="45"/>
  <c r="C23" i="45"/>
  <c r="C20" i="45"/>
  <c r="C38" i="45"/>
  <c r="C40" i="45"/>
  <c r="C25" i="45"/>
  <c r="C22" i="45"/>
  <c r="C24" i="45"/>
  <c r="C28" i="45"/>
  <c r="C32" i="45"/>
  <c r="C39" i="45"/>
  <c r="C41" i="45"/>
  <c r="AC45" i="39"/>
  <c r="AC44" i="39"/>
  <c r="AC43" i="39"/>
  <c r="E42" i="39"/>
  <c r="D17" i="39"/>
  <c r="B2" i="39"/>
  <c r="R11" i="38"/>
  <c r="P11" i="38"/>
  <c r="K11" i="38"/>
  <c r="H11" i="38"/>
  <c r="G11" i="38"/>
  <c r="D11" i="38"/>
  <c r="R15" i="38"/>
  <c r="P15" i="38"/>
  <c r="K15" i="38"/>
  <c r="H15" i="38"/>
  <c r="G15" i="38"/>
  <c r="D15" i="38"/>
  <c r="R42" i="38"/>
  <c r="P42" i="38"/>
  <c r="K42" i="38"/>
  <c r="H42" i="38"/>
  <c r="G42" i="38"/>
  <c r="D42" i="38"/>
  <c r="R79" i="38"/>
  <c r="P79" i="38"/>
  <c r="K79" i="38"/>
  <c r="H79" i="38"/>
  <c r="G79" i="38"/>
  <c r="D79" i="38"/>
  <c r="R85" i="38"/>
  <c r="P85" i="38"/>
  <c r="K85" i="38"/>
  <c r="J85" i="38"/>
  <c r="I85" i="38"/>
  <c r="H85" i="38"/>
  <c r="G85" i="38"/>
  <c r="D85" i="38"/>
  <c r="R145" i="38"/>
  <c r="P145" i="38"/>
  <c r="K145" i="38"/>
  <c r="H145" i="38"/>
  <c r="G145" i="38"/>
  <c r="D145" i="38"/>
  <c r="AC48" i="37" l="1"/>
  <c r="AC47" i="37"/>
  <c r="AC46" i="37"/>
  <c r="E45" i="37"/>
  <c r="D17" i="37"/>
  <c r="B2" i="37"/>
  <c r="R11" i="36"/>
  <c r="P11" i="36"/>
  <c r="K11" i="36"/>
  <c r="H11" i="36"/>
  <c r="G11" i="36"/>
  <c r="D11" i="36"/>
  <c r="R15" i="36"/>
  <c r="P15" i="36"/>
  <c r="K15" i="36"/>
  <c r="H15" i="36"/>
  <c r="G15" i="36"/>
  <c r="D15" i="36"/>
  <c r="R42" i="36"/>
  <c r="P42" i="36"/>
  <c r="K42" i="36"/>
  <c r="H42" i="36"/>
  <c r="G42" i="36"/>
  <c r="D42" i="36"/>
  <c r="R79" i="36"/>
  <c r="P79" i="36"/>
  <c r="K79" i="36"/>
  <c r="H79" i="36"/>
  <c r="G79" i="36"/>
  <c r="D79" i="36"/>
  <c r="R85" i="36"/>
  <c r="P85" i="36"/>
  <c r="K85" i="36"/>
  <c r="J85" i="36"/>
  <c r="I85" i="36"/>
  <c r="H85" i="36"/>
  <c r="G85" i="36"/>
  <c r="D85" i="36"/>
  <c r="R145" i="36"/>
  <c r="P145" i="36"/>
  <c r="K145" i="36"/>
  <c r="H145" i="36"/>
  <c r="G145" i="36"/>
  <c r="D145" i="36"/>
  <c r="J3" i="41"/>
  <c r="S38" i="41"/>
  <c r="P41" i="41"/>
  <c r="Z28" i="41"/>
  <c r="AB23" i="41"/>
  <c r="K40" i="41"/>
  <c r="F40" i="41"/>
  <c r="M22" i="41"/>
  <c r="J24" i="41"/>
  <c r="T22" i="41"/>
  <c r="F21" i="41"/>
  <c r="R39" i="41"/>
  <c r="J40" i="41"/>
  <c r="AA21" i="41"/>
  <c r="P42" i="41"/>
  <c r="J4" i="41"/>
  <c r="AB22" i="41"/>
  <c r="N23" i="41"/>
  <c r="G22" i="41"/>
  <c r="H20" i="41"/>
  <c r="Q31" i="41"/>
  <c r="P31" i="41"/>
  <c r="AB31" i="41"/>
  <c r="G5" i="41"/>
  <c r="Y41" i="41"/>
  <c r="U42" i="41"/>
  <c r="K24" i="41"/>
  <c r="S41" i="41"/>
  <c r="E40" i="41"/>
  <c r="F28" i="41"/>
  <c r="F6" i="41"/>
  <c r="H23" i="41"/>
  <c r="R24" i="41"/>
  <c r="E39" i="41"/>
  <c r="L31" i="41"/>
  <c r="G32" i="41"/>
  <c r="H4" i="41"/>
  <c r="O41" i="41"/>
  <c r="Y39" i="41"/>
  <c r="O23" i="41"/>
  <c r="AC23" i="41"/>
  <c r="J22" i="41"/>
  <c r="H42" i="41"/>
  <c r="Q25" i="41"/>
  <c r="U23" i="41"/>
  <c r="Z38" i="41"/>
  <c r="E32" i="41"/>
  <c r="R20" i="41"/>
  <c r="J20" i="41"/>
  <c r="Z31" i="41"/>
  <c r="M41" i="41"/>
  <c r="AB39" i="41"/>
  <c r="M21" i="41"/>
  <c r="Z42" i="41"/>
  <c r="AB20" i="41"/>
  <c r="S23" i="41"/>
  <c r="O31" i="41"/>
  <c r="W21" i="41"/>
  <c r="Z32" i="41"/>
  <c r="R21" i="41"/>
  <c r="F4" i="41"/>
  <c r="AA32" i="41"/>
  <c r="M31" i="41"/>
  <c r="G40" i="41"/>
  <c r="W41" i="41"/>
  <c r="P40" i="41"/>
  <c r="M32" i="41"/>
  <c r="AB38" i="41"/>
  <c r="W20" i="41"/>
  <c r="J8" i="41"/>
  <c r="X40" i="41"/>
  <c r="L28" i="41"/>
  <c r="I23" i="41"/>
  <c r="J7" i="41"/>
  <c r="R23" i="41"/>
  <c r="J32" i="41"/>
  <c r="I32" i="41"/>
  <c r="Y25" i="41"/>
  <c r="K39" i="41"/>
  <c r="F31" i="41"/>
  <c r="F20" i="41"/>
  <c r="H24" i="41"/>
  <c r="H41" i="41"/>
  <c r="X32" i="41"/>
  <c r="K28" i="41"/>
  <c r="R42" i="41"/>
  <c r="O20" i="41"/>
  <c r="Y28" i="41"/>
  <c r="X22" i="41"/>
  <c r="F22" i="41"/>
  <c r="S42" i="41"/>
  <c r="Q41" i="41"/>
  <c r="N39" i="41"/>
  <c r="Y22" i="41"/>
  <c r="Z40" i="41"/>
  <c r="G31" i="39"/>
  <c r="E20" i="39"/>
  <c r="H46" i="39"/>
  <c r="AC33" i="39"/>
  <c r="E43" i="39"/>
  <c r="V32" i="39"/>
  <c r="I31" i="39"/>
  <c r="N31" i="39"/>
  <c r="V28" i="39"/>
  <c r="V33" i="39"/>
  <c r="W24" i="39"/>
  <c r="K32" i="39"/>
  <c r="U36" i="39"/>
  <c r="M24" i="39"/>
  <c r="AB42" i="39"/>
  <c r="AB20" i="39"/>
  <c r="K36" i="39"/>
  <c r="AC42" i="39"/>
  <c r="Z33" i="39"/>
  <c r="Q32" i="39"/>
  <c r="L28" i="39"/>
  <c r="T45" i="39"/>
  <c r="L39" i="39"/>
  <c r="E32" i="39"/>
  <c r="L33" i="39"/>
  <c r="V37" i="39"/>
  <c r="G46" i="39"/>
  <c r="T28" i="39"/>
  <c r="H37" i="39"/>
  <c r="J7" i="39"/>
  <c r="H20" i="39"/>
  <c r="H31" i="39"/>
  <c r="F5" i="39"/>
  <c r="F44" i="39"/>
  <c r="M37" i="39"/>
  <c r="K21" i="39"/>
  <c r="U42" i="39"/>
  <c r="J42" i="39"/>
  <c r="E33" i="39"/>
  <c r="AA28" i="39"/>
  <c r="Q45" i="39"/>
  <c r="AC24" i="39"/>
  <c r="I45" i="39"/>
  <c r="K20" i="39"/>
  <c r="J22" i="39"/>
  <c r="F46" i="39"/>
  <c r="V45" i="39"/>
  <c r="H6" i="39"/>
  <c r="N32" i="39"/>
  <c r="AB44" i="39"/>
  <c r="U20" i="39"/>
  <c r="T25" i="39"/>
  <c r="E46" i="39"/>
  <c r="F21" i="39"/>
  <c r="Z42" i="39"/>
  <c r="H43" i="39"/>
  <c r="U28" i="39"/>
  <c r="AA25" i="39"/>
  <c r="Z31" i="39"/>
  <c r="Z20" i="39"/>
  <c r="S37" i="39"/>
  <c r="Q36" i="39"/>
  <c r="Z45" i="39"/>
  <c r="T46" i="39"/>
  <c r="G45" i="39"/>
  <c r="S42" i="39"/>
  <c r="Z32" i="39"/>
  <c r="T37" i="39"/>
  <c r="L42" i="39"/>
  <c r="O45" i="39"/>
  <c r="P22" i="39"/>
  <c r="S23" i="39"/>
  <c r="S31" i="39"/>
  <c r="F39" i="39"/>
  <c r="L23" i="39"/>
  <c r="I4" i="39"/>
  <c r="G32" i="39"/>
  <c r="J28" i="39"/>
  <c r="N37" i="39"/>
  <c r="V23" i="39"/>
  <c r="G33" i="39"/>
  <c r="J31" i="39"/>
  <c r="Z39" i="39"/>
  <c r="I22" i="39"/>
  <c r="AA39" i="39"/>
  <c r="K7" i="39"/>
  <c r="Y42" i="39"/>
  <c r="J25" i="39"/>
  <c r="U23" i="39"/>
  <c r="G37" i="39"/>
  <c r="AA32" i="39"/>
  <c r="J3" i="39"/>
  <c r="AC21" i="39"/>
  <c r="F4" i="39"/>
  <c r="Q23" i="39"/>
  <c r="G25" i="39"/>
  <c r="M28" i="39"/>
  <c r="F23" i="39"/>
  <c r="S36" i="39"/>
  <c r="X21" i="39"/>
  <c r="H32" i="39"/>
  <c r="U46" i="39"/>
  <c r="L45" i="39"/>
  <c r="Z43" i="39"/>
  <c r="U37" i="39"/>
  <c r="T39" i="39"/>
  <c r="X32" i="39"/>
  <c r="AB23" i="39"/>
  <c r="X38" i="39"/>
  <c r="F45" i="39"/>
  <c r="N23" i="39"/>
  <c r="P42" i="39"/>
  <c r="Q28" i="39"/>
  <c r="T22" i="39"/>
  <c r="Y32" i="39"/>
  <c r="P24" i="39"/>
  <c r="AC28" i="39"/>
  <c r="Q20" i="39"/>
  <c r="AB37" i="39"/>
  <c r="Q37" i="39"/>
  <c r="W38" i="39"/>
  <c r="K45" i="39"/>
  <c r="K31" i="39"/>
  <c r="R24" i="39"/>
  <c r="P21" i="39"/>
  <c r="H28" i="39"/>
  <c r="X36" i="39"/>
  <c r="W38" i="41"/>
  <c r="Z25" i="41"/>
  <c r="K6" i="41"/>
  <c r="X24" i="41"/>
  <c r="J5" i="41"/>
  <c r="Y42" i="41"/>
  <c r="Y23" i="41"/>
  <c r="I25" i="41"/>
  <c r="R31" i="41"/>
  <c r="T23" i="41"/>
  <c r="R32" i="41"/>
  <c r="P32" i="41"/>
  <c r="Y40" i="41"/>
  <c r="T32" i="41"/>
  <c r="W22" i="41"/>
  <c r="I41" i="41"/>
  <c r="G42" i="41"/>
  <c r="K22" i="41"/>
  <c r="Y21" i="41"/>
  <c r="F23" i="41"/>
  <c r="AB41" i="41"/>
  <c r="N42" i="41"/>
  <c r="O22" i="41"/>
  <c r="Q40" i="41"/>
  <c r="I5" i="41"/>
  <c r="R28" i="41"/>
  <c r="AA41" i="41"/>
  <c r="S22" i="41"/>
  <c r="Q24" i="41"/>
  <c r="V39" i="41"/>
  <c r="T41" i="41"/>
  <c r="L38" i="41"/>
  <c r="AC38" i="41"/>
  <c r="R25" i="41"/>
  <c r="P20" i="41"/>
  <c r="G39" i="41"/>
  <c r="G3" i="41"/>
  <c r="Y38" i="41"/>
  <c r="Q42" i="41"/>
  <c r="AA25" i="41"/>
  <c r="H25" i="41"/>
  <c r="Y24" i="41"/>
  <c r="O24" i="41"/>
  <c r="G38" i="41"/>
  <c r="AA39" i="41"/>
  <c r="T40" i="41"/>
  <c r="S24" i="41"/>
  <c r="F3" i="41"/>
  <c r="H7" i="41"/>
  <c r="V42" i="41"/>
  <c r="H6" i="41"/>
  <c r="H3" i="41"/>
  <c r="V31" i="41"/>
  <c r="O21" i="41"/>
  <c r="Y32" i="41"/>
  <c r="L42" i="41"/>
  <c r="P25" i="41"/>
  <c r="AC24" i="41"/>
  <c r="U39" i="41"/>
  <c r="K21" i="41"/>
  <c r="J42" i="41"/>
  <c r="M40" i="41"/>
  <c r="G6" i="41"/>
  <c r="T42" i="41"/>
  <c r="J31" i="41"/>
  <c r="P38" i="41"/>
  <c r="T31" i="41"/>
  <c r="K5" i="41"/>
  <c r="AC22" i="41"/>
  <c r="Q28" i="41"/>
  <c r="M39" i="41"/>
  <c r="N22" i="41"/>
  <c r="E20" i="41"/>
  <c r="N41" i="41"/>
  <c r="W39" i="41"/>
  <c r="U31" i="41"/>
  <c r="I22" i="41"/>
  <c r="F41" i="41"/>
  <c r="F7" i="41"/>
  <c r="I6" i="41"/>
  <c r="F25" i="41"/>
  <c r="K8" i="41"/>
  <c r="O39" i="41"/>
  <c r="Y31" i="41"/>
  <c r="U24" i="41"/>
  <c r="Z24" i="41"/>
  <c r="S39" i="41"/>
  <c r="G23" i="41"/>
  <c r="G24" i="41"/>
  <c r="V22" i="41"/>
  <c r="H31" i="41"/>
  <c r="Z41" i="41"/>
  <c r="AA20" i="41"/>
  <c r="O42" i="41"/>
  <c r="P24" i="41"/>
  <c r="J6" i="41"/>
  <c r="G20" i="41"/>
  <c r="U21" i="41"/>
  <c r="N38" i="41"/>
  <c r="K41" i="41"/>
  <c r="V25" i="41"/>
  <c r="AC25" i="41"/>
  <c r="X21" i="41"/>
  <c r="T39" i="41"/>
  <c r="K31" i="41"/>
  <c r="I38" i="41"/>
  <c r="E25" i="41"/>
  <c r="E23" i="41"/>
  <c r="U40" i="41"/>
  <c r="AC31" i="41"/>
  <c r="O32" i="41"/>
  <c r="AA40" i="41"/>
  <c r="F42" i="41"/>
  <c r="R38" i="41"/>
  <c r="V28" i="41"/>
  <c r="F38" i="41"/>
  <c r="Q39" i="41"/>
  <c r="O28" i="41"/>
  <c r="S21" i="41"/>
  <c r="N40" i="41"/>
  <c r="T23" i="39"/>
  <c r="Z37" i="39"/>
  <c r="X42" i="39"/>
  <c r="U32" i="39"/>
  <c r="AA42" i="39"/>
  <c r="Q21" i="39"/>
  <c r="R43" i="39"/>
  <c r="I24" i="39"/>
  <c r="S46" i="39"/>
  <c r="O25" i="39"/>
  <c r="X31" i="39"/>
  <c r="Y38" i="39"/>
  <c r="P46" i="39"/>
  <c r="T20" i="39"/>
  <c r="T36" i="39"/>
  <c r="Y37" i="39"/>
  <c r="O36" i="39"/>
  <c r="J33" i="39"/>
  <c r="U31" i="39"/>
  <c r="P28" i="39"/>
  <c r="F8" i="39"/>
  <c r="E37" i="39"/>
  <c r="M31" i="39"/>
  <c r="J24" i="39"/>
  <c r="P38" i="39"/>
  <c r="AB24" i="39"/>
  <c r="G23" i="39"/>
  <c r="L31" i="39"/>
  <c r="X20" i="39"/>
  <c r="H25" i="39"/>
  <c r="AA36" i="39"/>
  <c r="I25" i="39"/>
  <c r="Z46" i="39"/>
  <c r="H39" i="39"/>
  <c r="Z44" i="39"/>
  <c r="W37" i="39"/>
  <c r="P39" i="39"/>
  <c r="Q24" i="39"/>
  <c r="I8" i="39"/>
  <c r="Y46" i="39"/>
  <c r="F25" i="39"/>
  <c r="V43" i="39"/>
  <c r="AC37" i="39"/>
  <c r="Y28" i="39"/>
  <c r="Q43" i="39"/>
  <c r="F36" i="39"/>
  <c r="V25" i="39"/>
  <c r="V22" i="39"/>
  <c r="K4" i="39"/>
  <c r="U38" i="39"/>
  <c r="O33" i="39"/>
  <c r="H38" i="39"/>
  <c r="G43" i="39"/>
  <c r="G8" i="39"/>
  <c r="I7" i="39"/>
  <c r="X44" i="39"/>
  <c r="R23" i="39"/>
  <c r="H7" i="39"/>
  <c r="Y22" i="39"/>
  <c r="R38" i="39"/>
  <c r="T38" i="39"/>
  <c r="F37" i="39"/>
  <c r="J44" i="39"/>
  <c r="R42" i="39"/>
  <c r="W42" i="39"/>
  <c r="E31" i="39"/>
  <c r="R22" i="39"/>
  <c r="G24" i="39"/>
  <c r="P43" i="39"/>
  <c r="X23" i="39"/>
  <c r="U22" i="39"/>
  <c r="W22" i="39"/>
  <c r="AB25" i="39"/>
  <c r="N20" i="39"/>
  <c r="Z25" i="39"/>
  <c r="M32" i="39"/>
  <c r="T21" i="39"/>
  <c r="T43" i="39"/>
  <c r="Y44" i="39"/>
  <c r="V39" i="39"/>
  <c r="N28" i="39"/>
  <c r="U39" i="39"/>
  <c r="F31" i="39"/>
  <c r="M21" i="39"/>
  <c r="H42" i="39"/>
  <c r="X28" i="39"/>
  <c r="T24" i="39"/>
  <c r="K44" i="39"/>
  <c r="K38" i="39"/>
  <c r="M44" i="39"/>
  <c r="M39" i="39"/>
  <c r="X43" i="39"/>
  <c r="M38" i="39"/>
  <c r="V38" i="39"/>
  <c r="Y45" i="39"/>
  <c r="F43" i="39"/>
  <c r="O38" i="39"/>
  <c r="O28" i="39"/>
  <c r="J38" i="39"/>
  <c r="AB45" i="39"/>
  <c r="S20" i="39"/>
  <c r="Y31" i="39"/>
  <c r="X33" i="39"/>
  <c r="E28" i="39"/>
  <c r="K28" i="39"/>
  <c r="Q39" i="39"/>
  <c r="I37" i="39"/>
  <c r="AC25" i="39"/>
  <c r="AC39" i="39"/>
  <c r="U43" i="39"/>
  <c r="O31" i="39"/>
  <c r="N24" i="39"/>
  <c r="I39" i="39"/>
  <c r="O24" i="39"/>
  <c r="AC23" i="39"/>
  <c r="E24" i="39"/>
  <c r="L24" i="39"/>
  <c r="Z24" i="39"/>
  <c r="P44" i="39"/>
  <c r="Q22" i="39"/>
  <c r="K37" i="39"/>
  <c r="W33" i="39"/>
  <c r="Y39" i="39"/>
  <c r="F24" i="39"/>
  <c r="K5" i="39"/>
  <c r="AA22" i="39"/>
  <c r="N28" i="41"/>
  <c r="Z21" i="41"/>
  <c r="N21" i="41"/>
  <c r="Q38" i="41"/>
  <c r="P21" i="41"/>
  <c r="K3" i="41"/>
  <c r="X20" i="41"/>
  <c r="K23" i="41"/>
  <c r="X31" i="41"/>
  <c r="Q22" i="41"/>
  <c r="E28" i="41"/>
  <c r="N20" i="41"/>
  <c r="AB25" i="41"/>
  <c r="O25" i="41"/>
  <c r="N24" i="41"/>
  <c r="U25" i="41"/>
  <c r="U20" i="41"/>
  <c r="Q21" i="41"/>
  <c r="E42" i="41"/>
  <c r="W25" i="41"/>
  <c r="S20" i="41"/>
  <c r="T25" i="41"/>
  <c r="V24" i="41"/>
  <c r="T21" i="41"/>
  <c r="U32" i="41"/>
  <c r="P28" i="41"/>
  <c r="W28" i="41"/>
  <c r="J25" i="41"/>
  <c r="F24" i="41"/>
  <c r="R41" i="41"/>
  <c r="AB40" i="41"/>
  <c r="I24" i="41"/>
  <c r="AA31" i="41"/>
  <c r="K20" i="41"/>
  <c r="X23" i="41"/>
  <c r="M38" i="41"/>
  <c r="L24" i="41"/>
  <c r="T20" i="41"/>
  <c r="I28" i="41"/>
  <c r="AA42" i="41"/>
  <c r="H5" i="41"/>
  <c r="U38" i="41"/>
  <c r="Z23" i="41"/>
  <c r="V40" i="41"/>
  <c r="K25" i="41"/>
  <c r="X39" i="41"/>
  <c r="Q32" i="41"/>
  <c r="AA22" i="41"/>
  <c r="AB42" i="41"/>
  <c r="I4" i="41"/>
  <c r="M23" i="41"/>
  <c r="V21" i="41"/>
  <c r="X28" i="41"/>
  <c r="N32" i="41"/>
  <c r="H21" i="41"/>
  <c r="Q23" i="41"/>
  <c r="M42" i="41"/>
  <c r="K4" i="41"/>
  <c r="V32" i="41"/>
  <c r="J39" i="41"/>
  <c r="L32" i="41"/>
  <c r="M20" i="41"/>
  <c r="U22" i="41"/>
  <c r="W23" i="41"/>
  <c r="AC20" i="41"/>
  <c r="AA28" i="41"/>
  <c r="L36" i="39"/>
  <c r="M33" i="39"/>
  <c r="K23" i="39"/>
  <c r="G21" i="39"/>
  <c r="F20" i="39"/>
  <c r="O46" i="39"/>
  <c r="I5" i="39"/>
  <c r="S33" i="39"/>
  <c r="X37" i="39"/>
  <c r="Y33" i="39"/>
  <c r="AA24" i="39"/>
  <c r="H36" i="39"/>
  <c r="U24" i="39"/>
  <c r="P25" i="39"/>
  <c r="AB36" i="39"/>
  <c r="W39" i="39"/>
  <c r="F7" i="39"/>
  <c r="Z38" i="39"/>
  <c r="I32" i="39"/>
  <c r="L46" i="39"/>
  <c r="U45" i="39"/>
  <c r="L21" i="39"/>
  <c r="J20" i="39"/>
  <c r="R31" i="39"/>
  <c r="Y21" i="39"/>
  <c r="X25" i="39"/>
  <c r="I36" i="39"/>
  <c r="J37" i="39"/>
  <c r="Y24" i="39"/>
  <c r="L38" i="39"/>
  <c r="G38" i="39"/>
  <c r="E39" i="39"/>
  <c r="Z23" i="39"/>
  <c r="E22" i="39"/>
  <c r="O42" i="39"/>
  <c r="N44" i="39"/>
  <c r="J45" i="39"/>
  <c r="J46" i="39"/>
  <c r="I23" i="39"/>
  <c r="H3" i="39"/>
  <c r="S28" i="39"/>
  <c r="Y20" i="39"/>
  <c r="G39" i="39"/>
  <c r="S45" i="39"/>
  <c r="V24" i="39"/>
  <c r="N22" i="39"/>
  <c r="W44" i="39"/>
  <c r="H24" i="39"/>
  <c r="N43" i="39"/>
  <c r="I28" i="39"/>
  <c r="J21" i="39"/>
  <c r="S43" i="39"/>
  <c r="O23" i="39"/>
  <c r="AA43" i="39"/>
  <c r="K42" i="39"/>
  <c r="AA31" i="39"/>
  <c r="AA46" i="39"/>
  <c r="R37" i="39"/>
  <c r="AB33" i="39"/>
  <c r="G5" i="39"/>
  <c r="K24" i="39"/>
  <c r="W20" i="39"/>
  <c r="W31" i="39"/>
  <c r="W32" i="39"/>
  <c r="W40" i="41"/>
  <c r="L40" i="41"/>
  <c r="T28" i="41"/>
  <c r="U28" i="41"/>
  <c r="F8" i="41"/>
  <c r="AC28" i="41"/>
  <c r="E21" i="41"/>
  <c r="X42" i="41"/>
  <c r="J23" i="41"/>
  <c r="Y25" i="39"/>
  <c r="H5" i="39"/>
  <c r="R33" i="39"/>
  <c r="Y36" i="39"/>
  <c r="U33" i="39"/>
  <c r="E49" i="37"/>
  <c r="F32" i="41"/>
  <c r="V38" i="41"/>
  <c r="H8" i="41"/>
  <c r="X38" i="41"/>
  <c r="K42" i="41"/>
  <c r="S40" i="41"/>
  <c r="N25" i="41"/>
  <c r="I21" i="41"/>
  <c r="O40" i="41"/>
  <c r="G21" i="41"/>
  <c r="S31" i="41"/>
  <c r="T24" i="41"/>
  <c r="I40" i="41"/>
  <c r="H40" i="41"/>
  <c r="T38" i="41"/>
  <c r="Z20" i="41"/>
  <c r="V20" i="41"/>
  <c r="J28" i="41"/>
  <c r="X41" i="41"/>
  <c r="AB21" i="41"/>
  <c r="L22" i="41"/>
  <c r="AB24" i="41"/>
  <c r="P22" i="41"/>
  <c r="S32" i="41"/>
  <c r="I42" i="41"/>
  <c r="I8" i="41"/>
  <c r="G7" i="41"/>
  <c r="M24" i="41"/>
  <c r="E41" i="41"/>
  <c r="F39" i="41"/>
  <c r="G4" i="41"/>
  <c r="AB28" i="41"/>
  <c r="G28" i="41"/>
  <c r="AB21" i="39"/>
  <c r="I46" i="39"/>
  <c r="H33" i="39"/>
  <c r="I42" i="39"/>
  <c r="K6" i="39"/>
  <c r="F42" i="39"/>
  <c r="U21" i="39"/>
  <c r="E25" i="39"/>
  <c r="E45" i="39"/>
  <c r="S21" i="39"/>
  <c r="J43" i="39"/>
  <c r="G20" i="39"/>
  <c r="T44" i="39"/>
  <c r="AB46" i="39"/>
  <c r="X22" i="39"/>
  <c r="H44" i="39"/>
  <c r="T32" i="39"/>
  <c r="W36" i="39"/>
  <c r="P36" i="39"/>
  <c r="H22" i="39"/>
  <c r="O43" i="39"/>
  <c r="AB38" i="39"/>
  <c r="N45" i="39"/>
  <c r="N46" i="39"/>
  <c r="Q38" i="39"/>
  <c r="P33" i="39"/>
  <c r="W46" i="39"/>
  <c r="AB31" i="39"/>
  <c r="K25" i="39"/>
  <c r="Z22" i="39"/>
  <c r="R20" i="39"/>
  <c r="S22" i="39"/>
  <c r="O37" i="39"/>
  <c r="T42" i="39"/>
  <c r="M46" i="39"/>
  <c r="L25" i="39"/>
  <c r="L37" i="39"/>
  <c r="AA44" i="39"/>
  <c r="F38" i="39"/>
  <c r="AB39" i="39"/>
  <c r="AA23" i="39"/>
  <c r="N36" i="39"/>
  <c r="N21" i="39"/>
  <c r="R36" i="39"/>
  <c r="I20" i="39"/>
  <c r="K3" i="39"/>
  <c r="I6" i="39"/>
  <c r="AC32" i="39"/>
  <c r="AC38" i="39"/>
  <c r="E36" i="39"/>
  <c r="S32" i="39"/>
  <c r="G6" i="39"/>
  <c r="M36" i="39"/>
  <c r="E23" i="39"/>
  <c r="F3" i="39"/>
  <c r="Q25" i="39"/>
  <c r="X24" i="39"/>
  <c r="W45" i="39"/>
  <c r="K39" i="39"/>
  <c r="N38" i="39"/>
  <c r="R39" i="39"/>
  <c r="U25" i="39"/>
  <c r="U44" i="39"/>
  <c r="N31" i="41"/>
  <c r="S25" i="41"/>
  <c r="M28" i="41"/>
  <c r="I31" i="41"/>
  <c r="G41" i="41"/>
  <c r="L25" i="41"/>
  <c r="K38" i="41"/>
  <c r="H22" i="41"/>
  <c r="O38" i="41"/>
  <c r="H32" i="41"/>
  <c r="E22" i="41"/>
  <c r="AC21" i="41"/>
  <c r="I3" i="41"/>
  <c r="F5" i="41"/>
  <c r="V23" i="41"/>
  <c r="AB32" i="41"/>
  <c r="AA38" i="41"/>
  <c r="E31" i="41"/>
  <c r="AA24" i="41"/>
  <c r="S28" i="41"/>
  <c r="G25" i="41"/>
  <c r="K7" i="41"/>
  <c r="AA23" i="41"/>
  <c r="L39" i="41"/>
  <c r="AB32" i="39"/>
  <c r="V36" i="39"/>
  <c r="G36" i="39"/>
  <c r="M45" i="39"/>
  <c r="G4" i="39"/>
  <c r="I33" i="39"/>
  <c r="R40" i="41"/>
  <c r="Z22" i="41"/>
  <c r="W31" i="41"/>
  <c r="J21" i="41"/>
  <c r="L41" i="41"/>
  <c r="I39" i="41"/>
  <c r="R22" i="41"/>
  <c r="M25" i="41"/>
  <c r="P37" i="39"/>
  <c r="N33" i="39"/>
  <c r="J8" i="39"/>
  <c r="V46" i="39"/>
  <c r="H23" i="39"/>
  <c r="J32" i="39"/>
  <c r="P20" i="39"/>
  <c r="L20" i="39"/>
  <c r="O44" i="39"/>
  <c r="G22" i="39"/>
  <c r="L22" i="39"/>
  <c r="W23" i="39"/>
  <c r="X39" i="39"/>
  <c r="K46" i="39"/>
  <c r="N42" i="39"/>
  <c r="O39" i="39"/>
  <c r="F28" i="39"/>
  <c r="AB28" i="39"/>
  <c r="S24" i="39"/>
  <c r="O20" i="39"/>
  <c r="V44" i="39"/>
  <c r="S39" i="39"/>
  <c r="I38" i="39"/>
  <c r="Q42" i="39"/>
  <c r="Q33" i="39"/>
  <c r="Z21" i="39"/>
  <c r="J36" i="39"/>
  <c r="G3" i="39"/>
  <c r="Q44" i="39"/>
  <c r="W42" i="41"/>
  <c r="P23" i="41"/>
  <c r="H39" i="41"/>
  <c r="G8" i="41"/>
  <c r="Y20" i="41"/>
  <c r="J41" i="41"/>
  <c r="Z39" i="41"/>
  <c r="U41" i="41"/>
  <c r="P39" i="41"/>
  <c r="P23" i="39"/>
  <c r="R45" i="39"/>
  <c r="E44" i="39"/>
  <c r="F6" i="39"/>
  <c r="G7" i="39"/>
  <c r="AA20" i="39"/>
  <c r="S38" i="39"/>
  <c r="M43" i="39"/>
  <c r="G28" i="39"/>
  <c r="AC22" i="39"/>
  <c r="J39" i="39"/>
  <c r="Q31" i="39"/>
  <c r="F22" i="39"/>
  <c r="M25" i="39"/>
  <c r="AA38" i="39"/>
  <c r="J5" i="39"/>
  <c r="X46" i="39"/>
  <c r="J4" i="39"/>
  <c r="O32" i="39"/>
  <c r="I21" i="39"/>
  <c r="X45" i="39"/>
  <c r="AB22" i="39"/>
  <c r="V31" i="39"/>
  <c r="AA33" i="39"/>
  <c r="P45" i="39"/>
  <c r="Q46" i="39"/>
  <c r="AC36" i="39"/>
  <c r="E21" i="39"/>
  <c r="I20" i="41"/>
  <c r="K32" i="41"/>
  <c r="L21" i="41"/>
  <c r="G31" i="41"/>
  <c r="W24" i="41"/>
  <c r="H28" i="41"/>
  <c r="E24" i="41"/>
  <c r="H38" i="41"/>
  <c r="W25" i="39"/>
  <c r="AA45" i="39"/>
  <c r="W28" i="39"/>
  <c r="T33" i="39"/>
  <c r="V20" i="39"/>
  <c r="P31" i="39"/>
  <c r="V42" i="39"/>
  <c r="P32" i="39"/>
  <c r="J23" i="39"/>
  <c r="I3" i="39"/>
  <c r="H45" i="39"/>
  <c r="R28" i="39"/>
  <c r="M42" i="39"/>
  <c r="G42" i="39"/>
  <c r="I44" i="39"/>
  <c r="AA21" i="39"/>
  <c r="K8" i="39"/>
  <c r="Z28" i="39"/>
  <c r="G44" i="39"/>
  <c r="V21" i="39"/>
  <c r="S44" i="39"/>
  <c r="H21" i="39"/>
  <c r="R32" i="39"/>
  <c r="R46" i="39"/>
  <c r="S25" i="39"/>
  <c r="W43" i="39"/>
  <c r="H4" i="39"/>
  <c r="Y43" i="39"/>
  <c r="L44" i="39"/>
  <c r="W32" i="41"/>
  <c r="J38" i="41"/>
  <c r="L23" i="41"/>
  <c r="Q20" i="41"/>
  <c r="V41" i="41"/>
  <c r="I7" i="41"/>
  <c r="X25" i="41"/>
  <c r="L20" i="41"/>
  <c r="N39" i="39"/>
  <c r="AC20" i="39"/>
  <c r="AB43" i="39"/>
  <c r="AC31" i="39"/>
  <c r="K22" i="39"/>
  <c r="Z36" i="39"/>
  <c r="K43" i="39"/>
  <c r="AA37" i="39"/>
  <c r="M23" i="39"/>
  <c r="M20" i="39"/>
  <c r="T31" i="39"/>
  <c r="K33" i="39"/>
  <c r="I43" i="39"/>
  <c r="O21" i="39"/>
  <c r="L32" i="39"/>
  <c r="O22" i="39"/>
  <c r="W21" i="39"/>
  <c r="F32" i="39"/>
  <c r="M22" i="39"/>
  <c r="R25" i="39"/>
  <c r="R21" i="39"/>
  <c r="H8" i="39"/>
  <c r="F33" i="39"/>
  <c r="E38" i="39"/>
  <c r="N25" i="39"/>
  <c r="R44" i="39"/>
  <c r="Y23" i="39"/>
  <c r="L43" i="39"/>
  <c r="J6" i="39"/>
  <c r="C38" i="41" l="1"/>
  <c r="C22" i="41"/>
  <c r="C39" i="41"/>
  <c r="C42" i="41"/>
  <c r="C20" i="41"/>
  <c r="C31" i="41"/>
  <c r="C25" i="41"/>
  <c r="C41" i="41"/>
  <c r="C28" i="41"/>
  <c r="C24" i="41"/>
  <c r="C32" i="41"/>
  <c r="C23" i="41"/>
  <c r="C21" i="41"/>
  <c r="C40" i="41"/>
  <c r="C23" i="39"/>
  <c r="C28" i="39"/>
  <c r="C44" i="39"/>
  <c r="C43" i="39"/>
  <c r="C22" i="39"/>
  <c r="C21" i="39"/>
  <c r="C24" i="39"/>
  <c r="C42" i="39"/>
  <c r="C46" i="39"/>
  <c r="C45" i="39"/>
  <c r="C20" i="39"/>
  <c r="C25" i="39"/>
  <c r="C32" i="39"/>
  <c r="C31" i="39"/>
  <c r="C33" i="39"/>
  <c r="AC45" i="35"/>
  <c r="AC44" i="35"/>
  <c r="E43" i="35"/>
  <c r="D17" i="35"/>
  <c r="B2" i="35"/>
  <c r="R11" i="34"/>
  <c r="P11" i="34"/>
  <c r="K11" i="34"/>
  <c r="H11" i="34"/>
  <c r="G11" i="34"/>
  <c r="D11" i="34"/>
  <c r="R15" i="34"/>
  <c r="P15" i="34"/>
  <c r="K15" i="34"/>
  <c r="H15" i="34"/>
  <c r="G15" i="34"/>
  <c r="D15" i="34"/>
  <c r="R42" i="34"/>
  <c r="P42" i="34"/>
  <c r="K42" i="34"/>
  <c r="H42" i="34"/>
  <c r="G42" i="34"/>
  <c r="D42" i="34"/>
  <c r="H79" i="34"/>
  <c r="R79" i="34"/>
  <c r="P79" i="34"/>
  <c r="K79" i="34"/>
  <c r="D79" i="34"/>
  <c r="G79" i="34"/>
  <c r="R85" i="34"/>
  <c r="P85" i="34"/>
  <c r="K85" i="34"/>
  <c r="J85" i="34"/>
  <c r="I85" i="34"/>
  <c r="H85" i="34"/>
  <c r="G85" i="34"/>
  <c r="D85" i="34"/>
  <c r="H145" i="34"/>
  <c r="R145" i="34"/>
  <c r="P145" i="34"/>
  <c r="K145" i="34"/>
  <c r="G145" i="34"/>
  <c r="D145" i="34"/>
  <c r="AC45" i="32" l="1"/>
  <c r="AC44" i="32"/>
  <c r="E43" i="32"/>
  <c r="D17" i="32"/>
  <c r="B2" i="32"/>
  <c r="R11" i="31"/>
  <c r="P11" i="31"/>
  <c r="K11" i="31"/>
  <c r="H11" i="31"/>
  <c r="G11" i="31"/>
  <c r="D11" i="31"/>
  <c r="R15" i="31"/>
  <c r="P15" i="31"/>
  <c r="K15" i="31"/>
  <c r="H15" i="31"/>
  <c r="G15" i="31"/>
  <c r="D15" i="31"/>
  <c r="H42" i="31"/>
  <c r="R42" i="31"/>
  <c r="P42" i="31"/>
  <c r="K42" i="31"/>
  <c r="G42" i="31"/>
  <c r="D42" i="31"/>
  <c r="H75" i="31"/>
  <c r="R75" i="31"/>
  <c r="P75" i="31"/>
  <c r="K75" i="31"/>
  <c r="G75" i="31"/>
  <c r="D75" i="31"/>
  <c r="R81" i="31"/>
  <c r="P81" i="31"/>
  <c r="K81" i="31"/>
  <c r="J81" i="31"/>
  <c r="I81" i="31"/>
  <c r="H81" i="31"/>
  <c r="G81" i="31"/>
  <c r="D81" i="31"/>
  <c r="H140" i="31"/>
  <c r="R140" i="31"/>
  <c r="P140" i="31"/>
  <c r="K140" i="31"/>
  <c r="G140" i="31"/>
  <c r="D140" i="31"/>
  <c r="AC45" i="30" l="1"/>
  <c r="AC44" i="30"/>
  <c r="E43" i="30"/>
  <c r="D17" i="30"/>
  <c r="B2" i="30"/>
  <c r="R11" i="29"/>
  <c r="P11" i="29"/>
  <c r="K11" i="29"/>
  <c r="H11" i="29"/>
  <c r="G11" i="29"/>
  <c r="D11" i="29"/>
  <c r="R15" i="29"/>
  <c r="P15" i="29"/>
  <c r="K15" i="29"/>
  <c r="H15" i="29"/>
  <c r="G15" i="29"/>
  <c r="D15" i="29"/>
  <c r="H40" i="29"/>
  <c r="R40" i="29"/>
  <c r="P40" i="29"/>
  <c r="K40" i="29"/>
  <c r="G40" i="29"/>
  <c r="D40" i="29"/>
  <c r="R77" i="29"/>
  <c r="P77" i="29"/>
  <c r="K77" i="29"/>
  <c r="H77" i="29"/>
  <c r="G77" i="29"/>
  <c r="D77" i="29"/>
  <c r="R83" i="29"/>
  <c r="P83" i="29"/>
  <c r="K83" i="29"/>
  <c r="J83" i="29"/>
  <c r="I83" i="29"/>
  <c r="H83" i="29"/>
  <c r="G83" i="29"/>
  <c r="D83" i="29"/>
  <c r="H141" i="29"/>
  <c r="R141" i="29"/>
  <c r="P141" i="29"/>
  <c r="K141" i="29"/>
  <c r="G141" i="29"/>
  <c r="D141" i="29"/>
  <c r="E38" i="28" l="1"/>
  <c r="D15" i="28"/>
  <c r="AC40" i="28"/>
  <c r="AC39" i="28"/>
  <c r="B2" i="28"/>
  <c r="R145" i="27"/>
  <c r="P145" i="27"/>
  <c r="K145" i="27"/>
  <c r="H145" i="27"/>
  <c r="G145" i="27"/>
  <c r="D145" i="27"/>
  <c r="R85" i="27"/>
  <c r="P85" i="27"/>
  <c r="K85" i="27"/>
  <c r="J85" i="27"/>
  <c r="I85" i="27"/>
  <c r="H85" i="27"/>
  <c r="G85" i="27"/>
  <c r="D85" i="27"/>
  <c r="H79" i="27"/>
  <c r="R79" i="27"/>
  <c r="P79" i="27"/>
  <c r="K79" i="27"/>
  <c r="G79" i="27"/>
  <c r="D79" i="27"/>
  <c r="R42" i="27"/>
  <c r="P42" i="27"/>
  <c r="K42" i="27"/>
  <c r="H42" i="27"/>
  <c r="G42" i="27"/>
  <c r="D42" i="27"/>
  <c r="R15" i="27"/>
  <c r="P15" i="27"/>
  <c r="K15" i="27"/>
  <c r="H15" i="27"/>
  <c r="G15" i="27"/>
  <c r="D15" i="27"/>
  <c r="R11" i="27"/>
  <c r="P11" i="27"/>
  <c r="K11" i="27"/>
  <c r="H11" i="27"/>
  <c r="G11" i="27"/>
  <c r="D11" i="27"/>
  <c r="Z49" i="37"/>
  <c r="W25" i="35"/>
  <c r="AA43" i="35"/>
  <c r="H44" i="35"/>
  <c r="L26" i="35"/>
  <c r="AA26" i="37"/>
  <c r="N39" i="35"/>
  <c r="AA30" i="37"/>
  <c r="Q21" i="35"/>
  <c r="W42" i="37"/>
  <c r="I31" i="37"/>
  <c r="G35" i="37"/>
  <c r="P31" i="37"/>
  <c r="S26" i="37"/>
  <c r="R34" i="37"/>
  <c r="I25" i="35"/>
  <c r="S34" i="37"/>
  <c r="T21" i="35"/>
  <c r="S44" i="35"/>
  <c r="AC20" i="37"/>
  <c r="E37" i="35"/>
  <c r="Z43" i="35"/>
  <c r="K8" i="37"/>
  <c r="H3" i="37"/>
  <c r="J7" i="37"/>
  <c r="AA26" i="35"/>
  <c r="I3" i="35"/>
  <c r="W44" i="35"/>
  <c r="S37" i="35"/>
  <c r="W20" i="35"/>
  <c r="Z26" i="35"/>
  <c r="Z34" i="35"/>
  <c r="V45" i="37"/>
  <c r="AA20" i="35"/>
  <c r="J37" i="35"/>
  <c r="AC38" i="35"/>
  <c r="Q39" i="35"/>
  <c r="K21" i="35"/>
  <c r="Q23" i="35"/>
  <c r="R29" i="37"/>
  <c r="J26" i="37"/>
  <c r="AA41" i="37"/>
  <c r="Q24" i="37"/>
  <c r="Z39" i="37"/>
  <c r="G40" i="37"/>
  <c r="AA23" i="37"/>
  <c r="J46" i="37"/>
  <c r="F25" i="35"/>
  <c r="N39" i="37"/>
  <c r="F22" i="35"/>
  <c r="U43" i="35"/>
  <c r="AC29" i="35"/>
  <c r="G26" i="35"/>
  <c r="O23" i="37"/>
  <c r="O35" i="37"/>
  <c r="T24" i="37"/>
  <c r="N26" i="37"/>
  <c r="M36" i="37"/>
  <c r="R25" i="37"/>
  <c r="Z25" i="37"/>
  <c r="V42" i="37"/>
  <c r="Z34" i="37"/>
  <c r="H42" i="37"/>
  <c r="U26" i="37"/>
  <c r="O24" i="37"/>
  <c r="P49" i="37"/>
  <c r="Q44" i="35"/>
  <c r="Q20" i="37"/>
  <c r="AB34" i="35"/>
  <c r="I5" i="37"/>
  <c r="R37" i="35"/>
  <c r="Q39" i="37"/>
  <c r="R39" i="37"/>
  <c r="H26" i="37"/>
  <c r="AC23" i="37"/>
  <c r="J35" i="37"/>
  <c r="AB21" i="37"/>
  <c r="J6" i="37"/>
  <c r="K24" i="37"/>
  <c r="U22" i="37"/>
  <c r="P45" i="35"/>
  <c r="E40" i="35"/>
  <c r="G25" i="37"/>
  <c r="N20" i="35"/>
  <c r="R35" i="37"/>
  <c r="R40" i="35"/>
  <c r="O25" i="37"/>
  <c r="I37" i="35"/>
  <c r="M49" i="37"/>
  <c r="Z23" i="35"/>
  <c r="X36" i="37"/>
  <c r="P21" i="37"/>
  <c r="F36" i="37"/>
  <c r="S45" i="37"/>
  <c r="W29" i="37"/>
  <c r="T38" i="35"/>
  <c r="AB35" i="37"/>
  <c r="AB22" i="37"/>
  <c r="W29" i="35"/>
  <c r="P22" i="35"/>
  <c r="J48" i="37"/>
  <c r="E36" i="37"/>
  <c r="I30" i="37"/>
  <c r="L38" i="35"/>
  <c r="U42" i="37"/>
  <c r="W30" i="35"/>
  <c r="N25" i="35"/>
  <c r="N38" i="35"/>
  <c r="H36" i="37"/>
  <c r="I42" i="37"/>
  <c r="U34" i="35"/>
  <c r="H40" i="37"/>
  <c r="W39" i="35"/>
  <c r="G41" i="37"/>
  <c r="H45" i="35"/>
  <c r="Z20" i="37"/>
  <c r="Z26" i="37"/>
  <c r="Q21" i="37"/>
  <c r="AB25" i="37"/>
  <c r="W43" i="35"/>
  <c r="J30" i="35"/>
  <c r="H26" i="35"/>
  <c r="M29" i="37"/>
  <c r="X39" i="35"/>
  <c r="F41" i="37"/>
  <c r="H29" i="37"/>
  <c r="X41" i="37"/>
  <c r="L23" i="35"/>
  <c r="O41" i="37"/>
  <c r="AB30" i="35"/>
  <c r="P26" i="37"/>
  <c r="X48" i="37"/>
  <c r="U29" i="37"/>
  <c r="J20" i="37"/>
  <c r="S41" i="37"/>
  <c r="AB33" i="35"/>
  <c r="N22" i="37"/>
  <c r="R21" i="32"/>
  <c r="K4" i="32"/>
  <c r="X20" i="32"/>
  <c r="F3" i="32"/>
  <c r="V28" i="32"/>
  <c r="AA23" i="32"/>
  <c r="S22" i="32"/>
  <c r="Z23" i="32"/>
  <c r="I39" i="32"/>
  <c r="S34" i="32"/>
  <c r="S39" i="32"/>
  <c r="X29" i="32"/>
  <c r="T30" i="32"/>
  <c r="L33" i="32"/>
  <c r="G20" i="32"/>
  <c r="AB20" i="32"/>
  <c r="AC34" i="32"/>
  <c r="M23" i="32"/>
  <c r="H33" i="32"/>
  <c r="V29" i="32"/>
  <c r="S38" i="35"/>
  <c r="W30" i="37"/>
  <c r="W26" i="37"/>
  <c r="R30" i="37"/>
  <c r="P25" i="35"/>
  <c r="AA20" i="37"/>
  <c r="AC43" i="35"/>
  <c r="AC41" i="37"/>
  <c r="AC21" i="37"/>
  <c r="V26" i="35"/>
  <c r="U24" i="35"/>
  <c r="H6" i="37"/>
  <c r="Y49" i="37"/>
  <c r="X20" i="37"/>
  <c r="X38" i="35"/>
  <c r="J40" i="35"/>
  <c r="V25" i="37"/>
  <c r="U21" i="37"/>
  <c r="N24" i="35"/>
  <c r="J30" i="37"/>
  <c r="P24" i="35"/>
  <c r="S24" i="37"/>
  <c r="G7" i="35"/>
  <c r="F3" i="37"/>
  <c r="J21" i="37"/>
  <c r="P30" i="35"/>
  <c r="K35" i="37"/>
  <c r="AB29" i="35"/>
  <c r="Q46" i="37"/>
  <c r="F34" i="37"/>
  <c r="J40" i="37"/>
  <c r="H22" i="37"/>
  <c r="M31" i="37"/>
  <c r="I30" i="35"/>
  <c r="K24" i="35"/>
  <c r="R26" i="37"/>
  <c r="G39" i="35"/>
  <c r="J29" i="35"/>
  <c r="Y31" i="37"/>
  <c r="G8" i="35"/>
  <c r="G21" i="37"/>
  <c r="S40" i="35"/>
  <c r="R39" i="35"/>
  <c r="X25" i="35"/>
  <c r="M43" i="32"/>
  <c r="P28" i="32"/>
  <c r="M24" i="32"/>
  <c r="O33" i="32"/>
  <c r="K29" i="32"/>
  <c r="W30" i="32"/>
  <c r="P24" i="32"/>
  <c r="T40" i="32"/>
  <c r="X28" i="32"/>
  <c r="H4" i="32"/>
  <c r="J29" i="32"/>
  <c r="F7" i="32"/>
  <c r="Z37" i="32"/>
  <c r="T38" i="32"/>
  <c r="M33" i="32"/>
  <c r="Z38" i="32"/>
  <c r="W28" i="32"/>
  <c r="U25" i="32"/>
  <c r="AA39" i="32"/>
  <c r="AA46" i="37"/>
  <c r="F35" i="37"/>
  <c r="N36" i="37"/>
  <c r="S30" i="35"/>
  <c r="K22" i="37"/>
  <c r="I47" i="37"/>
  <c r="K30" i="37"/>
  <c r="H4" i="35"/>
  <c r="Y25" i="37"/>
  <c r="G5" i="37"/>
  <c r="L22" i="35"/>
  <c r="T29" i="37"/>
  <c r="E23" i="35"/>
  <c r="F6" i="37"/>
  <c r="G25" i="32"/>
  <c r="F4" i="35"/>
  <c r="AA39" i="35"/>
  <c r="V30" i="35"/>
  <c r="W21" i="37"/>
  <c r="K26" i="35"/>
  <c r="I22" i="37"/>
  <c r="F21" i="35"/>
  <c r="O33" i="35"/>
  <c r="W26" i="35"/>
  <c r="K29" i="35"/>
  <c r="P45" i="37"/>
  <c r="Z45" i="35"/>
  <c r="T45" i="37"/>
  <c r="U22" i="35"/>
  <c r="I48" i="37"/>
  <c r="U40" i="37"/>
  <c r="H23" i="37"/>
  <c r="U34" i="37"/>
  <c r="R23" i="37"/>
  <c r="AB43" i="35"/>
  <c r="AB30" i="37"/>
  <c r="H49" i="37"/>
  <c r="AA31" i="37"/>
  <c r="T24" i="35"/>
  <c r="X30" i="37"/>
  <c r="M45" i="35"/>
  <c r="H20" i="37"/>
  <c r="T31" i="37"/>
  <c r="F29" i="35"/>
  <c r="U49" i="37"/>
  <c r="G47" i="37"/>
  <c r="F25" i="37"/>
  <c r="Y20" i="35"/>
  <c r="U45" i="35"/>
  <c r="T39" i="35"/>
  <c r="Y30" i="35"/>
  <c r="G29" i="35"/>
  <c r="H24" i="35"/>
  <c r="J45" i="37"/>
  <c r="P34" i="37"/>
  <c r="H31" i="37"/>
  <c r="I7" i="37"/>
  <c r="I8" i="37"/>
  <c r="H34" i="37"/>
  <c r="K3" i="37"/>
  <c r="G3" i="35"/>
  <c r="L30" i="37"/>
  <c r="P40" i="32"/>
  <c r="I35" i="37"/>
  <c r="Z22" i="35"/>
  <c r="AA34" i="35"/>
  <c r="I34" i="37"/>
  <c r="J47" i="37"/>
  <c r="K6" i="37"/>
  <c r="V35" i="37"/>
  <c r="AA40" i="35"/>
  <c r="Z24" i="35"/>
  <c r="E24" i="35"/>
  <c r="M43" i="35"/>
  <c r="AB46" i="37"/>
  <c r="G38" i="35"/>
  <c r="V36" i="37"/>
  <c r="U38" i="35"/>
  <c r="P46" i="37"/>
  <c r="T26" i="37"/>
  <c r="N40" i="37"/>
  <c r="T29" i="35"/>
  <c r="H30" i="37"/>
  <c r="L40" i="35"/>
  <c r="V22" i="35"/>
  <c r="N33" i="35"/>
  <c r="AB24" i="35"/>
  <c r="R42" i="37"/>
  <c r="V24" i="37"/>
  <c r="W48" i="37"/>
  <c r="AA38" i="35"/>
  <c r="L31" i="37"/>
  <c r="I38" i="35"/>
  <c r="G30" i="37"/>
  <c r="N29" i="35"/>
  <c r="M23" i="35"/>
  <c r="Q35" i="37"/>
  <c r="K33" i="35"/>
  <c r="U40" i="35"/>
  <c r="J34" i="35"/>
  <c r="P23" i="35"/>
  <c r="Y40" i="37"/>
  <c r="Y24" i="35"/>
  <c r="W35" i="37"/>
  <c r="AA21" i="37"/>
  <c r="T30" i="37"/>
  <c r="L35" i="37"/>
  <c r="T48" i="37"/>
  <c r="W49" i="37"/>
  <c r="K23" i="35"/>
  <c r="Y21" i="37"/>
  <c r="L29" i="35"/>
  <c r="L24" i="37"/>
  <c r="I8" i="35"/>
  <c r="X30" i="35"/>
  <c r="Z29" i="35"/>
  <c r="G31" i="37"/>
  <c r="F26" i="37"/>
  <c r="H21" i="37"/>
  <c r="J39" i="37"/>
  <c r="O21" i="37"/>
  <c r="V21" i="37"/>
  <c r="I24" i="37"/>
  <c r="Y45" i="37"/>
  <c r="Y20" i="37"/>
  <c r="N30" i="37"/>
  <c r="T35" i="37"/>
  <c r="V31" i="37"/>
  <c r="J42" i="37"/>
  <c r="W45" i="37"/>
  <c r="X40" i="35"/>
  <c r="Q41" i="37"/>
  <c r="H5" i="37"/>
  <c r="P39" i="35"/>
  <c r="H7" i="37"/>
  <c r="N42" i="37"/>
  <c r="L24" i="35"/>
  <c r="J29" i="37"/>
  <c r="Y40" i="35"/>
  <c r="AA21" i="35"/>
  <c r="W21" i="35"/>
  <c r="T43" i="35"/>
  <c r="S31" i="37"/>
  <c r="AC35" i="37"/>
  <c r="W23" i="35"/>
  <c r="Q29" i="37"/>
  <c r="T36" i="37"/>
  <c r="E20" i="37"/>
  <c r="M42" i="37"/>
  <c r="H8" i="35"/>
  <c r="E39" i="35"/>
  <c r="M34" i="35"/>
  <c r="H29" i="35"/>
  <c r="O34" i="35"/>
  <c r="S29" i="37"/>
  <c r="F46" i="37"/>
  <c r="F40" i="37"/>
  <c r="F24" i="35"/>
  <c r="G49" i="37"/>
  <c r="V23" i="35"/>
  <c r="F6" i="35"/>
  <c r="W20" i="37"/>
  <c r="Z37" i="35"/>
  <c r="N29" i="37"/>
  <c r="S20" i="37"/>
  <c r="X20" i="35"/>
  <c r="H48" i="37"/>
  <c r="AB42" i="37"/>
  <c r="M20" i="35"/>
  <c r="W25" i="37"/>
  <c r="R49" i="37"/>
  <c r="I21" i="32"/>
  <c r="E40" i="32"/>
  <c r="Q20" i="32"/>
  <c r="O40" i="32"/>
  <c r="AC38" i="32"/>
  <c r="H6" i="32"/>
  <c r="Y30" i="32"/>
  <c r="J8" i="32"/>
  <c r="I28" i="32"/>
  <c r="H38" i="32"/>
  <c r="L37" i="32"/>
  <c r="G7" i="32"/>
  <c r="AC23" i="32"/>
  <c r="AA29" i="32"/>
  <c r="O37" i="32"/>
  <c r="AB37" i="32"/>
  <c r="Y21" i="32"/>
  <c r="M45" i="32"/>
  <c r="O24" i="32"/>
  <c r="T22" i="32"/>
  <c r="M22" i="32"/>
  <c r="U33" i="35"/>
  <c r="X39" i="37"/>
  <c r="Q42" i="37"/>
  <c r="M30" i="35"/>
  <c r="J25" i="37"/>
  <c r="I4" i="35"/>
  <c r="H5" i="35"/>
  <c r="S20" i="35"/>
  <c r="F30" i="35"/>
  <c r="H7" i="35"/>
  <c r="R21" i="35"/>
  <c r="K5" i="35"/>
  <c r="I36" i="37"/>
  <c r="M41" i="37"/>
  <c r="X35" i="37"/>
  <c r="T25" i="37"/>
  <c r="J5" i="37"/>
  <c r="H39" i="37"/>
  <c r="T40" i="37"/>
  <c r="U23" i="37"/>
  <c r="AB29" i="37"/>
  <c r="X22" i="37"/>
  <c r="Z39" i="35"/>
  <c r="W33" i="35"/>
  <c r="F5" i="35"/>
  <c r="L20" i="37"/>
  <c r="L43" i="35"/>
  <c r="O36" i="37"/>
  <c r="S48" i="37"/>
  <c r="Y35" i="37"/>
  <c r="AA24" i="37"/>
  <c r="K34" i="37"/>
  <c r="F29" i="37"/>
  <c r="AC36" i="37"/>
  <c r="J44" i="35"/>
  <c r="AC34" i="37"/>
  <c r="M26" i="37"/>
  <c r="U41" i="37"/>
  <c r="W45" i="35"/>
  <c r="N46" i="37"/>
  <c r="X34" i="37"/>
  <c r="K25" i="37"/>
  <c r="T22" i="37"/>
  <c r="M28" i="32"/>
  <c r="Q43" i="32"/>
  <c r="X23" i="32"/>
  <c r="Q34" i="32"/>
  <c r="I45" i="32"/>
  <c r="L20" i="32"/>
  <c r="U44" i="32"/>
  <c r="Z40" i="32"/>
  <c r="S43" i="32"/>
  <c r="I4" i="32"/>
  <c r="K7" i="32"/>
  <c r="Y33" i="32"/>
  <c r="X24" i="32"/>
  <c r="S33" i="32"/>
  <c r="E37" i="32"/>
  <c r="Z43" i="32"/>
  <c r="V22" i="32"/>
  <c r="AC21" i="32"/>
  <c r="K25" i="32"/>
  <c r="W24" i="37"/>
  <c r="Q34" i="37"/>
  <c r="AC33" i="35"/>
  <c r="W22" i="35"/>
  <c r="Y39" i="35"/>
  <c r="O49" i="37"/>
  <c r="I41" i="37"/>
  <c r="AA22" i="37"/>
  <c r="V39" i="35"/>
  <c r="Z36" i="37"/>
  <c r="U36" i="37"/>
  <c r="Q40" i="35"/>
  <c r="K38" i="35"/>
  <c r="L33" i="35"/>
  <c r="Z30" i="35"/>
  <c r="T21" i="37"/>
  <c r="L49" i="37"/>
  <c r="U21" i="35"/>
  <c r="I49" i="37"/>
  <c r="I33" i="35"/>
  <c r="G6" i="35"/>
  <c r="S22" i="35"/>
  <c r="AB37" i="35"/>
  <c r="E47" i="37"/>
  <c r="W37" i="35"/>
  <c r="I5" i="35"/>
  <c r="Q23" i="37"/>
  <c r="F8" i="35"/>
  <c r="H38" i="35"/>
  <c r="L21" i="37"/>
  <c r="Z41" i="37"/>
  <c r="G4" i="35"/>
  <c r="E22" i="37"/>
  <c r="H23" i="35"/>
  <c r="T45" i="35"/>
  <c r="Z45" i="37"/>
  <c r="H25" i="37"/>
  <c r="Z22" i="37"/>
  <c r="F20" i="37"/>
  <c r="Q22" i="35"/>
  <c r="Z40" i="37"/>
  <c r="K7" i="35"/>
  <c r="I45" i="35"/>
  <c r="Y47" i="37"/>
  <c r="K42" i="37"/>
  <c r="J23" i="37"/>
  <c r="N24" i="37"/>
  <c r="S23" i="37"/>
  <c r="X46" i="37"/>
  <c r="W46" i="37"/>
  <c r="V37" i="35"/>
  <c r="J8" i="35"/>
  <c r="T39" i="37"/>
  <c r="L42" i="37"/>
  <c r="V39" i="37"/>
  <c r="K47" i="37"/>
  <c r="E22" i="35"/>
  <c r="L30" i="35"/>
  <c r="L39" i="35"/>
  <c r="L47" i="37"/>
  <c r="G4" i="37"/>
  <c r="Z42" i="37"/>
  <c r="V22" i="37"/>
  <c r="AC31" i="37"/>
  <c r="J39" i="35"/>
  <c r="M39" i="35"/>
  <c r="W23" i="37"/>
  <c r="O46" i="37"/>
  <c r="W40" i="37"/>
  <c r="AB45" i="37"/>
  <c r="O26" i="35"/>
  <c r="U25" i="37"/>
  <c r="V49" i="37"/>
  <c r="P40" i="35"/>
  <c r="X49" i="37"/>
  <c r="R21" i="37"/>
  <c r="E46" i="37"/>
  <c r="T22" i="35"/>
  <c r="AB25" i="35"/>
  <c r="AA47" i="37"/>
  <c r="AA25" i="37"/>
  <c r="E30" i="35"/>
  <c r="V29" i="37"/>
  <c r="Q45" i="37"/>
  <c r="Z23" i="37"/>
  <c r="Y48" i="37"/>
  <c r="AC22" i="37"/>
  <c r="Y30" i="37"/>
  <c r="R20" i="35"/>
  <c r="L22" i="37"/>
  <c r="M23" i="37"/>
  <c r="I23" i="35"/>
  <c r="M25" i="35"/>
  <c r="U48" i="37"/>
  <c r="V45" i="35"/>
  <c r="Y34" i="35"/>
  <c r="R29" i="35"/>
  <c r="K4" i="37"/>
  <c r="M33" i="35"/>
  <c r="E42" i="37"/>
  <c r="W40" i="35"/>
  <c r="G40" i="35"/>
  <c r="M38" i="35"/>
  <c r="K49" i="37"/>
  <c r="X21" i="32"/>
  <c r="F39" i="32"/>
  <c r="I7" i="32"/>
  <c r="N25" i="32"/>
  <c r="F33" i="32"/>
  <c r="Z22" i="32"/>
  <c r="W43" i="32"/>
  <c r="K6" i="32"/>
  <c r="K38" i="32"/>
  <c r="P20" i="32"/>
  <c r="L25" i="35"/>
  <c r="X37" i="35"/>
  <c r="N20" i="37"/>
  <c r="J4" i="35"/>
  <c r="N40" i="35"/>
  <c r="V20" i="37"/>
  <c r="W41" i="37"/>
  <c r="R34" i="35"/>
  <c r="R43" i="35"/>
  <c r="M22" i="37"/>
  <c r="R26" i="35"/>
  <c r="O20" i="37"/>
  <c r="K5" i="37"/>
  <c r="U30" i="37"/>
  <c r="M40" i="35"/>
  <c r="U31" i="37"/>
  <c r="G37" i="35"/>
  <c r="I46" i="37"/>
  <c r="H4" i="37"/>
  <c r="AC24" i="35"/>
  <c r="U35" i="37"/>
  <c r="Q45" i="35"/>
  <c r="J24" i="32"/>
  <c r="U39" i="32"/>
  <c r="E22" i="32"/>
  <c r="X39" i="32"/>
  <c r="G4" i="32"/>
  <c r="U38" i="32"/>
  <c r="G28" i="32"/>
  <c r="Y44" i="32"/>
  <c r="L23" i="32"/>
  <c r="Z34" i="32"/>
  <c r="X26" i="37"/>
  <c r="G42" i="37"/>
  <c r="S21" i="37"/>
  <c r="G30" i="35"/>
  <c r="U20" i="35"/>
  <c r="S42" i="37"/>
  <c r="R33" i="35"/>
  <c r="G45" i="37"/>
  <c r="X25" i="37"/>
  <c r="Q47" i="37"/>
  <c r="Z38" i="35"/>
  <c r="I24" i="35"/>
  <c r="AB47" i="37"/>
  <c r="T34" i="35"/>
  <c r="H6" i="35"/>
  <c r="V25" i="35"/>
  <c r="Q40" i="37"/>
  <c r="AC22" i="35"/>
  <c r="U26" i="35"/>
  <c r="G8" i="37"/>
  <c r="J5" i="35"/>
  <c r="AB48" i="37"/>
  <c r="H37" i="35"/>
  <c r="U39" i="37"/>
  <c r="N22" i="35"/>
  <c r="Q28" i="32"/>
  <c r="AA45" i="32"/>
  <c r="J33" i="32"/>
  <c r="N24" i="32"/>
  <c r="F37" i="32"/>
  <c r="P39" i="32"/>
  <c r="U22" i="32"/>
  <c r="R25" i="32"/>
  <c r="U34" i="32"/>
  <c r="H39" i="32"/>
  <c r="P45" i="32"/>
  <c r="S37" i="32"/>
  <c r="W21" i="32"/>
  <c r="AB25" i="32"/>
  <c r="H8" i="32"/>
  <c r="T26" i="35"/>
  <c r="AB49" i="37"/>
  <c r="R31" i="37"/>
  <c r="X29" i="37"/>
  <c r="U30" i="35"/>
  <c r="I45" i="37"/>
  <c r="T20" i="37"/>
  <c r="AB40" i="35"/>
  <c r="X33" i="35"/>
  <c r="AB36" i="37"/>
  <c r="N49" i="37"/>
  <c r="V43" i="32"/>
  <c r="H3" i="32"/>
  <c r="R44" i="32"/>
  <c r="O20" i="32"/>
  <c r="I23" i="32"/>
  <c r="J5" i="32"/>
  <c r="I30" i="32"/>
  <c r="U29" i="32"/>
  <c r="O43" i="32"/>
  <c r="K43" i="32"/>
  <c r="V33" i="32"/>
  <c r="X43" i="32"/>
  <c r="R45" i="32"/>
  <c r="T28" i="32"/>
  <c r="X45" i="32"/>
  <c r="E21" i="32"/>
  <c r="T20" i="35"/>
  <c r="W34" i="35"/>
  <c r="G48" i="37"/>
  <c r="P33" i="32"/>
  <c r="I34" i="32"/>
  <c r="T21" i="32"/>
  <c r="X25" i="32"/>
  <c r="N39" i="32"/>
  <c r="P26" i="35"/>
  <c r="W22" i="37"/>
  <c r="Z47" i="37"/>
  <c r="Q26" i="35"/>
  <c r="E26" i="37"/>
  <c r="O42" i="37"/>
  <c r="M21" i="35"/>
  <c r="L46" i="37"/>
  <c r="AB38" i="35"/>
  <c r="O43" i="35"/>
  <c r="W38" i="35"/>
  <c r="Y45" i="32"/>
  <c r="P23" i="32"/>
  <c r="F22" i="32"/>
  <c r="G34" i="32"/>
  <c r="K21" i="32"/>
  <c r="AB23" i="32"/>
  <c r="L44" i="32"/>
  <c r="E33" i="32"/>
  <c r="AC43" i="32"/>
  <c r="X44" i="32"/>
  <c r="G3" i="32"/>
  <c r="H20" i="32"/>
  <c r="I33" i="32"/>
  <c r="AA34" i="32"/>
  <c r="T29" i="32"/>
  <c r="G22" i="32"/>
  <c r="AB21" i="35"/>
  <c r="Q49" i="37"/>
  <c r="H33" i="35"/>
  <c r="G23" i="35"/>
  <c r="Q40" i="32"/>
  <c r="R20" i="32"/>
  <c r="W37" i="32"/>
  <c r="N22" i="32"/>
  <c r="G44" i="32"/>
  <c r="K33" i="32"/>
  <c r="U45" i="37"/>
  <c r="G29" i="37"/>
  <c r="J4" i="37"/>
  <c r="S47" i="37"/>
  <c r="F39" i="35"/>
  <c r="Q20" i="35"/>
  <c r="H39" i="35"/>
  <c r="S23" i="35"/>
  <c r="Y22" i="35"/>
  <c r="AC21" i="35"/>
  <c r="F40" i="35"/>
  <c r="W39" i="32"/>
  <c r="L21" i="32"/>
  <c r="R39" i="32"/>
  <c r="R37" i="32"/>
  <c r="S44" i="32"/>
  <c r="M30" i="32"/>
  <c r="T20" i="32"/>
  <c r="I20" i="32"/>
  <c r="I37" i="32"/>
  <c r="N33" i="32"/>
  <c r="U24" i="32"/>
  <c r="I24" i="32"/>
  <c r="L30" i="32"/>
  <c r="F30" i="32"/>
  <c r="Y22" i="32"/>
  <c r="L45" i="32"/>
  <c r="X21" i="37"/>
  <c r="K45" i="35"/>
  <c r="F38" i="32"/>
  <c r="R24" i="35"/>
  <c r="R43" i="32"/>
  <c r="K8" i="32"/>
  <c r="AB26" i="37"/>
  <c r="J49" i="37"/>
  <c r="Y33" i="35"/>
  <c r="P20" i="37"/>
  <c r="Y46" i="37"/>
  <c r="N41" i="37"/>
  <c r="M30" i="37"/>
  <c r="I43" i="35"/>
  <c r="P23" i="37"/>
  <c r="P20" i="35"/>
  <c r="J33" i="35"/>
  <c r="AB24" i="37"/>
  <c r="T23" i="37"/>
  <c r="Y22" i="37"/>
  <c r="P47" i="37"/>
  <c r="J24" i="35"/>
  <c r="L40" i="37"/>
  <c r="Z20" i="35"/>
  <c r="K21" i="37"/>
  <c r="M46" i="37"/>
  <c r="Q31" i="37"/>
  <c r="R23" i="35"/>
  <c r="Q36" i="37"/>
  <c r="S22" i="37"/>
  <c r="S30" i="37"/>
  <c r="J31" i="37"/>
  <c r="K22" i="35"/>
  <c r="N44" i="35"/>
  <c r="I20" i="35"/>
  <c r="L34" i="35"/>
  <c r="S25" i="37"/>
  <c r="AB23" i="37"/>
  <c r="Q43" i="35"/>
  <c r="O37" i="35"/>
  <c r="P25" i="37"/>
  <c r="AA22" i="35"/>
  <c r="Z30" i="37"/>
  <c r="X23" i="35"/>
  <c r="AA25" i="35"/>
  <c r="AA45" i="35"/>
  <c r="AB34" i="37"/>
  <c r="E48" i="37"/>
  <c r="O48" i="37"/>
  <c r="AC23" i="35"/>
  <c r="V20" i="35"/>
  <c r="G33" i="35"/>
  <c r="Y37" i="35"/>
  <c r="AA24" i="35"/>
  <c r="S45" i="35"/>
  <c r="M44" i="35"/>
  <c r="N23" i="35"/>
  <c r="K39" i="32"/>
  <c r="Z20" i="32"/>
  <c r="E44" i="32"/>
  <c r="Q37" i="32"/>
  <c r="I3" i="32"/>
  <c r="Q45" i="32"/>
  <c r="J25" i="32"/>
  <c r="G37" i="32"/>
  <c r="L45" i="37"/>
  <c r="G26" i="37"/>
  <c r="P21" i="35"/>
  <c r="X24" i="35"/>
  <c r="Y39" i="37"/>
  <c r="J3" i="35"/>
  <c r="G23" i="37"/>
  <c r="Y26" i="37"/>
  <c r="F26" i="35"/>
  <c r="AA33" i="35"/>
  <c r="Y42" i="37"/>
  <c r="F22" i="37"/>
  <c r="H46" i="37"/>
  <c r="P40" i="37"/>
  <c r="O29" i="35"/>
  <c r="R48" i="37"/>
  <c r="N20" i="32"/>
  <c r="G38" i="32"/>
  <c r="H29" i="32"/>
  <c r="R40" i="32"/>
  <c r="N40" i="32"/>
  <c r="U28" i="32"/>
  <c r="U37" i="32"/>
  <c r="K26" i="37"/>
  <c r="AB20" i="35"/>
  <c r="Q30" i="37"/>
  <c r="O40" i="35"/>
  <c r="N43" i="35"/>
  <c r="W24" i="35"/>
  <c r="Z35" i="37"/>
  <c r="V33" i="35"/>
  <c r="J34" i="37"/>
  <c r="X42" i="37"/>
  <c r="I3" i="37"/>
  <c r="K34" i="35"/>
  <c r="V46" i="37"/>
  <c r="M48" i="37"/>
  <c r="AC30" i="35"/>
  <c r="Q25" i="35"/>
  <c r="AB41" i="37"/>
  <c r="Z48" i="37"/>
  <c r="E25" i="37"/>
  <c r="M22" i="35"/>
  <c r="K22" i="32"/>
  <c r="T25" i="32"/>
  <c r="AB21" i="32"/>
  <c r="O29" i="32"/>
  <c r="T33" i="32"/>
  <c r="K40" i="32"/>
  <c r="L24" i="32"/>
  <c r="T37" i="32"/>
  <c r="M37" i="32"/>
  <c r="Q30" i="32"/>
  <c r="E30" i="32"/>
  <c r="F47" i="37"/>
  <c r="K48" i="37"/>
  <c r="R24" i="37"/>
  <c r="S33" i="35"/>
  <c r="I34" i="35"/>
  <c r="X21" i="35"/>
  <c r="AB20" i="37"/>
  <c r="M20" i="37"/>
  <c r="AB28" i="32"/>
  <c r="J37" i="32"/>
  <c r="G33" i="32"/>
  <c r="M39" i="32"/>
  <c r="AB39" i="32"/>
  <c r="Y40" i="32"/>
  <c r="I43" i="32"/>
  <c r="V25" i="32"/>
  <c r="Q22" i="32"/>
  <c r="O39" i="32"/>
  <c r="V20" i="32"/>
  <c r="AA43" i="32"/>
  <c r="K44" i="35"/>
  <c r="F49" i="37"/>
  <c r="Q25" i="32"/>
  <c r="AA30" i="32"/>
  <c r="X37" i="32"/>
  <c r="AA44" i="32"/>
  <c r="U39" i="35"/>
  <c r="AB39" i="35"/>
  <c r="N45" i="37"/>
  <c r="Z44" i="35"/>
  <c r="W39" i="37"/>
  <c r="L26" i="37"/>
  <c r="O23" i="35"/>
  <c r="V38" i="35"/>
  <c r="J30" i="32"/>
  <c r="S24" i="32"/>
  <c r="E20" i="32"/>
  <c r="AA22" i="32"/>
  <c r="R24" i="32"/>
  <c r="F21" i="32"/>
  <c r="O25" i="32"/>
  <c r="U30" i="32"/>
  <c r="N21" i="32"/>
  <c r="N28" i="32"/>
  <c r="O45" i="32"/>
  <c r="I6" i="32"/>
  <c r="G21" i="35"/>
  <c r="L23" i="37"/>
  <c r="S26" i="35"/>
  <c r="U21" i="32"/>
  <c r="O28" i="32"/>
  <c r="Y34" i="32"/>
  <c r="AA40" i="32"/>
  <c r="N21" i="37"/>
  <c r="M39" i="37"/>
  <c r="W36" i="37"/>
  <c r="U29" i="35"/>
  <c r="AC34" i="35"/>
  <c r="AA35" i="37"/>
  <c r="W31" i="37"/>
  <c r="T41" i="37"/>
  <c r="P37" i="35"/>
  <c r="K20" i="32"/>
  <c r="F43" i="32"/>
  <c r="X38" i="32"/>
  <c r="AC40" i="32"/>
  <c r="X30" i="32"/>
  <c r="E39" i="32"/>
  <c r="AC24" i="32"/>
  <c r="J28" i="32"/>
  <c r="L38" i="32"/>
  <c r="U23" i="32"/>
  <c r="K30" i="32"/>
  <c r="E28" i="32"/>
  <c r="I20" i="37"/>
  <c r="H21" i="35"/>
  <c r="E38" i="32"/>
  <c r="Y39" i="32"/>
  <c r="Y29" i="32"/>
  <c r="X40" i="32"/>
  <c r="P30" i="32"/>
  <c r="X33" i="32"/>
  <c r="F4" i="37"/>
  <c r="AA37" i="35"/>
  <c r="M29" i="32"/>
  <c r="J4" i="32"/>
  <c r="W22" i="32"/>
  <c r="M40" i="32"/>
  <c r="F39" i="37"/>
  <c r="N47" i="37"/>
  <c r="E40" i="37"/>
  <c r="H35" i="37"/>
  <c r="E41" i="37"/>
  <c r="AB22" i="35"/>
  <c r="F23" i="37"/>
  <c r="I40" i="37"/>
  <c r="I40" i="32"/>
  <c r="AC30" i="32"/>
  <c r="S40" i="32"/>
  <c r="J45" i="32"/>
  <c r="R38" i="32"/>
  <c r="M34" i="37"/>
  <c r="R20" i="37"/>
  <c r="M21" i="37"/>
  <c r="U44" i="35"/>
  <c r="R22" i="35"/>
  <c r="J43" i="35"/>
  <c r="R25" i="35"/>
  <c r="X29" i="35"/>
  <c r="J41" i="37"/>
  <c r="Y29" i="35"/>
  <c r="W29" i="32"/>
  <c r="Q33" i="32"/>
  <c r="AC28" i="32"/>
  <c r="E45" i="32"/>
  <c r="P22" i="32"/>
  <c r="AB40" i="32"/>
  <c r="G22" i="37"/>
  <c r="F23" i="35"/>
  <c r="X47" i="37"/>
  <c r="K39" i="37"/>
  <c r="I23" i="37"/>
  <c r="Z45" i="32"/>
  <c r="J6" i="32"/>
  <c r="R34" i="32"/>
  <c r="Y38" i="32"/>
  <c r="AB34" i="32"/>
  <c r="L40" i="32"/>
  <c r="H5" i="32"/>
  <c r="AA29" i="35"/>
  <c r="S21" i="32"/>
  <c r="AC39" i="32"/>
  <c r="X23" i="37"/>
  <c r="F7" i="37"/>
  <c r="X40" i="37"/>
  <c r="F3" i="35"/>
  <c r="AA24" i="32"/>
  <c r="J7" i="32"/>
  <c r="N38" i="32"/>
  <c r="V21" i="32"/>
  <c r="K44" i="32"/>
  <c r="AB29" i="32"/>
  <c r="T23" i="35"/>
  <c r="F7" i="35"/>
  <c r="O38" i="32"/>
  <c r="P43" i="32"/>
  <c r="T34" i="37"/>
  <c r="E25" i="35"/>
  <c r="K29" i="37"/>
  <c r="E26" i="35"/>
  <c r="I25" i="32"/>
  <c r="M21" i="32"/>
  <c r="W40" i="32"/>
  <c r="Q29" i="32"/>
  <c r="S45" i="32"/>
  <c r="P21" i="32"/>
  <c r="F45" i="35"/>
  <c r="I29" i="32"/>
  <c r="K24" i="32"/>
  <c r="M34" i="32"/>
  <c r="K36" i="37"/>
  <c r="H20" i="35"/>
  <c r="Q24" i="35"/>
  <c r="Y38" i="35"/>
  <c r="F44" i="35"/>
  <c r="S36" i="37"/>
  <c r="G36" i="37"/>
  <c r="V40" i="35"/>
  <c r="Y25" i="35"/>
  <c r="G44" i="35"/>
  <c r="E29" i="37"/>
  <c r="F33" i="35"/>
  <c r="AB39" i="37"/>
  <c r="K20" i="37"/>
  <c r="I44" i="35"/>
  <c r="G3" i="37"/>
  <c r="N37" i="35"/>
  <c r="R22" i="37"/>
  <c r="P42" i="37"/>
  <c r="H25" i="35"/>
  <c r="T44" i="35"/>
  <c r="Y43" i="35"/>
  <c r="P48" i="37"/>
  <c r="M25" i="37"/>
  <c r="I39" i="37"/>
  <c r="V44" i="35"/>
  <c r="P43" i="35"/>
  <c r="J21" i="35"/>
  <c r="I40" i="35"/>
  <c r="H45" i="37"/>
  <c r="P29" i="35"/>
  <c r="M26" i="35"/>
  <c r="X34" i="35"/>
  <c r="E31" i="37"/>
  <c r="K43" i="35"/>
  <c r="K39" i="35"/>
  <c r="X45" i="35"/>
  <c r="G39" i="37"/>
  <c r="X24" i="37"/>
  <c r="J23" i="35"/>
  <c r="O24" i="35"/>
  <c r="L36" i="37"/>
  <c r="P29" i="37"/>
  <c r="Z33" i="35"/>
  <c r="K4" i="35"/>
  <c r="Y23" i="37"/>
  <c r="O31" i="37"/>
  <c r="X31" i="37"/>
  <c r="AC37" i="35"/>
  <c r="H47" i="37"/>
  <c r="AA29" i="37"/>
  <c r="G8" i="32"/>
  <c r="O30" i="32"/>
  <c r="Z29" i="32"/>
  <c r="AA21" i="32"/>
  <c r="Y25" i="32"/>
  <c r="W34" i="32"/>
  <c r="F28" i="32"/>
  <c r="F5" i="32"/>
  <c r="V24" i="35"/>
  <c r="Q25" i="37"/>
  <c r="T25" i="35"/>
  <c r="R45" i="35"/>
  <c r="G43" i="35"/>
  <c r="O29" i="37"/>
  <c r="K3" i="35"/>
  <c r="K23" i="37"/>
  <c r="T49" i="37"/>
  <c r="Z31" i="37"/>
  <c r="AC26" i="37"/>
  <c r="G5" i="35"/>
  <c r="W47" i="37"/>
  <c r="U23" i="35"/>
  <c r="F42" i="37"/>
  <c r="T33" i="35"/>
  <c r="V24" i="32"/>
  <c r="Q38" i="32"/>
  <c r="F23" i="32"/>
  <c r="L25" i="32"/>
  <c r="G5" i="32"/>
  <c r="U43" i="32"/>
  <c r="N45" i="32"/>
  <c r="M40" i="37"/>
  <c r="AB23" i="35"/>
  <c r="G20" i="35"/>
  <c r="L37" i="35"/>
  <c r="R44" i="35"/>
  <c r="E39" i="37"/>
  <c r="K7" i="37"/>
  <c r="L29" i="37"/>
  <c r="I6" i="35"/>
  <c r="F48" i="37"/>
  <c r="H43" i="35"/>
  <c r="L25" i="37"/>
  <c r="H3" i="35"/>
  <c r="Z21" i="37"/>
  <c r="J8" i="37"/>
  <c r="O39" i="35"/>
  <c r="F38" i="35"/>
  <c r="J24" i="37"/>
  <c r="S40" i="37"/>
  <c r="N21" i="35"/>
  <c r="AA28" i="32"/>
  <c r="Q39" i="32"/>
  <c r="O44" i="32"/>
  <c r="S38" i="32"/>
  <c r="G45" i="32"/>
  <c r="I44" i="32"/>
  <c r="W24" i="32"/>
  <c r="Y24" i="32"/>
  <c r="H25" i="32"/>
  <c r="L34" i="32"/>
  <c r="K3" i="32"/>
  <c r="AB26" i="35"/>
  <c r="N23" i="37"/>
  <c r="I6" i="37"/>
  <c r="S21" i="35"/>
  <c r="AB40" i="37"/>
  <c r="O21" i="35"/>
  <c r="P22" i="37"/>
  <c r="T30" i="35"/>
  <c r="F34" i="32"/>
  <c r="R30" i="32"/>
  <c r="P25" i="32"/>
  <c r="K23" i="32"/>
  <c r="S29" i="32"/>
  <c r="F8" i="32"/>
  <c r="U45" i="32"/>
  <c r="F29" i="32"/>
  <c r="H28" i="32"/>
  <c r="S23" i="32"/>
  <c r="F4" i="32"/>
  <c r="Z21" i="32"/>
  <c r="U47" i="37"/>
  <c r="S49" i="37"/>
  <c r="P37" i="32"/>
  <c r="T24" i="32"/>
  <c r="W45" i="32"/>
  <c r="W23" i="32"/>
  <c r="I7" i="35"/>
  <c r="T46" i="37"/>
  <c r="K30" i="35"/>
  <c r="O25" i="35"/>
  <c r="Y21" i="35"/>
  <c r="E34" i="35"/>
  <c r="E33" i="35"/>
  <c r="N30" i="35"/>
  <c r="S30" i="32"/>
  <c r="AC20" i="32"/>
  <c r="E23" i="32"/>
  <c r="AB33" i="32"/>
  <c r="F25" i="32"/>
  <c r="I38" i="32"/>
  <c r="V45" i="32"/>
  <c r="N30" i="32"/>
  <c r="AB44" i="32"/>
  <c r="J39" i="32"/>
  <c r="Q23" i="32"/>
  <c r="Z39" i="32"/>
  <c r="AC29" i="37"/>
  <c r="X45" i="37"/>
  <c r="Y26" i="35"/>
  <c r="Z28" i="32"/>
  <c r="J3" i="32"/>
  <c r="F40" i="32"/>
  <c r="G29" i="32"/>
  <c r="H30" i="35"/>
  <c r="Y29" i="37"/>
  <c r="G20" i="37"/>
  <c r="AC40" i="35"/>
  <c r="Z21" i="35"/>
  <c r="AA49" i="37"/>
  <c r="R38" i="35"/>
  <c r="S34" i="35"/>
  <c r="S25" i="32"/>
  <c r="Q24" i="32"/>
  <c r="J34" i="32"/>
  <c r="G43" i="32"/>
  <c r="I5" i="32"/>
  <c r="H21" i="32"/>
  <c r="F6" i="32"/>
  <c r="J43" i="32"/>
  <c r="N29" i="32"/>
  <c r="O21" i="32"/>
  <c r="V34" i="32"/>
  <c r="AA20" i="32"/>
  <c r="H43" i="32"/>
  <c r="AA23" i="35"/>
  <c r="P36" i="37"/>
  <c r="U37" i="35"/>
  <c r="G21" i="32"/>
  <c r="T45" i="32"/>
  <c r="R22" i="32"/>
  <c r="H7" i="32"/>
  <c r="O23" i="32"/>
  <c r="M45" i="37"/>
  <c r="K40" i="37"/>
  <c r="Y44" i="35"/>
  <c r="F43" i="35"/>
  <c r="S39" i="37"/>
  <c r="Y34" i="37"/>
  <c r="O38" i="35"/>
  <c r="L45" i="35"/>
  <c r="R40" i="37"/>
  <c r="K8" i="35"/>
  <c r="H22" i="35"/>
  <c r="J20" i="35"/>
  <c r="R46" i="37"/>
  <c r="M35" i="37"/>
  <c r="E21" i="35"/>
  <c r="K6" i="35"/>
  <c r="Z46" i="37"/>
  <c r="AA34" i="37"/>
  <c r="K25" i="35"/>
  <c r="Y24" i="37"/>
  <c r="AC39" i="37"/>
  <c r="V21" i="35"/>
  <c r="S35" i="37"/>
  <c r="E35" i="37"/>
  <c r="R41" i="37"/>
  <c r="F20" i="35"/>
  <c r="N35" i="37"/>
  <c r="F30" i="37"/>
  <c r="F31" i="37"/>
  <c r="U25" i="35"/>
  <c r="AC40" i="37"/>
  <c r="L41" i="37"/>
  <c r="AB31" i="37"/>
  <c r="AA42" i="37"/>
  <c r="H24" i="37"/>
  <c r="AA36" i="37"/>
  <c r="O45" i="37"/>
  <c r="E21" i="37"/>
  <c r="V47" i="37"/>
  <c r="AC24" i="37"/>
  <c r="I4" i="37"/>
  <c r="J22" i="37"/>
  <c r="V26" i="37"/>
  <c r="R47" i="37"/>
  <c r="N34" i="35"/>
  <c r="S25" i="35"/>
  <c r="P30" i="37"/>
  <c r="E20" i="35"/>
  <c r="O45" i="35"/>
  <c r="G7" i="37"/>
  <c r="V23" i="37"/>
  <c r="L39" i="37"/>
  <c r="AB43" i="32"/>
  <c r="AA38" i="32"/>
  <c r="R29" i="32"/>
  <c r="L29" i="32"/>
  <c r="Z44" i="32"/>
  <c r="L28" i="32"/>
  <c r="M20" i="32"/>
  <c r="H41" i="37"/>
  <c r="R45" i="37"/>
  <c r="O39" i="37"/>
  <c r="R30" i="35"/>
  <c r="G22" i="35"/>
  <c r="M24" i="35"/>
  <c r="I21" i="37"/>
  <c r="AC39" i="35"/>
  <c r="U46" i="37"/>
  <c r="P35" i="37"/>
  <c r="J36" i="37"/>
  <c r="U24" i="37"/>
  <c r="Q29" i="35"/>
  <c r="Q48" i="37"/>
  <c r="I26" i="35"/>
  <c r="T40" i="35"/>
  <c r="L21" i="35"/>
  <c r="Z25" i="32"/>
  <c r="U40" i="32"/>
  <c r="AA25" i="32"/>
  <c r="Y37" i="32"/>
  <c r="K34" i="32"/>
  <c r="V37" i="32"/>
  <c r="AA33" i="32"/>
  <c r="G24" i="37"/>
  <c r="V30" i="37"/>
  <c r="Y45" i="35"/>
  <c r="O26" i="37"/>
  <c r="O40" i="37"/>
  <c r="L44" i="35"/>
  <c r="H40" i="35"/>
  <c r="V41" i="37"/>
  <c r="N45" i="35"/>
  <c r="I26" i="37"/>
  <c r="J25" i="35"/>
  <c r="G34" i="35"/>
  <c r="T37" i="35"/>
  <c r="K37" i="35"/>
  <c r="N25" i="37"/>
  <c r="O30" i="35"/>
  <c r="V48" i="37"/>
  <c r="K45" i="37"/>
  <c r="G24" i="35"/>
  <c r="G39" i="32"/>
  <c r="J38" i="32"/>
  <c r="N44" i="32"/>
  <c r="J23" i="32"/>
  <c r="AB22" i="32"/>
  <c r="F20" i="32"/>
  <c r="K37" i="32"/>
  <c r="J22" i="32"/>
  <c r="Y43" i="32"/>
  <c r="J40" i="32"/>
  <c r="H37" i="32"/>
  <c r="AA30" i="35"/>
  <c r="O20" i="35"/>
  <c r="X43" i="35"/>
  <c r="M47" i="37"/>
  <c r="P33" i="35"/>
  <c r="P44" i="35"/>
  <c r="M29" i="35"/>
  <c r="F34" i="35"/>
  <c r="L39" i="32"/>
  <c r="T34" i="32"/>
  <c r="T43" i="32"/>
  <c r="AC37" i="32"/>
  <c r="Y28" i="32"/>
  <c r="Z30" i="32"/>
  <c r="F45" i="32"/>
  <c r="W38" i="32"/>
  <c r="H40" i="32"/>
  <c r="AB45" i="32"/>
  <c r="Q21" i="32"/>
  <c r="V44" i="32"/>
  <c r="F24" i="32"/>
  <c r="I25" i="37"/>
  <c r="J26" i="35"/>
  <c r="J20" i="32"/>
  <c r="H22" i="32"/>
  <c r="E24" i="32"/>
  <c r="E29" i="32"/>
  <c r="J22" i="35"/>
  <c r="O44" i="35"/>
  <c r="AC26" i="35"/>
  <c r="AB45" i="35"/>
  <c r="L20" i="35"/>
  <c r="R36" i="37"/>
  <c r="AA39" i="37"/>
  <c r="L48" i="37"/>
  <c r="AB30" i="32"/>
  <c r="H34" i="32"/>
  <c r="Q44" i="32"/>
  <c r="U33" i="32"/>
  <c r="AB24" i="32"/>
  <c r="W20" i="32"/>
  <c r="V40" i="32"/>
  <c r="O34" i="32"/>
  <c r="H44" i="32"/>
  <c r="AC33" i="32"/>
  <c r="P34" i="32"/>
  <c r="N34" i="32"/>
  <c r="V34" i="37"/>
  <c r="T47" i="37"/>
  <c r="E38" i="35"/>
  <c r="E25" i="32"/>
  <c r="X34" i="32"/>
  <c r="M25" i="32"/>
  <c r="H30" i="32"/>
  <c r="F45" i="37"/>
  <c r="S46" i="37"/>
  <c r="O30" i="37"/>
  <c r="G25" i="35"/>
  <c r="Y36" i="37"/>
  <c r="M37" i="35"/>
  <c r="Z25" i="35"/>
  <c r="S39" i="35"/>
  <c r="V23" i="32"/>
  <c r="AB38" i="32"/>
  <c r="G24" i="32"/>
  <c r="H23" i="32"/>
  <c r="P38" i="32"/>
  <c r="AA37" i="32"/>
  <c r="Y23" i="32"/>
  <c r="R23" i="32"/>
  <c r="W33" i="32"/>
  <c r="S28" i="32"/>
  <c r="O22" i="32"/>
  <c r="M44" i="32"/>
  <c r="T42" i="37"/>
  <c r="Z24" i="37"/>
  <c r="U20" i="37"/>
  <c r="Q38" i="35"/>
  <c r="L43" i="32"/>
  <c r="K5" i="32"/>
  <c r="H45" i="32"/>
  <c r="R28" i="32"/>
  <c r="R33" i="32"/>
  <c r="X26" i="35"/>
  <c r="Q22" i="37"/>
  <c r="P41" i="37"/>
  <c r="AC30" i="37"/>
  <c r="AC45" i="37"/>
  <c r="G46" i="37"/>
  <c r="Y41" i="37"/>
  <c r="I21" i="35"/>
  <c r="Q30" i="35"/>
  <c r="V34" i="35"/>
  <c r="E29" i="35"/>
  <c r="P39" i="37"/>
  <c r="I39" i="35"/>
  <c r="H34" i="35"/>
  <c r="K46" i="37"/>
  <c r="I29" i="35"/>
  <c r="O47" i="37"/>
  <c r="X44" i="35"/>
  <c r="P34" i="35"/>
  <c r="Q34" i="35"/>
  <c r="K20" i="35"/>
  <c r="O22" i="35"/>
  <c r="AA44" i="35"/>
  <c r="AA45" i="37"/>
  <c r="Q33" i="35"/>
  <c r="K41" i="37"/>
  <c r="S24" i="35"/>
  <c r="AA48" i="37"/>
  <c r="Q37" i="35"/>
  <c r="J6" i="35"/>
  <c r="P38" i="35"/>
  <c r="F21" i="37"/>
  <c r="Y23" i="35"/>
  <c r="G45" i="35"/>
  <c r="N48" i="37"/>
  <c r="F8" i="37"/>
  <c r="J45" i="35"/>
  <c r="I8" i="32"/>
  <c r="AB44" i="35"/>
  <c r="V29" i="35"/>
  <c r="L34" i="37"/>
  <c r="J7" i="35"/>
  <c r="N34" i="37"/>
  <c r="G34" i="37"/>
  <c r="E30" i="37"/>
  <c r="K31" i="37"/>
  <c r="AC20" i="35"/>
  <c r="P24" i="37"/>
  <c r="H8" i="37"/>
  <c r="E44" i="35"/>
  <c r="T23" i="32"/>
  <c r="P29" i="32"/>
  <c r="V30" i="32"/>
  <c r="M24" i="37"/>
  <c r="J3" i="37"/>
  <c r="O22" i="37"/>
  <c r="J38" i="35"/>
  <c r="F24" i="37"/>
  <c r="AC42" i="37"/>
  <c r="S29" i="35"/>
  <c r="S43" i="35"/>
  <c r="W25" i="32"/>
  <c r="H24" i="32"/>
  <c r="J21" i="32"/>
  <c r="AC25" i="35"/>
  <c r="AA40" i="37"/>
  <c r="I22" i="35"/>
  <c r="E24" i="37"/>
  <c r="E45" i="35"/>
  <c r="I29" i="37"/>
  <c r="F37" i="35"/>
  <c r="N31" i="37"/>
  <c r="V40" i="37"/>
  <c r="AC25" i="32"/>
  <c r="K45" i="32"/>
  <c r="F44" i="32"/>
  <c r="J44" i="32"/>
  <c r="Z33" i="32"/>
  <c r="K40" i="35"/>
  <c r="E34" i="37"/>
  <c r="N26" i="35"/>
  <c r="V39" i="32"/>
  <c r="E34" i="32"/>
  <c r="N37" i="32"/>
  <c r="W44" i="32"/>
  <c r="N23" i="32"/>
  <c r="E23" i="37"/>
  <c r="K28" i="32"/>
  <c r="G6" i="32"/>
  <c r="T39" i="32"/>
  <c r="V43" i="35"/>
  <c r="F5" i="37"/>
  <c r="Q26" i="37"/>
  <c r="I22" i="32"/>
  <c r="U20" i="32"/>
  <c r="P44" i="32"/>
  <c r="T44" i="32"/>
  <c r="AC22" i="32"/>
  <c r="AC29" i="32"/>
  <c r="M38" i="32"/>
  <c r="G6" i="37"/>
  <c r="Z24" i="32"/>
  <c r="L22" i="32"/>
  <c r="W34" i="37"/>
  <c r="O34" i="37"/>
  <c r="X22" i="35"/>
  <c r="AC25" i="37"/>
  <c r="G40" i="32"/>
  <c r="N43" i="32"/>
  <c r="Y20" i="32"/>
  <c r="G23" i="32"/>
  <c r="S20" i="32"/>
  <c r="G30" i="32"/>
  <c r="Z40" i="35"/>
  <c r="Z29" i="37"/>
  <c r="V38" i="32"/>
  <c r="X22" i="32"/>
  <c r="C34" i="35" l="1"/>
  <c r="C49" i="37"/>
  <c r="C23" i="37"/>
  <c r="C29" i="37"/>
  <c r="C22" i="37"/>
  <c r="C24" i="35"/>
  <c r="C34" i="37"/>
  <c r="C46" i="37"/>
  <c r="C24" i="37"/>
  <c r="C48" i="37"/>
  <c r="C26" i="35"/>
  <c r="C21" i="35"/>
  <c r="C30" i="35"/>
  <c r="C33" i="35"/>
  <c r="C36" i="37"/>
  <c r="C23" i="35"/>
  <c r="C21" i="37"/>
  <c r="C26" i="37"/>
  <c r="C22" i="35"/>
  <c r="C25" i="35"/>
  <c r="C47" i="37"/>
  <c r="C31" i="37"/>
  <c r="C25" i="37"/>
  <c r="C30" i="37"/>
  <c r="C29" i="35"/>
  <c r="C45" i="37"/>
  <c r="C35" i="37"/>
  <c r="C20" i="37"/>
  <c r="C20" i="35"/>
  <c r="C29" i="32"/>
  <c r="C34" i="32"/>
  <c r="C28" i="32"/>
  <c r="C33" i="32"/>
  <c r="C30" i="32"/>
  <c r="D14" i="26"/>
  <c r="AC37" i="26"/>
  <c r="AB37" i="26"/>
  <c r="AA37" i="26"/>
  <c r="Z37" i="26"/>
  <c r="Y37" i="26"/>
  <c r="X37" i="26"/>
  <c r="W37" i="26"/>
  <c r="V37" i="26"/>
  <c r="U37" i="26"/>
  <c r="T37" i="26"/>
  <c r="S37" i="26"/>
  <c r="R37" i="26"/>
  <c r="Q37" i="26"/>
  <c r="P37" i="26"/>
  <c r="O37" i="26"/>
  <c r="N37" i="26"/>
  <c r="M37" i="26"/>
  <c r="L37" i="26"/>
  <c r="K37" i="26"/>
  <c r="J37" i="26"/>
  <c r="I37" i="26"/>
  <c r="H37" i="26"/>
  <c r="G37" i="26"/>
  <c r="F37" i="26"/>
  <c r="E37" i="26"/>
  <c r="AC36" i="26"/>
  <c r="AB36" i="26"/>
  <c r="AA36" i="26"/>
  <c r="Z36" i="26"/>
  <c r="Y36" i="26"/>
  <c r="X36" i="26"/>
  <c r="W36" i="26"/>
  <c r="V36" i="26"/>
  <c r="U36" i="26"/>
  <c r="T36" i="26"/>
  <c r="S36" i="26"/>
  <c r="R36" i="26"/>
  <c r="Q36" i="26"/>
  <c r="P36" i="26"/>
  <c r="O36" i="26"/>
  <c r="N36" i="26"/>
  <c r="M36" i="26"/>
  <c r="L36" i="26"/>
  <c r="K36" i="26"/>
  <c r="J36" i="26"/>
  <c r="I36" i="26"/>
  <c r="H36" i="26"/>
  <c r="G36" i="26"/>
  <c r="F36" i="26"/>
  <c r="E36" i="26"/>
  <c r="B2" i="26"/>
  <c r="R11" i="25"/>
  <c r="P11" i="25"/>
  <c r="K11" i="25"/>
  <c r="H11" i="25"/>
  <c r="G11" i="25"/>
  <c r="D11" i="25"/>
  <c r="R15" i="25"/>
  <c r="P15" i="25"/>
  <c r="K15" i="25"/>
  <c r="H15" i="25"/>
  <c r="G15" i="25"/>
  <c r="D15" i="25"/>
  <c r="R42" i="25"/>
  <c r="P42" i="25"/>
  <c r="K42" i="25"/>
  <c r="H42" i="25"/>
  <c r="G42" i="25"/>
  <c r="D42" i="25"/>
  <c r="H78" i="25"/>
  <c r="R78" i="25"/>
  <c r="P78" i="25"/>
  <c r="K78" i="25"/>
  <c r="G78" i="25"/>
  <c r="D78" i="25"/>
  <c r="R84" i="25"/>
  <c r="P84" i="25"/>
  <c r="K84" i="25"/>
  <c r="J84" i="25"/>
  <c r="I84" i="25"/>
  <c r="H84" i="25"/>
  <c r="G84" i="25"/>
  <c r="D84" i="25"/>
  <c r="H144" i="25"/>
  <c r="R144" i="25"/>
  <c r="P144" i="25"/>
  <c r="K144" i="25"/>
  <c r="G144" i="25"/>
  <c r="D144" i="25"/>
  <c r="B2" i="24" l="1"/>
  <c r="AC34" i="24"/>
  <c r="AB34" i="24"/>
  <c r="AA34" i="24"/>
  <c r="Z34" i="24"/>
  <c r="Y34" i="24"/>
  <c r="X34" i="24"/>
  <c r="W34" i="24"/>
  <c r="V34" i="24"/>
  <c r="U34" i="24"/>
  <c r="T34" i="24"/>
  <c r="S34" i="24"/>
  <c r="R34" i="24"/>
  <c r="Q34" i="24"/>
  <c r="P34" i="24"/>
  <c r="O34" i="24"/>
  <c r="N34" i="24"/>
  <c r="M34" i="24"/>
  <c r="L34" i="24"/>
  <c r="K34" i="24"/>
  <c r="J34" i="24"/>
  <c r="I34" i="24"/>
  <c r="H34" i="24"/>
  <c r="G34" i="24"/>
  <c r="F34" i="24"/>
  <c r="E34" i="24"/>
  <c r="AC33" i="24"/>
  <c r="AB33" i="24"/>
  <c r="AA33" i="24"/>
  <c r="Z33" i="24"/>
  <c r="Y33" i="24"/>
  <c r="X33" i="24"/>
  <c r="W33" i="24"/>
  <c r="V33" i="24"/>
  <c r="U33" i="24"/>
  <c r="T33" i="24"/>
  <c r="S33" i="24"/>
  <c r="R33" i="24"/>
  <c r="Q33" i="24"/>
  <c r="P33" i="24"/>
  <c r="O33" i="24"/>
  <c r="N33" i="24"/>
  <c r="M33" i="24"/>
  <c r="L33" i="24"/>
  <c r="K33" i="24"/>
  <c r="J33" i="24"/>
  <c r="I33" i="24"/>
  <c r="H33" i="24"/>
  <c r="G33" i="24"/>
  <c r="F33" i="24"/>
  <c r="E33" i="24"/>
  <c r="H138" i="23"/>
  <c r="R138" i="23"/>
  <c r="P138" i="23"/>
  <c r="K138" i="23"/>
  <c r="G138" i="23"/>
  <c r="D138" i="23"/>
  <c r="R79" i="23"/>
  <c r="P79" i="23"/>
  <c r="K79" i="23"/>
  <c r="J79" i="23"/>
  <c r="I79" i="23"/>
  <c r="H79" i="23"/>
  <c r="G79" i="23"/>
  <c r="D79" i="23"/>
  <c r="R73" i="23"/>
  <c r="P73" i="23"/>
  <c r="K73" i="23"/>
  <c r="H73" i="23"/>
  <c r="G73" i="23"/>
  <c r="D73" i="23"/>
  <c r="H42" i="23"/>
  <c r="R42" i="23"/>
  <c r="P42" i="23"/>
  <c r="K42" i="23"/>
  <c r="G42" i="23"/>
  <c r="D42" i="23"/>
  <c r="R15" i="23"/>
  <c r="P15" i="23"/>
  <c r="K15" i="23"/>
  <c r="H15" i="23"/>
  <c r="G15" i="23"/>
  <c r="D15" i="23"/>
  <c r="R11" i="23"/>
  <c r="P11" i="23"/>
  <c r="K11" i="23"/>
  <c r="H11" i="23"/>
  <c r="G11" i="23"/>
  <c r="D11" i="23"/>
  <c r="AC29" i="22" l="1"/>
  <c r="AB29" i="22"/>
  <c r="AA29" i="22"/>
  <c r="Z29" i="22"/>
  <c r="Y29" i="22"/>
  <c r="X29" i="22"/>
  <c r="W29" i="22"/>
  <c r="V29" i="22"/>
  <c r="U29" i="22"/>
  <c r="T29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AC28" i="22"/>
  <c r="AB28" i="22"/>
  <c r="AA28" i="22"/>
  <c r="Z28" i="22"/>
  <c r="Y28" i="22"/>
  <c r="X28" i="22"/>
  <c r="W28" i="22"/>
  <c r="V28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AC27" i="22"/>
  <c r="AB27" i="22"/>
  <c r="AA27" i="22"/>
  <c r="Z27" i="22"/>
  <c r="Y27" i="22"/>
  <c r="X27" i="22"/>
  <c r="W27" i="22"/>
  <c r="V27" i="22"/>
  <c r="U27" i="22"/>
  <c r="T27" i="22"/>
  <c r="S27" i="22"/>
  <c r="R27" i="22"/>
  <c r="Q27" i="22"/>
  <c r="P27" i="22"/>
  <c r="O27" i="22"/>
  <c r="N27" i="22"/>
  <c r="M27" i="22"/>
  <c r="L27" i="22"/>
  <c r="K27" i="22"/>
  <c r="J27" i="22"/>
  <c r="I27" i="22"/>
  <c r="H27" i="22"/>
  <c r="G27" i="22"/>
  <c r="F27" i="22"/>
  <c r="E27" i="22"/>
  <c r="AC26" i="22"/>
  <c r="AB26" i="22"/>
  <c r="AA26" i="22"/>
  <c r="Z26" i="22"/>
  <c r="Y26" i="22"/>
  <c r="X26" i="22"/>
  <c r="W26" i="22"/>
  <c r="V26" i="22"/>
  <c r="U26" i="22"/>
  <c r="T26" i="22"/>
  <c r="S26" i="22"/>
  <c r="R26" i="22"/>
  <c r="Q26" i="22"/>
  <c r="P26" i="22"/>
  <c r="O26" i="22"/>
  <c r="N26" i="22"/>
  <c r="M26" i="22"/>
  <c r="L26" i="22"/>
  <c r="K26" i="22"/>
  <c r="J26" i="22"/>
  <c r="I26" i="22"/>
  <c r="H26" i="22"/>
  <c r="G26" i="22"/>
  <c r="F26" i="22"/>
  <c r="E26" i="22"/>
  <c r="AC21" i="22"/>
  <c r="AB21" i="22"/>
  <c r="AA21" i="22"/>
  <c r="Z21" i="22"/>
  <c r="Y21" i="22"/>
  <c r="X21" i="22"/>
  <c r="W21" i="22"/>
  <c r="V21" i="22"/>
  <c r="U21" i="22"/>
  <c r="T21" i="22"/>
  <c r="S21" i="22"/>
  <c r="R21" i="22"/>
  <c r="Q21" i="22"/>
  <c r="P21" i="22"/>
  <c r="O21" i="22"/>
  <c r="N21" i="22"/>
  <c r="M21" i="22"/>
  <c r="L21" i="22"/>
  <c r="K21" i="22"/>
  <c r="J21" i="22"/>
  <c r="I21" i="22"/>
  <c r="H21" i="22"/>
  <c r="G21" i="22"/>
  <c r="F21" i="22"/>
  <c r="E21" i="22"/>
  <c r="AC20" i="22"/>
  <c r="AB20" i="22"/>
  <c r="AA20" i="22"/>
  <c r="Z20" i="22"/>
  <c r="Y20" i="22"/>
  <c r="X20" i="22"/>
  <c r="W20" i="22"/>
  <c r="V20" i="22"/>
  <c r="U20" i="22"/>
  <c r="T20" i="22"/>
  <c r="S20" i="22"/>
  <c r="R20" i="22"/>
  <c r="Q20" i="22"/>
  <c r="P20" i="22"/>
  <c r="O20" i="22"/>
  <c r="N20" i="22"/>
  <c r="M20" i="22"/>
  <c r="L20" i="22"/>
  <c r="K20" i="22"/>
  <c r="J20" i="22"/>
  <c r="I20" i="22"/>
  <c r="H20" i="22"/>
  <c r="G20" i="22"/>
  <c r="F20" i="22"/>
  <c r="E20" i="22"/>
  <c r="AC19" i="22"/>
  <c r="AB19" i="22"/>
  <c r="AA19" i="22"/>
  <c r="Z19" i="22"/>
  <c r="Y19" i="22"/>
  <c r="X19" i="22"/>
  <c r="W19" i="22"/>
  <c r="V19" i="22"/>
  <c r="U19" i="22"/>
  <c r="T19" i="22"/>
  <c r="S19" i="22"/>
  <c r="R19" i="22"/>
  <c r="Q19" i="22"/>
  <c r="P19" i="22"/>
  <c r="O19" i="22"/>
  <c r="N19" i="22"/>
  <c r="M19" i="22"/>
  <c r="L19" i="22"/>
  <c r="K19" i="22"/>
  <c r="J19" i="22"/>
  <c r="I19" i="22"/>
  <c r="H19" i="22"/>
  <c r="G19" i="22"/>
  <c r="F19" i="22"/>
  <c r="E19" i="22"/>
  <c r="AC18" i="22"/>
  <c r="AB18" i="22"/>
  <c r="AA18" i="22"/>
  <c r="Z18" i="22"/>
  <c r="Y18" i="22"/>
  <c r="X18" i="22"/>
  <c r="W18" i="22"/>
  <c r="V18" i="22"/>
  <c r="U18" i="22"/>
  <c r="T18" i="22"/>
  <c r="S18" i="22"/>
  <c r="R18" i="22"/>
  <c r="Q18" i="22"/>
  <c r="P18" i="22"/>
  <c r="O18" i="22"/>
  <c r="N18" i="22"/>
  <c r="M18" i="22"/>
  <c r="L18" i="22"/>
  <c r="K18" i="22"/>
  <c r="J18" i="22"/>
  <c r="I18" i="22"/>
  <c r="H18" i="22"/>
  <c r="G18" i="22"/>
  <c r="F18" i="22"/>
  <c r="E18" i="22"/>
  <c r="AC17" i="22"/>
  <c r="AB17" i="22"/>
  <c r="AA17" i="22"/>
  <c r="Z17" i="22"/>
  <c r="Y17" i="22"/>
  <c r="X17" i="22"/>
  <c r="W17" i="22"/>
  <c r="V17" i="22"/>
  <c r="U17" i="22"/>
  <c r="T17" i="22"/>
  <c r="S17" i="22"/>
  <c r="R17" i="22"/>
  <c r="Q17" i="22"/>
  <c r="P17" i="22"/>
  <c r="O17" i="22"/>
  <c r="N17" i="22"/>
  <c r="M17" i="22"/>
  <c r="L17" i="22"/>
  <c r="K17" i="22"/>
  <c r="J17" i="22"/>
  <c r="I17" i="22"/>
  <c r="H17" i="22"/>
  <c r="G17" i="22"/>
  <c r="F17" i="22"/>
  <c r="E17" i="22"/>
  <c r="AC33" i="22"/>
  <c r="AB33" i="22"/>
  <c r="AA33" i="22"/>
  <c r="Z33" i="22"/>
  <c r="Y33" i="22"/>
  <c r="X33" i="22"/>
  <c r="W33" i="22"/>
  <c r="V33" i="22"/>
  <c r="U33" i="22"/>
  <c r="T33" i="22"/>
  <c r="S33" i="22"/>
  <c r="R33" i="22"/>
  <c r="Q33" i="22"/>
  <c r="P33" i="22"/>
  <c r="O33" i="22"/>
  <c r="N33" i="22"/>
  <c r="M33" i="22"/>
  <c r="L33" i="22"/>
  <c r="K33" i="22"/>
  <c r="J33" i="22"/>
  <c r="I33" i="22"/>
  <c r="H33" i="22"/>
  <c r="G33" i="22"/>
  <c r="F33" i="22"/>
  <c r="E33" i="22"/>
  <c r="AC32" i="22"/>
  <c r="AB32" i="22"/>
  <c r="AA32" i="22"/>
  <c r="Z32" i="22"/>
  <c r="Y32" i="22"/>
  <c r="X32" i="22"/>
  <c r="W32" i="22"/>
  <c r="V32" i="22"/>
  <c r="U32" i="22"/>
  <c r="T32" i="22"/>
  <c r="S32" i="22"/>
  <c r="R32" i="22"/>
  <c r="Q32" i="22"/>
  <c r="P32" i="22"/>
  <c r="O32" i="22"/>
  <c r="N32" i="22"/>
  <c r="M32" i="22"/>
  <c r="L32" i="22"/>
  <c r="K32" i="22"/>
  <c r="J32" i="22"/>
  <c r="I32" i="22"/>
  <c r="H32" i="22"/>
  <c r="G32" i="22"/>
  <c r="F32" i="22"/>
  <c r="E32" i="22"/>
  <c r="AC25" i="22"/>
  <c r="AB25" i="22"/>
  <c r="AA25" i="22"/>
  <c r="Z25" i="22"/>
  <c r="Y25" i="22"/>
  <c r="X25" i="22"/>
  <c r="W25" i="22"/>
  <c r="V25" i="22"/>
  <c r="U25" i="22"/>
  <c r="T25" i="22"/>
  <c r="S25" i="22"/>
  <c r="R25" i="22"/>
  <c r="Q25" i="22"/>
  <c r="P25" i="22"/>
  <c r="O25" i="22"/>
  <c r="N25" i="22"/>
  <c r="M25" i="22"/>
  <c r="L25" i="22"/>
  <c r="K25" i="22"/>
  <c r="J25" i="22"/>
  <c r="I25" i="22"/>
  <c r="H25" i="22"/>
  <c r="G25" i="22"/>
  <c r="F25" i="22"/>
  <c r="E25" i="22"/>
  <c r="F4" i="22"/>
  <c r="G4" i="22"/>
  <c r="H4" i="22"/>
  <c r="I4" i="22"/>
  <c r="J4" i="22"/>
  <c r="K4" i="22"/>
  <c r="F5" i="22"/>
  <c r="G5" i="22"/>
  <c r="H5" i="22"/>
  <c r="I5" i="22"/>
  <c r="J5" i="22"/>
  <c r="K5" i="22"/>
  <c r="F6" i="22"/>
  <c r="G6" i="22"/>
  <c r="H6" i="22"/>
  <c r="I6" i="22"/>
  <c r="J6" i="22"/>
  <c r="K6" i="22"/>
  <c r="F7" i="22"/>
  <c r="G7" i="22"/>
  <c r="H7" i="22"/>
  <c r="I7" i="22"/>
  <c r="J7" i="22"/>
  <c r="K7" i="22"/>
  <c r="F8" i="22"/>
  <c r="G8" i="22"/>
  <c r="H8" i="22"/>
  <c r="I8" i="22"/>
  <c r="J8" i="22"/>
  <c r="K8" i="22"/>
  <c r="K3" i="22"/>
  <c r="J3" i="22"/>
  <c r="I3" i="22"/>
  <c r="H3" i="22"/>
  <c r="G3" i="22"/>
  <c r="F3" i="22"/>
  <c r="R135" i="21"/>
  <c r="P135" i="21"/>
  <c r="K135" i="21"/>
  <c r="H135" i="21"/>
  <c r="G135" i="21"/>
  <c r="D135" i="21"/>
  <c r="R77" i="21"/>
  <c r="P77" i="21"/>
  <c r="K77" i="21"/>
  <c r="J77" i="21"/>
  <c r="I77" i="21"/>
  <c r="H77" i="21"/>
  <c r="G77" i="21"/>
  <c r="D77" i="21"/>
  <c r="R71" i="21"/>
  <c r="P71" i="21"/>
  <c r="K71" i="21"/>
  <c r="H71" i="21"/>
  <c r="G71" i="21"/>
  <c r="D71" i="21"/>
  <c r="R40" i="21"/>
  <c r="P40" i="21"/>
  <c r="K40" i="21"/>
  <c r="H40" i="21"/>
  <c r="G40" i="21"/>
  <c r="D40" i="21"/>
  <c r="R14" i="21"/>
  <c r="P14" i="21"/>
  <c r="K14" i="21"/>
  <c r="H14" i="21"/>
  <c r="G14" i="21"/>
  <c r="D14" i="21"/>
  <c r="R10" i="21"/>
  <c r="P10" i="21"/>
  <c r="K10" i="21"/>
  <c r="H10" i="21"/>
  <c r="G10" i="21"/>
  <c r="D10" i="21"/>
  <c r="AB43" i="30"/>
  <c r="AC30" i="30"/>
  <c r="N24" i="30"/>
  <c r="Z20" i="30"/>
  <c r="W30" i="30"/>
  <c r="G23" i="30"/>
  <c r="M30" i="30"/>
  <c r="O26" i="30"/>
  <c r="K5" i="30"/>
  <c r="I20" i="30"/>
  <c r="AB25" i="30"/>
  <c r="S39" i="30"/>
  <c r="M29" i="30"/>
  <c r="G6" i="30"/>
  <c r="F44" i="30"/>
  <c r="O33" i="30"/>
  <c r="Y44" i="30"/>
  <c r="K29" i="30"/>
  <c r="H25" i="30"/>
  <c r="J44" i="30"/>
  <c r="J34" i="30"/>
  <c r="AB34" i="30"/>
  <c r="T38" i="30"/>
  <c r="Y22" i="30"/>
  <c r="Z33" i="30"/>
  <c r="J25" i="30"/>
  <c r="AB24" i="30"/>
  <c r="AA44" i="30"/>
  <c r="S20" i="30"/>
  <c r="W25" i="30"/>
  <c r="W22" i="30"/>
  <c r="P44" i="30"/>
  <c r="T40" i="30"/>
  <c r="P34" i="30"/>
  <c r="AA26" i="30"/>
  <c r="W20" i="30"/>
  <c r="K25" i="30"/>
  <c r="N45" i="30"/>
  <c r="K33" i="30"/>
  <c r="L37" i="30"/>
  <c r="AC37" i="30"/>
  <c r="H29" i="30"/>
  <c r="K23" i="30"/>
  <c r="AA25" i="30"/>
  <c r="F8" i="30"/>
  <c r="J29" i="30"/>
  <c r="R24" i="30"/>
  <c r="I7" i="30"/>
  <c r="H8" i="30"/>
  <c r="T45" i="30"/>
  <c r="L38" i="30"/>
  <c r="E40" i="30"/>
  <c r="L43" i="30"/>
  <c r="W29" i="30"/>
  <c r="X38" i="30"/>
  <c r="Y43" i="30"/>
  <c r="H43" i="30"/>
  <c r="U25" i="30"/>
  <c r="F22" i="30"/>
  <c r="I33" i="30"/>
  <c r="S29" i="30"/>
  <c r="N33" i="30"/>
  <c r="G24" i="30"/>
  <c r="AC20" i="30"/>
  <c r="L29" i="30"/>
  <c r="O30" i="30"/>
  <c r="I25" i="30"/>
  <c r="K38" i="30"/>
  <c r="O43" i="30"/>
  <c r="J3" i="30"/>
  <c r="AB44" i="30"/>
  <c r="W33" i="30"/>
  <c r="S24" i="30"/>
  <c r="E20" i="30"/>
  <c r="R43" i="30"/>
  <c r="U26" i="30"/>
  <c r="O21" i="30"/>
  <c r="S22" i="30"/>
  <c r="X30" i="30"/>
  <c r="Z21" i="30"/>
  <c r="E33" i="30"/>
  <c r="AC24" i="30"/>
  <c r="U38" i="30"/>
  <c r="U24" i="30"/>
  <c r="W21" i="30"/>
  <c r="J5" i="30"/>
  <c r="AC25" i="30"/>
  <c r="G3" i="30"/>
  <c r="Y26" i="30"/>
  <c r="G22" i="30"/>
  <c r="V24" i="30"/>
  <c r="E45" i="30"/>
  <c r="T30" i="30"/>
  <c r="N29" i="30"/>
  <c r="V20" i="30"/>
  <c r="E23" i="30"/>
  <c r="Q40" i="30"/>
  <c r="S34" i="30"/>
  <c r="H23" i="30"/>
  <c r="I24" i="30"/>
  <c r="AA21" i="30"/>
  <c r="L25" i="30"/>
  <c r="H22" i="30"/>
  <c r="L20" i="30"/>
  <c r="U33" i="30"/>
  <c r="O22" i="30"/>
  <c r="U22" i="30"/>
  <c r="I22" i="30"/>
  <c r="H45" i="30"/>
  <c r="H4" i="30"/>
  <c r="K6" i="30"/>
  <c r="M26" i="30"/>
  <c r="Y25" i="30"/>
  <c r="F26" i="30"/>
  <c r="AB30" i="30"/>
  <c r="I6" i="30"/>
  <c r="Q20" i="30"/>
  <c r="X43" i="30"/>
  <c r="Z39" i="30"/>
  <c r="S45" i="30"/>
  <c r="Q25" i="30"/>
  <c r="J30" i="30"/>
  <c r="P43" i="30"/>
  <c r="H20" i="30"/>
  <c r="O34" i="30"/>
  <c r="AB37" i="30"/>
  <c r="K21" i="30"/>
  <c r="N26" i="30"/>
  <c r="K4" i="30"/>
  <c r="Q44" i="30"/>
  <c r="G26" i="30"/>
  <c r="U37" i="30"/>
  <c r="AA40" i="30"/>
  <c r="Y38" i="30"/>
  <c r="U29" i="30"/>
  <c r="V21" i="30"/>
  <c r="Q26" i="30"/>
  <c r="L39" i="30"/>
  <c r="M24" i="30"/>
  <c r="J8" i="30"/>
  <c r="O39" i="30"/>
  <c r="L26" i="30"/>
  <c r="Q38" i="30"/>
  <c r="J45" i="30"/>
  <c r="T26" i="30"/>
  <c r="K40" i="30"/>
  <c r="I38" i="30"/>
  <c r="U30" i="30"/>
  <c r="O40" i="30"/>
  <c r="J26" i="30"/>
  <c r="E21" i="30"/>
  <c r="Q23" i="30"/>
  <c r="AA23" i="30"/>
  <c r="P25" i="30"/>
  <c r="N23" i="30"/>
  <c r="G33" i="30"/>
  <c r="J39" i="30"/>
  <c r="Q30" i="30"/>
  <c r="Z34" i="30"/>
  <c r="E39" i="30"/>
  <c r="U34" i="30"/>
  <c r="N21" i="30"/>
  <c r="T21" i="30"/>
  <c r="X40" i="30"/>
  <c r="E37" i="30"/>
  <c r="X21" i="30"/>
  <c r="O29" i="30"/>
  <c r="H40" i="30"/>
  <c r="J40" i="30"/>
  <c r="F6" i="30"/>
  <c r="H34" i="30"/>
  <c r="Q37" i="30"/>
  <c r="E29" i="30"/>
  <c r="I4" i="30"/>
  <c r="AB20" i="30"/>
  <c r="AB33" i="30"/>
  <c r="I3" i="30"/>
  <c r="V23" i="30"/>
  <c r="P37" i="30"/>
  <c r="R44" i="30"/>
  <c r="Z43" i="30"/>
  <c r="K8" i="30"/>
  <c r="AA43" i="30"/>
  <c r="G7" i="30"/>
  <c r="G30" i="30"/>
  <c r="G44" i="30"/>
  <c r="F34" i="30"/>
  <c r="R26" i="30"/>
  <c r="O45" i="30"/>
  <c r="G8" i="30"/>
  <c r="AB40" i="30"/>
  <c r="O24" i="30"/>
  <c r="G29" i="30"/>
  <c r="N38" i="30"/>
  <c r="T20" i="30"/>
  <c r="O44" i="30"/>
  <c r="M40" i="30"/>
  <c r="K34" i="30"/>
  <c r="M45" i="30"/>
  <c r="I30" i="30"/>
  <c r="J43" i="30"/>
  <c r="J6" i="30"/>
  <c r="M39" i="30"/>
  <c r="T22" i="30"/>
  <c r="G34" i="30"/>
  <c r="Q33" i="30"/>
  <c r="H39" i="30"/>
  <c r="J4" i="30"/>
  <c r="M37" i="30"/>
  <c r="AA38" i="30"/>
  <c r="AC39" i="30"/>
  <c r="Q39" i="30"/>
  <c r="P29" i="30"/>
  <c r="R38" i="30"/>
  <c r="F38" i="30"/>
  <c r="J37" i="30"/>
  <c r="O38" i="30"/>
  <c r="AA22" i="30"/>
  <c r="L45" i="30"/>
  <c r="W38" i="30"/>
  <c r="AB22" i="30"/>
  <c r="N43" i="30"/>
  <c r="R30" i="30"/>
  <c r="E22" i="30"/>
  <c r="U23" i="30"/>
  <c r="AC33" i="30"/>
  <c r="N37" i="30"/>
  <c r="Y33" i="30"/>
  <c r="S38" i="30"/>
  <c r="E25" i="30"/>
  <c r="Q29" i="30"/>
  <c r="Y24" i="30"/>
  <c r="I40" i="30"/>
  <c r="Z23" i="30"/>
  <c r="AA39" i="30"/>
  <c r="Z44" i="30"/>
  <c r="Z29" i="30"/>
  <c r="V33" i="30"/>
  <c r="Y20" i="30"/>
  <c r="AB29" i="30"/>
  <c r="S25" i="30"/>
  <c r="F20" i="30"/>
  <c r="I5" i="30"/>
  <c r="F5" i="30"/>
  <c r="Q45" i="30"/>
  <c r="K39" i="30"/>
  <c r="AB38" i="30"/>
  <c r="I26" i="30"/>
  <c r="P26" i="30"/>
  <c r="X34" i="30"/>
  <c r="G38" i="30"/>
  <c r="O25" i="30"/>
  <c r="AA30" i="30"/>
  <c r="I8" i="30"/>
  <c r="F25" i="30"/>
  <c r="S44" i="30"/>
  <c r="R20" i="30"/>
  <c r="H37" i="30"/>
  <c r="T39" i="30"/>
  <c r="V25" i="30"/>
  <c r="S40" i="30"/>
  <c r="S23" i="30"/>
  <c r="S43" i="30"/>
  <c r="M25" i="30"/>
  <c r="G37" i="30"/>
  <c r="AA34" i="30"/>
  <c r="L34" i="30"/>
  <c r="J33" i="30"/>
  <c r="T23" i="30"/>
  <c r="K7" i="30"/>
  <c r="G45" i="30"/>
  <c r="AC23" i="30"/>
  <c r="N30" i="30"/>
  <c r="T37" i="30"/>
  <c r="U20" i="30"/>
  <c r="AA33" i="30"/>
  <c r="T43" i="30"/>
  <c r="P45" i="30"/>
  <c r="K43" i="30"/>
  <c r="H6" i="30"/>
  <c r="X24" i="30"/>
  <c r="G43" i="30"/>
  <c r="Y23" i="30"/>
  <c r="P38" i="30"/>
  <c r="AC26" i="30"/>
  <c r="H21" i="30"/>
  <c r="V34" i="30"/>
  <c r="AC29" i="30"/>
  <c r="R23" i="30"/>
  <c r="Y45" i="30"/>
  <c r="F40" i="30"/>
  <c r="AC22" i="30"/>
  <c r="Q24" i="30"/>
  <c r="L24" i="30"/>
  <c r="J7" i="30"/>
  <c r="N25" i="30"/>
  <c r="F30" i="30"/>
  <c r="P39" i="30"/>
  <c r="Z30" i="30"/>
  <c r="AA45" i="30"/>
  <c r="I29" i="30"/>
  <c r="L40" i="30"/>
  <c r="O37" i="30"/>
  <c r="AB45" i="30"/>
  <c r="AC21" i="30"/>
  <c r="AB26" i="30"/>
  <c r="AC43" i="30"/>
  <c r="K45" i="30"/>
  <c r="P21" i="30"/>
  <c r="L30" i="30"/>
  <c r="V43" i="30"/>
  <c r="X44" i="30"/>
  <c r="V30" i="30"/>
  <c r="E38" i="30"/>
  <c r="G39" i="30"/>
  <c r="K22" i="30"/>
  <c r="H5" i="30"/>
  <c r="R34" i="30"/>
  <c r="N39" i="30"/>
  <c r="AB39" i="30"/>
  <c r="Y37" i="30"/>
  <c r="X26" i="30"/>
  <c r="H33" i="30"/>
  <c r="Y39" i="30"/>
  <c r="U39" i="30"/>
  <c r="X39" i="30"/>
  <c r="I37" i="30"/>
  <c r="I34" i="30"/>
  <c r="K24" i="30"/>
  <c r="F7" i="30"/>
  <c r="U43" i="30"/>
  <c r="W26" i="30"/>
  <c r="V45" i="30"/>
  <c r="P23" i="30"/>
  <c r="H38" i="30"/>
  <c r="P40" i="30"/>
  <c r="M38" i="30"/>
  <c r="F45" i="30"/>
  <c r="J24" i="30"/>
  <c r="R25" i="30"/>
  <c r="W45" i="30"/>
  <c r="Q43" i="30"/>
  <c r="I21" i="30"/>
  <c r="AB23" i="30"/>
  <c r="T33" i="30"/>
  <c r="F33" i="30"/>
  <c r="AC38" i="30"/>
  <c r="L22" i="30"/>
  <c r="W40" i="30"/>
  <c r="E34" i="30"/>
  <c r="Y30" i="30"/>
  <c r="E26" i="30"/>
  <c r="F43" i="30"/>
  <c r="R22" i="30"/>
  <c r="W43" i="30"/>
  <c r="X22" i="30"/>
  <c r="K30" i="30"/>
  <c r="L23" i="30"/>
  <c r="T24" i="30"/>
  <c r="N34" i="30"/>
  <c r="U40" i="30"/>
  <c r="N40" i="30"/>
  <c r="R21" i="30"/>
  <c r="X29" i="30"/>
  <c r="Z26" i="30"/>
  <c r="G21" i="30"/>
  <c r="M44" i="30"/>
  <c r="G20" i="30"/>
  <c r="N44" i="30"/>
  <c r="Z22" i="30"/>
  <c r="Z38" i="30"/>
  <c r="G4" i="30"/>
  <c r="K26" i="30"/>
  <c r="F23" i="30"/>
  <c r="T25" i="30"/>
  <c r="P20" i="30"/>
  <c r="W37" i="30"/>
  <c r="V37" i="30"/>
  <c r="V39" i="30"/>
  <c r="I39" i="30"/>
  <c r="V44" i="30"/>
  <c r="M22" i="30"/>
  <c r="R29" i="30"/>
  <c r="P24" i="30"/>
  <c r="I44" i="30"/>
  <c r="Y40" i="30"/>
  <c r="G40" i="30"/>
  <c r="E30" i="30"/>
  <c r="L33" i="30"/>
  <c r="O23" i="30"/>
  <c r="W24" i="30"/>
  <c r="N20" i="30"/>
  <c r="Q21" i="30"/>
  <c r="P30" i="30"/>
  <c r="W44" i="30"/>
  <c r="AA37" i="30"/>
  <c r="AB21" i="30"/>
  <c r="AA29" i="30"/>
  <c r="P22" i="30"/>
  <c r="Q34" i="30"/>
  <c r="Z40" i="30"/>
  <c r="T29" i="30"/>
  <c r="K44" i="30"/>
  <c r="Z25" i="30"/>
  <c r="F39" i="30"/>
  <c r="X23" i="30"/>
  <c r="Y21" i="30"/>
  <c r="J21" i="30"/>
  <c r="S37" i="30"/>
  <c r="F4" i="30"/>
  <c r="K37" i="30"/>
  <c r="K3" i="30"/>
  <c r="M34" i="30"/>
  <c r="V22" i="30"/>
  <c r="U21" i="30"/>
  <c r="W39" i="30"/>
  <c r="G5" i="30"/>
  <c r="Z37" i="30"/>
  <c r="L44" i="30"/>
  <c r="U44" i="30"/>
  <c r="R40" i="30"/>
  <c r="F24" i="30"/>
  <c r="J20" i="30"/>
  <c r="V38" i="28"/>
  <c r="X20" i="30"/>
  <c r="P33" i="30"/>
  <c r="J22" i="30"/>
  <c r="I23" i="30"/>
  <c r="M20" i="30"/>
  <c r="S26" i="30"/>
  <c r="V29" i="30"/>
  <c r="E24" i="30"/>
  <c r="X37" i="30"/>
  <c r="Q22" i="30"/>
  <c r="E44" i="30"/>
  <c r="V26" i="30"/>
  <c r="M33" i="30"/>
  <c r="F37" i="30"/>
  <c r="M21" i="30"/>
  <c r="R33" i="30"/>
  <c r="H3" i="30"/>
  <c r="AA20" i="30"/>
  <c r="J38" i="30"/>
  <c r="H24" i="30"/>
  <c r="T34" i="30"/>
  <c r="F3" i="30"/>
  <c r="S33" i="30"/>
  <c r="V40" i="30"/>
  <c r="F29" i="30"/>
  <c r="K20" i="30"/>
  <c r="AC40" i="30"/>
  <c r="I43" i="30"/>
  <c r="R37" i="30"/>
  <c r="V38" i="30"/>
  <c r="M23" i="30"/>
  <c r="X33" i="30"/>
  <c r="H26" i="30"/>
  <c r="AC34" i="30"/>
  <c r="AA24" i="30"/>
  <c r="W34" i="30"/>
  <c r="H44" i="30"/>
  <c r="M43" i="30"/>
  <c r="I45" i="30"/>
  <c r="F21" i="30"/>
  <c r="L21" i="30"/>
  <c r="S30" i="30"/>
  <c r="O20" i="30"/>
  <c r="Y34" i="30"/>
  <c r="Z24" i="30"/>
  <c r="U45" i="30"/>
  <c r="R45" i="30"/>
  <c r="G25" i="30"/>
  <c r="N22" i="30"/>
  <c r="H7" i="30"/>
  <c r="Z45" i="30"/>
  <c r="X45" i="30"/>
  <c r="J23" i="30"/>
  <c r="Y29" i="30"/>
  <c r="W23" i="30"/>
  <c r="T44" i="30"/>
  <c r="X25" i="30"/>
  <c r="H30" i="30"/>
  <c r="S21" i="30"/>
  <c r="R39" i="30"/>
  <c r="AC27" i="20" l="1"/>
  <c r="AB27" i="20"/>
  <c r="AA27" i="20"/>
  <c r="Z27" i="20"/>
  <c r="Y27" i="20"/>
  <c r="X27" i="20"/>
  <c r="W27" i="20"/>
  <c r="V27" i="20"/>
  <c r="U27" i="20"/>
  <c r="T27" i="20"/>
  <c r="S27" i="20"/>
  <c r="R27" i="20"/>
  <c r="Q27" i="20"/>
  <c r="P27" i="20"/>
  <c r="O27" i="20"/>
  <c r="N27" i="20"/>
  <c r="M27" i="20"/>
  <c r="L27" i="20"/>
  <c r="K27" i="20"/>
  <c r="J27" i="20"/>
  <c r="I27" i="20"/>
  <c r="H27" i="20"/>
  <c r="G27" i="20"/>
  <c r="F27" i="20"/>
  <c r="AC29" i="20"/>
  <c r="AB29" i="20"/>
  <c r="AA29" i="20"/>
  <c r="Z29" i="20"/>
  <c r="Y29" i="20"/>
  <c r="X29" i="20"/>
  <c r="W29" i="20"/>
  <c r="V29" i="20"/>
  <c r="U29" i="20"/>
  <c r="T29" i="20"/>
  <c r="S29" i="20"/>
  <c r="R29" i="20"/>
  <c r="Q29" i="20"/>
  <c r="P29" i="20"/>
  <c r="O29" i="20"/>
  <c r="N29" i="20"/>
  <c r="M29" i="20"/>
  <c r="L29" i="20"/>
  <c r="K29" i="20"/>
  <c r="J29" i="20"/>
  <c r="I29" i="20"/>
  <c r="H29" i="20"/>
  <c r="G29" i="20"/>
  <c r="F29" i="20"/>
  <c r="E29" i="20"/>
  <c r="AC28" i="20"/>
  <c r="AB28" i="20"/>
  <c r="AA28" i="20"/>
  <c r="Z28" i="20"/>
  <c r="Y28" i="20"/>
  <c r="X28" i="20"/>
  <c r="W28" i="20"/>
  <c r="V28" i="20"/>
  <c r="U28" i="20"/>
  <c r="T28" i="20"/>
  <c r="S28" i="20"/>
  <c r="R28" i="20"/>
  <c r="Q28" i="20"/>
  <c r="P28" i="20"/>
  <c r="O28" i="20"/>
  <c r="N28" i="20"/>
  <c r="M28" i="20"/>
  <c r="L28" i="20"/>
  <c r="K28" i="20"/>
  <c r="J28" i="20"/>
  <c r="I28" i="20"/>
  <c r="H28" i="20"/>
  <c r="G28" i="20"/>
  <c r="F28" i="20"/>
  <c r="E28" i="20"/>
  <c r="E27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AC20" i="20"/>
  <c r="AB20" i="20"/>
  <c r="AA20" i="20"/>
  <c r="Z20" i="20"/>
  <c r="Y20" i="20"/>
  <c r="X20" i="20"/>
  <c r="W20" i="20"/>
  <c r="V20" i="20"/>
  <c r="U20" i="20"/>
  <c r="T20" i="20"/>
  <c r="S20" i="20"/>
  <c r="R20" i="20"/>
  <c r="Q20" i="20"/>
  <c r="P20" i="20"/>
  <c r="O20" i="20"/>
  <c r="N20" i="20"/>
  <c r="M20" i="20"/>
  <c r="L20" i="20"/>
  <c r="K20" i="20"/>
  <c r="J20" i="20"/>
  <c r="I20" i="20"/>
  <c r="H20" i="20"/>
  <c r="G20" i="20"/>
  <c r="F20" i="20"/>
  <c r="E20" i="20"/>
  <c r="AC19" i="20"/>
  <c r="AB19" i="20"/>
  <c r="AA19" i="20"/>
  <c r="Z19" i="20"/>
  <c r="Y19" i="20"/>
  <c r="X19" i="20"/>
  <c r="W19" i="20"/>
  <c r="V19" i="20"/>
  <c r="U19" i="20"/>
  <c r="T19" i="20"/>
  <c r="S19" i="20"/>
  <c r="R19" i="20"/>
  <c r="Q19" i="20"/>
  <c r="P19" i="20"/>
  <c r="O19" i="20"/>
  <c r="N19" i="20"/>
  <c r="M19" i="20"/>
  <c r="L19" i="20"/>
  <c r="K19" i="20"/>
  <c r="J19" i="20"/>
  <c r="I19" i="20"/>
  <c r="H19" i="20"/>
  <c r="G19" i="20"/>
  <c r="F19" i="20"/>
  <c r="E19" i="20"/>
  <c r="AC18" i="20"/>
  <c r="AB18" i="20"/>
  <c r="AA18" i="20"/>
  <c r="Z18" i="20"/>
  <c r="Y18" i="20"/>
  <c r="X18" i="20"/>
  <c r="W18" i="20"/>
  <c r="V18" i="20"/>
  <c r="U18" i="20"/>
  <c r="T18" i="20"/>
  <c r="S18" i="20"/>
  <c r="R18" i="20"/>
  <c r="Q18" i="20"/>
  <c r="P18" i="20"/>
  <c r="O18" i="20"/>
  <c r="N18" i="20"/>
  <c r="M18" i="20"/>
  <c r="L18" i="20"/>
  <c r="K18" i="20"/>
  <c r="J18" i="20"/>
  <c r="I18" i="20"/>
  <c r="H18" i="20"/>
  <c r="G18" i="20"/>
  <c r="F18" i="20"/>
  <c r="E18" i="20"/>
  <c r="AC17" i="20"/>
  <c r="AB17" i="20"/>
  <c r="AA17" i="20"/>
  <c r="Z17" i="20"/>
  <c r="Y17" i="20"/>
  <c r="X17" i="20"/>
  <c r="W17" i="20"/>
  <c r="V17" i="20"/>
  <c r="U17" i="20"/>
  <c r="T17" i="20"/>
  <c r="S17" i="20"/>
  <c r="R17" i="20"/>
  <c r="Q17" i="20"/>
  <c r="P17" i="20"/>
  <c r="O17" i="20"/>
  <c r="N17" i="20"/>
  <c r="M17" i="20"/>
  <c r="L17" i="20"/>
  <c r="K17" i="20"/>
  <c r="J17" i="20"/>
  <c r="I17" i="20"/>
  <c r="H17" i="20"/>
  <c r="G17" i="20"/>
  <c r="F17" i="20"/>
  <c r="E17" i="20"/>
  <c r="F4" i="20"/>
  <c r="G4" i="20"/>
  <c r="H4" i="20"/>
  <c r="I4" i="20"/>
  <c r="J4" i="20"/>
  <c r="K4" i="20"/>
  <c r="F5" i="20"/>
  <c r="G5" i="20"/>
  <c r="H5" i="20"/>
  <c r="I5" i="20"/>
  <c r="J5" i="20"/>
  <c r="K5" i="20"/>
  <c r="F6" i="20"/>
  <c r="G6" i="20"/>
  <c r="H6" i="20"/>
  <c r="I6" i="20"/>
  <c r="J6" i="20"/>
  <c r="K6" i="20"/>
  <c r="F7" i="20"/>
  <c r="G7" i="20"/>
  <c r="H7" i="20"/>
  <c r="I7" i="20"/>
  <c r="J7" i="20"/>
  <c r="K7" i="20"/>
  <c r="F8" i="20"/>
  <c r="G8" i="20"/>
  <c r="H8" i="20"/>
  <c r="I8" i="20"/>
  <c r="J8" i="20"/>
  <c r="K8" i="20"/>
  <c r="K3" i="20"/>
  <c r="J3" i="20"/>
  <c r="I3" i="20"/>
  <c r="H3" i="20"/>
  <c r="G3" i="20"/>
  <c r="F3" i="20"/>
  <c r="R136" i="19"/>
  <c r="P136" i="19"/>
  <c r="K136" i="19"/>
  <c r="H136" i="19"/>
  <c r="G136" i="19"/>
  <c r="D136" i="19"/>
  <c r="R77" i="19"/>
  <c r="P77" i="19"/>
  <c r="K77" i="19"/>
  <c r="J77" i="19"/>
  <c r="I77" i="19"/>
  <c r="H77" i="19"/>
  <c r="G77" i="19"/>
  <c r="D77" i="19"/>
  <c r="H71" i="19"/>
  <c r="R71" i="19"/>
  <c r="P71" i="19"/>
  <c r="K71" i="19"/>
  <c r="G71" i="19"/>
  <c r="D71" i="19"/>
  <c r="R39" i="19"/>
  <c r="P39" i="19"/>
  <c r="K39" i="19"/>
  <c r="H39" i="19"/>
  <c r="G39" i="19"/>
  <c r="D39" i="19"/>
  <c r="R14" i="19"/>
  <c r="P14" i="19"/>
  <c r="K14" i="19"/>
  <c r="H14" i="19"/>
  <c r="G14" i="19"/>
  <c r="D14" i="19"/>
  <c r="R10" i="19"/>
  <c r="P10" i="19"/>
  <c r="K10" i="19"/>
  <c r="H10" i="19"/>
  <c r="G10" i="19"/>
  <c r="D10" i="19"/>
  <c r="H17" i="18" l="1"/>
  <c r="I17" i="18"/>
  <c r="J17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A18" i="18"/>
  <c r="AB18" i="18"/>
  <c r="AC18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Z19" i="18"/>
  <c r="AA19" i="18"/>
  <c r="AB19" i="18"/>
  <c r="AC19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AC17" i="18"/>
  <c r="AB17" i="18"/>
  <c r="AA17" i="18"/>
  <c r="Z17" i="18"/>
  <c r="Y17" i="18"/>
  <c r="X17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E17" i="18"/>
  <c r="F17" i="18"/>
  <c r="G17" i="18"/>
  <c r="K8" i="18"/>
  <c r="J8" i="18"/>
  <c r="I8" i="18"/>
  <c r="H8" i="18"/>
  <c r="G8" i="18"/>
  <c r="F8" i="18"/>
  <c r="K7" i="18"/>
  <c r="J7" i="18"/>
  <c r="I7" i="18"/>
  <c r="H7" i="18"/>
  <c r="G7" i="18"/>
  <c r="F7" i="18"/>
  <c r="K6" i="18"/>
  <c r="J6" i="18"/>
  <c r="I6" i="18"/>
  <c r="H6" i="18"/>
  <c r="G6" i="18"/>
  <c r="F6" i="18"/>
  <c r="K5" i="18"/>
  <c r="J5" i="18"/>
  <c r="I5" i="18"/>
  <c r="H5" i="18"/>
  <c r="G5" i="18"/>
  <c r="F5" i="18"/>
  <c r="K4" i="18"/>
  <c r="J4" i="18"/>
  <c r="I4" i="18"/>
  <c r="H4" i="18"/>
  <c r="G4" i="18"/>
  <c r="F4" i="18"/>
  <c r="K3" i="18"/>
  <c r="J3" i="18"/>
  <c r="I3" i="18"/>
  <c r="H3" i="18"/>
  <c r="G3" i="18"/>
  <c r="F3" i="18"/>
  <c r="H15" i="16"/>
  <c r="H42" i="16"/>
  <c r="H76" i="16"/>
  <c r="H82" i="16"/>
  <c r="E4" i="17" s="1"/>
  <c r="H141" i="16"/>
  <c r="D141" i="16"/>
  <c r="G141" i="16"/>
  <c r="K141" i="16"/>
  <c r="P141" i="16"/>
  <c r="H3" i="17" s="1"/>
  <c r="R141" i="16"/>
  <c r="E3" i="17"/>
  <c r="F3" i="17"/>
  <c r="D4" i="17"/>
  <c r="F4" i="17"/>
  <c r="G4" i="17"/>
  <c r="H4" i="17"/>
  <c r="I4" i="17"/>
  <c r="D5" i="17"/>
  <c r="E5" i="17"/>
  <c r="F5" i="17"/>
  <c r="G5" i="17"/>
  <c r="H5" i="17"/>
  <c r="I5" i="17"/>
  <c r="D6" i="17"/>
  <c r="E6" i="17"/>
  <c r="F6" i="17"/>
  <c r="G6" i="17"/>
  <c r="H6" i="17"/>
  <c r="I6" i="17"/>
  <c r="D7" i="17"/>
  <c r="E7" i="17"/>
  <c r="F7" i="17"/>
  <c r="G7" i="17"/>
  <c r="H7" i="17"/>
  <c r="I7" i="17"/>
  <c r="D8" i="17"/>
  <c r="E8" i="17"/>
  <c r="F8" i="17"/>
  <c r="G8" i="17"/>
  <c r="H8" i="17"/>
  <c r="I8" i="17"/>
  <c r="I3" i="17"/>
  <c r="G3" i="17"/>
  <c r="D3" i="17"/>
  <c r="K82" i="16"/>
  <c r="R82" i="16"/>
  <c r="P82" i="16"/>
  <c r="J82" i="16"/>
  <c r="I82" i="16"/>
  <c r="G82" i="16"/>
  <c r="D82" i="16"/>
  <c r="R76" i="16"/>
  <c r="P76" i="16"/>
  <c r="K76" i="16"/>
  <c r="G76" i="16"/>
  <c r="D76" i="16"/>
  <c r="R42" i="16"/>
  <c r="P42" i="16"/>
  <c r="K42" i="16"/>
  <c r="G42" i="16"/>
  <c r="D42" i="16"/>
  <c r="R15" i="16"/>
  <c r="P15" i="16"/>
  <c r="K15" i="16"/>
  <c r="G15" i="16"/>
  <c r="D15" i="16"/>
  <c r="R11" i="16"/>
  <c r="P11" i="16"/>
  <c r="K11" i="16"/>
  <c r="H11" i="16"/>
  <c r="G11" i="16"/>
  <c r="D11" i="16"/>
  <c r="E4" i="15" l="1"/>
  <c r="E5" i="15"/>
  <c r="E6" i="15"/>
  <c r="E7" i="15"/>
  <c r="E8" i="15"/>
  <c r="E3" i="15"/>
  <c r="H10" i="14"/>
  <c r="H14" i="14"/>
  <c r="H41" i="14"/>
  <c r="H79" i="14"/>
  <c r="H73" i="14"/>
  <c r="H137" i="14"/>
  <c r="J79" i="14"/>
  <c r="I79" i="14"/>
  <c r="R137" i="14"/>
  <c r="P137" i="14"/>
  <c r="K137" i="14"/>
  <c r="G3" i="15" s="1"/>
  <c r="G137" i="14"/>
  <c r="F3" i="15" s="1"/>
  <c r="D137" i="14"/>
  <c r="R79" i="14"/>
  <c r="P79" i="14"/>
  <c r="K79" i="14"/>
  <c r="G79" i="14"/>
  <c r="D79" i="14"/>
  <c r="R73" i="14"/>
  <c r="P73" i="14"/>
  <c r="H5" i="15" s="1"/>
  <c r="K73" i="14"/>
  <c r="G73" i="14"/>
  <c r="F5" i="15" s="1"/>
  <c r="D73" i="14"/>
  <c r="R41" i="14"/>
  <c r="P41" i="14"/>
  <c r="K41" i="14"/>
  <c r="G41" i="14"/>
  <c r="F6" i="15" s="1"/>
  <c r="D41" i="14"/>
  <c r="R14" i="14"/>
  <c r="P14" i="14"/>
  <c r="K14" i="14"/>
  <c r="G14" i="14"/>
  <c r="D14" i="14"/>
  <c r="R10" i="14"/>
  <c r="P10" i="14"/>
  <c r="H8" i="15" s="1"/>
  <c r="K10" i="14"/>
  <c r="G10" i="14"/>
  <c r="F8" i="15" s="1"/>
  <c r="D10" i="14"/>
  <c r="D4" i="15"/>
  <c r="F4" i="15"/>
  <c r="G4" i="15"/>
  <c r="H4" i="15"/>
  <c r="I4" i="15"/>
  <c r="D5" i="15"/>
  <c r="G5" i="15"/>
  <c r="I5" i="15"/>
  <c r="D6" i="15"/>
  <c r="G6" i="15"/>
  <c r="H6" i="15"/>
  <c r="I6" i="15"/>
  <c r="D7" i="15"/>
  <c r="F7" i="15"/>
  <c r="G7" i="15"/>
  <c r="H7" i="15"/>
  <c r="I7" i="15"/>
  <c r="D8" i="15"/>
  <c r="G8" i="15"/>
  <c r="I8" i="15"/>
  <c r="I3" i="15"/>
  <c r="H3" i="15"/>
  <c r="D3" i="15"/>
  <c r="D4" i="13" l="1"/>
  <c r="E4" i="13"/>
  <c r="F4" i="13"/>
  <c r="G4" i="13"/>
  <c r="H4" i="13"/>
  <c r="D5" i="13"/>
  <c r="E5" i="13"/>
  <c r="F5" i="13"/>
  <c r="G5" i="13"/>
  <c r="H5" i="13"/>
  <c r="D6" i="13"/>
  <c r="E6" i="13"/>
  <c r="F6" i="13"/>
  <c r="G6" i="13"/>
  <c r="H6" i="13"/>
  <c r="D7" i="13"/>
  <c r="E7" i="13"/>
  <c r="F7" i="13"/>
  <c r="G7" i="13"/>
  <c r="H7" i="13"/>
  <c r="D8" i="13"/>
  <c r="E8" i="13"/>
  <c r="F8" i="13"/>
  <c r="G8" i="13"/>
  <c r="H8" i="13"/>
  <c r="H3" i="13"/>
  <c r="G3" i="13"/>
  <c r="F3" i="13"/>
  <c r="E3" i="13"/>
  <c r="D3" i="13"/>
  <c r="R138" i="12"/>
  <c r="P138" i="12"/>
  <c r="K138" i="12"/>
  <c r="G138" i="12"/>
  <c r="D138" i="12"/>
  <c r="R74" i="12"/>
  <c r="P74" i="12"/>
  <c r="K74" i="12"/>
  <c r="G74" i="12"/>
  <c r="D74" i="12"/>
  <c r="R80" i="12"/>
  <c r="P80" i="12"/>
  <c r="K80" i="12"/>
  <c r="G80" i="12"/>
  <c r="D80" i="12"/>
  <c r="R42" i="12"/>
  <c r="P42" i="12"/>
  <c r="K42" i="12"/>
  <c r="G42" i="12"/>
  <c r="D42" i="12"/>
  <c r="R15" i="12"/>
  <c r="P15" i="12"/>
  <c r="K15" i="12"/>
  <c r="G15" i="12"/>
  <c r="D15" i="12"/>
  <c r="R11" i="12"/>
  <c r="P11" i="12"/>
  <c r="K11" i="12"/>
  <c r="G11" i="12"/>
  <c r="D11" i="12"/>
  <c r="D4" i="11" l="1"/>
  <c r="E4" i="11"/>
  <c r="F4" i="11"/>
  <c r="G4" i="11"/>
  <c r="H4" i="11"/>
  <c r="D5" i="11"/>
  <c r="E5" i="11"/>
  <c r="F5" i="11"/>
  <c r="G5" i="11"/>
  <c r="H5" i="11"/>
  <c r="D6" i="11"/>
  <c r="E6" i="11"/>
  <c r="F6" i="11"/>
  <c r="G6" i="11"/>
  <c r="H6" i="11"/>
  <c r="D7" i="11"/>
  <c r="E7" i="11"/>
  <c r="F7" i="11"/>
  <c r="G7" i="11"/>
  <c r="H7" i="11"/>
  <c r="D8" i="11"/>
  <c r="E8" i="11"/>
  <c r="F8" i="11"/>
  <c r="G8" i="11"/>
  <c r="H8" i="11"/>
  <c r="H3" i="11"/>
  <c r="G3" i="11"/>
  <c r="F3" i="11"/>
  <c r="E3" i="11"/>
  <c r="D3" i="11"/>
  <c r="R145" i="10"/>
  <c r="P145" i="10"/>
  <c r="K145" i="10"/>
  <c r="G145" i="10"/>
  <c r="D145" i="10"/>
  <c r="R85" i="10"/>
  <c r="P85" i="10"/>
  <c r="K85" i="10"/>
  <c r="G85" i="10"/>
  <c r="D85" i="10"/>
  <c r="R79" i="10"/>
  <c r="P79" i="10"/>
  <c r="K79" i="10"/>
  <c r="G79" i="10"/>
  <c r="D79" i="10"/>
  <c r="R42" i="10"/>
  <c r="P42" i="10"/>
  <c r="K42" i="10"/>
  <c r="G42" i="10"/>
  <c r="D42" i="10"/>
  <c r="R15" i="10"/>
  <c r="P15" i="10"/>
  <c r="K15" i="10"/>
  <c r="G15" i="10"/>
  <c r="D15" i="10"/>
  <c r="R11" i="10"/>
  <c r="P11" i="10"/>
  <c r="K11" i="10"/>
  <c r="G11" i="10"/>
  <c r="D11" i="10"/>
  <c r="D4" i="9" l="1"/>
  <c r="E4" i="9"/>
  <c r="F4" i="9"/>
  <c r="G4" i="9"/>
  <c r="H4" i="9"/>
  <c r="D5" i="9"/>
  <c r="E5" i="9"/>
  <c r="F5" i="9"/>
  <c r="G5" i="9"/>
  <c r="H5" i="9"/>
  <c r="D6" i="9"/>
  <c r="E6" i="9"/>
  <c r="F6" i="9"/>
  <c r="G6" i="9"/>
  <c r="H6" i="9"/>
  <c r="D7" i="9"/>
  <c r="E7" i="9"/>
  <c r="F7" i="9"/>
  <c r="G7" i="9"/>
  <c r="H7" i="9"/>
  <c r="D8" i="9"/>
  <c r="E8" i="9"/>
  <c r="F8" i="9"/>
  <c r="G8" i="9"/>
  <c r="H8" i="9"/>
  <c r="H3" i="9"/>
  <c r="G3" i="9"/>
  <c r="F3" i="9"/>
  <c r="E3" i="9"/>
  <c r="D3" i="9"/>
  <c r="R139" i="8"/>
  <c r="P139" i="8"/>
  <c r="K139" i="8"/>
  <c r="G139" i="8"/>
  <c r="D139" i="8"/>
  <c r="R81" i="8"/>
  <c r="P81" i="8"/>
  <c r="K81" i="8"/>
  <c r="G81" i="8"/>
  <c r="D81" i="8"/>
  <c r="R75" i="8"/>
  <c r="P75" i="8"/>
  <c r="K75" i="8"/>
  <c r="G75" i="8"/>
  <c r="D75" i="8"/>
  <c r="R41" i="8"/>
  <c r="P41" i="8"/>
  <c r="K41" i="8"/>
  <c r="G41" i="8"/>
  <c r="D41" i="8"/>
  <c r="R15" i="8"/>
  <c r="P15" i="8"/>
  <c r="K15" i="8"/>
  <c r="G15" i="8"/>
  <c r="D15" i="8"/>
  <c r="R11" i="8"/>
  <c r="P11" i="8"/>
  <c r="K11" i="8"/>
  <c r="G11" i="8"/>
  <c r="D11" i="8"/>
  <c r="S21" i="28"/>
  <c r="S18" i="24"/>
  <c r="J20" i="28"/>
  <c r="L30" i="24"/>
  <c r="O18" i="28"/>
  <c r="K18" i="28"/>
  <c r="M24" i="28"/>
  <c r="F35" i="28"/>
  <c r="S31" i="26"/>
  <c r="AA20" i="26"/>
  <c r="U17" i="26"/>
  <c r="O24" i="26"/>
  <c r="I33" i="28"/>
  <c r="T28" i="26"/>
  <c r="H31" i="28"/>
  <c r="E28" i="26"/>
  <c r="G3" i="24"/>
  <c r="AC17" i="24"/>
  <c r="AC24" i="26"/>
  <c r="I18" i="26"/>
  <c r="U22" i="28"/>
  <c r="AC18" i="28"/>
  <c r="V20" i="28"/>
  <c r="N39" i="28"/>
  <c r="O22" i="28"/>
  <c r="J3" i="26"/>
  <c r="Y21" i="28"/>
  <c r="AA32" i="26"/>
  <c r="L34" i="28"/>
  <c r="M33" i="26"/>
  <c r="AB32" i="28"/>
  <c r="Q32" i="28"/>
  <c r="L20" i="26"/>
  <c r="X22" i="28"/>
  <c r="P17" i="24"/>
  <c r="Y27" i="24"/>
  <c r="J38" i="28"/>
  <c r="U20" i="28"/>
  <c r="O17" i="26"/>
  <c r="I32" i="26"/>
  <c r="AA21" i="28"/>
  <c r="K38" i="28"/>
  <c r="AC35" i="28"/>
  <c r="F4" i="26"/>
  <c r="W20" i="24"/>
  <c r="Q28" i="24"/>
  <c r="K31" i="26"/>
  <c r="G19" i="26"/>
  <c r="Y32" i="26"/>
  <c r="H23" i="28"/>
  <c r="I4" i="28"/>
  <c r="K19" i="26"/>
  <c r="N21" i="28"/>
  <c r="X19" i="24"/>
  <c r="G30" i="26"/>
  <c r="R18" i="24"/>
  <c r="AB31" i="26"/>
  <c r="M32" i="26"/>
  <c r="AB32" i="26"/>
  <c r="H8" i="26"/>
  <c r="E23" i="28"/>
  <c r="H4" i="26"/>
  <c r="G32" i="28"/>
  <c r="R23" i="28"/>
  <c r="Z19" i="24"/>
  <c r="H20" i="28"/>
  <c r="I17" i="24"/>
  <c r="V24" i="26"/>
  <c r="T33" i="28"/>
  <c r="N25" i="24"/>
  <c r="U39" i="28"/>
  <c r="G27" i="24"/>
  <c r="P27" i="24"/>
  <c r="X24" i="28"/>
  <c r="X35" i="28"/>
  <c r="P19" i="28"/>
  <c r="K6" i="26"/>
  <c r="X20" i="28"/>
  <c r="S24" i="28"/>
  <c r="K7" i="28"/>
  <c r="F27" i="28"/>
  <c r="T25" i="24"/>
  <c r="M17" i="26"/>
  <c r="AB26" i="24"/>
  <c r="K5" i="28"/>
  <c r="F21" i="26"/>
  <c r="T40" i="28"/>
  <c r="L33" i="28"/>
  <c r="S18" i="26"/>
  <c r="Q24" i="26"/>
  <c r="O26" i="24"/>
  <c r="W18" i="26"/>
  <c r="H21" i="26"/>
  <c r="L32" i="28"/>
  <c r="V27" i="24"/>
  <c r="O34" i="28"/>
  <c r="Q22" i="28"/>
  <c r="P18" i="26"/>
  <c r="K8" i="28"/>
  <c r="T20" i="26"/>
  <c r="H24" i="28"/>
  <c r="AC19" i="26"/>
  <c r="S32" i="26"/>
  <c r="O35" i="28"/>
  <c r="U31" i="26"/>
  <c r="F18" i="26"/>
  <c r="H40" i="28"/>
  <c r="Y27" i="28"/>
  <c r="M18" i="28"/>
  <c r="S18" i="28"/>
  <c r="H25" i="24"/>
  <c r="P35" i="28"/>
  <c r="X31" i="26"/>
  <c r="T34" i="28"/>
  <c r="R24" i="28"/>
  <c r="AC34" i="28"/>
  <c r="Q19" i="26"/>
  <c r="M32" i="28"/>
  <c r="W25" i="24"/>
  <c r="E19" i="28"/>
  <c r="X30" i="28"/>
  <c r="G30" i="24"/>
  <c r="S30" i="24"/>
  <c r="Z21" i="26"/>
  <c r="I38" i="28"/>
  <c r="G30" i="28"/>
  <c r="Z32" i="28"/>
  <c r="AB21" i="26"/>
  <c r="U27" i="28"/>
  <c r="S32" i="28"/>
  <c r="W27" i="28"/>
  <c r="K3" i="24"/>
  <c r="J19" i="26"/>
  <c r="K23" i="28"/>
  <c r="U25" i="24"/>
  <c r="AA19" i="28"/>
  <c r="N29" i="26"/>
  <c r="W31" i="28"/>
  <c r="I31" i="28"/>
  <c r="G18" i="24"/>
  <c r="T19" i="24"/>
  <c r="I28" i="24"/>
  <c r="Q20" i="24"/>
  <c r="O31" i="28"/>
  <c r="S21" i="24"/>
  <c r="O40" i="28"/>
  <c r="K6" i="28"/>
  <c r="F30" i="26"/>
  <c r="O20" i="24"/>
  <c r="R31" i="26"/>
  <c r="M33" i="28"/>
  <c r="K4" i="26"/>
  <c r="H31" i="26"/>
  <c r="V17" i="24"/>
  <c r="T18" i="28"/>
  <c r="T33" i="26"/>
  <c r="W18" i="28"/>
  <c r="O28" i="26"/>
  <c r="X21" i="24"/>
  <c r="K7" i="24"/>
  <c r="H26" i="24"/>
  <c r="N20" i="24"/>
  <c r="L29" i="26"/>
  <c r="H21" i="28"/>
  <c r="S27" i="24"/>
  <c r="V17" i="26"/>
  <c r="T19" i="26"/>
  <c r="AA20" i="28"/>
  <c r="W24" i="26"/>
  <c r="AA34" i="28"/>
  <c r="U20" i="26"/>
  <c r="AB33" i="28"/>
  <c r="H19" i="24"/>
  <c r="W30" i="26"/>
  <c r="N34" i="28"/>
  <c r="Y30" i="26"/>
  <c r="H33" i="26"/>
  <c r="W18" i="24"/>
  <c r="AA33" i="26"/>
  <c r="E28" i="24"/>
  <c r="AB25" i="24"/>
  <c r="F28" i="26"/>
  <c r="I20" i="28"/>
  <c r="I3" i="28"/>
  <c r="N21" i="26"/>
  <c r="V39" i="28"/>
  <c r="P32" i="26"/>
  <c r="T20" i="24"/>
  <c r="N26" i="24"/>
  <c r="AB28" i="26"/>
  <c r="K18" i="24"/>
  <c r="Q28" i="26"/>
  <c r="H3" i="24"/>
  <c r="X40" i="28"/>
  <c r="I4" i="26"/>
  <c r="Z18" i="28"/>
  <c r="I20" i="24"/>
  <c r="K20" i="24"/>
  <c r="Z28" i="24"/>
  <c r="Q38" i="28"/>
  <c r="O18" i="26"/>
  <c r="L23" i="28"/>
  <c r="I3" i="26"/>
  <c r="W22" i="28"/>
  <c r="Z21" i="28"/>
  <c r="Y34" i="28"/>
  <c r="R19" i="28"/>
  <c r="U24" i="28"/>
  <c r="Y20" i="28"/>
  <c r="AC28" i="24"/>
  <c r="F6" i="24"/>
  <c r="R21" i="24"/>
  <c r="O24" i="28"/>
  <c r="W29" i="26"/>
  <c r="H34" i="28"/>
  <c r="N19" i="26"/>
  <c r="F5" i="28"/>
  <c r="V30" i="26"/>
  <c r="J5" i="26"/>
  <c r="AB28" i="24"/>
  <c r="R19" i="24"/>
  <c r="I7" i="24"/>
  <c r="X19" i="28"/>
  <c r="T27" i="28"/>
  <c r="Y22" i="28"/>
  <c r="V28" i="24"/>
  <c r="AA30" i="24"/>
  <c r="J25" i="24"/>
  <c r="E27" i="28"/>
  <c r="R21" i="26"/>
  <c r="W34" i="28"/>
  <c r="S25" i="24"/>
  <c r="M27" i="28"/>
  <c r="G25" i="24"/>
  <c r="W28" i="26"/>
  <c r="W29" i="24"/>
  <c r="R19" i="26"/>
  <c r="F25" i="26"/>
  <c r="K5" i="24"/>
  <c r="U29" i="26"/>
  <c r="V32" i="28"/>
  <c r="E34" i="28"/>
  <c r="V21" i="24"/>
  <c r="R25" i="26"/>
  <c r="I19" i="24"/>
  <c r="K17" i="26"/>
  <c r="G7" i="26"/>
  <c r="AB19" i="26"/>
  <c r="L29" i="24"/>
  <c r="N21" i="24"/>
  <c r="F30" i="28"/>
  <c r="Y17" i="24"/>
  <c r="G40" i="28"/>
  <c r="S26" i="24"/>
  <c r="R33" i="28"/>
  <c r="H38" i="28"/>
  <c r="T17" i="26"/>
  <c r="K7" i="26"/>
  <c r="N32" i="28"/>
  <c r="X29" i="24"/>
  <c r="G24" i="28"/>
  <c r="X25" i="26"/>
  <c r="V21" i="26"/>
  <c r="V28" i="26"/>
  <c r="M25" i="24"/>
  <c r="L26" i="24"/>
  <c r="F29" i="26"/>
  <c r="G21" i="26"/>
  <c r="G3" i="28"/>
  <c r="W21" i="24"/>
  <c r="P19" i="26"/>
  <c r="V33" i="26"/>
  <c r="K28" i="24"/>
  <c r="AC27" i="28"/>
  <c r="Q21" i="26"/>
  <c r="Y31" i="28"/>
  <c r="AA18" i="28"/>
  <c r="N30" i="28"/>
  <c r="N25" i="26"/>
  <c r="X19" i="26"/>
  <c r="Z38" i="28"/>
  <c r="K30" i="24"/>
  <c r="I34" i="28"/>
  <c r="J17" i="24"/>
  <c r="S24" i="26"/>
  <c r="G6" i="24"/>
  <c r="G35" i="28"/>
  <c r="G8" i="24"/>
  <c r="J27" i="24"/>
  <c r="F23" i="28"/>
  <c r="AC17" i="26"/>
  <c r="W40" i="28"/>
  <c r="J30" i="26"/>
  <c r="Z19" i="26"/>
  <c r="U32" i="28"/>
  <c r="J18" i="26"/>
  <c r="AB18" i="24"/>
  <c r="V18" i="28"/>
  <c r="O31" i="26"/>
  <c r="K28" i="26"/>
  <c r="W17" i="26"/>
  <c r="K29" i="24"/>
  <c r="K27" i="28"/>
  <c r="Q29" i="26"/>
  <c r="K19" i="28"/>
  <c r="P22" i="28"/>
  <c r="Q25" i="26"/>
  <c r="Z25" i="24"/>
  <c r="V18" i="26"/>
  <c r="J32" i="26"/>
  <c r="G5" i="28"/>
  <c r="I5" i="24"/>
  <c r="O17" i="24"/>
  <c r="R30" i="28"/>
  <c r="J4" i="26"/>
  <c r="Q35" i="28"/>
  <c r="E33" i="26"/>
  <c r="V20" i="24"/>
  <c r="O30" i="24"/>
  <c r="W25" i="26"/>
  <c r="AB39" i="28"/>
  <c r="AC31" i="28"/>
  <c r="K40" i="28"/>
  <c r="O30" i="28"/>
  <c r="AA22" i="28"/>
  <c r="X21" i="26"/>
  <c r="X17" i="26"/>
  <c r="R26" i="24"/>
  <c r="Q30" i="28"/>
  <c r="AA31" i="28"/>
  <c r="N27" i="28"/>
  <c r="E20" i="26"/>
  <c r="AC27" i="24"/>
  <c r="F32" i="26"/>
  <c r="J7" i="28"/>
  <c r="O19" i="26"/>
  <c r="M25" i="26"/>
  <c r="M21" i="24"/>
  <c r="T21" i="24"/>
  <c r="P29" i="24"/>
  <c r="M18" i="24"/>
  <c r="K34" i="28"/>
  <c r="E31" i="26"/>
  <c r="K20" i="28"/>
  <c r="S19" i="26"/>
  <c r="R20" i="26"/>
  <c r="F21" i="24"/>
  <c r="J33" i="26"/>
  <c r="J19" i="28"/>
  <c r="F18" i="24"/>
  <c r="T23" i="28"/>
  <c r="AC28" i="26"/>
  <c r="I21" i="24"/>
  <c r="V19" i="26"/>
  <c r="K21" i="24"/>
  <c r="X33" i="26"/>
  <c r="K20" i="26"/>
  <c r="K21" i="28"/>
  <c r="S35" i="28"/>
  <c r="U19" i="28"/>
  <c r="S29" i="26"/>
  <c r="F7" i="26"/>
  <c r="AC21" i="24"/>
  <c r="K3" i="28"/>
  <c r="M19" i="28"/>
  <c r="X27" i="28"/>
  <c r="E32" i="26"/>
  <c r="M31" i="28"/>
  <c r="F6" i="28"/>
  <c r="K5" i="26"/>
  <c r="E39" i="28"/>
  <c r="O39" i="28"/>
  <c r="H22" i="28"/>
  <c r="P25" i="26"/>
  <c r="X20" i="26"/>
  <c r="N17" i="26"/>
  <c r="H30" i="28"/>
  <c r="I19" i="28"/>
  <c r="M22" i="28"/>
  <c r="E25" i="24"/>
  <c r="X32" i="28"/>
  <c r="AA27" i="28"/>
  <c r="O30" i="26"/>
  <c r="V19" i="28"/>
  <c r="Z30" i="24"/>
  <c r="E19" i="24"/>
  <c r="G31" i="28"/>
  <c r="M40" i="28"/>
  <c r="W17" i="24"/>
  <c r="J31" i="28"/>
  <c r="K33" i="28"/>
  <c r="H18" i="26"/>
  <c r="Y24" i="26"/>
  <c r="E27" i="24"/>
  <c r="W21" i="28"/>
  <c r="AA35" i="28"/>
  <c r="I27" i="28"/>
  <c r="Y39" i="28"/>
  <c r="L28" i="26"/>
  <c r="E29" i="26"/>
  <c r="O20" i="26"/>
  <c r="R27" i="28"/>
  <c r="J21" i="28"/>
  <c r="O25" i="26"/>
  <c r="I4" i="24"/>
  <c r="I30" i="24"/>
  <c r="F3" i="28"/>
  <c r="M18" i="26"/>
  <c r="P31" i="28"/>
  <c r="T29" i="26"/>
  <c r="W19" i="26"/>
  <c r="I25" i="24"/>
  <c r="G3" i="26"/>
  <c r="P39" i="28"/>
  <c r="J30" i="28"/>
  <c r="R33" i="26"/>
  <c r="J8" i="24"/>
  <c r="Z28" i="26"/>
  <c r="L22" i="28"/>
  <c r="I29" i="26"/>
  <c r="U33" i="28"/>
  <c r="J7" i="26"/>
  <c r="M27" i="24"/>
  <c r="U30" i="24"/>
  <c r="I32" i="28"/>
  <c r="W32" i="28"/>
  <c r="V29" i="24"/>
  <c r="S17" i="24"/>
  <c r="Z31" i="28"/>
  <c r="J6" i="24"/>
  <c r="U20" i="24"/>
  <c r="Z39" i="28"/>
  <c r="J6" i="26"/>
  <c r="K3" i="26"/>
  <c r="E17" i="26"/>
  <c r="E26" i="24"/>
  <c r="R28" i="26"/>
  <c r="H7" i="24"/>
  <c r="AA25" i="24"/>
  <c r="M23" i="28"/>
  <c r="O23" i="28"/>
  <c r="K33" i="26"/>
  <c r="K18" i="26"/>
  <c r="J27" i="28"/>
  <c r="L40" i="28"/>
  <c r="S38" i="28"/>
  <c r="S20" i="24"/>
  <c r="N27" i="24"/>
  <c r="F8" i="24"/>
  <c r="R34" i="28"/>
  <c r="V24" i="28"/>
  <c r="AA27" i="24"/>
  <c r="X17" i="24"/>
  <c r="F33" i="26"/>
  <c r="X30" i="24"/>
  <c r="W33" i="28"/>
  <c r="S27" i="28"/>
  <c r="E24" i="26"/>
  <c r="I35" i="28"/>
  <c r="Y29" i="26"/>
  <c r="P40" i="28"/>
  <c r="M20" i="24"/>
  <c r="X18" i="28"/>
  <c r="U26" i="24"/>
  <c r="E20" i="28"/>
  <c r="Z31" i="26"/>
  <c r="S28" i="26"/>
  <c r="P31" i="26"/>
  <c r="F8" i="26"/>
  <c r="P34" i="28"/>
  <c r="W21" i="26"/>
  <c r="G8" i="26"/>
  <c r="AA28" i="26"/>
  <c r="X29" i="26"/>
  <c r="AB18" i="26"/>
  <c r="R22" i="28"/>
  <c r="J28" i="26"/>
  <c r="T24" i="26"/>
  <c r="H20" i="24"/>
  <c r="O32" i="28"/>
  <c r="Z34" i="28"/>
  <c r="Q33" i="28"/>
  <c r="S20" i="26"/>
  <c r="AA25" i="26"/>
  <c r="AB20" i="24"/>
  <c r="J20" i="24"/>
  <c r="M17" i="24"/>
  <c r="N30" i="24"/>
  <c r="AB25" i="26"/>
  <c r="P33" i="28"/>
  <c r="H24" i="26"/>
  <c r="S40" i="28"/>
  <c r="R32" i="26"/>
  <c r="I26" i="24"/>
  <c r="K8" i="24"/>
  <c r="Y40" i="28"/>
  <c r="V18" i="24"/>
  <c r="J19" i="24"/>
  <c r="O28" i="24"/>
  <c r="I29" i="24"/>
  <c r="AB24" i="28"/>
  <c r="H8" i="28"/>
  <c r="Z17" i="24"/>
  <c r="I21" i="26"/>
  <c r="AA18" i="24"/>
  <c r="J24" i="28"/>
  <c r="R30" i="24"/>
  <c r="U21" i="26"/>
  <c r="L24" i="26"/>
  <c r="L18" i="28"/>
  <c r="T25" i="26"/>
  <c r="E20" i="24"/>
  <c r="L33" i="26"/>
  <c r="X23" i="28"/>
  <c r="K21" i="26"/>
  <c r="N18" i="24"/>
  <c r="T30" i="24"/>
  <c r="AA29" i="26"/>
  <c r="V40" i="28"/>
  <c r="N18" i="26"/>
  <c r="N18" i="28"/>
  <c r="K24" i="26"/>
  <c r="U40" i="28"/>
  <c r="Q31" i="26"/>
  <c r="Z24" i="26"/>
  <c r="S17" i="26"/>
  <c r="F32" i="28"/>
  <c r="AC25" i="24"/>
  <c r="U19" i="24"/>
  <c r="E30" i="24"/>
  <c r="I5" i="26"/>
  <c r="P21" i="24"/>
  <c r="T29" i="24"/>
  <c r="E25" i="26"/>
  <c r="N17" i="24"/>
  <c r="W23" i="28"/>
  <c r="L21" i="28"/>
  <c r="G34" i="28"/>
  <c r="K6" i="24"/>
  <c r="J26" i="24"/>
  <c r="AC25" i="26"/>
  <c r="N29" i="24"/>
  <c r="R32" i="28"/>
  <c r="M20" i="26"/>
  <c r="Z18" i="24"/>
  <c r="O20" i="28"/>
  <c r="N31" i="28"/>
  <c r="W26" i="24"/>
  <c r="R29" i="26"/>
  <c r="L19" i="26"/>
  <c r="G21" i="28"/>
  <c r="Z20" i="26"/>
  <c r="Z25" i="26"/>
  <c r="V31" i="26"/>
  <c r="F19" i="24"/>
  <c r="Q21" i="24"/>
  <c r="L17" i="26"/>
  <c r="M29" i="24"/>
  <c r="N32" i="26"/>
  <c r="L24" i="28"/>
  <c r="J31" i="26"/>
  <c r="O21" i="26"/>
  <c r="V22" i="28"/>
  <c r="I40" i="28"/>
  <c r="J30" i="24"/>
  <c r="H18" i="28"/>
  <c r="I20" i="26"/>
  <c r="H27" i="28"/>
  <c r="R24" i="26"/>
  <c r="V25" i="26"/>
  <c r="G32" i="26"/>
  <c r="S23" i="28"/>
  <c r="K25" i="26"/>
  <c r="O19" i="24"/>
  <c r="N33" i="26"/>
  <c r="G26" i="24"/>
  <c r="U18" i="24"/>
  <c r="AA26" i="24"/>
  <c r="F20" i="28"/>
  <c r="N33" i="28"/>
  <c r="R31" i="28"/>
  <c r="F25" i="24"/>
  <c r="T24" i="28"/>
  <c r="AC23" i="28"/>
  <c r="AC30" i="26"/>
  <c r="H5" i="26"/>
  <c r="AC19" i="24"/>
  <c r="N19" i="28"/>
  <c r="Q17" i="24"/>
  <c r="AA38" i="28"/>
  <c r="AB40" i="28"/>
  <c r="Z18" i="26"/>
  <c r="K26" i="24"/>
  <c r="M21" i="26"/>
  <c r="F22" i="28"/>
  <c r="W33" i="26"/>
  <c r="AB21" i="28"/>
  <c r="L30" i="26"/>
  <c r="F6" i="26"/>
  <c r="S30" i="26"/>
  <c r="L31" i="28"/>
  <c r="R17" i="26"/>
  <c r="AB38" i="28"/>
  <c r="N20" i="28"/>
  <c r="K32" i="26"/>
  <c r="X34" i="28"/>
  <c r="U17" i="24"/>
  <c r="Q32" i="26"/>
  <c r="T32" i="28"/>
  <c r="R18" i="28"/>
  <c r="V27" i="28"/>
  <c r="S31" i="28"/>
  <c r="J33" i="28"/>
  <c r="Q20" i="26"/>
  <c r="J3" i="24"/>
  <c r="K22" i="28"/>
  <c r="P24" i="26"/>
  <c r="F20" i="26"/>
  <c r="W19" i="24"/>
  <c r="H21" i="24"/>
  <c r="AB20" i="28"/>
  <c r="L28" i="24"/>
  <c r="Q30" i="26"/>
  <c r="G8" i="28"/>
  <c r="F4" i="24"/>
  <c r="F17" i="24"/>
  <c r="J17" i="26"/>
  <c r="L18" i="26"/>
  <c r="K39" i="28"/>
  <c r="Q26" i="24"/>
  <c r="E21" i="24"/>
  <c r="M19" i="24"/>
  <c r="AB33" i="26"/>
  <c r="G19" i="24"/>
  <c r="P21" i="26"/>
  <c r="W39" i="28"/>
  <c r="T35" i="28"/>
  <c r="E29" i="24"/>
  <c r="Y20" i="24"/>
  <c r="AA21" i="24"/>
  <c r="AA28" i="24"/>
  <c r="V34" i="28"/>
  <c r="X38" i="28"/>
  <c r="H20" i="26"/>
  <c r="R39" i="28"/>
  <c r="W24" i="28"/>
  <c r="T18" i="24"/>
  <c r="T39" i="28"/>
  <c r="E22" i="28"/>
  <c r="Y28" i="26"/>
  <c r="AB19" i="24"/>
  <c r="I18" i="24"/>
  <c r="X39" i="28"/>
  <c r="S33" i="28"/>
  <c r="V33" i="28"/>
  <c r="X32" i="26"/>
  <c r="P18" i="24"/>
  <c r="AC26" i="24"/>
  <c r="O29" i="26"/>
  <c r="G29" i="24"/>
  <c r="H4" i="24"/>
  <c r="AC29" i="24"/>
  <c r="Z22" i="28"/>
  <c r="U28" i="26"/>
  <c r="Q25" i="24"/>
  <c r="W35" i="28"/>
  <c r="AA23" i="28"/>
  <c r="W32" i="26"/>
  <c r="J25" i="26"/>
  <c r="Q18" i="28"/>
  <c r="K27" i="24"/>
  <c r="I33" i="26"/>
  <c r="Y30" i="28"/>
  <c r="H19" i="26"/>
  <c r="R20" i="28"/>
  <c r="E30" i="26"/>
  <c r="F27" i="24"/>
  <c r="I30" i="26"/>
  <c r="AA18" i="26"/>
  <c r="Q24" i="28"/>
  <c r="H18" i="24"/>
  <c r="S22" i="28"/>
  <c r="M26" i="24"/>
  <c r="Z26" i="24"/>
  <c r="P23" i="28"/>
  <c r="W30" i="24"/>
  <c r="L21" i="26"/>
  <c r="O18" i="24"/>
  <c r="S19" i="24"/>
  <c r="G38" i="28"/>
  <c r="P33" i="26"/>
  <c r="Q27" i="28"/>
  <c r="Y25" i="24"/>
  <c r="Y35" i="28"/>
  <c r="G31" i="26"/>
  <c r="L39" i="28"/>
  <c r="Y32" i="28"/>
  <c r="J35" i="28"/>
  <c r="Y21" i="26"/>
  <c r="AB31" i="28"/>
  <c r="Q33" i="26"/>
  <c r="AB30" i="26"/>
  <c r="G28" i="26"/>
  <c r="L20" i="24"/>
  <c r="X27" i="24"/>
  <c r="U28" i="24"/>
  <c r="H6" i="26"/>
  <c r="U21" i="28"/>
  <c r="Y19" i="24"/>
  <c r="U29" i="24"/>
  <c r="Q31" i="28"/>
  <c r="N19" i="24"/>
  <c r="P30" i="24"/>
  <c r="F29" i="24"/>
  <c r="G20" i="26"/>
  <c r="AA24" i="26"/>
  <c r="E32" i="28"/>
  <c r="J6" i="28"/>
  <c r="K30" i="28"/>
  <c r="F7" i="28"/>
  <c r="P30" i="28"/>
  <c r="V20" i="26"/>
  <c r="R27" i="24"/>
  <c r="U38" i="28"/>
  <c r="AC33" i="26"/>
  <c r="L25" i="26"/>
  <c r="I21" i="28"/>
  <c r="U32" i="26"/>
  <c r="Y30" i="24"/>
  <c r="Y29" i="24"/>
  <c r="I6" i="28"/>
  <c r="L21" i="24"/>
  <c r="Q19" i="24"/>
  <c r="J4" i="24"/>
  <c r="E30" i="28"/>
  <c r="S30" i="28"/>
  <c r="I31" i="26"/>
  <c r="V26" i="24"/>
  <c r="AB21" i="24"/>
  <c r="L19" i="28"/>
  <c r="AA20" i="24"/>
  <c r="H7" i="28"/>
  <c r="Q19" i="28"/>
  <c r="P24" i="28"/>
  <c r="M24" i="26"/>
  <c r="G22" i="28"/>
  <c r="T22" i="28"/>
  <c r="Q17" i="26"/>
  <c r="J5" i="28"/>
  <c r="P27" i="28"/>
  <c r="J32" i="28"/>
  <c r="Y18" i="24"/>
  <c r="J21" i="26"/>
  <c r="J23" i="28"/>
  <c r="Z29" i="24"/>
  <c r="P28" i="26"/>
  <c r="E18" i="24"/>
  <c r="Y23" i="28"/>
  <c r="P29" i="26"/>
  <c r="Z30" i="26"/>
  <c r="Y26" i="24"/>
  <c r="AB29" i="24"/>
  <c r="I23" i="28"/>
  <c r="P25" i="24"/>
  <c r="R20" i="24"/>
  <c r="G33" i="28"/>
  <c r="AB30" i="28"/>
  <c r="W20" i="26"/>
  <c r="O38" i="28"/>
  <c r="K30" i="26"/>
  <c r="G23" i="28"/>
  <c r="X25" i="24"/>
  <c r="Z32" i="26"/>
  <c r="P17" i="26"/>
  <c r="L30" i="28"/>
  <c r="X21" i="28"/>
  <c r="Q40" i="28"/>
  <c r="P20" i="28"/>
  <c r="AB34" i="28"/>
  <c r="H29" i="24"/>
  <c r="Q20" i="28"/>
  <c r="G4" i="24"/>
  <c r="E31" i="28"/>
  <c r="Z29" i="26"/>
  <c r="P38" i="28"/>
  <c r="AB22" i="28"/>
  <c r="S25" i="26"/>
  <c r="E35" i="28"/>
  <c r="Q39" i="28"/>
  <c r="F19" i="28"/>
  <c r="AC29" i="26"/>
  <c r="S19" i="28"/>
  <c r="K32" i="28"/>
  <c r="I8" i="24"/>
  <c r="G29" i="26"/>
  <c r="E21" i="28"/>
  <c r="J8" i="28"/>
  <c r="P30" i="26"/>
  <c r="AB27" i="24"/>
  <c r="F5" i="24"/>
  <c r="H33" i="28"/>
  <c r="K24" i="28"/>
  <c r="W31" i="26"/>
  <c r="F38" i="28"/>
  <c r="O27" i="24"/>
  <c r="Q34" i="28"/>
  <c r="AA24" i="28"/>
  <c r="S21" i="26"/>
  <c r="R30" i="26"/>
  <c r="H7" i="26"/>
  <c r="L31" i="26"/>
  <c r="AB24" i="26"/>
  <c r="N28" i="24"/>
  <c r="U18" i="28"/>
  <c r="Z19" i="28"/>
  <c r="M30" i="26"/>
  <c r="K29" i="26"/>
  <c r="T18" i="26"/>
  <c r="N28" i="26"/>
  <c r="AA21" i="26"/>
  <c r="Z27" i="28"/>
  <c r="H4" i="28"/>
  <c r="AC20" i="28"/>
  <c r="H32" i="26"/>
  <c r="Q30" i="24"/>
  <c r="AC18" i="26"/>
  <c r="U25" i="26"/>
  <c r="L27" i="24"/>
  <c r="F7" i="24"/>
  <c r="AA40" i="28"/>
  <c r="AC21" i="26"/>
  <c r="Q18" i="26"/>
  <c r="T17" i="24"/>
  <c r="I39" i="28"/>
  <c r="F21" i="28"/>
  <c r="K19" i="24"/>
  <c r="Q21" i="28"/>
  <c r="L19" i="24"/>
  <c r="AB17" i="24"/>
  <c r="F34" i="28"/>
  <c r="M29" i="26"/>
  <c r="O27" i="28"/>
  <c r="AB29" i="26"/>
  <c r="R28" i="24"/>
  <c r="AC32" i="28"/>
  <c r="X33" i="28"/>
  <c r="M20" i="28"/>
  <c r="L38" i="28"/>
  <c r="P20" i="24"/>
  <c r="Y28" i="24"/>
  <c r="E40" i="28"/>
  <c r="U23" i="28"/>
  <c r="AA17" i="24"/>
  <c r="I7" i="28"/>
  <c r="W20" i="28"/>
  <c r="G25" i="26"/>
  <c r="J21" i="24"/>
  <c r="G18" i="28"/>
  <c r="F28" i="24"/>
  <c r="U30" i="26"/>
  <c r="G20" i="24"/>
  <c r="T21" i="28"/>
  <c r="U34" i="28"/>
  <c r="I22" i="28"/>
  <c r="X24" i="26"/>
  <c r="U35" i="28"/>
  <c r="I5" i="28"/>
  <c r="R17" i="24"/>
  <c r="E21" i="26"/>
  <c r="T20" i="28"/>
  <c r="P19" i="24"/>
  <c r="G7" i="24"/>
  <c r="L25" i="24"/>
  <c r="F24" i="26"/>
  <c r="V35" i="28"/>
  <c r="V21" i="28"/>
  <c r="AA33" i="28"/>
  <c r="R40" i="28"/>
  <c r="I17" i="26"/>
  <c r="N24" i="26"/>
  <c r="P20" i="26"/>
  <c r="F31" i="28"/>
  <c r="E18" i="26"/>
  <c r="O29" i="24"/>
  <c r="V23" i="28"/>
  <c r="X18" i="26"/>
  <c r="Q29" i="24"/>
  <c r="Q27" i="24"/>
  <c r="Y17" i="26"/>
  <c r="F19" i="26"/>
  <c r="J28" i="24"/>
  <c r="O33" i="28"/>
  <c r="G17" i="24"/>
  <c r="H35" i="28"/>
  <c r="F30" i="24"/>
  <c r="K25" i="24"/>
  <c r="AC20" i="26"/>
  <c r="H5" i="28"/>
  <c r="T27" i="24"/>
  <c r="Z17" i="26"/>
  <c r="G20" i="28"/>
  <c r="Z21" i="24"/>
  <c r="O33" i="26"/>
  <c r="E33" i="28"/>
  <c r="R38" i="28"/>
  <c r="N40" i="28"/>
  <c r="V30" i="28"/>
  <c r="O19" i="28"/>
  <c r="U21" i="24"/>
  <c r="Y18" i="26"/>
  <c r="E17" i="24"/>
  <c r="AC33" i="28"/>
  <c r="M19" i="26"/>
  <c r="Z33" i="28"/>
  <c r="E19" i="26"/>
  <c r="P18" i="28"/>
  <c r="AA31" i="26"/>
  <c r="N35" i="28"/>
  <c r="AC20" i="24"/>
  <c r="M31" i="26"/>
  <c r="I7" i="26"/>
  <c r="F26" i="24"/>
  <c r="T28" i="24"/>
  <c r="L20" i="28"/>
  <c r="L35" i="28"/>
  <c r="V19" i="24"/>
  <c r="T31" i="28"/>
  <c r="R21" i="28"/>
  <c r="Z35" i="28"/>
  <c r="H3" i="28"/>
  <c r="G18" i="26"/>
  <c r="F18" i="28"/>
  <c r="I27" i="24"/>
  <c r="W28" i="24"/>
  <c r="T30" i="28"/>
  <c r="AA30" i="26"/>
  <c r="T38" i="28"/>
  <c r="K4" i="24"/>
  <c r="AA30" i="28"/>
  <c r="M21" i="28"/>
  <c r="H19" i="28"/>
  <c r="J5" i="24"/>
  <c r="F31" i="26"/>
  <c r="M28" i="26"/>
  <c r="U19" i="26"/>
  <c r="M35" i="28"/>
  <c r="Q18" i="24"/>
  <c r="S28" i="24"/>
  <c r="H28" i="26"/>
  <c r="H6" i="24"/>
  <c r="V30" i="24"/>
  <c r="O21" i="28"/>
  <c r="F33" i="28"/>
  <c r="H28" i="24"/>
  <c r="J18" i="24"/>
  <c r="G39" i="28"/>
  <c r="H29" i="26"/>
  <c r="Z24" i="28"/>
  <c r="S39" i="28"/>
  <c r="G19" i="28"/>
  <c r="Z23" i="28"/>
  <c r="AB30" i="24"/>
  <c r="F3" i="24"/>
  <c r="N38" i="28"/>
  <c r="H25" i="26"/>
  <c r="AB23" i="28"/>
  <c r="F4" i="28"/>
  <c r="J18" i="28"/>
  <c r="J4" i="28"/>
  <c r="U24" i="26"/>
  <c r="W38" i="28"/>
  <c r="E24" i="28"/>
  <c r="N30" i="26"/>
  <c r="U27" i="24"/>
  <c r="AB17" i="26"/>
  <c r="H3" i="26"/>
  <c r="J29" i="24"/>
  <c r="O32" i="26"/>
  <c r="L17" i="24"/>
  <c r="W19" i="28"/>
  <c r="G24" i="26"/>
  <c r="Y24" i="28"/>
  <c r="F5" i="26"/>
  <c r="G4" i="26"/>
  <c r="G7" i="28"/>
  <c r="Q23" i="28"/>
  <c r="AC31" i="26"/>
  <c r="J20" i="26"/>
  <c r="M38" i="28"/>
  <c r="H17" i="26"/>
  <c r="Y38" i="28"/>
  <c r="J39" i="28"/>
  <c r="Z33" i="26"/>
  <c r="H30" i="26"/>
  <c r="AB18" i="28"/>
  <c r="H17" i="24"/>
  <c r="F20" i="24"/>
  <c r="J22" i="28"/>
  <c r="Y25" i="26"/>
  <c r="H5" i="24"/>
  <c r="J40" i="28"/>
  <c r="T26" i="24"/>
  <c r="I18" i="28"/>
  <c r="AA19" i="26"/>
  <c r="AB20" i="26"/>
  <c r="AC38" i="28"/>
  <c r="F17" i="26"/>
  <c r="X18" i="24"/>
  <c r="J34" i="28"/>
  <c r="F24" i="28"/>
  <c r="I24" i="26"/>
  <c r="N31" i="26"/>
  <c r="P28" i="24"/>
  <c r="L18" i="24"/>
  <c r="H39" i="28"/>
  <c r="Y20" i="26"/>
  <c r="AA39" i="28"/>
  <c r="G17" i="26"/>
  <c r="Y21" i="24"/>
  <c r="G6" i="28"/>
  <c r="X26" i="24"/>
  <c r="Y31" i="26"/>
  <c r="J29" i="26"/>
  <c r="X28" i="26"/>
  <c r="P32" i="28"/>
  <c r="X20" i="24"/>
  <c r="I24" i="28"/>
  <c r="Z30" i="28"/>
  <c r="AA17" i="26"/>
  <c r="AB27" i="28"/>
  <c r="V31" i="28"/>
  <c r="G5" i="24"/>
  <c r="F8" i="28"/>
  <c r="K17" i="24"/>
  <c r="J24" i="26"/>
  <c r="AC32" i="26"/>
  <c r="I19" i="26"/>
  <c r="V25" i="24"/>
  <c r="J7" i="24"/>
  <c r="F3" i="26"/>
  <c r="H32" i="28"/>
  <c r="R29" i="24"/>
  <c r="U30" i="28"/>
  <c r="I3" i="24"/>
  <c r="T30" i="26"/>
  <c r="R18" i="26"/>
  <c r="P26" i="24"/>
  <c r="S20" i="28"/>
  <c r="U33" i="26"/>
  <c r="AC30" i="28"/>
  <c r="O25" i="24"/>
  <c r="AC19" i="28"/>
  <c r="Z27" i="24"/>
  <c r="Y33" i="28"/>
  <c r="Y18" i="28"/>
  <c r="K4" i="28"/>
  <c r="Y33" i="26"/>
  <c r="X28" i="24"/>
  <c r="AC21" i="28"/>
  <c r="F39" i="28"/>
  <c r="T21" i="26"/>
  <c r="G5" i="26"/>
  <c r="J8" i="26"/>
  <c r="T32" i="26"/>
  <c r="AC18" i="24"/>
  <c r="O21" i="24"/>
  <c r="AC22" i="28"/>
  <c r="H8" i="24"/>
  <c r="X30" i="26"/>
  <c r="I25" i="26"/>
  <c r="R25" i="24"/>
  <c r="G33" i="26"/>
  <c r="M30" i="24"/>
  <c r="H6" i="28"/>
  <c r="AB35" i="28"/>
  <c r="G6" i="26"/>
  <c r="S34" i="28"/>
  <c r="N23" i="28"/>
  <c r="M39" i="28"/>
  <c r="K8" i="26"/>
  <c r="V29" i="26"/>
  <c r="H30" i="24"/>
  <c r="AA19" i="24"/>
  <c r="G4" i="28"/>
  <c r="AB19" i="28"/>
  <c r="F40" i="28"/>
  <c r="X31" i="28"/>
  <c r="I8" i="26"/>
  <c r="V32" i="26"/>
  <c r="G21" i="24"/>
  <c r="I6" i="26"/>
  <c r="T19" i="28"/>
  <c r="L32" i="26"/>
  <c r="E18" i="28"/>
  <c r="W30" i="28"/>
  <c r="U31" i="28"/>
  <c r="N22" i="28"/>
  <c r="I8" i="28"/>
  <c r="U18" i="26"/>
  <c r="Z20" i="24"/>
  <c r="W27" i="24"/>
  <c r="S29" i="24"/>
  <c r="K31" i="28"/>
  <c r="AA32" i="28"/>
  <c r="G27" i="28"/>
  <c r="AA29" i="24"/>
  <c r="M34" i="28"/>
  <c r="S33" i="26"/>
  <c r="I28" i="26"/>
  <c r="P21" i="28"/>
  <c r="Y19" i="26"/>
  <c r="Z40" i="28"/>
  <c r="M30" i="28"/>
  <c r="I6" i="24"/>
  <c r="M28" i="24"/>
  <c r="AC30" i="24"/>
  <c r="I30" i="28"/>
  <c r="G28" i="24"/>
  <c r="AC24" i="28"/>
  <c r="L27" i="28"/>
  <c r="K35" i="28"/>
  <c r="Y19" i="28"/>
  <c r="H27" i="24"/>
  <c r="T31" i="26"/>
  <c r="J3" i="28"/>
  <c r="Z20" i="28"/>
  <c r="N24" i="28"/>
  <c r="R35" i="28"/>
  <c r="N20" i="26"/>
  <c r="H8" i="6" l="1"/>
  <c r="G8" i="6"/>
  <c r="F8" i="6"/>
  <c r="E8" i="6"/>
  <c r="D8" i="6"/>
  <c r="H7" i="6"/>
  <c r="G7" i="6"/>
  <c r="F7" i="6"/>
  <c r="E7" i="6"/>
  <c r="D7" i="6"/>
  <c r="H6" i="6"/>
  <c r="G6" i="6"/>
  <c r="F6" i="6"/>
  <c r="E6" i="6"/>
  <c r="D6" i="6"/>
  <c r="H5" i="6"/>
  <c r="G5" i="6"/>
  <c r="F5" i="6"/>
  <c r="E5" i="6"/>
  <c r="D5" i="6"/>
  <c r="H4" i="6"/>
  <c r="G4" i="6"/>
  <c r="F4" i="6"/>
  <c r="E4" i="6"/>
  <c r="D4" i="6"/>
  <c r="H3" i="6"/>
  <c r="G3" i="6"/>
  <c r="F3" i="6"/>
  <c r="E3" i="6"/>
  <c r="D3" i="6"/>
  <c r="R135" i="5"/>
  <c r="P135" i="5"/>
  <c r="K135" i="5"/>
  <c r="G135" i="5"/>
  <c r="D135" i="5"/>
  <c r="R79" i="5"/>
  <c r="P79" i="5"/>
  <c r="K79" i="5"/>
  <c r="G79" i="5"/>
  <c r="D79" i="5"/>
  <c r="R73" i="5"/>
  <c r="P73" i="5"/>
  <c r="K73" i="5"/>
  <c r="G73" i="5"/>
  <c r="D73" i="5"/>
  <c r="R40" i="5"/>
  <c r="P40" i="5"/>
  <c r="K40" i="5"/>
  <c r="G40" i="5"/>
  <c r="D40" i="5"/>
  <c r="R14" i="5"/>
  <c r="P14" i="5"/>
  <c r="K14" i="5"/>
  <c r="G14" i="5"/>
  <c r="D14" i="5"/>
  <c r="R10" i="5"/>
  <c r="P10" i="5"/>
  <c r="K10" i="5"/>
  <c r="G10" i="5"/>
  <c r="D10" i="5"/>
  <c r="H8" i="4" l="1"/>
  <c r="G8" i="4"/>
  <c r="F8" i="4"/>
  <c r="E8" i="4"/>
  <c r="D8" i="4"/>
  <c r="H7" i="4"/>
  <c r="G7" i="4"/>
  <c r="F7" i="4"/>
  <c r="E7" i="4"/>
  <c r="D7" i="4"/>
  <c r="H6" i="4"/>
  <c r="G6" i="4"/>
  <c r="F6" i="4"/>
  <c r="E6" i="4"/>
  <c r="D6" i="4"/>
  <c r="H5" i="4"/>
  <c r="G5" i="4"/>
  <c r="F5" i="4"/>
  <c r="E5" i="4"/>
  <c r="D5" i="4"/>
  <c r="H4" i="4"/>
  <c r="G4" i="4"/>
  <c r="F4" i="4"/>
  <c r="E4" i="4"/>
  <c r="D4" i="4"/>
  <c r="H3" i="4"/>
  <c r="G3" i="4"/>
  <c r="F3" i="4"/>
  <c r="E3" i="4"/>
  <c r="D3" i="4"/>
  <c r="R115" i="3"/>
  <c r="P115" i="3"/>
  <c r="K115" i="3"/>
  <c r="G115" i="3"/>
  <c r="D115" i="3"/>
  <c r="R62" i="3"/>
  <c r="P62" i="3"/>
  <c r="K62" i="3"/>
  <c r="G62" i="3"/>
  <c r="D62" i="3"/>
  <c r="R56" i="3"/>
  <c r="P56" i="3"/>
  <c r="K56" i="3"/>
  <c r="G56" i="3"/>
  <c r="D56" i="3"/>
  <c r="R36" i="3"/>
  <c r="P36" i="3"/>
  <c r="K36" i="3"/>
  <c r="G36" i="3"/>
  <c r="D36" i="3"/>
  <c r="R12" i="3"/>
  <c r="P12" i="3"/>
  <c r="K12" i="3"/>
  <c r="G12" i="3"/>
  <c r="D12" i="3"/>
  <c r="R9" i="3"/>
  <c r="P9" i="3"/>
  <c r="K9" i="3"/>
  <c r="G9" i="3"/>
  <c r="D9" i="3"/>
  <c r="H8" i="2" l="1"/>
  <c r="G8" i="2"/>
  <c r="F8" i="2"/>
  <c r="E8" i="2"/>
  <c r="D8" i="2"/>
  <c r="H7" i="2"/>
  <c r="G7" i="2"/>
  <c r="F7" i="2"/>
  <c r="E7" i="2"/>
  <c r="D7" i="2"/>
  <c r="H6" i="2"/>
  <c r="G6" i="2"/>
  <c r="F6" i="2"/>
  <c r="E6" i="2"/>
  <c r="D6" i="2"/>
  <c r="H5" i="2"/>
  <c r="G5" i="2"/>
  <c r="F5" i="2"/>
  <c r="E5" i="2"/>
  <c r="D5" i="2"/>
  <c r="H4" i="2"/>
  <c r="G4" i="2"/>
  <c r="F4" i="2"/>
  <c r="E4" i="2"/>
  <c r="D4" i="2"/>
  <c r="H3" i="2"/>
  <c r="G3" i="2"/>
  <c r="F3" i="2"/>
  <c r="E3" i="2"/>
  <c r="D3" i="2"/>
  <c r="R134" i="1"/>
  <c r="P134" i="1"/>
  <c r="R130" i="1"/>
  <c r="P130" i="1"/>
  <c r="R126" i="1"/>
  <c r="P126" i="1"/>
  <c r="R100" i="1"/>
  <c r="P100" i="1"/>
  <c r="R70" i="1"/>
  <c r="P70" i="1"/>
  <c r="R64" i="1"/>
  <c r="P64" i="1"/>
  <c r="G64" i="1"/>
  <c r="G70" i="1"/>
  <c r="G130" i="1"/>
  <c r="G134" i="1"/>
  <c r="K134" i="1"/>
  <c r="D134" i="1"/>
  <c r="K130" i="1"/>
  <c r="D130" i="1"/>
  <c r="G100" i="1"/>
  <c r="G126" i="1"/>
  <c r="K126" i="1"/>
  <c r="D126" i="1"/>
  <c r="K100" i="1"/>
  <c r="D100" i="1"/>
  <c r="K70" i="1"/>
  <c r="D70" i="1"/>
  <c r="K64" i="1"/>
  <c r="D64" i="1"/>
</calcChain>
</file>

<file path=xl/sharedStrings.xml><?xml version="1.0" encoding="utf-8"?>
<sst xmlns="http://schemas.openxmlformats.org/spreadsheetml/2006/main" count="15638" uniqueCount="515">
  <si>
    <t>代码</t>
  </si>
  <si>
    <t>名称</t>
  </si>
  <si>
    <t>现价</t>
  </si>
  <si>
    <t>涨幅</t>
  </si>
  <si>
    <t>成交额</t>
  </si>
  <si>
    <t>(万元)</t>
  </si>
  <si>
    <t>净值</t>
  </si>
  <si>
    <t>折价率</t>
  </si>
  <si>
    <t>利率</t>
  </si>
  <si>
    <t>规则</t>
  </si>
  <si>
    <t>本期</t>
  </si>
  <si>
    <t>下期</t>
  </si>
  <si>
    <t>修正</t>
  </si>
  <si>
    <t>收益率</t>
  </si>
  <si>
    <t>剩余</t>
  </si>
  <si>
    <t>年限</t>
  </si>
  <si>
    <t>参考指数</t>
  </si>
  <si>
    <t>指数</t>
  </si>
  <si>
    <t>下折</t>
  </si>
  <si>
    <t>母基需跌</t>
  </si>
  <si>
    <t>理论</t>
  </si>
  <si>
    <t>下折收益</t>
  </si>
  <si>
    <t>上折</t>
  </si>
  <si>
    <t>母基需涨</t>
  </si>
  <si>
    <t>整体</t>
  </si>
  <si>
    <t>溢价率</t>
  </si>
  <si>
    <t>T-1</t>
  </si>
  <si>
    <t>T-2</t>
  </si>
  <si>
    <t>A份额</t>
  </si>
  <si>
    <t>(万份)</t>
  </si>
  <si>
    <t>A新增</t>
  </si>
  <si>
    <t>A:B</t>
  </si>
  <si>
    <t>下次定折</t>
  </si>
  <si>
    <t>操作</t>
  </si>
  <si>
    <t>合润A</t>
  </si>
  <si>
    <t>无约定</t>
  </si>
  <si>
    <t>主动基金</t>
  </si>
  <si>
    <t>-</t>
  </si>
  <si>
    <t>   </t>
  </si>
  <si>
    <t>互利A</t>
  </si>
  <si>
    <t>永续</t>
  </si>
  <si>
    <t>中证全债</t>
  </si>
  <si>
    <t>深成指A</t>
  </si>
  <si>
    <t>深证成指</t>
  </si>
  <si>
    <t>无下折</t>
  </si>
  <si>
    <t>带路A</t>
  </si>
  <si>
    <t>一带一路</t>
  </si>
  <si>
    <t>国企改A</t>
  </si>
  <si>
    <t>国企改革</t>
  </si>
  <si>
    <t>国防A</t>
  </si>
  <si>
    <t>中证国防</t>
  </si>
  <si>
    <t>体育A</t>
  </si>
  <si>
    <t>中证体育</t>
  </si>
  <si>
    <t>生物A</t>
  </si>
  <si>
    <t>CSWD生科</t>
  </si>
  <si>
    <t>券商A</t>
  </si>
  <si>
    <t>证券公司</t>
  </si>
  <si>
    <t>白酒A</t>
  </si>
  <si>
    <t>中证白酒</t>
  </si>
  <si>
    <t>生物药A</t>
  </si>
  <si>
    <t>生物医药</t>
  </si>
  <si>
    <t>可转债A</t>
  </si>
  <si>
    <t>中证转债</t>
  </si>
  <si>
    <t>SW医药A</t>
  </si>
  <si>
    <t>医药生物</t>
  </si>
  <si>
    <t>高铁A</t>
  </si>
  <si>
    <t>高铁产业</t>
  </si>
  <si>
    <t>新能源A</t>
  </si>
  <si>
    <t>国证新能</t>
  </si>
  <si>
    <t>酒A</t>
  </si>
  <si>
    <t>中证酒</t>
  </si>
  <si>
    <t>地产A端</t>
  </si>
  <si>
    <t>地产等权</t>
  </si>
  <si>
    <t>信息安A</t>
  </si>
  <si>
    <t>信息安全</t>
  </si>
  <si>
    <t>环保A级</t>
  </si>
  <si>
    <t>中证环保</t>
  </si>
  <si>
    <t>钢铁A</t>
  </si>
  <si>
    <t>国证钢铁</t>
  </si>
  <si>
    <t>军工A级</t>
  </si>
  <si>
    <t>中证军工</t>
  </si>
  <si>
    <t>传媒业A</t>
  </si>
  <si>
    <t>CSSW传媒</t>
  </si>
  <si>
    <t>证保A</t>
  </si>
  <si>
    <t>800证保</t>
  </si>
  <si>
    <t>互联网A</t>
  </si>
  <si>
    <t>移动互联</t>
  </si>
  <si>
    <t>沪深300A</t>
  </si>
  <si>
    <t>沪深300</t>
  </si>
  <si>
    <t>一带一A</t>
  </si>
  <si>
    <t>上证50A</t>
  </si>
  <si>
    <t>上证50</t>
  </si>
  <si>
    <t>重组A</t>
  </si>
  <si>
    <t>CSWD并购</t>
  </si>
  <si>
    <t>银行A级</t>
  </si>
  <si>
    <t>中证银行</t>
  </si>
  <si>
    <t>煤炭A</t>
  </si>
  <si>
    <t>煤炭等权</t>
  </si>
  <si>
    <t>军工A</t>
  </si>
  <si>
    <t>保险A</t>
  </si>
  <si>
    <t>保险主题</t>
  </si>
  <si>
    <t>证券A</t>
  </si>
  <si>
    <t>CSSW证券</t>
  </si>
  <si>
    <t>银行A端</t>
  </si>
  <si>
    <t>养老A</t>
  </si>
  <si>
    <t>养老产业</t>
  </si>
  <si>
    <t>环保A</t>
  </si>
  <si>
    <t>地产A</t>
  </si>
  <si>
    <t>800地产</t>
  </si>
  <si>
    <t>传媒A</t>
  </si>
  <si>
    <t>中证传媒</t>
  </si>
  <si>
    <t>银行A</t>
  </si>
  <si>
    <t>银行业A</t>
  </si>
  <si>
    <t>TMT中证A</t>
  </si>
  <si>
    <t>中证TMT</t>
  </si>
  <si>
    <t>券商A级</t>
  </si>
  <si>
    <t>恒生A</t>
  </si>
  <si>
    <t>恒生指数</t>
  </si>
  <si>
    <t>工业4A</t>
  </si>
  <si>
    <t>工业4.0</t>
  </si>
  <si>
    <t>信息A</t>
  </si>
  <si>
    <t>中证信息</t>
  </si>
  <si>
    <t>银华稳进</t>
  </si>
  <si>
    <t>深证100R</t>
  </si>
  <si>
    <t>新丝路A</t>
  </si>
  <si>
    <t>新丝路</t>
  </si>
  <si>
    <t>新能A</t>
  </si>
  <si>
    <t>中证新能</t>
  </si>
  <si>
    <t>创业A</t>
  </si>
  <si>
    <t>创业板指</t>
  </si>
  <si>
    <t>电子A</t>
  </si>
  <si>
    <t>CSSW电子</t>
  </si>
  <si>
    <t>互联A</t>
  </si>
  <si>
    <t>资源A</t>
  </si>
  <si>
    <t>A股资源</t>
  </si>
  <si>
    <t>智能A</t>
  </si>
  <si>
    <t>智能家居</t>
  </si>
  <si>
    <t>转债A级</t>
  </si>
  <si>
    <t>诺德300A</t>
  </si>
  <si>
    <t>深证300P</t>
  </si>
  <si>
    <t>TMT A</t>
  </si>
  <si>
    <t>TMT50</t>
  </si>
  <si>
    <t>消费收益</t>
  </si>
  <si>
    <t>医药800A</t>
  </si>
  <si>
    <t>800医药</t>
  </si>
  <si>
    <t>有色800A</t>
  </si>
  <si>
    <t>800有色</t>
  </si>
  <si>
    <t>中证500A</t>
  </si>
  <si>
    <t>中证 500</t>
  </si>
  <si>
    <t>金融A</t>
  </si>
  <si>
    <t>800金融</t>
  </si>
  <si>
    <t>金鹰500A</t>
  </si>
  <si>
    <t>H股A</t>
  </si>
  <si>
    <t>恒生国企</t>
  </si>
  <si>
    <t>CSSW丝路</t>
  </si>
  <si>
    <t>上50A</t>
  </si>
  <si>
    <t>高贝塔A</t>
  </si>
  <si>
    <t>300高贝</t>
  </si>
  <si>
    <t>国金300A</t>
  </si>
  <si>
    <t>银河优先</t>
  </si>
  <si>
    <t>300 成长</t>
  </si>
  <si>
    <t>银华300A</t>
  </si>
  <si>
    <t>泰信400A</t>
  </si>
  <si>
    <t>基本400</t>
  </si>
  <si>
    <t>银行A类</t>
  </si>
  <si>
    <t>同瑞A</t>
  </si>
  <si>
    <t>中证 200</t>
  </si>
  <si>
    <t>改革A</t>
  </si>
  <si>
    <t>金融地A</t>
  </si>
  <si>
    <t>中证金融</t>
  </si>
  <si>
    <t>泰达500A</t>
  </si>
  <si>
    <t>500等权A</t>
  </si>
  <si>
    <t>500等权</t>
  </si>
  <si>
    <t>成长A</t>
  </si>
  <si>
    <t>创业成长</t>
  </si>
  <si>
    <t>新能车A</t>
  </si>
  <si>
    <t>CS新能车</t>
  </si>
  <si>
    <t>成长A级</t>
  </si>
  <si>
    <t>诺安稳健</t>
  </si>
  <si>
    <t>中证90A</t>
  </si>
  <si>
    <t>等权90</t>
  </si>
  <si>
    <t>中证800A</t>
  </si>
  <si>
    <t>800等权</t>
  </si>
  <si>
    <t>创业板A</t>
  </si>
  <si>
    <t>500A</t>
  </si>
  <si>
    <t>中证100A</t>
  </si>
  <si>
    <t>+3.5%单</t>
  </si>
  <si>
    <t>中证100</t>
  </si>
  <si>
    <t>中小板A</t>
  </si>
  <si>
    <t>中小板指</t>
  </si>
  <si>
    <t>资源A级</t>
  </si>
  <si>
    <t>内地资源</t>
  </si>
  <si>
    <t>商品A</t>
  </si>
  <si>
    <t>大宗商品</t>
  </si>
  <si>
    <t>环保A端</t>
  </si>
  <si>
    <t>军工股A</t>
  </si>
  <si>
    <t>煤炭A级</t>
  </si>
  <si>
    <t>中证煤炭</t>
  </si>
  <si>
    <t>银行A份</t>
  </si>
  <si>
    <t>银行股A</t>
  </si>
  <si>
    <t>创业股A</t>
  </si>
  <si>
    <t>创业板50</t>
  </si>
  <si>
    <t>互联A级</t>
  </si>
  <si>
    <t>互联网</t>
  </si>
  <si>
    <t>高铁A级</t>
  </si>
  <si>
    <t>传媒A级</t>
  </si>
  <si>
    <t>房地产A</t>
  </si>
  <si>
    <t>国证地产</t>
  </si>
  <si>
    <t>医药A</t>
  </si>
  <si>
    <t>国证医药</t>
  </si>
  <si>
    <t>1000A</t>
  </si>
  <si>
    <t>中证1000</t>
  </si>
  <si>
    <t>证券股A</t>
  </si>
  <si>
    <t>NCF环保A</t>
  </si>
  <si>
    <t>一带A</t>
  </si>
  <si>
    <t>有色A</t>
  </si>
  <si>
    <t>国证有色</t>
  </si>
  <si>
    <t>医疗A</t>
  </si>
  <si>
    <t>中证医疗</t>
  </si>
  <si>
    <t>食品A</t>
  </si>
  <si>
    <t>国证食品</t>
  </si>
  <si>
    <t>网金A</t>
  </si>
  <si>
    <t>互联金融</t>
  </si>
  <si>
    <t>证券A基</t>
  </si>
  <si>
    <t>高铁A端</t>
  </si>
  <si>
    <t>E金融A</t>
  </si>
  <si>
    <t>消费A</t>
  </si>
  <si>
    <t>网金融A</t>
  </si>
  <si>
    <t>健康A</t>
  </si>
  <si>
    <t>健康产业</t>
  </si>
  <si>
    <t>建信50A</t>
  </si>
  <si>
    <t>央视50</t>
  </si>
  <si>
    <t>中航军A</t>
  </si>
  <si>
    <t>军工指数</t>
  </si>
  <si>
    <t>煤炭A基</t>
  </si>
  <si>
    <t>多利优先</t>
  </si>
  <si>
    <t>债券总指</t>
  </si>
  <si>
    <t>中小300A</t>
  </si>
  <si>
    <t>中小300P</t>
  </si>
  <si>
    <t>证券A级</t>
  </si>
  <si>
    <t>中小A</t>
  </si>
  <si>
    <t>+3.0%</t>
    <phoneticPr fontId="10" type="noConversion"/>
  </si>
  <si>
    <t>+3.2%</t>
    <phoneticPr fontId="10" type="noConversion"/>
  </si>
  <si>
    <t>+3.5%</t>
    <phoneticPr fontId="10" type="noConversion"/>
  </si>
  <si>
    <t>+4.5%</t>
    <phoneticPr fontId="10" type="noConversion"/>
  </si>
  <si>
    <t>+4.0%</t>
    <phoneticPr fontId="10" type="noConversion"/>
  </si>
  <si>
    <t>+5.0%</t>
    <phoneticPr fontId="10" type="noConversion"/>
  </si>
  <si>
    <t>+3.5%</t>
    <phoneticPr fontId="10" type="noConversion"/>
  </si>
  <si>
    <t>+4.0%</t>
    <phoneticPr fontId="10" type="noConversion"/>
  </si>
  <si>
    <t>+4.5%</t>
    <phoneticPr fontId="10" type="noConversion"/>
  </si>
  <si>
    <t>+5.0%</t>
    <phoneticPr fontId="10" type="noConversion"/>
  </si>
  <si>
    <t>代码类型</t>
    <phoneticPr fontId="10" type="noConversion"/>
  </si>
  <si>
    <t>平均涨幅</t>
    <phoneticPr fontId="10" type="noConversion"/>
  </si>
  <si>
    <t>平均折旧率</t>
    <phoneticPr fontId="10" type="noConversion"/>
  </si>
  <si>
    <t>平均修正收益率</t>
    <phoneticPr fontId="10" type="noConversion"/>
  </si>
  <si>
    <t>平均理论下折收益率</t>
    <phoneticPr fontId="10" type="noConversion"/>
  </si>
  <si>
    <t>平均整体溢价率</t>
    <phoneticPr fontId="10" type="noConversion"/>
  </si>
  <si>
    <t>+4.0%最优</t>
    <phoneticPr fontId="10" type="noConversion"/>
  </si>
  <si>
    <t>+4.5%最优</t>
    <phoneticPr fontId="10" type="noConversion"/>
  </si>
  <si>
    <t>赌港股低估</t>
    <phoneticPr fontId="10" type="noConversion"/>
  </si>
  <si>
    <t>企债指数</t>
  </si>
  <si>
    <t>历史高点</t>
    <phoneticPr fontId="10" type="noConversion"/>
  </si>
  <si>
    <t>国债指数</t>
    <phoneticPr fontId="10" type="noConversion"/>
  </si>
  <si>
    <t>000012</t>
    <phoneticPr fontId="10" type="noConversion"/>
  </si>
  <si>
    <t>调仓</t>
    <phoneticPr fontId="10" type="noConversion"/>
  </si>
  <si>
    <t>深100A</t>
  </si>
  <si>
    <t>深证100P</t>
  </si>
  <si>
    <t>平均折价率</t>
    <phoneticPr fontId="10" type="noConversion"/>
  </si>
  <si>
    <t>已经不太合算了</t>
    <phoneticPr fontId="10" type="noConversion"/>
  </si>
  <si>
    <t>貌似最合算的了</t>
    <phoneticPr fontId="10" type="noConversion"/>
  </si>
  <si>
    <t>下折不太可能，博高收益</t>
    <phoneticPr fontId="10" type="noConversion"/>
  </si>
  <si>
    <t>离下折较近，19%</t>
    <phoneticPr fontId="10" type="noConversion"/>
  </si>
  <si>
    <t>离下折有33%，应该没事</t>
    <phoneticPr fontId="10" type="noConversion"/>
  </si>
  <si>
    <t>离下折近，高负折价率，高负下折收益率-2.48%,低修正收益率</t>
    <phoneticPr fontId="10" type="noConversion"/>
  </si>
  <si>
    <t>得小心下折压力</t>
    <phoneticPr fontId="10" type="noConversion"/>
  </si>
  <si>
    <t>银行低估，无须担心下折</t>
    <phoneticPr fontId="10" type="noConversion"/>
  </si>
  <si>
    <t>调出！</t>
    <phoneticPr fontId="10" type="noConversion"/>
  </si>
  <si>
    <t>除非港股持续暴跌，高折价率</t>
    <phoneticPr fontId="10" type="noConversion"/>
  </si>
  <si>
    <t>修正收益率5.04%，下折正收益，正折价率</t>
    <phoneticPr fontId="10" type="noConversion"/>
  </si>
  <si>
    <t>有点下折风险，再跌1%可以考虑</t>
    <phoneticPr fontId="10" type="noConversion"/>
  </si>
  <si>
    <r>
      <rPr>
        <sz val="10"/>
        <color rgb="FF3D3D3D"/>
        <rFont val="宋体"/>
        <family val="3"/>
        <charset val="134"/>
      </rPr>
      <t>银行</t>
    </r>
    <r>
      <rPr>
        <sz val="10"/>
        <color rgb="FF3D3D3D"/>
        <rFont val="Arial"/>
        <family val="2"/>
      </rPr>
      <t>A</t>
    </r>
    <r>
      <rPr>
        <sz val="10"/>
        <color rgb="FF3D3D3D"/>
        <rFont val="宋体"/>
        <family val="3"/>
        <charset val="134"/>
      </rPr>
      <t>类</t>
    </r>
    <phoneticPr fontId="10" type="noConversion"/>
  </si>
  <si>
    <t>https://www.jisilu.cn/data/funda_index/?days=1</t>
    <phoneticPr fontId="10" type="noConversion"/>
  </si>
  <si>
    <t>同辉100A</t>
  </si>
  <si>
    <t>深100EW</t>
  </si>
  <si>
    <t>新能A级</t>
  </si>
  <si>
    <t>证保A级</t>
  </si>
  <si>
    <t>HS300A</t>
  </si>
  <si>
    <t>深证100A</t>
  </si>
  <si>
    <t>浙商稳健</t>
  </si>
  <si>
    <t>转债优先</t>
  </si>
  <si>
    <t>其它</t>
  </si>
  <si>
    <t>标普转债</t>
  </si>
  <si>
    <t>貌似也不太合算了</t>
    <phoneticPr fontId="10" type="noConversion"/>
  </si>
  <si>
    <t>可上可下，赌港股</t>
    <phoneticPr fontId="10" type="noConversion"/>
  </si>
  <si>
    <t>基本最优</t>
    <phoneticPr fontId="10" type="noConversion"/>
  </si>
  <si>
    <t>基本最优</t>
    <phoneticPr fontId="10" type="noConversion"/>
  </si>
  <si>
    <t>收益率偏低，鸡肋</t>
    <phoneticPr fontId="10" type="noConversion"/>
  </si>
  <si>
    <t>涨幅</t>
    <phoneticPr fontId="10" type="noConversion"/>
  </si>
  <si>
    <t>建信稳健</t>
  </si>
  <si>
    <t>突破前高了！</t>
    <phoneticPr fontId="10" type="noConversion"/>
  </si>
  <si>
    <t>假设收益率继续下降，4.0%应该最划算了</t>
    <phoneticPr fontId="10" type="noConversion"/>
  </si>
  <si>
    <t>·</t>
    <phoneticPr fontId="10" type="noConversion"/>
  </si>
  <si>
    <t>调出</t>
    <phoneticPr fontId="10" type="noConversion"/>
  </si>
  <si>
    <t>收益率已无太多优势</t>
    <phoneticPr fontId="10" type="noConversion"/>
  </si>
  <si>
    <t>调入</t>
    <phoneticPr fontId="10" type="noConversion"/>
  </si>
  <si>
    <t>有点鸡肋</t>
    <phoneticPr fontId="10" type="noConversion"/>
  </si>
  <si>
    <t>继续赌一赌？</t>
    <phoneticPr fontId="10" type="noConversion"/>
  </si>
  <si>
    <t>收益率已无太多优势</t>
    <phoneticPr fontId="10" type="noConversion"/>
  </si>
  <si>
    <t>不太可能下折</t>
    <phoneticPr fontId="10" type="noConversion"/>
  </si>
  <si>
    <t>代码</t>
    <phoneticPr fontId="10" type="noConversion"/>
  </si>
  <si>
    <t>名称</t>
    <phoneticPr fontId="10" type="noConversion"/>
  </si>
  <si>
    <t>现价</t>
    <phoneticPr fontId="10" type="noConversion"/>
  </si>
  <si>
    <t>涨幅</t>
    <phoneticPr fontId="10" type="noConversion"/>
  </si>
  <si>
    <t>成交额</t>
    <phoneticPr fontId="10" type="noConversion"/>
  </si>
  <si>
    <r>
      <t>(</t>
    </r>
    <r>
      <rPr>
        <sz val="9.9"/>
        <color rgb="FF333333"/>
        <rFont val="宋体"/>
        <family val="3"/>
        <charset val="134"/>
      </rPr>
      <t>万元</t>
    </r>
    <r>
      <rPr>
        <sz val="9.9"/>
        <color rgb="FF333333"/>
        <rFont val="Arial"/>
        <family val="2"/>
      </rPr>
      <t>)</t>
    </r>
    <phoneticPr fontId="10" type="noConversion"/>
  </si>
  <si>
    <t>净值</t>
    <phoneticPr fontId="10" type="noConversion"/>
  </si>
  <si>
    <t>折价率</t>
    <phoneticPr fontId="10" type="noConversion"/>
  </si>
  <si>
    <t>规则</t>
    <phoneticPr fontId="10" type="noConversion"/>
  </si>
  <si>
    <t>利率</t>
    <phoneticPr fontId="10" type="noConversion"/>
  </si>
  <si>
    <t>利率</t>
    <phoneticPr fontId="10" type="noConversion"/>
  </si>
  <si>
    <t>本期</t>
    <phoneticPr fontId="10" type="noConversion"/>
  </si>
  <si>
    <t>下期</t>
    <phoneticPr fontId="10" type="noConversion"/>
  </si>
  <si>
    <t>修正</t>
    <phoneticPr fontId="10" type="noConversion"/>
  </si>
  <si>
    <t>收益率</t>
    <phoneticPr fontId="10" type="noConversion"/>
  </si>
  <si>
    <t>剩余</t>
    <phoneticPr fontId="10" type="noConversion"/>
  </si>
  <si>
    <t>年限</t>
    <phoneticPr fontId="10" type="noConversion"/>
  </si>
  <si>
    <t>参考指数</t>
    <phoneticPr fontId="10" type="noConversion"/>
  </si>
  <si>
    <t>指数</t>
    <phoneticPr fontId="10" type="noConversion"/>
  </si>
  <si>
    <t>涨幅</t>
    <phoneticPr fontId="10" type="noConversion"/>
  </si>
  <si>
    <t>下折</t>
    <phoneticPr fontId="10" type="noConversion"/>
  </si>
  <si>
    <t>母基需跌</t>
    <phoneticPr fontId="10" type="noConversion"/>
  </si>
  <si>
    <t>理论</t>
    <phoneticPr fontId="10" type="noConversion"/>
  </si>
  <si>
    <t>下折收益</t>
    <phoneticPr fontId="10" type="noConversion"/>
  </si>
  <si>
    <t>上折</t>
    <phoneticPr fontId="10" type="noConversion"/>
  </si>
  <si>
    <t>母基需涨</t>
    <phoneticPr fontId="10" type="noConversion"/>
  </si>
  <si>
    <t>整体</t>
    <phoneticPr fontId="10" type="noConversion"/>
  </si>
  <si>
    <t>溢价率</t>
    <phoneticPr fontId="10" type="noConversion"/>
  </si>
  <si>
    <t>T-1</t>
    <phoneticPr fontId="10" type="noConversion"/>
  </si>
  <si>
    <r>
      <t>A</t>
    </r>
    <r>
      <rPr>
        <sz val="9.9"/>
        <color rgb="FF333333"/>
        <rFont val="宋体"/>
        <family val="3"/>
        <charset val="134"/>
      </rPr>
      <t>新增</t>
    </r>
    <phoneticPr fontId="10" type="noConversion"/>
  </si>
  <si>
    <r>
      <t>(</t>
    </r>
    <r>
      <rPr>
        <sz val="9.9"/>
        <color rgb="FF333333"/>
        <rFont val="宋体"/>
        <family val="3"/>
        <charset val="134"/>
      </rPr>
      <t>万份</t>
    </r>
    <r>
      <rPr>
        <sz val="9.9"/>
        <color rgb="FF333333"/>
        <rFont val="Arial"/>
        <family val="2"/>
      </rPr>
      <t>)</t>
    </r>
    <phoneticPr fontId="10" type="noConversion"/>
  </si>
  <si>
    <t>A:B</t>
    <phoneticPr fontId="10" type="noConversion"/>
  </si>
  <si>
    <t>下次定折</t>
    <phoneticPr fontId="10" type="noConversion"/>
  </si>
  <si>
    <t>操作</t>
    <phoneticPr fontId="10" type="noConversion"/>
  </si>
  <si>
    <r>
      <t>A</t>
    </r>
    <r>
      <rPr>
        <sz val="9.9"/>
        <color rgb="FF333333"/>
        <rFont val="宋体"/>
        <family val="3"/>
        <charset val="134"/>
      </rPr>
      <t>份额</t>
    </r>
    <phoneticPr fontId="10" type="noConversion"/>
  </si>
  <si>
    <t>国金50A</t>
  </si>
  <si>
    <t>国富100A</t>
  </si>
  <si>
    <t>鼎利A</t>
  </si>
  <si>
    <t>+1.0%单</t>
  </si>
  <si>
    <t>可以继续赌一把</t>
    <phoneticPr fontId="10" type="noConversion"/>
  </si>
  <si>
    <t>换个保险的吧</t>
    <phoneticPr fontId="10" type="noConversion"/>
  </si>
  <si>
    <t>换个保险的吧</t>
    <phoneticPr fontId="10" type="noConversion"/>
  </si>
  <si>
    <t>短期不会下折，银行低估</t>
    <phoneticPr fontId="10" type="noConversion"/>
  </si>
  <si>
    <t>短期不会下折，银行低估,+3.5最优</t>
    <phoneticPr fontId="10" type="noConversion"/>
  </si>
  <si>
    <t>换成更保险的吧</t>
    <phoneticPr fontId="10" type="noConversion"/>
  </si>
  <si>
    <t>小心下折，清掉，下折压力大，难以大涨</t>
    <phoneticPr fontId="10" type="noConversion"/>
  </si>
  <si>
    <r>
      <rPr>
        <sz val="12"/>
        <color rgb="FFFF0000"/>
        <rFont val="宋体"/>
        <family val="3"/>
        <charset val="134"/>
      </rPr>
      <t>银行</t>
    </r>
    <r>
      <rPr>
        <sz val="12"/>
        <color rgb="FFFF0000"/>
        <rFont val="Arial"/>
        <family val="2"/>
      </rPr>
      <t>A</t>
    </r>
    <r>
      <rPr>
        <sz val="12"/>
        <color rgb="FFFF0000"/>
        <rFont val="宋体"/>
        <family val="3"/>
        <charset val="134"/>
      </rPr>
      <t>端</t>
    </r>
    <phoneticPr fontId="10" type="noConversion"/>
  </si>
  <si>
    <t>+3%最优,银行A端150249流动性差</t>
    <phoneticPr fontId="10" type="noConversion"/>
  </si>
  <si>
    <t>不太可能下折</t>
    <phoneticPr fontId="10" type="noConversion"/>
  </si>
  <si>
    <t>收益率也太低了吧！</t>
    <phoneticPr fontId="10" type="noConversion"/>
  </si>
  <si>
    <t>收益率偏低</t>
    <phoneticPr fontId="10" type="noConversion"/>
  </si>
  <si>
    <t>貌似也不太合算了</t>
    <phoneticPr fontId="10" type="noConversion"/>
  </si>
  <si>
    <t>继续新高！</t>
    <phoneticPr fontId="10" type="noConversion"/>
  </si>
  <si>
    <t>备选</t>
    <phoneticPr fontId="10" type="noConversion"/>
  </si>
  <si>
    <t>+3%较优</t>
    <phoneticPr fontId="10" type="noConversion"/>
  </si>
  <si>
    <t>较优+3.5%</t>
    <phoneticPr fontId="10" type="noConversion"/>
  </si>
  <si>
    <t>较优3.5%</t>
    <phoneticPr fontId="10" type="noConversion"/>
  </si>
  <si>
    <t>较优+4%</t>
    <phoneticPr fontId="10" type="noConversion"/>
  </si>
  <si>
    <t>备选吧！+3.2%</t>
    <phoneticPr fontId="10" type="noConversion"/>
  </si>
  <si>
    <t>折价负太高，理论下折收益负太多，危险</t>
    <phoneticPr fontId="10" type="noConversion"/>
  </si>
  <si>
    <t>上升挺快的啊！</t>
    <phoneticPr fontId="10" type="noConversion"/>
  </si>
  <si>
    <t>收益率最高的第四名</t>
    <phoneticPr fontId="10" type="noConversion"/>
  </si>
  <si>
    <t>+4%最优</t>
    <phoneticPr fontId="10" type="noConversion"/>
  </si>
  <si>
    <t>已非最优，准备调出</t>
    <phoneticPr fontId="10" type="noConversion"/>
  </si>
  <si>
    <t>调出</t>
    <phoneticPr fontId="10" type="noConversion"/>
  </si>
  <si>
    <t>流动性更好，下折不怕</t>
    <phoneticPr fontId="10" type="noConversion"/>
  </si>
  <si>
    <t>不怕下折，就是收益率稍低</t>
    <phoneticPr fontId="10" type="noConversion"/>
  </si>
  <si>
    <t>+4% 接近最优</t>
    <phoneticPr fontId="10" type="noConversion"/>
  </si>
  <si>
    <t>上涨比例</t>
    <phoneticPr fontId="10" type="noConversion"/>
  </si>
  <si>
    <t>流动性稍差</t>
    <phoneticPr fontId="10" type="noConversion"/>
  </si>
  <si>
    <t>缺点:下折-0.4%负收益</t>
    <phoneticPr fontId="10" type="noConversion"/>
  </si>
  <si>
    <t>已非最优，准备调出</t>
    <phoneticPr fontId="10" type="noConversion"/>
  </si>
  <si>
    <t>收益率偏低，貌似也不太合算了</t>
    <phoneticPr fontId="10" type="noConversion"/>
  </si>
  <si>
    <t>又快速上升</t>
    <phoneticPr fontId="10" type="noConversion"/>
  </si>
  <si>
    <t>Portfolio</t>
    <phoneticPr fontId="10" type="noConversion"/>
  </si>
  <si>
    <t>体育A</t>
    <phoneticPr fontId="10" type="noConversion"/>
  </si>
  <si>
    <t>高铁A</t>
    <phoneticPr fontId="10" type="noConversion"/>
  </si>
  <si>
    <t>H股A</t>
    <phoneticPr fontId="10" type="noConversion"/>
  </si>
  <si>
    <t>银行A类</t>
    <phoneticPr fontId="10" type="noConversion"/>
  </si>
  <si>
    <t>银行A份</t>
    <phoneticPr fontId="10" type="noConversion"/>
  </si>
  <si>
    <t>+3%较优,国防A离下折较近</t>
    <phoneticPr fontId="10" type="noConversion"/>
  </si>
  <si>
    <t>调入备选</t>
    <phoneticPr fontId="10" type="noConversion"/>
  </si>
  <si>
    <t>+3.5%最优之一</t>
    <phoneticPr fontId="10" type="noConversion"/>
  </si>
  <si>
    <t>+4%较优</t>
    <phoneticPr fontId="10" type="noConversion"/>
  </si>
  <si>
    <t>下折有正收益，无妨！等吧</t>
    <phoneticPr fontId="10" type="noConversion"/>
  </si>
  <si>
    <t>体育A</t>
    <phoneticPr fontId="10" type="noConversion"/>
  </si>
  <si>
    <t>高铁A</t>
    <phoneticPr fontId="10" type="noConversion"/>
  </si>
  <si>
    <t>H股A</t>
    <phoneticPr fontId="10" type="noConversion"/>
  </si>
  <si>
    <t>银行A类</t>
    <phoneticPr fontId="10" type="noConversion"/>
  </si>
  <si>
    <t>银行A份</t>
    <phoneticPr fontId="10" type="noConversion"/>
  </si>
  <si>
    <t>Code</t>
    <phoneticPr fontId="10" type="noConversion"/>
  </si>
  <si>
    <t>Code</t>
    <phoneticPr fontId="10" type="noConversion"/>
  </si>
  <si>
    <t>Name</t>
    <phoneticPr fontId="10" type="noConversion"/>
  </si>
  <si>
    <t>Name</t>
    <phoneticPr fontId="10" type="noConversion"/>
  </si>
  <si>
    <t>Weight</t>
    <phoneticPr fontId="10" type="noConversion"/>
  </si>
  <si>
    <t>Weight</t>
    <phoneticPr fontId="10" type="noConversion"/>
  </si>
  <si>
    <t>Comments</t>
    <phoneticPr fontId="10" type="noConversion"/>
  </si>
  <si>
    <r>
      <rPr>
        <sz val="12"/>
        <color rgb="FF3D3D3D"/>
        <rFont val="宋体"/>
        <family val="3"/>
        <charset val="134"/>
      </rPr>
      <t>国防</t>
    </r>
    <r>
      <rPr>
        <sz val="12"/>
        <color rgb="FF3D3D3D"/>
        <rFont val="Arial"/>
        <family val="2"/>
      </rPr>
      <t>A</t>
    </r>
    <phoneticPr fontId="10" type="noConversion"/>
  </si>
  <si>
    <t>国防A</t>
    <phoneticPr fontId="10" type="noConversion"/>
  </si>
  <si>
    <r>
      <rPr>
        <sz val="14"/>
        <color rgb="FF3D3D3D"/>
        <rFont val="宋体"/>
        <family val="3"/>
        <charset val="134"/>
      </rPr>
      <t>食品</t>
    </r>
    <r>
      <rPr>
        <sz val="14"/>
        <color rgb="FF3D3D3D"/>
        <rFont val="Arial"/>
        <family val="2"/>
      </rPr>
      <t>A</t>
    </r>
    <phoneticPr fontId="10" type="noConversion"/>
  </si>
  <si>
    <t>食品A</t>
    <phoneticPr fontId="10" type="noConversion"/>
  </si>
  <si>
    <t>消费收益</t>
    <phoneticPr fontId="10" type="noConversion"/>
  </si>
  <si>
    <t>流动性稍差</t>
    <phoneticPr fontId="10" type="noConversion"/>
  </si>
  <si>
    <t>次优，等</t>
    <phoneticPr fontId="10" type="noConversion"/>
  </si>
  <si>
    <t>德信A</t>
  </si>
  <si>
    <t>+1.2%单</t>
  </si>
  <si>
    <t>中高企债</t>
  </si>
  <si>
    <t>收益率偏低，貌似也不太合算了,金鹰500和商品A修正收益率为负</t>
    <phoneticPr fontId="10" type="noConversion"/>
  </si>
  <si>
    <t>值得警惕的黑名单</t>
    <phoneticPr fontId="10" type="noConversion"/>
  </si>
  <si>
    <r>
      <rPr>
        <sz val="14"/>
        <color rgb="FF3D3D3D"/>
        <rFont val="宋体"/>
        <family val="3"/>
        <charset val="134"/>
      </rPr>
      <t>金鹰</t>
    </r>
    <r>
      <rPr>
        <sz val="14"/>
        <color rgb="FF3D3D3D"/>
        <rFont val="Arial"/>
        <family val="2"/>
      </rPr>
      <t>500A</t>
    </r>
    <phoneticPr fontId="10" type="noConversion"/>
  </si>
  <si>
    <r>
      <rPr>
        <sz val="14"/>
        <color rgb="FF3D3D3D"/>
        <rFont val="宋体"/>
        <family val="3"/>
        <charset val="134"/>
      </rPr>
      <t>商品</t>
    </r>
    <r>
      <rPr>
        <sz val="14"/>
        <color rgb="FF3D3D3D"/>
        <rFont val="Arial"/>
        <family val="2"/>
      </rPr>
      <t>A</t>
    </r>
    <phoneticPr fontId="10" type="noConversion"/>
  </si>
  <si>
    <t>商品A</t>
    <phoneticPr fontId="10" type="noConversion"/>
  </si>
  <si>
    <t>修正收益率为负，剩余年限0.9</t>
    <phoneticPr fontId="10" type="noConversion"/>
  </si>
  <si>
    <t>修正收益率为负，剩余年限0.05</t>
    <phoneticPr fontId="10" type="noConversion"/>
  </si>
  <si>
    <r>
      <rPr>
        <sz val="14"/>
        <color rgb="FF3D3D3D"/>
        <rFont val="宋体"/>
        <family val="3"/>
        <charset val="134"/>
      </rPr>
      <t>环保</t>
    </r>
    <r>
      <rPr>
        <sz val="14"/>
        <color rgb="FF3D3D3D"/>
        <rFont val="Arial"/>
        <family val="2"/>
      </rPr>
      <t>A</t>
    </r>
    <r>
      <rPr>
        <sz val="14"/>
        <color rgb="FF3D3D3D"/>
        <rFont val="宋体"/>
        <family val="3"/>
        <charset val="134"/>
      </rPr>
      <t>级</t>
    </r>
    <phoneticPr fontId="10" type="noConversion"/>
  </si>
  <si>
    <t>环保A级</t>
    <phoneticPr fontId="10" type="noConversion"/>
  </si>
  <si>
    <t>+3%较优，流动性稍差</t>
    <phoneticPr fontId="10" type="noConversion"/>
  </si>
  <si>
    <t>流动性稍差</t>
    <phoneticPr fontId="10" type="noConversion"/>
  </si>
  <si>
    <r>
      <rPr>
        <sz val="14"/>
        <color rgb="FF3D3D3D"/>
        <rFont val="宋体"/>
        <family val="3"/>
        <charset val="134"/>
      </rPr>
      <t>食品</t>
    </r>
    <r>
      <rPr>
        <sz val="14"/>
        <color rgb="FF3D3D3D"/>
        <rFont val="Arial"/>
        <family val="2"/>
      </rPr>
      <t>A</t>
    </r>
    <phoneticPr fontId="10" type="noConversion"/>
  </si>
  <si>
    <r>
      <rPr>
        <sz val="14"/>
        <color rgb="FF3D3D3D"/>
        <rFont val="宋体"/>
        <family val="3"/>
        <charset val="134"/>
      </rPr>
      <t>传媒</t>
    </r>
    <r>
      <rPr>
        <sz val="14"/>
        <color rgb="FF3D3D3D"/>
        <rFont val="Arial"/>
        <family val="2"/>
      </rPr>
      <t>A</t>
    </r>
    <r>
      <rPr>
        <sz val="14"/>
        <color rgb="FF3D3D3D"/>
        <rFont val="宋体"/>
        <family val="3"/>
        <charset val="134"/>
      </rPr>
      <t>级</t>
    </r>
    <phoneticPr fontId="10" type="noConversion"/>
  </si>
  <si>
    <t>较优，离下折少进20%</t>
    <phoneticPr fontId="10" type="noConversion"/>
  </si>
  <si>
    <t>低于预期2.77%</t>
    <phoneticPr fontId="10" type="noConversion"/>
  </si>
  <si>
    <t>10年期国债收益率创2004以来最低</t>
    <phoneticPr fontId="10" type="noConversion"/>
  </si>
  <si>
    <t>160017.IB</t>
    <phoneticPr fontId="10" type="noConversion"/>
  </si>
  <si>
    <t>358.1亿</t>
    <phoneticPr fontId="10" type="noConversion"/>
  </si>
  <si>
    <t>10年记账式附息</t>
    <phoneticPr fontId="10" type="noConversion"/>
  </si>
  <si>
    <t>当前日期</t>
    <phoneticPr fontId="10" type="noConversion"/>
  </si>
  <si>
    <t>又快速上升</t>
    <phoneticPr fontId="10" type="noConversion"/>
  </si>
  <si>
    <t>+3%最优，流动性改善的话</t>
    <phoneticPr fontId="10" type="noConversion"/>
  </si>
  <si>
    <r>
      <rPr>
        <sz val="14"/>
        <color rgb="FF3D3D3D"/>
        <rFont val="宋体"/>
        <family val="3"/>
        <charset val="134"/>
      </rPr>
      <t>高铁</t>
    </r>
    <r>
      <rPr>
        <sz val="14"/>
        <color rgb="FF3D3D3D"/>
        <rFont val="Arial"/>
        <family val="2"/>
      </rPr>
      <t>A</t>
    </r>
    <r>
      <rPr>
        <sz val="14"/>
        <color rgb="FF3D3D3D"/>
        <rFont val="宋体"/>
        <family val="3"/>
        <charset val="134"/>
      </rPr>
      <t>级</t>
    </r>
    <phoneticPr fontId="10" type="noConversion"/>
  </si>
  <si>
    <t>较优，离下折近20%</t>
    <phoneticPr fontId="10" type="noConversion"/>
  </si>
  <si>
    <t>冲高回落！</t>
    <phoneticPr fontId="10" type="noConversion"/>
  </si>
  <si>
    <t>调出</t>
    <phoneticPr fontId="10" type="noConversion"/>
  </si>
  <si>
    <r>
      <rPr>
        <sz val="14"/>
        <color rgb="FF3D3D3D"/>
        <rFont val="宋体"/>
        <family val="3"/>
        <charset val="134"/>
      </rPr>
      <t>体育</t>
    </r>
    <r>
      <rPr>
        <sz val="14"/>
        <color rgb="FF3D3D3D"/>
        <rFont val="Arial"/>
        <family val="2"/>
      </rPr>
      <t>A</t>
    </r>
    <phoneticPr fontId="10" type="noConversion"/>
  </si>
  <si>
    <t>150259最优</t>
    <phoneticPr fontId="10" type="noConversion"/>
  </si>
  <si>
    <t>150335最优</t>
    <phoneticPr fontId="10" type="noConversion"/>
  </si>
  <si>
    <t>较优，离下折&gt;20%,流动性稍差</t>
    <phoneticPr fontId="10" type="noConversion"/>
  </si>
  <si>
    <t>分级A指数</t>
    <phoneticPr fontId="10" type="noConversion"/>
  </si>
  <si>
    <t>集思路</t>
    <phoneticPr fontId="10" type="noConversion"/>
  </si>
  <si>
    <t>又大涨啊</t>
    <phoneticPr fontId="10" type="noConversion"/>
  </si>
  <si>
    <t>大涨啊</t>
    <phoneticPr fontId="10" type="noConversion"/>
  </si>
  <si>
    <t>+4%较优</t>
    <phoneticPr fontId="10" type="noConversion"/>
  </si>
  <si>
    <t>+3%最优</t>
    <phoneticPr fontId="10" type="noConversion"/>
  </si>
  <si>
    <t>+4%较优，等待溢价低吸</t>
    <phoneticPr fontId="10" type="noConversion"/>
  </si>
  <si>
    <t>下折有正收益，无妨！等吧</t>
    <phoneticPr fontId="10" type="noConversion"/>
  </si>
  <si>
    <t>+4%较优，150287更优，等待机会</t>
    <phoneticPr fontId="10" type="noConversion"/>
  </si>
  <si>
    <t>150287更优，等待机会</t>
    <phoneticPr fontId="10" type="noConversion"/>
  </si>
  <si>
    <t>修正收益率为负，剩余年限0.35</t>
    <phoneticPr fontId="10" type="noConversion"/>
  </si>
  <si>
    <t>+3%较优</t>
    <phoneticPr fontId="10" type="noConversion"/>
  </si>
  <si>
    <t>又涨</t>
    <phoneticPr fontId="10" type="noConversion"/>
  </si>
  <si>
    <t>五年期国债期货</t>
    <phoneticPr fontId="10" type="noConversion"/>
  </si>
  <si>
    <t>TF1609</t>
    <phoneticPr fontId="10" type="noConversion"/>
  </si>
  <si>
    <t>十年期国债期货</t>
    <phoneticPr fontId="10" type="noConversion"/>
  </si>
  <si>
    <t>T1609</t>
    <phoneticPr fontId="10" type="noConversion"/>
  </si>
  <si>
    <t>折价也有点高了</t>
    <phoneticPr fontId="10" type="noConversion"/>
  </si>
  <si>
    <t>+4%较优，已无溢价，搞</t>
    <phoneticPr fontId="10" type="noConversion"/>
  </si>
  <si>
    <t>调入备选</t>
    <phoneticPr fontId="10" type="noConversion"/>
  </si>
  <si>
    <t>调入</t>
    <phoneticPr fontId="10" type="noConversion"/>
  </si>
  <si>
    <t>150335更优</t>
    <phoneticPr fontId="10" type="noConversion"/>
  </si>
  <si>
    <t>150287更优，等待机会</t>
    <phoneticPr fontId="10" type="noConversion"/>
  </si>
  <si>
    <t>+4%较优，150287更优，等待机会</t>
    <phoneticPr fontId="10" type="noConversion"/>
  </si>
  <si>
    <t>钢铁A</t>
    <phoneticPr fontId="10" type="noConversion"/>
  </si>
  <si>
    <t>已调</t>
  </si>
  <si>
    <t>+3%最优,+0.58折价(150305)</t>
  </si>
  <si>
    <t>+3%最优,+0.58折价(150305)</t>
    <phoneticPr fontId="10" type="noConversion"/>
  </si>
  <si>
    <t>流动性稍差，离下折&gt;20%,流动性稍差</t>
    <phoneticPr fontId="10" type="noConversion"/>
  </si>
  <si>
    <t>流动性稍差，但收益率优势较大</t>
    <phoneticPr fontId="10" type="noConversion"/>
  </si>
  <si>
    <t>+4%中，150323收益率最高，折价最高</t>
  </si>
  <si>
    <t>+4%中，150323收益率最高，折价最高</t>
    <phoneticPr fontId="10" type="noConversion"/>
  </si>
  <si>
    <t>又大涨</t>
    <phoneticPr fontId="10" type="noConversion"/>
  </si>
  <si>
    <t>继续新高！但冲高回落</t>
    <phoneticPr fontId="10" type="noConversion"/>
  </si>
  <si>
    <t>低于预期2.70%</t>
    <phoneticPr fontId="10" type="noConversion"/>
  </si>
  <si>
    <t>大涨啊,幅度有所减弱</t>
    <phoneticPr fontId="10" type="noConversion"/>
  </si>
  <si>
    <t>+3%最优，不变</t>
    <phoneticPr fontId="10" type="noConversion"/>
  </si>
  <si>
    <t>观察名单，降低换手率</t>
    <phoneticPr fontId="10" type="noConversion"/>
  </si>
  <si>
    <t>+3%较优，算了，整体溢价！</t>
    <phoneticPr fontId="10" type="noConversion"/>
  </si>
  <si>
    <t>较优，等待变差再换吧</t>
    <phoneticPr fontId="10" type="noConversion"/>
  </si>
  <si>
    <t>+4%较优</t>
    <phoneticPr fontId="10" type="noConversion"/>
  </si>
  <si>
    <t>有点隐忧啊，下折</t>
    <phoneticPr fontId="10" type="noConversion"/>
  </si>
  <si>
    <t>折价也有点高了,不太合算了</t>
    <phoneticPr fontId="10" type="noConversion"/>
  </si>
  <si>
    <t>大涨啊</t>
    <phoneticPr fontId="10" type="noConversion"/>
  </si>
  <si>
    <t>继续大涨新高！</t>
    <phoneticPr fontId="10" type="noConversion"/>
  </si>
  <si>
    <r>
      <rPr>
        <sz val="14"/>
        <color rgb="FF3D3D3D"/>
        <rFont val="宋体"/>
        <family val="3"/>
        <charset val="134"/>
      </rPr>
      <t>钢铁</t>
    </r>
    <r>
      <rPr>
        <sz val="14"/>
        <color rgb="FF3D3D3D"/>
        <rFont val="Arial"/>
        <family val="2"/>
      </rPr>
      <t>A</t>
    </r>
    <phoneticPr fontId="10" type="noConversion"/>
  </si>
  <si>
    <t>+3%中，钢铁A最优</t>
    <phoneticPr fontId="10" type="noConversion"/>
  </si>
  <si>
    <t>+3%较优</t>
    <phoneticPr fontId="10" type="noConversion"/>
  </si>
  <si>
    <t>+4%中，HS300A较优</t>
    <phoneticPr fontId="10" type="noConversion"/>
  </si>
  <si>
    <t>修正收益率为负，剩余年限0.03</t>
    <phoneticPr fontId="10" type="noConversion"/>
  </si>
  <si>
    <t>修正收益率为负，剩余年限1.09</t>
    <phoneticPr fontId="10" type="noConversion"/>
  </si>
  <si>
    <t>终于不涨！</t>
    <phoneticPr fontId="10" type="noConversion"/>
  </si>
  <si>
    <t>继续涨啊</t>
    <phoneticPr fontId="10" type="noConversion"/>
  </si>
  <si>
    <t>微跌</t>
    <phoneticPr fontId="10" type="noConversion"/>
  </si>
  <si>
    <t>+3%较优,等待</t>
    <phoneticPr fontId="10" type="noConversion"/>
  </si>
  <si>
    <t>大涨！！</t>
    <phoneticPr fontId="10" type="noConversion"/>
  </si>
  <si>
    <t>又微跌</t>
    <phoneticPr fontId="10" type="noConversion"/>
  </si>
  <si>
    <t>又微跌</t>
    <phoneticPr fontId="10" type="noConversion"/>
  </si>
  <si>
    <t>+3%较优,等待，备选</t>
    <phoneticPr fontId="10" type="noConversion"/>
  </si>
  <si>
    <t>微涨</t>
    <phoneticPr fontId="10" type="noConversion"/>
  </si>
  <si>
    <t>+3%较优,等待，备选</t>
    <phoneticPr fontId="10" type="noConversion"/>
  </si>
  <si>
    <t>较优，流动性变差</t>
    <phoneticPr fontId="10" type="noConversion"/>
  </si>
  <si>
    <t>微跌</t>
    <phoneticPr fontId="10" type="noConversion"/>
  </si>
  <si>
    <t>+3%中，离下折有点近啊</t>
    <phoneticPr fontId="10" type="noConversion"/>
  </si>
  <si>
    <t>+4%较优，几无可能下折</t>
    <phoneticPr fontId="10" type="noConversion"/>
  </si>
  <si>
    <t>30年记账式附息</t>
    <phoneticPr fontId="10" type="noConversion"/>
  </si>
  <si>
    <t>认购倍数</t>
    <phoneticPr fontId="10" type="noConversion"/>
  </si>
  <si>
    <t>3.81倍</t>
    <phoneticPr fontId="10" type="noConversion"/>
  </si>
  <si>
    <t>高于二级的3.23%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</si>
</sst>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%"/>
    <numFmt numFmtId="177" formatCode="0.000%"/>
  </numFmts>
  <fonts count="56" x14ac:knownFonts="1">
    <font>
      <sz val="11"/>
      <color theme="1"/>
      <name val="宋体"/>
      <family val="2"/>
      <charset val="134"/>
      <scheme val="minor"/>
    </font>
    <font>
      <sz val="9.9"/>
      <color rgb="FF333333"/>
      <name val="Arial"/>
      <family val="2"/>
    </font>
    <font>
      <sz val="10"/>
      <color rgb="FF3D3D3D"/>
      <name val="Arial"/>
      <family val="2"/>
    </font>
    <font>
      <sz val="10"/>
      <color rgb="FFFF0000"/>
      <name val="Arial"/>
      <family val="2"/>
    </font>
    <font>
      <sz val="10"/>
      <color rgb="FFCCCCCC"/>
      <name val="Arial"/>
      <family val="2"/>
    </font>
    <font>
      <i/>
      <sz val="10"/>
      <color rgb="FF3D3D3D"/>
      <name val="Arial"/>
      <family val="2"/>
    </font>
    <font>
      <sz val="10"/>
      <color rgb="FF000000"/>
      <name val="Arial"/>
      <family val="2"/>
    </font>
    <font>
      <sz val="10"/>
      <color rgb="FF008000"/>
      <name val="Arial"/>
      <family val="2"/>
    </font>
    <font>
      <i/>
      <sz val="10"/>
      <color rgb="FFAAAAAA"/>
      <name val="Arial"/>
      <family val="2"/>
    </font>
    <font>
      <u/>
      <sz val="11"/>
      <color theme="1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rgb="FF000000"/>
      <name val="Arial"/>
      <family val="2"/>
    </font>
    <font>
      <b/>
      <sz val="9.9"/>
      <color rgb="FF333333"/>
      <name val="Arial"/>
      <family val="2"/>
    </font>
    <font>
      <sz val="9.9"/>
      <color rgb="FF333333"/>
      <name val="Arial"/>
      <family val="2"/>
    </font>
    <font>
      <b/>
      <sz val="9.9"/>
      <color rgb="FF333333"/>
      <name val="宋体"/>
      <family val="3"/>
      <charset val="134"/>
    </font>
    <font>
      <sz val="10"/>
      <color rgb="FF3D3D3D"/>
      <name val="宋体"/>
      <family val="3"/>
      <charset val="134"/>
    </font>
    <font>
      <sz val="9.9"/>
      <color rgb="FF333333"/>
      <name val="Arial"/>
      <family val="2"/>
    </font>
    <font>
      <sz val="12"/>
      <color rgb="FF3D3D3D"/>
      <name val="Arial"/>
      <family val="2"/>
    </font>
    <font>
      <sz val="12"/>
      <color rgb="FF008000"/>
      <name val="Arial"/>
      <family val="2"/>
    </font>
    <font>
      <sz val="12"/>
      <color rgb="FFFF0000"/>
      <name val="Arial"/>
      <family val="2"/>
    </font>
    <font>
      <sz val="12"/>
      <color rgb="FF000000"/>
      <name val="Arial"/>
      <family val="2"/>
    </font>
    <font>
      <i/>
      <sz val="12"/>
      <color rgb="FFAAAAAA"/>
      <name val="Arial"/>
      <family val="2"/>
    </font>
    <font>
      <sz val="12"/>
      <color rgb="FFCCCCCC"/>
      <name val="Arial"/>
      <family val="2"/>
    </font>
    <font>
      <i/>
      <sz val="12"/>
      <color rgb="FF3D3D3D"/>
      <name val="Arial"/>
      <family val="2"/>
    </font>
    <font>
      <sz val="9.9"/>
      <color rgb="FF333333"/>
      <name val="宋体"/>
      <family val="3"/>
      <charset val="134"/>
    </font>
    <font>
      <sz val="9.9"/>
      <color rgb="FF333333"/>
      <name val="Arial"/>
      <family val="2"/>
    </font>
    <font>
      <sz val="9.9"/>
      <color rgb="FF333333"/>
      <name val="Arial"/>
      <family val="2"/>
    </font>
    <font>
      <sz val="12"/>
      <color rgb="FFFF0000"/>
      <name val="宋体"/>
      <family val="3"/>
      <charset val="134"/>
    </font>
    <font>
      <sz val="9.9"/>
      <color rgb="FF333333"/>
      <name val="Arial"/>
      <family val="2"/>
    </font>
    <font>
      <sz val="9.9"/>
      <color rgb="FF333333"/>
      <name val="Arial"/>
      <family val="2"/>
    </font>
    <font>
      <b/>
      <sz val="10"/>
      <color rgb="FF3D3D3D"/>
      <name val="Arial"/>
      <family val="2"/>
    </font>
    <font>
      <sz val="9.9"/>
      <color rgb="FF333333"/>
      <name val="Arial"/>
      <family val="2"/>
    </font>
    <font>
      <sz val="14"/>
      <color rgb="FF3D3D3D"/>
      <name val="Arial"/>
      <family val="2"/>
    </font>
    <font>
      <sz val="14"/>
      <color rgb="FF000000"/>
      <name val="Arial"/>
      <family val="2"/>
    </font>
    <font>
      <sz val="14"/>
      <color rgb="FF008000"/>
      <name val="Arial"/>
      <family val="2"/>
    </font>
    <font>
      <sz val="14"/>
      <color rgb="FFFF0000"/>
      <name val="Arial"/>
      <family val="2"/>
    </font>
    <font>
      <i/>
      <sz val="14"/>
      <color rgb="FFAAAAAA"/>
      <name val="Arial"/>
      <family val="2"/>
    </font>
    <font>
      <sz val="14"/>
      <color rgb="FFCCCCCC"/>
      <name val="Arial"/>
      <family val="2"/>
    </font>
    <font>
      <i/>
      <sz val="14"/>
      <color rgb="FF3D3D3D"/>
      <name val="Arial"/>
      <family val="2"/>
    </font>
    <font>
      <sz val="9.9"/>
      <color rgb="FF333333"/>
      <name val="Arial"/>
      <family val="2"/>
    </font>
    <font>
      <sz val="12"/>
      <color rgb="FF3D3D3D"/>
      <name val="宋体"/>
      <family val="3"/>
      <charset val="134"/>
    </font>
    <font>
      <sz val="14"/>
      <color rgb="FF3D3D3D"/>
      <name val="宋体"/>
      <family val="3"/>
      <charset val="134"/>
    </font>
    <font>
      <sz val="9.9"/>
      <color rgb="FF333333"/>
      <name val="Arial"/>
      <family val="2"/>
    </font>
    <font>
      <b/>
      <sz val="11"/>
      <color theme="1"/>
      <name val="宋体"/>
      <family val="3"/>
      <charset val="134"/>
      <scheme val="minor"/>
    </font>
    <font>
      <sz val="9.9"/>
      <color rgb="FF333333"/>
      <name val="Arial"/>
      <family val="2"/>
    </font>
    <font>
      <sz val="9.9"/>
      <color rgb="FF333333"/>
      <name val="Arial"/>
      <family val="2"/>
    </font>
    <font>
      <sz val="9.9"/>
      <color rgb="FF333333"/>
      <name val="Arial"/>
      <family val="2"/>
    </font>
    <font>
      <sz val="9.9"/>
      <color rgb="FF333333"/>
      <name val="Arial"/>
      <family val="2"/>
    </font>
    <font>
      <sz val="9.9"/>
      <color rgb="FF333333"/>
      <name val="Arial"/>
      <family val="2"/>
    </font>
    <font>
      <sz val="9.9"/>
      <color rgb="FF333333"/>
      <name val="Arial"/>
      <family val="2"/>
    </font>
    <font>
      <sz val="9.9"/>
      <color rgb="FF333333"/>
      <name val="Arial"/>
      <family val="2"/>
    </font>
    <font>
      <sz val="9.9"/>
      <color rgb="FF333333"/>
      <name val="Arial"/>
      <family val="2"/>
    </font>
    <font>
      <sz val="9.9"/>
      <color rgb="FF333333"/>
      <name val="Arial"/>
      <family val="2"/>
    </font>
    <font>
      <sz val="9.9"/>
      <color rgb="FF333333"/>
      <name val="Arial"/>
      <family val="2"/>
    </font>
    <font>
      <sz val="9.9"/>
      <color rgb="FF333333"/>
      <name val="Arial"/>
      <family val="2"/>
    </font>
    <font>
      <sz val="9.9"/>
      <color rgb="FF333333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86C5E3"/>
        <bgColor indexed="64"/>
      </patternFill>
    </fill>
    <fill>
      <patternFill patternType="solid">
        <fgColor rgb="FF8DBDD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0F0F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BEC8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AF2FF"/>
        <bgColor indexed="64"/>
      </patternFill>
    </fill>
    <fill>
      <patternFill patternType="solid">
        <fgColor rgb="FFCDCDCD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auto="1"/>
      </left>
      <right/>
      <top/>
      <bottom/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676">
    <xf numFmtId="0" fontId="0" fillId="0" borderId="0" xfId="0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9" fillId="5" borderId="1" xfId="1" applyFill="1" applyBorder="1" applyAlignment="1">
      <alignment vertical="top"/>
    </xf>
    <xf numFmtId="0" fontId="2" fillId="5" borderId="1" xfId="0" applyFont="1" applyFill="1" applyBorder="1" applyAlignment="1">
      <alignment vertical="top"/>
    </xf>
    <xf numFmtId="10" fontId="3" fillId="5" borderId="1" xfId="0" applyNumberFormat="1" applyFont="1" applyFill="1" applyBorder="1" applyAlignment="1">
      <alignment vertical="top"/>
    </xf>
    <xf numFmtId="10" fontId="2" fillId="5" borderId="1" xfId="0" applyNumberFormat="1" applyFont="1" applyFill="1" applyBorder="1" applyAlignment="1">
      <alignment vertical="top"/>
    </xf>
    <xf numFmtId="20" fontId="2" fillId="5" borderId="1" xfId="0" applyNumberFormat="1" applyFont="1" applyFill="1" applyBorder="1" applyAlignment="1">
      <alignment vertical="top"/>
    </xf>
    <xf numFmtId="14" fontId="2" fillId="5" borderId="1" xfId="0" applyNumberFormat="1" applyFont="1" applyFill="1" applyBorder="1" applyAlignment="1">
      <alignment vertical="top"/>
    </xf>
    <xf numFmtId="0" fontId="9" fillId="5" borderId="1" xfId="1" applyFill="1" applyBorder="1" applyAlignment="1">
      <alignment vertical="top" wrapText="1"/>
    </xf>
    <xf numFmtId="0" fontId="9" fillId="6" borderId="1" xfId="1" applyFill="1" applyBorder="1" applyAlignment="1">
      <alignment vertical="top"/>
    </xf>
    <xf numFmtId="0" fontId="2" fillId="6" borderId="1" xfId="0" applyFont="1" applyFill="1" applyBorder="1" applyAlignment="1">
      <alignment vertical="top"/>
    </xf>
    <xf numFmtId="10" fontId="3" fillId="6" borderId="1" xfId="0" applyNumberFormat="1" applyFont="1" applyFill="1" applyBorder="1" applyAlignment="1">
      <alignment vertical="top"/>
    </xf>
    <xf numFmtId="10" fontId="2" fillId="6" borderId="1" xfId="0" applyNumberFormat="1" applyFont="1" applyFill="1" applyBorder="1" applyAlignment="1">
      <alignment vertical="top"/>
    </xf>
    <xf numFmtId="10" fontId="9" fillId="6" borderId="1" xfId="1" applyNumberFormat="1" applyFill="1" applyBorder="1" applyAlignment="1">
      <alignment vertical="top"/>
    </xf>
    <xf numFmtId="20" fontId="2" fillId="6" borderId="1" xfId="0" applyNumberFormat="1" applyFont="1" applyFill="1" applyBorder="1" applyAlignment="1">
      <alignment vertical="top"/>
    </xf>
    <xf numFmtId="14" fontId="2" fillId="6" borderId="1" xfId="0" applyNumberFormat="1" applyFont="1" applyFill="1" applyBorder="1" applyAlignment="1">
      <alignment vertical="top"/>
    </xf>
    <xf numFmtId="0" fontId="9" fillId="6" borderId="1" xfId="1" applyFill="1" applyBorder="1" applyAlignment="1">
      <alignment vertical="top" wrapText="1"/>
    </xf>
    <xf numFmtId="0" fontId="3" fillId="5" borderId="1" xfId="0" applyFont="1" applyFill="1" applyBorder="1" applyAlignment="1">
      <alignment vertical="top"/>
    </xf>
    <xf numFmtId="10" fontId="9" fillId="5" borderId="1" xfId="1" applyNumberFormat="1" applyFill="1" applyBorder="1" applyAlignment="1">
      <alignment vertical="top"/>
    </xf>
    <xf numFmtId="10" fontId="4" fillId="5" borderId="1" xfId="0" applyNumberFormat="1" applyFont="1" applyFill="1" applyBorder="1" applyAlignment="1">
      <alignment vertical="top"/>
    </xf>
    <xf numFmtId="14" fontId="5" fillId="5" borderId="1" xfId="0" applyNumberFormat="1" applyFont="1" applyFill="1" applyBorder="1" applyAlignment="1">
      <alignment vertical="top"/>
    </xf>
    <xf numFmtId="10" fontId="6" fillId="6" borderId="1" xfId="0" applyNumberFormat="1" applyFont="1" applyFill="1" applyBorder="1" applyAlignment="1">
      <alignment vertical="top"/>
    </xf>
    <xf numFmtId="10" fontId="7" fillId="5" borderId="1" xfId="0" applyNumberFormat="1" applyFont="1" applyFill="1" applyBorder="1" applyAlignment="1">
      <alignment vertical="top"/>
    </xf>
    <xf numFmtId="0" fontId="3" fillId="6" borderId="1" xfId="0" applyFont="1" applyFill="1" applyBorder="1" applyAlignment="1">
      <alignment vertical="top"/>
    </xf>
    <xf numFmtId="10" fontId="4" fillId="6" borderId="1" xfId="0" applyNumberFormat="1" applyFont="1" applyFill="1" applyBorder="1" applyAlignment="1">
      <alignment vertical="top"/>
    </xf>
    <xf numFmtId="10" fontId="7" fillId="6" borderId="1" xfId="0" applyNumberFormat="1" applyFont="1" applyFill="1" applyBorder="1" applyAlignment="1">
      <alignment vertical="top"/>
    </xf>
    <xf numFmtId="10" fontId="6" fillId="5" borderId="1" xfId="0" applyNumberFormat="1" applyFont="1" applyFill="1" applyBorder="1" applyAlignment="1">
      <alignment vertical="top"/>
    </xf>
    <xf numFmtId="0" fontId="8" fillId="5" borderId="1" xfId="0" applyFont="1" applyFill="1" applyBorder="1" applyAlignment="1">
      <alignment vertical="top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9" fillId="4" borderId="1" xfId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10" fontId="2" fillId="4" borderId="1" xfId="0" applyNumberFormat="1" applyFont="1" applyFill="1" applyBorder="1" applyAlignment="1">
      <alignment vertical="top"/>
    </xf>
    <xf numFmtId="10" fontId="3" fillId="4" borderId="1" xfId="0" applyNumberFormat="1" applyFont="1" applyFill="1" applyBorder="1" applyAlignment="1">
      <alignment vertical="top"/>
    </xf>
    <xf numFmtId="10" fontId="9" fillId="4" borderId="1" xfId="1" applyNumberFormat="1" applyFill="1" applyBorder="1" applyAlignment="1">
      <alignment vertical="top"/>
    </xf>
    <xf numFmtId="20" fontId="2" fillId="4" borderId="1" xfId="0" applyNumberFormat="1" applyFont="1" applyFill="1" applyBorder="1" applyAlignment="1">
      <alignment vertical="top"/>
    </xf>
    <xf numFmtId="14" fontId="2" fillId="4" borderId="1" xfId="0" applyNumberFormat="1" applyFont="1" applyFill="1" applyBorder="1" applyAlignment="1">
      <alignment vertical="top"/>
    </xf>
    <xf numFmtId="0" fontId="9" fillId="4" borderId="1" xfId="1" applyFill="1" applyBorder="1" applyAlignment="1">
      <alignment vertical="top" wrapText="1"/>
    </xf>
    <xf numFmtId="10" fontId="11" fillId="4" borderId="1" xfId="0" applyNumberFormat="1" applyFont="1" applyFill="1" applyBorder="1" applyAlignment="1">
      <alignment vertical="top"/>
    </xf>
    <xf numFmtId="10" fontId="9" fillId="4" borderId="1" xfId="1" quotePrefix="1" applyNumberFormat="1" applyFill="1" applyBorder="1" applyAlignment="1">
      <alignment vertical="top"/>
    </xf>
    <xf numFmtId="0" fontId="12" fillId="2" borderId="4" xfId="0" applyFont="1" applyFill="1" applyBorder="1" applyAlignment="1">
      <alignment horizontal="center" vertical="center"/>
    </xf>
    <xf numFmtId="10" fontId="0" fillId="0" borderId="4" xfId="0" quotePrefix="1" applyNumberFormat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10" fontId="0" fillId="8" borderId="4" xfId="0" applyNumberFormat="1" applyFill="1" applyBorder="1" applyAlignment="1">
      <alignment horizontal="center" vertical="center"/>
    </xf>
    <xf numFmtId="10" fontId="0" fillId="9" borderId="4" xfId="0" quotePrefix="1" applyNumberFormat="1" applyFill="1" applyBorder="1" applyAlignment="1">
      <alignment horizontal="center" vertical="center"/>
    </xf>
    <xf numFmtId="10" fontId="0" fillId="9" borderId="4" xfId="0" applyNumberFormat="1" applyFill="1" applyBorder="1" applyAlignment="1">
      <alignment horizontal="center" vertical="center"/>
    </xf>
    <xf numFmtId="0" fontId="9" fillId="10" borderId="1" xfId="1" applyFill="1" applyBorder="1" applyAlignment="1">
      <alignment vertical="top"/>
    </xf>
    <xf numFmtId="0" fontId="2" fillId="10" borderId="1" xfId="0" applyFont="1" applyFill="1" applyBorder="1" applyAlignment="1">
      <alignment vertical="top"/>
    </xf>
    <xf numFmtId="10" fontId="3" fillId="10" borderId="1" xfId="0" applyNumberFormat="1" applyFont="1" applyFill="1" applyBorder="1" applyAlignment="1">
      <alignment vertical="top"/>
    </xf>
    <xf numFmtId="10" fontId="2" fillId="10" borderId="1" xfId="0" applyNumberFormat="1" applyFont="1" applyFill="1" applyBorder="1" applyAlignment="1">
      <alignment vertical="top"/>
    </xf>
    <xf numFmtId="0" fontId="8" fillId="10" borderId="1" xfId="0" applyFont="1" applyFill="1" applyBorder="1" applyAlignment="1">
      <alignment vertical="top"/>
    </xf>
    <xf numFmtId="10" fontId="9" fillId="10" borderId="1" xfId="1" applyNumberFormat="1" applyFill="1" applyBorder="1" applyAlignment="1">
      <alignment vertical="top"/>
    </xf>
    <xf numFmtId="20" fontId="2" fillId="10" borderId="1" xfId="0" applyNumberFormat="1" applyFont="1" applyFill="1" applyBorder="1" applyAlignment="1">
      <alignment vertical="top"/>
    </xf>
    <xf numFmtId="14" fontId="2" fillId="10" borderId="1" xfId="0" applyNumberFormat="1" applyFont="1" applyFill="1" applyBorder="1" applyAlignment="1">
      <alignment vertical="top"/>
    </xf>
    <xf numFmtId="0" fontId="9" fillId="10" borderId="1" xfId="1" applyFill="1" applyBorder="1" applyAlignment="1">
      <alignment vertical="top" wrapText="1"/>
    </xf>
    <xf numFmtId="0" fontId="0" fillId="10" borderId="0" xfId="0" applyFill="1">
      <alignment vertical="center"/>
    </xf>
    <xf numFmtId="0" fontId="3" fillId="10" borderId="1" xfId="0" applyFont="1" applyFill="1" applyBorder="1" applyAlignment="1">
      <alignment vertical="top"/>
    </xf>
    <xf numFmtId="14" fontId="5" fillId="10" borderId="1" xfId="0" applyNumberFormat="1" applyFont="1" applyFill="1" applyBorder="1" applyAlignment="1">
      <alignment vertical="top"/>
    </xf>
    <xf numFmtId="0" fontId="9" fillId="7" borderId="1" xfId="1" applyFill="1" applyBorder="1" applyAlignment="1">
      <alignment vertical="top"/>
    </xf>
    <xf numFmtId="0" fontId="2" fillId="7" borderId="1" xfId="0" applyFont="1" applyFill="1" applyBorder="1" applyAlignment="1">
      <alignment vertical="top"/>
    </xf>
    <xf numFmtId="10" fontId="3" fillId="7" borderId="1" xfId="0" applyNumberFormat="1" applyFont="1" applyFill="1" applyBorder="1" applyAlignment="1">
      <alignment vertical="top"/>
    </xf>
    <xf numFmtId="10" fontId="2" fillId="7" borderId="1" xfId="0" applyNumberFormat="1" applyFont="1" applyFill="1" applyBorder="1" applyAlignment="1">
      <alignment vertical="top"/>
    </xf>
    <xf numFmtId="10" fontId="9" fillId="7" borderId="1" xfId="1" applyNumberFormat="1" applyFill="1" applyBorder="1" applyAlignment="1">
      <alignment vertical="top"/>
    </xf>
    <xf numFmtId="20" fontId="2" fillId="7" borderId="1" xfId="0" applyNumberFormat="1" applyFont="1" applyFill="1" applyBorder="1" applyAlignment="1">
      <alignment vertical="top"/>
    </xf>
    <xf numFmtId="14" fontId="2" fillId="7" borderId="1" xfId="0" applyNumberFormat="1" applyFont="1" applyFill="1" applyBorder="1" applyAlignment="1">
      <alignment vertical="top"/>
    </xf>
    <xf numFmtId="0" fontId="9" fillId="7" borderId="1" xfId="1" applyFill="1" applyBorder="1" applyAlignment="1">
      <alignment vertical="top" wrapText="1"/>
    </xf>
    <xf numFmtId="0" fontId="0" fillId="7" borderId="0" xfId="0" applyFill="1">
      <alignment vertical="center"/>
    </xf>
    <xf numFmtId="0" fontId="0" fillId="7" borderId="0" xfId="0" quotePrefix="1" applyFill="1">
      <alignment vertical="center"/>
    </xf>
    <xf numFmtId="0" fontId="0" fillId="10" borderId="0" xfId="0" quotePrefix="1" applyFill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10" fontId="6" fillId="4" borderId="1" xfId="0" applyNumberFormat="1" applyFont="1" applyFill="1" applyBorder="1" applyAlignment="1">
      <alignment vertical="top"/>
    </xf>
    <xf numFmtId="0" fontId="14" fillId="2" borderId="4" xfId="0" applyFont="1" applyFill="1" applyBorder="1" applyAlignment="1">
      <alignment horizontal="center" vertical="center"/>
    </xf>
    <xf numFmtId="10" fontId="0" fillId="8" borderId="4" xfId="0" quotePrefix="1" applyNumberFormat="1" applyFill="1" applyBorder="1" applyAlignment="1">
      <alignment horizontal="center" vertical="center"/>
    </xf>
    <xf numFmtId="10" fontId="0" fillId="10" borderId="4" xfId="0" quotePrefix="1" applyNumberFormat="1" applyFill="1" applyBorder="1" applyAlignment="1">
      <alignment horizontal="center" vertical="center"/>
    </xf>
    <xf numFmtId="10" fontId="0" fillId="10" borderId="4" xfId="0" applyNumberFormat="1" applyFill="1" applyBorder="1" applyAlignment="1">
      <alignment horizontal="center" vertical="center"/>
    </xf>
    <xf numFmtId="10" fontId="7" fillId="10" borderId="1" xfId="0" applyNumberFormat="1" applyFont="1" applyFill="1" applyBorder="1" applyAlignment="1">
      <alignment vertical="top"/>
    </xf>
    <xf numFmtId="0" fontId="9" fillId="8" borderId="1" xfId="1" applyFill="1" applyBorder="1" applyAlignment="1">
      <alignment vertical="top"/>
    </xf>
    <xf numFmtId="0" fontId="2" fillId="8" borderId="1" xfId="0" applyFont="1" applyFill="1" applyBorder="1" applyAlignment="1">
      <alignment vertical="top"/>
    </xf>
    <xf numFmtId="10" fontId="3" fillId="8" borderId="1" xfId="0" applyNumberFormat="1" applyFont="1" applyFill="1" applyBorder="1" applyAlignment="1">
      <alignment vertical="top"/>
    </xf>
    <xf numFmtId="10" fontId="2" fillId="8" borderId="1" xfId="0" applyNumberFormat="1" applyFont="1" applyFill="1" applyBorder="1" applyAlignment="1">
      <alignment vertical="top"/>
    </xf>
    <xf numFmtId="0" fontId="8" fillId="8" borderId="1" xfId="0" applyFont="1" applyFill="1" applyBorder="1" applyAlignment="1">
      <alignment vertical="top"/>
    </xf>
    <xf numFmtId="10" fontId="7" fillId="8" borderId="1" xfId="0" applyNumberFormat="1" applyFont="1" applyFill="1" applyBorder="1" applyAlignment="1">
      <alignment vertical="top"/>
    </xf>
    <xf numFmtId="10" fontId="9" fillId="8" borderId="1" xfId="1" applyNumberFormat="1" applyFill="1" applyBorder="1" applyAlignment="1">
      <alignment vertical="top"/>
    </xf>
    <xf numFmtId="20" fontId="2" fillId="8" borderId="1" xfId="0" applyNumberFormat="1" applyFont="1" applyFill="1" applyBorder="1" applyAlignment="1">
      <alignment vertical="top"/>
    </xf>
    <xf numFmtId="14" fontId="2" fillId="8" borderId="1" xfId="0" applyNumberFormat="1" applyFont="1" applyFill="1" applyBorder="1" applyAlignment="1">
      <alignment vertical="top"/>
    </xf>
    <xf numFmtId="0" fontId="9" fillId="8" borderId="1" xfId="1" applyFill="1" applyBorder="1" applyAlignment="1">
      <alignment vertical="top" wrapText="1"/>
    </xf>
    <xf numFmtId="0" fontId="0" fillId="8" borderId="0" xfId="0" applyFill="1">
      <alignment vertical="center"/>
    </xf>
    <xf numFmtId="0" fontId="9" fillId="11" borderId="1" xfId="1" applyFill="1" applyBorder="1" applyAlignment="1">
      <alignment vertical="top"/>
    </xf>
    <xf numFmtId="0" fontId="2" fillId="11" borderId="1" xfId="0" applyFont="1" applyFill="1" applyBorder="1" applyAlignment="1">
      <alignment vertical="top"/>
    </xf>
    <xf numFmtId="10" fontId="3" fillId="11" borderId="1" xfId="0" applyNumberFormat="1" applyFont="1" applyFill="1" applyBorder="1" applyAlignment="1">
      <alignment vertical="top"/>
    </xf>
    <xf numFmtId="10" fontId="2" fillId="11" borderId="1" xfId="0" applyNumberFormat="1" applyFont="1" applyFill="1" applyBorder="1" applyAlignment="1">
      <alignment vertical="top"/>
    </xf>
    <xf numFmtId="10" fontId="7" fillId="11" borderId="1" xfId="0" applyNumberFormat="1" applyFont="1" applyFill="1" applyBorder="1" applyAlignment="1">
      <alignment vertical="top"/>
    </xf>
    <xf numFmtId="10" fontId="9" fillId="11" borderId="1" xfId="1" applyNumberFormat="1" applyFill="1" applyBorder="1" applyAlignment="1">
      <alignment vertical="top"/>
    </xf>
    <xf numFmtId="20" fontId="2" fillId="11" borderId="1" xfId="0" applyNumberFormat="1" applyFont="1" applyFill="1" applyBorder="1" applyAlignment="1">
      <alignment vertical="top"/>
    </xf>
    <xf numFmtId="14" fontId="2" fillId="11" borderId="1" xfId="0" applyNumberFormat="1" applyFont="1" applyFill="1" applyBorder="1" applyAlignment="1">
      <alignment vertical="top"/>
    </xf>
    <xf numFmtId="0" fontId="9" fillId="11" borderId="1" xfId="1" applyFill="1" applyBorder="1" applyAlignment="1">
      <alignment vertical="top" wrapText="1"/>
    </xf>
    <xf numFmtId="0" fontId="0" fillId="11" borderId="0" xfId="0" applyFill="1">
      <alignment vertical="center"/>
    </xf>
    <xf numFmtId="0" fontId="9" fillId="12" borderId="1" xfId="1" applyFill="1" applyBorder="1" applyAlignment="1">
      <alignment vertical="top"/>
    </xf>
    <xf numFmtId="0" fontId="3" fillId="12" borderId="1" xfId="0" applyFont="1" applyFill="1" applyBorder="1" applyAlignment="1">
      <alignment vertical="top"/>
    </xf>
    <xf numFmtId="10" fontId="3" fillId="12" borderId="1" xfId="0" applyNumberFormat="1" applyFont="1" applyFill="1" applyBorder="1" applyAlignment="1">
      <alignment vertical="top"/>
    </xf>
    <xf numFmtId="0" fontId="2" fillId="12" borderId="1" xfId="0" applyFont="1" applyFill="1" applyBorder="1" applyAlignment="1">
      <alignment vertical="top"/>
    </xf>
    <xf numFmtId="10" fontId="2" fillId="12" borderId="1" xfId="0" applyNumberFormat="1" applyFont="1" applyFill="1" applyBorder="1" applyAlignment="1">
      <alignment vertical="top"/>
    </xf>
    <xf numFmtId="10" fontId="7" fillId="12" borderId="1" xfId="0" applyNumberFormat="1" applyFont="1" applyFill="1" applyBorder="1" applyAlignment="1">
      <alignment vertical="top"/>
    </xf>
    <xf numFmtId="10" fontId="9" fillId="12" borderId="1" xfId="1" applyNumberFormat="1" applyFill="1" applyBorder="1" applyAlignment="1">
      <alignment vertical="top"/>
    </xf>
    <xf numFmtId="20" fontId="2" fillId="12" borderId="1" xfId="0" applyNumberFormat="1" applyFont="1" applyFill="1" applyBorder="1" applyAlignment="1">
      <alignment vertical="top"/>
    </xf>
    <xf numFmtId="14" fontId="5" fillId="12" borderId="1" xfId="0" applyNumberFormat="1" applyFont="1" applyFill="1" applyBorder="1" applyAlignment="1">
      <alignment vertical="top"/>
    </xf>
    <xf numFmtId="0" fontId="9" fillId="12" borderId="1" xfId="1" applyFill="1" applyBorder="1" applyAlignment="1">
      <alignment vertical="top" wrapText="1"/>
    </xf>
    <xf numFmtId="0" fontId="0" fillId="12" borderId="0" xfId="0" applyFill="1">
      <alignment vertical="center"/>
    </xf>
    <xf numFmtId="14" fontId="2" fillId="12" borderId="1" xfId="0" applyNumberFormat="1" applyFont="1" applyFill="1" applyBorder="1" applyAlignment="1">
      <alignment vertical="top"/>
    </xf>
    <xf numFmtId="0" fontId="0" fillId="8" borderId="0" xfId="0" applyFill="1" applyAlignment="1">
      <alignment vertical="center" wrapText="1"/>
    </xf>
    <xf numFmtId="0" fontId="0" fillId="13" borderId="0" xfId="0" applyFill="1">
      <alignment vertical="center"/>
    </xf>
    <xf numFmtId="0" fontId="9" fillId="13" borderId="1" xfId="1" applyFill="1" applyBorder="1" applyAlignment="1">
      <alignment vertical="top"/>
    </xf>
    <xf numFmtId="0" fontId="2" fillId="13" borderId="1" xfId="0" applyFont="1" applyFill="1" applyBorder="1" applyAlignment="1">
      <alignment vertical="top"/>
    </xf>
    <xf numFmtId="10" fontId="3" fillId="13" borderId="1" xfId="0" applyNumberFormat="1" applyFont="1" applyFill="1" applyBorder="1" applyAlignment="1">
      <alignment vertical="top"/>
    </xf>
    <xf numFmtId="10" fontId="2" fillId="13" borderId="1" xfId="0" applyNumberFormat="1" applyFont="1" applyFill="1" applyBorder="1" applyAlignment="1">
      <alignment vertical="top"/>
    </xf>
    <xf numFmtId="10" fontId="7" fillId="13" borderId="1" xfId="0" applyNumberFormat="1" applyFont="1" applyFill="1" applyBorder="1" applyAlignment="1">
      <alignment vertical="top"/>
    </xf>
    <xf numFmtId="10" fontId="9" fillId="13" borderId="1" xfId="1" applyNumberFormat="1" applyFill="1" applyBorder="1" applyAlignment="1">
      <alignment vertical="top"/>
    </xf>
    <xf numFmtId="10" fontId="4" fillId="13" borderId="1" xfId="0" applyNumberFormat="1" applyFont="1" applyFill="1" applyBorder="1" applyAlignment="1">
      <alignment vertical="top"/>
    </xf>
    <xf numFmtId="20" fontId="2" fillId="13" borderId="1" xfId="0" applyNumberFormat="1" applyFont="1" applyFill="1" applyBorder="1" applyAlignment="1">
      <alignment vertical="top"/>
    </xf>
    <xf numFmtId="14" fontId="2" fillId="13" borderId="1" xfId="0" applyNumberFormat="1" applyFont="1" applyFill="1" applyBorder="1" applyAlignment="1">
      <alignment vertical="top"/>
    </xf>
    <xf numFmtId="0" fontId="9" fillId="13" borderId="1" xfId="1" applyFill="1" applyBorder="1" applyAlignment="1">
      <alignment vertical="top" wrapText="1"/>
    </xf>
    <xf numFmtId="0" fontId="9" fillId="0" borderId="0" xfId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/>
    </xf>
    <xf numFmtId="0" fontId="16" fillId="4" borderId="3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vertical="top"/>
    </xf>
    <xf numFmtId="10" fontId="18" fillId="5" borderId="1" xfId="0" applyNumberFormat="1" applyFont="1" applyFill="1" applyBorder="1" applyAlignment="1">
      <alignment vertical="top"/>
    </xf>
    <xf numFmtId="10" fontId="17" fillId="5" borderId="1" xfId="0" applyNumberFormat="1" applyFont="1" applyFill="1" applyBorder="1" applyAlignment="1">
      <alignment vertical="top"/>
    </xf>
    <xf numFmtId="10" fontId="19" fillId="5" borderId="1" xfId="0" applyNumberFormat="1" applyFont="1" applyFill="1" applyBorder="1" applyAlignment="1">
      <alignment vertical="top"/>
    </xf>
    <xf numFmtId="20" fontId="17" fillId="5" borderId="1" xfId="0" applyNumberFormat="1" applyFont="1" applyFill="1" applyBorder="1" applyAlignment="1">
      <alignment vertical="top"/>
    </xf>
    <xf numFmtId="14" fontId="17" fillId="5" borderId="1" xfId="0" applyNumberFormat="1" applyFont="1" applyFill="1" applyBorder="1" applyAlignment="1">
      <alignment vertical="top"/>
    </xf>
    <xf numFmtId="0" fontId="17" fillId="6" borderId="1" xfId="0" applyFont="1" applyFill="1" applyBorder="1" applyAlignment="1">
      <alignment vertical="top"/>
    </xf>
    <xf numFmtId="10" fontId="19" fillId="6" borderId="1" xfId="0" applyNumberFormat="1" applyFont="1" applyFill="1" applyBorder="1" applyAlignment="1">
      <alignment vertical="top"/>
    </xf>
    <xf numFmtId="10" fontId="17" fillId="6" borderId="1" xfId="0" applyNumberFormat="1" applyFont="1" applyFill="1" applyBorder="1" applyAlignment="1">
      <alignment vertical="top"/>
    </xf>
    <xf numFmtId="20" fontId="17" fillId="6" borderId="1" xfId="0" applyNumberFormat="1" applyFont="1" applyFill="1" applyBorder="1" applyAlignment="1">
      <alignment vertical="top"/>
    </xf>
    <xf numFmtId="14" fontId="17" fillId="6" borderId="1" xfId="0" applyNumberFormat="1" applyFont="1" applyFill="1" applyBorder="1" applyAlignment="1">
      <alignment vertical="top"/>
    </xf>
    <xf numFmtId="0" fontId="19" fillId="5" borderId="1" xfId="0" applyFont="1" applyFill="1" applyBorder="1" applyAlignment="1">
      <alignment vertical="top"/>
    </xf>
    <xf numFmtId="10" fontId="18" fillId="6" borderId="1" xfId="0" applyNumberFormat="1" applyFont="1" applyFill="1" applyBorder="1" applyAlignment="1">
      <alignment vertical="top"/>
    </xf>
    <xf numFmtId="10" fontId="20" fillId="5" borderId="1" xfId="0" applyNumberFormat="1" applyFont="1" applyFill="1" applyBorder="1" applyAlignment="1">
      <alignment vertical="top"/>
    </xf>
    <xf numFmtId="0" fontId="21" fillId="5" borderId="1" xfId="0" applyFont="1" applyFill="1" applyBorder="1" applyAlignment="1">
      <alignment vertical="top"/>
    </xf>
    <xf numFmtId="10" fontId="20" fillId="6" borderId="1" xfId="0" applyNumberFormat="1" applyFont="1" applyFill="1" applyBorder="1" applyAlignment="1">
      <alignment vertical="top"/>
    </xf>
    <xf numFmtId="10" fontId="22" fillId="5" borderId="1" xfId="0" applyNumberFormat="1" applyFont="1" applyFill="1" applyBorder="1" applyAlignment="1">
      <alignment vertical="top"/>
    </xf>
    <xf numFmtId="0" fontId="19" fillId="6" borderId="1" xfId="0" applyFont="1" applyFill="1" applyBorder="1" applyAlignment="1">
      <alignment vertical="top"/>
    </xf>
    <xf numFmtId="10" fontId="22" fillId="6" borderId="1" xfId="0" applyNumberFormat="1" applyFont="1" applyFill="1" applyBorder="1" applyAlignment="1">
      <alignment vertical="top"/>
    </xf>
    <xf numFmtId="0" fontId="9" fillId="14" borderId="1" xfId="1" applyFill="1" applyBorder="1" applyAlignment="1">
      <alignment vertical="top"/>
    </xf>
    <xf numFmtId="0" fontId="19" fillId="14" borderId="1" xfId="0" applyFont="1" applyFill="1" applyBorder="1" applyAlignment="1">
      <alignment vertical="top"/>
    </xf>
    <xf numFmtId="10" fontId="19" fillId="14" borderId="1" xfId="0" applyNumberFormat="1" applyFont="1" applyFill="1" applyBorder="1" applyAlignment="1">
      <alignment vertical="top"/>
    </xf>
    <xf numFmtId="0" fontId="17" fillId="14" borderId="1" xfId="0" applyFont="1" applyFill="1" applyBorder="1" applyAlignment="1">
      <alignment vertical="top"/>
    </xf>
    <xf numFmtId="10" fontId="17" fillId="14" borderId="1" xfId="0" applyNumberFormat="1" applyFont="1" applyFill="1" applyBorder="1" applyAlignment="1">
      <alignment vertical="top"/>
    </xf>
    <xf numFmtId="10" fontId="20" fillId="14" borderId="1" xfId="0" applyNumberFormat="1" applyFont="1" applyFill="1" applyBorder="1" applyAlignment="1">
      <alignment vertical="top"/>
    </xf>
    <xf numFmtId="10" fontId="9" fillId="14" borderId="1" xfId="1" applyNumberFormat="1" applyFill="1" applyBorder="1" applyAlignment="1">
      <alignment vertical="top"/>
    </xf>
    <xf numFmtId="20" fontId="17" fillId="14" borderId="1" xfId="0" applyNumberFormat="1" applyFont="1" applyFill="1" applyBorder="1" applyAlignment="1">
      <alignment vertical="top"/>
    </xf>
    <xf numFmtId="14" fontId="17" fillId="14" borderId="1" xfId="0" applyNumberFormat="1" applyFont="1" applyFill="1" applyBorder="1" applyAlignment="1">
      <alignment vertical="top"/>
    </xf>
    <xf numFmtId="0" fontId="9" fillId="14" borderId="1" xfId="1" applyFill="1" applyBorder="1" applyAlignment="1">
      <alignment vertical="top" wrapText="1"/>
    </xf>
    <xf numFmtId="14" fontId="23" fillId="5" borderId="1" xfId="0" applyNumberFormat="1" applyFont="1" applyFill="1" applyBorder="1" applyAlignment="1">
      <alignment vertical="top"/>
    </xf>
    <xf numFmtId="10" fontId="17" fillId="4" borderId="1" xfId="0" applyNumberFormat="1" applyFont="1" applyFill="1" applyBorder="1" applyAlignment="1">
      <alignment vertical="top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5" fillId="2" borderId="2" xfId="0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/>
    </xf>
    <xf numFmtId="0" fontId="25" fillId="3" borderId="2" xfId="0" applyFont="1" applyFill="1" applyBorder="1" applyAlignment="1">
      <alignment horizontal="center" vertical="center"/>
    </xf>
    <xf numFmtId="0" fontId="25" fillId="3" borderId="3" xfId="0" applyFont="1" applyFill="1" applyBorder="1" applyAlignment="1">
      <alignment horizontal="center" vertical="center"/>
    </xf>
    <xf numFmtId="0" fontId="25" fillId="4" borderId="2" xfId="0" applyFont="1" applyFill="1" applyBorder="1" applyAlignment="1">
      <alignment horizontal="center" vertical="center"/>
    </xf>
    <xf numFmtId="0" fontId="25" fillId="4" borderId="3" xfId="0" applyFont="1" applyFill="1" applyBorder="1" applyAlignment="1">
      <alignment horizontal="center" vertical="center"/>
    </xf>
    <xf numFmtId="10" fontId="18" fillId="14" borderId="1" xfId="0" applyNumberFormat="1" applyFont="1" applyFill="1" applyBorder="1" applyAlignment="1">
      <alignment vertical="top"/>
    </xf>
    <xf numFmtId="14" fontId="23" fillId="6" borderId="1" xfId="0" applyNumberFormat="1" applyFont="1" applyFill="1" applyBorder="1" applyAlignment="1">
      <alignment vertical="top"/>
    </xf>
    <xf numFmtId="10" fontId="0" fillId="11" borderId="4" xfId="0" quotePrefix="1" applyNumberFormat="1" applyFill="1" applyBorder="1" applyAlignment="1">
      <alignment horizontal="center" vertical="center"/>
    </xf>
    <xf numFmtId="10" fontId="0" fillId="11" borderId="4" xfId="0" applyNumberFormat="1" applyFill="1" applyBorder="1" applyAlignment="1">
      <alignment horizontal="center" vertical="center"/>
    </xf>
    <xf numFmtId="0" fontId="17" fillId="10" borderId="1" xfId="0" applyFont="1" applyFill="1" applyBorder="1" applyAlignment="1">
      <alignment vertical="top"/>
    </xf>
    <xf numFmtId="10" fontId="19" fillId="10" borderId="1" xfId="0" applyNumberFormat="1" applyFont="1" applyFill="1" applyBorder="1" applyAlignment="1">
      <alignment vertical="top"/>
    </xf>
    <xf numFmtId="10" fontId="17" fillId="10" borderId="1" xfId="0" applyNumberFormat="1" applyFont="1" applyFill="1" applyBorder="1" applyAlignment="1">
      <alignment vertical="top"/>
    </xf>
    <xf numFmtId="20" fontId="17" fillId="10" borderId="1" xfId="0" applyNumberFormat="1" applyFont="1" applyFill="1" applyBorder="1" applyAlignment="1">
      <alignment vertical="top"/>
    </xf>
    <xf numFmtId="14" fontId="17" fillId="10" borderId="1" xfId="0" applyNumberFormat="1" applyFont="1" applyFill="1" applyBorder="1" applyAlignment="1">
      <alignment vertical="top"/>
    </xf>
    <xf numFmtId="10" fontId="18" fillId="10" borderId="1" xfId="0" applyNumberFormat="1" applyFont="1" applyFill="1" applyBorder="1" applyAlignment="1">
      <alignment vertical="top"/>
    </xf>
    <xf numFmtId="0" fontId="21" fillId="10" borderId="1" xfId="0" applyFont="1" applyFill="1" applyBorder="1" applyAlignment="1">
      <alignment vertical="top"/>
    </xf>
    <xf numFmtId="0" fontId="19" fillId="10" borderId="1" xfId="0" applyFont="1" applyFill="1" applyBorder="1" applyAlignment="1">
      <alignment vertical="top"/>
    </xf>
    <xf numFmtId="10" fontId="20" fillId="10" borderId="1" xfId="0" applyNumberFormat="1" applyFont="1" applyFill="1" applyBorder="1" applyAlignment="1">
      <alignment vertical="top"/>
    </xf>
    <xf numFmtId="0" fontId="9" fillId="9" borderId="1" xfId="1" applyFill="1" applyBorder="1" applyAlignment="1">
      <alignment vertical="top"/>
    </xf>
    <xf numFmtId="0" fontId="19" fillId="9" borderId="1" xfId="0" applyFont="1" applyFill="1" applyBorder="1" applyAlignment="1">
      <alignment vertical="top"/>
    </xf>
    <xf numFmtId="10" fontId="19" fillId="9" borderId="1" xfId="0" applyNumberFormat="1" applyFont="1" applyFill="1" applyBorder="1" applyAlignment="1">
      <alignment vertical="top"/>
    </xf>
    <xf numFmtId="0" fontId="17" fillId="9" borderId="1" xfId="0" applyFont="1" applyFill="1" applyBorder="1" applyAlignment="1">
      <alignment vertical="top"/>
    </xf>
    <xf numFmtId="10" fontId="17" fillId="9" borderId="1" xfId="0" applyNumberFormat="1" applyFont="1" applyFill="1" applyBorder="1" applyAlignment="1">
      <alignment vertical="top"/>
    </xf>
    <xf numFmtId="10" fontId="9" fillId="9" borderId="1" xfId="1" applyNumberFormat="1" applyFill="1" applyBorder="1" applyAlignment="1">
      <alignment vertical="top"/>
    </xf>
    <xf numFmtId="20" fontId="17" fillId="9" borderId="1" xfId="0" applyNumberFormat="1" applyFont="1" applyFill="1" applyBorder="1" applyAlignment="1">
      <alignment vertical="top"/>
    </xf>
    <xf numFmtId="14" fontId="17" fillId="9" borderId="1" xfId="0" applyNumberFormat="1" applyFont="1" applyFill="1" applyBorder="1" applyAlignment="1">
      <alignment vertical="top"/>
    </xf>
    <xf numFmtId="0" fontId="9" fillId="9" borderId="1" xfId="1" applyFill="1" applyBorder="1" applyAlignment="1">
      <alignment vertical="top" wrapText="1"/>
    </xf>
    <xf numFmtId="0" fontId="0" fillId="9" borderId="0" xfId="0" applyFill="1">
      <alignment vertical="center"/>
    </xf>
    <xf numFmtId="14" fontId="23" fillId="10" borderId="1" xfId="0" applyNumberFormat="1" applyFont="1" applyFill="1" applyBorder="1" applyAlignment="1">
      <alignment vertical="top"/>
    </xf>
    <xf numFmtId="0" fontId="17" fillId="8" borderId="1" xfId="0" applyFont="1" applyFill="1" applyBorder="1" applyAlignment="1">
      <alignment vertical="top"/>
    </xf>
    <xf numFmtId="10" fontId="19" fillId="8" borderId="1" xfId="0" applyNumberFormat="1" applyFont="1" applyFill="1" applyBorder="1" applyAlignment="1">
      <alignment vertical="top"/>
    </xf>
    <xf numFmtId="10" fontId="17" fillId="8" borderId="1" xfId="0" applyNumberFormat="1" applyFont="1" applyFill="1" applyBorder="1" applyAlignment="1">
      <alignment vertical="top"/>
    </xf>
    <xf numFmtId="20" fontId="17" fillId="8" borderId="1" xfId="0" applyNumberFormat="1" applyFont="1" applyFill="1" applyBorder="1" applyAlignment="1">
      <alignment vertical="top"/>
    </xf>
    <xf numFmtId="14" fontId="17" fillId="8" borderId="1" xfId="0" applyNumberFormat="1" applyFont="1" applyFill="1" applyBorder="1" applyAlignment="1">
      <alignment vertical="top"/>
    </xf>
    <xf numFmtId="0" fontId="24" fillId="2" borderId="2" xfId="0" applyFont="1" applyFill="1" applyBorder="1" applyAlignment="1">
      <alignment horizontal="center" vertical="center"/>
    </xf>
    <xf numFmtId="0" fontId="24" fillId="3" borderId="3" xfId="0" applyFont="1" applyFill="1" applyBorder="1" applyAlignment="1">
      <alignment horizontal="center" vertical="center"/>
    </xf>
    <xf numFmtId="0" fontId="24" fillId="3" borderId="2" xfId="0" applyFont="1" applyFill="1" applyBorder="1" applyAlignment="1">
      <alignment horizontal="center" vertical="center"/>
    </xf>
    <xf numFmtId="0" fontId="24" fillId="4" borderId="2" xfId="0" applyFont="1" applyFill="1" applyBorder="1" applyAlignment="1">
      <alignment horizontal="center" vertical="center"/>
    </xf>
    <xf numFmtId="0" fontId="24" fillId="4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26" fillId="2" borderId="2" xfId="0" applyFont="1" applyFill="1" applyBorder="1" applyAlignment="1">
      <alignment horizontal="center" vertical="center"/>
    </xf>
    <xf numFmtId="0" fontId="26" fillId="2" borderId="3" xfId="0" applyFont="1" applyFill="1" applyBorder="1" applyAlignment="1">
      <alignment horizontal="center" vertical="center"/>
    </xf>
    <xf numFmtId="0" fontId="26" fillId="3" borderId="2" xfId="0" applyFont="1" applyFill="1" applyBorder="1" applyAlignment="1">
      <alignment horizontal="center" vertical="center"/>
    </xf>
    <xf numFmtId="0" fontId="26" fillId="3" borderId="3" xfId="0" applyFont="1" applyFill="1" applyBorder="1" applyAlignment="1">
      <alignment horizontal="center" vertical="center"/>
    </xf>
    <xf numFmtId="0" fontId="26" fillId="4" borderId="2" xfId="0" applyFont="1" applyFill="1" applyBorder="1" applyAlignment="1">
      <alignment horizontal="center" vertical="center"/>
    </xf>
    <xf numFmtId="0" fontId="26" fillId="4" borderId="3" xfId="0" applyFont="1" applyFill="1" applyBorder="1" applyAlignment="1">
      <alignment horizontal="center" vertical="center"/>
    </xf>
    <xf numFmtId="10" fontId="22" fillId="14" borderId="1" xfId="0" applyNumberFormat="1" applyFont="1" applyFill="1" applyBorder="1" applyAlignment="1">
      <alignment vertical="top"/>
    </xf>
    <xf numFmtId="10" fontId="18" fillId="8" borderId="1" xfId="0" applyNumberFormat="1" applyFont="1" applyFill="1" applyBorder="1" applyAlignment="1">
      <alignment vertical="top"/>
    </xf>
    <xf numFmtId="0" fontId="9" fillId="15" borderId="1" xfId="1" applyFill="1" applyBorder="1" applyAlignment="1">
      <alignment vertical="top"/>
    </xf>
    <xf numFmtId="0" fontId="17" fillId="15" borderId="1" xfId="0" applyFont="1" applyFill="1" applyBorder="1" applyAlignment="1">
      <alignment vertical="top"/>
    </xf>
    <xf numFmtId="10" fontId="20" fillId="15" borderId="1" xfId="0" applyNumberFormat="1" applyFont="1" applyFill="1" applyBorder="1" applyAlignment="1">
      <alignment vertical="top"/>
    </xf>
    <xf numFmtId="10" fontId="17" fillId="15" borderId="1" xfId="0" applyNumberFormat="1" applyFont="1" applyFill="1" applyBorder="1" applyAlignment="1">
      <alignment vertical="top"/>
    </xf>
    <xf numFmtId="10" fontId="18" fillId="15" borderId="1" xfId="0" applyNumberFormat="1" applyFont="1" applyFill="1" applyBorder="1" applyAlignment="1">
      <alignment vertical="top"/>
    </xf>
    <xf numFmtId="10" fontId="9" fillId="15" borderId="1" xfId="1" applyNumberFormat="1" applyFill="1" applyBorder="1" applyAlignment="1">
      <alignment vertical="top"/>
    </xf>
    <xf numFmtId="20" fontId="17" fillId="15" borderId="1" xfId="0" applyNumberFormat="1" applyFont="1" applyFill="1" applyBorder="1" applyAlignment="1">
      <alignment vertical="top"/>
    </xf>
    <xf numFmtId="14" fontId="17" fillId="15" borderId="1" xfId="0" applyNumberFormat="1" applyFont="1" applyFill="1" applyBorder="1" applyAlignment="1">
      <alignment vertical="top"/>
    </xf>
    <xf numFmtId="0" fontId="9" fillId="15" borderId="1" xfId="1" applyFill="1" applyBorder="1" applyAlignment="1">
      <alignment vertical="top" wrapText="1"/>
    </xf>
    <xf numFmtId="0" fontId="0" fillId="15" borderId="0" xfId="0" applyFill="1">
      <alignment vertical="center"/>
    </xf>
    <xf numFmtId="10" fontId="19" fillId="15" borderId="1" xfId="0" applyNumberFormat="1" applyFont="1" applyFill="1" applyBorder="1" applyAlignment="1">
      <alignment vertical="top"/>
    </xf>
    <xf numFmtId="0" fontId="21" fillId="15" borderId="1" xfId="0" applyFont="1" applyFill="1" applyBorder="1" applyAlignment="1">
      <alignment vertical="top"/>
    </xf>
    <xf numFmtId="10" fontId="18" fillId="9" borderId="1" xfId="0" applyNumberFormat="1" applyFont="1" applyFill="1" applyBorder="1" applyAlignment="1">
      <alignment vertical="top"/>
    </xf>
    <xf numFmtId="0" fontId="0" fillId="9" borderId="0" xfId="0" quotePrefix="1" applyFill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28" fillId="2" borderId="2" xfId="0" applyFont="1" applyFill="1" applyBorder="1" applyAlignment="1">
      <alignment horizontal="center" vertical="center"/>
    </xf>
    <xf numFmtId="0" fontId="28" fillId="2" borderId="3" xfId="0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0" fontId="28" fillId="3" borderId="3" xfId="0" applyFont="1" applyFill="1" applyBorder="1" applyAlignment="1">
      <alignment horizontal="center" vertical="center"/>
    </xf>
    <xf numFmtId="0" fontId="28" fillId="4" borderId="2" xfId="0" applyFont="1" applyFill="1" applyBorder="1" applyAlignment="1">
      <alignment horizontal="center" vertical="center"/>
    </xf>
    <xf numFmtId="0" fontId="28" fillId="4" borderId="3" xfId="0" applyFont="1" applyFill="1" applyBorder="1" applyAlignment="1">
      <alignment horizontal="center" vertical="center"/>
    </xf>
    <xf numFmtId="0" fontId="9" fillId="16" borderId="1" xfId="1" applyFill="1" applyBorder="1" applyAlignment="1">
      <alignment vertical="top"/>
    </xf>
    <xf numFmtId="0" fontId="17" fillId="16" borderId="1" xfId="0" applyFont="1" applyFill="1" applyBorder="1" applyAlignment="1">
      <alignment vertical="top"/>
    </xf>
    <xf numFmtId="10" fontId="19" fillId="16" borderId="1" xfId="0" applyNumberFormat="1" applyFont="1" applyFill="1" applyBorder="1" applyAlignment="1">
      <alignment vertical="top"/>
    </xf>
    <xf numFmtId="10" fontId="17" fillId="16" borderId="1" xfId="0" applyNumberFormat="1" applyFont="1" applyFill="1" applyBorder="1" applyAlignment="1">
      <alignment vertical="top"/>
    </xf>
    <xf numFmtId="10" fontId="9" fillId="16" borderId="1" xfId="1" applyNumberFormat="1" applyFill="1" applyBorder="1" applyAlignment="1">
      <alignment vertical="top"/>
    </xf>
    <xf numFmtId="20" fontId="17" fillId="16" borderId="1" xfId="0" applyNumberFormat="1" applyFont="1" applyFill="1" applyBorder="1" applyAlignment="1">
      <alignment vertical="top"/>
    </xf>
    <xf numFmtId="14" fontId="17" fillId="16" borderId="1" xfId="0" applyNumberFormat="1" applyFont="1" applyFill="1" applyBorder="1" applyAlignment="1">
      <alignment vertical="top"/>
    </xf>
    <xf numFmtId="0" fontId="9" fillId="16" borderId="1" xfId="1" applyFill="1" applyBorder="1" applyAlignment="1">
      <alignment vertical="top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29" fillId="2" borderId="2" xfId="0" applyFont="1" applyFill="1" applyBorder="1" applyAlignment="1">
      <alignment horizontal="center" vertical="center"/>
    </xf>
    <xf numFmtId="0" fontId="29" fillId="2" borderId="3" xfId="0" applyFont="1" applyFill="1" applyBorder="1" applyAlignment="1">
      <alignment horizontal="center" vertical="center"/>
    </xf>
    <xf numFmtId="0" fontId="29" fillId="3" borderId="2" xfId="0" applyFont="1" applyFill="1" applyBorder="1" applyAlignment="1">
      <alignment horizontal="center" vertical="center"/>
    </xf>
    <xf numFmtId="0" fontId="29" fillId="3" borderId="3" xfId="0" applyFont="1" applyFill="1" applyBorder="1" applyAlignment="1">
      <alignment horizontal="center" vertical="center"/>
    </xf>
    <xf numFmtId="0" fontId="29" fillId="4" borderId="2" xfId="0" applyFont="1" applyFill="1" applyBorder="1" applyAlignment="1">
      <alignment horizontal="center" vertical="center"/>
    </xf>
    <xf numFmtId="0" fontId="29" fillId="4" borderId="3" xfId="0" applyFont="1" applyFill="1" applyBorder="1" applyAlignment="1">
      <alignment horizontal="center" vertical="center"/>
    </xf>
    <xf numFmtId="0" fontId="21" fillId="6" borderId="1" xfId="0" applyFont="1" applyFill="1" applyBorder="1" applyAlignment="1">
      <alignment vertical="top"/>
    </xf>
    <xf numFmtId="0" fontId="30" fillId="4" borderId="1" xfId="0" applyFont="1" applyFill="1" applyBorder="1" applyAlignment="1">
      <alignment vertical="top"/>
    </xf>
    <xf numFmtId="10" fontId="30" fillId="4" borderId="1" xfId="0" applyNumberFormat="1" applyFont="1" applyFill="1" applyBorder="1" applyAlignment="1">
      <alignment vertical="top"/>
    </xf>
    <xf numFmtId="176" fontId="30" fillId="4" borderId="1" xfId="0" applyNumberFormat="1" applyFont="1" applyFill="1" applyBorder="1" applyAlignment="1">
      <alignment vertical="top"/>
    </xf>
    <xf numFmtId="0" fontId="0" fillId="10" borderId="0" xfId="0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31" fillId="2" borderId="2" xfId="0" applyFont="1" applyFill="1" applyBorder="1" applyAlignment="1">
      <alignment horizontal="center" vertical="center"/>
    </xf>
    <xf numFmtId="0" fontId="31" fillId="2" borderId="3" xfId="0" applyFont="1" applyFill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  <xf numFmtId="0" fontId="31" fillId="3" borderId="3" xfId="0" applyFont="1" applyFill="1" applyBorder="1" applyAlignment="1">
      <alignment horizontal="center" vertical="center"/>
    </xf>
    <xf numFmtId="0" fontId="31" fillId="4" borderId="2" xfId="0" applyFont="1" applyFill="1" applyBorder="1" applyAlignment="1">
      <alignment horizontal="center" vertical="center"/>
    </xf>
    <xf numFmtId="0" fontId="31" fillId="4" borderId="3" xfId="0" applyFont="1" applyFill="1" applyBorder="1" applyAlignment="1">
      <alignment horizontal="center" vertical="center"/>
    </xf>
    <xf numFmtId="0" fontId="32" fillId="5" borderId="1" xfId="0" applyFont="1" applyFill="1" applyBorder="1" applyAlignment="1">
      <alignment vertical="top"/>
    </xf>
    <xf numFmtId="10" fontId="33" fillId="5" borderId="1" xfId="0" applyNumberFormat="1" applyFont="1" applyFill="1" applyBorder="1" applyAlignment="1">
      <alignment vertical="top"/>
    </xf>
    <xf numFmtId="10" fontId="32" fillId="5" borderId="1" xfId="0" applyNumberFormat="1" applyFont="1" applyFill="1" applyBorder="1" applyAlignment="1">
      <alignment vertical="top"/>
    </xf>
    <xf numFmtId="10" fontId="34" fillId="5" borderId="1" xfId="0" applyNumberFormat="1" applyFont="1" applyFill="1" applyBorder="1" applyAlignment="1">
      <alignment vertical="top"/>
    </xf>
    <xf numFmtId="20" fontId="32" fillId="5" borderId="1" xfId="0" applyNumberFormat="1" applyFont="1" applyFill="1" applyBorder="1" applyAlignment="1">
      <alignment vertical="top"/>
    </xf>
    <xf numFmtId="14" fontId="32" fillId="5" borderId="1" xfId="0" applyNumberFormat="1" applyFont="1" applyFill="1" applyBorder="1" applyAlignment="1">
      <alignment vertical="top"/>
    </xf>
    <xf numFmtId="0" fontId="32" fillId="6" borderId="1" xfId="0" applyFont="1" applyFill="1" applyBorder="1" applyAlignment="1">
      <alignment vertical="top"/>
    </xf>
    <xf numFmtId="10" fontId="34" fillId="6" borderId="1" xfId="0" applyNumberFormat="1" applyFont="1" applyFill="1" applyBorder="1" applyAlignment="1">
      <alignment vertical="top"/>
    </xf>
    <xf numFmtId="10" fontId="32" fillId="6" borderId="1" xfId="0" applyNumberFormat="1" applyFont="1" applyFill="1" applyBorder="1" applyAlignment="1">
      <alignment vertical="top"/>
    </xf>
    <xf numFmtId="20" fontId="32" fillId="6" borderId="1" xfId="0" applyNumberFormat="1" applyFont="1" applyFill="1" applyBorder="1" applyAlignment="1">
      <alignment vertical="top"/>
    </xf>
    <xf numFmtId="14" fontId="32" fillId="6" borderId="1" xfId="0" applyNumberFormat="1" applyFont="1" applyFill="1" applyBorder="1" applyAlignment="1">
      <alignment vertical="top"/>
    </xf>
    <xf numFmtId="0" fontId="35" fillId="5" borderId="1" xfId="0" applyFont="1" applyFill="1" applyBorder="1" applyAlignment="1">
      <alignment vertical="top"/>
    </xf>
    <xf numFmtId="10" fontId="35" fillId="6" borderId="1" xfId="0" applyNumberFormat="1" applyFont="1" applyFill="1" applyBorder="1" applyAlignment="1">
      <alignment vertical="top"/>
    </xf>
    <xf numFmtId="0" fontId="32" fillId="14" borderId="1" xfId="0" applyFont="1" applyFill="1" applyBorder="1" applyAlignment="1">
      <alignment vertical="top"/>
    </xf>
    <xf numFmtId="10" fontId="34" fillId="14" borderId="1" xfId="0" applyNumberFormat="1" applyFont="1" applyFill="1" applyBorder="1" applyAlignment="1">
      <alignment vertical="top"/>
    </xf>
    <xf numFmtId="10" fontId="32" fillId="14" borderId="1" xfId="0" applyNumberFormat="1" applyFont="1" applyFill="1" applyBorder="1" applyAlignment="1">
      <alignment vertical="top"/>
    </xf>
    <xf numFmtId="20" fontId="32" fillId="14" borderId="1" xfId="0" applyNumberFormat="1" applyFont="1" applyFill="1" applyBorder="1" applyAlignment="1">
      <alignment vertical="top"/>
    </xf>
    <xf numFmtId="14" fontId="32" fillId="14" borderId="1" xfId="0" applyNumberFormat="1" applyFont="1" applyFill="1" applyBorder="1" applyAlignment="1">
      <alignment vertical="top"/>
    </xf>
    <xf numFmtId="0" fontId="36" fillId="5" borderId="1" xfId="0" applyFont="1" applyFill="1" applyBorder="1" applyAlignment="1">
      <alignment vertical="top"/>
    </xf>
    <xf numFmtId="10" fontId="33" fillId="6" borderId="1" xfId="0" applyNumberFormat="1" applyFont="1" applyFill="1" applyBorder="1" applyAlignment="1">
      <alignment vertical="top"/>
    </xf>
    <xf numFmtId="10" fontId="37" fillId="6" borderId="1" xfId="0" applyNumberFormat="1" applyFont="1" applyFill="1" applyBorder="1" applyAlignment="1">
      <alignment vertical="top"/>
    </xf>
    <xf numFmtId="10" fontId="37" fillId="5" borderId="1" xfId="0" applyNumberFormat="1" applyFont="1" applyFill="1" applyBorder="1" applyAlignment="1">
      <alignment vertical="top"/>
    </xf>
    <xf numFmtId="10" fontId="35" fillId="5" borderId="1" xfId="0" applyNumberFormat="1" applyFont="1" applyFill="1" applyBorder="1" applyAlignment="1">
      <alignment vertical="top"/>
    </xf>
    <xf numFmtId="0" fontId="35" fillId="6" borderId="1" xfId="0" applyFont="1" applyFill="1" applyBorder="1" applyAlignment="1">
      <alignment vertical="top"/>
    </xf>
    <xf numFmtId="14" fontId="38" fillId="5" borderId="1" xfId="0" applyNumberFormat="1" applyFont="1" applyFill="1" applyBorder="1" applyAlignment="1">
      <alignment vertical="top"/>
    </xf>
    <xf numFmtId="10" fontId="0" fillId="7" borderId="4" xfId="0" quotePrefix="1" applyNumberFormat="1" applyFill="1" applyBorder="1" applyAlignment="1">
      <alignment horizontal="center" vertical="center"/>
    </xf>
    <xf numFmtId="0" fontId="32" fillId="10" borderId="1" xfId="0" applyFont="1" applyFill="1" applyBorder="1" applyAlignment="1">
      <alignment vertical="top"/>
    </xf>
    <xf numFmtId="10" fontId="34" fillId="10" borderId="1" xfId="0" applyNumberFormat="1" applyFont="1" applyFill="1" applyBorder="1" applyAlignment="1">
      <alignment vertical="top"/>
    </xf>
    <xf numFmtId="10" fontId="32" fillId="10" borderId="1" xfId="0" applyNumberFormat="1" applyFont="1" applyFill="1" applyBorder="1" applyAlignment="1">
      <alignment vertical="top"/>
    </xf>
    <xf numFmtId="20" fontId="32" fillId="10" borderId="1" xfId="0" applyNumberFormat="1" applyFont="1" applyFill="1" applyBorder="1" applyAlignment="1">
      <alignment vertical="top"/>
    </xf>
    <xf numFmtId="14" fontId="32" fillId="10" borderId="1" xfId="0" applyNumberFormat="1" applyFont="1" applyFill="1" applyBorder="1" applyAlignment="1">
      <alignment vertical="top"/>
    </xf>
    <xf numFmtId="10" fontId="35" fillId="10" borderId="1" xfId="0" applyNumberFormat="1" applyFont="1" applyFill="1" applyBorder="1" applyAlignment="1">
      <alignment vertical="top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35" fillId="10" borderId="1" xfId="0" applyFont="1" applyFill="1" applyBorder="1" applyAlignment="1">
      <alignment vertical="top"/>
    </xf>
    <xf numFmtId="14" fontId="38" fillId="10" borderId="1" xfId="0" applyNumberFormat="1" applyFont="1" applyFill="1" applyBorder="1" applyAlignment="1">
      <alignment vertical="top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39" fillId="2" borderId="2" xfId="0" applyFont="1" applyFill="1" applyBorder="1" applyAlignment="1">
      <alignment horizontal="center" vertical="center"/>
    </xf>
    <xf numFmtId="0" fontId="39" fillId="2" borderId="3" xfId="0" applyFont="1" applyFill="1" applyBorder="1" applyAlignment="1">
      <alignment horizontal="center" vertical="center"/>
    </xf>
    <xf numFmtId="0" fontId="39" fillId="3" borderId="2" xfId="0" applyFont="1" applyFill="1" applyBorder="1" applyAlignment="1">
      <alignment horizontal="center" vertical="center"/>
    </xf>
    <xf numFmtId="0" fontId="39" fillId="3" borderId="3" xfId="0" applyFont="1" applyFill="1" applyBorder="1" applyAlignment="1">
      <alignment horizontal="center" vertical="center"/>
    </xf>
    <xf numFmtId="0" fontId="39" fillId="4" borderId="2" xfId="0" applyFont="1" applyFill="1" applyBorder="1" applyAlignment="1">
      <alignment horizontal="center" vertical="center"/>
    </xf>
    <xf numFmtId="0" fontId="39" fillId="4" borderId="3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vertical="top"/>
    </xf>
    <xf numFmtId="10" fontId="18" fillId="12" borderId="1" xfId="0" applyNumberFormat="1" applyFont="1" applyFill="1" applyBorder="1" applyAlignment="1">
      <alignment vertical="top"/>
    </xf>
    <xf numFmtId="10" fontId="17" fillId="12" borderId="1" xfId="0" applyNumberFormat="1" applyFont="1" applyFill="1" applyBorder="1" applyAlignment="1">
      <alignment vertical="top"/>
    </xf>
    <xf numFmtId="10" fontId="19" fillId="12" borderId="1" xfId="0" applyNumberFormat="1" applyFont="1" applyFill="1" applyBorder="1" applyAlignment="1">
      <alignment vertical="top"/>
    </xf>
    <xf numFmtId="20" fontId="17" fillId="12" borderId="1" xfId="0" applyNumberFormat="1" applyFont="1" applyFill="1" applyBorder="1" applyAlignment="1">
      <alignment vertical="top"/>
    </xf>
    <xf numFmtId="14" fontId="17" fillId="12" borderId="1" xfId="0" applyNumberFormat="1" applyFont="1" applyFill="1" applyBorder="1" applyAlignment="1">
      <alignment vertical="top"/>
    </xf>
    <xf numFmtId="0" fontId="41" fillId="5" borderId="1" xfId="0" applyFont="1" applyFill="1" applyBorder="1" applyAlignment="1">
      <alignment vertical="top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42" fillId="2" borderId="2" xfId="0" applyFont="1" applyFill="1" applyBorder="1" applyAlignment="1">
      <alignment horizontal="center" vertical="center"/>
    </xf>
    <xf numFmtId="0" fontId="42" fillId="2" borderId="3" xfId="0" applyFont="1" applyFill="1" applyBorder="1" applyAlignment="1">
      <alignment horizontal="center" vertical="center"/>
    </xf>
    <xf numFmtId="0" fontId="42" fillId="3" borderId="2" xfId="0" applyFont="1" applyFill="1" applyBorder="1" applyAlignment="1">
      <alignment horizontal="center" vertical="center"/>
    </xf>
    <xf numFmtId="0" fontId="42" fillId="3" borderId="3" xfId="0" applyFont="1" applyFill="1" applyBorder="1" applyAlignment="1">
      <alignment horizontal="center" vertical="center"/>
    </xf>
    <xf numFmtId="0" fontId="42" fillId="4" borderId="2" xfId="0" applyFont="1" applyFill="1" applyBorder="1" applyAlignment="1">
      <alignment horizontal="center" vertical="center"/>
    </xf>
    <xf numFmtId="0" fontId="42" fillId="4" borderId="3" xfId="0" applyFont="1" applyFill="1" applyBorder="1" applyAlignment="1">
      <alignment horizontal="center" vertical="center"/>
    </xf>
    <xf numFmtId="0" fontId="36" fillId="6" borderId="1" xfId="0" applyFont="1" applyFill="1" applyBorder="1" applyAlignment="1">
      <alignment vertical="top"/>
    </xf>
    <xf numFmtId="14" fontId="38" fillId="6" borderId="1" xfId="0" applyNumberFormat="1" applyFont="1" applyFill="1" applyBorder="1" applyAlignment="1">
      <alignment vertical="top"/>
    </xf>
    <xf numFmtId="0" fontId="0" fillId="17" borderId="5" xfId="0" applyFill="1" applyBorder="1">
      <alignment vertical="center"/>
    </xf>
    <xf numFmtId="10" fontId="11" fillId="18" borderId="1" xfId="0" applyNumberFormat="1" applyFont="1" applyFill="1" applyBorder="1" applyAlignment="1">
      <alignment vertical="top"/>
    </xf>
    <xf numFmtId="0" fontId="0" fillId="0" borderId="0" xfId="0" quotePrefix="1">
      <alignment vertical="center"/>
    </xf>
    <xf numFmtId="10" fontId="33" fillId="10" borderId="1" xfId="0" applyNumberFormat="1" applyFont="1" applyFill="1" applyBorder="1" applyAlignment="1">
      <alignment vertical="top"/>
    </xf>
    <xf numFmtId="0" fontId="32" fillId="12" borderId="1" xfId="0" applyFont="1" applyFill="1" applyBorder="1" applyAlignment="1">
      <alignment vertical="top"/>
    </xf>
    <xf numFmtId="10" fontId="35" fillId="12" borderId="1" xfId="0" applyNumberFormat="1" applyFont="1" applyFill="1" applyBorder="1" applyAlignment="1">
      <alignment vertical="top"/>
    </xf>
    <xf numFmtId="10" fontId="32" fillId="12" borderId="1" xfId="0" applyNumberFormat="1" applyFont="1" applyFill="1" applyBorder="1" applyAlignment="1">
      <alignment vertical="top"/>
    </xf>
    <xf numFmtId="10" fontId="34" fillId="12" borderId="1" xfId="0" applyNumberFormat="1" applyFont="1" applyFill="1" applyBorder="1" applyAlignment="1">
      <alignment vertical="top"/>
    </xf>
    <xf numFmtId="20" fontId="32" fillId="12" borderId="1" xfId="0" applyNumberFormat="1" applyFont="1" applyFill="1" applyBorder="1" applyAlignment="1">
      <alignment vertical="top"/>
    </xf>
    <xf numFmtId="14" fontId="32" fillId="12" borderId="1" xfId="0" applyNumberFormat="1" applyFont="1" applyFill="1" applyBorder="1" applyAlignment="1">
      <alignment vertical="top"/>
    </xf>
    <xf numFmtId="10" fontId="43" fillId="0" borderId="4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44" fillId="2" borderId="2" xfId="0" applyFont="1" applyFill="1" applyBorder="1" applyAlignment="1">
      <alignment horizontal="center" vertical="center"/>
    </xf>
    <xf numFmtId="0" fontId="44" fillId="2" borderId="3" xfId="0" applyFont="1" applyFill="1" applyBorder="1" applyAlignment="1">
      <alignment horizontal="center" vertical="center"/>
    </xf>
    <xf numFmtId="0" fontId="44" fillId="3" borderId="2" xfId="0" applyFont="1" applyFill="1" applyBorder="1" applyAlignment="1">
      <alignment horizontal="center" vertical="center"/>
    </xf>
    <xf numFmtId="0" fontId="44" fillId="3" borderId="3" xfId="0" applyFont="1" applyFill="1" applyBorder="1" applyAlignment="1">
      <alignment horizontal="center" vertical="center"/>
    </xf>
    <xf numFmtId="0" fontId="44" fillId="4" borderId="2" xfId="0" applyFont="1" applyFill="1" applyBorder="1" applyAlignment="1">
      <alignment horizontal="center" vertical="center"/>
    </xf>
    <xf numFmtId="0" fontId="44" fillId="4" borderId="3" xfId="0" applyFont="1" applyFill="1" applyBorder="1" applyAlignment="1">
      <alignment horizontal="center" vertical="center"/>
    </xf>
    <xf numFmtId="10" fontId="32" fillId="4" borderId="1" xfId="0" applyNumberFormat="1" applyFont="1" applyFill="1" applyBorder="1" applyAlignment="1">
      <alignment vertical="top"/>
    </xf>
    <xf numFmtId="10" fontId="37" fillId="10" borderId="1" xfId="0" applyNumberFormat="1" applyFont="1" applyFill="1" applyBorder="1" applyAlignment="1">
      <alignment vertical="top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45" fillId="2" borderId="2" xfId="0" applyFont="1" applyFill="1" applyBorder="1" applyAlignment="1">
      <alignment horizontal="center" vertical="center"/>
    </xf>
    <xf numFmtId="0" fontId="45" fillId="2" borderId="3" xfId="0" applyFont="1" applyFill="1" applyBorder="1" applyAlignment="1">
      <alignment horizontal="center" vertical="center"/>
    </xf>
    <xf numFmtId="0" fontId="45" fillId="3" borderId="2" xfId="0" applyFont="1" applyFill="1" applyBorder="1" applyAlignment="1">
      <alignment horizontal="center" vertical="center"/>
    </xf>
    <xf numFmtId="0" fontId="45" fillId="3" borderId="3" xfId="0" applyFont="1" applyFill="1" applyBorder="1" applyAlignment="1">
      <alignment horizontal="center" vertical="center"/>
    </xf>
    <xf numFmtId="0" fontId="45" fillId="4" borderId="2" xfId="0" applyFont="1" applyFill="1" applyBorder="1" applyAlignment="1">
      <alignment horizontal="center" vertical="center"/>
    </xf>
    <xf numFmtId="0" fontId="45" fillId="4" borderId="3" xfId="0" applyFont="1" applyFill="1" applyBorder="1" applyAlignment="1">
      <alignment horizontal="center" vertical="center"/>
    </xf>
    <xf numFmtId="0" fontId="32" fillId="9" borderId="1" xfId="0" applyFont="1" applyFill="1" applyBorder="1" applyAlignment="1">
      <alignment vertical="top"/>
    </xf>
    <xf numFmtId="10" fontId="34" fillId="9" borderId="1" xfId="0" applyNumberFormat="1" applyFont="1" applyFill="1" applyBorder="1" applyAlignment="1">
      <alignment vertical="top"/>
    </xf>
    <xf numFmtId="10" fontId="32" fillId="9" borderId="1" xfId="0" applyNumberFormat="1" applyFont="1" applyFill="1" applyBorder="1" applyAlignment="1">
      <alignment vertical="top"/>
    </xf>
    <xf numFmtId="20" fontId="32" fillId="9" borderId="1" xfId="0" applyNumberFormat="1" applyFont="1" applyFill="1" applyBorder="1" applyAlignment="1">
      <alignment vertical="top"/>
    </xf>
    <xf numFmtId="14" fontId="32" fillId="9" borderId="1" xfId="0" applyNumberFormat="1" applyFont="1" applyFill="1" applyBorder="1" applyAlignment="1">
      <alignment vertical="top"/>
    </xf>
    <xf numFmtId="0" fontId="35" fillId="9" borderId="1" xfId="0" applyFont="1" applyFill="1" applyBorder="1" applyAlignment="1">
      <alignment vertical="top"/>
    </xf>
    <xf numFmtId="10" fontId="35" fillId="9" borderId="1" xfId="0" applyNumberFormat="1" applyFont="1" applyFill="1" applyBorder="1" applyAlignment="1">
      <alignment vertical="top"/>
    </xf>
    <xf numFmtId="14" fontId="38" fillId="9" borderId="1" xfId="0" applyNumberFormat="1" applyFont="1" applyFill="1" applyBorder="1" applyAlignment="1">
      <alignment vertical="top"/>
    </xf>
    <xf numFmtId="10" fontId="37" fillId="12" borderId="1" xfId="0" applyNumberFormat="1" applyFont="1" applyFill="1" applyBorder="1" applyAlignment="1">
      <alignment vertical="top"/>
    </xf>
    <xf numFmtId="0" fontId="9" fillId="6" borderId="0" xfId="1" applyFill="1" applyBorder="1" applyAlignment="1">
      <alignment vertical="top"/>
    </xf>
    <xf numFmtId="0" fontId="32" fillId="6" borderId="0" xfId="0" applyFont="1" applyFill="1" applyBorder="1" applyAlignment="1">
      <alignment vertical="top"/>
    </xf>
    <xf numFmtId="10" fontId="34" fillId="6" borderId="0" xfId="0" applyNumberFormat="1" applyFont="1" applyFill="1" applyBorder="1" applyAlignment="1">
      <alignment vertical="top"/>
    </xf>
    <xf numFmtId="10" fontId="32" fillId="6" borderId="0" xfId="0" applyNumberFormat="1" applyFont="1" applyFill="1" applyBorder="1" applyAlignment="1">
      <alignment vertical="top"/>
    </xf>
    <xf numFmtId="10" fontId="9" fillId="6" borderId="0" xfId="1" applyNumberFormat="1" applyFill="1" applyBorder="1" applyAlignment="1">
      <alignment vertical="top"/>
    </xf>
    <xf numFmtId="20" fontId="32" fillId="6" borderId="0" xfId="0" applyNumberFormat="1" applyFont="1" applyFill="1" applyBorder="1" applyAlignment="1">
      <alignment vertical="top"/>
    </xf>
    <xf numFmtId="14" fontId="32" fillId="6" borderId="0" xfId="0" applyNumberFormat="1" applyFont="1" applyFill="1" applyBorder="1" applyAlignment="1">
      <alignment vertical="top"/>
    </xf>
    <xf numFmtId="0" fontId="9" fillId="6" borderId="0" xfId="1" applyFill="1" applyBorder="1" applyAlignment="1">
      <alignment vertical="top" wrapText="1"/>
    </xf>
    <xf numFmtId="0" fontId="0" fillId="8" borderId="0" xfId="0" quotePrefix="1" applyFill="1">
      <alignment vertical="center"/>
    </xf>
    <xf numFmtId="0" fontId="32" fillId="4" borderId="1" xfId="0" applyFont="1" applyFill="1" applyBorder="1" applyAlignment="1">
      <alignment vertical="top"/>
    </xf>
    <xf numFmtId="10" fontId="35" fillId="4" borderId="1" xfId="0" applyNumberFormat="1" applyFont="1" applyFill="1" applyBorder="1" applyAlignment="1">
      <alignment vertical="top"/>
    </xf>
    <xf numFmtId="10" fontId="34" fillId="4" borderId="1" xfId="0" applyNumberFormat="1" applyFont="1" applyFill="1" applyBorder="1" applyAlignment="1">
      <alignment vertical="top"/>
    </xf>
    <xf numFmtId="20" fontId="32" fillId="4" borderId="1" xfId="0" applyNumberFormat="1" applyFont="1" applyFill="1" applyBorder="1" applyAlignment="1">
      <alignment vertical="top"/>
    </xf>
    <xf numFmtId="14" fontId="32" fillId="4" borderId="1" xfId="0" applyNumberFormat="1" applyFont="1" applyFill="1" applyBorder="1" applyAlignment="1">
      <alignment vertical="top"/>
    </xf>
    <xf numFmtId="0" fontId="0" fillId="4" borderId="0" xfId="0" applyFill="1">
      <alignment vertical="center"/>
    </xf>
    <xf numFmtId="10" fontId="37" fillId="9" borderId="1" xfId="0" applyNumberFormat="1" applyFont="1" applyFill="1" applyBorder="1" applyAlignment="1">
      <alignment vertical="top"/>
    </xf>
    <xf numFmtId="10" fontId="37" fillId="4" borderId="1" xfId="0" applyNumberFormat="1" applyFont="1" applyFill="1" applyBorder="1" applyAlignment="1">
      <alignment vertical="top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46" fillId="2" borderId="2" xfId="0" applyFont="1" applyFill="1" applyBorder="1" applyAlignment="1">
      <alignment horizontal="center" vertical="center"/>
    </xf>
    <xf numFmtId="0" fontId="46" fillId="2" borderId="3" xfId="0" applyFont="1" applyFill="1" applyBorder="1" applyAlignment="1">
      <alignment horizontal="center" vertical="center"/>
    </xf>
    <xf numFmtId="0" fontId="46" fillId="3" borderId="2" xfId="0" applyFont="1" applyFill="1" applyBorder="1" applyAlignment="1">
      <alignment horizontal="center" vertical="center"/>
    </xf>
    <xf numFmtId="0" fontId="46" fillId="3" borderId="3" xfId="0" applyFont="1" applyFill="1" applyBorder="1" applyAlignment="1">
      <alignment horizontal="center" vertical="center"/>
    </xf>
    <xf numFmtId="0" fontId="46" fillId="4" borderId="2" xfId="0" applyFont="1" applyFill="1" applyBorder="1" applyAlignment="1">
      <alignment horizontal="center" vertical="center"/>
    </xf>
    <xf numFmtId="0" fontId="46" fillId="4" borderId="3" xfId="0" applyFont="1" applyFill="1" applyBorder="1" applyAlignment="1">
      <alignment horizontal="center" vertical="center"/>
    </xf>
    <xf numFmtId="10" fontId="33" fillId="14" borderId="1" xfId="0" applyNumberFormat="1" applyFont="1" applyFill="1" applyBorder="1" applyAlignment="1">
      <alignment vertical="top"/>
    </xf>
    <xf numFmtId="10" fontId="35" fillId="14" borderId="1" xfId="0" applyNumberFormat="1" applyFont="1" applyFill="1" applyBorder="1" applyAlignment="1">
      <alignment vertical="top"/>
    </xf>
    <xf numFmtId="10" fontId="37" fillId="14" borderId="1" xfId="0" applyNumberFormat="1" applyFont="1" applyFill="1" applyBorder="1" applyAlignment="1">
      <alignment vertical="top"/>
    </xf>
    <xf numFmtId="177" fontId="0" fillId="9" borderId="4" xfId="0" applyNumberFormat="1" applyFill="1" applyBorder="1" applyAlignment="1">
      <alignment horizontal="center" vertical="center"/>
    </xf>
    <xf numFmtId="0" fontId="32" fillId="7" borderId="1" xfId="0" applyFont="1" applyFill="1" applyBorder="1" applyAlignment="1">
      <alignment vertical="top"/>
    </xf>
    <xf numFmtId="10" fontId="35" fillId="7" borderId="1" xfId="0" applyNumberFormat="1" applyFont="1" applyFill="1" applyBorder="1" applyAlignment="1">
      <alignment vertical="top"/>
    </xf>
    <xf numFmtId="10" fontId="32" fillId="7" borderId="1" xfId="0" applyNumberFormat="1" applyFont="1" applyFill="1" applyBorder="1" applyAlignment="1">
      <alignment vertical="top"/>
    </xf>
    <xf numFmtId="20" fontId="32" fillId="7" borderId="1" xfId="0" applyNumberFormat="1" applyFont="1" applyFill="1" applyBorder="1" applyAlignment="1">
      <alignment vertical="top"/>
    </xf>
    <xf numFmtId="14" fontId="32" fillId="7" borderId="1" xfId="0" applyNumberFormat="1" applyFont="1" applyFill="1" applyBorder="1" applyAlignment="1">
      <alignment vertical="top"/>
    </xf>
    <xf numFmtId="10" fontId="32" fillId="8" borderId="1" xfId="0" applyNumberFormat="1" applyFont="1" applyFill="1" applyBorder="1" applyAlignment="1">
      <alignment vertical="top"/>
    </xf>
    <xf numFmtId="0" fontId="47" fillId="2" borderId="2" xfId="0" applyFont="1" applyFill="1" applyBorder="1" applyAlignment="1">
      <alignment horizontal="center" vertical="center"/>
    </xf>
    <xf numFmtId="0" fontId="47" fillId="2" borderId="3" xfId="0" applyFont="1" applyFill="1" applyBorder="1" applyAlignment="1">
      <alignment horizontal="center" vertical="center"/>
    </xf>
    <xf numFmtId="0" fontId="47" fillId="3" borderId="2" xfId="0" applyFont="1" applyFill="1" applyBorder="1" applyAlignment="1">
      <alignment horizontal="center" vertical="center"/>
    </xf>
    <xf numFmtId="0" fontId="47" fillId="3" borderId="3" xfId="0" applyFont="1" applyFill="1" applyBorder="1" applyAlignment="1">
      <alignment horizontal="center" vertical="center"/>
    </xf>
    <xf numFmtId="0" fontId="47" fillId="4" borderId="2" xfId="0" applyFont="1" applyFill="1" applyBorder="1" applyAlignment="1">
      <alignment horizontal="center" vertical="center"/>
    </xf>
    <xf numFmtId="0" fontId="47" fillId="4" borderId="3" xfId="0" applyFont="1" applyFill="1" applyBorder="1" applyAlignment="1">
      <alignment horizontal="center" vertical="center"/>
    </xf>
    <xf numFmtId="177" fontId="0" fillId="9" borderId="4" xfId="0" applyNumberFormat="1" applyFill="1" applyBorder="1" applyAlignment="1">
      <alignment horizontal="left" vertical="center"/>
    </xf>
    <xf numFmtId="0" fontId="35" fillId="4" borderId="1" xfId="0" applyFont="1" applyFill="1" applyBorder="1" applyAlignment="1">
      <alignment vertical="top"/>
    </xf>
    <xf numFmtId="10" fontId="33" fillId="9" borderId="1" xfId="0" applyNumberFormat="1" applyFont="1" applyFill="1" applyBorder="1" applyAlignment="1">
      <alignment vertical="top"/>
    </xf>
    <xf numFmtId="0" fontId="0" fillId="11" borderId="0" xfId="0" quotePrefix="1" applyFill="1">
      <alignment vertical="center"/>
    </xf>
    <xf numFmtId="0" fontId="32" fillId="11" borderId="1" xfId="0" applyFont="1" applyFill="1" applyBorder="1" applyAlignment="1">
      <alignment vertical="top"/>
    </xf>
    <xf numFmtId="10" fontId="34" fillId="11" borderId="1" xfId="0" applyNumberFormat="1" applyFont="1" applyFill="1" applyBorder="1" applyAlignment="1">
      <alignment vertical="top"/>
    </xf>
    <xf numFmtId="10" fontId="32" fillId="11" borderId="1" xfId="0" applyNumberFormat="1" applyFont="1" applyFill="1" applyBorder="1" applyAlignment="1">
      <alignment vertical="top"/>
    </xf>
    <xf numFmtId="20" fontId="32" fillId="11" borderId="1" xfId="0" applyNumberFormat="1" applyFont="1" applyFill="1" applyBorder="1" applyAlignment="1">
      <alignment vertical="top"/>
    </xf>
    <xf numFmtId="14" fontId="32" fillId="11" borderId="1" xfId="0" applyNumberFormat="1" applyFont="1" applyFill="1" applyBorder="1" applyAlignment="1">
      <alignment vertical="top"/>
    </xf>
    <xf numFmtId="0" fontId="9" fillId="11" borderId="0" xfId="1" applyFill="1" applyBorder="1" applyAlignment="1">
      <alignment vertical="top"/>
    </xf>
    <xf numFmtId="0" fontId="32" fillId="11" borderId="0" xfId="0" applyFont="1" applyFill="1" applyBorder="1" applyAlignment="1">
      <alignment vertical="top"/>
    </xf>
    <xf numFmtId="10" fontId="34" fillId="11" borderId="0" xfId="0" applyNumberFormat="1" applyFont="1" applyFill="1" applyBorder="1" applyAlignment="1">
      <alignment vertical="top"/>
    </xf>
    <xf numFmtId="10" fontId="32" fillId="11" borderId="0" xfId="0" applyNumberFormat="1" applyFont="1" applyFill="1" applyBorder="1" applyAlignment="1">
      <alignment vertical="top"/>
    </xf>
    <xf numFmtId="10" fontId="9" fillId="11" borderId="0" xfId="1" applyNumberFormat="1" applyFill="1" applyBorder="1" applyAlignment="1">
      <alignment vertical="top"/>
    </xf>
    <xf numFmtId="20" fontId="32" fillId="11" borderId="0" xfId="0" applyNumberFormat="1" applyFont="1" applyFill="1" applyBorder="1" applyAlignment="1">
      <alignment vertical="top"/>
    </xf>
    <xf numFmtId="14" fontId="32" fillId="11" borderId="0" xfId="0" applyNumberFormat="1" applyFont="1" applyFill="1" applyBorder="1" applyAlignment="1">
      <alignment vertical="top"/>
    </xf>
    <xf numFmtId="0" fontId="9" fillId="11" borderId="0" xfId="1" applyFill="1" applyBorder="1" applyAlignment="1">
      <alignment vertical="top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48" fillId="2" borderId="2" xfId="0" applyFont="1" applyFill="1" applyBorder="1" applyAlignment="1">
      <alignment horizontal="center" vertical="center"/>
    </xf>
    <xf numFmtId="0" fontId="48" fillId="2" borderId="3" xfId="0" applyFont="1" applyFill="1" applyBorder="1" applyAlignment="1">
      <alignment horizontal="center" vertical="center"/>
    </xf>
    <xf numFmtId="0" fontId="48" fillId="3" borderId="2" xfId="0" applyFont="1" applyFill="1" applyBorder="1" applyAlignment="1">
      <alignment horizontal="center" vertical="center"/>
    </xf>
    <xf numFmtId="0" fontId="48" fillId="3" borderId="3" xfId="0" applyFont="1" applyFill="1" applyBorder="1" applyAlignment="1">
      <alignment horizontal="center" vertical="center"/>
    </xf>
    <xf numFmtId="0" fontId="48" fillId="4" borderId="2" xfId="0" applyFont="1" applyFill="1" applyBorder="1" applyAlignment="1">
      <alignment horizontal="center" vertical="center"/>
    </xf>
    <xf numFmtId="0" fontId="48" fillId="4" borderId="3" xfId="0" applyFont="1" applyFill="1" applyBorder="1" applyAlignment="1">
      <alignment horizontal="center" vertical="center"/>
    </xf>
    <xf numFmtId="10" fontId="34" fillId="7" borderId="1" xfId="0" applyNumberFormat="1" applyFont="1" applyFill="1" applyBorder="1" applyAlignment="1">
      <alignment vertical="top"/>
    </xf>
    <xf numFmtId="0" fontId="9" fillId="19" borderId="1" xfId="1" applyFill="1" applyBorder="1" applyAlignment="1">
      <alignment vertical="top"/>
    </xf>
    <xf numFmtId="0" fontId="32" fillId="19" borderId="1" xfId="0" applyFont="1" applyFill="1" applyBorder="1" applyAlignment="1">
      <alignment vertical="top"/>
    </xf>
    <xf numFmtId="10" fontId="35" fillId="19" borderId="1" xfId="0" applyNumberFormat="1" applyFont="1" applyFill="1" applyBorder="1" applyAlignment="1">
      <alignment vertical="top"/>
    </xf>
    <xf numFmtId="10" fontId="32" fillId="19" borderId="1" xfId="0" applyNumberFormat="1" applyFont="1" applyFill="1" applyBorder="1" applyAlignment="1">
      <alignment vertical="top"/>
    </xf>
    <xf numFmtId="10" fontId="34" fillId="19" borderId="1" xfId="0" applyNumberFormat="1" applyFont="1" applyFill="1" applyBorder="1" applyAlignment="1">
      <alignment vertical="top"/>
    </xf>
    <xf numFmtId="10" fontId="9" fillId="19" borderId="1" xfId="1" applyNumberFormat="1" applyFill="1" applyBorder="1" applyAlignment="1">
      <alignment vertical="top"/>
    </xf>
    <xf numFmtId="20" fontId="32" fillId="19" borderId="1" xfId="0" applyNumberFormat="1" applyFont="1" applyFill="1" applyBorder="1" applyAlignment="1">
      <alignment vertical="top"/>
    </xf>
    <xf numFmtId="14" fontId="32" fillId="19" borderId="1" xfId="0" applyNumberFormat="1" applyFont="1" applyFill="1" applyBorder="1" applyAlignment="1">
      <alignment vertical="top"/>
    </xf>
    <xf numFmtId="0" fontId="9" fillId="19" borderId="1" xfId="1" applyFill="1" applyBorder="1" applyAlignment="1">
      <alignment vertical="top" wrapText="1"/>
    </xf>
    <xf numFmtId="0" fontId="0" fillId="19" borderId="0" xfId="0" applyFill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49" fillId="2" borderId="2" xfId="0" applyFont="1" applyFill="1" applyBorder="1" applyAlignment="1">
      <alignment horizontal="center" vertical="center"/>
    </xf>
    <xf numFmtId="0" fontId="49" fillId="2" borderId="3" xfId="0" applyFont="1" applyFill="1" applyBorder="1" applyAlignment="1">
      <alignment horizontal="center" vertical="center"/>
    </xf>
    <xf numFmtId="0" fontId="49" fillId="4" borderId="2" xfId="0" applyFont="1" applyFill="1" applyBorder="1" applyAlignment="1">
      <alignment horizontal="center" vertical="center"/>
    </xf>
    <xf numFmtId="0" fontId="49" fillId="4" borderId="3" xfId="0" applyFont="1" applyFill="1" applyBorder="1" applyAlignment="1">
      <alignment horizontal="center" vertical="center"/>
    </xf>
    <xf numFmtId="0" fontId="49" fillId="3" borderId="2" xfId="0" applyFont="1" applyFill="1" applyBorder="1" applyAlignment="1">
      <alignment horizontal="center" vertical="center"/>
    </xf>
    <xf numFmtId="0" fontId="49" fillId="3" borderId="3" xfId="0" applyFont="1" applyFill="1" applyBorder="1" applyAlignment="1">
      <alignment horizontal="center" vertical="center"/>
    </xf>
    <xf numFmtId="0" fontId="32" fillId="16" borderId="1" xfId="0" applyFont="1" applyFill="1" applyBorder="1" applyAlignment="1">
      <alignment vertical="top"/>
    </xf>
    <xf numFmtId="10" fontId="35" fillId="16" borderId="1" xfId="0" applyNumberFormat="1" applyFont="1" applyFill="1" applyBorder="1" applyAlignment="1">
      <alignment vertical="top"/>
    </xf>
    <xf numFmtId="10" fontId="32" fillId="16" borderId="1" xfId="0" applyNumberFormat="1" applyFont="1" applyFill="1" applyBorder="1" applyAlignment="1">
      <alignment vertical="top"/>
    </xf>
    <xf numFmtId="10" fontId="34" fillId="16" borderId="1" xfId="0" applyNumberFormat="1" applyFont="1" applyFill="1" applyBorder="1" applyAlignment="1">
      <alignment vertical="top"/>
    </xf>
    <xf numFmtId="20" fontId="32" fillId="16" borderId="1" xfId="0" applyNumberFormat="1" applyFont="1" applyFill="1" applyBorder="1" applyAlignment="1">
      <alignment vertical="top"/>
    </xf>
    <xf numFmtId="14" fontId="32" fillId="16" borderId="1" xfId="0" applyNumberFormat="1" applyFont="1" applyFill="1" applyBorder="1" applyAlignment="1">
      <alignment vertical="top"/>
    </xf>
    <xf numFmtId="0" fontId="36" fillId="9" borderId="1" xfId="0" applyFont="1" applyFill="1" applyBorder="1" applyAlignment="1">
      <alignment vertical="top"/>
    </xf>
    <xf numFmtId="0" fontId="50" fillId="2" borderId="2" xfId="0" applyFont="1" applyFill="1" applyBorder="1" applyAlignment="1">
      <alignment horizontal="center" vertical="center"/>
    </xf>
    <xf numFmtId="0" fontId="50" fillId="2" borderId="3" xfId="0" applyFont="1" applyFill="1" applyBorder="1" applyAlignment="1">
      <alignment horizontal="center" vertical="center"/>
    </xf>
    <xf numFmtId="0" fontId="50" fillId="3" borderId="2" xfId="0" applyFont="1" applyFill="1" applyBorder="1" applyAlignment="1">
      <alignment horizontal="center" vertical="center"/>
    </xf>
    <xf numFmtId="0" fontId="50" fillId="3" borderId="3" xfId="0" applyFont="1" applyFill="1" applyBorder="1" applyAlignment="1">
      <alignment horizontal="center" vertical="center"/>
    </xf>
    <xf numFmtId="0" fontId="50" fillId="4" borderId="2" xfId="0" applyFont="1" applyFill="1" applyBorder="1" applyAlignment="1">
      <alignment horizontal="center" vertical="center"/>
    </xf>
    <xf numFmtId="0" fontId="50" fillId="4" borderId="3" xfId="0" applyFont="1" applyFill="1" applyBorder="1" applyAlignment="1">
      <alignment horizontal="center" vertical="center"/>
    </xf>
    <xf numFmtId="0" fontId="35" fillId="16" borderId="1" xfId="0" applyFont="1" applyFill="1" applyBorder="1" applyAlignment="1">
      <alignment vertical="top"/>
    </xf>
    <xf numFmtId="9" fontId="0" fillId="9" borderId="0" xfId="0" applyNumberFormat="1" applyFill="1">
      <alignment vertical="center"/>
    </xf>
    <xf numFmtId="0" fontId="0" fillId="0" borderId="0" xfId="0" applyFill="1" applyBorder="1">
      <alignment vertical="center"/>
    </xf>
    <xf numFmtId="10" fontId="32" fillId="5" borderId="0" xfId="0" applyNumberFormat="1" applyFont="1" applyFill="1" applyBorder="1" applyAlignment="1">
      <alignment vertical="top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51" fillId="2" borderId="2" xfId="0" applyFont="1" applyFill="1" applyBorder="1" applyAlignment="1">
      <alignment horizontal="center" vertical="center"/>
    </xf>
    <xf numFmtId="0" fontId="51" fillId="2" borderId="3" xfId="0" applyFont="1" applyFill="1" applyBorder="1" applyAlignment="1">
      <alignment horizontal="center" vertical="center"/>
    </xf>
    <xf numFmtId="0" fontId="51" fillId="4" borderId="2" xfId="0" applyFont="1" applyFill="1" applyBorder="1" applyAlignment="1">
      <alignment horizontal="center" vertical="center"/>
    </xf>
    <xf numFmtId="0" fontId="51" fillId="4" borderId="3" xfId="0" applyFont="1" applyFill="1" applyBorder="1" applyAlignment="1">
      <alignment horizontal="center" vertical="center"/>
    </xf>
    <xf numFmtId="0" fontId="51" fillId="3" borderId="2" xfId="0" applyFont="1" applyFill="1" applyBorder="1" applyAlignment="1">
      <alignment horizontal="center" vertical="center"/>
    </xf>
    <xf numFmtId="0" fontId="51" fillId="3" borderId="3" xfId="0" applyFont="1" applyFill="1" applyBorder="1" applyAlignment="1">
      <alignment horizontal="center" vertical="center"/>
    </xf>
    <xf numFmtId="10" fontId="20" fillId="16" borderId="1" xfId="0" applyNumberFormat="1" applyFont="1" applyFill="1" applyBorder="1" applyAlignment="1">
      <alignment vertical="top"/>
    </xf>
    <xf numFmtId="177" fontId="0" fillId="8" borderId="4" xfId="0" applyNumberFormat="1" applyFill="1" applyBorder="1" applyAlignment="1">
      <alignment horizontal="center" vertical="center"/>
    </xf>
    <xf numFmtId="10" fontId="20" fillId="9" borderId="1" xfId="0" applyNumberFormat="1" applyFont="1" applyFill="1" applyBorder="1" applyAlignment="1">
      <alignment vertical="top"/>
    </xf>
    <xf numFmtId="10" fontId="22" fillId="9" borderId="1" xfId="0" applyNumberFormat="1" applyFont="1" applyFill="1" applyBorder="1" applyAlignment="1">
      <alignment vertical="top"/>
    </xf>
    <xf numFmtId="14" fontId="23" fillId="9" borderId="1" xfId="0" applyNumberFormat="1" applyFont="1" applyFill="1" applyBorder="1" applyAlignment="1">
      <alignment vertical="top"/>
    </xf>
    <xf numFmtId="0" fontId="52" fillId="2" borderId="2" xfId="0" applyFont="1" applyFill="1" applyBorder="1" applyAlignment="1">
      <alignment horizontal="center" vertical="center"/>
    </xf>
    <xf numFmtId="0" fontId="52" fillId="2" borderId="3" xfId="0" applyFont="1" applyFill="1" applyBorder="1" applyAlignment="1">
      <alignment horizontal="center" vertical="center"/>
    </xf>
    <xf numFmtId="0" fontId="52" fillId="3" borderId="2" xfId="0" applyFont="1" applyFill="1" applyBorder="1" applyAlignment="1">
      <alignment horizontal="center" vertical="center"/>
    </xf>
    <xf numFmtId="0" fontId="52" fillId="3" borderId="3" xfId="0" applyFont="1" applyFill="1" applyBorder="1" applyAlignment="1">
      <alignment horizontal="center" vertical="center"/>
    </xf>
    <xf numFmtId="0" fontId="52" fillId="4" borderId="2" xfId="0" applyFont="1" applyFill="1" applyBorder="1" applyAlignment="1">
      <alignment horizontal="center" vertical="center"/>
    </xf>
    <xf numFmtId="0" fontId="52" fillId="4" borderId="3" xfId="0" applyFont="1" applyFill="1" applyBorder="1" applyAlignment="1">
      <alignment horizontal="center" vertical="center"/>
    </xf>
    <xf numFmtId="14" fontId="5" fillId="6" borderId="1" xfId="0" applyNumberFormat="1" applyFont="1" applyFill="1" applyBorder="1" applyAlignment="1">
      <alignment vertical="top"/>
    </xf>
    <xf numFmtId="0" fontId="2" fillId="9" borderId="1" xfId="0" applyFont="1" applyFill="1" applyBorder="1" applyAlignment="1">
      <alignment vertical="top"/>
    </xf>
    <xf numFmtId="10" fontId="3" fillId="9" borderId="1" xfId="0" applyNumberFormat="1" applyFont="1" applyFill="1" applyBorder="1" applyAlignment="1">
      <alignment vertical="top"/>
    </xf>
    <xf numFmtId="10" fontId="2" fillId="9" borderId="1" xfId="0" applyNumberFormat="1" applyFont="1" applyFill="1" applyBorder="1" applyAlignment="1">
      <alignment vertical="top"/>
    </xf>
    <xf numFmtId="10" fontId="7" fillId="9" borderId="1" xfId="0" applyNumberFormat="1" applyFont="1" applyFill="1" applyBorder="1" applyAlignment="1">
      <alignment vertical="top"/>
    </xf>
    <xf numFmtId="20" fontId="2" fillId="9" borderId="1" xfId="0" applyNumberFormat="1" applyFont="1" applyFill="1" applyBorder="1" applyAlignment="1">
      <alignment vertical="top"/>
    </xf>
    <xf numFmtId="14" fontId="2" fillId="9" borderId="1" xfId="0" applyNumberFormat="1" applyFont="1" applyFill="1" applyBorder="1" applyAlignment="1">
      <alignment vertical="top"/>
    </xf>
    <xf numFmtId="0" fontId="3" fillId="9" borderId="1" xfId="0" applyFont="1" applyFill="1" applyBorder="1" applyAlignment="1">
      <alignment vertical="top"/>
    </xf>
    <xf numFmtId="14" fontId="5" fillId="9" borderId="1" xfId="0" applyNumberFormat="1" applyFont="1" applyFill="1" applyBorder="1" applyAlignment="1">
      <alignment vertical="top"/>
    </xf>
    <xf numFmtId="10" fontId="6" fillId="9" borderId="1" xfId="0" applyNumberFormat="1" applyFont="1" applyFill="1" applyBorder="1" applyAlignment="1">
      <alignment vertical="top"/>
    </xf>
    <xf numFmtId="10" fontId="4" fillId="9" borderId="1" xfId="0" applyNumberFormat="1" applyFont="1" applyFill="1" applyBorder="1" applyAlignment="1">
      <alignment vertical="top"/>
    </xf>
    <xf numFmtId="0" fontId="8" fillId="12" borderId="1" xfId="0" applyFont="1" applyFill="1" applyBorder="1" applyAlignment="1">
      <alignment vertical="top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53" fillId="2" borderId="2" xfId="0" applyFont="1" applyFill="1" applyBorder="1" applyAlignment="1">
      <alignment horizontal="center" vertical="center"/>
    </xf>
    <xf numFmtId="0" fontId="53" fillId="2" borderId="3" xfId="0" applyFont="1" applyFill="1" applyBorder="1" applyAlignment="1">
      <alignment horizontal="center" vertical="center"/>
    </xf>
    <xf numFmtId="0" fontId="53" fillId="4" borderId="2" xfId="0" applyFont="1" applyFill="1" applyBorder="1" applyAlignment="1">
      <alignment horizontal="center" vertical="center"/>
    </xf>
    <xf numFmtId="0" fontId="53" fillId="4" borderId="3" xfId="0" applyFont="1" applyFill="1" applyBorder="1" applyAlignment="1">
      <alignment horizontal="center" vertical="center"/>
    </xf>
    <xf numFmtId="10" fontId="18" fillId="16" borderId="1" xfId="0" applyNumberFormat="1" applyFont="1" applyFill="1" applyBorder="1" applyAlignment="1">
      <alignment vertical="top"/>
    </xf>
    <xf numFmtId="0" fontId="53" fillId="3" borderId="2" xfId="0" applyFont="1" applyFill="1" applyBorder="1" applyAlignment="1">
      <alignment horizontal="center" vertical="center"/>
    </xf>
    <xf numFmtId="0" fontId="53" fillId="3" borderId="3" xfId="0" applyFont="1" applyFill="1" applyBorder="1" applyAlignment="1">
      <alignment horizontal="center" vertical="center"/>
    </xf>
    <xf numFmtId="0" fontId="21" fillId="16" borderId="1" xfId="0" applyFont="1" applyFill="1" applyBorder="1" applyAlignment="1">
      <alignment vertical="top"/>
    </xf>
    <xf numFmtId="177" fontId="0" fillId="0" borderId="4" xfId="0" applyNumberFormat="1" applyFill="1" applyBorder="1" applyAlignment="1">
      <alignment horizontal="center" vertical="center"/>
    </xf>
    <xf numFmtId="177" fontId="0" fillId="0" borderId="4" xfId="0" applyNumberFormat="1" applyFill="1" applyBorder="1" applyAlignment="1">
      <alignment horizontal="left" vertical="center"/>
    </xf>
    <xf numFmtId="10" fontId="22" fillId="10" borderId="1" xfId="0" applyNumberFormat="1" applyFont="1" applyFill="1" applyBorder="1" applyAlignment="1">
      <alignment vertical="top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54" fillId="2" borderId="2" xfId="0" applyFont="1" applyFill="1" applyBorder="1" applyAlignment="1">
      <alignment horizontal="center" vertical="center"/>
    </xf>
    <xf numFmtId="0" fontId="54" fillId="2" borderId="3" xfId="0" applyFont="1" applyFill="1" applyBorder="1" applyAlignment="1">
      <alignment horizontal="center" vertical="center"/>
    </xf>
    <xf numFmtId="0" fontId="54" fillId="3" borderId="2" xfId="0" applyFont="1" applyFill="1" applyBorder="1" applyAlignment="1">
      <alignment horizontal="center" vertical="center"/>
    </xf>
    <xf numFmtId="0" fontId="54" fillId="3" borderId="3" xfId="0" applyFont="1" applyFill="1" applyBorder="1" applyAlignment="1">
      <alignment horizontal="center" vertical="center"/>
    </xf>
    <xf numFmtId="0" fontId="54" fillId="4" borderId="2" xfId="0" applyFont="1" applyFill="1" applyBorder="1" applyAlignment="1">
      <alignment horizontal="center" vertical="center"/>
    </xf>
    <xf numFmtId="0" fontId="54" fillId="4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25" fillId="2" borderId="2" xfId="0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/>
    </xf>
    <xf numFmtId="0" fontId="25" fillId="2" borderId="2" xfId="0" applyFont="1" applyFill="1" applyBorder="1" applyAlignment="1">
      <alignment horizontal="center" vertical="center" wrapText="1"/>
    </xf>
    <xf numFmtId="0" fontId="25" fillId="2" borderId="3" xfId="0" applyFont="1" applyFill="1" applyBorder="1" applyAlignment="1">
      <alignment horizontal="center" vertical="center" wrapText="1"/>
    </xf>
    <xf numFmtId="0" fontId="24" fillId="2" borderId="2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 wrapText="1"/>
    </xf>
    <xf numFmtId="0" fontId="26" fillId="2" borderId="2" xfId="0" applyFont="1" applyFill="1" applyBorder="1" applyAlignment="1">
      <alignment horizontal="center" vertical="center"/>
    </xf>
    <xf numFmtId="0" fontId="26" fillId="2" borderId="3" xfId="0" applyFont="1" applyFill="1" applyBorder="1" applyAlignment="1">
      <alignment horizontal="center" vertical="center"/>
    </xf>
    <xf numFmtId="0" fontId="26" fillId="2" borderId="2" xfId="0" applyFont="1" applyFill="1" applyBorder="1" applyAlignment="1">
      <alignment horizontal="center" vertical="center" wrapText="1"/>
    </xf>
    <xf numFmtId="0" fontId="26" fillId="2" borderId="3" xfId="0" applyFont="1" applyFill="1" applyBorder="1" applyAlignment="1">
      <alignment horizontal="center" vertical="center" wrapText="1"/>
    </xf>
    <xf numFmtId="0" fontId="28" fillId="2" borderId="2" xfId="0" applyFont="1" applyFill="1" applyBorder="1" applyAlignment="1">
      <alignment horizontal="center" vertical="center"/>
    </xf>
    <xf numFmtId="0" fontId="28" fillId="2" borderId="3" xfId="0" applyFont="1" applyFill="1" applyBorder="1" applyAlignment="1">
      <alignment horizontal="center" vertical="center"/>
    </xf>
    <xf numFmtId="0" fontId="28" fillId="2" borderId="2" xfId="0" applyFont="1" applyFill="1" applyBorder="1" applyAlignment="1">
      <alignment horizontal="center" vertical="center" wrapText="1"/>
    </xf>
    <xf numFmtId="0" fontId="28" fillId="2" borderId="3" xfId="0" applyFont="1" applyFill="1" applyBorder="1" applyAlignment="1">
      <alignment horizontal="center" vertical="center" wrapText="1"/>
    </xf>
    <xf numFmtId="0" fontId="29" fillId="2" borderId="2" xfId="0" applyFont="1" applyFill="1" applyBorder="1" applyAlignment="1">
      <alignment horizontal="center" vertical="center"/>
    </xf>
    <xf numFmtId="0" fontId="29" fillId="2" borderId="3" xfId="0" applyFont="1" applyFill="1" applyBorder="1" applyAlignment="1">
      <alignment horizontal="center" vertical="center"/>
    </xf>
    <xf numFmtId="0" fontId="29" fillId="2" borderId="2" xfId="0" applyFont="1" applyFill="1" applyBorder="1" applyAlignment="1">
      <alignment horizontal="center" vertical="center" wrapText="1"/>
    </xf>
    <xf numFmtId="0" fontId="29" fillId="2" borderId="3" xfId="0" applyFont="1" applyFill="1" applyBorder="1" applyAlignment="1">
      <alignment horizontal="center" vertical="center" wrapText="1"/>
    </xf>
    <xf numFmtId="0" fontId="31" fillId="2" borderId="2" xfId="0" applyFont="1" applyFill="1" applyBorder="1" applyAlignment="1">
      <alignment horizontal="center" vertical="center"/>
    </xf>
    <xf numFmtId="0" fontId="31" fillId="2" borderId="3" xfId="0" applyFont="1" applyFill="1" applyBorder="1" applyAlignment="1">
      <alignment horizontal="center" vertical="center"/>
    </xf>
    <xf numFmtId="0" fontId="31" fillId="2" borderId="2" xfId="0" applyFont="1" applyFill="1" applyBorder="1" applyAlignment="1">
      <alignment horizontal="center" vertical="center" wrapText="1"/>
    </xf>
    <xf numFmtId="0" fontId="31" fillId="2" borderId="3" xfId="0" applyFont="1" applyFill="1" applyBorder="1" applyAlignment="1">
      <alignment horizontal="center" vertical="center" wrapText="1"/>
    </xf>
    <xf numFmtId="0" fontId="39" fillId="2" borderId="2" xfId="0" applyFont="1" applyFill="1" applyBorder="1" applyAlignment="1">
      <alignment horizontal="center" vertical="center"/>
    </xf>
    <xf numFmtId="0" fontId="39" fillId="2" borderId="3" xfId="0" applyFont="1" applyFill="1" applyBorder="1" applyAlignment="1">
      <alignment horizontal="center" vertical="center"/>
    </xf>
    <xf numFmtId="0" fontId="39" fillId="2" borderId="2" xfId="0" applyFont="1" applyFill="1" applyBorder="1" applyAlignment="1">
      <alignment horizontal="center" vertical="center" wrapText="1"/>
    </xf>
    <xf numFmtId="0" fontId="39" fillId="2" borderId="3" xfId="0" applyFont="1" applyFill="1" applyBorder="1" applyAlignment="1">
      <alignment horizontal="center" vertical="center" wrapText="1"/>
    </xf>
    <xf numFmtId="0" fontId="42" fillId="2" borderId="2" xfId="0" applyFont="1" applyFill="1" applyBorder="1" applyAlignment="1">
      <alignment horizontal="center" vertical="center"/>
    </xf>
    <xf numFmtId="0" fontId="42" fillId="2" borderId="3" xfId="0" applyFont="1" applyFill="1" applyBorder="1" applyAlignment="1">
      <alignment horizontal="center" vertical="center"/>
    </xf>
    <xf numFmtId="0" fontId="42" fillId="2" borderId="2" xfId="0" applyFont="1" applyFill="1" applyBorder="1" applyAlignment="1">
      <alignment horizontal="center" vertical="center" wrapText="1"/>
    </xf>
    <xf numFmtId="0" fontId="42" fillId="2" borderId="3" xfId="0" applyFont="1" applyFill="1" applyBorder="1" applyAlignment="1">
      <alignment horizontal="center" vertical="center" wrapText="1"/>
    </xf>
    <xf numFmtId="0" fontId="44" fillId="2" borderId="2" xfId="0" applyFont="1" applyFill="1" applyBorder="1" applyAlignment="1">
      <alignment horizontal="center" vertical="center"/>
    </xf>
    <xf numFmtId="0" fontId="44" fillId="2" borderId="3" xfId="0" applyFont="1" applyFill="1" applyBorder="1" applyAlignment="1">
      <alignment horizontal="center" vertical="center"/>
    </xf>
    <xf numFmtId="0" fontId="44" fillId="2" borderId="2" xfId="0" applyFont="1" applyFill="1" applyBorder="1" applyAlignment="1">
      <alignment horizontal="center" vertical="center" wrapText="1"/>
    </xf>
    <xf numFmtId="0" fontId="44" fillId="2" borderId="3" xfId="0" applyFont="1" applyFill="1" applyBorder="1" applyAlignment="1">
      <alignment horizontal="center" vertical="center" wrapText="1"/>
    </xf>
    <xf numFmtId="0" fontId="45" fillId="2" borderId="2" xfId="0" applyFont="1" applyFill="1" applyBorder="1" applyAlignment="1">
      <alignment horizontal="center" vertical="center"/>
    </xf>
    <xf numFmtId="0" fontId="45" fillId="2" borderId="3" xfId="0" applyFont="1" applyFill="1" applyBorder="1" applyAlignment="1">
      <alignment horizontal="center" vertical="center"/>
    </xf>
    <xf numFmtId="0" fontId="45" fillId="2" borderId="2" xfId="0" applyFont="1" applyFill="1" applyBorder="1" applyAlignment="1">
      <alignment horizontal="center" vertical="center" wrapText="1"/>
    </xf>
    <xf numFmtId="0" fontId="45" fillId="2" borderId="3" xfId="0" applyFont="1" applyFill="1" applyBorder="1" applyAlignment="1">
      <alignment horizontal="center" vertical="center" wrapText="1"/>
    </xf>
    <xf numFmtId="0" fontId="46" fillId="2" borderId="2" xfId="0" applyFont="1" applyFill="1" applyBorder="1" applyAlignment="1">
      <alignment horizontal="center" vertical="center"/>
    </xf>
    <xf numFmtId="0" fontId="46" fillId="2" borderId="3" xfId="0" applyFont="1" applyFill="1" applyBorder="1" applyAlignment="1">
      <alignment horizontal="center" vertical="center"/>
    </xf>
    <xf numFmtId="0" fontId="46" fillId="2" borderId="2" xfId="0" applyFont="1" applyFill="1" applyBorder="1" applyAlignment="1">
      <alignment horizontal="center" vertical="center" wrapText="1"/>
    </xf>
    <xf numFmtId="0" fontId="46" fillId="2" borderId="3" xfId="0" applyFont="1" applyFill="1" applyBorder="1" applyAlignment="1">
      <alignment horizontal="center" vertical="center" wrapText="1"/>
    </xf>
    <xf numFmtId="0" fontId="47" fillId="2" borderId="2" xfId="0" applyFont="1" applyFill="1" applyBorder="1" applyAlignment="1">
      <alignment horizontal="center" vertical="center"/>
    </xf>
    <xf numFmtId="0" fontId="47" fillId="2" borderId="3" xfId="0" applyFont="1" applyFill="1" applyBorder="1" applyAlignment="1">
      <alignment horizontal="center" vertical="center"/>
    </xf>
    <xf numFmtId="0" fontId="47" fillId="2" borderId="2" xfId="0" applyFont="1" applyFill="1" applyBorder="1" applyAlignment="1">
      <alignment horizontal="center" vertical="center" wrapText="1"/>
    </xf>
    <xf numFmtId="0" fontId="47" fillId="2" borderId="3" xfId="0" applyFont="1" applyFill="1" applyBorder="1" applyAlignment="1">
      <alignment horizontal="center" vertical="center" wrapText="1"/>
    </xf>
    <xf numFmtId="0" fontId="48" fillId="2" borderId="2" xfId="0" applyFont="1" applyFill="1" applyBorder="1" applyAlignment="1">
      <alignment horizontal="center" vertical="center"/>
    </xf>
    <xf numFmtId="0" fontId="48" fillId="2" borderId="3" xfId="0" applyFont="1" applyFill="1" applyBorder="1" applyAlignment="1">
      <alignment horizontal="center" vertical="center"/>
    </xf>
    <xf numFmtId="0" fontId="48" fillId="2" borderId="2" xfId="0" applyFont="1" applyFill="1" applyBorder="1" applyAlignment="1">
      <alignment horizontal="center" vertical="center" wrapText="1"/>
    </xf>
    <xf numFmtId="0" fontId="48" fillId="2" borderId="3" xfId="0" applyFont="1" applyFill="1" applyBorder="1" applyAlignment="1">
      <alignment horizontal="center" vertical="center" wrapText="1"/>
    </xf>
    <xf numFmtId="0" fontId="49" fillId="2" borderId="2" xfId="0" applyFont="1" applyFill="1" applyBorder="1" applyAlignment="1">
      <alignment horizontal="center" vertical="center"/>
    </xf>
    <xf numFmtId="0" fontId="49" fillId="2" borderId="3" xfId="0" applyFont="1" applyFill="1" applyBorder="1" applyAlignment="1">
      <alignment horizontal="center" vertical="center"/>
    </xf>
    <xf numFmtId="0" fontId="49" fillId="2" borderId="2" xfId="0" applyFont="1" applyFill="1" applyBorder="1" applyAlignment="1">
      <alignment horizontal="center" vertical="center" wrapText="1"/>
    </xf>
    <xf numFmtId="0" fontId="49" fillId="2" borderId="3" xfId="0" applyFont="1" applyFill="1" applyBorder="1" applyAlignment="1">
      <alignment horizontal="center" vertical="center" wrapText="1"/>
    </xf>
    <xf numFmtId="0" fontId="50" fillId="2" borderId="2" xfId="0" applyFont="1" applyFill="1" applyBorder="1" applyAlignment="1">
      <alignment horizontal="center" vertical="center"/>
    </xf>
    <xf numFmtId="0" fontId="50" fillId="2" borderId="3" xfId="0" applyFont="1" applyFill="1" applyBorder="1" applyAlignment="1">
      <alignment horizontal="center" vertical="center"/>
    </xf>
    <xf numFmtId="0" fontId="50" fillId="2" borderId="2" xfId="0" applyFont="1" applyFill="1" applyBorder="1" applyAlignment="1">
      <alignment horizontal="center" vertical="center" wrapText="1"/>
    </xf>
    <xf numFmtId="0" fontId="50" fillId="2" borderId="3" xfId="0" applyFont="1" applyFill="1" applyBorder="1" applyAlignment="1">
      <alignment horizontal="center" vertical="center" wrapText="1"/>
    </xf>
    <xf numFmtId="0" fontId="51" fillId="2" borderId="2" xfId="0" applyFont="1" applyFill="1" applyBorder="1" applyAlignment="1">
      <alignment horizontal="center" vertical="center"/>
    </xf>
    <xf numFmtId="0" fontId="51" fillId="2" borderId="3" xfId="0" applyFont="1" applyFill="1" applyBorder="1" applyAlignment="1">
      <alignment horizontal="center" vertical="center"/>
    </xf>
    <xf numFmtId="0" fontId="51" fillId="2" borderId="2" xfId="0" applyFont="1" applyFill="1" applyBorder="1" applyAlignment="1">
      <alignment horizontal="center" vertical="center" wrapText="1"/>
    </xf>
    <xf numFmtId="0" fontId="51" fillId="2" borderId="3" xfId="0" applyFont="1" applyFill="1" applyBorder="1" applyAlignment="1">
      <alignment horizontal="center" vertical="center" wrapText="1"/>
    </xf>
    <xf numFmtId="0" fontId="52" fillId="2" borderId="2" xfId="0" applyFont="1" applyFill="1" applyBorder="1" applyAlignment="1">
      <alignment horizontal="center" vertical="center"/>
    </xf>
    <xf numFmtId="0" fontId="52" fillId="2" borderId="3" xfId="0" applyFont="1" applyFill="1" applyBorder="1" applyAlignment="1">
      <alignment horizontal="center" vertical="center"/>
    </xf>
    <xf numFmtId="0" fontId="52" fillId="2" borderId="2" xfId="0" applyFont="1" applyFill="1" applyBorder="1" applyAlignment="1">
      <alignment horizontal="center" vertical="center" wrapText="1"/>
    </xf>
    <xf numFmtId="0" fontId="52" fillId="2" borderId="3" xfId="0" applyFont="1" applyFill="1" applyBorder="1" applyAlignment="1">
      <alignment horizontal="center" vertical="center" wrapText="1"/>
    </xf>
    <xf numFmtId="0" fontId="53" fillId="2" borderId="2" xfId="0" applyFont="1" applyFill="1" applyBorder="1" applyAlignment="1">
      <alignment horizontal="center" vertical="center"/>
    </xf>
    <xf numFmtId="0" fontId="53" fillId="2" borderId="3" xfId="0" applyFont="1" applyFill="1" applyBorder="1" applyAlignment="1">
      <alignment horizontal="center" vertical="center"/>
    </xf>
    <xf numFmtId="0" fontId="53" fillId="2" borderId="2" xfId="0" applyFont="1" applyFill="1" applyBorder="1" applyAlignment="1">
      <alignment horizontal="center" vertical="center" wrapText="1"/>
    </xf>
    <xf numFmtId="0" fontId="53" fillId="2" borderId="3" xfId="0" applyFont="1" applyFill="1" applyBorder="1" applyAlignment="1">
      <alignment horizontal="center" vertical="center" wrapText="1"/>
    </xf>
    <xf numFmtId="0" fontId="54" fillId="2" borderId="2" xfId="0" applyFont="1" applyFill="1" applyBorder="1" applyAlignment="1">
      <alignment horizontal="center" vertical="center"/>
    </xf>
    <xf numFmtId="0" fontId="54" fillId="2" borderId="3" xfId="0" applyFont="1" applyFill="1" applyBorder="1" applyAlignment="1">
      <alignment horizontal="center" vertical="center"/>
    </xf>
    <xf numFmtId="0" fontId="54" fillId="2" borderId="2" xfId="0" applyFont="1" applyFill="1" applyBorder="1" applyAlignment="1">
      <alignment horizontal="center" vertical="center" wrapText="1"/>
    </xf>
    <xf numFmtId="0" fontId="54" fillId="2" borderId="3" xfId="0" applyFont="1" applyFill="1" applyBorder="1" applyAlignment="1">
      <alignment horizontal="center" vertical="center" wrapText="1"/>
    </xf>
    <xf numFmtId="0" fontId="55" fillId="2" borderId="2" xfId="0" applyFont="1" applyFill="1" applyBorder="1" applyAlignment="1">
      <alignment horizontal="center" vertical="center"/>
    </xf>
    <xf numFmtId="0" fontId="55" fillId="2" borderId="3" xfId="0" applyFont="1" applyFill="1" applyBorder="1" applyAlignment="1">
      <alignment horizontal="center" vertical="center"/>
    </xf>
    <xf numFmtId="0" fontId="55" fillId="4" borderId="2" xfId="0" applyFont="1" applyFill="1" applyBorder="1" applyAlignment="1">
      <alignment horizontal="center" vertical="center"/>
    </xf>
    <xf numFmtId="0" fontId="55" fillId="4" borderId="3" xfId="0" applyFont="1" applyFill="1" applyBorder="1" applyAlignment="1">
      <alignment horizontal="center" vertical="center"/>
    </xf>
    <xf numFmtId="0" fontId="55" fillId="2" borderId="2" xfId="0" applyFont="1" applyFill="1" applyBorder="1" applyAlignment="1">
      <alignment horizontal="center" vertical="center"/>
    </xf>
    <xf numFmtId="0" fontId="55" fillId="2" borderId="3" xfId="0" applyFont="1" applyFill="1" applyBorder="1" applyAlignment="1">
      <alignment horizontal="center" vertical="center"/>
    </xf>
    <xf numFmtId="0" fontId="55" fillId="2" borderId="2" xfId="0" applyFont="1" applyFill="1" applyBorder="1" applyAlignment="1">
      <alignment horizontal="center" vertical="center" wrapText="1"/>
    </xf>
    <xf numFmtId="0" fontId="55" fillId="2" borderId="3" xfId="0" applyFont="1" applyFill="1" applyBorder="1" applyAlignment="1">
      <alignment horizontal="center" vertical="center" wrapText="1"/>
    </xf>
    <xf numFmtId="0" fontId="55" fillId="3" borderId="2" xfId="0" applyFont="1" applyFill="1" applyBorder="1" applyAlignment="1">
      <alignment horizontal="center" vertical="center"/>
    </xf>
    <xf numFmtId="0" fontId="55" fillId="3" borderId="3" xfId="0" applyFont="1" applyFill="1" applyBorder="1" applyAlignment="1">
      <alignment horizontal="center" vertical="center"/>
    </xf>
    <xf numFmtId="0" fontId="32" fillId="10" borderId="0" xfId="0" applyFont="1" applyFill="1" applyBorder="1" applyAlignment="1">
      <alignment vertical="top"/>
    </xf>
    <xf numFmtId="10" fontId="34" fillId="10" borderId="0" xfId="0" applyNumberFormat="1" applyFont="1" applyFill="1" applyBorder="1" applyAlignment="1">
      <alignment vertical="top"/>
    </xf>
    <xf numFmtId="0" fontId="9" fillId="10" borderId="0" xfId="1" applyFill="1" applyBorder="1" applyAlignment="1">
      <alignment vertical="top"/>
    </xf>
    <xf numFmtId="10" fontId="32" fillId="10" borderId="0" xfId="0" applyNumberFormat="1" applyFont="1" applyFill="1" applyBorder="1" applyAlignment="1">
      <alignment vertical="top"/>
    </xf>
    <xf numFmtId="10" fontId="9" fillId="10" borderId="0" xfId="1" applyNumberFormat="1" applyFill="1" applyBorder="1" applyAlignment="1">
      <alignment vertical="top"/>
    </xf>
    <xf numFmtId="20" fontId="32" fillId="10" borderId="0" xfId="0" applyNumberFormat="1" applyFont="1" applyFill="1" applyBorder="1" applyAlignment="1">
      <alignment vertical="top"/>
    </xf>
    <xf numFmtId="14" fontId="32" fillId="10" borderId="0" xfId="0" applyNumberFormat="1" applyFont="1" applyFill="1" applyBorder="1" applyAlignment="1">
      <alignment vertical="top"/>
    </xf>
    <xf numFmtId="0" fontId="9" fillId="10" borderId="0" xfId="1" applyFill="1" applyBorder="1" applyAlignment="1">
      <alignment vertical="top" wrapText="1"/>
    </xf>
    <xf numFmtId="0" fontId="17" fillId="4" borderId="1" xfId="0" applyFont="1" applyFill="1" applyBorder="1" applyAlignment="1">
      <alignment vertical="top"/>
    </xf>
    <xf numFmtId="10" fontId="18" fillId="4" borderId="1" xfId="0" applyNumberFormat="1" applyFont="1" applyFill="1" applyBorder="1" applyAlignment="1">
      <alignment vertical="top"/>
    </xf>
    <xf numFmtId="20" fontId="17" fillId="4" borderId="1" xfId="0" applyNumberFormat="1" applyFont="1" applyFill="1" applyBorder="1" applyAlignment="1">
      <alignment vertical="top"/>
    </xf>
    <xf numFmtId="14" fontId="17" fillId="4" borderId="1" xfId="0" applyNumberFormat="1" applyFont="1" applyFill="1" applyBorder="1" applyAlignment="1">
      <alignment vertical="top"/>
    </xf>
    <xf numFmtId="0" fontId="19" fillId="4" borderId="1" xfId="0" applyFont="1" applyFill="1" applyBorder="1" applyAlignment="1">
      <alignment vertical="top"/>
    </xf>
    <xf numFmtId="14" fontId="23" fillId="4" borderId="1" xfId="0" applyNumberFormat="1" applyFont="1" applyFill="1" applyBorder="1" applyAlignment="1">
      <alignment vertical="top"/>
    </xf>
    <xf numFmtId="10" fontId="20" fillId="4" borderId="1" xfId="0" applyNumberFormat="1" applyFont="1" applyFill="1" applyBorder="1" applyAlignment="1">
      <alignment vertical="top"/>
    </xf>
    <xf numFmtId="10" fontId="22" fillId="4" borderId="1" xfId="0" applyNumberFormat="1" applyFont="1" applyFill="1" applyBorder="1" applyAlignment="1">
      <alignment vertical="top"/>
    </xf>
    <xf numFmtId="0" fontId="9" fillId="9" borderId="0" xfId="1" applyFill="1" applyBorder="1" applyAlignment="1">
      <alignment vertical="top"/>
    </xf>
    <xf numFmtId="0" fontId="32" fillId="9" borderId="0" xfId="0" applyFont="1" applyFill="1" applyBorder="1" applyAlignment="1">
      <alignment vertical="top"/>
    </xf>
    <xf numFmtId="10" fontId="34" fillId="9" borderId="0" xfId="0" applyNumberFormat="1" applyFont="1" applyFill="1" applyBorder="1" applyAlignment="1">
      <alignment vertical="top"/>
    </xf>
    <xf numFmtId="10" fontId="32" fillId="9" borderId="0" xfId="0" applyNumberFormat="1" applyFont="1" applyFill="1" applyBorder="1" applyAlignment="1">
      <alignment vertical="top"/>
    </xf>
    <xf numFmtId="10" fontId="9" fillId="9" borderId="0" xfId="1" applyNumberFormat="1" applyFill="1" applyBorder="1" applyAlignment="1">
      <alignment vertical="top"/>
    </xf>
    <xf numFmtId="20" fontId="32" fillId="9" borderId="0" xfId="0" applyNumberFormat="1" applyFont="1" applyFill="1" applyBorder="1" applyAlignment="1">
      <alignment vertical="top"/>
    </xf>
    <xf numFmtId="14" fontId="32" fillId="9" borderId="0" xfId="0" applyNumberFormat="1" applyFont="1" applyFill="1" applyBorder="1" applyAlignment="1">
      <alignment vertical="top"/>
    </xf>
    <xf numFmtId="0" fontId="9" fillId="9" borderId="0" xfId="1" applyFill="1" applyBorder="1" applyAlignment="1">
      <alignment vertical="top" wrapText="1"/>
    </xf>
    <xf numFmtId="177" fontId="0" fillId="0" borderId="6" xfId="0" applyNumberFormat="1" applyFill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952500</xdr:colOff>
      <xdr:row>31</xdr:row>
      <xdr:rowOff>152400</xdr:rowOff>
    </xdr:from>
    <xdr:to>
      <xdr:col>9</xdr:col>
      <xdr:colOff>247650</xdr:colOff>
      <xdr:row>51</xdr:row>
      <xdr:rowOff>161925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5991225"/>
          <a:ext cx="10744200" cy="3438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323850</xdr:colOff>
      <xdr:row>0</xdr:row>
      <xdr:rowOff>0</xdr:rowOff>
    </xdr:from>
    <xdr:to>
      <xdr:col>21</xdr:col>
      <xdr:colOff>342900</xdr:colOff>
      <xdr:row>14</xdr:row>
      <xdr:rowOff>152400</xdr:rowOff>
    </xdr:to>
    <xdr:pic>
      <xdr:nvPicPr>
        <xdr:cNvPr id="2" name="图片 1" descr="中国10年期国债收益率跌破2.7%关口 续创7年半新低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63525" y="0"/>
          <a:ext cx="5505450" cy="2828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323850</xdr:colOff>
      <xdr:row>0</xdr:row>
      <xdr:rowOff>0</xdr:rowOff>
    </xdr:from>
    <xdr:to>
      <xdr:col>21</xdr:col>
      <xdr:colOff>342900</xdr:colOff>
      <xdr:row>14</xdr:row>
      <xdr:rowOff>19050</xdr:rowOff>
    </xdr:to>
    <xdr:pic>
      <xdr:nvPicPr>
        <xdr:cNvPr id="2" name="图片 1" descr="中国10年期国债收益率跌破2.7%关口 续创7年半新低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63525" y="0"/>
          <a:ext cx="5505450" cy="268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323850</xdr:colOff>
      <xdr:row>0</xdr:row>
      <xdr:rowOff>0</xdr:rowOff>
    </xdr:from>
    <xdr:to>
      <xdr:col>21</xdr:col>
      <xdr:colOff>342900</xdr:colOff>
      <xdr:row>13</xdr:row>
      <xdr:rowOff>66675</xdr:rowOff>
    </xdr:to>
    <xdr:pic>
      <xdr:nvPicPr>
        <xdr:cNvPr id="2" name="图片 1" descr="中国10年期国债收益率跌破2.7%关口 续创7年半新低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63525" y="0"/>
          <a:ext cx="5505450" cy="255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323850</xdr:colOff>
      <xdr:row>0</xdr:row>
      <xdr:rowOff>0</xdr:rowOff>
    </xdr:from>
    <xdr:to>
      <xdr:col>21</xdr:col>
      <xdr:colOff>342900</xdr:colOff>
      <xdr:row>12</xdr:row>
      <xdr:rowOff>123825</xdr:rowOff>
    </xdr:to>
    <xdr:pic>
      <xdr:nvPicPr>
        <xdr:cNvPr id="2" name="图片 1" descr="中国10年期国债收益率跌破2.7%关口 续创7年半新低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58775" y="0"/>
          <a:ext cx="5505450" cy="2419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676275</xdr:colOff>
      <xdr:row>46</xdr:row>
      <xdr:rowOff>0</xdr:rowOff>
    </xdr:from>
    <xdr:to>
      <xdr:col>11</xdr:col>
      <xdr:colOff>171450</xdr:colOff>
      <xdr:row>88</xdr:row>
      <xdr:rowOff>38100</xdr:rowOff>
    </xdr:to>
    <xdr:pic>
      <xdr:nvPicPr>
        <xdr:cNvPr id="6" name="图片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8943975"/>
          <a:ext cx="5924550" cy="7239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438150</xdr:colOff>
      <xdr:row>0</xdr:row>
      <xdr:rowOff>38100</xdr:rowOff>
    </xdr:from>
    <xdr:to>
      <xdr:col>26</xdr:col>
      <xdr:colOff>257175</xdr:colOff>
      <xdr:row>13</xdr:row>
      <xdr:rowOff>76200</xdr:rowOff>
    </xdr:to>
    <xdr:pic>
      <xdr:nvPicPr>
        <xdr:cNvPr id="3" name="图片 2" descr="0803-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16150" y="38100"/>
          <a:ext cx="6096000" cy="2381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438150</xdr:colOff>
      <xdr:row>0</xdr:row>
      <xdr:rowOff>38100</xdr:rowOff>
    </xdr:from>
    <xdr:to>
      <xdr:col>26</xdr:col>
      <xdr:colOff>152400</xdr:colOff>
      <xdr:row>13</xdr:row>
      <xdr:rowOff>76200</xdr:rowOff>
    </xdr:to>
    <xdr:pic>
      <xdr:nvPicPr>
        <xdr:cNvPr id="2" name="图片 1" descr="0803-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25700" y="38100"/>
          <a:ext cx="6096000" cy="2381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438150</xdr:colOff>
      <xdr:row>0</xdr:row>
      <xdr:rowOff>38100</xdr:rowOff>
    </xdr:from>
    <xdr:to>
      <xdr:col>26</xdr:col>
      <xdr:colOff>47625</xdr:colOff>
      <xdr:row>13</xdr:row>
      <xdr:rowOff>76200</xdr:rowOff>
    </xdr:to>
    <xdr:pic>
      <xdr:nvPicPr>
        <xdr:cNvPr id="2" name="图片 1" descr="0803-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06650" y="38100"/>
          <a:ext cx="5991225" cy="2381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438150</xdr:colOff>
      <xdr:row>0</xdr:row>
      <xdr:rowOff>38100</xdr:rowOff>
    </xdr:from>
    <xdr:to>
      <xdr:col>25</xdr:col>
      <xdr:colOff>628650</xdr:colOff>
      <xdr:row>13</xdr:row>
      <xdr:rowOff>66675</xdr:rowOff>
    </xdr:to>
    <xdr:pic>
      <xdr:nvPicPr>
        <xdr:cNvPr id="2" name="图片 1" descr="0803-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06650" y="38100"/>
          <a:ext cx="5886450" cy="2381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438150</xdr:colOff>
      <xdr:row>0</xdr:row>
      <xdr:rowOff>38100</xdr:rowOff>
    </xdr:from>
    <xdr:to>
      <xdr:col>25</xdr:col>
      <xdr:colOff>523875</xdr:colOff>
      <xdr:row>13</xdr:row>
      <xdr:rowOff>66675</xdr:rowOff>
    </xdr:to>
    <xdr:pic>
      <xdr:nvPicPr>
        <xdr:cNvPr id="2" name="图片 1" descr="0803-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06650" y="38100"/>
          <a:ext cx="5781675" cy="2381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323850</xdr:colOff>
      <xdr:row>0</xdr:row>
      <xdr:rowOff>0</xdr:rowOff>
    </xdr:from>
    <xdr:to>
      <xdr:col>21</xdr:col>
      <xdr:colOff>209550</xdr:colOff>
      <xdr:row>17</xdr:row>
      <xdr:rowOff>47625</xdr:rowOff>
    </xdr:to>
    <xdr:pic>
      <xdr:nvPicPr>
        <xdr:cNvPr id="3" name="图片 2" descr="中国10年期国债收益率跌破2.7%关口 续创7年半新低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63525" y="0"/>
          <a:ext cx="5238750" cy="3114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323850</xdr:colOff>
      <xdr:row>0</xdr:row>
      <xdr:rowOff>0</xdr:rowOff>
    </xdr:from>
    <xdr:to>
      <xdr:col>21</xdr:col>
      <xdr:colOff>342900</xdr:colOff>
      <xdr:row>16</xdr:row>
      <xdr:rowOff>85725</xdr:rowOff>
    </xdr:to>
    <xdr:pic>
      <xdr:nvPicPr>
        <xdr:cNvPr id="2" name="图片 1" descr="中国10年期国债收益率跌破2.7%关口 续创7年半新低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63525" y="0"/>
          <a:ext cx="5238750" cy="3114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323850</xdr:colOff>
      <xdr:row>0</xdr:row>
      <xdr:rowOff>0</xdr:rowOff>
    </xdr:from>
    <xdr:to>
      <xdr:col>21</xdr:col>
      <xdr:colOff>342900</xdr:colOff>
      <xdr:row>15</xdr:row>
      <xdr:rowOff>114300</xdr:rowOff>
    </xdr:to>
    <xdr:pic>
      <xdr:nvPicPr>
        <xdr:cNvPr id="2" name="图片 1" descr="中国10年期国债收益率跌破2.7%关口 续创7年半新低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63525" y="0"/>
          <a:ext cx="5372100" cy="297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quote.eastmoney.com/zs000827.html" TargetMode="External"/><Relationship Id="rId299" Type="http://schemas.openxmlformats.org/officeDocument/2006/relationships/hyperlink" Target="javascript:addOwnedFund('502027');" TargetMode="External"/><Relationship Id="rId671" Type="http://schemas.openxmlformats.org/officeDocument/2006/relationships/hyperlink" Target="http://quote.eastmoney.com/zs399396.html" TargetMode="External"/><Relationship Id="rId727" Type="http://schemas.openxmlformats.org/officeDocument/2006/relationships/hyperlink" Target="https://www.jisilu.cn/data/sfnew/detail/150221" TargetMode="External"/><Relationship Id="rId21" Type="http://schemas.openxmlformats.org/officeDocument/2006/relationships/hyperlink" Target="http://quote.eastmoney.com/zs399991.html" TargetMode="External"/><Relationship Id="rId63" Type="http://schemas.openxmlformats.org/officeDocument/2006/relationships/hyperlink" Target="http://quote.eastmoney.com/zs399441.html" TargetMode="External"/><Relationship Id="rId159" Type="http://schemas.openxmlformats.org/officeDocument/2006/relationships/hyperlink" Target="http://quote.eastmoney.com/zs399991.html" TargetMode="External"/><Relationship Id="rId324" Type="http://schemas.openxmlformats.org/officeDocument/2006/relationships/hyperlink" Target="https://www.jisilu.cn/data/sfnew/detail/150245" TargetMode="External"/><Relationship Id="rId366" Type="http://schemas.openxmlformats.org/officeDocument/2006/relationships/hyperlink" Target="https://www.jisilu.cn/data/sfnew/detail/150148" TargetMode="External"/><Relationship Id="rId531" Type="http://schemas.openxmlformats.org/officeDocument/2006/relationships/hyperlink" Target="https://www.jisilu.cn/data/utils/lowcalc/502031" TargetMode="External"/><Relationship Id="rId573" Type="http://schemas.openxmlformats.org/officeDocument/2006/relationships/hyperlink" Target="https://www.jisilu.cn/data/sfnew/detail/150289" TargetMode="External"/><Relationship Id="rId629" Type="http://schemas.openxmlformats.org/officeDocument/2006/relationships/hyperlink" Target="http://quote.eastmoney.com/zs399394.html" TargetMode="External"/><Relationship Id="rId170" Type="http://schemas.openxmlformats.org/officeDocument/2006/relationships/hyperlink" Target="http://www.cninfo.com.cn/information/fund/netvalue/150259.html" TargetMode="External"/><Relationship Id="rId226" Type="http://schemas.openxmlformats.org/officeDocument/2006/relationships/hyperlink" Target="https://www.jisilu.cn/data/utils/lowcalc/150192" TargetMode="External"/><Relationship Id="rId433" Type="http://schemas.openxmlformats.org/officeDocument/2006/relationships/hyperlink" Target="http://www.cninfo.com.cn/information/fund/netvalue/150167.html" TargetMode="External"/><Relationship Id="rId268" Type="http://schemas.openxmlformats.org/officeDocument/2006/relationships/hyperlink" Target="https://www.jisilu.cn/data/utils/lowcalc/150169" TargetMode="External"/><Relationship Id="rId475" Type="http://schemas.openxmlformats.org/officeDocument/2006/relationships/hyperlink" Target="http://www.cninfo.com.cn/information/fund/netvalue/150053.html" TargetMode="External"/><Relationship Id="rId640" Type="http://schemas.openxmlformats.org/officeDocument/2006/relationships/hyperlink" Target="http://www.cninfo.com.cn/information/fund/netvalue/150301.html" TargetMode="External"/><Relationship Id="rId682" Type="http://schemas.openxmlformats.org/officeDocument/2006/relationships/hyperlink" Target="http://www.cninfo.com.cn/information/fund/netvalue/150343.html" TargetMode="External"/><Relationship Id="rId738" Type="http://schemas.openxmlformats.org/officeDocument/2006/relationships/hyperlink" Target="javascript:addOwnedFund('150321');" TargetMode="External"/><Relationship Id="rId32" Type="http://schemas.openxmlformats.org/officeDocument/2006/relationships/hyperlink" Target="http://www.cninfo.com.cn/information/fund/netvalue/150205.html" TargetMode="External"/><Relationship Id="rId74" Type="http://schemas.openxmlformats.org/officeDocument/2006/relationships/hyperlink" Target="http://www.cninfo.com.cn/information/fund/netvalue/150283.html" TargetMode="External"/><Relationship Id="rId128" Type="http://schemas.openxmlformats.org/officeDocument/2006/relationships/hyperlink" Target="http://www.cninfo.com.cn/information/fund/netvalue/150186.html" TargetMode="External"/><Relationship Id="rId335" Type="http://schemas.openxmlformats.org/officeDocument/2006/relationships/hyperlink" Target="javascript:addOwnedFund('150100');" TargetMode="External"/><Relationship Id="rId377" Type="http://schemas.openxmlformats.org/officeDocument/2006/relationships/hyperlink" Target="javascript:addOwnedFund('150150');" TargetMode="External"/><Relationship Id="rId500" Type="http://schemas.openxmlformats.org/officeDocument/2006/relationships/hyperlink" Target="http://quote.eastmoney.com/zs399958.html" TargetMode="External"/><Relationship Id="rId542" Type="http://schemas.openxmlformats.org/officeDocument/2006/relationships/hyperlink" Target="http://quote.eastmoney.com/zs399903.html" TargetMode="External"/><Relationship Id="rId584" Type="http://schemas.openxmlformats.org/officeDocument/2006/relationships/hyperlink" Target="javascript:delOwnedFund('150291');" TargetMode="External"/><Relationship Id="rId5" Type="http://schemas.openxmlformats.org/officeDocument/2006/relationships/hyperlink" Target="javascript:addOwnedFund('150016');" TargetMode="External"/><Relationship Id="rId181" Type="http://schemas.openxmlformats.org/officeDocument/2006/relationships/hyperlink" Target="http://finance.sina.com.cn/fund/quotes/150251/bc.shtml" TargetMode="External"/><Relationship Id="rId237" Type="http://schemas.openxmlformats.org/officeDocument/2006/relationships/hyperlink" Target="http://quote.eastmoney.com/zs399967.html" TargetMode="External"/><Relationship Id="rId402" Type="http://schemas.openxmlformats.org/officeDocument/2006/relationships/hyperlink" Target="http://finance.sina.com.cn/fund/quotes/502014/bc.shtml" TargetMode="External"/><Relationship Id="rId279" Type="http://schemas.openxmlformats.org/officeDocument/2006/relationships/hyperlink" Target="http://quote.eastmoney.com/zs399975.html" TargetMode="External"/><Relationship Id="rId444" Type="http://schemas.openxmlformats.org/officeDocument/2006/relationships/hyperlink" Target="http://finance.sina.com.cn/fund/quotes/150267/bc.shtml" TargetMode="External"/><Relationship Id="rId486" Type="http://schemas.openxmlformats.org/officeDocument/2006/relationships/hyperlink" Target="http://finance.sina.com.cn/fund/quotes/150090/bc.shtml" TargetMode="External"/><Relationship Id="rId651" Type="http://schemas.openxmlformats.org/officeDocument/2006/relationships/hyperlink" Target="http://finance.sina.com.cn/fund/quotes/150265/bc.shtml" TargetMode="External"/><Relationship Id="rId693" Type="http://schemas.openxmlformats.org/officeDocument/2006/relationships/hyperlink" Target="http://finance.sina.com.cn/fund/quotes/150325/bc.shtml" TargetMode="External"/><Relationship Id="rId707" Type="http://schemas.openxmlformats.org/officeDocument/2006/relationships/hyperlink" Target="http://quote.eastmoney.com/zs399942.html" TargetMode="External"/><Relationship Id="rId749" Type="http://schemas.openxmlformats.org/officeDocument/2006/relationships/hyperlink" Target="https://www.jisilu.cn/data/utils/lowcalc/150057" TargetMode="External"/><Relationship Id="rId43" Type="http://schemas.openxmlformats.org/officeDocument/2006/relationships/hyperlink" Target="http://finance.sina.com.cn/fund/quotes/150257/bc.shtml" TargetMode="External"/><Relationship Id="rId139" Type="http://schemas.openxmlformats.org/officeDocument/2006/relationships/hyperlink" Target="http://finance.sina.com.cn/fund/quotes/150177/bc.shtml" TargetMode="External"/><Relationship Id="rId290" Type="http://schemas.openxmlformats.org/officeDocument/2006/relationships/hyperlink" Target="http://www.cninfo.com.cn/information/fund/netvalue/150018.html" TargetMode="External"/><Relationship Id="rId304" Type="http://schemas.openxmlformats.org/officeDocument/2006/relationships/hyperlink" Target="https://www.jisilu.cn/data/utils/lowcalc/150279" TargetMode="External"/><Relationship Id="rId346" Type="http://schemas.openxmlformats.org/officeDocument/2006/relationships/hyperlink" Target="https://www.jisilu.cn/data/utils/lowcalc/150143" TargetMode="External"/><Relationship Id="rId388" Type="http://schemas.openxmlformats.org/officeDocument/2006/relationships/hyperlink" Target="https://www.jisilu.cn/data/utils/lowcalc/150157" TargetMode="External"/><Relationship Id="rId511" Type="http://schemas.openxmlformats.org/officeDocument/2006/relationships/hyperlink" Target="http://www.cninfo.com.cn/information/fund/netvalue/150030.html" TargetMode="External"/><Relationship Id="rId553" Type="http://schemas.openxmlformats.org/officeDocument/2006/relationships/hyperlink" Target="http://quote.eastmoney.com/zs399944.html" TargetMode="External"/><Relationship Id="rId609" Type="http://schemas.openxmlformats.org/officeDocument/2006/relationships/hyperlink" Target="http://finance.sina.com.cn/fund/quotes/150287/bc.shtml" TargetMode="External"/><Relationship Id="rId760" Type="http://schemas.openxmlformats.org/officeDocument/2006/relationships/hyperlink" Target="http://quote.eastmoney.com/zs399005.html" TargetMode="External"/><Relationship Id="rId85" Type="http://schemas.openxmlformats.org/officeDocument/2006/relationships/hyperlink" Target="http://finance.sina.com.cn/fund/quotes/150217/bc.shtml" TargetMode="External"/><Relationship Id="rId150" Type="http://schemas.openxmlformats.org/officeDocument/2006/relationships/hyperlink" Target="https://www.jisilu.cn/data/sfnew/detail/150051" TargetMode="External"/><Relationship Id="rId192" Type="http://schemas.openxmlformats.org/officeDocument/2006/relationships/hyperlink" Target="https://www.jisilu.cn/data/sfnew/detail/150329" TargetMode="External"/><Relationship Id="rId206" Type="http://schemas.openxmlformats.org/officeDocument/2006/relationships/hyperlink" Target="http://www.cninfo.com.cn/information/fund/netvalue/150249.html" TargetMode="External"/><Relationship Id="rId413" Type="http://schemas.openxmlformats.org/officeDocument/2006/relationships/hyperlink" Target="https://www.jisilu.cn/data/sfnew/detail/150145" TargetMode="External"/><Relationship Id="rId595" Type="http://schemas.openxmlformats.org/officeDocument/2006/relationships/hyperlink" Target="https://www.jisilu.cn/data/utils/lowcalc/150303" TargetMode="External"/><Relationship Id="rId248" Type="http://schemas.openxmlformats.org/officeDocument/2006/relationships/hyperlink" Target="http://www.cninfo.com.cn/information/fund/netvalue/150255.html" TargetMode="External"/><Relationship Id="rId455" Type="http://schemas.openxmlformats.org/officeDocument/2006/relationships/hyperlink" Target="https://www.jisilu.cn/data/sfnew/detail/150064" TargetMode="External"/><Relationship Id="rId497" Type="http://schemas.openxmlformats.org/officeDocument/2006/relationships/hyperlink" Target="https://www.jisilu.cn/data/sfnew/detail/150213" TargetMode="External"/><Relationship Id="rId620" Type="http://schemas.openxmlformats.org/officeDocument/2006/relationships/hyperlink" Target="https://www.jisilu.cn/data/sfnew/detail/150117" TargetMode="External"/><Relationship Id="rId662" Type="http://schemas.openxmlformats.org/officeDocument/2006/relationships/hyperlink" Target="https://www.jisilu.cn/data/sfnew/detail/150261" TargetMode="External"/><Relationship Id="rId718" Type="http://schemas.openxmlformats.org/officeDocument/2006/relationships/hyperlink" Target="http://www.cninfo.com.cn/information/fund/netvalue/150219.html" TargetMode="External"/><Relationship Id="rId12" Type="http://schemas.openxmlformats.org/officeDocument/2006/relationships/hyperlink" Target="https://www.jisilu.cn/data/sfnew/detail/150022" TargetMode="External"/><Relationship Id="rId108" Type="http://schemas.openxmlformats.org/officeDocument/2006/relationships/hyperlink" Target="https://www.jisilu.cn/data/sfnew/detail/150309" TargetMode="External"/><Relationship Id="rId315" Type="http://schemas.openxmlformats.org/officeDocument/2006/relationships/hyperlink" Target="http://quote.eastmoney.com/zs399991.html" TargetMode="External"/><Relationship Id="rId357" Type="http://schemas.openxmlformats.org/officeDocument/2006/relationships/hyperlink" Target="http://quote.eastmoney.com/zs399610.html" TargetMode="External"/><Relationship Id="rId522" Type="http://schemas.openxmlformats.org/officeDocument/2006/relationships/hyperlink" Target="http://finance.sina.com.cn/fund/quotes/150152/bc.shtml" TargetMode="External"/><Relationship Id="rId54" Type="http://schemas.openxmlformats.org/officeDocument/2006/relationships/hyperlink" Target="https://www.jisilu.cn/data/sfnew/detail/150269" TargetMode="External"/><Relationship Id="rId96" Type="http://schemas.openxmlformats.org/officeDocument/2006/relationships/hyperlink" Target="https://www.jisilu.cn/data/sfnew/detail/150209" TargetMode="External"/><Relationship Id="rId161" Type="http://schemas.openxmlformats.org/officeDocument/2006/relationships/hyperlink" Target="javascript:delOwnedFund('150275');" TargetMode="External"/><Relationship Id="rId217" Type="http://schemas.openxmlformats.org/officeDocument/2006/relationships/hyperlink" Target="http://finance.sina.com.cn/fund/quotes/150184/bc.shtml" TargetMode="External"/><Relationship Id="rId399" Type="http://schemas.openxmlformats.org/officeDocument/2006/relationships/hyperlink" Target="https://www.jisilu.cn/data/utils/lowcalc/150175" TargetMode="External"/><Relationship Id="rId564" Type="http://schemas.openxmlformats.org/officeDocument/2006/relationships/hyperlink" Target="http://quote.eastmoney.com/zs000827.html" TargetMode="External"/><Relationship Id="rId259" Type="http://schemas.openxmlformats.org/officeDocument/2006/relationships/hyperlink" Target="http://finance.sina.com.cn/fund/quotes/150235/bc.shtml" TargetMode="External"/><Relationship Id="rId424" Type="http://schemas.openxmlformats.org/officeDocument/2006/relationships/hyperlink" Target="javascript:addOwnedFund('150140');" TargetMode="External"/><Relationship Id="rId466" Type="http://schemas.openxmlformats.org/officeDocument/2006/relationships/hyperlink" Target="javascript:addOwnedFund('150295');" TargetMode="External"/><Relationship Id="rId631" Type="http://schemas.openxmlformats.org/officeDocument/2006/relationships/hyperlink" Target="javascript:addOwnedFund('150130');" TargetMode="External"/><Relationship Id="rId673" Type="http://schemas.openxmlformats.org/officeDocument/2006/relationships/hyperlink" Target="javascript:addOwnedFund('150198');" TargetMode="External"/><Relationship Id="rId729" Type="http://schemas.openxmlformats.org/officeDocument/2006/relationships/hyperlink" Target="http://www.cninfo.com.cn/information/fund/netvalue/150221.html" TargetMode="External"/><Relationship Id="rId23" Type="http://schemas.openxmlformats.org/officeDocument/2006/relationships/hyperlink" Target="javascript:addOwnedFund('150273');" TargetMode="External"/><Relationship Id="rId119" Type="http://schemas.openxmlformats.org/officeDocument/2006/relationships/hyperlink" Target="javascript:addOwnedFund('150237');" TargetMode="External"/><Relationship Id="rId270" Type="http://schemas.openxmlformats.org/officeDocument/2006/relationships/hyperlink" Target="https://www.jisilu.cn/data/sfnew/detail/150315" TargetMode="External"/><Relationship Id="rId326" Type="http://schemas.openxmlformats.org/officeDocument/2006/relationships/hyperlink" Target="http://www.cninfo.com.cn/information/fund/netvalue/150245.html" TargetMode="External"/><Relationship Id="rId533" Type="http://schemas.openxmlformats.org/officeDocument/2006/relationships/hyperlink" Target="https://www.jisilu.cn/data/sfnew/detail/150055" TargetMode="External"/><Relationship Id="rId65" Type="http://schemas.openxmlformats.org/officeDocument/2006/relationships/hyperlink" Target="javascript:addOwnedFund('150271');" TargetMode="External"/><Relationship Id="rId130" Type="http://schemas.openxmlformats.org/officeDocument/2006/relationships/hyperlink" Target="https://www.jisilu.cn/data/utils/lowcalc/150186" TargetMode="External"/><Relationship Id="rId368" Type="http://schemas.openxmlformats.org/officeDocument/2006/relationships/hyperlink" Target="http://www.cninfo.com.cn/information/fund/netvalue/150148.html" TargetMode="External"/><Relationship Id="rId575" Type="http://schemas.openxmlformats.org/officeDocument/2006/relationships/hyperlink" Target="http://www.cninfo.com.cn/information/fund/netvalue/150289.html" TargetMode="External"/><Relationship Id="rId740" Type="http://schemas.openxmlformats.org/officeDocument/2006/relationships/hyperlink" Target="http://finance.sina.com.cn/fund/quotes/150032/bc.shtml" TargetMode="External"/><Relationship Id="rId172" Type="http://schemas.openxmlformats.org/officeDocument/2006/relationships/hyperlink" Target="https://www.jisilu.cn/data/utils/lowcalc/150259" TargetMode="External"/><Relationship Id="rId228" Type="http://schemas.openxmlformats.org/officeDocument/2006/relationships/hyperlink" Target="https://www.jisilu.cn/data/sfnew/detail/150203" TargetMode="External"/><Relationship Id="rId435" Type="http://schemas.openxmlformats.org/officeDocument/2006/relationships/hyperlink" Target="https://www.jisilu.cn/data/utils/lowcalc/150167" TargetMode="External"/><Relationship Id="rId477" Type="http://schemas.openxmlformats.org/officeDocument/2006/relationships/hyperlink" Target="https://www.jisilu.cn/data/utils/lowcalc/150053" TargetMode="External"/><Relationship Id="rId600" Type="http://schemas.openxmlformats.org/officeDocument/2006/relationships/hyperlink" Target="https://www.jisilu.cn/data/utils/lowcalc/150297" TargetMode="External"/><Relationship Id="rId642" Type="http://schemas.openxmlformats.org/officeDocument/2006/relationships/hyperlink" Target="https://www.jisilu.cn/data/utils/lowcalc/150301" TargetMode="External"/><Relationship Id="rId684" Type="http://schemas.openxmlformats.org/officeDocument/2006/relationships/hyperlink" Target="https://www.jisilu.cn/data/utils/lowcalc/150343" TargetMode="External"/><Relationship Id="rId281" Type="http://schemas.openxmlformats.org/officeDocument/2006/relationships/hyperlink" Target="javascript:addOwnedFund('502011');" TargetMode="External"/><Relationship Id="rId337" Type="http://schemas.openxmlformats.org/officeDocument/2006/relationships/hyperlink" Target="http://finance.sina.com.cn/fund/quotes/150311/bc.shtml" TargetMode="External"/><Relationship Id="rId502" Type="http://schemas.openxmlformats.org/officeDocument/2006/relationships/hyperlink" Target="javascript:addOwnedFund('150213');" TargetMode="External"/><Relationship Id="rId34" Type="http://schemas.openxmlformats.org/officeDocument/2006/relationships/hyperlink" Target="https://www.jisilu.cn/data/utils/lowcalc/150205" TargetMode="External"/><Relationship Id="rId76" Type="http://schemas.openxmlformats.org/officeDocument/2006/relationships/hyperlink" Target="https://www.jisilu.cn/data/utils/lowcalc/150283" TargetMode="External"/><Relationship Id="rId141" Type="http://schemas.openxmlformats.org/officeDocument/2006/relationships/hyperlink" Target="http://quote.eastmoney.com/zs399966.html" TargetMode="External"/><Relationship Id="rId379" Type="http://schemas.openxmlformats.org/officeDocument/2006/relationships/hyperlink" Target="http://finance.sina.com.cn/fund/quotes/150028/bc.shtml" TargetMode="External"/><Relationship Id="rId544" Type="http://schemas.openxmlformats.org/officeDocument/2006/relationships/hyperlink" Target="javascript:addOwnedFund('150012');" TargetMode="External"/><Relationship Id="rId586" Type="http://schemas.openxmlformats.org/officeDocument/2006/relationships/hyperlink" Target="http://finance.sina.com.cn/fund/quotes/150299/bc.shtml" TargetMode="External"/><Relationship Id="rId751" Type="http://schemas.openxmlformats.org/officeDocument/2006/relationships/hyperlink" Target="https://www.jisilu.cn/data/sfnew/detail/150223" TargetMode="External"/><Relationship Id="rId7" Type="http://schemas.openxmlformats.org/officeDocument/2006/relationships/hyperlink" Target="http://finance.sina.com.cn/fund/quotes/150066/bc.shtml" TargetMode="External"/><Relationship Id="rId183" Type="http://schemas.openxmlformats.org/officeDocument/2006/relationships/hyperlink" Target="http://quote.eastmoney.com/zs399990.html" TargetMode="External"/><Relationship Id="rId239" Type="http://schemas.openxmlformats.org/officeDocument/2006/relationships/hyperlink" Target="javascript:addOwnedFund('150181');" TargetMode="External"/><Relationship Id="rId390" Type="http://schemas.openxmlformats.org/officeDocument/2006/relationships/hyperlink" Target="https://www.jisilu.cn/data/sfnew/detail/150088" TargetMode="External"/><Relationship Id="rId404" Type="http://schemas.openxmlformats.org/officeDocument/2006/relationships/hyperlink" Target="http://quote.eastmoney.com/zs000853.html" TargetMode="External"/><Relationship Id="rId446" Type="http://schemas.openxmlformats.org/officeDocument/2006/relationships/hyperlink" Target="http://quote.eastmoney.com/zs399986.html" TargetMode="External"/><Relationship Id="rId611" Type="http://schemas.openxmlformats.org/officeDocument/2006/relationships/hyperlink" Target="http://quote.eastmoney.com/zs399440.html" TargetMode="External"/><Relationship Id="rId653" Type="http://schemas.openxmlformats.org/officeDocument/2006/relationships/hyperlink" Target="http://quote.eastmoney.com/zs399991.html" TargetMode="External"/><Relationship Id="rId250" Type="http://schemas.openxmlformats.org/officeDocument/2006/relationships/hyperlink" Target="https://www.jisilu.cn/data/utils/lowcalc/150255" TargetMode="External"/><Relationship Id="rId292" Type="http://schemas.openxmlformats.org/officeDocument/2006/relationships/hyperlink" Target="https://www.jisilu.cn/data/utils/lowcalc/150018" TargetMode="External"/><Relationship Id="rId306" Type="http://schemas.openxmlformats.org/officeDocument/2006/relationships/hyperlink" Target="https://www.jisilu.cn/data/sfnew/detail/150243" TargetMode="External"/><Relationship Id="rId488" Type="http://schemas.openxmlformats.org/officeDocument/2006/relationships/hyperlink" Target="http://quote.eastmoney.com/zs399958.html" TargetMode="External"/><Relationship Id="rId695" Type="http://schemas.openxmlformats.org/officeDocument/2006/relationships/hyperlink" Target="http://quote.eastmoney.com/zs399807.html" TargetMode="External"/><Relationship Id="rId709" Type="http://schemas.openxmlformats.org/officeDocument/2006/relationships/hyperlink" Target="javascript:addOwnedFund('150047');" TargetMode="External"/><Relationship Id="rId45" Type="http://schemas.openxmlformats.org/officeDocument/2006/relationships/hyperlink" Target="http://quote.eastmoney.com/zs399993.html" TargetMode="External"/><Relationship Id="rId87" Type="http://schemas.openxmlformats.org/officeDocument/2006/relationships/hyperlink" Target="http://quote.eastmoney.com/zs399412.html" TargetMode="External"/><Relationship Id="rId110" Type="http://schemas.openxmlformats.org/officeDocument/2006/relationships/hyperlink" Target="http://www.cninfo.com.cn/information/fund/netvalue/150309.html" TargetMode="External"/><Relationship Id="rId348" Type="http://schemas.openxmlformats.org/officeDocument/2006/relationships/hyperlink" Target="https://www.jisilu.cn/data/sfnew/detail/150092" TargetMode="External"/><Relationship Id="rId513" Type="http://schemas.openxmlformats.org/officeDocument/2006/relationships/hyperlink" Target="https://www.jisilu.cn/data/utils/lowcalc/150030" TargetMode="External"/><Relationship Id="rId555" Type="http://schemas.openxmlformats.org/officeDocument/2006/relationships/hyperlink" Target="javascript:addOwnedFund('150059');" TargetMode="External"/><Relationship Id="rId597" Type="http://schemas.openxmlformats.org/officeDocument/2006/relationships/hyperlink" Target="https://www.jisilu.cn/data/sfnew/detail/150297" TargetMode="External"/><Relationship Id="rId720" Type="http://schemas.openxmlformats.org/officeDocument/2006/relationships/hyperlink" Target="javascript:addOwnedFund('150219');" TargetMode="External"/><Relationship Id="rId152" Type="http://schemas.openxmlformats.org/officeDocument/2006/relationships/hyperlink" Target="http://www.cninfo.com.cn/information/fund/netvalue/150051.html" TargetMode="External"/><Relationship Id="rId194" Type="http://schemas.openxmlformats.org/officeDocument/2006/relationships/hyperlink" Target="http://www.cninfo.com.cn/information/fund/netvalue/150329.html" TargetMode="External"/><Relationship Id="rId208" Type="http://schemas.openxmlformats.org/officeDocument/2006/relationships/hyperlink" Target="https://www.jisilu.cn/data/utils/lowcalc/150249" TargetMode="External"/><Relationship Id="rId415" Type="http://schemas.openxmlformats.org/officeDocument/2006/relationships/hyperlink" Target="http://www.cninfo.com.cn/information/fund/netvalue/150145.html" TargetMode="External"/><Relationship Id="rId457" Type="http://schemas.openxmlformats.org/officeDocument/2006/relationships/hyperlink" Target="http://www.cninfo.com.cn/information/fund/netvalue/150064.html" TargetMode="External"/><Relationship Id="rId622" Type="http://schemas.openxmlformats.org/officeDocument/2006/relationships/hyperlink" Target="http://www.cninfo.com.cn/information/fund/netvalue/150117.html" TargetMode="External"/><Relationship Id="rId261" Type="http://schemas.openxmlformats.org/officeDocument/2006/relationships/hyperlink" Target="http://quote.eastmoney.com/zs399975.html" TargetMode="External"/><Relationship Id="rId499" Type="http://schemas.openxmlformats.org/officeDocument/2006/relationships/hyperlink" Target="http://www.cninfo.com.cn/information/fund/netvalue/150213.html" TargetMode="External"/><Relationship Id="rId664" Type="http://schemas.openxmlformats.org/officeDocument/2006/relationships/hyperlink" Target="http://www.cninfo.com.cn/information/fund/netvalue/150261.html" TargetMode="External"/><Relationship Id="rId14" Type="http://schemas.openxmlformats.org/officeDocument/2006/relationships/hyperlink" Target="http://www.cninfo.com.cn/information/fund/netvalue/150022.html" TargetMode="External"/><Relationship Id="rId56" Type="http://schemas.openxmlformats.org/officeDocument/2006/relationships/hyperlink" Target="http://www.cninfo.com.cn/information/fund/netvalue/150269.html" TargetMode="External"/><Relationship Id="rId317" Type="http://schemas.openxmlformats.org/officeDocument/2006/relationships/hyperlink" Target="javascript:addOwnedFund('502017');" TargetMode="External"/><Relationship Id="rId359" Type="http://schemas.openxmlformats.org/officeDocument/2006/relationships/hyperlink" Target="javascript:addOwnedFund('150215');" TargetMode="External"/><Relationship Id="rId524" Type="http://schemas.openxmlformats.org/officeDocument/2006/relationships/hyperlink" Target="http://quote.eastmoney.com/zs399006.html" TargetMode="External"/><Relationship Id="rId566" Type="http://schemas.openxmlformats.org/officeDocument/2006/relationships/hyperlink" Target="javascript:addOwnedFund('150323');" TargetMode="External"/><Relationship Id="rId731" Type="http://schemas.openxmlformats.org/officeDocument/2006/relationships/hyperlink" Target="https://www.jisilu.cn/data/utils/lowcalc/150221" TargetMode="External"/><Relationship Id="rId98" Type="http://schemas.openxmlformats.org/officeDocument/2006/relationships/hyperlink" Target="http://www.cninfo.com.cn/information/fund/netvalue/150209.html" TargetMode="External"/><Relationship Id="rId121" Type="http://schemas.openxmlformats.org/officeDocument/2006/relationships/hyperlink" Target="http://finance.sina.com.cn/fund/quotes/502024/bc.shtml" TargetMode="External"/><Relationship Id="rId163" Type="http://schemas.openxmlformats.org/officeDocument/2006/relationships/hyperlink" Target="http://finance.sina.com.cn/fund/quotes/502049/bc.shtml" TargetMode="External"/><Relationship Id="rId219" Type="http://schemas.openxmlformats.org/officeDocument/2006/relationships/hyperlink" Target="http://quote.eastmoney.com/zs000827.html" TargetMode="External"/><Relationship Id="rId370" Type="http://schemas.openxmlformats.org/officeDocument/2006/relationships/hyperlink" Target="https://www.jisilu.cn/data/utils/lowcalc/150148" TargetMode="External"/><Relationship Id="rId426" Type="http://schemas.openxmlformats.org/officeDocument/2006/relationships/hyperlink" Target="http://finance.sina.com.cn/fund/quotes/150121/bc.shtml" TargetMode="External"/><Relationship Id="rId633" Type="http://schemas.openxmlformats.org/officeDocument/2006/relationships/hyperlink" Target="http://finance.sina.com.cn/fund/quotes/150263/bc.shtml" TargetMode="External"/><Relationship Id="rId230" Type="http://schemas.openxmlformats.org/officeDocument/2006/relationships/hyperlink" Target="http://www.cninfo.com.cn/information/fund/netvalue/150203.html" TargetMode="External"/><Relationship Id="rId468" Type="http://schemas.openxmlformats.org/officeDocument/2006/relationships/hyperlink" Target="http://finance.sina.com.cn/fund/quotes/150281/bc.shtml" TargetMode="External"/><Relationship Id="rId675" Type="http://schemas.openxmlformats.org/officeDocument/2006/relationships/hyperlink" Target="http://finance.sina.com.cn/fund/quotes/502037/bc.shtml" TargetMode="External"/><Relationship Id="rId25" Type="http://schemas.openxmlformats.org/officeDocument/2006/relationships/hyperlink" Target="http://finance.sina.com.cn/fund/quotes/502007/bc.shtml" TargetMode="External"/><Relationship Id="rId67" Type="http://schemas.openxmlformats.org/officeDocument/2006/relationships/hyperlink" Target="http://finance.sina.com.cn/fund/quotes/150164/bc.shtml" TargetMode="External"/><Relationship Id="rId272" Type="http://schemas.openxmlformats.org/officeDocument/2006/relationships/hyperlink" Target="http://www.cninfo.com.cn/information/fund/netvalue/150315.html" TargetMode="External"/><Relationship Id="rId328" Type="http://schemas.openxmlformats.org/officeDocument/2006/relationships/hyperlink" Target="https://www.jisilu.cn/data/utils/lowcalc/150245" TargetMode="External"/><Relationship Id="rId535" Type="http://schemas.openxmlformats.org/officeDocument/2006/relationships/hyperlink" Target="http://www.cninfo.com.cn/information/fund/netvalue/150055.html" TargetMode="External"/><Relationship Id="rId577" Type="http://schemas.openxmlformats.org/officeDocument/2006/relationships/hyperlink" Target="https://www.jisilu.cn/data/utils/lowcalc/150289" TargetMode="External"/><Relationship Id="rId700" Type="http://schemas.openxmlformats.org/officeDocument/2006/relationships/hyperlink" Target="http://www.cninfo.com.cn/information/fund/netvalue/150317.html" TargetMode="External"/><Relationship Id="rId742" Type="http://schemas.openxmlformats.org/officeDocument/2006/relationships/hyperlink" Target="http://quote.eastmoney.com/zs399923.html" TargetMode="External"/><Relationship Id="rId132" Type="http://schemas.openxmlformats.org/officeDocument/2006/relationships/hyperlink" Target="https://www.jisilu.cn/data/sfnew/detail/150233" TargetMode="External"/><Relationship Id="rId174" Type="http://schemas.openxmlformats.org/officeDocument/2006/relationships/hyperlink" Target="https://www.jisilu.cn/data/sfnew/detail/150241" TargetMode="External"/><Relationship Id="rId381" Type="http://schemas.openxmlformats.org/officeDocument/2006/relationships/hyperlink" Target="http://quote.eastmoney.com/zs399905.html" TargetMode="External"/><Relationship Id="rId602" Type="http://schemas.openxmlformats.org/officeDocument/2006/relationships/hyperlink" Target="https://www.jisilu.cn/data/sfnew/detail/150293" TargetMode="External"/><Relationship Id="rId241" Type="http://schemas.openxmlformats.org/officeDocument/2006/relationships/hyperlink" Target="http://finance.sina.com.cn/fund/quotes/150227/bc.shtml" TargetMode="External"/><Relationship Id="rId437" Type="http://schemas.openxmlformats.org/officeDocument/2006/relationships/hyperlink" Target="https://www.jisilu.cn/data/sfnew/detail/150094" TargetMode="External"/><Relationship Id="rId479" Type="http://schemas.openxmlformats.org/officeDocument/2006/relationships/hyperlink" Target="https://www.jisilu.cn/data/sfnew/detail/502001" TargetMode="External"/><Relationship Id="rId644" Type="http://schemas.openxmlformats.org/officeDocument/2006/relationships/hyperlink" Target="https://www.jisilu.cn/data/sfnew/detail/150190" TargetMode="External"/><Relationship Id="rId686" Type="http://schemas.openxmlformats.org/officeDocument/2006/relationships/hyperlink" Target="https://www.jisilu.cn/data/sfnew/detail/502057" TargetMode="External"/><Relationship Id="rId36" Type="http://schemas.openxmlformats.org/officeDocument/2006/relationships/hyperlink" Target="https://www.jisilu.cn/data/sfnew/detail/150307" TargetMode="External"/><Relationship Id="rId283" Type="http://schemas.openxmlformats.org/officeDocument/2006/relationships/hyperlink" Target="http://finance.sina.com.cn/fund/quotes/150179/bc.shtml" TargetMode="External"/><Relationship Id="rId339" Type="http://schemas.openxmlformats.org/officeDocument/2006/relationships/hyperlink" Target="http://quote.eastmoney.com/zs399996.html" TargetMode="External"/><Relationship Id="rId490" Type="http://schemas.openxmlformats.org/officeDocument/2006/relationships/hyperlink" Target="javascript:addOwnedFund('150090');" TargetMode="External"/><Relationship Id="rId504" Type="http://schemas.openxmlformats.org/officeDocument/2006/relationships/hyperlink" Target="http://finance.sina.com.cn/fund/quotes/150073/bc.shtml" TargetMode="External"/><Relationship Id="rId546" Type="http://schemas.openxmlformats.org/officeDocument/2006/relationships/hyperlink" Target="http://finance.sina.com.cn/fund/quotes/150085/bc.shtml" TargetMode="External"/><Relationship Id="rId711" Type="http://schemas.openxmlformats.org/officeDocument/2006/relationships/hyperlink" Target="http://finance.sina.com.cn/fund/quotes/150331/bc.shtml" TargetMode="External"/><Relationship Id="rId753" Type="http://schemas.openxmlformats.org/officeDocument/2006/relationships/hyperlink" Target="http://www.cninfo.com.cn/information/fund/netvalue/150223.html" TargetMode="External"/><Relationship Id="rId78" Type="http://schemas.openxmlformats.org/officeDocument/2006/relationships/hyperlink" Target="https://www.jisilu.cn/data/sfnew/detail/150277" TargetMode="External"/><Relationship Id="rId101" Type="http://schemas.openxmlformats.org/officeDocument/2006/relationships/hyperlink" Target="javascript:addOwnedFund('150209');" TargetMode="External"/><Relationship Id="rId143" Type="http://schemas.openxmlformats.org/officeDocument/2006/relationships/hyperlink" Target="javascript:addOwnedFund('150177');" TargetMode="External"/><Relationship Id="rId185" Type="http://schemas.openxmlformats.org/officeDocument/2006/relationships/hyperlink" Target="javascript:addOwnedFund('150251');" TargetMode="External"/><Relationship Id="rId350" Type="http://schemas.openxmlformats.org/officeDocument/2006/relationships/hyperlink" Target="http://www.cninfo.com.cn/information/fund/netvalue/150092.html" TargetMode="External"/><Relationship Id="rId406" Type="http://schemas.openxmlformats.org/officeDocument/2006/relationships/hyperlink" Target="javascript:addOwnedFund('502014');" TargetMode="External"/><Relationship Id="rId588" Type="http://schemas.openxmlformats.org/officeDocument/2006/relationships/hyperlink" Target="http://quote.eastmoney.com/zs399986.html" TargetMode="External"/><Relationship Id="rId9" Type="http://schemas.openxmlformats.org/officeDocument/2006/relationships/hyperlink" Target="http://quote.eastmoney.com/zs399481.html" TargetMode="External"/><Relationship Id="rId210" Type="http://schemas.openxmlformats.org/officeDocument/2006/relationships/hyperlink" Target="https://www.jisilu.cn/data/sfnew/detail/150305" TargetMode="External"/><Relationship Id="rId392" Type="http://schemas.openxmlformats.org/officeDocument/2006/relationships/hyperlink" Target="http://www.cninfo.com.cn/information/fund/netvalue/150088.html" TargetMode="External"/><Relationship Id="rId448" Type="http://schemas.openxmlformats.org/officeDocument/2006/relationships/hyperlink" Target="javascript:delOwnedFund('150267');" TargetMode="External"/><Relationship Id="rId613" Type="http://schemas.openxmlformats.org/officeDocument/2006/relationships/hyperlink" Target="javascript:addOwnedFund('150287');" TargetMode="External"/><Relationship Id="rId655" Type="http://schemas.openxmlformats.org/officeDocument/2006/relationships/hyperlink" Target="javascript:delOwnedFund('150265');" TargetMode="External"/><Relationship Id="rId697" Type="http://schemas.openxmlformats.org/officeDocument/2006/relationships/hyperlink" Target="javascript:addOwnedFund('150325');" TargetMode="External"/><Relationship Id="rId252" Type="http://schemas.openxmlformats.org/officeDocument/2006/relationships/hyperlink" Target="https://www.jisilu.cn/data/sfnew/detail/150173" TargetMode="External"/><Relationship Id="rId294" Type="http://schemas.openxmlformats.org/officeDocument/2006/relationships/hyperlink" Target="https://www.jisilu.cn/data/sfnew/detail/502027" TargetMode="External"/><Relationship Id="rId308" Type="http://schemas.openxmlformats.org/officeDocument/2006/relationships/hyperlink" Target="http://www.cninfo.com.cn/information/fund/netvalue/150243.html" TargetMode="External"/><Relationship Id="rId515" Type="http://schemas.openxmlformats.org/officeDocument/2006/relationships/hyperlink" Target="https://www.jisilu.cn/data/sfnew/detail/150138" TargetMode="External"/><Relationship Id="rId722" Type="http://schemas.openxmlformats.org/officeDocument/2006/relationships/hyperlink" Target="http://finance.sina.com.cn/fund/quotes/150123/bc.shtml" TargetMode="External"/><Relationship Id="rId47" Type="http://schemas.openxmlformats.org/officeDocument/2006/relationships/hyperlink" Target="javascript:addOwnedFund('150257');" TargetMode="External"/><Relationship Id="rId89" Type="http://schemas.openxmlformats.org/officeDocument/2006/relationships/hyperlink" Target="javascript:addOwnedFund('150217');" TargetMode="External"/><Relationship Id="rId112" Type="http://schemas.openxmlformats.org/officeDocument/2006/relationships/hyperlink" Target="https://www.jisilu.cn/data/utils/lowcalc/150309" TargetMode="External"/><Relationship Id="rId154" Type="http://schemas.openxmlformats.org/officeDocument/2006/relationships/hyperlink" Target="https://www.jisilu.cn/data/utils/lowcalc/150051" TargetMode="External"/><Relationship Id="rId361" Type="http://schemas.openxmlformats.org/officeDocument/2006/relationships/hyperlink" Target="http://finance.sina.com.cn/fund/quotes/150049/bc.shtml" TargetMode="External"/><Relationship Id="rId557" Type="http://schemas.openxmlformats.org/officeDocument/2006/relationships/hyperlink" Target="http://finance.sina.com.cn/fund/quotes/150096/bc.shtml" TargetMode="External"/><Relationship Id="rId599" Type="http://schemas.openxmlformats.org/officeDocument/2006/relationships/hyperlink" Target="http://www.cninfo.com.cn/information/fund/netvalue/150297.html" TargetMode="External"/><Relationship Id="rId196" Type="http://schemas.openxmlformats.org/officeDocument/2006/relationships/hyperlink" Target="https://www.jisilu.cn/data/utils/lowcalc/150329" TargetMode="External"/><Relationship Id="rId417" Type="http://schemas.openxmlformats.org/officeDocument/2006/relationships/hyperlink" Target="https://www.jisilu.cn/data/utils/lowcalc/150145" TargetMode="External"/><Relationship Id="rId459" Type="http://schemas.openxmlformats.org/officeDocument/2006/relationships/hyperlink" Target="https://www.jisilu.cn/data/utils/lowcalc/150064" TargetMode="External"/><Relationship Id="rId624" Type="http://schemas.openxmlformats.org/officeDocument/2006/relationships/hyperlink" Target="https://www.jisilu.cn/data/utils/lowcalc/150117" TargetMode="External"/><Relationship Id="rId666" Type="http://schemas.openxmlformats.org/officeDocument/2006/relationships/hyperlink" Target="https://www.jisilu.cn/data/utils/lowcalc/150261" TargetMode="External"/><Relationship Id="rId16" Type="http://schemas.openxmlformats.org/officeDocument/2006/relationships/hyperlink" Target="https://www.jisilu.cn/data/utils/lowcalc/150022" TargetMode="External"/><Relationship Id="rId221" Type="http://schemas.openxmlformats.org/officeDocument/2006/relationships/hyperlink" Target="javascript:addOwnedFund('150184');" TargetMode="External"/><Relationship Id="rId263" Type="http://schemas.openxmlformats.org/officeDocument/2006/relationships/hyperlink" Target="javascript:addOwnedFund('150235');" TargetMode="External"/><Relationship Id="rId319" Type="http://schemas.openxmlformats.org/officeDocument/2006/relationships/hyperlink" Target="http://finance.sina.com.cn/fund/quotes/150231/bc.shtml" TargetMode="External"/><Relationship Id="rId470" Type="http://schemas.openxmlformats.org/officeDocument/2006/relationships/hyperlink" Target="http://quote.eastmoney.com/zs399934.html" TargetMode="External"/><Relationship Id="rId526" Type="http://schemas.openxmlformats.org/officeDocument/2006/relationships/hyperlink" Target="javascript:addOwnedFund('150152');" TargetMode="External"/><Relationship Id="rId58" Type="http://schemas.openxmlformats.org/officeDocument/2006/relationships/hyperlink" Target="https://www.jisilu.cn/data/utils/lowcalc/150269" TargetMode="External"/><Relationship Id="rId123" Type="http://schemas.openxmlformats.org/officeDocument/2006/relationships/hyperlink" Target="http://quote.eastmoney.com/zs399440.html" TargetMode="External"/><Relationship Id="rId330" Type="http://schemas.openxmlformats.org/officeDocument/2006/relationships/hyperlink" Target="https://www.jisilu.cn/data/sfnew/detail/150100" TargetMode="External"/><Relationship Id="rId568" Type="http://schemas.openxmlformats.org/officeDocument/2006/relationships/hyperlink" Target="http://finance.sina.com.cn/fund/quotes/150335/bc.shtml" TargetMode="External"/><Relationship Id="rId733" Type="http://schemas.openxmlformats.org/officeDocument/2006/relationships/hyperlink" Target="https://www.jisilu.cn/data/sfnew/detail/150321" TargetMode="External"/><Relationship Id="rId165" Type="http://schemas.openxmlformats.org/officeDocument/2006/relationships/hyperlink" Target="http://quote.eastmoney.com/zs000016.html" TargetMode="External"/><Relationship Id="rId372" Type="http://schemas.openxmlformats.org/officeDocument/2006/relationships/hyperlink" Target="https://www.jisilu.cn/data/sfnew/detail/150150" TargetMode="External"/><Relationship Id="rId428" Type="http://schemas.openxmlformats.org/officeDocument/2006/relationships/hyperlink" Target="http://quote.eastmoney.com/zs399918.html" TargetMode="External"/><Relationship Id="rId635" Type="http://schemas.openxmlformats.org/officeDocument/2006/relationships/hyperlink" Target="http://quote.eastmoney.com/zs000852.html" TargetMode="External"/><Relationship Id="rId677" Type="http://schemas.openxmlformats.org/officeDocument/2006/relationships/hyperlink" Target="http://quote.eastmoney.com/zs399805.html" TargetMode="External"/><Relationship Id="rId232" Type="http://schemas.openxmlformats.org/officeDocument/2006/relationships/hyperlink" Target="https://www.jisilu.cn/data/utils/lowcalc/150203" TargetMode="External"/><Relationship Id="rId274" Type="http://schemas.openxmlformats.org/officeDocument/2006/relationships/hyperlink" Target="https://www.jisilu.cn/data/utils/lowcalc/150315" TargetMode="External"/><Relationship Id="rId481" Type="http://schemas.openxmlformats.org/officeDocument/2006/relationships/hyperlink" Target="http://www.cninfo.com.cn/information/fund/netvalue/502001.html" TargetMode="External"/><Relationship Id="rId702" Type="http://schemas.openxmlformats.org/officeDocument/2006/relationships/hyperlink" Target="https://www.jisilu.cn/data/utils/lowcalc/150317" TargetMode="External"/><Relationship Id="rId27" Type="http://schemas.openxmlformats.org/officeDocument/2006/relationships/hyperlink" Target="http://quote.eastmoney.com/zs399974.html" TargetMode="External"/><Relationship Id="rId69" Type="http://schemas.openxmlformats.org/officeDocument/2006/relationships/hyperlink" Target="http://quote.eastmoney.com/zs000832.html" TargetMode="External"/><Relationship Id="rId134" Type="http://schemas.openxmlformats.org/officeDocument/2006/relationships/hyperlink" Target="http://www.cninfo.com.cn/information/fund/netvalue/150233.html" TargetMode="External"/><Relationship Id="rId537" Type="http://schemas.openxmlformats.org/officeDocument/2006/relationships/hyperlink" Target="https://www.jisilu.cn/data/utils/lowcalc/150055" TargetMode="External"/><Relationship Id="rId579" Type="http://schemas.openxmlformats.org/officeDocument/2006/relationships/hyperlink" Target="https://www.jisilu.cn/data/sfnew/detail/150291" TargetMode="External"/><Relationship Id="rId744" Type="http://schemas.openxmlformats.org/officeDocument/2006/relationships/hyperlink" Target="javascript:addOwnedFund('150032');" TargetMode="External"/><Relationship Id="rId80" Type="http://schemas.openxmlformats.org/officeDocument/2006/relationships/hyperlink" Target="http://www.cninfo.com.cn/information/fund/netvalue/150277.html" TargetMode="External"/><Relationship Id="rId176" Type="http://schemas.openxmlformats.org/officeDocument/2006/relationships/hyperlink" Target="http://www.cninfo.com.cn/information/fund/netvalue/150241.html" TargetMode="External"/><Relationship Id="rId341" Type="http://schemas.openxmlformats.org/officeDocument/2006/relationships/hyperlink" Target="javascript:addOwnedFund('150311');" TargetMode="External"/><Relationship Id="rId383" Type="http://schemas.openxmlformats.org/officeDocument/2006/relationships/hyperlink" Target="javascript:addOwnedFund('150028');" TargetMode="External"/><Relationship Id="rId439" Type="http://schemas.openxmlformats.org/officeDocument/2006/relationships/hyperlink" Target="http://www.cninfo.com.cn/information/fund/netvalue/150094.html" TargetMode="External"/><Relationship Id="rId590" Type="http://schemas.openxmlformats.org/officeDocument/2006/relationships/hyperlink" Target="javascript:delOwnedFund('150299');" TargetMode="External"/><Relationship Id="rId604" Type="http://schemas.openxmlformats.org/officeDocument/2006/relationships/hyperlink" Target="http://www.cninfo.com.cn/information/fund/netvalue/150293.html" TargetMode="External"/><Relationship Id="rId646" Type="http://schemas.openxmlformats.org/officeDocument/2006/relationships/hyperlink" Target="http://www.cninfo.com.cn/information/fund/netvalue/150190.html" TargetMode="External"/><Relationship Id="rId201" Type="http://schemas.openxmlformats.org/officeDocument/2006/relationships/hyperlink" Target="http://quote.eastmoney.com/zs399707.html" TargetMode="External"/><Relationship Id="rId243" Type="http://schemas.openxmlformats.org/officeDocument/2006/relationships/hyperlink" Target="http://quote.eastmoney.com/zs399986.html" TargetMode="External"/><Relationship Id="rId285" Type="http://schemas.openxmlformats.org/officeDocument/2006/relationships/hyperlink" Target="http://quote.eastmoney.com/zs399935.html" TargetMode="External"/><Relationship Id="rId450" Type="http://schemas.openxmlformats.org/officeDocument/2006/relationships/hyperlink" Target="http://finance.sina.com.cn/fund/quotes/502054/bc.shtml" TargetMode="External"/><Relationship Id="rId506" Type="http://schemas.openxmlformats.org/officeDocument/2006/relationships/hyperlink" Target="http://quote.eastmoney.com/zs399958.html" TargetMode="External"/><Relationship Id="rId688" Type="http://schemas.openxmlformats.org/officeDocument/2006/relationships/hyperlink" Target="http://www.cninfo.com.cn/information/fund/netvalue/502057.html" TargetMode="External"/><Relationship Id="rId38" Type="http://schemas.openxmlformats.org/officeDocument/2006/relationships/hyperlink" Target="http://www.cninfo.com.cn/information/fund/netvalue/150307.html" TargetMode="External"/><Relationship Id="rId103" Type="http://schemas.openxmlformats.org/officeDocument/2006/relationships/hyperlink" Target="http://finance.sina.com.cn/fund/quotes/150207/bc.shtml" TargetMode="External"/><Relationship Id="rId310" Type="http://schemas.openxmlformats.org/officeDocument/2006/relationships/hyperlink" Target="https://www.jisilu.cn/data/utils/lowcalc/150243" TargetMode="External"/><Relationship Id="rId492" Type="http://schemas.openxmlformats.org/officeDocument/2006/relationships/hyperlink" Target="http://finance.sina.com.cn/fund/quotes/150211/bc.shtml" TargetMode="External"/><Relationship Id="rId548" Type="http://schemas.openxmlformats.org/officeDocument/2006/relationships/hyperlink" Target="http://quote.eastmoney.com/zs399005.html" TargetMode="External"/><Relationship Id="rId713" Type="http://schemas.openxmlformats.org/officeDocument/2006/relationships/hyperlink" Target="http://quote.eastmoney.com/zs399805.html" TargetMode="External"/><Relationship Id="rId755" Type="http://schemas.openxmlformats.org/officeDocument/2006/relationships/hyperlink" Target="https://www.jisilu.cn/data/utils/lowcalc/150223" TargetMode="External"/><Relationship Id="rId91" Type="http://schemas.openxmlformats.org/officeDocument/2006/relationships/hyperlink" Target="http://finance.sina.com.cn/fund/quotes/150229/bc.shtml" TargetMode="External"/><Relationship Id="rId145" Type="http://schemas.openxmlformats.org/officeDocument/2006/relationships/hyperlink" Target="http://finance.sina.com.cn/fund/quotes/150194/bc.shtml" TargetMode="External"/><Relationship Id="rId187" Type="http://schemas.openxmlformats.org/officeDocument/2006/relationships/hyperlink" Target="http://finance.sina.com.cn/fund/quotes/502004/bc.shtml" TargetMode="External"/><Relationship Id="rId352" Type="http://schemas.openxmlformats.org/officeDocument/2006/relationships/hyperlink" Target="https://www.jisilu.cn/data/utils/lowcalc/150092" TargetMode="External"/><Relationship Id="rId394" Type="http://schemas.openxmlformats.org/officeDocument/2006/relationships/hyperlink" Target="javascript:addOwnedFund('150088');" TargetMode="External"/><Relationship Id="rId408" Type="http://schemas.openxmlformats.org/officeDocument/2006/relationships/hyperlink" Target="http://finance.sina.com.cn/fund/quotes/502041/bc.shtml" TargetMode="External"/><Relationship Id="rId615" Type="http://schemas.openxmlformats.org/officeDocument/2006/relationships/hyperlink" Target="http://finance.sina.com.cn/fund/quotes/150247/bc.shtml" TargetMode="External"/><Relationship Id="rId212" Type="http://schemas.openxmlformats.org/officeDocument/2006/relationships/hyperlink" Target="http://www.cninfo.com.cn/information/fund/netvalue/150305.html" TargetMode="External"/><Relationship Id="rId254" Type="http://schemas.openxmlformats.org/officeDocument/2006/relationships/hyperlink" Target="http://www.cninfo.com.cn/information/fund/netvalue/150173.html" TargetMode="External"/><Relationship Id="rId657" Type="http://schemas.openxmlformats.org/officeDocument/2006/relationships/hyperlink" Target="http://finance.sina.com.cn/fund/quotes/150196/bc.shtml" TargetMode="External"/><Relationship Id="rId699" Type="http://schemas.openxmlformats.org/officeDocument/2006/relationships/hyperlink" Target="http://finance.sina.com.cn/fund/quotes/150317/bc.shtml" TargetMode="External"/><Relationship Id="rId49" Type="http://schemas.openxmlformats.org/officeDocument/2006/relationships/hyperlink" Target="http://finance.sina.com.cn/fund/quotes/150200/bc.shtml" TargetMode="External"/><Relationship Id="rId114" Type="http://schemas.openxmlformats.org/officeDocument/2006/relationships/hyperlink" Target="https://www.jisilu.cn/data/sfnew/detail/150237" TargetMode="External"/><Relationship Id="rId296" Type="http://schemas.openxmlformats.org/officeDocument/2006/relationships/hyperlink" Target="http://www.cninfo.com.cn/information/fund/netvalue/502027.html" TargetMode="External"/><Relationship Id="rId461" Type="http://schemas.openxmlformats.org/officeDocument/2006/relationships/hyperlink" Target="https://www.jisilu.cn/data/sfnew/detail/150295" TargetMode="External"/><Relationship Id="rId517" Type="http://schemas.openxmlformats.org/officeDocument/2006/relationships/hyperlink" Target="http://www.cninfo.com.cn/information/fund/netvalue/150138.html" TargetMode="External"/><Relationship Id="rId559" Type="http://schemas.openxmlformats.org/officeDocument/2006/relationships/hyperlink" Target="http://quote.eastmoney.com/zs000979.html" TargetMode="External"/><Relationship Id="rId724" Type="http://schemas.openxmlformats.org/officeDocument/2006/relationships/hyperlink" Target="http://quote.eastmoney.com/zs399550.html" TargetMode="External"/><Relationship Id="rId60" Type="http://schemas.openxmlformats.org/officeDocument/2006/relationships/hyperlink" Target="https://www.jisilu.cn/data/sfnew/detail/150271" TargetMode="External"/><Relationship Id="rId156" Type="http://schemas.openxmlformats.org/officeDocument/2006/relationships/hyperlink" Target="https://www.jisilu.cn/data/sfnew/detail/150275" TargetMode="External"/><Relationship Id="rId198" Type="http://schemas.openxmlformats.org/officeDocument/2006/relationships/hyperlink" Target="https://www.jisilu.cn/data/sfnew/detail/150171" TargetMode="External"/><Relationship Id="rId321" Type="http://schemas.openxmlformats.org/officeDocument/2006/relationships/hyperlink" Target="http://quote.eastmoney.com/zs399811.html" TargetMode="External"/><Relationship Id="rId363" Type="http://schemas.openxmlformats.org/officeDocument/2006/relationships/hyperlink" Target="http://quote.eastmoney.com/zs399942.html" TargetMode="External"/><Relationship Id="rId419" Type="http://schemas.openxmlformats.org/officeDocument/2006/relationships/hyperlink" Target="https://www.jisilu.cn/data/sfnew/detail/150140" TargetMode="External"/><Relationship Id="rId570" Type="http://schemas.openxmlformats.org/officeDocument/2006/relationships/hyperlink" Target="http://quote.eastmoney.com/zs399967.html" TargetMode="External"/><Relationship Id="rId626" Type="http://schemas.openxmlformats.org/officeDocument/2006/relationships/hyperlink" Target="https://www.jisilu.cn/data/sfnew/detail/150130" TargetMode="External"/><Relationship Id="rId223" Type="http://schemas.openxmlformats.org/officeDocument/2006/relationships/hyperlink" Target="http://finance.sina.com.cn/fund/quotes/150192/bc.shtml" TargetMode="External"/><Relationship Id="rId430" Type="http://schemas.openxmlformats.org/officeDocument/2006/relationships/hyperlink" Target="javascript:addOwnedFund('150121');" TargetMode="External"/><Relationship Id="rId668" Type="http://schemas.openxmlformats.org/officeDocument/2006/relationships/hyperlink" Target="https://www.jisilu.cn/data/sfnew/detail/150198" TargetMode="External"/><Relationship Id="rId18" Type="http://schemas.openxmlformats.org/officeDocument/2006/relationships/hyperlink" Target="https://www.jisilu.cn/data/sfnew/detail/150273" TargetMode="External"/><Relationship Id="rId265" Type="http://schemas.openxmlformats.org/officeDocument/2006/relationships/hyperlink" Target="http://finance.sina.com.cn/fund/quotes/150169/bc.shtml" TargetMode="External"/><Relationship Id="rId472" Type="http://schemas.openxmlformats.org/officeDocument/2006/relationships/hyperlink" Target="javascript:addOwnedFund('150281');" TargetMode="External"/><Relationship Id="rId528" Type="http://schemas.openxmlformats.org/officeDocument/2006/relationships/hyperlink" Target="http://finance.sina.com.cn/fund/quotes/502031/bc.shtml" TargetMode="External"/><Relationship Id="rId735" Type="http://schemas.openxmlformats.org/officeDocument/2006/relationships/hyperlink" Target="http://www.cninfo.com.cn/information/fund/netvalue/150321.html" TargetMode="External"/><Relationship Id="rId125" Type="http://schemas.openxmlformats.org/officeDocument/2006/relationships/hyperlink" Target="javascript:addOwnedFund('502024');" TargetMode="External"/><Relationship Id="rId167" Type="http://schemas.openxmlformats.org/officeDocument/2006/relationships/hyperlink" Target="javascript:addOwnedFund('502049');" TargetMode="External"/><Relationship Id="rId332" Type="http://schemas.openxmlformats.org/officeDocument/2006/relationships/hyperlink" Target="http://www.cninfo.com.cn/information/fund/netvalue/150100.html" TargetMode="External"/><Relationship Id="rId374" Type="http://schemas.openxmlformats.org/officeDocument/2006/relationships/hyperlink" Target="http://www.cninfo.com.cn/information/fund/netvalue/150150.html" TargetMode="External"/><Relationship Id="rId581" Type="http://schemas.openxmlformats.org/officeDocument/2006/relationships/hyperlink" Target="http://www.cninfo.com.cn/information/fund/netvalue/150291.html" TargetMode="External"/><Relationship Id="rId71" Type="http://schemas.openxmlformats.org/officeDocument/2006/relationships/hyperlink" Target="javascript:addOwnedFund('150164');" TargetMode="External"/><Relationship Id="rId234" Type="http://schemas.openxmlformats.org/officeDocument/2006/relationships/hyperlink" Target="https://www.jisilu.cn/data/sfnew/detail/150181" TargetMode="External"/><Relationship Id="rId637" Type="http://schemas.openxmlformats.org/officeDocument/2006/relationships/hyperlink" Target="javascript:addOwnedFund('150263');" TargetMode="External"/><Relationship Id="rId679" Type="http://schemas.openxmlformats.org/officeDocument/2006/relationships/hyperlink" Target="javascript:addOwnedFund('502037');" TargetMode="External"/><Relationship Id="rId2" Type="http://schemas.openxmlformats.org/officeDocument/2006/relationships/hyperlink" Target="http://finance.sina.com.cn/fund/quotes/150016/bc.shtml" TargetMode="External"/><Relationship Id="rId29" Type="http://schemas.openxmlformats.org/officeDocument/2006/relationships/hyperlink" Target="javascript:addOwnedFund('502007');" TargetMode="External"/><Relationship Id="rId276" Type="http://schemas.openxmlformats.org/officeDocument/2006/relationships/hyperlink" Target="https://www.jisilu.cn/data/sfnew/detail/502011" TargetMode="External"/><Relationship Id="rId441" Type="http://schemas.openxmlformats.org/officeDocument/2006/relationships/hyperlink" Target="https://www.jisilu.cn/data/utils/lowcalc/150094" TargetMode="External"/><Relationship Id="rId483" Type="http://schemas.openxmlformats.org/officeDocument/2006/relationships/hyperlink" Target="https://www.jisilu.cn/data/utils/lowcalc/502001" TargetMode="External"/><Relationship Id="rId539" Type="http://schemas.openxmlformats.org/officeDocument/2006/relationships/hyperlink" Target="https://www.jisilu.cn/data/sfnew/detail/150012" TargetMode="External"/><Relationship Id="rId690" Type="http://schemas.openxmlformats.org/officeDocument/2006/relationships/hyperlink" Target="https://www.jisilu.cn/data/utils/lowcalc/502057" TargetMode="External"/><Relationship Id="rId704" Type="http://schemas.openxmlformats.org/officeDocument/2006/relationships/hyperlink" Target="https://www.jisilu.cn/data/sfnew/detail/150047" TargetMode="External"/><Relationship Id="rId746" Type="http://schemas.openxmlformats.org/officeDocument/2006/relationships/hyperlink" Target="http://finance.sina.com.cn/fund/quotes/150057/bc.shtml" TargetMode="External"/><Relationship Id="rId40" Type="http://schemas.openxmlformats.org/officeDocument/2006/relationships/hyperlink" Target="https://www.jisilu.cn/data/utils/lowcalc/150307" TargetMode="External"/><Relationship Id="rId136" Type="http://schemas.openxmlformats.org/officeDocument/2006/relationships/hyperlink" Target="https://www.jisilu.cn/data/utils/lowcalc/150233" TargetMode="External"/><Relationship Id="rId178" Type="http://schemas.openxmlformats.org/officeDocument/2006/relationships/hyperlink" Target="https://www.jisilu.cn/data/utils/lowcalc/150241" TargetMode="External"/><Relationship Id="rId301" Type="http://schemas.openxmlformats.org/officeDocument/2006/relationships/hyperlink" Target="http://finance.sina.com.cn/fund/quotes/150279/bc.shtml" TargetMode="External"/><Relationship Id="rId343" Type="http://schemas.openxmlformats.org/officeDocument/2006/relationships/hyperlink" Target="http://finance.sina.com.cn/fund/quotes/150143/bc.shtml" TargetMode="External"/><Relationship Id="rId550" Type="http://schemas.openxmlformats.org/officeDocument/2006/relationships/hyperlink" Target="https://www.jisilu.cn/data/sfnew/detail/150059" TargetMode="External"/><Relationship Id="rId82" Type="http://schemas.openxmlformats.org/officeDocument/2006/relationships/hyperlink" Target="https://www.jisilu.cn/data/utils/lowcalc/150277" TargetMode="External"/><Relationship Id="rId203" Type="http://schemas.openxmlformats.org/officeDocument/2006/relationships/hyperlink" Target="javascript:addOwnedFund('150171');" TargetMode="External"/><Relationship Id="rId385" Type="http://schemas.openxmlformats.org/officeDocument/2006/relationships/hyperlink" Target="http://finance.sina.com.cn/fund/quotes/150157/bc.shtml" TargetMode="External"/><Relationship Id="rId592" Type="http://schemas.openxmlformats.org/officeDocument/2006/relationships/hyperlink" Target="http://finance.sina.com.cn/fund/quotes/150303/bc.shtml" TargetMode="External"/><Relationship Id="rId606" Type="http://schemas.openxmlformats.org/officeDocument/2006/relationships/hyperlink" Target="https://www.jisilu.cn/data/utils/lowcalc/150293" TargetMode="External"/><Relationship Id="rId648" Type="http://schemas.openxmlformats.org/officeDocument/2006/relationships/hyperlink" Target="https://www.jisilu.cn/data/utils/lowcalc/150190" TargetMode="External"/><Relationship Id="rId245" Type="http://schemas.openxmlformats.org/officeDocument/2006/relationships/hyperlink" Target="javascript:delOwnedFund('150227');" TargetMode="External"/><Relationship Id="rId287" Type="http://schemas.openxmlformats.org/officeDocument/2006/relationships/hyperlink" Target="javascript:addOwnedFund('150179');" TargetMode="External"/><Relationship Id="rId410" Type="http://schemas.openxmlformats.org/officeDocument/2006/relationships/hyperlink" Target="http://quote.eastmoney.com/zs000016.html" TargetMode="External"/><Relationship Id="rId452" Type="http://schemas.openxmlformats.org/officeDocument/2006/relationships/hyperlink" Target="http://quote.eastmoney.com/zs399975.html" TargetMode="External"/><Relationship Id="rId494" Type="http://schemas.openxmlformats.org/officeDocument/2006/relationships/hyperlink" Target="http://quote.eastmoney.com/zs399976.html" TargetMode="External"/><Relationship Id="rId508" Type="http://schemas.openxmlformats.org/officeDocument/2006/relationships/hyperlink" Target="javascript:addOwnedFund('150073');" TargetMode="External"/><Relationship Id="rId715" Type="http://schemas.openxmlformats.org/officeDocument/2006/relationships/hyperlink" Target="javascript:addOwnedFund('150331');" TargetMode="External"/><Relationship Id="rId105" Type="http://schemas.openxmlformats.org/officeDocument/2006/relationships/hyperlink" Target="http://quote.eastmoney.com/zs399983.html" TargetMode="External"/><Relationship Id="rId147" Type="http://schemas.openxmlformats.org/officeDocument/2006/relationships/hyperlink" Target="http://quote.eastmoney.com/zs399970.html" TargetMode="External"/><Relationship Id="rId312" Type="http://schemas.openxmlformats.org/officeDocument/2006/relationships/hyperlink" Target="https://www.jisilu.cn/data/sfnew/detail/502017" TargetMode="External"/><Relationship Id="rId354" Type="http://schemas.openxmlformats.org/officeDocument/2006/relationships/hyperlink" Target="https://www.jisilu.cn/data/sfnew/detail/150215" TargetMode="External"/><Relationship Id="rId757" Type="http://schemas.openxmlformats.org/officeDocument/2006/relationships/hyperlink" Target="https://www.jisilu.cn/data/sfnew/detail/150106" TargetMode="External"/><Relationship Id="rId51" Type="http://schemas.openxmlformats.org/officeDocument/2006/relationships/hyperlink" Target="http://quote.eastmoney.com/zs399975.html" TargetMode="External"/><Relationship Id="rId93" Type="http://schemas.openxmlformats.org/officeDocument/2006/relationships/hyperlink" Target="http://quote.eastmoney.com/zs399987.html" TargetMode="External"/><Relationship Id="rId189" Type="http://schemas.openxmlformats.org/officeDocument/2006/relationships/hyperlink" Target="http://quote.eastmoney.com/zs399967.html" TargetMode="External"/><Relationship Id="rId396" Type="http://schemas.openxmlformats.org/officeDocument/2006/relationships/hyperlink" Target="http://finance.sina.com.cn/fund/quotes/150175/bc.shtml" TargetMode="External"/><Relationship Id="rId561" Type="http://schemas.openxmlformats.org/officeDocument/2006/relationships/hyperlink" Target="https://www.jisilu.cn/data/sfnew/detail/150323" TargetMode="External"/><Relationship Id="rId617" Type="http://schemas.openxmlformats.org/officeDocument/2006/relationships/hyperlink" Target="http://quote.eastmoney.com/zs399971.html" TargetMode="External"/><Relationship Id="rId659" Type="http://schemas.openxmlformats.org/officeDocument/2006/relationships/hyperlink" Target="http://quote.eastmoney.com/zs399395.html" TargetMode="External"/><Relationship Id="rId214" Type="http://schemas.openxmlformats.org/officeDocument/2006/relationships/hyperlink" Target="https://www.jisilu.cn/data/utils/lowcalc/150305" TargetMode="External"/><Relationship Id="rId256" Type="http://schemas.openxmlformats.org/officeDocument/2006/relationships/hyperlink" Target="https://www.jisilu.cn/data/utils/lowcalc/150173" TargetMode="External"/><Relationship Id="rId298" Type="http://schemas.openxmlformats.org/officeDocument/2006/relationships/hyperlink" Target="https://www.jisilu.cn/data/utils/lowcalc/502027" TargetMode="External"/><Relationship Id="rId421" Type="http://schemas.openxmlformats.org/officeDocument/2006/relationships/hyperlink" Target="http://www.cninfo.com.cn/information/fund/netvalue/150140.html" TargetMode="External"/><Relationship Id="rId463" Type="http://schemas.openxmlformats.org/officeDocument/2006/relationships/hyperlink" Target="http://www.cninfo.com.cn/information/fund/netvalue/150295.html" TargetMode="External"/><Relationship Id="rId519" Type="http://schemas.openxmlformats.org/officeDocument/2006/relationships/hyperlink" Target="https://www.jisilu.cn/data/utils/lowcalc/150138" TargetMode="External"/><Relationship Id="rId670" Type="http://schemas.openxmlformats.org/officeDocument/2006/relationships/hyperlink" Target="http://www.cninfo.com.cn/information/fund/netvalue/150198.html" TargetMode="External"/><Relationship Id="rId116" Type="http://schemas.openxmlformats.org/officeDocument/2006/relationships/hyperlink" Target="http://www.cninfo.com.cn/information/fund/netvalue/150237.html" TargetMode="External"/><Relationship Id="rId158" Type="http://schemas.openxmlformats.org/officeDocument/2006/relationships/hyperlink" Target="http://www.cninfo.com.cn/information/fund/netvalue/150275.html" TargetMode="External"/><Relationship Id="rId323" Type="http://schemas.openxmlformats.org/officeDocument/2006/relationships/hyperlink" Target="javascript:addOwnedFund('150231');" TargetMode="External"/><Relationship Id="rId530" Type="http://schemas.openxmlformats.org/officeDocument/2006/relationships/hyperlink" Target="http://quote.eastmoney.com/zs399807.html" TargetMode="External"/><Relationship Id="rId726" Type="http://schemas.openxmlformats.org/officeDocument/2006/relationships/hyperlink" Target="javascript:addOwnedFund('150123');" TargetMode="External"/><Relationship Id="rId20" Type="http://schemas.openxmlformats.org/officeDocument/2006/relationships/hyperlink" Target="http://www.cninfo.com.cn/information/fund/netvalue/150273.html" TargetMode="External"/><Relationship Id="rId62" Type="http://schemas.openxmlformats.org/officeDocument/2006/relationships/hyperlink" Target="http://www.cninfo.com.cn/information/fund/netvalue/150271.html" TargetMode="External"/><Relationship Id="rId365" Type="http://schemas.openxmlformats.org/officeDocument/2006/relationships/hyperlink" Target="javascript:addOwnedFund('150049');" TargetMode="External"/><Relationship Id="rId572" Type="http://schemas.openxmlformats.org/officeDocument/2006/relationships/hyperlink" Target="javascript:addOwnedFund('150335');" TargetMode="External"/><Relationship Id="rId628" Type="http://schemas.openxmlformats.org/officeDocument/2006/relationships/hyperlink" Target="http://www.cninfo.com.cn/information/fund/netvalue/150130.html" TargetMode="External"/><Relationship Id="rId225" Type="http://schemas.openxmlformats.org/officeDocument/2006/relationships/hyperlink" Target="http://quote.eastmoney.com/zs399965.html" TargetMode="External"/><Relationship Id="rId267" Type="http://schemas.openxmlformats.org/officeDocument/2006/relationships/hyperlink" Target="http://quote.eastmoney.com/hk/zs110000.html" TargetMode="External"/><Relationship Id="rId432" Type="http://schemas.openxmlformats.org/officeDocument/2006/relationships/hyperlink" Target="http://finance.sina.com.cn/fund/quotes/150167/bc.shtml" TargetMode="External"/><Relationship Id="rId474" Type="http://schemas.openxmlformats.org/officeDocument/2006/relationships/hyperlink" Target="http://finance.sina.com.cn/fund/quotes/150053/bc.shtml" TargetMode="External"/><Relationship Id="rId127" Type="http://schemas.openxmlformats.org/officeDocument/2006/relationships/hyperlink" Target="http://finance.sina.com.cn/fund/quotes/150186/bc.shtml" TargetMode="External"/><Relationship Id="rId681" Type="http://schemas.openxmlformats.org/officeDocument/2006/relationships/hyperlink" Target="http://finance.sina.com.cn/fund/quotes/150343/bc.shtml" TargetMode="External"/><Relationship Id="rId737" Type="http://schemas.openxmlformats.org/officeDocument/2006/relationships/hyperlink" Target="https://www.jisilu.cn/data/utils/lowcalc/150321" TargetMode="External"/><Relationship Id="rId31" Type="http://schemas.openxmlformats.org/officeDocument/2006/relationships/hyperlink" Target="http://finance.sina.com.cn/fund/quotes/150205/bc.shtml" TargetMode="External"/><Relationship Id="rId73" Type="http://schemas.openxmlformats.org/officeDocument/2006/relationships/hyperlink" Target="http://finance.sina.com.cn/fund/quotes/150283/bc.shtml" TargetMode="External"/><Relationship Id="rId169" Type="http://schemas.openxmlformats.org/officeDocument/2006/relationships/hyperlink" Target="http://finance.sina.com.cn/fund/quotes/150259/bc.shtml" TargetMode="External"/><Relationship Id="rId334" Type="http://schemas.openxmlformats.org/officeDocument/2006/relationships/hyperlink" Target="https://www.jisilu.cn/data/utils/lowcalc/150100" TargetMode="External"/><Relationship Id="rId376" Type="http://schemas.openxmlformats.org/officeDocument/2006/relationships/hyperlink" Target="https://www.jisilu.cn/data/utils/lowcalc/150150" TargetMode="External"/><Relationship Id="rId541" Type="http://schemas.openxmlformats.org/officeDocument/2006/relationships/hyperlink" Target="http://www.cninfo.com.cn/information/fund/netvalue/150012.html" TargetMode="External"/><Relationship Id="rId583" Type="http://schemas.openxmlformats.org/officeDocument/2006/relationships/hyperlink" Target="https://www.jisilu.cn/data/utils/lowcalc/150291" TargetMode="External"/><Relationship Id="rId639" Type="http://schemas.openxmlformats.org/officeDocument/2006/relationships/hyperlink" Target="http://finance.sina.com.cn/fund/quotes/150301/bc.shtml" TargetMode="External"/><Relationship Id="rId4" Type="http://schemas.openxmlformats.org/officeDocument/2006/relationships/hyperlink" Target="http://quote.eastmoney.com/zs399300.html" TargetMode="External"/><Relationship Id="rId180" Type="http://schemas.openxmlformats.org/officeDocument/2006/relationships/hyperlink" Target="https://www.jisilu.cn/data/sfnew/detail/150251" TargetMode="External"/><Relationship Id="rId215" Type="http://schemas.openxmlformats.org/officeDocument/2006/relationships/hyperlink" Target="javascript:addOwnedFund('150305');" TargetMode="External"/><Relationship Id="rId236" Type="http://schemas.openxmlformats.org/officeDocument/2006/relationships/hyperlink" Target="http://www.cninfo.com.cn/information/fund/netvalue/150181.html" TargetMode="External"/><Relationship Id="rId257" Type="http://schemas.openxmlformats.org/officeDocument/2006/relationships/hyperlink" Target="javascript:addOwnedFund('150173');" TargetMode="External"/><Relationship Id="rId278" Type="http://schemas.openxmlformats.org/officeDocument/2006/relationships/hyperlink" Target="http://www.cninfo.com.cn/information/fund/netvalue/502011.html" TargetMode="External"/><Relationship Id="rId401" Type="http://schemas.openxmlformats.org/officeDocument/2006/relationships/hyperlink" Target="https://www.jisilu.cn/data/sfnew/detail/502014" TargetMode="External"/><Relationship Id="rId422" Type="http://schemas.openxmlformats.org/officeDocument/2006/relationships/hyperlink" Target="http://quote.eastmoney.com/zs399300.html" TargetMode="External"/><Relationship Id="rId443" Type="http://schemas.openxmlformats.org/officeDocument/2006/relationships/hyperlink" Target="https://www.jisilu.cn/data/sfnew/detail/150267" TargetMode="External"/><Relationship Id="rId464" Type="http://schemas.openxmlformats.org/officeDocument/2006/relationships/hyperlink" Target="http://quote.eastmoney.com/zs399974.html" TargetMode="External"/><Relationship Id="rId650" Type="http://schemas.openxmlformats.org/officeDocument/2006/relationships/hyperlink" Target="https://www.jisilu.cn/data/sfnew/detail/150265" TargetMode="External"/><Relationship Id="rId303" Type="http://schemas.openxmlformats.org/officeDocument/2006/relationships/hyperlink" Target="http://quote.eastmoney.com/zs399808.html" TargetMode="External"/><Relationship Id="rId485" Type="http://schemas.openxmlformats.org/officeDocument/2006/relationships/hyperlink" Target="https://www.jisilu.cn/data/sfnew/detail/150090" TargetMode="External"/><Relationship Id="rId692" Type="http://schemas.openxmlformats.org/officeDocument/2006/relationships/hyperlink" Target="https://www.jisilu.cn/data/sfnew/detail/150325" TargetMode="External"/><Relationship Id="rId706" Type="http://schemas.openxmlformats.org/officeDocument/2006/relationships/hyperlink" Target="http://www.cninfo.com.cn/information/fund/netvalue/150047.html" TargetMode="External"/><Relationship Id="rId748" Type="http://schemas.openxmlformats.org/officeDocument/2006/relationships/hyperlink" Target="http://quote.eastmoney.com/zs399008.html" TargetMode="External"/><Relationship Id="rId42" Type="http://schemas.openxmlformats.org/officeDocument/2006/relationships/hyperlink" Target="https://www.jisilu.cn/data/sfnew/detail/150257" TargetMode="External"/><Relationship Id="rId84" Type="http://schemas.openxmlformats.org/officeDocument/2006/relationships/hyperlink" Target="https://www.jisilu.cn/data/sfnew/detail/150217" TargetMode="External"/><Relationship Id="rId138" Type="http://schemas.openxmlformats.org/officeDocument/2006/relationships/hyperlink" Target="https://www.jisilu.cn/data/sfnew/detail/150177" TargetMode="External"/><Relationship Id="rId345" Type="http://schemas.openxmlformats.org/officeDocument/2006/relationships/hyperlink" Target="http://quote.eastmoney.com/zs000832.html" TargetMode="External"/><Relationship Id="rId387" Type="http://schemas.openxmlformats.org/officeDocument/2006/relationships/hyperlink" Target="http://quote.eastmoney.com/zs000974.html" TargetMode="External"/><Relationship Id="rId510" Type="http://schemas.openxmlformats.org/officeDocument/2006/relationships/hyperlink" Target="http://finance.sina.com.cn/fund/quotes/150030/bc.shtml" TargetMode="External"/><Relationship Id="rId552" Type="http://schemas.openxmlformats.org/officeDocument/2006/relationships/hyperlink" Target="http://www.cninfo.com.cn/information/fund/netvalue/150059.html" TargetMode="External"/><Relationship Id="rId594" Type="http://schemas.openxmlformats.org/officeDocument/2006/relationships/hyperlink" Target="http://quote.eastmoney.com/zs399673.html" TargetMode="External"/><Relationship Id="rId608" Type="http://schemas.openxmlformats.org/officeDocument/2006/relationships/hyperlink" Target="https://www.jisilu.cn/data/sfnew/detail/150287" TargetMode="External"/><Relationship Id="rId191" Type="http://schemas.openxmlformats.org/officeDocument/2006/relationships/hyperlink" Target="javascript:addOwnedFund('502004');" TargetMode="External"/><Relationship Id="rId205" Type="http://schemas.openxmlformats.org/officeDocument/2006/relationships/hyperlink" Target="http://finance.sina.com.cn/fund/quotes/150249/bc.shtml" TargetMode="External"/><Relationship Id="rId247" Type="http://schemas.openxmlformats.org/officeDocument/2006/relationships/hyperlink" Target="http://finance.sina.com.cn/fund/quotes/150255/bc.shtml" TargetMode="External"/><Relationship Id="rId412" Type="http://schemas.openxmlformats.org/officeDocument/2006/relationships/hyperlink" Target="javascript:addOwnedFund('502041');" TargetMode="External"/><Relationship Id="rId107" Type="http://schemas.openxmlformats.org/officeDocument/2006/relationships/hyperlink" Target="javascript:addOwnedFund('150207');" TargetMode="External"/><Relationship Id="rId289" Type="http://schemas.openxmlformats.org/officeDocument/2006/relationships/hyperlink" Target="http://finance.sina.com.cn/fund/quotes/150018/bc.shtml" TargetMode="External"/><Relationship Id="rId454" Type="http://schemas.openxmlformats.org/officeDocument/2006/relationships/hyperlink" Target="javascript:addOwnedFund('502054');" TargetMode="External"/><Relationship Id="rId496" Type="http://schemas.openxmlformats.org/officeDocument/2006/relationships/hyperlink" Target="javascript:addOwnedFund('150211');" TargetMode="External"/><Relationship Id="rId661" Type="http://schemas.openxmlformats.org/officeDocument/2006/relationships/hyperlink" Target="javascript:addOwnedFund('150196');" TargetMode="External"/><Relationship Id="rId717" Type="http://schemas.openxmlformats.org/officeDocument/2006/relationships/hyperlink" Target="http://finance.sina.com.cn/fund/quotes/150219/bc.shtml" TargetMode="External"/><Relationship Id="rId759" Type="http://schemas.openxmlformats.org/officeDocument/2006/relationships/hyperlink" Target="http://www.cninfo.com.cn/information/fund/netvalue/150106.html" TargetMode="External"/><Relationship Id="rId11" Type="http://schemas.openxmlformats.org/officeDocument/2006/relationships/hyperlink" Target="javascript:addOwnedFund('150066');" TargetMode="External"/><Relationship Id="rId53" Type="http://schemas.openxmlformats.org/officeDocument/2006/relationships/hyperlink" Target="javascript:addOwnedFund('150200');" TargetMode="External"/><Relationship Id="rId149" Type="http://schemas.openxmlformats.org/officeDocument/2006/relationships/hyperlink" Target="javascript:addOwnedFund('150194');" TargetMode="External"/><Relationship Id="rId314" Type="http://schemas.openxmlformats.org/officeDocument/2006/relationships/hyperlink" Target="http://www.cninfo.com.cn/information/fund/netvalue/502017.html" TargetMode="External"/><Relationship Id="rId356" Type="http://schemas.openxmlformats.org/officeDocument/2006/relationships/hyperlink" Target="http://www.cninfo.com.cn/information/fund/netvalue/150215.html" TargetMode="External"/><Relationship Id="rId398" Type="http://schemas.openxmlformats.org/officeDocument/2006/relationships/hyperlink" Target="http://quote.eastmoney.com/hk/zs110010.html" TargetMode="External"/><Relationship Id="rId521" Type="http://schemas.openxmlformats.org/officeDocument/2006/relationships/hyperlink" Target="https://www.jisilu.cn/data/sfnew/detail/150152" TargetMode="External"/><Relationship Id="rId563" Type="http://schemas.openxmlformats.org/officeDocument/2006/relationships/hyperlink" Target="http://www.cninfo.com.cn/information/fund/netvalue/150323.html" TargetMode="External"/><Relationship Id="rId619" Type="http://schemas.openxmlformats.org/officeDocument/2006/relationships/hyperlink" Target="javascript:addOwnedFund('150247');" TargetMode="External"/><Relationship Id="rId95" Type="http://schemas.openxmlformats.org/officeDocument/2006/relationships/hyperlink" Target="javascript:addOwnedFund('150229');" TargetMode="External"/><Relationship Id="rId160" Type="http://schemas.openxmlformats.org/officeDocument/2006/relationships/hyperlink" Target="https://www.jisilu.cn/data/utils/lowcalc/150275" TargetMode="External"/><Relationship Id="rId216" Type="http://schemas.openxmlformats.org/officeDocument/2006/relationships/hyperlink" Target="https://www.jisilu.cn/data/sfnew/detail/150184" TargetMode="External"/><Relationship Id="rId423" Type="http://schemas.openxmlformats.org/officeDocument/2006/relationships/hyperlink" Target="https://www.jisilu.cn/data/utils/lowcalc/150140" TargetMode="External"/><Relationship Id="rId258" Type="http://schemas.openxmlformats.org/officeDocument/2006/relationships/hyperlink" Target="https://www.jisilu.cn/data/sfnew/detail/150235" TargetMode="External"/><Relationship Id="rId465" Type="http://schemas.openxmlformats.org/officeDocument/2006/relationships/hyperlink" Target="https://www.jisilu.cn/data/utils/lowcalc/150295" TargetMode="External"/><Relationship Id="rId630" Type="http://schemas.openxmlformats.org/officeDocument/2006/relationships/hyperlink" Target="https://www.jisilu.cn/data/utils/lowcalc/150130" TargetMode="External"/><Relationship Id="rId672" Type="http://schemas.openxmlformats.org/officeDocument/2006/relationships/hyperlink" Target="https://www.jisilu.cn/data/utils/lowcalc/150198" TargetMode="External"/><Relationship Id="rId728" Type="http://schemas.openxmlformats.org/officeDocument/2006/relationships/hyperlink" Target="http://finance.sina.com.cn/fund/quotes/150221/bc.shtml" TargetMode="External"/><Relationship Id="rId22" Type="http://schemas.openxmlformats.org/officeDocument/2006/relationships/hyperlink" Target="https://www.jisilu.cn/data/utils/lowcalc/150273" TargetMode="External"/><Relationship Id="rId64" Type="http://schemas.openxmlformats.org/officeDocument/2006/relationships/hyperlink" Target="https://www.jisilu.cn/data/utils/lowcalc/150271" TargetMode="External"/><Relationship Id="rId118" Type="http://schemas.openxmlformats.org/officeDocument/2006/relationships/hyperlink" Target="https://www.jisilu.cn/data/utils/lowcalc/150237" TargetMode="External"/><Relationship Id="rId325" Type="http://schemas.openxmlformats.org/officeDocument/2006/relationships/hyperlink" Target="http://finance.sina.com.cn/fund/quotes/150245/bc.shtml" TargetMode="External"/><Relationship Id="rId367" Type="http://schemas.openxmlformats.org/officeDocument/2006/relationships/hyperlink" Target="http://finance.sina.com.cn/fund/quotes/150148/bc.shtml" TargetMode="External"/><Relationship Id="rId532" Type="http://schemas.openxmlformats.org/officeDocument/2006/relationships/hyperlink" Target="javascript:delOwnedFund('502031');" TargetMode="External"/><Relationship Id="rId574" Type="http://schemas.openxmlformats.org/officeDocument/2006/relationships/hyperlink" Target="http://finance.sina.com.cn/fund/quotes/150289/bc.shtml" TargetMode="External"/><Relationship Id="rId171" Type="http://schemas.openxmlformats.org/officeDocument/2006/relationships/hyperlink" Target="http://quote.eastmoney.com/zs399992.html" TargetMode="External"/><Relationship Id="rId227" Type="http://schemas.openxmlformats.org/officeDocument/2006/relationships/hyperlink" Target="javascript:addOwnedFund('150192');" TargetMode="External"/><Relationship Id="rId269" Type="http://schemas.openxmlformats.org/officeDocument/2006/relationships/hyperlink" Target="javascript:delOwnedFund('150169');" TargetMode="External"/><Relationship Id="rId434" Type="http://schemas.openxmlformats.org/officeDocument/2006/relationships/hyperlink" Target="http://quote.eastmoney.com/zs399300.html" TargetMode="External"/><Relationship Id="rId476" Type="http://schemas.openxmlformats.org/officeDocument/2006/relationships/hyperlink" Target="http://quote.eastmoney.com/zs399905.html" TargetMode="External"/><Relationship Id="rId641" Type="http://schemas.openxmlformats.org/officeDocument/2006/relationships/hyperlink" Target="http://quote.eastmoney.com/zs399975.html" TargetMode="External"/><Relationship Id="rId683" Type="http://schemas.openxmlformats.org/officeDocument/2006/relationships/hyperlink" Target="http://quote.eastmoney.com/zs399975.html" TargetMode="External"/><Relationship Id="rId739" Type="http://schemas.openxmlformats.org/officeDocument/2006/relationships/hyperlink" Target="https://www.jisilu.cn/data/sfnew/detail/150032" TargetMode="External"/><Relationship Id="rId33" Type="http://schemas.openxmlformats.org/officeDocument/2006/relationships/hyperlink" Target="http://quote.eastmoney.com/zs399973.html" TargetMode="External"/><Relationship Id="rId129" Type="http://schemas.openxmlformats.org/officeDocument/2006/relationships/hyperlink" Target="http://quote.eastmoney.com/zs399967.html" TargetMode="External"/><Relationship Id="rId280" Type="http://schemas.openxmlformats.org/officeDocument/2006/relationships/hyperlink" Target="https://www.jisilu.cn/data/utils/lowcalc/502011" TargetMode="External"/><Relationship Id="rId336" Type="http://schemas.openxmlformats.org/officeDocument/2006/relationships/hyperlink" Target="https://www.jisilu.cn/data/sfnew/detail/150311" TargetMode="External"/><Relationship Id="rId501" Type="http://schemas.openxmlformats.org/officeDocument/2006/relationships/hyperlink" Target="https://www.jisilu.cn/data/utils/lowcalc/150213" TargetMode="External"/><Relationship Id="rId543" Type="http://schemas.openxmlformats.org/officeDocument/2006/relationships/hyperlink" Target="https://www.jisilu.cn/data/utils/lowcalc/150012" TargetMode="External"/><Relationship Id="rId75" Type="http://schemas.openxmlformats.org/officeDocument/2006/relationships/hyperlink" Target="http://quote.eastmoney.com/zs000808.html" TargetMode="External"/><Relationship Id="rId140" Type="http://schemas.openxmlformats.org/officeDocument/2006/relationships/hyperlink" Target="http://www.cninfo.com.cn/information/fund/netvalue/150177.html" TargetMode="External"/><Relationship Id="rId182" Type="http://schemas.openxmlformats.org/officeDocument/2006/relationships/hyperlink" Target="http://www.cninfo.com.cn/information/fund/netvalue/150251.html" TargetMode="External"/><Relationship Id="rId378" Type="http://schemas.openxmlformats.org/officeDocument/2006/relationships/hyperlink" Target="https://www.jisilu.cn/data/sfnew/detail/150028" TargetMode="External"/><Relationship Id="rId403" Type="http://schemas.openxmlformats.org/officeDocument/2006/relationships/hyperlink" Target="http://www.cninfo.com.cn/information/fund/netvalue/502014.html" TargetMode="External"/><Relationship Id="rId585" Type="http://schemas.openxmlformats.org/officeDocument/2006/relationships/hyperlink" Target="https://www.jisilu.cn/data/sfnew/detail/150299" TargetMode="External"/><Relationship Id="rId750" Type="http://schemas.openxmlformats.org/officeDocument/2006/relationships/hyperlink" Target="javascript:addOwnedFund('150057');" TargetMode="External"/><Relationship Id="rId6" Type="http://schemas.openxmlformats.org/officeDocument/2006/relationships/hyperlink" Target="https://www.jisilu.cn/data/sfnew/detail/150066" TargetMode="External"/><Relationship Id="rId238" Type="http://schemas.openxmlformats.org/officeDocument/2006/relationships/hyperlink" Target="https://www.jisilu.cn/data/utils/lowcalc/150181" TargetMode="External"/><Relationship Id="rId445" Type="http://schemas.openxmlformats.org/officeDocument/2006/relationships/hyperlink" Target="http://www.cninfo.com.cn/information/fund/netvalue/150267.html" TargetMode="External"/><Relationship Id="rId487" Type="http://schemas.openxmlformats.org/officeDocument/2006/relationships/hyperlink" Target="http://www.cninfo.com.cn/information/fund/netvalue/150090.html" TargetMode="External"/><Relationship Id="rId610" Type="http://schemas.openxmlformats.org/officeDocument/2006/relationships/hyperlink" Target="http://www.cninfo.com.cn/information/fund/netvalue/150287.html" TargetMode="External"/><Relationship Id="rId652" Type="http://schemas.openxmlformats.org/officeDocument/2006/relationships/hyperlink" Target="http://www.cninfo.com.cn/information/fund/netvalue/150265.html" TargetMode="External"/><Relationship Id="rId694" Type="http://schemas.openxmlformats.org/officeDocument/2006/relationships/hyperlink" Target="http://www.cninfo.com.cn/information/fund/netvalue/150325.html" TargetMode="External"/><Relationship Id="rId708" Type="http://schemas.openxmlformats.org/officeDocument/2006/relationships/hyperlink" Target="https://www.jisilu.cn/data/utils/lowcalc/150047" TargetMode="External"/><Relationship Id="rId291" Type="http://schemas.openxmlformats.org/officeDocument/2006/relationships/hyperlink" Target="http://quote.eastmoney.com/zs399004.html" TargetMode="External"/><Relationship Id="rId305" Type="http://schemas.openxmlformats.org/officeDocument/2006/relationships/hyperlink" Target="javascript:addOwnedFund('150279');" TargetMode="External"/><Relationship Id="rId347" Type="http://schemas.openxmlformats.org/officeDocument/2006/relationships/hyperlink" Target="javascript:addOwnedFund('150143');" TargetMode="External"/><Relationship Id="rId512" Type="http://schemas.openxmlformats.org/officeDocument/2006/relationships/hyperlink" Target="http://quote.eastmoney.com/zs000971.html" TargetMode="External"/><Relationship Id="rId44" Type="http://schemas.openxmlformats.org/officeDocument/2006/relationships/hyperlink" Target="http://www.cninfo.com.cn/information/fund/netvalue/150257.html" TargetMode="External"/><Relationship Id="rId86" Type="http://schemas.openxmlformats.org/officeDocument/2006/relationships/hyperlink" Target="http://www.cninfo.com.cn/information/fund/netvalue/150217.html" TargetMode="External"/><Relationship Id="rId151" Type="http://schemas.openxmlformats.org/officeDocument/2006/relationships/hyperlink" Target="http://finance.sina.com.cn/fund/quotes/150051/bc.shtml" TargetMode="External"/><Relationship Id="rId389" Type="http://schemas.openxmlformats.org/officeDocument/2006/relationships/hyperlink" Target="javascript:addOwnedFund('150157');" TargetMode="External"/><Relationship Id="rId554" Type="http://schemas.openxmlformats.org/officeDocument/2006/relationships/hyperlink" Target="https://www.jisilu.cn/data/utils/lowcalc/150059" TargetMode="External"/><Relationship Id="rId596" Type="http://schemas.openxmlformats.org/officeDocument/2006/relationships/hyperlink" Target="javascript:addOwnedFund('150303');" TargetMode="External"/><Relationship Id="rId761" Type="http://schemas.openxmlformats.org/officeDocument/2006/relationships/hyperlink" Target="javascript:addOwnedFund('150106');" TargetMode="External"/><Relationship Id="rId193" Type="http://schemas.openxmlformats.org/officeDocument/2006/relationships/hyperlink" Target="http://finance.sina.com.cn/fund/quotes/150329/bc.shtml" TargetMode="External"/><Relationship Id="rId207" Type="http://schemas.openxmlformats.org/officeDocument/2006/relationships/hyperlink" Target="http://quote.eastmoney.com/zs399986.html" TargetMode="External"/><Relationship Id="rId249" Type="http://schemas.openxmlformats.org/officeDocument/2006/relationships/hyperlink" Target="http://quote.eastmoney.com/zs399986.html" TargetMode="External"/><Relationship Id="rId414" Type="http://schemas.openxmlformats.org/officeDocument/2006/relationships/hyperlink" Target="http://finance.sina.com.cn/fund/quotes/150145/bc.shtml" TargetMode="External"/><Relationship Id="rId456" Type="http://schemas.openxmlformats.org/officeDocument/2006/relationships/hyperlink" Target="http://finance.sina.com.cn/fund/quotes/150064/bc.shtml" TargetMode="External"/><Relationship Id="rId498" Type="http://schemas.openxmlformats.org/officeDocument/2006/relationships/hyperlink" Target="http://finance.sina.com.cn/fund/quotes/150213/bc.shtml" TargetMode="External"/><Relationship Id="rId621" Type="http://schemas.openxmlformats.org/officeDocument/2006/relationships/hyperlink" Target="http://finance.sina.com.cn/fund/quotes/150117/bc.shtml" TargetMode="External"/><Relationship Id="rId663" Type="http://schemas.openxmlformats.org/officeDocument/2006/relationships/hyperlink" Target="http://finance.sina.com.cn/fund/quotes/150261/bc.shtml" TargetMode="External"/><Relationship Id="rId13" Type="http://schemas.openxmlformats.org/officeDocument/2006/relationships/hyperlink" Target="http://finance.sina.com.cn/fund/quotes/150022/bc.shtml" TargetMode="External"/><Relationship Id="rId109" Type="http://schemas.openxmlformats.org/officeDocument/2006/relationships/hyperlink" Target="http://finance.sina.com.cn/fund/quotes/150309/bc.shtml" TargetMode="External"/><Relationship Id="rId260" Type="http://schemas.openxmlformats.org/officeDocument/2006/relationships/hyperlink" Target="http://www.cninfo.com.cn/information/fund/netvalue/150235.html" TargetMode="External"/><Relationship Id="rId316" Type="http://schemas.openxmlformats.org/officeDocument/2006/relationships/hyperlink" Target="https://www.jisilu.cn/data/utils/lowcalc/502017" TargetMode="External"/><Relationship Id="rId523" Type="http://schemas.openxmlformats.org/officeDocument/2006/relationships/hyperlink" Target="http://www.cninfo.com.cn/information/fund/netvalue/150152.html" TargetMode="External"/><Relationship Id="rId719" Type="http://schemas.openxmlformats.org/officeDocument/2006/relationships/hyperlink" Target="https://www.jisilu.cn/data/utils/lowcalc/150219" TargetMode="External"/><Relationship Id="rId55" Type="http://schemas.openxmlformats.org/officeDocument/2006/relationships/hyperlink" Target="http://finance.sina.com.cn/fund/quotes/150269/bc.shtml" TargetMode="External"/><Relationship Id="rId97" Type="http://schemas.openxmlformats.org/officeDocument/2006/relationships/hyperlink" Target="http://finance.sina.com.cn/fund/quotes/150209/bc.shtml" TargetMode="External"/><Relationship Id="rId120" Type="http://schemas.openxmlformats.org/officeDocument/2006/relationships/hyperlink" Target="https://www.jisilu.cn/data/sfnew/detail/502024" TargetMode="External"/><Relationship Id="rId358" Type="http://schemas.openxmlformats.org/officeDocument/2006/relationships/hyperlink" Target="https://www.jisilu.cn/data/utils/lowcalc/150215" TargetMode="External"/><Relationship Id="rId565" Type="http://schemas.openxmlformats.org/officeDocument/2006/relationships/hyperlink" Target="https://www.jisilu.cn/data/utils/lowcalc/150323" TargetMode="External"/><Relationship Id="rId730" Type="http://schemas.openxmlformats.org/officeDocument/2006/relationships/hyperlink" Target="http://quote.eastmoney.com/zs399959.html" TargetMode="External"/><Relationship Id="rId162" Type="http://schemas.openxmlformats.org/officeDocument/2006/relationships/hyperlink" Target="https://www.jisilu.cn/data/sfnew/detail/502049" TargetMode="External"/><Relationship Id="rId218" Type="http://schemas.openxmlformats.org/officeDocument/2006/relationships/hyperlink" Target="http://www.cninfo.com.cn/information/fund/netvalue/150184.html" TargetMode="External"/><Relationship Id="rId425" Type="http://schemas.openxmlformats.org/officeDocument/2006/relationships/hyperlink" Target="https://www.jisilu.cn/data/sfnew/detail/150121" TargetMode="External"/><Relationship Id="rId467" Type="http://schemas.openxmlformats.org/officeDocument/2006/relationships/hyperlink" Target="https://www.jisilu.cn/data/sfnew/detail/150281" TargetMode="External"/><Relationship Id="rId632" Type="http://schemas.openxmlformats.org/officeDocument/2006/relationships/hyperlink" Target="https://www.jisilu.cn/data/sfnew/detail/150263" TargetMode="External"/><Relationship Id="rId271" Type="http://schemas.openxmlformats.org/officeDocument/2006/relationships/hyperlink" Target="http://finance.sina.com.cn/fund/quotes/150315/bc.shtml" TargetMode="External"/><Relationship Id="rId674" Type="http://schemas.openxmlformats.org/officeDocument/2006/relationships/hyperlink" Target="https://www.jisilu.cn/data/sfnew/detail/502037" TargetMode="External"/><Relationship Id="rId24" Type="http://schemas.openxmlformats.org/officeDocument/2006/relationships/hyperlink" Target="https://www.jisilu.cn/data/sfnew/detail/502007" TargetMode="External"/><Relationship Id="rId66" Type="http://schemas.openxmlformats.org/officeDocument/2006/relationships/hyperlink" Target="https://www.jisilu.cn/data/sfnew/detail/150164" TargetMode="External"/><Relationship Id="rId131" Type="http://schemas.openxmlformats.org/officeDocument/2006/relationships/hyperlink" Target="javascript:addOwnedFund('150186');" TargetMode="External"/><Relationship Id="rId327" Type="http://schemas.openxmlformats.org/officeDocument/2006/relationships/hyperlink" Target="http://quote.eastmoney.com/zs399970.html" TargetMode="External"/><Relationship Id="rId369" Type="http://schemas.openxmlformats.org/officeDocument/2006/relationships/hyperlink" Target="http://quote.eastmoney.com/zs000841.html" TargetMode="External"/><Relationship Id="rId534" Type="http://schemas.openxmlformats.org/officeDocument/2006/relationships/hyperlink" Target="http://finance.sina.com.cn/fund/quotes/150055/bc.shtml" TargetMode="External"/><Relationship Id="rId576" Type="http://schemas.openxmlformats.org/officeDocument/2006/relationships/hyperlink" Target="http://quote.eastmoney.com/zs399998.html" TargetMode="External"/><Relationship Id="rId741" Type="http://schemas.openxmlformats.org/officeDocument/2006/relationships/hyperlink" Target="http://www.cninfo.com.cn/information/fund/netvalue/150032.html" TargetMode="External"/><Relationship Id="rId173" Type="http://schemas.openxmlformats.org/officeDocument/2006/relationships/hyperlink" Target="javascript:addOwnedFund('150259');" TargetMode="External"/><Relationship Id="rId229" Type="http://schemas.openxmlformats.org/officeDocument/2006/relationships/hyperlink" Target="http://finance.sina.com.cn/fund/quotes/150203/bc.shtml" TargetMode="External"/><Relationship Id="rId380" Type="http://schemas.openxmlformats.org/officeDocument/2006/relationships/hyperlink" Target="http://www.cninfo.com.cn/information/fund/netvalue/150028.html" TargetMode="External"/><Relationship Id="rId436" Type="http://schemas.openxmlformats.org/officeDocument/2006/relationships/hyperlink" Target="javascript:addOwnedFund('150167');" TargetMode="External"/><Relationship Id="rId601" Type="http://schemas.openxmlformats.org/officeDocument/2006/relationships/hyperlink" Target="javascript:addOwnedFund('150297');" TargetMode="External"/><Relationship Id="rId643" Type="http://schemas.openxmlformats.org/officeDocument/2006/relationships/hyperlink" Target="javascript:addOwnedFund('150301');" TargetMode="External"/><Relationship Id="rId240" Type="http://schemas.openxmlformats.org/officeDocument/2006/relationships/hyperlink" Target="https://www.jisilu.cn/data/sfnew/detail/150227" TargetMode="External"/><Relationship Id="rId478" Type="http://schemas.openxmlformats.org/officeDocument/2006/relationships/hyperlink" Target="javascript:addOwnedFund('150053');" TargetMode="External"/><Relationship Id="rId685" Type="http://schemas.openxmlformats.org/officeDocument/2006/relationships/hyperlink" Target="javascript:addOwnedFund('150343');" TargetMode="External"/><Relationship Id="rId35" Type="http://schemas.openxmlformats.org/officeDocument/2006/relationships/hyperlink" Target="javascript:addOwnedFund('150205');" TargetMode="External"/><Relationship Id="rId77" Type="http://schemas.openxmlformats.org/officeDocument/2006/relationships/hyperlink" Target="javascript:addOwnedFund('150283');" TargetMode="External"/><Relationship Id="rId100" Type="http://schemas.openxmlformats.org/officeDocument/2006/relationships/hyperlink" Target="https://www.jisilu.cn/data/utils/lowcalc/150209" TargetMode="External"/><Relationship Id="rId282" Type="http://schemas.openxmlformats.org/officeDocument/2006/relationships/hyperlink" Target="https://www.jisilu.cn/data/sfnew/detail/150179" TargetMode="External"/><Relationship Id="rId338" Type="http://schemas.openxmlformats.org/officeDocument/2006/relationships/hyperlink" Target="http://www.cninfo.com.cn/information/fund/netvalue/150311.html" TargetMode="External"/><Relationship Id="rId503" Type="http://schemas.openxmlformats.org/officeDocument/2006/relationships/hyperlink" Target="https://www.jisilu.cn/data/sfnew/detail/150073" TargetMode="External"/><Relationship Id="rId545" Type="http://schemas.openxmlformats.org/officeDocument/2006/relationships/hyperlink" Target="https://www.jisilu.cn/data/sfnew/detail/150085" TargetMode="External"/><Relationship Id="rId587" Type="http://schemas.openxmlformats.org/officeDocument/2006/relationships/hyperlink" Target="http://www.cninfo.com.cn/information/fund/netvalue/150299.html" TargetMode="External"/><Relationship Id="rId710" Type="http://schemas.openxmlformats.org/officeDocument/2006/relationships/hyperlink" Target="https://www.jisilu.cn/data/sfnew/detail/150331" TargetMode="External"/><Relationship Id="rId752" Type="http://schemas.openxmlformats.org/officeDocument/2006/relationships/hyperlink" Target="http://finance.sina.com.cn/fund/quotes/150223/bc.shtml" TargetMode="External"/><Relationship Id="rId8" Type="http://schemas.openxmlformats.org/officeDocument/2006/relationships/hyperlink" Target="http://www.cninfo.com.cn/information/fund/netvalue/150066.html" TargetMode="External"/><Relationship Id="rId142" Type="http://schemas.openxmlformats.org/officeDocument/2006/relationships/hyperlink" Target="https://www.jisilu.cn/data/utils/lowcalc/150177" TargetMode="External"/><Relationship Id="rId184" Type="http://schemas.openxmlformats.org/officeDocument/2006/relationships/hyperlink" Target="https://www.jisilu.cn/data/utils/lowcalc/150251" TargetMode="External"/><Relationship Id="rId391" Type="http://schemas.openxmlformats.org/officeDocument/2006/relationships/hyperlink" Target="http://finance.sina.com.cn/fund/quotes/150088/bc.shtml" TargetMode="External"/><Relationship Id="rId405" Type="http://schemas.openxmlformats.org/officeDocument/2006/relationships/hyperlink" Target="https://www.jisilu.cn/data/utils/lowcalc/502014" TargetMode="External"/><Relationship Id="rId447" Type="http://schemas.openxmlformats.org/officeDocument/2006/relationships/hyperlink" Target="https://www.jisilu.cn/data/utils/lowcalc/150267" TargetMode="External"/><Relationship Id="rId612" Type="http://schemas.openxmlformats.org/officeDocument/2006/relationships/hyperlink" Target="https://www.jisilu.cn/data/utils/lowcalc/150287" TargetMode="External"/><Relationship Id="rId251" Type="http://schemas.openxmlformats.org/officeDocument/2006/relationships/hyperlink" Target="javascript:delOwnedFund('150255');" TargetMode="External"/><Relationship Id="rId489" Type="http://schemas.openxmlformats.org/officeDocument/2006/relationships/hyperlink" Target="https://www.jisilu.cn/data/utils/lowcalc/150090" TargetMode="External"/><Relationship Id="rId654" Type="http://schemas.openxmlformats.org/officeDocument/2006/relationships/hyperlink" Target="https://www.jisilu.cn/data/utils/lowcalc/150265" TargetMode="External"/><Relationship Id="rId696" Type="http://schemas.openxmlformats.org/officeDocument/2006/relationships/hyperlink" Target="https://www.jisilu.cn/data/utils/lowcalc/150325" TargetMode="External"/><Relationship Id="rId46" Type="http://schemas.openxmlformats.org/officeDocument/2006/relationships/hyperlink" Target="https://www.jisilu.cn/data/utils/lowcalc/150257" TargetMode="External"/><Relationship Id="rId293" Type="http://schemas.openxmlformats.org/officeDocument/2006/relationships/hyperlink" Target="javascript:addOwnedFund('150018');" TargetMode="External"/><Relationship Id="rId307" Type="http://schemas.openxmlformats.org/officeDocument/2006/relationships/hyperlink" Target="http://finance.sina.com.cn/fund/quotes/150243/bc.shtml" TargetMode="External"/><Relationship Id="rId349" Type="http://schemas.openxmlformats.org/officeDocument/2006/relationships/hyperlink" Target="http://finance.sina.com.cn/fund/quotes/150092/bc.shtml" TargetMode="External"/><Relationship Id="rId514" Type="http://schemas.openxmlformats.org/officeDocument/2006/relationships/hyperlink" Target="javascript:addOwnedFund('150030');" TargetMode="External"/><Relationship Id="rId556" Type="http://schemas.openxmlformats.org/officeDocument/2006/relationships/hyperlink" Target="https://www.jisilu.cn/data/sfnew/detail/150096" TargetMode="External"/><Relationship Id="rId721" Type="http://schemas.openxmlformats.org/officeDocument/2006/relationships/hyperlink" Target="https://www.jisilu.cn/data/sfnew/detail/150123" TargetMode="External"/><Relationship Id="rId88" Type="http://schemas.openxmlformats.org/officeDocument/2006/relationships/hyperlink" Target="https://www.jisilu.cn/data/utils/lowcalc/150217" TargetMode="External"/><Relationship Id="rId111" Type="http://schemas.openxmlformats.org/officeDocument/2006/relationships/hyperlink" Target="http://quote.eastmoney.com/zs399994.html" TargetMode="External"/><Relationship Id="rId153" Type="http://schemas.openxmlformats.org/officeDocument/2006/relationships/hyperlink" Target="http://quote.eastmoney.com/zs399300.html" TargetMode="External"/><Relationship Id="rId195" Type="http://schemas.openxmlformats.org/officeDocument/2006/relationships/hyperlink" Target="http://quote.eastmoney.com/zs399809.html" TargetMode="External"/><Relationship Id="rId209" Type="http://schemas.openxmlformats.org/officeDocument/2006/relationships/hyperlink" Target="javascript:delOwnedFund('150249');" TargetMode="External"/><Relationship Id="rId360" Type="http://schemas.openxmlformats.org/officeDocument/2006/relationships/hyperlink" Target="https://www.jisilu.cn/data/sfnew/detail/150049" TargetMode="External"/><Relationship Id="rId416" Type="http://schemas.openxmlformats.org/officeDocument/2006/relationships/hyperlink" Target="http://quote.eastmoney.com/zs000828.html" TargetMode="External"/><Relationship Id="rId598" Type="http://schemas.openxmlformats.org/officeDocument/2006/relationships/hyperlink" Target="http://finance.sina.com.cn/fund/quotes/150297/bc.shtml" TargetMode="External"/><Relationship Id="rId220" Type="http://schemas.openxmlformats.org/officeDocument/2006/relationships/hyperlink" Target="https://www.jisilu.cn/data/utils/lowcalc/150184" TargetMode="External"/><Relationship Id="rId458" Type="http://schemas.openxmlformats.org/officeDocument/2006/relationships/hyperlink" Target="http://quote.eastmoney.com/zs399904.html" TargetMode="External"/><Relationship Id="rId623" Type="http://schemas.openxmlformats.org/officeDocument/2006/relationships/hyperlink" Target="http://quote.eastmoney.com/zs399393.html" TargetMode="External"/><Relationship Id="rId665" Type="http://schemas.openxmlformats.org/officeDocument/2006/relationships/hyperlink" Target="http://quote.eastmoney.com/zs399989.html" TargetMode="External"/><Relationship Id="rId15" Type="http://schemas.openxmlformats.org/officeDocument/2006/relationships/hyperlink" Target="http://quote.eastmoney.com/zs399001.html" TargetMode="External"/><Relationship Id="rId57" Type="http://schemas.openxmlformats.org/officeDocument/2006/relationships/hyperlink" Target="http://quote.eastmoney.com/zs399997.html" TargetMode="External"/><Relationship Id="rId262" Type="http://schemas.openxmlformats.org/officeDocument/2006/relationships/hyperlink" Target="https://www.jisilu.cn/data/utils/lowcalc/150235" TargetMode="External"/><Relationship Id="rId318" Type="http://schemas.openxmlformats.org/officeDocument/2006/relationships/hyperlink" Target="https://www.jisilu.cn/data/sfnew/detail/150231" TargetMode="External"/><Relationship Id="rId525" Type="http://schemas.openxmlformats.org/officeDocument/2006/relationships/hyperlink" Target="https://www.jisilu.cn/data/utils/lowcalc/150152" TargetMode="External"/><Relationship Id="rId567" Type="http://schemas.openxmlformats.org/officeDocument/2006/relationships/hyperlink" Target="https://www.jisilu.cn/data/sfnew/detail/150335" TargetMode="External"/><Relationship Id="rId732" Type="http://schemas.openxmlformats.org/officeDocument/2006/relationships/hyperlink" Target="javascript:delOwnedFund('150221');" TargetMode="External"/><Relationship Id="rId99" Type="http://schemas.openxmlformats.org/officeDocument/2006/relationships/hyperlink" Target="http://quote.eastmoney.com/zs399974.html" TargetMode="External"/><Relationship Id="rId122" Type="http://schemas.openxmlformats.org/officeDocument/2006/relationships/hyperlink" Target="http://www.cninfo.com.cn/information/fund/netvalue/502024.html" TargetMode="External"/><Relationship Id="rId164" Type="http://schemas.openxmlformats.org/officeDocument/2006/relationships/hyperlink" Target="http://www.cninfo.com.cn/information/fund/netvalue/502049.html" TargetMode="External"/><Relationship Id="rId371" Type="http://schemas.openxmlformats.org/officeDocument/2006/relationships/hyperlink" Target="javascript:addOwnedFund('150148');" TargetMode="External"/><Relationship Id="rId427" Type="http://schemas.openxmlformats.org/officeDocument/2006/relationships/hyperlink" Target="http://www.cninfo.com.cn/information/fund/netvalue/150121.html" TargetMode="External"/><Relationship Id="rId469" Type="http://schemas.openxmlformats.org/officeDocument/2006/relationships/hyperlink" Target="http://www.cninfo.com.cn/information/fund/netvalue/150281.html" TargetMode="External"/><Relationship Id="rId634" Type="http://schemas.openxmlformats.org/officeDocument/2006/relationships/hyperlink" Target="http://www.cninfo.com.cn/information/fund/netvalue/150263.html" TargetMode="External"/><Relationship Id="rId676" Type="http://schemas.openxmlformats.org/officeDocument/2006/relationships/hyperlink" Target="http://www.cninfo.com.cn/information/fund/netvalue/502037.html" TargetMode="External"/><Relationship Id="rId26" Type="http://schemas.openxmlformats.org/officeDocument/2006/relationships/hyperlink" Target="http://www.cninfo.com.cn/information/fund/netvalue/502007.html" TargetMode="External"/><Relationship Id="rId231" Type="http://schemas.openxmlformats.org/officeDocument/2006/relationships/hyperlink" Target="http://quote.eastmoney.com/zs399971.html" TargetMode="External"/><Relationship Id="rId273" Type="http://schemas.openxmlformats.org/officeDocument/2006/relationships/hyperlink" Target="http://quote.eastmoney.com/zs399803.html" TargetMode="External"/><Relationship Id="rId329" Type="http://schemas.openxmlformats.org/officeDocument/2006/relationships/hyperlink" Target="javascript:addOwnedFund('150245');" TargetMode="External"/><Relationship Id="rId480" Type="http://schemas.openxmlformats.org/officeDocument/2006/relationships/hyperlink" Target="http://finance.sina.com.cn/fund/quotes/502001/bc.shtml" TargetMode="External"/><Relationship Id="rId536" Type="http://schemas.openxmlformats.org/officeDocument/2006/relationships/hyperlink" Target="http://quote.eastmoney.com/zs399905.html" TargetMode="External"/><Relationship Id="rId701" Type="http://schemas.openxmlformats.org/officeDocument/2006/relationships/hyperlink" Target="http://quote.eastmoney.com/zs399805.html" TargetMode="External"/><Relationship Id="rId68" Type="http://schemas.openxmlformats.org/officeDocument/2006/relationships/hyperlink" Target="http://www.cninfo.com.cn/information/fund/netvalue/150164.html" TargetMode="External"/><Relationship Id="rId133" Type="http://schemas.openxmlformats.org/officeDocument/2006/relationships/hyperlink" Target="http://finance.sina.com.cn/fund/quotes/150233/bc.shtml" TargetMode="External"/><Relationship Id="rId175" Type="http://schemas.openxmlformats.org/officeDocument/2006/relationships/hyperlink" Target="http://finance.sina.com.cn/fund/quotes/150241/bc.shtml" TargetMode="External"/><Relationship Id="rId340" Type="http://schemas.openxmlformats.org/officeDocument/2006/relationships/hyperlink" Target="https://www.jisilu.cn/data/utils/lowcalc/150311" TargetMode="External"/><Relationship Id="rId578" Type="http://schemas.openxmlformats.org/officeDocument/2006/relationships/hyperlink" Target="javascript:addOwnedFund('150289');" TargetMode="External"/><Relationship Id="rId743" Type="http://schemas.openxmlformats.org/officeDocument/2006/relationships/hyperlink" Target="https://www.jisilu.cn/data/utils/lowcalc/150032" TargetMode="External"/><Relationship Id="rId200" Type="http://schemas.openxmlformats.org/officeDocument/2006/relationships/hyperlink" Target="http://www.cninfo.com.cn/information/fund/netvalue/150171.html" TargetMode="External"/><Relationship Id="rId382" Type="http://schemas.openxmlformats.org/officeDocument/2006/relationships/hyperlink" Target="https://www.jisilu.cn/data/utils/lowcalc/150028" TargetMode="External"/><Relationship Id="rId438" Type="http://schemas.openxmlformats.org/officeDocument/2006/relationships/hyperlink" Target="http://finance.sina.com.cn/fund/quotes/150094/bc.shtml" TargetMode="External"/><Relationship Id="rId603" Type="http://schemas.openxmlformats.org/officeDocument/2006/relationships/hyperlink" Target="http://finance.sina.com.cn/fund/quotes/150293/bc.shtml" TargetMode="External"/><Relationship Id="rId645" Type="http://schemas.openxmlformats.org/officeDocument/2006/relationships/hyperlink" Target="http://finance.sina.com.cn/fund/quotes/150190/bc.shtml" TargetMode="External"/><Relationship Id="rId687" Type="http://schemas.openxmlformats.org/officeDocument/2006/relationships/hyperlink" Target="http://finance.sina.com.cn/fund/quotes/502057/bc.shtml" TargetMode="External"/><Relationship Id="rId242" Type="http://schemas.openxmlformats.org/officeDocument/2006/relationships/hyperlink" Target="http://www.cninfo.com.cn/information/fund/netvalue/150227.html" TargetMode="External"/><Relationship Id="rId284" Type="http://schemas.openxmlformats.org/officeDocument/2006/relationships/hyperlink" Target="http://www.cninfo.com.cn/information/fund/netvalue/150179.html" TargetMode="External"/><Relationship Id="rId491" Type="http://schemas.openxmlformats.org/officeDocument/2006/relationships/hyperlink" Target="https://www.jisilu.cn/data/sfnew/detail/150211" TargetMode="External"/><Relationship Id="rId505" Type="http://schemas.openxmlformats.org/officeDocument/2006/relationships/hyperlink" Target="http://www.cninfo.com.cn/information/fund/netvalue/150073.html" TargetMode="External"/><Relationship Id="rId712" Type="http://schemas.openxmlformats.org/officeDocument/2006/relationships/hyperlink" Target="http://www.cninfo.com.cn/information/fund/netvalue/150331.html" TargetMode="External"/><Relationship Id="rId37" Type="http://schemas.openxmlformats.org/officeDocument/2006/relationships/hyperlink" Target="http://finance.sina.com.cn/fund/quotes/150307/bc.shtml" TargetMode="External"/><Relationship Id="rId79" Type="http://schemas.openxmlformats.org/officeDocument/2006/relationships/hyperlink" Target="http://finance.sina.com.cn/fund/quotes/150277/bc.shtml" TargetMode="External"/><Relationship Id="rId102" Type="http://schemas.openxmlformats.org/officeDocument/2006/relationships/hyperlink" Target="https://www.jisilu.cn/data/sfnew/detail/150207" TargetMode="External"/><Relationship Id="rId144" Type="http://schemas.openxmlformats.org/officeDocument/2006/relationships/hyperlink" Target="https://www.jisilu.cn/data/sfnew/detail/150194" TargetMode="External"/><Relationship Id="rId547" Type="http://schemas.openxmlformats.org/officeDocument/2006/relationships/hyperlink" Target="http://www.cninfo.com.cn/information/fund/netvalue/150085.html" TargetMode="External"/><Relationship Id="rId589" Type="http://schemas.openxmlformats.org/officeDocument/2006/relationships/hyperlink" Target="https://www.jisilu.cn/data/utils/lowcalc/150299" TargetMode="External"/><Relationship Id="rId754" Type="http://schemas.openxmlformats.org/officeDocument/2006/relationships/hyperlink" Target="http://quote.eastmoney.com/zs399975.html" TargetMode="External"/><Relationship Id="rId90" Type="http://schemas.openxmlformats.org/officeDocument/2006/relationships/hyperlink" Target="https://www.jisilu.cn/data/sfnew/detail/150229" TargetMode="External"/><Relationship Id="rId186" Type="http://schemas.openxmlformats.org/officeDocument/2006/relationships/hyperlink" Target="https://www.jisilu.cn/data/sfnew/detail/502004" TargetMode="External"/><Relationship Id="rId351" Type="http://schemas.openxmlformats.org/officeDocument/2006/relationships/hyperlink" Target="http://quote.eastmoney.com/zs399007.html" TargetMode="External"/><Relationship Id="rId393" Type="http://schemas.openxmlformats.org/officeDocument/2006/relationships/hyperlink" Target="http://quote.eastmoney.com/zs399905.html" TargetMode="External"/><Relationship Id="rId407" Type="http://schemas.openxmlformats.org/officeDocument/2006/relationships/hyperlink" Target="https://www.jisilu.cn/data/sfnew/detail/502041" TargetMode="External"/><Relationship Id="rId449" Type="http://schemas.openxmlformats.org/officeDocument/2006/relationships/hyperlink" Target="https://www.jisilu.cn/data/sfnew/detail/502054" TargetMode="External"/><Relationship Id="rId614" Type="http://schemas.openxmlformats.org/officeDocument/2006/relationships/hyperlink" Target="https://www.jisilu.cn/data/sfnew/detail/150247" TargetMode="External"/><Relationship Id="rId656" Type="http://schemas.openxmlformats.org/officeDocument/2006/relationships/hyperlink" Target="https://www.jisilu.cn/data/sfnew/detail/150196" TargetMode="External"/><Relationship Id="rId211" Type="http://schemas.openxmlformats.org/officeDocument/2006/relationships/hyperlink" Target="http://finance.sina.com.cn/fund/quotes/150305/bc.shtml" TargetMode="External"/><Relationship Id="rId253" Type="http://schemas.openxmlformats.org/officeDocument/2006/relationships/hyperlink" Target="http://finance.sina.com.cn/fund/quotes/150173/bc.shtml" TargetMode="External"/><Relationship Id="rId295" Type="http://schemas.openxmlformats.org/officeDocument/2006/relationships/hyperlink" Target="http://finance.sina.com.cn/fund/quotes/502027/bc.shtml" TargetMode="External"/><Relationship Id="rId309" Type="http://schemas.openxmlformats.org/officeDocument/2006/relationships/hyperlink" Target="http://quote.eastmoney.com/zs399006.html" TargetMode="External"/><Relationship Id="rId460" Type="http://schemas.openxmlformats.org/officeDocument/2006/relationships/hyperlink" Target="javascript:addOwnedFund('150064');" TargetMode="External"/><Relationship Id="rId516" Type="http://schemas.openxmlformats.org/officeDocument/2006/relationships/hyperlink" Target="http://finance.sina.com.cn/fund/quotes/150138/bc.shtml" TargetMode="External"/><Relationship Id="rId698" Type="http://schemas.openxmlformats.org/officeDocument/2006/relationships/hyperlink" Target="https://www.jisilu.cn/data/sfnew/detail/150317" TargetMode="External"/><Relationship Id="rId48" Type="http://schemas.openxmlformats.org/officeDocument/2006/relationships/hyperlink" Target="https://www.jisilu.cn/data/sfnew/detail/150200" TargetMode="External"/><Relationship Id="rId113" Type="http://schemas.openxmlformats.org/officeDocument/2006/relationships/hyperlink" Target="javascript:addOwnedFund('150309');" TargetMode="External"/><Relationship Id="rId320" Type="http://schemas.openxmlformats.org/officeDocument/2006/relationships/hyperlink" Target="http://www.cninfo.com.cn/information/fund/netvalue/150231.html" TargetMode="External"/><Relationship Id="rId558" Type="http://schemas.openxmlformats.org/officeDocument/2006/relationships/hyperlink" Target="http://www.cninfo.com.cn/information/fund/netvalue/150096.html" TargetMode="External"/><Relationship Id="rId723" Type="http://schemas.openxmlformats.org/officeDocument/2006/relationships/hyperlink" Target="http://www.cninfo.com.cn/information/fund/netvalue/150123.html" TargetMode="External"/><Relationship Id="rId155" Type="http://schemas.openxmlformats.org/officeDocument/2006/relationships/hyperlink" Target="javascript:addOwnedFund('150051');" TargetMode="External"/><Relationship Id="rId197" Type="http://schemas.openxmlformats.org/officeDocument/2006/relationships/hyperlink" Target="javascript:addOwnedFund('150329');" TargetMode="External"/><Relationship Id="rId362" Type="http://schemas.openxmlformats.org/officeDocument/2006/relationships/hyperlink" Target="http://www.cninfo.com.cn/information/fund/netvalue/150049.html" TargetMode="External"/><Relationship Id="rId418" Type="http://schemas.openxmlformats.org/officeDocument/2006/relationships/hyperlink" Target="javascript:addOwnedFund('150145');" TargetMode="External"/><Relationship Id="rId625" Type="http://schemas.openxmlformats.org/officeDocument/2006/relationships/hyperlink" Target="javascript:addOwnedFund('150117');" TargetMode="External"/><Relationship Id="rId222" Type="http://schemas.openxmlformats.org/officeDocument/2006/relationships/hyperlink" Target="https://www.jisilu.cn/data/sfnew/detail/150192" TargetMode="External"/><Relationship Id="rId264" Type="http://schemas.openxmlformats.org/officeDocument/2006/relationships/hyperlink" Target="https://www.jisilu.cn/data/sfnew/detail/150169" TargetMode="External"/><Relationship Id="rId471" Type="http://schemas.openxmlformats.org/officeDocument/2006/relationships/hyperlink" Target="https://www.jisilu.cn/data/utils/lowcalc/150281" TargetMode="External"/><Relationship Id="rId667" Type="http://schemas.openxmlformats.org/officeDocument/2006/relationships/hyperlink" Target="javascript:addOwnedFund('150261');" TargetMode="External"/><Relationship Id="rId17" Type="http://schemas.openxmlformats.org/officeDocument/2006/relationships/hyperlink" Target="javascript:delOwnedFund('150022');" TargetMode="External"/><Relationship Id="rId59" Type="http://schemas.openxmlformats.org/officeDocument/2006/relationships/hyperlink" Target="javascript:addOwnedFund('150269');" TargetMode="External"/><Relationship Id="rId124" Type="http://schemas.openxmlformats.org/officeDocument/2006/relationships/hyperlink" Target="https://www.jisilu.cn/data/utils/lowcalc/502024" TargetMode="External"/><Relationship Id="rId527" Type="http://schemas.openxmlformats.org/officeDocument/2006/relationships/hyperlink" Target="https://www.jisilu.cn/data/sfnew/detail/502031" TargetMode="External"/><Relationship Id="rId569" Type="http://schemas.openxmlformats.org/officeDocument/2006/relationships/hyperlink" Target="http://www.cninfo.com.cn/information/fund/netvalue/150335.html" TargetMode="External"/><Relationship Id="rId734" Type="http://schemas.openxmlformats.org/officeDocument/2006/relationships/hyperlink" Target="http://finance.sina.com.cn/fund/quotes/150321/bc.shtml" TargetMode="External"/><Relationship Id="rId70" Type="http://schemas.openxmlformats.org/officeDocument/2006/relationships/hyperlink" Target="https://www.jisilu.cn/data/utils/lowcalc/150164" TargetMode="External"/><Relationship Id="rId166" Type="http://schemas.openxmlformats.org/officeDocument/2006/relationships/hyperlink" Target="https://www.jisilu.cn/data/utils/lowcalc/502049" TargetMode="External"/><Relationship Id="rId331" Type="http://schemas.openxmlformats.org/officeDocument/2006/relationships/hyperlink" Target="http://finance.sina.com.cn/fund/quotes/150100/bc.shtml" TargetMode="External"/><Relationship Id="rId373" Type="http://schemas.openxmlformats.org/officeDocument/2006/relationships/hyperlink" Target="http://finance.sina.com.cn/fund/quotes/150150/bc.shtml" TargetMode="External"/><Relationship Id="rId429" Type="http://schemas.openxmlformats.org/officeDocument/2006/relationships/hyperlink" Target="https://www.jisilu.cn/data/utils/lowcalc/150121" TargetMode="External"/><Relationship Id="rId580" Type="http://schemas.openxmlformats.org/officeDocument/2006/relationships/hyperlink" Target="http://finance.sina.com.cn/fund/quotes/150291/bc.shtml" TargetMode="External"/><Relationship Id="rId636" Type="http://schemas.openxmlformats.org/officeDocument/2006/relationships/hyperlink" Target="https://www.jisilu.cn/data/utils/lowcalc/150263" TargetMode="External"/><Relationship Id="rId1" Type="http://schemas.openxmlformats.org/officeDocument/2006/relationships/hyperlink" Target="https://www.jisilu.cn/data/sfnew/detail/150016" TargetMode="External"/><Relationship Id="rId233" Type="http://schemas.openxmlformats.org/officeDocument/2006/relationships/hyperlink" Target="javascript:addOwnedFund('150203');" TargetMode="External"/><Relationship Id="rId440" Type="http://schemas.openxmlformats.org/officeDocument/2006/relationships/hyperlink" Target="http://quote.eastmoney.com/zs000966.html" TargetMode="External"/><Relationship Id="rId678" Type="http://schemas.openxmlformats.org/officeDocument/2006/relationships/hyperlink" Target="https://www.jisilu.cn/data/utils/lowcalc/502037" TargetMode="External"/><Relationship Id="rId28" Type="http://schemas.openxmlformats.org/officeDocument/2006/relationships/hyperlink" Target="https://www.jisilu.cn/data/utils/lowcalc/502007" TargetMode="External"/><Relationship Id="rId275" Type="http://schemas.openxmlformats.org/officeDocument/2006/relationships/hyperlink" Target="javascript:addOwnedFund('150315');" TargetMode="External"/><Relationship Id="rId300" Type="http://schemas.openxmlformats.org/officeDocument/2006/relationships/hyperlink" Target="https://www.jisilu.cn/data/sfnew/detail/150279" TargetMode="External"/><Relationship Id="rId482" Type="http://schemas.openxmlformats.org/officeDocument/2006/relationships/hyperlink" Target="http://quote.eastmoney.com/zs399982.html" TargetMode="External"/><Relationship Id="rId538" Type="http://schemas.openxmlformats.org/officeDocument/2006/relationships/hyperlink" Target="javascript:addOwnedFund('150055');" TargetMode="External"/><Relationship Id="rId703" Type="http://schemas.openxmlformats.org/officeDocument/2006/relationships/hyperlink" Target="javascript:addOwnedFund('150317');" TargetMode="External"/><Relationship Id="rId745" Type="http://schemas.openxmlformats.org/officeDocument/2006/relationships/hyperlink" Target="https://www.jisilu.cn/data/sfnew/detail/150057" TargetMode="External"/><Relationship Id="rId81" Type="http://schemas.openxmlformats.org/officeDocument/2006/relationships/hyperlink" Target="http://quote.eastmoney.com/zs399807.html" TargetMode="External"/><Relationship Id="rId135" Type="http://schemas.openxmlformats.org/officeDocument/2006/relationships/hyperlink" Target="http://quote.eastmoney.com/zs399810.html" TargetMode="External"/><Relationship Id="rId177" Type="http://schemas.openxmlformats.org/officeDocument/2006/relationships/hyperlink" Target="http://quote.eastmoney.com/zs399986.html" TargetMode="External"/><Relationship Id="rId342" Type="http://schemas.openxmlformats.org/officeDocument/2006/relationships/hyperlink" Target="https://www.jisilu.cn/data/sfnew/detail/150143" TargetMode="External"/><Relationship Id="rId384" Type="http://schemas.openxmlformats.org/officeDocument/2006/relationships/hyperlink" Target="https://www.jisilu.cn/data/sfnew/detail/150157" TargetMode="External"/><Relationship Id="rId591" Type="http://schemas.openxmlformats.org/officeDocument/2006/relationships/hyperlink" Target="https://www.jisilu.cn/data/sfnew/detail/150303" TargetMode="External"/><Relationship Id="rId605" Type="http://schemas.openxmlformats.org/officeDocument/2006/relationships/hyperlink" Target="http://quote.eastmoney.com/zs399807.html" TargetMode="External"/><Relationship Id="rId202" Type="http://schemas.openxmlformats.org/officeDocument/2006/relationships/hyperlink" Target="https://www.jisilu.cn/data/utils/lowcalc/150171" TargetMode="External"/><Relationship Id="rId244" Type="http://schemas.openxmlformats.org/officeDocument/2006/relationships/hyperlink" Target="https://www.jisilu.cn/data/utils/lowcalc/150227" TargetMode="External"/><Relationship Id="rId647" Type="http://schemas.openxmlformats.org/officeDocument/2006/relationships/hyperlink" Target="http://quote.eastmoney.com/zs000827.html" TargetMode="External"/><Relationship Id="rId689" Type="http://schemas.openxmlformats.org/officeDocument/2006/relationships/hyperlink" Target="http://quote.eastmoney.com/zs399989.html" TargetMode="External"/><Relationship Id="rId39" Type="http://schemas.openxmlformats.org/officeDocument/2006/relationships/hyperlink" Target="http://quote.eastmoney.com/zs399804.html" TargetMode="External"/><Relationship Id="rId286" Type="http://schemas.openxmlformats.org/officeDocument/2006/relationships/hyperlink" Target="https://www.jisilu.cn/data/utils/lowcalc/150179" TargetMode="External"/><Relationship Id="rId451" Type="http://schemas.openxmlformats.org/officeDocument/2006/relationships/hyperlink" Target="http://www.cninfo.com.cn/information/fund/netvalue/502054.html" TargetMode="External"/><Relationship Id="rId493" Type="http://schemas.openxmlformats.org/officeDocument/2006/relationships/hyperlink" Target="http://www.cninfo.com.cn/information/fund/netvalue/150211.html" TargetMode="External"/><Relationship Id="rId507" Type="http://schemas.openxmlformats.org/officeDocument/2006/relationships/hyperlink" Target="https://www.jisilu.cn/data/utils/lowcalc/150073" TargetMode="External"/><Relationship Id="rId549" Type="http://schemas.openxmlformats.org/officeDocument/2006/relationships/hyperlink" Target="javascript:addOwnedFund('150085');" TargetMode="External"/><Relationship Id="rId714" Type="http://schemas.openxmlformats.org/officeDocument/2006/relationships/hyperlink" Target="https://www.jisilu.cn/data/utils/lowcalc/150331" TargetMode="External"/><Relationship Id="rId756" Type="http://schemas.openxmlformats.org/officeDocument/2006/relationships/hyperlink" Target="javascript:delOwnedFund('150223');" TargetMode="External"/><Relationship Id="rId50" Type="http://schemas.openxmlformats.org/officeDocument/2006/relationships/hyperlink" Target="http://www.cninfo.com.cn/information/fund/netvalue/150200.html" TargetMode="External"/><Relationship Id="rId104" Type="http://schemas.openxmlformats.org/officeDocument/2006/relationships/hyperlink" Target="http://www.cninfo.com.cn/information/fund/netvalue/150207.html" TargetMode="External"/><Relationship Id="rId146" Type="http://schemas.openxmlformats.org/officeDocument/2006/relationships/hyperlink" Target="http://www.cninfo.com.cn/information/fund/netvalue/150194.html" TargetMode="External"/><Relationship Id="rId188" Type="http://schemas.openxmlformats.org/officeDocument/2006/relationships/hyperlink" Target="http://www.cninfo.com.cn/information/fund/netvalue/502004.html" TargetMode="External"/><Relationship Id="rId311" Type="http://schemas.openxmlformats.org/officeDocument/2006/relationships/hyperlink" Target="javascript:addOwnedFund('150243');" TargetMode="External"/><Relationship Id="rId353" Type="http://schemas.openxmlformats.org/officeDocument/2006/relationships/hyperlink" Target="javascript:addOwnedFund('150092');" TargetMode="External"/><Relationship Id="rId395" Type="http://schemas.openxmlformats.org/officeDocument/2006/relationships/hyperlink" Target="https://www.jisilu.cn/data/sfnew/detail/150175" TargetMode="External"/><Relationship Id="rId409" Type="http://schemas.openxmlformats.org/officeDocument/2006/relationships/hyperlink" Target="http://www.cninfo.com.cn/information/fund/netvalue/502041.html" TargetMode="External"/><Relationship Id="rId560" Type="http://schemas.openxmlformats.org/officeDocument/2006/relationships/hyperlink" Target="javascript:addOwnedFund('150096');" TargetMode="External"/><Relationship Id="rId92" Type="http://schemas.openxmlformats.org/officeDocument/2006/relationships/hyperlink" Target="http://www.cninfo.com.cn/information/fund/netvalue/150229.html" TargetMode="External"/><Relationship Id="rId213" Type="http://schemas.openxmlformats.org/officeDocument/2006/relationships/hyperlink" Target="http://quote.eastmoney.com/zs399812.html" TargetMode="External"/><Relationship Id="rId420" Type="http://schemas.openxmlformats.org/officeDocument/2006/relationships/hyperlink" Target="http://finance.sina.com.cn/fund/quotes/150140/bc.shtml" TargetMode="External"/><Relationship Id="rId616" Type="http://schemas.openxmlformats.org/officeDocument/2006/relationships/hyperlink" Target="http://www.cninfo.com.cn/information/fund/netvalue/150247.html" TargetMode="External"/><Relationship Id="rId658" Type="http://schemas.openxmlformats.org/officeDocument/2006/relationships/hyperlink" Target="http://www.cninfo.com.cn/information/fund/netvalue/150196.html" TargetMode="External"/><Relationship Id="rId255" Type="http://schemas.openxmlformats.org/officeDocument/2006/relationships/hyperlink" Target="http://quote.eastmoney.com/zs000998.html" TargetMode="External"/><Relationship Id="rId297" Type="http://schemas.openxmlformats.org/officeDocument/2006/relationships/hyperlink" Target="http://quote.eastmoney.com/zs399429.html" TargetMode="External"/><Relationship Id="rId462" Type="http://schemas.openxmlformats.org/officeDocument/2006/relationships/hyperlink" Target="http://finance.sina.com.cn/fund/quotes/150295/bc.shtml" TargetMode="External"/><Relationship Id="rId518" Type="http://schemas.openxmlformats.org/officeDocument/2006/relationships/hyperlink" Target="http://quote.eastmoney.com/zs000842.html" TargetMode="External"/><Relationship Id="rId725" Type="http://schemas.openxmlformats.org/officeDocument/2006/relationships/hyperlink" Target="https://www.jisilu.cn/data/utils/lowcalc/150123" TargetMode="External"/><Relationship Id="rId115" Type="http://schemas.openxmlformats.org/officeDocument/2006/relationships/hyperlink" Target="http://finance.sina.com.cn/fund/quotes/150237/bc.shtml" TargetMode="External"/><Relationship Id="rId157" Type="http://schemas.openxmlformats.org/officeDocument/2006/relationships/hyperlink" Target="http://finance.sina.com.cn/fund/quotes/150275/bc.shtml" TargetMode="External"/><Relationship Id="rId322" Type="http://schemas.openxmlformats.org/officeDocument/2006/relationships/hyperlink" Target="https://www.jisilu.cn/data/utils/lowcalc/150231" TargetMode="External"/><Relationship Id="rId364" Type="http://schemas.openxmlformats.org/officeDocument/2006/relationships/hyperlink" Target="https://www.jisilu.cn/data/utils/lowcalc/150049" TargetMode="External"/><Relationship Id="rId61" Type="http://schemas.openxmlformats.org/officeDocument/2006/relationships/hyperlink" Target="http://finance.sina.com.cn/fund/quotes/150271/bc.shtml" TargetMode="External"/><Relationship Id="rId199" Type="http://schemas.openxmlformats.org/officeDocument/2006/relationships/hyperlink" Target="http://finance.sina.com.cn/fund/quotes/150171/bc.shtml" TargetMode="External"/><Relationship Id="rId571" Type="http://schemas.openxmlformats.org/officeDocument/2006/relationships/hyperlink" Target="https://www.jisilu.cn/data/utils/lowcalc/150335" TargetMode="External"/><Relationship Id="rId627" Type="http://schemas.openxmlformats.org/officeDocument/2006/relationships/hyperlink" Target="http://finance.sina.com.cn/fund/quotes/150130/bc.shtml" TargetMode="External"/><Relationship Id="rId669" Type="http://schemas.openxmlformats.org/officeDocument/2006/relationships/hyperlink" Target="http://finance.sina.com.cn/fund/quotes/150198/bc.shtml" TargetMode="External"/><Relationship Id="rId19" Type="http://schemas.openxmlformats.org/officeDocument/2006/relationships/hyperlink" Target="http://finance.sina.com.cn/fund/quotes/150273/bc.shtml" TargetMode="External"/><Relationship Id="rId224" Type="http://schemas.openxmlformats.org/officeDocument/2006/relationships/hyperlink" Target="http://www.cninfo.com.cn/information/fund/netvalue/150192.html" TargetMode="External"/><Relationship Id="rId266" Type="http://schemas.openxmlformats.org/officeDocument/2006/relationships/hyperlink" Target="http://www.cninfo.com.cn/information/fund/netvalue/150169.html" TargetMode="External"/><Relationship Id="rId431" Type="http://schemas.openxmlformats.org/officeDocument/2006/relationships/hyperlink" Target="https://www.jisilu.cn/data/sfnew/detail/150167" TargetMode="External"/><Relationship Id="rId473" Type="http://schemas.openxmlformats.org/officeDocument/2006/relationships/hyperlink" Target="https://www.jisilu.cn/data/sfnew/detail/150053" TargetMode="External"/><Relationship Id="rId529" Type="http://schemas.openxmlformats.org/officeDocument/2006/relationships/hyperlink" Target="http://www.cninfo.com.cn/information/fund/netvalue/502031.html" TargetMode="External"/><Relationship Id="rId680" Type="http://schemas.openxmlformats.org/officeDocument/2006/relationships/hyperlink" Target="https://www.jisilu.cn/data/sfnew/detail/150343" TargetMode="External"/><Relationship Id="rId736" Type="http://schemas.openxmlformats.org/officeDocument/2006/relationships/hyperlink" Target="http://quote.eastmoney.com/zs399998.html" TargetMode="External"/><Relationship Id="rId30" Type="http://schemas.openxmlformats.org/officeDocument/2006/relationships/hyperlink" Target="https://www.jisilu.cn/data/sfnew/detail/150205" TargetMode="External"/><Relationship Id="rId126" Type="http://schemas.openxmlformats.org/officeDocument/2006/relationships/hyperlink" Target="https://www.jisilu.cn/data/sfnew/detail/150186" TargetMode="External"/><Relationship Id="rId168" Type="http://schemas.openxmlformats.org/officeDocument/2006/relationships/hyperlink" Target="https://www.jisilu.cn/data/sfnew/detail/150259" TargetMode="External"/><Relationship Id="rId333" Type="http://schemas.openxmlformats.org/officeDocument/2006/relationships/hyperlink" Target="http://quote.eastmoney.com/zs000805.html" TargetMode="External"/><Relationship Id="rId540" Type="http://schemas.openxmlformats.org/officeDocument/2006/relationships/hyperlink" Target="http://finance.sina.com.cn/fund/quotes/150012/bc.shtml" TargetMode="External"/><Relationship Id="rId72" Type="http://schemas.openxmlformats.org/officeDocument/2006/relationships/hyperlink" Target="https://www.jisilu.cn/data/sfnew/detail/150283" TargetMode="External"/><Relationship Id="rId375" Type="http://schemas.openxmlformats.org/officeDocument/2006/relationships/hyperlink" Target="http://quote.eastmoney.com/zs000823.html" TargetMode="External"/><Relationship Id="rId582" Type="http://schemas.openxmlformats.org/officeDocument/2006/relationships/hyperlink" Target="http://quote.eastmoney.com/zs399986.html" TargetMode="External"/><Relationship Id="rId638" Type="http://schemas.openxmlformats.org/officeDocument/2006/relationships/hyperlink" Target="https://www.jisilu.cn/data/sfnew/detail/150301" TargetMode="External"/><Relationship Id="rId3" Type="http://schemas.openxmlformats.org/officeDocument/2006/relationships/hyperlink" Target="http://www.cninfo.com.cn/information/fund/netvalue/150016.html" TargetMode="External"/><Relationship Id="rId235" Type="http://schemas.openxmlformats.org/officeDocument/2006/relationships/hyperlink" Target="http://finance.sina.com.cn/fund/quotes/150181/bc.shtml" TargetMode="External"/><Relationship Id="rId277" Type="http://schemas.openxmlformats.org/officeDocument/2006/relationships/hyperlink" Target="http://finance.sina.com.cn/fund/quotes/502011/bc.shtml" TargetMode="External"/><Relationship Id="rId400" Type="http://schemas.openxmlformats.org/officeDocument/2006/relationships/hyperlink" Target="javascript:delOwnedFund('150175');" TargetMode="External"/><Relationship Id="rId442" Type="http://schemas.openxmlformats.org/officeDocument/2006/relationships/hyperlink" Target="javascript:addOwnedFund('150094');" TargetMode="External"/><Relationship Id="rId484" Type="http://schemas.openxmlformats.org/officeDocument/2006/relationships/hyperlink" Target="javascript:addOwnedFund('502001');" TargetMode="External"/><Relationship Id="rId705" Type="http://schemas.openxmlformats.org/officeDocument/2006/relationships/hyperlink" Target="http://finance.sina.com.cn/fund/quotes/150047/bc.shtml" TargetMode="External"/><Relationship Id="rId137" Type="http://schemas.openxmlformats.org/officeDocument/2006/relationships/hyperlink" Target="javascript:addOwnedFund('150233');" TargetMode="External"/><Relationship Id="rId302" Type="http://schemas.openxmlformats.org/officeDocument/2006/relationships/hyperlink" Target="http://www.cninfo.com.cn/information/fund/netvalue/150279.html" TargetMode="External"/><Relationship Id="rId344" Type="http://schemas.openxmlformats.org/officeDocument/2006/relationships/hyperlink" Target="http://www.cninfo.com.cn/information/fund/netvalue/150143.html" TargetMode="External"/><Relationship Id="rId691" Type="http://schemas.openxmlformats.org/officeDocument/2006/relationships/hyperlink" Target="javascript:addOwnedFund('502057');" TargetMode="External"/><Relationship Id="rId747" Type="http://schemas.openxmlformats.org/officeDocument/2006/relationships/hyperlink" Target="http://www.cninfo.com.cn/information/fund/netvalue/150057.html" TargetMode="External"/><Relationship Id="rId41" Type="http://schemas.openxmlformats.org/officeDocument/2006/relationships/hyperlink" Target="javascript:addOwnedFund('150307');" TargetMode="External"/><Relationship Id="rId83" Type="http://schemas.openxmlformats.org/officeDocument/2006/relationships/hyperlink" Target="javascript:delOwnedFund('150277');" TargetMode="External"/><Relationship Id="rId179" Type="http://schemas.openxmlformats.org/officeDocument/2006/relationships/hyperlink" Target="javascript:delOwnedFund('150241');" TargetMode="External"/><Relationship Id="rId386" Type="http://schemas.openxmlformats.org/officeDocument/2006/relationships/hyperlink" Target="http://www.cninfo.com.cn/information/fund/netvalue/150157.html" TargetMode="External"/><Relationship Id="rId551" Type="http://schemas.openxmlformats.org/officeDocument/2006/relationships/hyperlink" Target="http://finance.sina.com.cn/fund/quotes/150059/bc.shtml" TargetMode="External"/><Relationship Id="rId593" Type="http://schemas.openxmlformats.org/officeDocument/2006/relationships/hyperlink" Target="http://www.cninfo.com.cn/information/fund/netvalue/150303.html" TargetMode="External"/><Relationship Id="rId607" Type="http://schemas.openxmlformats.org/officeDocument/2006/relationships/hyperlink" Target="javascript:addOwnedFund('150293');" TargetMode="External"/><Relationship Id="rId649" Type="http://schemas.openxmlformats.org/officeDocument/2006/relationships/hyperlink" Target="javascript:addOwnedFund('150190');" TargetMode="External"/><Relationship Id="rId190" Type="http://schemas.openxmlformats.org/officeDocument/2006/relationships/hyperlink" Target="https://www.jisilu.cn/data/utils/lowcalc/502004" TargetMode="External"/><Relationship Id="rId204" Type="http://schemas.openxmlformats.org/officeDocument/2006/relationships/hyperlink" Target="https://www.jisilu.cn/data/sfnew/detail/150249" TargetMode="External"/><Relationship Id="rId246" Type="http://schemas.openxmlformats.org/officeDocument/2006/relationships/hyperlink" Target="https://www.jisilu.cn/data/sfnew/detail/150255" TargetMode="External"/><Relationship Id="rId288" Type="http://schemas.openxmlformats.org/officeDocument/2006/relationships/hyperlink" Target="https://www.jisilu.cn/data/sfnew/detail/150018" TargetMode="External"/><Relationship Id="rId411" Type="http://schemas.openxmlformats.org/officeDocument/2006/relationships/hyperlink" Target="https://www.jisilu.cn/data/utils/lowcalc/502041" TargetMode="External"/><Relationship Id="rId453" Type="http://schemas.openxmlformats.org/officeDocument/2006/relationships/hyperlink" Target="https://www.jisilu.cn/data/utils/lowcalc/502054" TargetMode="External"/><Relationship Id="rId509" Type="http://schemas.openxmlformats.org/officeDocument/2006/relationships/hyperlink" Target="https://www.jisilu.cn/data/sfnew/detail/150030" TargetMode="External"/><Relationship Id="rId660" Type="http://schemas.openxmlformats.org/officeDocument/2006/relationships/hyperlink" Target="https://www.jisilu.cn/data/utils/lowcalc/150196" TargetMode="External"/><Relationship Id="rId106" Type="http://schemas.openxmlformats.org/officeDocument/2006/relationships/hyperlink" Target="https://www.jisilu.cn/data/utils/lowcalc/150207" TargetMode="External"/><Relationship Id="rId313" Type="http://schemas.openxmlformats.org/officeDocument/2006/relationships/hyperlink" Target="http://finance.sina.com.cn/fund/quotes/502017/bc.shtml" TargetMode="External"/><Relationship Id="rId495" Type="http://schemas.openxmlformats.org/officeDocument/2006/relationships/hyperlink" Target="https://www.jisilu.cn/data/utils/lowcalc/150211" TargetMode="External"/><Relationship Id="rId716" Type="http://schemas.openxmlformats.org/officeDocument/2006/relationships/hyperlink" Target="https://www.jisilu.cn/data/sfnew/detail/150219" TargetMode="External"/><Relationship Id="rId758" Type="http://schemas.openxmlformats.org/officeDocument/2006/relationships/hyperlink" Target="http://finance.sina.com.cn/fund/quotes/150106/bc.shtml" TargetMode="External"/><Relationship Id="rId10" Type="http://schemas.openxmlformats.org/officeDocument/2006/relationships/hyperlink" Target="https://www.jisilu.cn/data/utils/lowcalc/150066" TargetMode="External"/><Relationship Id="rId52" Type="http://schemas.openxmlformats.org/officeDocument/2006/relationships/hyperlink" Target="https://www.jisilu.cn/data/utils/lowcalc/150200" TargetMode="External"/><Relationship Id="rId94" Type="http://schemas.openxmlformats.org/officeDocument/2006/relationships/hyperlink" Target="https://www.jisilu.cn/data/utils/lowcalc/150229" TargetMode="External"/><Relationship Id="rId148" Type="http://schemas.openxmlformats.org/officeDocument/2006/relationships/hyperlink" Target="https://www.jisilu.cn/data/utils/lowcalc/150194" TargetMode="External"/><Relationship Id="rId355" Type="http://schemas.openxmlformats.org/officeDocument/2006/relationships/hyperlink" Target="http://finance.sina.com.cn/fund/quotes/150215/bc.shtml" TargetMode="External"/><Relationship Id="rId397" Type="http://schemas.openxmlformats.org/officeDocument/2006/relationships/hyperlink" Target="http://www.cninfo.com.cn/information/fund/netvalue/150175.html" TargetMode="External"/><Relationship Id="rId520" Type="http://schemas.openxmlformats.org/officeDocument/2006/relationships/hyperlink" Target="javascript:addOwnedFund('150138');" TargetMode="External"/><Relationship Id="rId562" Type="http://schemas.openxmlformats.org/officeDocument/2006/relationships/hyperlink" Target="http://finance.sina.com.cn/fund/quotes/150323/bc.shtml" TargetMode="External"/><Relationship Id="rId618" Type="http://schemas.openxmlformats.org/officeDocument/2006/relationships/hyperlink" Target="https://www.jisilu.cn/data/utils/lowcalc/150247" TargetMode="Externa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://finance.sina.com.cn/fund/quotes/150205/bc.shtml" TargetMode="External"/><Relationship Id="rId18" Type="http://schemas.openxmlformats.org/officeDocument/2006/relationships/hyperlink" Target="https://www.jisilu.cn/data/sfnew/detail/150267" TargetMode="External"/><Relationship Id="rId26" Type="http://schemas.openxmlformats.org/officeDocument/2006/relationships/hyperlink" Target="http://www.cninfo.com.cn/information/fund/netvalue/150175.html" TargetMode="External"/><Relationship Id="rId39" Type="http://schemas.openxmlformats.org/officeDocument/2006/relationships/hyperlink" Target="http://quote.eastmoney.com/zs000827.html" TargetMode="External"/><Relationship Id="rId21" Type="http://schemas.openxmlformats.org/officeDocument/2006/relationships/hyperlink" Target="http://quote.eastmoney.com/zs399986.html" TargetMode="External"/><Relationship Id="rId34" Type="http://schemas.openxmlformats.org/officeDocument/2006/relationships/hyperlink" Target="https://www.jisilu.cn/data/utils/lowcalc/150331" TargetMode="External"/><Relationship Id="rId42" Type="http://schemas.openxmlformats.org/officeDocument/2006/relationships/hyperlink" Target="https://www.jisilu.cn/data/sfnew/detail/502007" TargetMode="External"/><Relationship Id="rId47" Type="http://schemas.openxmlformats.org/officeDocument/2006/relationships/hyperlink" Target="javascript:addOwnedFund('502007');" TargetMode="External"/><Relationship Id="rId50" Type="http://schemas.openxmlformats.org/officeDocument/2006/relationships/hyperlink" Target="http://www.cninfo.com.cn/information/fund/netvalue/150331.html" TargetMode="External"/><Relationship Id="rId55" Type="http://schemas.openxmlformats.org/officeDocument/2006/relationships/hyperlink" Target="http://finance.sina.com.cn/fund/quotes/150297/bc.shtml" TargetMode="External"/><Relationship Id="rId63" Type="http://schemas.openxmlformats.org/officeDocument/2006/relationships/hyperlink" Target="https://www.jisilu.cn/data/utils/lowcalc/150323" TargetMode="External"/><Relationship Id="rId68" Type="http://schemas.openxmlformats.org/officeDocument/2006/relationships/hyperlink" Target="http://quote.eastmoney.com/zs399973.html" TargetMode="External"/><Relationship Id="rId76" Type="http://schemas.openxmlformats.org/officeDocument/2006/relationships/hyperlink" Target="javascript:delOwnedFund('150291');" TargetMode="External"/><Relationship Id="rId7" Type="http://schemas.openxmlformats.org/officeDocument/2006/relationships/hyperlink" Target="http://finance.sina.com.cn/fund/quotes/150291/bc.shtml" TargetMode="External"/><Relationship Id="rId71" Type="http://schemas.openxmlformats.org/officeDocument/2006/relationships/hyperlink" Target="https://www.jisilu.cn/data/sfnew/detail/150291" TargetMode="External"/><Relationship Id="rId2" Type="http://schemas.openxmlformats.org/officeDocument/2006/relationships/hyperlink" Target="http://finance.sina.com.cn/fund/quotes/150297/bc.shtml" TargetMode="External"/><Relationship Id="rId16" Type="http://schemas.openxmlformats.org/officeDocument/2006/relationships/hyperlink" Target="https://www.jisilu.cn/data/utils/lowcalc/150205" TargetMode="External"/><Relationship Id="rId29" Type="http://schemas.openxmlformats.org/officeDocument/2006/relationships/hyperlink" Target="javascript:delOwnedFund('150175');" TargetMode="External"/><Relationship Id="rId11" Type="http://schemas.openxmlformats.org/officeDocument/2006/relationships/hyperlink" Target="javascript:delOwnedFund('150291');" TargetMode="External"/><Relationship Id="rId24" Type="http://schemas.openxmlformats.org/officeDocument/2006/relationships/hyperlink" Target="https://www.jisilu.cn/data/sfnew/detail/150175" TargetMode="External"/><Relationship Id="rId32" Type="http://schemas.openxmlformats.org/officeDocument/2006/relationships/hyperlink" Target="http://www.cninfo.com.cn/information/fund/netvalue/150331.html" TargetMode="External"/><Relationship Id="rId37" Type="http://schemas.openxmlformats.org/officeDocument/2006/relationships/hyperlink" Target="http://finance.sina.com.cn/fund/quotes/150323/bc.shtml" TargetMode="External"/><Relationship Id="rId40" Type="http://schemas.openxmlformats.org/officeDocument/2006/relationships/hyperlink" Target="https://www.jisilu.cn/data/utils/lowcalc/150323" TargetMode="External"/><Relationship Id="rId45" Type="http://schemas.openxmlformats.org/officeDocument/2006/relationships/hyperlink" Target="http://quote.eastmoney.com/zs399974.html" TargetMode="External"/><Relationship Id="rId53" Type="http://schemas.openxmlformats.org/officeDocument/2006/relationships/hyperlink" Target="javascript:addOwnedFund('150331');" TargetMode="External"/><Relationship Id="rId58" Type="http://schemas.openxmlformats.org/officeDocument/2006/relationships/hyperlink" Target="javascript:addOwnedFund('150297');" TargetMode="External"/><Relationship Id="rId66" Type="http://schemas.openxmlformats.org/officeDocument/2006/relationships/hyperlink" Target="http://finance.sina.com.cn/fund/quotes/150205/bc.shtml" TargetMode="External"/><Relationship Id="rId74" Type="http://schemas.openxmlformats.org/officeDocument/2006/relationships/hyperlink" Target="http://quote.eastmoney.com/zs399986.html" TargetMode="External"/><Relationship Id="rId5" Type="http://schemas.openxmlformats.org/officeDocument/2006/relationships/hyperlink" Target="javascript:addOwnedFund('150297');" TargetMode="External"/><Relationship Id="rId15" Type="http://schemas.openxmlformats.org/officeDocument/2006/relationships/hyperlink" Target="http://quote.eastmoney.com/zs399973.html" TargetMode="External"/><Relationship Id="rId23" Type="http://schemas.openxmlformats.org/officeDocument/2006/relationships/hyperlink" Target="javascript:delOwnedFund('150267');" TargetMode="External"/><Relationship Id="rId28" Type="http://schemas.openxmlformats.org/officeDocument/2006/relationships/hyperlink" Target="https://www.jisilu.cn/data/utils/lowcalc/150175" TargetMode="External"/><Relationship Id="rId36" Type="http://schemas.openxmlformats.org/officeDocument/2006/relationships/hyperlink" Target="https://www.jisilu.cn/data/sfnew/detail/150323" TargetMode="External"/><Relationship Id="rId49" Type="http://schemas.openxmlformats.org/officeDocument/2006/relationships/hyperlink" Target="http://finance.sina.com.cn/fund/quotes/150331/bc.shtml" TargetMode="External"/><Relationship Id="rId57" Type="http://schemas.openxmlformats.org/officeDocument/2006/relationships/hyperlink" Target="https://www.jisilu.cn/data/utils/lowcalc/150297" TargetMode="External"/><Relationship Id="rId61" Type="http://schemas.openxmlformats.org/officeDocument/2006/relationships/hyperlink" Target="http://www.cninfo.com.cn/information/fund/netvalue/150323.html" TargetMode="External"/><Relationship Id="rId10" Type="http://schemas.openxmlformats.org/officeDocument/2006/relationships/hyperlink" Target="https://www.jisilu.cn/data/utils/lowcalc/150291" TargetMode="External"/><Relationship Id="rId19" Type="http://schemas.openxmlformats.org/officeDocument/2006/relationships/hyperlink" Target="http://finance.sina.com.cn/fund/quotes/150267/bc.shtml" TargetMode="External"/><Relationship Id="rId31" Type="http://schemas.openxmlformats.org/officeDocument/2006/relationships/hyperlink" Target="http://finance.sina.com.cn/fund/quotes/150331/bc.shtml" TargetMode="External"/><Relationship Id="rId44" Type="http://schemas.openxmlformats.org/officeDocument/2006/relationships/hyperlink" Target="http://www.cninfo.com.cn/information/fund/netvalue/502007.html" TargetMode="External"/><Relationship Id="rId52" Type="http://schemas.openxmlformats.org/officeDocument/2006/relationships/hyperlink" Target="https://www.jisilu.cn/data/utils/lowcalc/150331" TargetMode="External"/><Relationship Id="rId60" Type="http://schemas.openxmlformats.org/officeDocument/2006/relationships/hyperlink" Target="http://finance.sina.com.cn/fund/quotes/150323/bc.shtml" TargetMode="External"/><Relationship Id="rId65" Type="http://schemas.openxmlformats.org/officeDocument/2006/relationships/hyperlink" Target="https://www.jisilu.cn/data/sfnew/detail/150205" TargetMode="External"/><Relationship Id="rId73" Type="http://schemas.openxmlformats.org/officeDocument/2006/relationships/hyperlink" Target="http://www.cninfo.com.cn/information/fund/netvalue/150291.html" TargetMode="External"/><Relationship Id="rId4" Type="http://schemas.openxmlformats.org/officeDocument/2006/relationships/hyperlink" Target="https://www.jisilu.cn/data/utils/lowcalc/150297" TargetMode="External"/><Relationship Id="rId9" Type="http://schemas.openxmlformats.org/officeDocument/2006/relationships/hyperlink" Target="http://quote.eastmoney.com/zs399986.html" TargetMode="External"/><Relationship Id="rId14" Type="http://schemas.openxmlformats.org/officeDocument/2006/relationships/hyperlink" Target="http://www.cninfo.com.cn/information/fund/netvalue/150205.html" TargetMode="External"/><Relationship Id="rId22" Type="http://schemas.openxmlformats.org/officeDocument/2006/relationships/hyperlink" Target="https://www.jisilu.cn/data/utils/lowcalc/150267" TargetMode="External"/><Relationship Id="rId27" Type="http://schemas.openxmlformats.org/officeDocument/2006/relationships/hyperlink" Target="http://quote.eastmoney.com/hk/zs110010.html" TargetMode="External"/><Relationship Id="rId30" Type="http://schemas.openxmlformats.org/officeDocument/2006/relationships/hyperlink" Target="https://www.jisilu.cn/data/sfnew/detail/150331" TargetMode="External"/><Relationship Id="rId35" Type="http://schemas.openxmlformats.org/officeDocument/2006/relationships/hyperlink" Target="javascript:addOwnedFund('150331');" TargetMode="External"/><Relationship Id="rId43" Type="http://schemas.openxmlformats.org/officeDocument/2006/relationships/hyperlink" Target="http://finance.sina.com.cn/fund/quotes/502007/bc.shtml" TargetMode="External"/><Relationship Id="rId48" Type="http://schemas.openxmlformats.org/officeDocument/2006/relationships/hyperlink" Target="https://www.jisilu.cn/data/sfnew/detail/150331" TargetMode="External"/><Relationship Id="rId56" Type="http://schemas.openxmlformats.org/officeDocument/2006/relationships/hyperlink" Target="http://www.cninfo.com.cn/information/fund/netvalue/150297.html" TargetMode="External"/><Relationship Id="rId64" Type="http://schemas.openxmlformats.org/officeDocument/2006/relationships/hyperlink" Target="javascript:addOwnedFund('150323');" TargetMode="External"/><Relationship Id="rId69" Type="http://schemas.openxmlformats.org/officeDocument/2006/relationships/hyperlink" Target="https://www.jisilu.cn/data/utils/lowcalc/150205" TargetMode="External"/><Relationship Id="rId8" Type="http://schemas.openxmlformats.org/officeDocument/2006/relationships/hyperlink" Target="http://www.cninfo.com.cn/information/fund/netvalue/150291.html" TargetMode="External"/><Relationship Id="rId51" Type="http://schemas.openxmlformats.org/officeDocument/2006/relationships/hyperlink" Target="http://quote.eastmoney.com/zs399805.html" TargetMode="External"/><Relationship Id="rId72" Type="http://schemas.openxmlformats.org/officeDocument/2006/relationships/hyperlink" Target="http://finance.sina.com.cn/fund/quotes/150291/bc.shtml" TargetMode="External"/><Relationship Id="rId3" Type="http://schemas.openxmlformats.org/officeDocument/2006/relationships/hyperlink" Target="http://www.cninfo.com.cn/information/fund/netvalue/150297.html" TargetMode="External"/><Relationship Id="rId12" Type="http://schemas.openxmlformats.org/officeDocument/2006/relationships/hyperlink" Target="https://www.jisilu.cn/data/sfnew/detail/150205" TargetMode="External"/><Relationship Id="rId17" Type="http://schemas.openxmlformats.org/officeDocument/2006/relationships/hyperlink" Target="javascript:addOwnedFund('150205');" TargetMode="External"/><Relationship Id="rId25" Type="http://schemas.openxmlformats.org/officeDocument/2006/relationships/hyperlink" Target="http://finance.sina.com.cn/fund/quotes/150175/bc.shtml" TargetMode="External"/><Relationship Id="rId33" Type="http://schemas.openxmlformats.org/officeDocument/2006/relationships/hyperlink" Target="http://quote.eastmoney.com/zs399805.html" TargetMode="External"/><Relationship Id="rId38" Type="http://schemas.openxmlformats.org/officeDocument/2006/relationships/hyperlink" Target="http://www.cninfo.com.cn/information/fund/netvalue/150323.html" TargetMode="External"/><Relationship Id="rId46" Type="http://schemas.openxmlformats.org/officeDocument/2006/relationships/hyperlink" Target="https://www.jisilu.cn/data/utils/lowcalc/502007" TargetMode="External"/><Relationship Id="rId59" Type="http://schemas.openxmlformats.org/officeDocument/2006/relationships/hyperlink" Target="https://www.jisilu.cn/data/sfnew/detail/150323" TargetMode="External"/><Relationship Id="rId67" Type="http://schemas.openxmlformats.org/officeDocument/2006/relationships/hyperlink" Target="http://www.cninfo.com.cn/information/fund/netvalue/150205.html" TargetMode="External"/><Relationship Id="rId20" Type="http://schemas.openxmlformats.org/officeDocument/2006/relationships/hyperlink" Target="http://www.cninfo.com.cn/information/fund/netvalue/150267.html" TargetMode="External"/><Relationship Id="rId41" Type="http://schemas.openxmlformats.org/officeDocument/2006/relationships/hyperlink" Target="javascript:addOwnedFund('150323');" TargetMode="External"/><Relationship Id="rId54" Type="http://schemas.openxmlformats.org/officeDocument/2006/relationships/hyperlink" Target="https://www.jisilu.cn/data/sfnew/detail/150297" TargetMode="External"/><Relationship Id="rId62" Type="http://schemas.openxmlformats.org/officeDocument/2006/relationships/hyperlink" Target="http://quote.eastmoney.com/zs000827.html" TargetMode="External"/><Relationship Id="rId70" Type="http://schemas.openxmlformats.org/officeDocument/2006/relationships/hyperlink" Target="javascript:addOwnedFund('150205');" TargetMode="External"/><Relationship Id="rId75" Type="http://schemas.openxmlformats.org/officeDocument/2006/relationships/hyperlink" Target="https://www.jisilu.cn/data/utils/lowcalc/150291" TargetMode="External"/><Relationship Id="rId1" Type="http://schemas.openxmlformats.org/officeDocument/2006/relationships/hyperlink" Target="https://www.jisilu.cn/data/sfnew/detail/150297" TargetMode="External"/><Relationship Id="rId6" Type="http://schemas.openxmlformats.org/officeDocument/2006/relationships/hyperlink" Target="https://www.jisilu.cn/data/sfnew/detail/150291" TargetMode="External"/></Relationships>
</file>

<file path=xl/worksheets/_rels/sheet1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isilu.cn/data/sfnew/detail/150291" TargetMode="External"/><Relationship Id="rId671" Type="http://schemas.openxmlformats.org/officeDocument/2006/relationships/hyperlink" Target="https://www.jisilu.cn/data/sfnew/detail/502011" TargetMode="External"/><Relationship Id="rId769" Type="http://schemas.openxmlformats.org/officeDocument/2006/relationships/hyperlink" Target="http://www.cninfo.com.cn/information/fund/netvalue/150066.html" TargetMode="External"/><Relationship Id="rId21" Type="http://schemas.openxmlformats.org/officeDocument/2006/relationships/hyperlink" Target="https://www.jisilu.cn/data/utils/lowcalc/150057" TargetMode="External"/><Relationship Id="rId324" Type="http://schemas.openxmlformats.org/officeDocument/2006/relationships/hyperlink" Target="https://www.jisilu.cn/data/utils/lowcalc/502054" TargetMode="External"/><Relationship Id="rId531" Type="http://schemas.openxmlformats.org/officeDocument/2006/relationships/hyperlink" Target="https://www.jisilu.cn/data/utils/lowcalc/502007" TargetMode="External"/><Relationship Id="rId629" Type="http://schemas.openxmlformats.org/officeDocument/2006/relationships/hyperlink" Target="https://www.jisilu.cn/data/sfnew/detail/150227" TargetMode="External"/><Relationship Id="rId170" Type="http://schemas.openxmlformats.org/officeDocument/2006/relationships/hyperlink" Target="javascript:delOwnedFund('150265');" TargetMode="External"/><Relationship Id="rId268" Type="http://schemas.openxmlformats.org/officeDocument/2006/relationships/hyperlink" Target="http://www.cninfo.com.cn/information/fund/netvalue/150094.html" TargetMode="External"/><Relationship Id="rId475" Type="http://schemas.openxmlformats.org/officeDocument/2006/relationships/hyperlink" Target="http://www.cninfo.com.cn/information/fund/netvalue/502049.html" TargetMode="External"/><Relationship Id="rId682" Type="http://schemas.openxmlformats.org/officeDocument/2006/relationships/hyperlink" Target="javascript:addOwnedFund('502017');" TargetMode="External"/><Relationship Id="rId32" Type="http://schemas.openxmlformats.org/officeDocument/2006/relationships/hyperlink" Target="http://quote.eastmoney.com/zs399998.html" TargetMode="External"/><Relationship Id="rId74" Type="http://schemas.openxmlformats.org/officeDocument/2006/relationships/hyperlink" Target="https://www.jisilu.cn/data/utils/lowcalc/150287" TargetMode="External"/><Relationship Id="rId128" Type="http://schemas.openxmlformats.org/officeDocument/2006/relationships/hyperlink" Target="javascript:addOwnedFund('150247');" TargetMode="External"/><Relationship Id="rId335" Type="http://schemas.openxmlformats.org/officeDocument/2006/relationships/hyperlink" Target="http://quote.eastmoney.com/zs399300.html" TargetMode="External"/><Relationship Id="rId377" Type="http://schemas.openxmlformats.org/officeDocument/2006/relationships/hyperlink" Target="http://quote.eastmoney.com/zs399903.html" TargetMode="External"/><Relationship Id="rId500" Type="http://schemas.openxmlformats.org/officeDocument/2006/relationships/hyperlink" Target="http://quote.eastmoney.com/zs399440.html" TargetMode="External"/><Relationship Id="rId542" Type="http://schemas.openxmlformats.org/officeDocument/2006/relationships/hyperlink" Target="http://quote.eastmoney.com/zs399970.html" TargetMode="External"/><Relationship Id="rId584" Type="http://schemas.openxmlformats.org/officeDocument/2006/relationships/hyperlink" Target="http://quote.eastmoney.com/zs399991.html" TargetMode="External"/><Relationship Id="rId5" Type="http://schemas.openxmlformats.org/officeDocument/2006/relationships/hyperlink" Target="javascript:addOwnedFund('150106');" TargetMode="External"/><Relationship Id="rId181" Type="http://schemas.openxmlformats.org/officeDocument/2006/relationships/hyperlink" Target="https://www.jisilu.cn/data/utils/lowcalc/150343" TargetMode="External"/><Relationship Id="rId237" Type="http://schemas.openxmlformats.org/officeDocument/2006/relationships/hyperlink" Target="http://finance.sina.com.cn/fund/quotes/502021/bc.shtml" TargetMode="External"/><Relationship Id="rId402" Type="http://schemas.openxmlformats.org/officeDocument/2006/relationships/hyperlink" Target="http://finance.sina.com.cn/fund/quotes/150148/bc.shtml" TargetMode="External"/><Relationship Id="rId279" Type="http://schemas.openxmlformats.org/officeDocument/2006/relationships/hyperlink" Target="http://finance.sina.com.cn/fund/quotes/150225/bc.shtml" TargetMode="External"/><Relationship Id="rId444" Type="http://schemas.openxmlformats.org/officeDocument/2006/relationships/hyperlink" Target="http://finance.sina.com.cn/fund/quotes/150277/bc.shtml" TargetMode="External"/><Relationship Id="rId486" Type="http://schemas.openxmlformats.org/officeDocument/2006/relationships/hyperlink" Target="http://finance.sina.com.cn/fund/quotes/150283/bc.shtml" TargetMode="External"/><Relationship Id="rId651" Type="http://schemas.openxmlformats.org/officeDocument/2006/relationships/hyperlink" Target="https://www.jisilu.cn/data/utils/lowcalc/150186" TargetMode="External"/><Relationship Id="rId693" Type="http://schemas.openxmlformats.org/officeDocument/2006/relationships/hyperlink" Target="https://www.jisilu.cn/data/utils/lowcalc/150169" TargetMode="External"/><Relationship Id="rId707" Type="http://schemas.openxmlformats.org/officeDocument/2006/relationships/hyperlink" Target="https://www.jisilu.cn/data/sfnew/detail/150305" TargetMode="External"/><Relationship Id="rId749" Type="http://schemas.openxmlformats.org/officeDocument/2006/relationships/hyperlink" Target="https://www.jisilu.cn/data/sfnew/detail/150311" TargetMode="External"/><Relationship Id="rId43" Type="http://schemas.openxmlformats.org/officeDocument/2006/relationships/hyperlink" Target="http://www.cninfo.com.cn/information/fund/netvalue/150331.html" TargetMode="External"/><Relationship Id="rId139" Type="http://schemas.openxmlformats.org/officeDocument/2006/relationships/hyperlink" Target="https://www.jisilu.cn/data/utils/lowcalc/150198" TargetMode="External"/><Relationship Id="rId290" Type="http://schemas.openxmlformats.org/officeDocument/2006/relationships/hyperlink" Target="https://www.jisilu.cn/data/sfnew/detail/150267" TargetMode="External"/><Relationship Id="rId304" Type="http://schemas.openxmlformats.org/officeDocument/2006/relationships/hyperlink" Target="http://www.cninfo.com.cn/information/fund/netvalue/502014.html" TargetMode="External"/><Relationship Id="rId346" Type="http://schemas.openxmlformats.org/officeDocument/2006/relationships/hyperlink" Target="http://www.cninfo.com.cn/information/fund/netvalue/150055.html" TargetMode="External"/><Relationship Id="rId388" Type="http://schemas.openxmlformats.org/officeDocument/2006/relationships/hyperlink" Target="http://quote.eastmoney.com/zs399005.html" TargetMode="External"/><Relationship Id="rId511" Type="http://schemas.openxmlformats.org/officeDocument/2006/relationships/hyperlink" Target="http://www.cninfo.com.cn/information/fund/netvalue/150207.html" TargetMode="External"/><Relationship Id="rId553" Type="http://schemas.openxmlformats.org/officeDocument/2006/relationships/hyperlink" Target="http://www.cninfo.com.cn/information/fund/netvalue/150315.html" TargetMode="External"/><Relationship Id="rId609" Type="http://schemas.openxmlformats.org/officeDocument/2006/relationships/hyperlink" Target="https://www.jisilu.cn/data/utils/lowcalc/150235" TargetMode="External"/><Relationship Id="rId760" Type="http://schemas.openxmlformats.org/officeDocument/2006/relationships/hyperlink" Target="javascript:addOwnedFund('150245');" TargetMode="External"/><Relationship Id="rId85" Type="http://schemas.openxmlformats.org/officeDocument/2006/relationships/hyperlink" Target="http://quote.eastmoney.com/zs399967.html" TargetMode="External"/><Relationship Id="rId150" Type="http://schemas.openxmlformats.org/officeDocument/2006/relationships/hyperlink" Target="http://quote.eastmoney.com/zs000827.html" TargetMode="External"/><Relationship Id="rId192" Type="http://schemas.openxmlformats.org/officeDocument/2006/relationships/hyperlink" Target="http://quote.eastmoney.com/zs399808.html" TargetMode="External"/><Relationship Id="rId206" Type="http://schemas.openxmlformats.org/officeDocument/2006/relationships/hyperlink" Target="javascript:addOwnedFund('150317');" TargetMode="External"/><Relationship Id="rId413" Type="http://schemas.openxmlformats.org/officeDocument/2006/relationships/hyperlink" Target="https://www.jisilu.cn/data/sfnew/detail/150157" TargetMode="External"/><Relationship Id="rId595" Type="http://schemas.openxmlformats.org/officeDocument/2006/relationships/hyperlink" Target="http://www.cninfo.com.cn/information/fund/netvalue/150177.html" TargetMode="External"/><Relationship Id="rId248" Type="http://schemas.openxmlformats.org/officeDocument/2006/relationships/hyperlink" Target="https://www.jisilu.cn/data/sfnew/detail/150145" TargetMode="External"/><Relationship Id="rId455" Type="http://schemas.openxmlformats.org/officeDocument/2006/relationships/hyperlink" Target="https://www.jisilu.cn/data/sfnew/detail/150271" TargetMode="External"/><Relationship Id="rId497" Type="http://schemas.openxmlformats.org/officeDocument/2006/relationships/hyperlink" Target="https://www.jisilu.cn/data/sfnew/detail/502024" TargetMode="External"/><Relationship Id="rId620" Type="http://schemas.openxmlformats.org/officeDocument/2006/relationships/hyperlink" Target="http://quote.eastmoney.com/zs399967.html" TargetMode="External"/><Relationship Id="rId662" Type="http://schemas.openxmlformats.org/officeDocument/2006/relationships/hyperlink" Target="http://quote.eastmoney.com/zs399986.html" TargetMode="External"/><Relationship Id="rId718" Type="http://schemas.openxmlformats.org/officeDocument/2006/relationships/hyperlink" Target="javascript:addOwnedFund('150203');" TargetMode="External"/><Relationship Id="rId12" Type="http://schemas.openxmlformats.org/officeDocument/2006/relationships/hyperlink" Target="http://finance.sina.com.cn/fund/quotes/150223/bc.shtml" TargetMode="External"/><Relationship Id="rId108" Type="http://schemas.openxmlformats.org/officeDocument/2006/relationships/hyperlink" Target="http://www.cninfo.com.cn/information/fund/netvalue/150297.html" TargetMode="External"/><Relationship Id="rId315" Type="http://schemas.openxmlformats.org/officeDocument/2006/relationships/hyperlink" Target="http://finance.sina.com.cn/fund/quotes/150090/bc.shtml" TargetMode="External"/><Relationship Id="rId357" Type="http://schemas.openxmlformats.org/officeDocument/2006/relationships/hyperlink" Target="http://finance.sina.com.cn/fund/quotes/150152/bc.shtml" TargetMode="External"/><Relationship Id="rId522" Type="http://schemas.openxmlformats.org/officeDocument/2006/relationships/hyperlink" Target="http://finance.sina.com.cn/fund/quotes/150329/bc.shtml" TargetMode="External"/><Relationship Id="rId54" Type="http://schemas.openxmlformats.org/officeDocument/2006/relationships/hyperlink" Target="http://www.cninfo.com.cn/information/fund/netvalue/150123.html" TargetMode="External"/><Relationship Id="rId96" Type="http://schemas.openxmlformats.org/officeDocument/2006/relationships/hyperlink" Target="http://www.cninfo.com.cn/information/fund/netvalue/150263.html" TargetMode="External"/><Relationship Id="rId161" Type="http://schemas.openxmlformats.org/officeDocument/2006/relationships/hyperlink" Target="http://www.cninfo.com.cn/information/fund/netvalue/150261.html" TargetMode="External"/><Relationship Id="rId217" Type="http://schemas.openxmlformats.org/officeDocument/2006/relationships/hyperlink" Target="javascript:addOwnedFund('150088');" TargetMode="External"/><Relationship Id="rId399" Type="http://schemas.openxmlformats.org/officeDocument/2006/relationships/hyperlink" Target="https://www.jisilu.cn/data/utils/lowcalc/150049" TargetMode="External"/><Relationship Id="rId564" Type="http://schemas.openxmlformats.org/officeDocument/2006/relationships/hyperlink" Target="http://finance.sina.com.cn/fund/quotes/150251/bc.shtml" TargetMode="External"/><Relationship Id="rId771" Type="http://schemas.openxmlformats.org/officeDocument/2006/relationships/hyperlink" Target="https://www.jisilu.cn/data/utils/lowcalc/150066" TargetMode="External"/><Relationship Id="rId259" Type="http://schemas.openxmlformats.org/officeDocument/2006/relationships/hyperlink" Target="javascript:addOwnedFund('502001');" TargetMode="External"/><Relationship Id="rId424" Type="http://schemas.openxmlformats.org/officeDocument/2006/relationships/hyperlink" Target="javascript:addOwnedFund('150028');" TargetMode="External"/><Relationship Id="rId466" Type="http://schemas.openxmlformats.org/officeDocument/2006/relationships/hyperlink" Target="javascript:delOwnedFund('150255');" TargetMode="External"/><Relationship Id="rId631" Type="http://schemas.openxmlformats.org/officeDocument/2006/relationships/hyperlink" Target="http://www.cninfo.com.cn/information/fund/netvalue/150227.html" TargetMode="External"/><Relationship Id="rId673" Type="http://schemas.openxmlformats.org/officeDocument/2006/relationships/hyperlink" Target="http://www.cninfo.com.cn/information/fund/netvalue/502011.html" TargetMode="External"/><Relationship Id="rId729" Type="http://schemas.openxmlformats.org/officeDocument/2006/relationships/hyperlink" Target="https://www.jisilu.cn/data/utils/lowcalc/150231" TargetMode="External"/><Relationship Id="rId23" Type="http://schemas.openxmlformats.org/officeDocument/2006/relationships/hyperlink" Target="https://www.jisilu.cn/data/sfnew/detail/150221" TargetMode="External"/><Relationship Id="rId119" Type="http://schemas.openxmlformats.org/officeDocument/2006/relationships/hyperlink" Target="http://www.cninfo.com.cn/information/fund/netvalue/150291.html" TargetMode="External"/><Relationship Id="rId270" Type="http://schemas.openxmlformats.org/officeDocument/2006/relationships/hyperlink" Target="https://www.jisilu.cn/data/utils/lowcalc/150094" TargetMode="External"/><Relationship Id="rId326" Type="http://schemas.openxmlformats.org/officeDocument/2006/relationships/hyperlink" Target="https://www.jisilu.cn/data/sfnew/detail/150211" TargetMode="External"/><Relationship Id="rId533" Type="http://schemas.openxmlformats.org/officeDocument/2006/relationships/hyperlink" Target="https://www.jisilu.cn/data/sfnew/detail/150184" TargetMode="External"/><Relationship Id="rId65" Type="http://schemas.openxmlformats.org/officeDocument/2006/relationships/hyperlink" Target="http://finance.sina.com.cn/fund/quotes/150303/bc.shtml" TargetMode="External"/><Relationship Id="rId130" Type="http://schemas.openxmlformats.org/officeDocument/2006/relationships/hyperlink" Target="http://finance.sina.com.cn/fund/quotes/150130/bc.shtml" TargetMode="External"/><Relationship Id="rId368" Type="http://schemas.openxmlformats.org/officeDocument/2006/relationships/hyperlink" Target="https://www.jisilu.cn/data/sfnew/detail/150012" TargetMode="External"/><Relationship Id="rId575" Type="http://schemas.openxmlformats.org/officeDocument/2006/relationships/hyperlink" Target="https://www.jisilu.cn/data/sfnew/detail/150309" TargetMode="External"/><Relationship Id="rId740" Type="http://schemas.openxmlformats.org/officeDocument/2006/relationships/hyperlink" Target="http://quote.eastmoney.com/zs399808.html" TargetMode="External"/><Relationship Id="rId782" Type="http://schemas.openxmlformats.org/officeDocument/2006/relationships/hyperlink" Target="https://www.jisilu.cn/data/utils/lowcalc/150188" TargetMode="External"/><Relationship Id="rId172" Type="http://schemas.openxmlformats.org/officeDocument/2006/relationships/hyperlink" Target="http://finance.sina.com.cn/fund/quotes/150325/bc.shtml" TargetMode="External"/><Relationship Id="rId228" Type="http://schemas.openxmlformats.org/officeDocument/2006/relationships/hyperlink" Target="https://www.jisilu.cn/data/utils/lowcalc/150138" TargetMode="External"/><Relationship Id="rId435" Type="http://schemas.openxmlformats.org/officeDocument/2006/relationships/hyperlink" Target="https://www.jisilu.cn/data/utils/lowcalc/150164" TargetMode="External"/><Relationship Id="rId477" Type="http://schemas.openxmlformats.org/officeDocument/2006/relationships/hyperlink" Target="https://www.jisilu.cn/data/utils/lowcalc/502049" TargetMode="External"/><Relationship Id="rId600" Type="http://schemas.openxmlformats.org/officeDocument/2006/relationships/hyperlink" Target="http://finance.sina.com.cn/fund/quotes/150229/bc.shtml" TargetMode="External"/><Relationship Id="rId642" Type="http://schemas.openxmlformats.org/officeDocument/2006/relationships/hyperlink" Target="http://finance.sina.com.cn/fund/quotes/502004/bc.shtml" TargetMode="External"/><Relationship Id="rId684" Type="http://schemas.openxmlformats.org/officeDocument/2006/relationships/hyperlink" Target="http://finance.sina.com.cn/fund/quotes/502027/bc.shtml" TargetMode="External"/><Relationship Id="rId281" Type="http://schemas.openxmlformats.org/officeDocument/2006/relationships/hyperlink" Target="http://quote.eastmoney.com/zs399966.html" TargetMode="External"/><Relationship Id="rId337" Type="http://schemas.openxmlformats.org/officeDocument/2006/relationships/hyperlink" Target="javascript:addOwnedFund('150104');" TargetMode="External"/><Relationship Id="rId502" Type="http://schemas.openxmlformats.org/officeDocument/2006/relationships/hyperlink" Target="javascript:addOwnedFund('502024');" TargetMode="External"/><Relationship Id="rId34" Type="http://schemas.openxmlformats.org/officeDocument/2006/relationships/hyperlink" Target="javascript:addOwnedFund('150321');" TargetMode="External"/><Relationship Id="rId76" Type="http://schemas.openxmlformats.org/officeDocument/2006/relationships/hyperlink" Target="https://www.jisilu.cn/data/sfnew/detail/150293" TargetMode="External"/><Relationship Id="rId141" Type="http://schemas.openxmlformats.org/officeDocument/2006/relationships/hyperlink" Target="https://www.jisilu.cn/data/sfnew/detail/150301" TargetMode="External"/><Relationship Id="rId379" Type="http://schemas.openxmlformats.org/officeDocument/2006/relationships/hyperlink" Target="https://www.jisilu.cn/data/sfnew/detail/150083" TargetMode="External"/><Relationship Id="rId544" Type="http://schemas.openxmlformats.org/officeDocument/2006/relationships/hyperlink" Target="javascript:addOwnedFund('150194');" TargetMode="External"/><Relationship Id="rId586" Type="http://schemas.openxmlformats.org/officeDocument/2006/relationships/hyperlink" Target="javascript:delOwnedFund('150275');" TargetMode="External"/><Relationship Id="rId751" Type="http://schemas.openxmlformats.org/officeDocument/2006/relationships/hyperlink" Target="http://www.cninfo.com.cn/information/fund/netvalue/150311.html" TargetMode="External"/><Relationship Id="rId7" Type="http://schemas.openxmlformats.org/officeDocument/2006/relationships/hyperlink" Target="http://finance.sina.com.cn/fund/quotes/150108/bc.shtml" TargetMode="External"/><Relationship Id="rId183" Type="http://schemas.openxmlformats.org/officeDocument/2006/relationships/hyperlink" Target="https://www.jisilu.cn/data/sfnew/detail/502037" TargetMode="External"/><Relationship Id="rId239" Type="http://schemas.openxmlformats.org/officeDocument/2006/relationships/hyperlink" Target="http://quote.eastmoney.com/zs000016.html" TargetMode="External"/><Relationship Id="rId390" Type="http://schemas.openxmlformats.org/officeDocument/2006/relationships/hyperlink" Target="https://www.jisilu.cn/data/sfnew/detail/150096" TargetMode="External"/><Relationship Id="rId404" Type="http://schemas.openxmlformats.org/officeDocument/2006/relationships/hyperlink" Target="http://quote.eastmoney.com/zs000841.html" TargetMode="External"/><Relationship Id="rId446" Type="http://schemas.openxmlformats.org/officeDocument/2006/relationships/hyperlink" Target="http://quote.eastmoney.com/zs399807.html" TargetMode="External"/><Relationship Id="rId611" Type="http://schemas.openxmlformats.org/officeDocument/2006/relationships/hyperlink" Target="https://www.jisilu.cn/data/sfnew/detail/150243" TargetMode="External"/><Relationship Id="rId653" Type="http://schemas.openxmlformats.org/officeDocument/2006/relationships/hyperlink" Target="https://www.jisilu.cn/data/sfnew/detail/150233" TargetMode="External"/><Relationship Id="rId250" Type="http://schemas.openxmlformats.org/officeDocument/2006/relationships/hyperlink" Target="http://www.cninfo.com.cn/information/fund/netvalue/150145.html" TargetMode="External"/><Relationship Id="rId292" Type="http://schemas.openxmlformats.org/officeDocument/2006/relationships/hyperlink" Target="http://www.cninfo.com.cn/information/fund/netvalue/150267.html" TargetMode="External"/><Relationship Id="rId306" Type="http://schemas.openxmlformats.org/officeDocument/2006/relationships/hyperlink" Target="https://www.jisilu.cn/data/utils/lowcalc/502014" TargetMode="External"/><Relationship Id="rId488" Type="http://schemas.openxmlformats.org/officeDocument/2006/relationships/hyperlink" Target="http://quote.eastmoney.com/zs000808.html" TargetMode="External"/><Relationship Id="rId695" Type="http://schemas.openxmlformats.org/officeDocument/2006/relationships/hyperlink" Target="https://www.jisilu.cn/data/sfnew/detail/150171" TargetMode="External"/><Relationship Id="rId709" Type="http://schemas.openxmlformats.org/officeDocument/2006/relationships/hyperlink" Target="http://www.cninfo.com.cn/information/fund/netvalue/150305.html" TargetMode="External"/><Relationship Id="rId45" Type="http://schemas.openxmlformats.org/officeDocument/2006/relationships/hyperlink" Target="https://www.jisilu.cn/data/utils/lowcalc/150331" TargetMode="External"/><Relationship Id="rId87" Type="http://schemas.openxmlformats.org/officeDocument/2006/relationships/hyperlink" Target="javascript:addOwnedFund('150335');" TargetMode="External"/><Relationship Id="rId110" Type="http://schemas.openxmlformats.org/officeDocument/2006/relationships/hyperlink" Target="javascript:addOwnedFund('150297');" TargetMode="External"/><Relationship Id="rId348" Type="http://schemas.openxmlformats.org/officeDocument/2006/relationships/hyperlink" Target="https://www.jisilu.cn/data/utils/lowcalc/150055" TargetMode="External"/><Relationship Id="rId513" Type="http://schemas.openxmlformats.org/officeDocument/2006/relationships/hyperlink" Target="https://www.jisilu.cn/data/utils/lowcalc/150207" TargetMode="External"/><Relationship Id="rId555" Type="http://schemas.openxmlformats.org/officeDocument/2006/relationships/hyperlink" Target="https://www.jisilu.cn/data/utils/lowcalc/150315" TargetMode="External"/><Relationship Id="rId597" Type="http://schemas.openxmlformats.org/officeDocument/2006/relationships/hyperlink" Target="https://www.jisilu.cn/data/utils/lowcalc/150177" TargetMode="External"/><Relationship Id="rId720" Type="http://schemas.openxmlformats.org/officeDocument/2006/relationships/hyperlink" Target="http://finance.sina.com.cn/fund/quotes/150179/bc.shtml" TargetMode="External"/><Relationship Id="rId762" Type="http://schemas.openxmlformats.org/officeDocument/2006/relationships/hyperlink" Target="http://finance.sina.com.cn/fund/quotes/150215/bc.shtml" TargetMode="External"/><Relationship Id="rId152" Type="http://schemas.openxmlformats.org/officeDocument/2006/relationships/hyperlink" Target="javascript:addOwnedFund('150190');" TargetMode="External"/><Relationship Id="rId194" Type="http://schemas.openxmlformats.org/officeDocument/2006/relationships/hyperlink" Target="javascript:addOwnedFund('150327');" TargetMode="External"/><Relationship Id="rId208" Type="http://schemas.openxmlformats.org/officeDocument/2006/relationships/hyperlink" Target="http://finance.sina.com.cn/fund/quotes/150047/bc.shtml" TargetMode="External"/><Relationship Id="rId415" Type="http://schemas.openxmlformats.org/officeDocument/2006/relationships/hyperlink" Target="http://www.cninfo.com.cn/information/fund/netvalue/150157.html" TargetMode="External"/><Relationship Id="rId457" Type="http://schemas.openxmlformats.org/officeDocument/2006/relationships/hyperlink" Target="http://www.cninfo.com.cn/information/fund/netvalue/150271.html" TargetMode="External"/><Relationship Id="rId622" Type="http://schemas.openxmlformats.org/officeDocument/2006/relationships/hyperlink" Target="javascript:addOwnedFund('150181');" TargetMode="External"/><Relationship Id="rId261" Type="http://schemas.openxmlformats.org/officeDocument/2006/relationships/hyperlink" Target="http://finance.sina.com.cn/fund/quotes/150167/bc.shtml" TargetMode="External"/><Relationship Id="rId499" Type="http://schemas.openxmlformats.org/officeDocument/2006/relationships/hyperlink" Target="http://www.cninfo.com.cn/information/fund/netvalue/502024.html" TargetMode="External"/><Relationship Id="rId664" Type="http://schemas.openxmlformats.org/officeDocument/2006/relationships/hyperlink" Target="javascript:delOwnedFund('150249');" TargetMode="External"/><Relationship Id="rId14" Type="http://schemas.openxmlformats.org/officeDocument/2006/relationships/hyperlink" Target="http://quote.eastmoney.com/zs399975.html" TargetMode="External"/><Relationship Id="rId56" Type="http://schemas.openxmlformats.org/officeDocument/2006/relationships/hyperlink" Target="https://www.jisilu.cn/data/utils/lowcalc/150123" TargetMode="External"/><Relationship Id="rId317" Type="http://schemas.openxmlformats.org/officeDocument/2006/relationships/hyperlink" Target="http://quote.eastmoney.com/zs399958.html" TargetMode="External"/><Relationship Id="rId359" Type="http://schemas.openxmlformats.org/officeDocument/2006/relationships/hyperlink" Target="http://quote.eastmoney.com/zs399006.html" TargetMode="External"/><Relationship Id="rId524" Type="http://schemas.openxmlformats.org/officeDocument/2006/relationships/hyperlink" Target="http://quote.eastmoney.com/zs399809.html" TargetMode="External"/><Relationship Id="rId566" Type="http://schemas.openxmlformats.org/officeDocument/2006/relationships/hyperlink" Target="http://quote.eastmoney.com/zs399990.html" TargetMode="External"/><Relationship Id="rId731" Type="http://schemas.openxmlformats.org/officeDocument/2006/relationships/hyperlink" Target="https://www.jisilu.cn/data/sfnew/detail/150092" TargetMode="External"/><Relationship Id="rId773" Type="http://schemas.openxmlformats.org/officeDocument/2006/relationships/hyperlink" Target="https://www.jisilu.cn/data/sfnew/detail/150039" TargetMode="External"/><Relationship Id="rId98" Type="http://schemas.openxmlformats.org/officeDocument/2006/relationships/hyperlink" Target="https://www.jisilu.cn/data/utils/lowcalc/150263" TargetMode="External"/><Relationship Id="rId121" Type="http://schemas.openxmlformats.org/officeDocument/2006/relationships/hyperlink" Target="https://www.jisilu.cn/data/utils/lowcalc/150291" TargetMode="External"/><Relationship Id="rId163" Type="http://schemas.openxmlformats.org/officeDocument/2006/relationships/hyperlink" Target="https://www.jisilu.cn/data/utils/lowcalc/150261" TargetMode="External"/><Relationship Id="rId219" Type="http://schemas.openxmlformats.org/officeDocument/2006/relationships/hyperlink" Target="http://finance.sina.com.cn/fund/quotes/150175/bc.shtml" TargetMode="External"/><Relationship Id="rId370" Type="http://schemas.openxmlformats.org/officeDocument/2006/relationships/hyperlink" Target="http://www.cninfo.com.cn/information/fund/netvalue/150012.html" TargetMode="External"/><Relationship Id="rId426" Type="http://schemas.openxmlformats.org/officeDocument/2006/relationships/hyperlink" Target="http://finance.sina.com.cn/fund/quotes/150022/bc.shtml" TargetMode="External"/><Relationship Id="rId633" Type="http://schemas.openxmlformats.org/officeDocument/2006/relationships/hyperlink" Target="https://www.jisilu.cn/data/utils/lowcalc/150227" TargetMode="External"/><Relationship Id="rId230" Type="http://schemas.openxmlformats.org/officeDocument/2006/relationships/hyperlink" Target="https://www.jisilu.cn/data/sfnew/detail/150053" TargetMode="External"/><Relationship Id="rId468" Type="http://schemas.openxmlformats.org/officeDocument/2006/relationships/hyperlink" Target="http://finance.sina.com.cn/fund/quotes/150257/bc.shtml" TargetMode="External"/><Relationship Id="rId675" Type="http://schemas.openxmlformats.org/officeDocument/2006/relationships/hyperlink" Target="https://www.jisilu.cn/data/utils/lowcalc/502011" TargetMode="External"/><Relationship Id="rId25" Type="http://schemas.openxmlformats.org/officeDocument/2006/relationships/hyperlink" Target="http://www.cninfo.com.cn/information/fund/netvalue/150221.html" TargetMode="External"/><Relationship Id="rId67" Type="http://schemas.openxmlformats.org/officeDocument/2006/relationships/hyperlink" Target="http://quote.eastmoney.com/zs399673.html" TargetMode="External"/><Relationship Id="rId272" Type="http://schemas.openxmlformats.org/officeDocument/2006/relationships/hyperlink" Target="https://www.jisilu.cn/data/sfnew/detail/150073" TargetMode="External"/><Relationship Id="rId328" Type="http://schemas.openxmlformats.org/officeDocument/2006/relationships/hyperlink" Target="http://www.cninfo.com.cn/information/fund/netvalue/150211.html" TargetMode="External"/><Relationship Id="rId535" Type="http://schemas.openxmlformats.org/officeDocument/2006/relationships/hyperlink" Target="http://www.cninfo.com.cn/information/fund/netvalue/150184.html" TargetMode="External"/><Relationship Id="rId577" Type="http://schemas.openxmlformats.org/officeDocument/2006/relationships/hyperlink" Target="http://www.cninfo.com.cn/information/fund/netvalue/150309.html" TargetMode="External"/><Relationship Id="rId700" Type="http://schemas.openxmlformats.org/officeDocument/2006/relationships/hyperlink" Target="javascript:addOwnedFund('150171');" TargetMode="External"/><Relationship Id="rId742" Type="http://schemas.openxmlformats.org/officeDocument/2006/relationships/hyperlink" Target="javascript:addOwnedFund('150279');" TargetMode="External"/><Relationship Id="rId132" Type="http://schemas.openxmlformats.org/officeDocument/2006/relationships/hyperlink" Target="http://quote.eastmoney.com/zs399394.html" TargetMode="External"/><Relationship Id="rId174" Type="http://schemas.openxmlformats.org/officeDocument/2006/relationships/hyperlink" Target="http://quote.eastmoney.com/zs399807.html" TargetMode="External"/><Relationship Id="rId381" Type="http://schemas.openxmlformats.org/officeDocument/2006/relationships/hyperlink" Target="http://www.cninfo.com.cn/information/fund/netvalue/150083.html" TargetMode="External"/><Relationship Id="rId602" Type="http://schemas.openxmlformats.org/officeDocument/2006/relationships/hyperlink" Target="http://quote.eastmoney.com/zs399987.html" TargetMode="External"/><Relationship Id="rId784" Type="http://schemas.openxmlformats.org/officeDocument/2006/relationships/hyperlink" Target="https://www.jisilu.cn/data/sfnew/detail/150016" TargetMode="External"/><Relationship Id="rId241" Type="http://schemas.openxmlformats.org/officeDocument/2006/relationships/hyperlink" Target="javascript:addOwnedFund('502021');" TargetMode="External"/><Relationship Id="rId437" Type="http://schemas.openxmlformats.org/officeDocument/2006/relationships/hyperlink" Target="https://www.jisilu.cn/data/sfnew/detail/150259" TargetMode="External"/><Relationship Id="rId479" Type="http://schemas.openxmlformats.org/officeDocument/2006/relationships/hyperlink" Target="https://www.jisilu.cn/data/sfnew/detail/150237" TargetMode="External"/><Relationship Id="rId644" Type="http://schemas.openxmlformats.org/officeDocument/2006/relationships/hyperlink" Target="http://quote.eastmoney.com/zs399967.html" TargetMode="External"/><Relationship Id="rId686" Type="http://schemas.openxmlformats.org/officeDocument/2006/relationships/hyperlink" Target="http://quote.eastmoney.com/zs399429.html" TargetMode="External"/><Relationship Id="rId36" Type="http://schemas.openxmlformats.org/officeDocument/2006/relationships/hyperlink" Target="http://finance.sina.com.cn/fund/quotes/150032/bc.shtml" TargetMode="External"/><Relationship Id="rId283" Type="http://schemas.openxmlformats.org/officeDocument/2006/relationships/hyperlink" Target="javascript:addOwnedFund('150225');" TargetMode="External"/><Relationship Id="rId339" Type="http://schemas.openxmlformats.org/officeDocument/2006/relationships/hyperlink" Target="http://finance.sina.com.cn/fund/quotes/150213/bc.shtml" TargetMode="External"/><Relationship Id="rId490" Type="http://schemas.openxmlformats.org/officeDocument/2006/relationships/hyperlink" Target="javascript:addOwnedFund('150283');" TargetMode="External"/><Relationship Id="rId504" Type="http://schemas.openxmlformats.org/officeDocument/2006/relationships/hyperlink" Target="http://finance.sina.com.cn/fund/quotes/150307/bc.shtml" TargetMode="External"/><Relationship Id="rId546" Type="http://schemas.openxmlformats.org/officeDocument/2006/relationships/hyperlink" Target="http://finance.sina.com.cn/fund/quotes/150241/bc.shtml" TargetMode="External"/><Relationship Id="rId711" Type="http://schemas.openxmlformats.org/officeDocument/2006/relationships/hyperlink" Target="https://www.jisilu.cn/data/utils/lowcalc/150305" TargetMode="External"/><Relationship Id="rId753" Type="http://schemas.openxmlformats.org/officeDocument/2006/relationships/hyperlink" Target="https://www.jisilu.cn/data/utils/lowcalc/150311" TargetMode="External"/><Relationship Id="rId78" Type="http://schemas.openxmlformats.org/officeDocument/2006/relationships/hyperlink" Target="http://www.cninfo.com.cn/information/fund/netvalue/150293.html" TargetMode="External"/><Relationship Id="rId101" Type="http://schemas.openxmlformats.org/officeDocument/2006/relationships/hyperlink" Target="http://finance.sina.com.cn/fund/quotes/150299/bc.shtml" TargetMode="External"/><Relationship Id="rId143" Type="http://schemas.openxmlformats.org/officeDocument/2006/relationships/hyperlink" Target="http://www.cninfo.com.cn/information/fund/netvalue/150301.html" TargetMode="External"/><Relationship Id="rId185" Type="http://schemas.openxmlformats.org/officeDocument/2006/relationships/hyperlink" Target="http://www.cninfo.com.cn/information/fund/netvalue/502037.html" TargetMode="External"/><Relationship Id="rId350" Type="http://schemas.openxmlformats.org/officeDocument/2006/relationships/hyperlink" Target="https://www.jisilu.cn/data/sfnew/detail/502031" TargetMode="External"/><Relationship Id="rId406" Type="http://schemas.openxmlformats.org/officeDocument/2006/relationships/hyperlink" Target="javascript:addOwnedFund('150148');" TargetMode="External"/><Relationship Id="rId588" Type="http://schemas.openxmlformats.org/officeDocument/2006/relationships/hyperlink" Target="http://finance.sina.com.cn/fund/quotes/150217/bc.shtml" TargetMode="External"/><Relationship Id="rId9" Type="http://schemas.openxmlformats.org/officeDocument/2006/relationships/hyperlink" Target="http://quote.eastmoney.com/zs399632.html" TargetMode="External"/><Relationship Id="rId210" Type="http://schemas.openxmlformats.org/officeDocument/2006/relationships/hyperlink" Target="http://quote.eastmoney.com/zs399942.html" TargetMode="External"/><Relationship Id="rId392" Type="http://schemas.openxmlformats.org/officeDocument/2006/relationships/hyperlink" Target="http://www.cninfo.com.cn/information/fund/netvalue/150096.html" TargetMode="External"/><Relationship Id="rId448" Type="http://schemas.openxmlformats.org/officeDocument/2006/relationships/hyperlink" Target="javascript:delOwnedFund('150277');" TargetMode="External"/><Relationship Id="rId613" Type="http://schemas.openxmlformats.org/officeDocument/2006/relationships/hyperlink" Target="http://www.cninfo.com.cn/information/fund/netvalue/150243.html" TargetMode="External"/><Relationship Id="rId655" Type="http://schemas.openxmlformats.org/officeDocument/2006/relationships/hyperlink" Target="http://www.cninfo.com.cn/information/fund/netvalue/150233.html" TargetMode="External"/><Relationship Id="rId697" Type="http://schemas.openxmlformats.org/officeDocument/2006/relationships/hyperlink" Target="http://www.cninfo.com.cn/information/fund/netvalue/150171.html" TargetMode="External"/><Relationship Id="rId252" Type="http://schemas.openxmlformats.org/officeDocument/2006/relationships/hyperlink" Target="https://www.jisilu.cn/data/utils/lowcalc/150145" TargetMode="External"/><Relationship Id="rId294" Type="http://schemas.openxmlformats.org/officeDocument/2006/relationships/hyperlink" Target="https://www.jisilu.cn/data/utils/lowcalc/150267" TargetMode="External"/><Relationship Id="rId308" Type="http://schemas.openxmlformats.org/officeDocument/2006/relationships/hyperlink" Target="https://www.jisilu.cn/data/sfnew/detail/150295" TargetMode="External"/><Relationship Id="rId515" Type="http://schemas.openxmlformats.org/officeDocument/2006/relationships/hyperlink" Target="https://www.jisilu.cn/data/sfnew/detail/150173" TargetMode="External"/><Relationship Id="rId722" Type="http://schemas.openxmlformats.org/officeDocument/2006/relationships/hyperlink" Target="http://quote.eastmoney.com/zs399935.html" TargetMode="External"/><Relationship Id="rId47" Type="http://schemas.openxmlformats.org/officeDocument/2006/relationships/hyperlink" Target="https://www.jisilu.cn/data/sfnew/detail/150219" TargetMode="External"/><Relationship Id="rId89" Type="http://schemas.openxmlformats.org/officeDocument/2006/relationships/hyperlink" Target="http://finance.sina.com.cn/fund/quotes/150289/bc.shtml" TargetMode="External"/><Relationship Id="rId112" Type="http://schemas.openxmlformats.org/officeDocument/2006/relationships/hyperlink" Target="http://finance.sina.com.cn/fund/quotes/150117/bc.shtml" TargetMode="External"/><Relationship Id="rId154" Type="http://schemas.openxmlformats.org/officeDocument/2006/relationships/hyperlink" Target="http://finance.sina.com.cn/fund/quotes/150196/bc.shtml" TargetMode="External"/><Relationship Id="rId361" Type="http://schemas.openxmlformats.org/officeDocument/2006/relationships/hyperlink" Target="javascript:addOwnedFund('150152');" TargetMode="External"/><Relationship Id="rId557" Type="http://schemas.openxmlformats.org/officeDocument/2006/relationships/hyperlink" Target="https://www.jisilu.cn/data/sfnew/detail/150200" TargetMode="External"/><Relationship Id="rId599" Type="http://schemas.openxmlformats.org/officeDocument/2006/relationships/hyperlink" Target="https://www.jisilu.cn/data/sfnew/detail/150229" TargetMode="External"/><Relationship Id="rId764" Type="http://schemas.openxmlformats.org/officeDocument/2006/relationships/hyperlink" Target="http://quote.eastmoney.com/zs399610.html" TargetMode="External"/><Relationship Id="rId196" Type="http://schemas.openxmlformats.org/officeDocument/2006/relationships/hyperlink" Target="http://finance.sina.com.cn/fund/quotes/502057/bc.shtml" TargetMode="External"/><Relationship Id="rId417" Type="http://schemas.openxmlformats.org/officeDocument/2006/relationships/hyperlink" Target="https://www.jisilu.cn/data/utils/lowcalc/150157" TargetMode="External"/><Relationship Id="rId459" Type="http://schemas.openxmlformats.org/officeDocument/2006/relationships/hyperlink" Target="https://www.jisilu.cn/data/utils/lowcalc/150271" TargetMode="External"/><Relationship Id="rId624" Type="http://schemas.openxmlformats.org/officeDocument/2006/relationships/hyperlink" Target="http://finance.sina.com.cn/fund/quotes/150209/bc.shtml" TargetMode="External"/><Relationship Id="rId666" Type="http://schemas.openxmlformats.org/officeDocument/2006/relationships/hyperlink" Target="http://finance.sina.com.cn/fund/quotes/150051/bc.shtml" TargetMode="External"/><Relationship Id="rId16" Type="http://schemas.openxmlformats.org/officeDocument/2006/relationships/hyperlink" Target="javascript:delOwnedFund('150223');" TargetMode="External"/><Relationship Id="rId221" Type="http://schemas.openxmlformats.org/officeDocument/2006/relationships/hyperlink" Target="http://quote.eastmoney.com/hk/zs110010.html" TargetMode="External"/><Relationship Id="rId263" Type="http://schemas.openxmlformats.org/officeDocument/2006/relationships/hyperlink" Target="http://quote.eastmoney.com/zs399300.html" TargetMode="External"/><Relationship Id="rId319" Type="http://schemas.openxmlformats.org/officeDocument/2006/relationships/hyperlink" Target="javascript:addOwnedFund('150090');" TargetMode="External"/><Relationship Id="rId470" Type="http://schemas.openxmlformats.org/officeDocument/2006/relationships/hyperlink" Target="http://quote.eastmoney.com/zs399993.html" TargetMode="External"/><Relationship Id="rId526" Type="http://schemas.openxmlformats.org/officeDocument/2006/relationships/hyperlink" Target="javascript:addOwnedFund('150329');" TargetMode="External"/><Relationship Id="rId58" Type="http://schemas.openxmlformats.org/officeDocument/2006/relationships/hyperlink" Target="https://www.jisilu.cn/data/sfnew/detail/150323" TargetMode="External"/><Relationship Id="rId123" Type="http://schemas.openxmlformats.org/officeDocument/2006/relationships/hyperlink" Target="https://www.jisilu.cn/data/sfnew/detail/150247" TargetMode="External"/><Relationship Id="rId330" Type="http://schemas.openxmlformats.org/officeDocument/2006/relationships/hyperlink" Target="https://www.jisilu.cn/data/utils/lowcalc/150211" TargetMode="External"/><Relationship Id="rId568" Type="http://schemas.openxmlformats.org/officeDocument/2006/relationships/hyperlink" Target="javascript:addOwnedFund('150251');" TargetMode="External"/><Relationship Id="rId733" Type="http://schemas.openxmlformats.org/officeDocument/2006/relationships/hyperlink" Target="http://www.cninfo.com.cn/information/fund/netvalue/150092.html" TargetMode="External"/><Relationship Id="rId775" Type="http://schemas.openxmlformats.org/officeDocument/2006/relationships/hyperlink" Target="http://www.cninfo.com.cn/information/fund/netvalue/150039.html" TargetMode="External"/><Relationship Id="rId165" Type="http://schemas.openxmlformats.org/officeDocument/2006/relationships/hyperlink" Target="https://www.jisilu.cn/data/sfnew/detail/150265" TargetMode="External"/><Relationship Id="rId372" Type="http://schemas.openxmlformats.org/officeDocument/2006/relationships/hyperlink" Target="https://www.jisilu.cn/data/utils/lowcalc/150012" TargetMode="External"/><Relationship Id="rId428" Type="http://schemas.openxmlformats.org/officeDocument/2006/relationships/hyperlink" Target="http://quote.eastmoney.com/zs399001.html" TargetMode="External"/><Relationship Id="rId635" Type="http://schemas.openxmlformats.org/officeDocument/2006/relationships/hyperlink" Target="https://www.jisilu.cn/data/sfnew/detail/150018" TargetMode="External"/><Relationship Id="rId677" Type="http://schemas.openxmlformats.org/officeDocument/2006/relationships/hyperlink" Target="https://www.jisilu.cn/data/sfnew/detail/502017" TargetMode="External"/><Relationship Id="rId232" Type="http://schemas.openxmlformats.org/officeDocument/2006/relationships/hyperlink" Target="http://www.cninfo.com.cn/information/fund/netvalue/150053.html" TargetMode="External"/><Relationship Id="rId274" Type="http://schemas.openxmlformats.org/officeDocument/2006/relationships/hyperlink" Target="http://www.cninfo.com.cn/information/fund/netvalue/150073.html" TargetMode="External"/><Relationship Id="rId481" Type="http://schemas.openxmlformats.org/officeDocument/2006/relationships/hyperlink" Target="http://www.cninfo.com.cn/information/fund/netvalue/150237.html" TargetMode="External"/><Relationship Id="rId702" Type="http://schemas.openxmlformats.org/officeDocument/2006/relationships/hyperlink" Target="http://finance.sina.com.cn/fund/quotes/150192/bc.shtml" TargetMode="External"/><Relationship Id="rId27" Type="http://schemas.openxmlformats.org/officeDocument/2006/relationships/hyperlink" Target="https://www.jisilu.cn/data/utils/lowcalc/150221" TargetMode="External"/><Relationship Id="rId69" Type="http://schemas.openxmlformats.org/officeDocument/2006/relationships/hyperlink" Target="javascript:addOwnedFund('150303');" TargetMode="External"/><Relationship Id="rId134" Type="http://schemas.openxmlformats.org/officeDocument/2006/relationships/hyperlink" Target="javascript:addOwnedFund('150130');" TargetMode="External"/><Relationship Id="rId537" Type="http://schemas.openxmlformats.org/officeDocument/2006/relationships/hyperlink" Target="https://www.jisilu.cn/data/utils/lowcalc/150184" TargetMode="External"/><Relationship Id="rId579" Type="http://schemas.openxmlformats.org/officeDocument/2006/relationships/hyperlink" Target="https://www.jisilu.cn/data/utils/lowcalc/150309" TargetMode="External"/><Relationship Id="rId744" Type="http://schemas.openxmlformats.org/officeDocument/2006/relationships/hyperlink" Target="http://finance.sina.com.cn/fund/quotes/150100/bc.shtml" TargetMode="External"/><Relationship Id="rId786" Type="http://schemas.openxmlformats.org/officeDocument/2006/relationships/hyperlink" Target="http://www.cninfo.com.cn/information/fund/netvalue/150016.html" TargetMode="External"/><Relationship Id="rId80" Type="http://schemas.openxmlformats.org/officeDocument/2006/relationships/hyperlink" Target="https://www.jisilu.cn/data/utils/lowcalc/150293" TargetMode="External"/><Relationship Id="rId176" Type="http://schemas.openxmlformats.org/officeDocument/2006/relationships/hyperlink" Target="javascript:addOwnedFund('150325');" TargetMode="External"/><Relationship Id="rId341" Type="http://schemas.openxmlformats.org/officeDocument/2006/relationships/hyperlink" Target="http://quote.eastmoney.com/zs399958.html" TargetMode="External"/><Relationship Id="rId383" Type="http://schemas.openxmlformats.org/officeDocument/2006/relationships/hyperlink" Target="https://www.jisilu.cn/data/utils/lowcalc/150083" TargetMode="External"/><Relationship Id="rId439" Type="http://schemas.openxmlformats.org/officeDocument/2006/relationships/hyperlink" Target="http://www.cninfo.com.cn/information/fund/netvalue/150259.html" TargetMode="External"/><Relationship Id="rId590" Type="http://schemas.openxmlformats.org/officeDocument/2006/relationships/hyperlink" Target="http://quote.eastmoney.com/zs399412.html" TargetMode="External"/><Relationship Id="rId604" Type="http://schemas.openxmlformats.org/officeDocument/2006/relationships/hyperlink" Target="javascript:addOwnedFund('150229');" TargetMode="External"/><Relationship Id="rId646" Type="http://schemas.openxmlformats.org/officeDocument/2006/relationships/hyperlink" Target="javascript:addOwnedFund('502004');" TargetMode="External"/><Relationship Id="rId201" Type="http://schemas.openxmlformats.org/officeDocument/2006/relationships/hyperlink" Target="https://www.jisilu.cn/data/sfnew/detail/150317" TargetMode="External"/><Relationship Id="rId243" Type="http://schemas.openxmlformats.org/officeDocument/2006/relationships/hyperlink" Target="http://finance.sina.com.cn/fund/quotes/150140/bc.shtml" TargetMode="External"/><Relationship Id="rId285" Type="http://schemas.openxmlformats.org/officeDocument/2006/relationships/hyperlink" Target="http://finance.sina.com.cn/fund/quotes/502041/bc.shtml" TargetMode="External"/><Relationship Id="rId450" Type="http://schemas.openxmlformats.org/officeDocument/2006/relationships/hyperlink" Target="http://finance.sina.com.cn/fund/quotes/150205/bc.shtml" TargetMode="External"/><Relationship Id="rId506" Type="http://schemas.openxmlformats.org/officeDocument/2006/relationships/hyperlink" Target="http://quote.eastmoney.com/zs399804.html" TargetMode="External"/><Relationship Id="rId688" Type="http://schemas.openxmlformats.org/officeDocument/2006/relationships/hyperlink" Target="javascript:addOwnedFund('502027');" TargetMode="External"/><Relationship Id="rId38" Type="http://schemas.openxmlformats.org/officeDocument/2006/relationships/hyperlink" Target="http://quote.eastmoney.com/zs399923.html" TargetMode="External"/><Relationship Id="rId103" Type="http://schemas.openxmlformats.org/officeDocument/2006/relationships/hyperlink" Target="http://quote.eastmoney.com/zs399986.html" TargetMode="External"/><Relationship Id="rId310" Type="http://schemas.openxmlformats.org/officeDocument/2006/relationships/hyperlink" Target="http://www.cninfo.com.cn/information/fund/netvalue/150295.html" TargetMode="External"/><Relationship Id="rId492" Type="http://schemas.openxmlformats.org/officeDocument/2006/relationships/hyperlink" Target="http://finance.sina.com.cn/fund/quotes/150273/bc.shtml" TargetMode="External"/><Relationship Id="rId548" Type="http://schemas.openxmlformats.org/officeDocument/2006/relationships/hyperlink" Target="http://quote.eastmoney.com/zs399986.html" TargetMode="External"/><Relationship Id="rId713" Type="http://schemas.openxmlformats.org/officeDocument/2006/relationships/hyperlink" Target="https://www.jisilu.cn/data/sfnew/detail/150203" TargetMode="External"/><Relationship Id="rId755" Type="http://schemas.openxmlformats.org/officeDocument/2006/relationships/hyperlink" Target="https://www.jisilu.cn/data/sfnew/detail/150245" TargetMode="External"/><Relationship Id="rId91" Type="http://schemas.openxmlformats.org/officeDocument/2006/relationships/hyperlink" Target="http://quote.eastmoney.com/zs399998.html" TargetMode="External"/><Relationship Id="rId145" Type="http://schemas.openxmlformats.org/officeDocument/2006/relationships/hyperlink" Target="https://www.jisilu.cn/data/utils/lowcalc/150301" TargetMode="External"/><Relationship Id="rId187" Type="http://schemas.openxmlformats.org/officeDocument/2006/relationships/hyperlink" Target="https://www.jisilu.cn/data/utils/lowcalc/502037" TargetMode="External"/><Relationship Id="rId352" Type="http://schemas.openxmlformats.org/officeDocument/2006/relationships/hyperlink" Target="http://www.cninfo.com.cn/information/fund/netvalue/502031.html" TargetMode="External"/><Relationship Id="rId394" Type="http://schemas.openxmlformats.org/officeDocument/2006/relationships/hyperlink" Target="javascript:addOwnedFund('150096');" TargetMode="External"/><Relationship Id="rId408" Type="http://schemas.openxmlformats.org/officeDocument/2006/relationships/hyperlink" Target="http://finance.sina.com.cn/fund/quotes/150150/bc.shtml" TargetMode="External"/><Relationship Id="rId615" Type="http://schemas.openxmlformats.org/officeDocument/2006/relationships/hyperlink" Target="https://www.jisilu.cn/data/utils/lowcalc/150243" TargetMode="External"/><Relationship Id="rId212" Type="http://schemas.openxmlformats.org/officeDocument/2006/relationships/hyperlink" Target="javascript:addOwnedFund('150047');" TargetMode="External"/><Relationship Id="rId254" Type="http://schemas.openxmlformats.org/officeDocument/2006/relationships/hyperlink" Target="https://www.jisilu.cn/data/sfnew/detail/502001" TargetMode="External"/><Relationship Id="rId657" Type="http://schemas.openxmlformats.org/officeDocument/2006/relationships/hyperlink" Target="https://www.jisilu.cn/data/utils/lowcalc/150233" TargetMode="External"/><Relationship Id="rId699" Type="http://schemas.openxmlformats.org/officeDocument/2006/relationships/hyperlink" Target="https://www.jisilu.cn/data/utils/lowcalc/150171" TargetMode="External"/><Relationship Id="rId49" Type="http://schemas.openxmlformats.org/officeDocument/2006/relationships/hyperlink" Target="http://www.cninfo.com.cn/information/fund/netvalue/150219.html" TargetMode="External"/><Relationship Id="rId114" Type="http://schemas.openxmlformats.org/officeDocument/2006/relationships/hyperlink" Target="http://quote.eastmoney.com/zs399393.html" TargetMode="External"/><Relationship Id="rId296" Type="http://schemas.openxmlformats.org/officeDocument/2006/relationships/hyperlink" Target="https://www.jisilu.cn/data/sfnew/detail/150281" TargetMode="External"/><Relationship Id="rId461" Type="http://schemas.openxmlformats.org/officeDocument/2006/relationships/hyperlink" Target="https://www.jisilu.cn/data/sfnew/detail/150255" TargetMode="External"/><Relationship Id="rId517" Type="http://schemas.openxmlformats.org/officeDocument/2006/relationships/hyperlink" Target="http://www.cninfo.com.cn/information/fund/netvalue/150173.html" TargetMode="External"/><Relationship Id="rId559" Type="http://schemas.openxmlformats.org/officeDocument/2006/relationships/hyperlink" Target="http://www.cninfo.com.cn/information/fund/netvalue/150200.html" TargetMode="External"/><Relationship Id="rId724" Type="http://schemas.openxmlformats.org/officeDocument/2006/relationships/hyperlink" Target="javascript:addOwnedFund('150179');" TargetMode="External"/><Relationship Id="rId766" Type="http://schemas.openxmlformats.org/officeDocument/2006/relationships/hyperlink" Target="javascript:addOwnedFund('150215');" TargetMode="External"/><Relationship Id="rId60" Type="http://schemas.openxmlformats.org/officeDocument/2006/relationships/hyperlink" Target="http://www.cninfo.com.cn/information/fund/netvalue/150323.html" TargetMode="External"/><Relationship Id="rId156" Type="http://schemas.openxmlformats.org/officeDocument/2006/relationships/hyperlink" Target="http://quote.eastmoney.com/zs399395.html" TargetMode="External"/><Relationship Id="rId198" Type="http://schemas.openxmlformats.org/officeDocument/2006/relationships/hyperlink" Target="http://quote.eastmoney.com/zs399989.html" TargetMode="External"/><Relationship Id="rId321" Type="http://schemas.openxmlformats.org/officeDocument/2006/relationships/hyperlink" Target="http://finance.sina.com.cn/fund/quotes/502054/bc.shtml" TargetMode="External"/><Relationship Id="rId363" Type="http://schemas.openxmlformats.org/officeDocument/2006/relationships/hyperlink" Target="http://finance.sina.com.cn/fund/quotes/150036/bc.shtml" TargetMode="External"/><Relationship Id="rId419" Type="http://schemas.openxmlformats.org/officeDocument/2006/relationships/hyperlink" Target="https://www.jisilu.cn/data/sfnew/detail/150028" TargetMode="External"/><Relationship Id="rId570" Type="http://schemas.openxmlformats.org/officeDocument/2006/relationships/hyperlink" Target="http://finance.sina.com.cn/fund/quotes/150269/bc.shtml" TargetMode="External"/><Relationship Id="rId626" Type="http://schemas.openxmlformats.org/officeDocument/2006/relationships/hyperlink" Target="http://quote.eastmoney.com/zs399974.html" TargetMode="External"/><Relationship Id="rId223" Type="http://schemas.openxmlformats.org/officeDocument/2006/relationships/hyperlink" Target="javascript:delOwnedFund('150175');" TargetMode="External"/><Relationship Id="rId430" Type="http://schemas.openxmlformats.org/officeDocument/2006/relationships/hyperlink" Target="javascript:delOwnedFund('150022');" TargetMode="External"/><Relationship Id="rId668" Type="http://schemas.openxmlformats.org/officeDocument/2006/relationships/hyperlink" Target="http://quote.eastmoney.com/zs399300.html" TargetMode="External"/><Relationship Id="rId18" Type="http://schemas.openxmlformats.org/officeDocument/2006/relationships/hyperlink" Target="http://finance.sina.com.cn/fund/quotes/150057/bc.shtml" TargetMode="External"/><Relationship Id="rId265" Type="http://schemas.openxmlformats.org/officeDocument/2006/relationships/hyperlink" Target="javascript:addOwnedFund('150167');" TargetMode="External"/><Relationship Id="rId472" Type="http://schemas.openxmlformats.org/officeDocument/2006/relationships/hyperlink" Target="javascript:addOwnedFund('150257');" TargetMode="External"/><Relationship Id="rId528" Type="http://schemas.openxmlformats.org/officeDocument/2006/relationships/hyperlink" Target="http://finance.sina.com.cn/fund/quotes/502007/bc.shtml" TargetMode="External"/><Relationship Id="rId735" Type="http://schemas.openxmlformats.org/officeDocument/2006/relationships/hyperlink" Target="https://www.jisilu.cn/data/utils/lowcalc/150092" TargetMode="External"/><Relationship Id="rId125" Type="http://schemas.openxmlformats.org/officeDocument/2006/relationships/hyperlink" Target="http://www.cninfo.com.cn/information/fund/netvalue/150247.html" TargetMode="External"/><Relationship Id="rId167" Type="http://schemas.openxmlformats.org/officeDocument/2006/relationships/hyperlink" Target="http://www.cninfo.com.cn/information/fund/netvalue/150265.html" TargetMode="External"/><Relationship Id="rId332" Type="http://schemas.openxmlformats.org/officeDocument/2006/relationships/hyperlink" Target="https://www.jisilu.cn/data/sfnew/detail/150104" TargetMode="External"/><Relationship Id="rId374" Type="http://schemas.openxmlformats.org/officeDocument/2006/relationships/hyperlink" Target="https://www.jisilu.cn/data/sfnew/detail/150135" TargetMode="External"/><Relationship Id="rId581" Type="http://schemas.openxmlformats.org/officeDocument/2006/relationships/hyperlink" Target="https://www.jisilu.cn/data/sfnew/detail/150275" TargetMode="External"/><Relationship Id="rId777" Type="http://schemas.openxmlformats.org/officeDocument/2006/relationships/hyperlink" Target="javascript:addOwnedFund('150039');" TargetMode="External"/><Relationship Id="rId71" Type="http://schemas.openxmlformats.org/officeDocument/2006/relationships/hyperlink" Target="http://finance.sina.com.cn/fund/quotes/150287/bc.shtml" TargetMode="External"/><Relationship Id="rId234" Type="http://schemas.openxmlformats.org/officeDocument/2006/relationships/hyperlink" Target="https://www.jisilu.cn/data/utils/lowcalc/150053" TargetMode="External"/><Relationship Id="rId637" Type="http://schemas.openxmlformats.org/officeDocument/2006/relationships/hyperlink" Target="http://www.cninfo.com.cn/information/fund/netvalue/150018.html" TargetMode="External"/><Relationship Id="rId679" Type="http://schemas.openxmlformats.org/officeDocument/2006/relationships/hyperlink" Target="http://www.cninfo.com.cn/information/fund/netvalue/502017.html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https://www.jisilu.cn/data/sfnew/detail/150321" TargetMode="External"/><Relationship Id="rId276" Type="http://schemas.openxmlformats.org/officeDocument/2006/relationships/hyperlink" Target="https://www.jisilu.cn/data/utils/lowcalc/150073" TargetMode="External"/><Relationship Id="rId441" Type="http://schemas.openxmlformats.org/officeDocument/2006/relationships/hyperlink" Target="https://www.jisilu.cn/data/utils/lowcalc/150259" TargetMode="External"/><Relationship Id="rId483" Type="http://schemas.openxmlformats.org/officeDocument/2006/relationships/hyperlink" Target="https://www.jisilu.cn/data/utils/lowcalc/150237" TargetMode="External"/><Relationship Id="rId539" Type="http://schemas.openxmlformats.org/officeDocument/2006/relationships/hyperlink" Target="https://www.jisilu.cn/data/sfnew/detail/150194" TargetMode="External"/><Relationship Id="rId690" Type="http://schemas.openxmlformats.org/officeDocument/2006/relationships/hyperlink" Target="http://finance.sina.com.cn/fund/quotes/150169/bc.shtml" TargetMode="External"/><Relationship Id="rId704" Type="http://schemas.openxmlformats.org/officeDocument/2006/relationships/hyperlink" Target="http://quote.eastmoney.com/zs399965.html" TargetMode="External"/><Relationship Id="rId746" Type="http://schemas.openxmlformats.org/officeDocument/2006/relationships/hyperlink" Target="http://quote.eastmoney.com/zs000805.html" TargetMode="External"/><Relationship Id="rId40" Type="http://schemas.openxmlformats.org/officeDocument/2006/relationships/hyperlink" Target="javascript:addOwnedFund('150032');" TargetMode="External"/><Relationship Id="rId136" Type="http://schemas.openxmlformats.org/officeDocument/2006/relationships/hyperlink" Target="http://finance.sina.com.cn/fund/quotes/150198/bc.shtml" TargetMode="External"/><Relationship Id="rId178" Type="http://schemas.openxmlformats.org/officeDocument/2006/relationships/hyperlink" Target="http://finance.sina.com.cn/fund/quotes/150343/bc.shtml" TargetMode="External"/><Relationship Id="rId301" Type="http://schemas.openxmlformats.org/officeDocument/2006/relationships/hyperlink" Target="javascript:addOwnedFund('150281');" TargetMode="External"/><Relationship Id="rId343" Type="http://schemas.openxmlformats.org/officeDocument/2006/relationships/hyperlink" Target="javascript:addOwnedFund('150213');" TargetMode="External"/><Relationship Id="rId550" Type="http://schemas.openxmlformats.org/officeDocument/2006/relationships/hyperlink" Target="javascript:delOwnedFund('150241');" TargetMode="External"/><Relationship Id="rId788" Type="http://schemas.openxmlformats.org/officeDocument/2006/relationships/hyperlink" Target="javascript:addOwnedFund('150016');" TargetMode="External"/><Relationship Id="rId82" Type="http://schemas.openxmlformats.org/officeDocument/2006/relationships/hyperlink" Target="https://www.jisilu.cn/data/sfnew/detail/150335" TargetMode="External"/><Relationship Id="rId203" Type="http://schemas.openxmlformats.org/officeDocument/2006/relationships/hyperlink" Target="http://www.cninfo.com.cn/information/fund/netvalue/150317.html" TargetMode="External"/><Relationship Id="rId385" Type="http://schemas.openxmlformats.org/officeDocument/2006/relationships/hyperlink" Target="https://www.jisilu.cn/data/sfnew/detail/150085" TargetMode="External"/><Relationship Id="rId592" Type="http://schemas.openxmlformats.org/officeDocument/2006/relationships/hyperlink" Target="javascript:addOwnedFund('150217');" TargetMode="External"/><Relationship Id="rId606" Type="http://schemas.openxmlformats.org/officeDocument/2006/relationships/hyperlink" Target="http://finance.sina.com.cn/fund/quotes/150235/bc.shtml" TargetMode="External"/><Relationship Id="rId648" Type="http://schemas.openxmlformats.org/officeDocument/2006/relationships/hyperlink" Target="http://finance.sina.com.cn/fund/quotes/150186/bc.shtml" TargetMode="External"/><Relationship Id="rId245" Type="http://schemas.openxmlformats.org/officeDocument/2006/relationships/hyperlink" Target="http://quote.eastmoney.com/zs399300.html" TargetMode="External"/><Relationship Id="rId287" Type="http://schemas.openxmlformats.org/officeDocument/2006/relationships/hyperlink" Target="http://quote.eastmoney.com/zs000016.html" TargetMode="External"/><Relationship Id="rId410" Type="http://schemas.openxmlformats.org/officeDocument/2006/relationships/hyperlink" Target="http://quote.eastmoney.com/zs000823.html" TargetMode="External"/><Relationship Id="rId452" Type="http://schemas.openxmlformats.org/officeDocument/2006/relationships/hyperlink" Target="http://quote.eastmoney.com/zs399973.html" TargetMode="External"/><Relationship Id="rId494" Type="http://schemas.openxmlformats.org/officeDocument/2006/relationships/hyperlink" Target="http://quote.eastmoney.com/zs399991.html" TargetMode="External"/><Relationship Id="rId508" Type="http://schemas.openxmlformats.org/officeDocument/2006/relationships/hyperlink" Target="javascript:addOwnedFund('150307');" TargetMode="External"/><Relationship Id="rId715" Type="http://schemas.openxmlformats.org/officeDocument/2006/relationships/hyperlink" Target="http://www.cninfo.com.cn/information/fund/netvalue/150203.html" TargetMode="External"/><Relationship Id="rId105" Type="http://schemas.openxmlformats.org/officeDocument/2006/relationships/hyperlink" Target="javascript:delOwnedFund('150299');" TargetMode="External"/><Relationship Id="rId147" Type="http://schemas.openxmlformats.org/officeDocument/2006/relationships/hyperlink" Target="https://www.jisilu.cn/data/sfnew/detail/150190" TargetMode="External"/><Relationship Id="rId312" Type="http://schemas.openxmlformats.org/officeDocument/2006/relationships/hyperlink" Target="https://www.jisilu.cn/data/utils/lowcalc/150295" TargetMode="External"/><Relationship Id="rId354" Type="http://schemas.openxmlformats.org/officeDocument/2006/relationships/hyperlink" Target="https://www.jisilu.cn/data/utils/lowcalc/502031" TargetMode="External"/><Relationship Id="rId757" Type="http://schemas.openxmlformats.org/officeDocument/2006/relationships/hyperlink" Target="http://www.cninfo.com.cn/information/fund/netvalue/150245.html" TargetMode="External"/><Relationship Id="rId51" Type="http://schemas.openxmlformats.org/officeDocument/2006/relationships/hyperlink" Target="javascript:addOwnedFund('150219');" TargetMode="External"/><Relationship Id="rId93" Type="http://schemas.openxmlformats.org/officeDocument/2006/relationships/hyperlink" Target="javascript:addOwnedFund('150289');" TargetMode="External"/><Relationship Id="rId189" Type="http://schemas.openxmlformats.org/officeDocument/2006/relationships/hyperlink" Target="https://www.jisilu.cn/data/sfnew/detail/150327" TargetMode="External"/><Relationship Id="rId396" Type="http://schemas.openxmlformats.org/officeDocument/2006/relationships/hyperlink" Target="http://finance.sina.com.cn/fund/quotes/150049/bc.shtml" TargetMode="External"/><Relationship Id="rId561" Type="http://schemas.openxmlformats.org/officeDocument/2006/relationships/hyperlink" Target="https://www.jisilu.cn/data/utils/lowcalc/150200" TargetMode="External"/><Relationship Id="rId617" Type="http://schemas.openxmlformats.org/officeDocument/2006/relationships/hyperlink" Target="https://www.jisilu.cn/data/sfnew/detail/150181" TargetMode="External"/><Relationship Id="rId659" Type="http://schemas.openxmlformats.org/officeDocument/2006/relationships/hyperlink" Target="https://www.jisilu.cn/data/sfnew/detail/150249" TargetMode="External"/><Relationship Id="rId214" Type="http://schemas.openxmlformats.org/officeDocument/2006/relationships/hyperlink" Target="http://finance.sina.com.cn/fund/quotes/150088/bc.shtml" TargetMode="External"/><Relationship Id="rId256" Type="http://schemas.openxmlformats.org/officeDocument/2006/relationships/hyperlink" Target="http://www.cninfo.com.cn/information/fund/netvalue/502001.html" TargetMode="External"/><Relationship Id="rId298" Type="http://schemas.openxmlformats.org/officeDocument/2006/relationships/hyperlink" Target="http://www.cninfo.com.cn/information/fund/netvalue/150281.html" TargetMode="External"/><Relationship Id="rId421" Type="http://schemas.openxmlformats.org/officeDocument/2006/relationships/hyperlink" Target="http://www.cninfo.com.cn/information/fund/netvalue/150028.html" TargetMode="External"/><Relationship Id="rId463" Type="http://schemas.openxmlformats.org/officeDocument/2006/relationships/hyperlink" Target="http://www.cninfo.com.cn/information/fund/netvalue/150255.html" TargetMode="External"/><Relationship Id="rId519" Type="http://schemas.openxmlformats.org/officeDocument/2006/relationships/hyperlink" Target="https://www.jisilu.cn/data/utils/lowcalc/150173" TargetMode="External"/><Relationship Id="rId670" Type="http://schemas.openxmlformats.org/officeDocument/2006/relationships/hyperlink" Target="javascript:addOwnedFund('150051');" TargetMode="External"/><Relationship Id="rId116" Type="http://schemas.openxmlformats.org/officeDocument/2006/relationships/hyperlink" Target="javascript:addOwnedFund('150117');" TargetMode="External"/><Relationship Id="rId158" Type="http://schemas.openxmlformats.org/officeDocument/2006/relationships/hyperlink" Target="javascript:addOwnedFund('150196');" TargetMode="External"/><Relationship Id="rId323" Type="http://schemas.openxmlformats.org/officeDocument/2006/relationships/hyperlink" Target="http://quote.eastmoney.com/zs399975.html" TargetMode="External"/><Relationship Id="rId530" Type="http://schemas.openxmlformats.org/officeDocument/2006/relationships/hyperlink" Target="http://quote.eastmoney.com/zs399974.html" TargetMode="External"/><Relationship Id="rId726" Type="http://schemas.openxmlformats.org/officeDocument/2006/relationships/hyperlink" Target="http://finance.sina.com.cn/fund/quotes/150231/bc.shtml" TargetMode="External"/><Relationship Id="rId768" Type="http://schemas.openxmlformats.org/officeDocument/2006/relationships/hyperlink" Target="http://finance.sina.com.cn/fund/quotes/150066/bc.shtml" TargetMode="External"/><Relationship Id="rId20" Type="http://schemas.openxmlformats.org/officeDocument/2006/relationships/hyperlink" Target="http://quote.eastmoney.com/zs399008.html" TargetMode="External"/><Relationship Id="rId62" Type="http://schemas.openxmlformats.org/officeDocument/2006/relationships/hyperlink" Target="https://www.jisilu.cn/data/utils/lowcalc/150323" TargetMode="External"/><Relationship Id="rId365" Type="http://schemas.openxmlformats.org/officeDocument/2006/relationships/hyperlink" Target="http://quote.eastmoney.com/zs399300.html" TargetMode="External"/><Relationship Id="rId572" Type="http://schemas.openxmlformats.org/officeDocument/2006/relationships/hyperlink" Target="http://quote.eastmoney.com/zs399997.html" TargetMode="External"/><Relationship Id="rId628" Type="http://schemas.openxmlformats.org/officeDocument/2006/relationships/hyperlink" Target="javascript:addOwnedFund('150209');" TargetMode="External"/><Relationship Id="rId225" Type="http://schemas.openxmlformats.org/officeDocument/2006/relationships/hyperlink" Target="http://finance.sina.com.cn/fund/quotes/150138/bc.shtml" TargetMode="External"/><Relationship Id="rId267" Type="http://schemas.openxmlformats.org/officeDocument/2006/relationships/hyperlink" Target="http://finance.sina.com.cn/fund/quotes/150094/bc.shtml" TargetMode="External"/><Relationship Id="rId432" Type="http://schemas.openxmlformats.org/officeDocument/2006/relationships/hyperlink" Target="http://finance.sina.com.cn/fund/quotes/150164/bc.shtml" TargetMode="External"/><Relationship Id="rId474" Type="http://schemas.openxmlformats.org/officeDocument/2006/relationships/hyperlink" Target="http://finance.sina.com.cn/fund/quotes/502049/bc.shtml" TargetMode="External"/><Relationship Id="rId127" Type="http://schemas.openxmlformats.org/officeDocument/2006/relationships/hyperlink" Target="https://www.jisilu.cn/data/utils/lowcalc/150247" TargetMode="External"/><Relationship Id="rId681" Type="http://schemas.openxmlformats.org/officeDocument/2006/relationships/hyperlink" Target="https://www.jisilu.cn/data/utils/lowcalc/502017" TargetMode="External"/><Relationship Id="rId737" Type="http://schemas.openxmlformats.org/officeDocument/2006/relationships/hyperlink" Target="https://www.jisilu.cn/data/sfnew/detail/150279" TargetMode="External"/><Relationship Id="rId779" Type="http://schemas.openxmlformats.org/officeDocument/2006/relationships/hyperlink" Target="http://finance.sina.com.cn/fund/quotes/150188/bc.shtml" TargetMode="External"/><Relationship Id="rId31" Type="http://schemas.openxmlformats.org/officeDocument/2006/relationships/hyperlink" Target="http://www.cninfo.com.cn/information/fund/netvalue/150321.html" TargetMode="External"/><Relationship Id="rId73" Type="http://schemas.openxmlformats.org/officeDocument/2006/relationships/hyperlink" Target="http://quote.eastmoney.com/zs399440.html" TargetMode="External"/><Relationship Id="rId169" Type="http://schemas.openxmlformats.org/officeDocument/2006/relationships/hyperlink" Target="https://www.jisilu.cn/data/utils/lowcalc/150265" TargetMode="External"/><Relationship Id="rId334" Type="http://schemas.openxmlformats.org/officeDocument/2006/relationships/hyperlink" Target="http://www.cninfo.com.cn/information/fund/netvalue/150104.html" TargetMode="External"/><Relationship Id="rId376" Type="http://schemas.openxmlformats.org/officeDocument/2006/relationships/hyperlink" Target="http://www.cninfo.com.cn/information/fund/netvalue/150135.html" TargetMode="External"/><Relationship Id="rId541" Type="http://schemas.openxmlformats.org/officeDocument/2006/relationships/hyperlink" Target="http://www.cninfo.com.cn/information/fund/netvalue/150194.html" TargetMode="External"/><Relationship Id="rId583" Type="http://schemas.openxmlformats.org/officeDocument/2006/relationships/hyperlink" Target="http://www.cninfo.com.cn/information/fund/netvalue/150275.html" TargetMode="External"/><Relationship Id="rId639" Type="http://schemas.openxmlformats.org/officeDocument/2006/relationships/hyperlink" Target="https://www.jisilu.cn/data/utils/lowcalc/150018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quote.eastmoney.com/zs399975.html" TargetMode="External"/><Relationship Id="rId236" Type="http://schemas.openxmlformats.org/officeDocument/2006/relationships/hyperlink" Target="https://www.jisilu.cn/data/sfnew/detail/502021" TargetMode="External"/><Relationship Id="rId278" Type="http://schemas.openxmlformats.org/officeDocument/2006/relationships/hyperlink" Target="https://www.jisilu.cn/data/sfnew/detail/150225" TargetMode="External"/><Relationship Id="rId401" Type="http://schemas.openxmlformats.org/officeDocument/2006/relationships/hyperlink" Target="https://www.jisilu.cn/data/sfnew/detail/150148" TargetMode="External"/><Relationship Id="rId443" Type="http://schemas.openxmlformats.org/officeDocument/2006/relationships/hyperlink" Target="https://www.jisilu.cn/data/sfnew/detail/150277" TargetMode="External"/><Relationship Id="rId650" Type="http://schemas.openxmlformats.org/officeDocument/2006/relationships/hyperlink" Target="http://quote.eastmoney.com/zs399967.html" TargetMode="External"/><Relationship Id="rId303" Type="http://schemas.openxmlformats.org/officeDocument/2006/relationships/hyperlink" Target="http://finance.sina.com.cn/fund/quotes/502014/bc.shtml" TargetMode="External"/><Relationship Id="rId485" Type="http://schemas.openxmlformats.org/officeDocument/2006/relationships/hyperlink" Target="https://www.jisilu.cn/data/sfnew/detail/150283" TargetMode="External"/><Relationship Id="rId692" Type="http://schemas.openxmlformats.org/officeDocument/2006/relationships/hyperlink" Target="http://quote.eastmoney.com/hk/zs110000.html" TargetMode="External"/><Relationship Id="rId706" Type="http://schemas.openxmlformats.org/officeDocument/2006/relationships/hyperlink" Target="javascript:addOwnedFund('150192');" TargetMode="External"/><Relationship Id="rId748" Type="http://schemas.openxmlformats.org/officeDocument/2006/relationships/hyperlink" Target="javascript:addOwnedFund('150100');" TargetMode="External"/><Relationship Id="rId42" Type="http://schemas.openxmlformats.org/officeDocument/2006/relationships/hyperlink" Target="http://finance.sina.com.cn/fund/quotes/150331/bc.shtml" TargetMode="External"/><Relationship Id="rId84" Type="http://schemas.openxmlformats.org/officeDocument/2006/relationships/hyperlink" Target="http://www.cninfo.com.cn/information/fund/netvalue/150335.html" TargetMode="External"/><Relationship Id="rId138" Type="http://schemas.openxmlformats.org/officeDocument/2006/relationships/hyperlink" Target="http://quote.eastmoney.com/zs399396.html" TargetMode="External"/><Relationship Id="rId345" Type="http://schemas.openxmlformats.org/officeDocument/2006/relationships/hyperlink" Target="http://finance.sina.com.cn/fund/quotes/150055/bc.shtml" TargetMode="External"/><Relationship Id="rId387" Type="http://schemas.openxmlformats.org/officeDocument/2006/relationships/hyperlink" Target="http://www.cninfo.com.cn/information/fund/netvalue/150085.html" TargetMode="External"/><Relationship Id="rId510" Type="http://schemas.openxmlformats.org/officeDocument/2006/relationships/hyperlink" Target="http://finance.sina.com.cn/fund/quotes/150207/bc.shtml" TargetMode="External"/><Relationship Id="rId552" Type="http://schemas.openxmlformats.org/officeDocument/2006/relationships/hyperlink" Target="http://finance.sina.com.cn/fund/quotes/150315/bc.shtml" TargetMode="External"/><Relationship Id="rId594" Type="http://schemas.openxmlformats.org/officeDocument/2006/relationships/hyperlink" Target="http://finance.sina.com.cn/fund/quotes/150177/bc.shtml" TargetMode="External"/><Relationship Id="rId608" Type="http://schemas.openxmlformats.org/officeDocument/2006/relationships/hyperlink" Target="http://quote.eastmoney.com/zs399975.html" TargetMode="External"/><Relationship Id="rId191" Type="http://schemas.openxmlformats.org/officeDocument/2006/relationships/hyperlink" Target="http://www.cninfo.com.cn/information/fund/netvalue/150327.html" TargetMode="External"/><Relationship Id="rId205" Type="http://schemas.openxmlformats.org/officeDocument/2006/relationships/hyperlink" Target="https://www.jisilu.cn/data/utils/lowcalc/150317" TargetMode="External"/><Relationship Id="rId247" Type="http://schemas.openxmlformats.org/officeDocument/2006/relationships/hyperlink" Target="javascript:addOwnedFund('150140');" TargetMode="External"/><Relationship Id="rId412" Type="http://schemas.openxmlformats.org/officeDocument/2006/relationships/hyperlink" Target="javascript:addOwnedFund('150150');" TargetMode="External"/><Relationship Id="rId107" Type="http://schemas.openxmlformats.org/officeDocument/2006/relationships/hyperlink" Target="http://finance.sina.com.cn/fund/quotes/150297/bc.shtml" TargetMode="External"/><Relationship Id="rId289" Type="http://schemas.openxmlformats.org/officeDocument/2006/relationships/hyperlink" Target="javascript:addOwnedFund('502041');" TargetMode="External"/><Relationship Id="rId454" Type="http://schemas.openxmlformats.org/officeDocument/2006/relationships/hyperlink" Target="javascript:addOwnedFund('150205');" TargetMode="External"/><Relationship Id="rId496" Type="http://schemas.openxmlformats.org/officeDocument/2006/relationships/hyperlink" Target="javascript:addOwnedFund('150273');" TargetMode="External"/><Relationship Id="rId661" Type="http://schemas.openxmlformats.org/officeDocument/2006/relationships/hyperlink" Target="http://www.cninfo.com.cn/information/fund/netvalue/150249.html" TargetMode="External"/><Relationship Id="rId717" Type="http://schemas.openxmlformats.org/officeDocument/2006/relationships/hyperlink" Target="https://www.jisilu.cn/data/utils/lowcalc/150203" TargetMode="External"/><Relationship Id="rId759" Type="http://schemas.openxmlformats.org/officeDocument/2006/relationships/hyperlink" Target="https://www.jisilu.cn/data/utils/lowcalc/150245" TargetMode="External"/><Relationship Id="rId11" Type="http://schemas.openxmlformats.org/officeDocument/2006/relationships/hyperlink" Target="https://www.jisilu.cn/data/sfnew/detail/150223" TargetMode="External"/><Relationship Id="rId53" Type="http://schemas.openxmlformats.org/officeDocument/2006/relationships/hyperlink" Target="http://finance.sina.com.cn/fund/quotes/150123/bc.shtml" TargetMode="External"/><Relationship Id="rId149" Type="http://schemas.openxmlformats.org/officeDocument/2006/relationships/hyperlink" Target="http://www.cninfo.com.cn/information/fund/netvalue/150190.html" TargetMode="External"/><Relationship Id="rId314" Type="http://schemas.openxmlformats.org/officeDocument/2006/relationships/hyperlink" Target="https://www.jisilu.cn/data/sfnew/detail/150090" TargetMode="External"/><Relationship Id="rId356" Type="http://schemas.openxmlformats.org/officeDocument/2006/relationships/hyperlink" Target="https://www.jisilu.cn/data/sfnew/detail/150152" TargetMode="External"/><Relationship Id="rId398" Type="http://schemas.openxmlformats.org/officeDocument/2006/relationships/hyperlink" Target="http://quote.eastmoney.com/zs399942.html" TargetMode="External"/><Relationship Id="rId521" Type="http://schemas.openxmlformats.org/officeDocument/2006/relationships/hyperlink" Target="https://www.jisilu.cn/data/sfnew/detail/150329" TargetMode="External"/><Relationship Id="rId563" Type="http://schemas.openxmlformats.org/officeDocument/2006/relationships/hyperlink" Target="https://www.jisilu.cn/data/sfnew/detail/150251" TargetMode="External"/><Relationship Id="rId619" Type="http://schemas.openxmlformats.org/officeDocument/2006/relationships/hyperlink" Target="http://www.cninfo.com.cn/information/fund/netvalue/150181.html" TargetMode="External"/><Relationship Id="rId770" Type="http://schemas.openxmlformats.org/officeDocument/2006/relationships/hyperlink" Target="http://quote.eastmoney.com/zs399481.html" TargetMode="External"/><Relationship Id="rId95" Type="http://schemas.openxmlformats.org/officeDocument/2006/relationships/hyperlink" Target="http://finance.sina.com.cn/fund/quotes/150263/bc.shtml" TargetMode="External"/><Relationship Id="rId160" Type="http://schemas.openxmlformats.org/officeDocument/2006/relationships/hyperlink" Target="http://finance.sina.com.cn/fund/quotes/150261/bc.shtml" TargetMode="External"/><Relationship Id="rId216" Type="http://schemas.openxmlformats.org/officeDocument/2006/relationships/hyperlink" Target="http://quote.eastmoney.com/zs399905.html" TargetMode="External"/><Relationship Id="rId423" Type="http://schemas.openxmlformats.org/officeDocument/2006/relationships/hyperlink" Target="https://www.jisilu.cn/data/utils/lowcalc/150028" TargetMode="External"/><Relationship Id="rId258" Type="http://schemas.openxmlformats.org/officeDocument/2006/relationships/hyperlink" Target="https://www.jisilu.cn/data/utils/lowcalc/502001" TargetMode="External"/><Relationship Id="rId465" Type="http://schemas.openxmlformats.org/officeDocument/2006/relationships/hyperlink" Target="https://www.jisilu.cn/data/utils/lowcalc/150255" TargetMode="External"/><Relationship Id="rId630" Type="http://schemas.openxmlformats.org/officeDocument/2006/relationships/hyperlink" Target="http://finance.sina.com.cn/fund/quotes/150227/bc.shtml" TargetMode="External"/><Relationship Id="rId672" Type="http://schemas.openxmlformats.org/officeDocument/2006/relationships/hyperlink" Target="http://finance.sina.com.cn/fund/quotes/502011/bc.shtml" TargetMode="External"/><Relationship Id="rId728" Type="http://schemas.openxmlformats.org/officeDocument/2006/relationships/hyperlink" Target="http://quote.eastmoney.com/zs399811.html" TargetMode="External"/><Relationship Id="rId22" Type="http://schemas.openxmlformats.org/officeDocument/2006/relationships/hyperlink" Target="javascript:addOwnedFund('150057');" TargetMode="External"/><Relationship Id="rId64" Type="http://schemas.openxmlformats.org/officeDocument/2006/relationships/hyperlink" Target="https://www.jisilu.cn/data/sfnew/detail/150303" TargetMode="External"/><Relationship Id="rId118" Type="http://schemas.openxmlformats.org/officeDocument/2006/relationships/hyperlink" Target="http://finance.sina.com.cn/fund/quotes/150291/bc.shtml" TargetMode="External"/><Relationship Id="rId325" Type="http://schemas.openxmlformats.org/officeDocument/2006/relationships/hyperlink" Target="javascript:addOwnedFund('502054');" TargetMode="External"/><Relationship Id="rId367" Type="http://schemas.openxmlformats.org/officeDocument/2006/relationships/hyperlink" Target="javascript:addOwnedFund('150036');" TargetMode="External"/><Relationship Id="rId532" Type="http://schemas.openxmlformats.org/officeDocument/2006/relationships/hyperlink" Target="javascript:addOwnedFund('502007');" TargetMode="External"/><Relationship Id="rId574" Type="http://schemas.openxmlformats.org/officeDocument/2006/relationships/hyperlink" Target="javascript:addOwnedFund('150269');" TargetMode="External"/><Relationship Id="rId171" Type="http://schemas.openxmlformats.org/officeDocument/2006/relationships/hyperlink" Target="https://www.jisilu.cn/data/sfnew/detail/150325" TargetMode="External"/><Relationship Id="rId227" Type="http://schemas.openxmlformats.org/officeDocument/2006/relationships/hyperlink" Target="http://quote.eastmoney.com/zs000842.html" TargetMode="External"/><Relationship Id="rId781" Type="http://schemas.openxmlformats.org/officeDocument/2006/relationships/hyperlink" Target="http://quote.eastmoney.com/zs000832.html" TargetMode="External"/><Relationship Id="rId269" Type="http://schemas.openxmlformats.org/officeDocument/2006/relationships/hyperlink" Target="http://quote.eastmoney.com/zs000966.html" TargetMode="External"/><Relationship Id="rId434" Type="http://schemas.openxmlformats.org/officeDocument/2006/relationships/hyperlink" Target="http://quote.eastmoney.com/zs000832.html" TargetMode="External"/><Relationship Id="rId476" Type="http://schemas.openxmlformats.org/officeDocument/2006/relationships/hyperlink" Target="http://quote.eastmoney.com/zs000016.html" TargetMode="External"/><Relationship Id="rId641" Type="http://schemas.openxmlformats.org/officeDocument/2006/relationships/hyperlink" Target="https://www.jisilu.cn/data/sfnew/detail/502004" TargetMode="External"/><Relationship Id="rId683" Type="http://schemas.openxmlformats.org/officeDocument/2006/relationships/hyperlink" Target="https://www.jisilu.cn/data/sfnew/detail/502027" TargetMode="External"/><Relationship Id="rId739" Type="http://schemas.openxmlformats.org/officeDocument/2006/relationships/hyperlink" Target="http://www.cninfo.com.cn/information/fund/netvalue/150279.html" TargetMode="External"/><Relationship Id="rId33" Type="http://schemas.openxmlformats.org/officeDocument/2006/relationships/hyperlink" Target="https://www.jisilu.cn/data/utils/lowcalc/150321" TargetMode="External"/><Relationship Id="rId129" Type="http://schemas.openxmlformats.org/officeDocument/2006/relationships/hyperlink" Target="https://www.jisilu.cn/data/sfnew/detail/150130" TargetMode="External"/><Relationship Id="rId280" Type="http://schemas.openxmlformats.org/officeDocument/2006/relationships/hyperlink" Target="http://www.cninfo.com.cn/information/fund/netvalue/150225.html" TargetMode="External"/><Relationship Id="rId336" Type="http://schemas.openxmlformats.org/officeDocument/2006/relationships/hyperlink" Target="https://www.jisilu.cn/data/utils/lowcalc/150104" TargetMode="External"/><Relationship Id="rId501" Type="http://schemas.openxmlformats.org/officeDocument/2006/relationships/hyperlink" Target="https://www.jisilu.cn/data/utils/lowcalc/502024" TargetMode="External"/><Relationship Id="rId543" Type="http://schemas.openxmlformats.org/officeDocument/2006/relationships/hyperlink" Target="https://www.jisilu.cn/data/utils/lowcalc/150194" TargetMode="External"/><Relationship Id="rId75" Type="http://schemas.openxmlformats.org/officeDocument/2006/relationships/hyperlink" Target="javascript:addOwnedFund('150287');" TargetMode="External"/><Relationship Id="rId140" Type="http://schemas.openxmlformats.org/officeDocument/2006/relationships/hyperlink" Target="javascript:addOwnedFund('150198');" TargetMode="External"/><Relationship Id="rId182" Type="http://schemas.openxmlformats.org/officeDocument/2006/relationships/hyperlink" Target="javascript:addOwnedFund('150343');" TargetMode="External"/><Relationship Id="rId378" Type="http://schemas.openxmlformats.org/officeDocument/2006/relationships/hyperlink" Target="javascript:addOwnedFund('150135');" TargetMode="External"/><Relationship Id="rId403" Type="http://schemas.openxmlformats.org/officeDocument/2006/relationships/hyperlink" Target="http://www.cninfo.com.cn/information/fund/netvalue/150148.html" TargetMode="External"/><Relationship Id="rId585" Type="http://schemas.openxmlformats.org/officeDocument/2006/relationships/hyperlink" Target="https://www.jisilu.cn/data/utils/lowcalc/150275" TargetMode="External"/><Relationship Id="rId750" Type="http://schemas.openxmlformats.org/officeDocument/2006/relationships/hyperlink" Target="http://finance.sina.com.cn/fund/quotes/150311/bc.shtml" TargetMode="External"/><Relationship Id="rId6" Type="http://schemas.openxmlformats.org/officeDocument/2006/relationships/hyperlink" Target="https://www.jisilu.cn/data/sfnew/detail/150108" TargetMode="External"/><Relationship Id="rId238" Type="http://schemas.openxmlformats.org/officeDocument/2006/relationships/hyperlink" Target="http://www.cninfo.com.cn/information/fund/netvalue/502021.html" TargetMode="External"/><Relationship Id="rId445" Type="http://schemas.openxmlformats.org/officeDocument/2006/relationships/hyperlink" Target="http://www.cninfo.com.cn/information/fund/netvalue/150277.html" TargetMode="External"/><Relationship Id="rId487" Type="http://schemas.openxmlformats.org/officeDocument/2006/relationships/hyperlink" Target="http://www.cninfo.com.cn/information/fund/netvalue/150283.html" TargetMode="External"/><Relationship Id="rId610" Type="http://schemas.openxmlformats.org/officeDocument/2006/relationships/hyperlink" Target="javascript:addOwnedFund('150235');" TargetMode="External"/><Relationship Id="rId652" Type="http://schemas.openxmlformats.org/officeDocument/2006/relationships/hyperlink" Target="javascript:addOwnedFund('150186');" TargetMode="External"/><Relationship Id="rId694" Type="http://schemas.openxmlformats.org/officeDocument/2006/relationships/hyperlink" Target="javascript:delOwnedFund('150169');" TargetMode="External"/><Relationship Id="rId708" Type="http://schemas.openxmlformats.org/officeDocument/2006/relationships/hyperlink" Target="http://finance.sina.com.cn/fund/quotes/150305/bc.shtml" TargetMode="External"/><Relationship Id="rId291" Type="http://schemas.openxmlformats.org/officeDocument/2006/relationships/hyperlink" Target="http://finance.sina.com.cn/fund/quotes/150267/bc.shtml" TargetMode="External"/><Relationship Id="rId305" Type="http://schemas.openxmlformats.org/officeDocument/2006/relationships/hyperlink" Target="http://quote.eastmoney.com/zs000853.html" TargetMode="External"/><Relationship Id="rId347" Type="http://schemas.openxmlformats.org/officeDocument/2006/relationships/hyperlink" Target="http://quote.eastmoney.com/zs399905.html" TargetMode="External"/><Relationship Id="rId512" Type="http://schemas.openxmlformats.org/officeDocument/2006/relationships/hyperlink" Target="http://quote.eastmoney.com/zs399983.html" TargetMode="External"/><Relationship Id="rId44" Type="http://schemas.openxmlformats.org/officeDocument/2006/relationships/hyperlink" Target="http://quote.eastmoney.com/zs399805.html" TargetMode="External"/><Relationship Id="rId86" Type="http://schemas.openxmlformats.org/officeDocument/2006/relationships/hyperlink" Target="https://www.jisilu.cn/data/utils/lowcalc/150335" TargetMode="External"/><Relationship Id="rId151" Type="http://schemas.openxmlformats.org/officeDocument/2006/relationships/hyperlink" Target="https://www.jisilu.cn/data/utils/lowcalc/150190" TargetMode="External"/><Relationship Id="rId389" Type="http://schemas.openxmlformats.org/officeDocument/2006/relationships/hyperlink" Target="javascript:addOwnedFund('150085');" TargetMode="External"/><Relationship Id="rId554" Type="http://schemas.openxmlformats.org/officeDocument/2006/relationships/hyperlink" Target="http://quote.eastmoney.com/zs399803.html" TargetMode="External"/><Relationship Id="rId596" Type="http://schemas.openxmlformats.org/officeDocument/2006/relationships/hyperlink" Target="http://quote.eastmoney.com/zs399966.html" TargetMode="External"/><Relationship Id="rId761" Type="http://schemas.openxmlformats.org/officeDocument/2006/relationships/hyperlink" Target="https://www.jisilu.cn/data/sfnew/detail/150215" TargetMode="External"/><Relationship Id="rId193" Type="http://schemas.openxmlformats.org/officeDocument/2006/relationships/hyperlink" Target="https://www.jisilu.cn/data/utils/lowcalc/150327" TargetMode="External"/><Relationship Id="rId207" Type="http://schemas.openxmlformats.org/officeDocument/2006/relationships/hyperlink" Target="https://www.jisilu.cn/data/sfnew/detail/150047" TargetMode="External"/><Relationship Id="rId249" Type="http://schemas.openxmlformats.org/officeDocument/2006/relationships/hyperlink" Target="http://finance.sina.com.cn/fund/quotes/150145/bc.shtml" TargetMode="External"/><Relationship Id="rId414" Type="http://schemas.openxmlformats.org/officeDocument/2006/relationships/hyperlink" Target="http://finance.sina.com.cn/fund/quotes/150157/bc.shtml" TargetMode="External"/><Relationship Id="rId456" Type="http://schemas.openxmlformats.org/officeDocument/2006/relationships/hyperlink" Target="http://finance.sina.com.cn/fund/quotes/150271/bc.shtml" TargetMode="External"/><Relationship Id="rId498" Type="http://schemas.openxmlformats.org/officeDocument/2006/relationships/hyperlink" Target="http://finance.sina.com.cn/fund/quotes/502024/bc.shtml" TargetMode="External"/><Relationship Id="rId621" Type="http://schemas.openxmlformats.org/officeDocument/2006/relationships/hyperlink" Target="https://www.jisilu.cn/data/utils/lowcalc/150181" TargetMode="External"/><Relationship Id="rId663" Type="http://schemas.openxmlformats.org/officeDocument/2006/relationships/hyperlink" Target="https://www.jisilu.cn/data/utils/lowcalc/150249" TargetMode="External"/><Relationship Id="rId13" Type="http://schemas.openxmlformats.org/officeDocument/2006/relationships/hyperlink" Target="http://www.cninfo.com.cn/information/fund/netvalue/150223.html" TargetMode="External"/><Relationship Id="rId109" Type="http://schemas.openxmlformats.org/officeDocument/2006/relationships/hyperlink" Target="https://www.jisilu.cn/data/utils/lowcalc/150297" TargetMode="External"/><Relationship Id="rId260" Type="http://schemas.openxmlformats.org/officeDocument/2006/relationships/hyperlink" Target="https://www.jisilu.cn/data/sfnew/detail/150167" TargetMode="External"/><Relationship Id="rId316" Type="http://schemas.openxmlformats.org/officeDocument/2006/relationships/hyperlink" Target="http://www.cninfo.com.cn/information/fund/netvalue/150090.html" TargetMode="External"/><Relationship Id="rId523" Type="http://schemas.openxmlformats.org/officeDocument/2006/relationships/hyperlink" Target="http://www.cninfo.com.cn/information/fund/netvalue/150329.html" TargetMode="External"/><Relationship Id="rId719" Type="http://schemas.openxmlformats.org/officeDocument/2006/relationships/hyperlink" Target="https://www.jisilu.cn/data/sfnew/detail/150179" TargetMode="External"/><Relationship Id="rId55" Type="http://schemas.openxmlformats.org/officeDocument/2006/relationships/hyperlink" Target="http://quote.eastmoney.com/zs399550.html" TargetMode="External"/><Relationship Id="rId97" Type="http://schemas.openxmlformats.org/officeDocument/2006/relationships/hyperlink" Target="http://quote.eastmoney.com/zs000852.html" TargetMode="External"/><Relationship Id="rId120" Type="http://schemas.openxmlformats.org/officeDocument/2006/relationships/hyperlink" Target="http://quote.eastmoney.com/zs399986.html" TargetMode="External"/><Relationship Id="rId358" Type="http://schemas.openxmlformats.org/officeDocument/2006/relationships/hyperlink" Target="http://www.cninfo.com.cn/information/fund/netvalue/150152.html" TargetMode="External"/><Relationship Id="rId565" Type="http://schemas.openxmlformats.org/officeDocument/2006/relationships/hyperlink" Target="http://www.cninfo.com.cn/information/fund/netvalue/150251.html" TargetMode="External"/><Relationship Id="rId730" Type="http://schemas.openxmlformats.org/officeDocument/2006/relationships/hyperlink" Target="javascript:addOwnedFund('150231');" TargetMode="External"/><Relationship Id="rId772" Type="http://schemas.openxmlformats.org/officeDocument/2006/relationships/hyperlink" Target="javascript:addOwnedFund('150066');" TargetMode="External"/><Relationship Id="rId162" Type="http://schemas.openxmlformats.org/officeDocument/2006/relationships/hyperlink" Target="http://quote.eastmoney.com/zs399989.html" TargetMode="External"/><Relationship Id="rId218" Type="http://schemas.openxmlformats.org/officeDocument/2006/relationships/hyperlink" Target="https://www.jisilu.cn/data/sfnew/detail/150175" TargetMode="External"/><Relationship Id="rId425" Type="http://schemas.openxmlformats.org/officeDocument/2006/relationships/hyperlink" Target="https://www.jisilu.cn/data/sfnew/detail/150022" TargetMode="External"/><Relationship Id="rId467" Type="http://schemas.openxmlformats.org/officeDocument/2006/relationships/hyperlink" Target="https://www.jisilu.cn/data/sfnew/detail/150257" TargetMode="External"/><Relationship Id="rId632" Type="http://schemas.openxmlformats.org/officeDocument/2006/relationships/hyperlink" Target="http://quote.eastmoney.com/zs399986.html" TargetMode="External"/><Relationship Id="rId271" Type="http://schemas.openxmlformats.org/officeDocument/2006/relationships/hyperlink" Target="javascript:addOwnedFund('150094');" TargetMode="External"/><Relationship Id="rId674" Type="http://schemas.openxmlformats.org/officeDocument/2006/relationships/hyperlink" Target="http://quote.eastmoney.com/zs399975.html" TargetMode="External"/><Relationship Id="rId24" Type="http://schemas.openxmlformats.org/officeDocument/2006/relationships/hyperlink" Target="http://finance.sina.com.cn/fund/quotes/150221/bc.shtml" TargetMode="External"/><Relationship Id="rId66" Type="http://schemas.openxmlformats.org/officeDocument/2006/relationships/hyperlink" Target="http://www.cninfo.com.cn/information/fund/netvalue/150303.html" TargetMode="External"/><Relationship Id="rId131" Type="http://schemas.openxmlformats.org/officeDocument/2006/relationships/hyperlink" Target="http://www.cninfo.com.cn/information/fund/netvalue/150130.html" TargetMode="External"/><Relationship Id="rId327" Type="http://schemas.openxmlformats.org/officeDocument/2006/relationships/hyperlink" Target="http://finance.sina.com.cn/fund/quotes/150211/bc.shtml" TargetMode="External"/><Relationship Id="rId369" Type="http://schemas.openxmlformats.org/officeDocument/2006/relationships/hyperlink" Target="http://finance.sina.com.cn/fund/quotes/150012/bc.shtml" TargetMode="External"/><Relationship Id="rId534" Type="http://schemas.openxmlformats.org/officeDocument/2006/relationships/hyperlink" Target="http://finance.sina.com.cn/fund/quotes/150184/bc.shtml" TargetMode="External"/><Relationship Id="rId576" Type="http://schemas.openxmlformats.org/officeDocument/2006/relationships/hyperlink" Target="http://finance.sina.com.cn/fund/quotes/150309/bc.shtml" TargetMode="External"/><Relationship Id="rId741" Type="http://schemas.openxmlformats.org/officeDocument/2006/relationships/hyperlink" Target="https://www.jisilu.cn/data/utils/lowcalc/150279" TargetMode="External"/><Relationship Id="rId783" Type="http://schemas.openxmlformats.org/officeDocument/2006/relationships/hyperlink" Target="javascript:addOwnedFund('150188');" TargetMode="External"/><Relationship Id="rId173" Type="http://schemas.openxmlformats.org/officeDocument/2006/relationships/hyperlink" Target="http://www.cninfo.com.cn/information/fund/netvalue/150325.html" TargetMode="External"/><Relationship Id="rId229" Type="http://schemas.openxmlformats.org/officeDocument/2006/relationships/hyperlink" Target="javascript:addOwnedFund('150138');" TargetMode="External"/><Relationship Id="rId380" Type="http://schemas.openxmlformats.org/officeDocument/2006/relationships/hyperlink" Target="http://finance.sina.com.cn/fund/quotes/150083/bc.shtml" TargetMode="External"/><Relationship Id="rId436" Type="http://schemas.openxmlformats.org/officeDocument/2006/relationships/hyperlink" Target="javascript:addOwnedFund('150164');" TargetMode="External"/><Relationship Id="rId601" Type="http://schemas.openxmlformats.org/officeDocument/2006/relationships/hyperlink" Target="http://www.cninfo.com.cn/information/fund/netvalue/150229.html" TargetMode="External"/><Relationship Id="rId643" Type="http://schemas.openxmlformats.org/officeDocument/2006/relationships/hyperlink" Target="http://www.cninfo.com.cn/information/fund/netvalue/502004.html" TargetMode="External"/><Relationship Id="rId240" Type="http://schemas.openxmlformats.org/officeDocument/2006/relationships/hyperlink" Target="https://www.jisilu.cn/data/utils/lowcalc/502021" TargetMode="External"/><Relationship Id="rId478" Type="http://schemas.openxmlformats.org/officeDocument/2006/relationships/hyperlink" Target="javascript:addOwnedFund('502049');" TargetMode="External"/><Relationship Id="rId685" Type="http://schemas.openxmlformats.org/officeDocument/2006/relationships/hyperlink" Target="http://www.cninfo.com.cn/information/fund/netvalue/502027.html" TargetMode="External"/><Relationship Id="rId35" Type="http://schemas.openxmlformats.org/officeDocument/2006/relationships/hyperlink" Target="https://www.jisilu.cn/data/sfnew/detail/150032" TargetMode="External"/><Relationship Id="rId77" Type="http://schemas.openxmlformats.org/officeDocument/2006/relationships/hyperlink" Target="http://finance.sina.com.cn/fund/quotes/150293/bc.shtml" TargetMode="External"/><Relationship Id="rId100" Type="http://schemas.openxmlformats.org/officeDocument/2006/relationships/hyperlink" Target="https://www.jisilu.cn/data/sfnew/detail/150299" TargetMode="External"/><Relationship Id="rId282" Type="http://schemas.openxmlformats.org/officeDocument/2006/relationships/hyperlink" Target="https://www.jisilu.cn/data/utils/lowcalc/150225" TargetMode="External"/><Relationship Id="rId338" Type="http://schemas.openxmlformats.org/officeDocument/2006/relationships/hyperlink" Target="https://www.jisilu.cn/data/sfnew/detail/150213" TargetMode="External"/><Relationship Id="rId503" Type="http://schemas.openxmlformats.org/officeDocument/2006/relationships/hyperlink" Target="https://www.jisilu.cn/data/sfnew/detail/150307" TargetMode="External"/><Relationship Id="rId545" Type="http://schemas.openxmlformats.org/officeDocument/2006/relationships/hyperlink" Target="https://www.jisilu.cn/data/sfnew/detail/150241" TargetMode="External"/><Relationship Id="rId587" Type="http://schemas.openxmlformats.org/officeDocument/2006/relationships/hyperlink" Target="https://www.jisilu.cn/data/sfnew/detail/150217" TargetMode="External"/><Relationship Id="rId710" Type="http://schemas.openxmlformats.org/officeDocument/2006/relationships/hyperlink" Target="http://quote.eastmoney.com/zs399812.html" TargetMode="External"/><Relationship Id="rId752" Type="http://schemas.openxmlformats.org/officeDocument/2006/relationships/hyperlink" Target="http://quote.eastmoney.com/zs399996.html" TargetMode="External"/><Relationship Id="rId8" Type="http://schemas.openxmlformats.org/officeDocument/2006/relationships/hyperlink" Target="http://www.cninfo.com.cn/information/fund/netvalue/150108.html" TargetMode="External"/><Relationship Id="rId142" Type="http://schemas.openxmlformats.org/officeDocument/2006/relationships/hyperlink" Target="http://finance.sina.com.cn/fund/quotes/150301/bc.shtml" TargetMode="External"/><Relationship Id="rId184" Type="http://schemas.openxmlformats.org/officeDocument/2006/relationships/hyperlink" Target="http://finance.sina.com.cn/fund/quotes/502037/bc.shtml" TargetMode="External"/><Relationship Id="rId391" Type="http://schemas.openxmlformats.org/officeDocument/2006/relationships/hyperlink" Target="http://finance.sina.com.cn/fund/quotes/150096/bc.shtml" TargetMode="External"/><Relationship Id="rId405" Type="http://schemas.openxmlformats.org/officeDocument/2006/relationships/hyperlink" Target="https://www.jisilu.cn/data/utils/lowcalc/150148" TargetMode="External"/><Relationship Id="rId447" Type="http://schemas.openxmlformats.org/officeDocument/2006/relationships/hyperlink" Target="https://www.jisilu.cn/data/utils/lowcalc/150277" TargetMode="External"/><Relationship Id="rId612" Type="http://schemas.openxmlformats.org/officeDocument/2006/relationships/hyperlink" Target="http://finance.sina.com.cn/fund/quotes/150243/bc.shtml" TargetMode="External"/><Relationship Id="rId251" Type="http://schemas.openxmlformats.org/officeDocument/2006/relationships/hyperlink" Target="http://quote.eastmoney.com/zs000828.html" TargetMode="External"/><Relationship Id="rId489" Type="http://schemas.openxmlformats.org/officeDocument/2006/relationships/hyperlink" Target="https://www.jisilu.cn/data/utils/lowcalc/150283" TargetMode="External"/><Relationship Id="rId654" Type="http://schemas.openxmlformats.org/officeDocument/2006/relationships/hyperlink" Target="http://finance.sina.com.cn/fund/quotes/150233/bc.shtml" TargetMode="External"/><Relationship Id="rId696" Type="http://schemas.openxmlformats.org/officeDocument/2006/relationships/hyperlink" Target="http://finance.sina.com.cn/fund/quotes/150171/bc.shtml" TargetMode="External"/><Relationship Id="rId46" Type="http://schemas.openxmlformats.org/officeDocument/2006/relationships/hyperlink" Target="javascript:addOwnedFund('150331');" TargetMode="External"/><Relationship Id="rId293" Type="http://schemas.openxmlformats.org/officeDocument/2006/relationships/hyperlink" Target="http://quote.eastmoney.com/zs399986.html" TargetMode="External"/><Relationship Id="rId307" Type="http://schemas.openxmlformats.org/officeDocument/2006/relationships/hyperlink" Target="javascript:addOwnedFund('502014');" TargetMode="External"/><Relationship Id="rId349" Type="http://schemas.openxmlformats.org/officeDocument/2006/relationships/hyperlink" Target="javascript:addOwnedFund('150055');" TargetMode="External"/><Relationship Id="rId514" Type="http://schemas.openxmlformats.org/officeDocument/2006/relationships/hyperlink" Target="javascript:addOwnedFund('150207');" TargetMode="External"/><Relationship Id="rId556" Type="http://schemas.openxmlformats.org/officeDocument/2006/relationships/hyperlink" Target="javascript:addOwnedFund('150315');" TargetMode="External"/><Relationship Id="rId721" Type="http://schemas.openxmlformats.org/officeDocument/2006/relationships/hyperlink" Target="http://www.cninfo.com.cn/information/fund/netvalue/150179.html" TargetMode="External"/><Relationship Id="rId763" Type="http://schemas.openxmlformats.org/officeDocument/2006/relationships/hyperlink" Target="http://www.cninfo.com.cn/information/fund/netvalue/150215.html" TargetMode="External"/><Relationship Id="rId88" Type="http://schemas.openxmlformats.org/officeDocument/2006/relationships/hyperlink" Target="https://www.jisilu.cn/data/sfnew/detail/150289" TargetMode="External"/><Relationship Id="rId111" Type="http://schemas.openxmlformats.org/officeDocument/2006/relationships/hyperlink" Target="https://www.jisilu.cn/data/sfnew/detail/150117" TargetMode="External"/><Relationship Id="rId153" Type="http://schemas.openxmlformats.org/officeDocument/2006/relationships/hyperlink" Target="https://www.jisilu.cn/data/sfnew/detail/150196" TargetMode="External"/><Relationship Id="rId195" Type="http://schemas.openxmlformats.org/officeDocument/2006/relationships/hyperlink" Target="https://www.jisilu.cn/data/sfnew/detail/502057" TargetMode="External"/><Relationship Id="rId209" Type="http://schemas.openxmlformats.org/officeDocument/2006/relationships/hyperlink" Target="http://www.cninfo.com.cn/information/fund/netvalue/150047.html" TargetMode="External"/><Relationship Id="rId360" Type="http://schemas.openxmlformats.org/officeDocument/2006/relationships/hyperlink" Target="https://www.jisilu.cn/data/utils/lowcalc/150152" TargetMode="External"/><Relationship Id="rId416" Type="http://schemas.openxmlformats.org/officeDocument/2006/relationships/hyperlink" Target="http://quote.eastmoney.com/zs000974.html" TargetMode="External"/><Relationship Id="rId598" Type="http://schemas.openxmlformats.org/officeDocument/2006/relationships/hyperlink" Target="javascript:addOwnedFund('150177');" TargetMode="External"/><Relationship Id="rId220" Type="http://schemas.openxmlformats.org/officeDocument/2006/relationships/hyperlink" Target="http://www.cninfo.com.cn/information/fund/netvalue/150175.html" TargetMode="External"/><Relationship Id="rId458" Type="http://schemas.openxmlformats.org/officeDocument/2006/relationships/hyperlink" Target="http://quote.eastmoney.com/zs399441.html" TargetMode="External"/><Relationship Id="rId623" Type="http://schemas.openxmlformats.org/officeDocument/2006/relationships/hyperlink" Target="https://www.jisilu.cn/data/sfnew/detail/150209" TargetMode="External"/><Relationship Id="rId665" Type="http://schemas.openxmlformats.org/officeDocument/2006/relationships/hyperlink" Target="https://www.jisilu.cn/data/sfnew/detail/150051" TargetMode="External"/><Relationship Id="rId15" Type="http://schemas.openxmlformats.org/officeDocument/2006/relationships/hyperlink" Target="https://www.jisilu.cn/data/utils/lowcalc/150223" TargetMode="External"/><Relationship Id="rId57" Type="http://schemas.openxmlformats.org/officeDocument/2006/relationships/hyperlink" Target="javascript:addOwnedFund('150123');" TargetMode="External"/><Relationship Id="rId262" Type="http://schemas.openxmlformats.org/officeDocument/2006/relationships/hyperlink" Target="http://www.cninfo.com.cn/information/fund/netvalue/150167.html" TargetMode="External"/><Relationship Id="rId318" Type="http://schemas.openxmlformats.org/officeDocument/2006/relationships/hyperlink" Target="https://www.jisilu.cn/data/utils/lowcalc/150090" TargetMode="External"/><Relationship Id="rId525" Type="http://schemas.openxmlformats.org/officeDocument/2006/relationships/hyperlink" Target="https://www.jisilu.cn/data/utils/lowcalc/150329" TargetMode="External"/><Relationship Id="rId567" Type="http://schemas.openxmlformats.org/officeDocument/2006/relationships/hyperlink" Target="https://www.jisilu.cn/data/utils/lowcalc/150251" TargetMode="External"/><Relationship Id="rId732" Type="http://schemas.openxmlformats.org/officeDocument/2006/relationships/hyperlink" Target="http://finance.sina.com.cn/fund/quotes/150092/bc.shtml" TargetMode="External"/><Relationship Id="rId99" Type="http://schemas.openxmlformats.org/officeDocument/2006/relationships/hyperlink" Target="javascript:addOwnedFund('150263');" TargetMode="External"/><Relationship Id="rId122" Type="http://schemas.openxmlformats.org/officeDocument/2006/relationships/hyperlink" Target="javascript:delOwnedFund('150291');" TargetMode="External"/><Relationship Id="rId164" Type="http://schemas.openxmlformats.org/officeDocument/2006/relationships/hyperlink" Target="javascript:addOwnedFund('150261');" TargetMode="External"/><Relationship Id="rId371" Type="http://schemas.openxmlformats.org/officeDocument/2006/relationships/hyperlink" Target="http://quote.eastmoney.com/zs399903.html" TargetMode="External"/><Relationship Id="rId774" Type="http://schemas.openxmlformats.org/officeDocument/2006/relationships/hyperlink" Target="http://finance.sina.com.cn/fund/quotes/150039/bc.shtml" TargetMode="External"/><Relationship Id="rId427" Type="http://schemas.openxmlformats.org/officeDocument/2006/relationships/hyperlink" Target="http://www.cninfo.com.cn/information/fund/netvalue/150022.html" TargetMode="External"/><Relationship Id="rId469" Type="http://schemas.openxmlformats.org/officeDocument/2006/relationships/hyperlink" Target="http://www.cninfo.com.cn/information/fund/netvalue/150257.html" TargetMode="External"/><Relationship Id="rId634" Type="http://schemas.openxmlformats.org/officeDocument/2006/relationships/hyperlink" Target="javascript:delOwnedFund('150227');" TargetMode="External"/><Relationship Id="rId676" Type="http://schemas.openxmlformats.org/officeDocument/2006/relationships/hyperlink" Target="javascript:addOwnedFund('502011');" TargetMode="External"/><Relationship Id="rId26" Type="http://schemas.openxmlformats.org/officeDocument/2006/relationships/hyperlink" Target="http://quote.eastmoney.com/zs399959.html" TargetMode="External"/><Relationship Id="rId231" Type="http://schemas.openxmlformats.org/officeDocument/2006/relationships/hyperlink" Target="http://finance.sina.com.cn/fund/quotes/150053/bc.shtml" TargetMode="External"/><Relationship Id="rId273" Type="http://schemas.openxmlformats.org/officeDocument/2006/relationships/hyperlink" Target="http://finance.sina.com.cn/fund/quotes/150073/bc.shtml" TargetMode="External"/><Relationship Id="rId329" Type="http://schemas.openxmlformats.org/officeDocument/2006/relationships/hyperlink" Target="http://quote.eastmoney.com/zs399976.html" TargetMode="External"/><Relationship Id="rId480" Type="http://schemas.openxmlformats.org/officeDocument/2006/relationships/hyperlink" Target="http://finance.sina.com.cn/fund/quotes/150237/bc.shtml" TargetMode="External"/><Relationship Id="rId536" Type="http://schemas.openxmlformats.org/officeDocument/2006/relationships/hyperlink" Target="http://quote.eastmoney.com/zs000827.html" TargetMode="External"/><Relationship Id="rId701" Type="http://schemas.openxmlformats.org/officeDocument/2006/relationships/hyperlink" Target="https://www.jisilu.cn/data/sfnew/detail/150192" TargetMode="External"/><Relationship Id="rId68" Type="http://schemas.openxmlformats.org/officeDocument/2006/relationships/hyperlink" Target="https://www.jisilu.cn/data/utils/lowcalc/150303" TargetMode="External"/><Relationship Id="rId133" Type="http://schemas.openxmlformats.org/officeDocument/2006/relationships/hyperlink" Target="https://www.jisilu.cn/data/utils/lowcalc/150130" TargetMode="External"/><Relationship Id="rId175" Type="http://schemas.openxmlformats.org/officeDocument/2006/relationships/hyperlink" Target="https://www.jisilu.cn/data/utils/lowcalc/150325" TargetMode="External"/><Relationship Id="rId340" Type="http://schemas.openxmlformats.org/officeDocument/2006/relationships/hyperlink" Target="http://www.cninfo.com.cn/information/fund/netvalue/150213.html" TargetMode="External"/><Relationship Id="rId578" Type="http://schemas.openxmlformats.org/officeDocument/2006/relationships/hyperlink" Target="http://quote.eastmoney.com/zs399994.html" TargetMode="External"/><Relationship Id="rId743" Type="http://schemas.openxmlformats.org/officeDocument/2006/relationships/hyperlink" Target="https://www.jisilu.cn/data/sfnew/detail/150100" TargetMode="External"/><Relationship Id="rId785" Type="http://schemas.openxmlformats.org/officeDocument/2006/relationships/hyperlink" Target="http://finance.sina.com.cn/fund/quotes/150016/bc.shtml" TargetMode="External"/><Relationship Id="rId200" Type="http://schemas.openxmlformats.org/officeDocument/2006/relationships/hyperlink" Target="javascript:addOwnedFund('502057');" TargetMode="External"/><Relationship Id="rId382" Type="http://schemas.openxmlformats.org/officeDocument/2006/relationships/hyperlink" Target="http://quote.eastmoney.com/zs399330.html" TargetMode="External"/><Relationship Id="rId438" Type="http://schemas.openxmlformats.org/officeDocument/2006/relationships/hyperlink" Target="http://finance.sina.com.cn/fund/quotes/150259/bc.shtml" TargetMode="External"/><Relationship Id="rId603" Type="http://schemas.openxmlformats.org/officeDocument/2006/relationships/hyperlink" Target="https://www.jisilu.cn/data/utils/lowcalc/150229" TargetMode="External"/><Relationship Id="rId645" Type="http://schemas.openxmlformats.org/officeDocument/2006/relationships/hyperlink" Target="https://www.jisilu.cn/data/utils/lowcalc/502004" TargetMode="External"/><Relationship Id="rId687" Type="http://schemas.openxmlformats.org/officeDocument/2006/relationships/hyperlink" Target="https://www.jisilu.cn/data/utils/lowcalc/502027" TargetMode="External"/><Relationship Id="rId242" Type="http://schemas.openxmlformats.org/officeDocument/2006/relationships/hyperlink" Target="https://www.jisilu.cn/data/sfnew/detail/150140" TargetMode="External"/><Relationship Id="rId284" Type="http://schemas.openxmlformats.org/officeDocument/2006/relationships/hyperlink" Target="https://www.jisilu.cn/data/sfnew/detail/502041" TargetMode="External"/><Relationship Id="rId491" Type="http://schemas.openxmlformats.org/officeDocument/2006/relationships/hyperlink" Target="https://www.jisilu.cn/data/sfnew/detail/150273" TargetMode="External"/><Relationship Id="rId505" Type="http://schemas.openxmlformats.org/officeDocument/2006/relationships/hyperlink" Target="http://www.cninfo.com.cn/information/fund/netvalue/150307.html" TargetMode="External"/><Relationship Id="rId712" Type="http://schemas.openxmlformats.org/officeDocument/2006/relationships/hyperlink" Target="javascript:addOwnedFund('150305');" TargetMode="External"/><Relationship Id="rId37" Type="http://schemas.openxmlformats.org/officeDocument/2006/relationships/hyperlink" Target="http://www.cninfo.com.cn/information/fund/netvalue/150032.html" TargetMode="External"/><Relationship Id="rId79" Type="http://schemas.openxmlformats.org/officeDocument/2006/relationships/hyperlink" Target="http://quote.eastmoney.com/zs399807.html" TargetMode="External"/><Relationship Id="rId102" Type="http://schemas.openxmlformats.org/officeDocument/2006/relationships/hyperlink" Target="http://www.cninfo.com.cn/information/fund/netvalue/150299.html" TargetMode="External"/><Relationship Id="rId144" Type="http://schemas.openxmlformats.org/officeDocument/2006/relationships/hyperlink" Target="http://quote.eastmoney.com/zs399975.html" TargetMode="External"/><Relationship Id="rId547" Type="http://schemas.openxmlformats.org/officeDocument/2006/relationships/hyperlink" Target="http://www.cninfo.com.cn/information/fund/netvalue/150241.html" TargetMode="External"/><Relationship Id="rId589" Type="http://schemas.openxmlformats.org/officeDocument/2006/relationships/hyperlink" Target="http://www.cninfo.com.cn/information/fund/netvalue/150217.html" TargetMode="External"/><Relationship Id="rId754" Type="http://schemas.openxmlformats.org/officeDocument/2006/relationships/hyperlink" Target="javascript:addOwnedFund('150311');" TargetMode="External"/><Relationship Id="rId90" Type="http://schemas.openxmlformats.org/officeDocument/2006/relationships/hyperlink" Target="http://www.cninfo.com.cn/information/fund/netvalue/150289.html" TargetMode="External"/><Relationship Id="rId186" Type="http://schemas.openxmlformats.org/officeDocument/2006/relationships/hyperlink" Target="http://quote.eastmoney.com/zs399805.html" TargetMode="External"/><Relationship Id="rId351" Type="http://schemas.openxmlformats.org/officeDocument/2006/relationships/hyperlink" Target="http://finance.sina.com.cn/fund/quotes/502031/bc.shtml" TargetMode="External"/><Relationship Id="rId393" Type="http://schemas.openxmlformats.org/officeDocument/2006/relationships/hyperlink" Target="http://quote.eastmoney.com/zs000979.html" TargetMode="External"/><Relationship Id="rId407" Type="http://schemas.openxmlformats.org/officeDocument/2006/relationships/hyperlink" Target="https://www.jisilu.cn/data/sfnew/detail/150150" TargetMode="External"/><Relationship Id="rId449" Type="http://schemas.openxmlformats.org/officeDocument/2006/relationships/hyperlink" Target="https://www.jisilu.cn/data/sfnew/detail/150205" TargetMode="External"/><Relationship Id="rId614" Type="http://schemas.openxmlformats.org/officeDocument/2006/relationships/hyperlink" Target="http://quote.eastmoney.com/zs399006.html" TargetMode="External"/><Relationship Id="rId656" Type="http://schemas.openxmlformats.org/officeDocument/2006/relationships/hyperlink" Target="http://quote.eastmoney.com/zs399810.html" TargetMode="External"/><Relationship Id="rId211" Type="http://schemas.openxmlformats.org/officeDocument/2006/relationships/hyperlink" Target="https://www.jisilu.cn/data/utils/lowcalc/150047" TargetMode="External"/><Relationship Id="rId253" Type="http://schemas.openxmlformats.org/officeDocument/2006/relationships/hyperlink" Target="javascript:addOwnedFund('150145');" TargetMode="External"/><Relationship Id="rId295" Type="http://schemas.openxmlformats.org/officeDocument/2006/relationships/hyperlink" Target="javascript:delOwnedFund('150267');" TargetMode="External"/><Relationship Id="rId309" Type="http://schemas.openxmlformats.org/officeDocument/2006/relationships/hyperlink" Target="http://finance.sina.com.cn/fund/quotes/150295/bc.shtml" TargetMode="External"/><Relationship Id="rId460" Type="http://schemas.openxmlformats.org/officeDocument/2006/relationships/hyperlink" Target="javascript:addOwnedFund('150271');" TargetMode="External"/><Relationship Id="rId516" Type="http://schemas.openxmlformats.org/officeDocument/2006/relationships/hyperlink" Target="http://finance.sina.com.cn/fund/quotes/150173/bc.shtml" TargetMode="External"/><Relationship Id="rId698" Type="http://schemas.openxmlformats.org/officeDocument/2006/relationships/hyperlink" Target="http://quote.eastmoney.com/zs399707.html" TargetMode="External"/><Relationship Id="rId48" Type="http://schemas.openxmlformats.org/officeDocument/2006/relationships/hyperlink" Target="http://finance.sina.com.cn/fund/quotes/150219/bc.shtml" TargetMode="External"/><Relationship Id="rId113" Type="http://schemas.openxmlformats.org/officeDocument/2006/relationships/hyperlink" Target="http://www.cninfo.com.cn/information/fund/netvalue/150117.html" TargetMode="External"/><Relationship Id="rId320" Type="http://schemas.openxmlformats.org/officeDocument/2006/relationships/hyperlink" Target="https://www.jisilu.cn/data/sfnew/detail/502054" TargetMode="External"/><Relationship Id="rId558" Type="http://schemas.openxmlformats.org/officeDocument/2006/relationships/hyperlink" Target="http://finance.sina.com.cn/fund/quotes/150200/bc.shtml" TargetMode="External"/><Relationship Id="rId723" Type="http://schemas.openxmlformats.org/officeDocument/2006/relationships/hyperlink" Target="https://www.jisilu.cn/data/utils/lowcalc/150179" TargetMode="External"/><Relationship Id="rId765" Type="http://schemas.openxmlformats.org/officeDocument/2006/relationships/hyperlink" Target="https://www.jisilu.cn/data/utils/lowcalc/150215" TargetMode="External"/><Relationship Id="rId155" Type="http://schemas.openxmlformats.org/officeDocument/2006/relationships/hyperlink" Target="http://www.cninfo.com.cn/information/fund/netvalue/150196.html" TargetMode="External"/><Relationship Id="rId197" Type="http://schemas.openxmlformats.org/officeDocument/2006/relationships/hyperlink" Target="http://www.cninfo.com.cn/information/fund/netvalue/502057.html" TargetMode="External"/><Relationship Id="rId362" Type="http://schemas.openxmlformats.org/officeDocument/2006/relationships/hyperlink" Target="https://www.jisilu.cn/data/sfnew/detail/150036" TargetMode="External"/><Relationship Id="rId418" Type="http://schemas.openxmlformats.org/officeDocument/2006/relationships/hyperlink" Target="javascript:addOwnedFund('150157');" TargetMode="External"/><Relationship Id="rId625" Type="http://schemas.openxmlformats.org/officeDocument/2006/relationships/hyperlink" Target="http://www.cninfo.com.cn/information/fund/netvalue/150209.html" TargetMode="External"/><Relationship Id="rId222" Type="http://schemas.openxmlformats.org/officeDocument/2006/relationships/hyperlink" Target="https://www.jisilu.cn/data/utils/lowcalc/150175" TargetMode="External"/><Relationship Id="rId264" Type="http://schemas.openxmlformats.org/officeDocument/2006/relationships/hyperlink" Target="https://www.jisilu.cn/data/utils/lowcalc/150167" TargetMode="External"/><Relationship Id="rId471" Type="http://schemas.openxmlformats.org/officeDocument/2006/relationships/hyperlink" Target="https://www.jisilu.cn/data/utils/lowcalc/150257" TargetMode="External"/><Relationship Id="rId667" Type="http://schemas.openxmlformats.org/officeDocument/2006/relationships/hyperlink" Target="http://www.cninfo.com.cn/information/fund/netvalue/150051.html" TargetMode="External"/><Relationship Id="rId17" Type="http://schemas.openxmlformats.org/officeDocument/2006/relationships/hyperlink" Target="https://www.jisilu.cn/data/sfnew/detail/150057" TargetMode="External"/><Relationship Id="rId59" Type="http://schemas.openxmlformats.org/officeDocument/2006/relationships/hyperlink" Target="http://finance.sina.com.cn/fund/quotes/150323/bc.shtml" TargetMode="External"/><Relationship Id="rId124" Type="http://schemas.openxmlformats.org/officeDocument/2006/relationships/hyperlink" Target="http://finance.sina.com.cn/fund/quotes/150247/bc.shtml" TargetMode="External"/><Relationship Id="rId527" Type="http://schemas.openxmlformats.org/officeDocument/2006/relationships/hyperlink" Target="https://www.jisilu.cn/data/sfnew/detail/502007" TargetMode="External"/><Relationship Id="rId569" Type="http://schemas.openxmlformats.org/officeDocument/2006/relationships/hyperlink" Target="https://www.jisilu.cn/data/sfnew/detail/150269" TargetMode="External"/><Relationship Id="rId734" Type="http://schemas.openxmlformats.org/officeDocument/2006/relationships/hyperlink" Target="http://quote.eastmoney.com/zs399007.html" TargetMode="External"/><Relationship Id="rId776" Type="http://schemas.openxmlformats.org/officeDocument/2006/relationships/hyperlink" Target="http://quote.eastmoney.com/zs399923.html" TargetMode="External"/><Relationship Id="rId70" Type="http://schemas.openxmlformats.org/officeDocument/2006/relationships/hyperlink" Target="https://www.jisilu.cn/data/sfnew/detail/150287" TargetMode="External"/><Relationship Id="rId166" Type="http://schemas.openxmlformats.org/officeDocument/2006/relationships/hyperlink" Target="http://finance.sina.com.cn/fund/quotes/150265/bc.shtml" TargetMode="External"/><Relationship Id="rId331" Type="http://schemas.openxmlformats.org/officeDocument/2006/relationships/hyperlink" Target="javascript:addOwnedFund('150211');" TargetMode="External"/><Relationship Id="rId373" Type="http://schemas.openxmlformats.org/officeDocument/2006/relationships/hyperlink" Target="javascript:addOwnedFund('150012');" TargetMode="External"/><Relationship Id="rId429" Type="http://schemas.openxmlformats.org/officeDocument/2006/relationships/hyperlink" Target="https://www.jisilu.cn/data/utils/lowcalc/150022" TargetMode="External"/><Relationship Id="rId580" Type="http://schemas.openxmlformats.org/officeDocument/2006/relationships/hyperlink" Target="javascript:addOwnedFund('150309');" TargetMode="External"/><Relationship Id="rId636" Type="http://schemas.openxmlformats.org/officeDocument/2006/relationships/hyperlink" Target="http://finance.sina.com.cn/fund/quotes/150018/bc.shtml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quote.eastmoney.com/zs399905.html" TargetMode="External"/><Relationship Id="rId440" Type="http://schemas.openxmlformats.org/officeDocument/2006/relationships/hyperlink" Target="http://quote.eastmoney.com/zs399992.html" TargetMode="External"/><Relationship Id="rId678" Type="http://schemas.openxmlformats.org/officeDocument/2006/relationships/hyperlink" Target="http://finance.sina.com.cn/fund/quotes/502017/bc.shtml" TargetMode="External"/><Relationship Id="rId28" Type="http://schemas.openxmlformats.org/officeDocument/2006/relationships/hyperlink" Target="javascript:delOwnedFund('150221');" TargetMode="External"/><Relationship Id="rId275" Type="http://schemas.openxmlformats.org/officeDocument/2006/relationships/hyperlink" Target="http://quote.eastmoney.com/zs399958.html" TargetMode="External"/><Relationship Id="rId300" Type="http://schemas.openxmlformats.org/officeDocument/2006/relationships/hyperlink" Target="https://www.jisilu.cn/data/utils/lowcalc/150281" TargetMode="External"/><Relationship Id="rId482" Type="http://schemas.openxmlformats.org/officeDocument/2006/relationships/hyperlink" Target="http://quote.eastmoney.com/zs000827.html" TargetMode="External"/><Relationship Id="rId538" Type="http://schemas.openxmlformats.org/officeDocument/2006/relationships/hyperlink" Target="javascript:addOwnedFund('150184');" TargetMode="External"/><Relationship Id="rId703" Type="http://schemas.openxmlformats.org/officeDocument/2006/relationships/hyperlink" Target="http://www.cninfo.com.cn/information/fund/netvalue/150192.html" TargetMode="External"/><Relationship Id="rId745" Type="http://schemas.openxmlformats.org/officeDocument/2006/relationships/hyperlink" Target="http://www.cninfo.com.cn/information/fund/netvalue/150100.html" TargetMode="External"/><Relationship Id="rId81" Type="http://schemas.openxmlformats.org/officeDocument/2006/relationships/hyperlink" Target="javascript:addOwnedFund('150293');" TargetMode="External"/><Relationship Id="rId135" Type="http://schemas.openxmlformats.org/officeDocument/2006/relationships/hyperlink" Target="https://www.jisilu.cn/data/sfnew/detail/150198" TargetMode="External"/><Relationship Id="rId177" Type="http://schemas.openxmlformats.org/officeDocument/2006/relationships/hyperlink" Target="https://www.jisilu.cn/data/sfnew/detail/150343" TargetMode="External"/><Relationship Id="rId342" Type="http://schemas.openxmlformats.org/officeDocument/2006/relationships/hyperlink" Target="https://www.jisilu.cn/data/utils/lowcalc/150213" TargetMode="External"/><Relationship Id="rId384" Type="http://schemas.openxmlformats.org/officeDocument/2006/relationships/hyperlink" Target="javascript:addOwnedFund('150083');" TargetMode="External"/><Relationship Id="rId591" Type="http://schemas.openxmlformats.org/officeDocument/2006/relationships/hyperlink" Target="https://www.jisilu.cn/data/utils/lowcalc/150217" TargetMode="External"/><Relationship Id="rId605" Type="http://schemas.openxmlformats.org/officeDocument/2006/relationships/hyperlink" Target="https://www.jisilu.cn/data/sfnew/detail/150235" TargetMode="External"/><Relationship Id="rId787" Type="http://schemas.openxmlformats.org/officeDocument/2006/relationships/hyperlink" Target="http://quote.eastmoney.com/zs399300.html" TargetMode="External"/><Relationship Id="rId202" Type="http://schemas.openxmlformats.org/officeDocument/2006/relationships/hyperlink" Target="http://finance.sina.com.cn/fund/quotes/150317/bc.shtml" TargetMode="External"/><Relationship Id="rId244" Type="http://schemas.openxmlformats.org/officeDocument/2006/relationships/hyperlink" Target="http://www.cninfo.com.cn/information/fund/netvalue/150140.html" TargetMode="External"/><Relationship Id="rId647" Type="http://schemas.openxmlformats.org/officeDocument/2006/relationships/hyperlink" Target="https://www.jisilu.cn/data/sfnew/detail/150186" TargetMode="External"/><Relationship Id="rId689" Type="http://schemas.openxmlformats.org/officeDocument/2006/relationships/hyperlink" Target="https://www.jisilu.cn/data/sfnew/detail/150169" TargetMode="External"/><Relationship Id="rId39" Type="http://schemas.openxmlformats.org/officeDocument/2006/relationships/hyperlink" Target="https://www.jisilu.cn/data/utils/lowcalc/150032" TargetMode="External"/><Relationship Id="rId286" Type="http://schemas.openxmlformats.org/officeDocument/2006/relationships/hyperlink" Target="http://www.cninfo.com.cn/information/fund/netvalue/502041.html" TargetMode="External"/><Relationship Id="rId451" Type="http://schemas.openxmlformats.org/officeDocument/2006/relationships/hyperlink" Target="http://www.cninfo.com.cn/information/fund/netvalue/150205.html" TargetMode="External"/><Relationship Id="rId493" Type="http://schemas.openxmlformats.org/officeDocument/2006/relationships/hyperlink" Target="http://www.cninfo.com.cn/information/fund/netvalue/150273.html" TargetMode="External"/><Relationship Id="rId507" Type="http://schemas.openxmlformats.org/officeDocument/2006/relationships/hyperlink" Target="https://www.jisilu.cn/data/utils/lowcalc/150307" TargetMode="External"/><Relationship Id="rId549" Type="http://schemas.openxmlformats.org/officeDocument/2006/relationships/hyperlink" Target="https://www.jisilu.cn/data/utils/lowcalc/150241" TargetMode="External"/><Relationship Id="rId714" Type="http://schemas.openxmlformats.org/officeDocument/2006/relationships/hyperlink" Target="http://finance.sina.com.cn/fund/quotes/150203/bc.shtml" TargetMode="External"/><Relationship Id="rId756" Type="http://schemas.openxmlformats.org/officeDocument/2006/relationships/hyperlink" Target="http://finance.sina.com.cn/fund/quotes/150245/bc.shtml" TargetMode="External"/><Relationship Id="rId50" Type="http://schemas.openxmlformats.org/officeDocument/2006/relationships/hyperlink" Target="https://www.jisilu.cn/data/utils/lowcalc/150219" TargetMode="External"/><Relationship Id="rId104" Type="http://schemas.openxmlformats.org/officeDocument/2006/relationships/hyperlink" Target="https://www.jisilu.cn/data/utils/lowcalc/150299" TargetMode="External"/><Relationship Id="rId146" Type="http://schemas.openxmlformats.org/officeDocument/2006/relationships/hyperlink" Target="javascript:addOwnedFund('150301');" TargetMode="External"/><Relationship Id="rId188" Type="http://schemas.openxmlformats.org/officeDocument/2006/relationships/hyperlink" Target="javascript:addOwnedFund('502037');" TargetMode="External"/><Relationship Id="rId311" Type="http://schemas.openxmlformats.org/officeDocument/2006/relationships/hyperlink" Target="http://quote.eastmoney.com/zs399974.html" TargetMode="External"/><Relationship Id="rId353" Type="http://schemas.openxmlformats.org/officeDocument/2006/relationships/hyperlink" Target="http://quote.eastmoney.com/zs399807.html" TargetMode="External"/><Relationship Id="rId395" Type="http://schemas.openxmlformats.org/officeDocument/2006/relationships/hyperlink" Target="https://www.jisilu.cn/data/sfnew/detail/150049" TargetMode="External"/><Relationship Id="rId409" Type="http://schemas.openxmlformats.org/officeDocument/2006/relationships/hyperlink" Target="http://www.cninfo.com.cn/information/fund/netvalue/150150.html" TargetMode="External"/><Relationship Id="rId560" Type="http://schemas.openxmlformats.org/officeDocument/2006/relationships/hyperlink" Target="http://quote.eastmoney.com/zs399975.html" TargetMode="External"/><Relationship Id="rId92" Type="http://schemas.openxmlformats.org/officeDocument/2006/relationships/hyperlink" Target="https://www.jisilu.cn/data/utils/lowcalc/150289" TargetMode="External"/><Relationship Id="rId213" Type="http://schemas.openxmlformats.org/officeDocument/2006/relationships/hyperlink" Target="https://www.jisilu.cn/data/sfnew/detail/150088" TargetMode="External"/><Relationship Id="rId420" Type="http://schemas.openxmlformats.org/officeDocument/2006/relationships/hyperlink" Target="http://finance.sina.com.cn/fund/quotes/150028/bc.shtml" TargetMode="External"/><Relationship Id="rId616" Type="http://schemas.openxmlformats.org/officeDocument/2006/relationships/hyperlink" Target="javascript:addOwnedFund('150243');" TargetMode="External"/><Relationship Id="rId658" Type="http://schemas.openxmlformats.org/officeDocument/2006/relationships/hyperlink" Target="javascript:addOwnedFund('150233');" TargetMode="External"/><Relationship Id="rId255" Type="http://schemas.openxmlformats.org/officeDocument/2006/relationships/hyperlink" Target="http://finance.sina.com.cn/fund/quotes/502001/bc.shtml" TargetMode="External"/><Relationship Id="rId297" Type="http://schemas.openxmlformats.org/officeDocument/2006/relationships/hyperlink" Target="http://finance.sina.com.cn/fund/quotes/150281/bc.shtml" TargetMode="External"/><Relationship Id="rId462" Type="http://schemas.openxmlformats.org/officeDocument/2006/relationships/hyperlink" Target="http://finance.sina.com.cn/fund/quotes/150255/bc.shtml" TargetMode="External"/><Relationship Id="rId518" Type="http://schemas.openxmlformats.org/officeDocument/2006/relationships/hyperlink" Target="http://quote.eastmoney.com/zs000998.html" TargetMode="External"/><Relationship Id="rId725" Type="http://schemas.openxmlformats.org/officeDocument/2006/relationships/hyperlink" Target="https://www.jisilu.cn/data/sfnew/detail/150231" TargetMode="External"/><Relationship Id="rId115" Type="http://schemas.openxmlformats.org/officeDocument/2006/relationships/hyperlink" Target="https://www.jisilu.cn/data/utils/lowcalc/150117" TargetMode="External"/><Relationship Id="rId157" Type="http://schemas.openxmlformats.org/officeDocument/2006/relationships/hyperlink" Target="https://www.jisilu.cn/data/utils/lowcalc/150196" TargetMode="External"/><Relationship Id="rId322" Type="http://schemas.openxmlformats.org/officeDocument/2006/relationships/hyperlink" Target="http://www.cninfo.com.cn/information/fund/netvalue/502054.html" TargetMode="External"/><Relationship Id="rId364" Type="http://schemas.openxmlformats.org/officeDocument/2006/relationships/hyperlink" Target="http://www.cninfo.com.cn/information/fund/netvalue/150036.html" TargetMode="External"/><Relationship Id="rId767" Type="http://schemas.openxmlformats.org/officeDocument/2006/relationships/hyperlink" Target="https://www.jisilu.cn/data/sfnew/detail/150066" TargetMode="External"/><Relationship Id="rId61" Type="http://schemas.openxmlformats.org/officeDocument/2006/relationships/hyperlink" Target="http://quote.eastmoney.com/zs000827.html" TargetMode="External"/><Relationship Id="rId199" Type="http://schemas.openxmlformats.org/officeDocument/2006/relationships/hyperlink" Target="https://www.jisilu.cn/data/utils/lowcalc/502057" TargetMode="External"/><Relationship Id="rId571" Type="http://schemas.openxmlformats.org/officeDocument/2006/relationships/hyperlink" Target="http://www.cninfo.com.cn/information/fund/netvalue/150269.html" TargetMode="External"/><Relationship Id="rId627" Type="http://schemas.openxmlformats.org/officeDocument/2006/relationships/hyperlink" Target="https://www.jisilu.cn/data/utils/lowcalc/150209" TargetMode="External"/><Relationship Id="rId669" Type="http://schemas.openxmlformats.org/officeDocument/2006/relationships/hyperlink" Target="https://www.jisilu.cn/data/utils/lowcalc/150051" TargetMode="External"/><Relationship Id="rId19" Type="http://schemas.openxmlformats.org/officeDocument/2006/relationships/hyperlink" Target="http://www.cninfo.com.cn/information/fund/netvalue/150057.html" TargetMode="External"/><Relationship Id="rId224" Type="http://schemas.openxmlformats.org/officeDocument/2006/relationships/hyperlink" Target="https://www.jisilu.cn/data/sfnew/detail/150138" TargetMode="External"/><Relationship Id="rId266" Type="http://schemas.openxmlformats.org/officeDocument/2006/relationships/hyperlink" Target="https://www.jisilu.cn/data/sfnew/detail/150094" TargetMode="External"/><Relationship Id="rId431" Type="http://schemas.openxmlformats.org/officeDocument/2006/relationships/hyperlink" Target="https://www.jisilu.cn/data/sfnew/detail/150164" TargetMode="External"/><Relationship Id="rId473" Type="http://schemas.openxmlformats.org/officeDocument/2006/relationships/hyperlink" Target="https://www.jisilu.cn/data/sfnew/detail/502049" TargetMode="External"/><Relationship Id="rId529" Type="http://schemas.openxmlformats.org/officeDocument/2006/relationships/hyperlink" Target="http://www.cninfo.com.cn/information/fund/netvalue/502007.html" TargetMode="External"/><Relationship Id="rId680" Type="http://schemas.openxmlformats.org/officeDocument/2006/relationships/hyperlink" Target="http://quote.eastmoney.com/zs399991.html" TargetMode="External"/><Relationship Id="rId736" Type="http://schemas.openxmlformats.org/officeDocument/2006/relationships/hyperlink" Target="javascript:addOwnedFund('150092');" TargetMode="External"/><Relationship Id="rId30" Type="http://schemas.openxmlformats.org/officeDocument/2006/relationships/hyperlink" Target="http://finance.sina.com.cn/fund/quotes/150321/bc.shtml" TargetMode="External"/><Relationship Id="rId126" Type="http://schemas.openxmlformats.org/officeDocument/2006/relationships/hyperlink" Target="http://quote.eastmoney.com/zs399971.html" TargetMode="External"/><Relationship Id="rId168" Type="http://schemas.openxmlformats.org/officeDocument/2006/relationships/hyperlink" Target="http://quote.eastmoney.com/zs399991.html" TargetMode="External"/><Relationship Id="rId333" Type="http://schemas.openxmlformats.org/officeDocument/2006/relationships/hyperlink" Target="http://finance.sina.com.cn/fund/quotes/150104/bc.shtml" TargetMode="External"/><Relationship Id="rId540" Type="http://schemas.openxmlformats.org/officeDocument/2006/relationships/hyperlink" Target="http://finance.sina.com.cn/fund/quotes/150194/bc.shtml" TargetMode="External"/><Relationship Id="rId778" Type="http://schemas.openxmlformats.org/officeDocument/2006/relationships/hyperlink" Target="https://www.jisilu.cn/data/sfnew/detail/150188" TargetMode="External"/><Relationship Id="rId72" Type="http://schemas.openxmlformats.org/officeDocument/2006/relationships/hyperlink" Target="http://www.cninfo.com.cn/information/fund/netvalue/150287.html" TargetMode="External"/><Relationship Id="rId375" Type="http://schemas.openxmlformats.org/officeDocument/2006/relationships/hyperlink" Target="http://finance.sina.com.cn/fund/quotes/150135/bc.shtml" TargetMode="External"/><Relationship Id="rId582" Type="http://schemas.openxmlformats.org/officeDocument/2006/relationships/hyperlink" Target="http://finance.sina.com.cn/fund/quotes/150275/bc.shtml" TargetMode="External"/><Relationship Id="rId638" Type="http://schemas.openxmlformats.org/officeDocument/2006/relationships/hyperlink" Target="http://quote.eastmoney.com/zs399004.html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javascript:addOwnedFund('150053');" TargetMode="External"/><Relationship Id="rId277" Type="http://schemas.openxmlformats.org/officeDocument/2006/relationships/hyperlink" Target="javascript:addOwnedFund('150073');" TargetMode="External"/><Relationship Id="rId400" Type="http://schemas.openxmlformats.org/officeDocument/2006/relationships/hyperlink" Target="javascript:addOwnedFund('150049');" TargetMode="External"/><Relationship Id="rId442" Type="http://schemas.openxmlformats.org/officeDocument/2006/relationships/hyperlink" Target="javascript:addOwnedFund('150259');" TargetMode="External"/><Relationship Id="rId484" Type="http://schemas.openxmlformats.org/officeDocument/2006/relationships/hyperlink" Target="javascript:addOwnedFund('150237');" TargetMode="External"/><Relationship Id="rId705" Type="http://schemas.openxmlformats.org/officeDocument/2006/relationships/hyperlink" Target="https://www.jisilu.cn/data/utils/lowcalc/150192" TargetMode="External"/><Relationship Id="rId137" Type="http://schemas.openxmlformats.org/officeDocument/2006/relationships/hyperlink" Target="http://www.cninfo.com.cn/information/fund/netvalue/150198.html" TargetMode="External"/><Relationship Id="rId302" Type="http://schemas.openxmlformats.org/officeDocument/2006/relationships/hyperlink" Target="https://www.jisilu.cn/data/sfnew/detail/502014" TargetMode="External"/><Relationship Id="rId344" Type="http://schemas.openxmlformats.org/officeDocument/2006/relationships/hyperlink" Target="https://www.jisilu.cn/data/sfnew/detail/150055" TargetMode="External"/><Relationship Id="rId691" Type="http://schemas.openxmlformats.org/officeDocument/2006/relationships/hyperlink" Target="http://www.cninfo.com.cn/information/fund/netvalue/150169.html" TargetMode="External"/><Relationship Id="rId747" Type="http://schemas.openxmlformats.org/officeDocument/2006/relationships/hyperlink" Target="https://www.jisilu.cn/data/utils/lowcalc/150100" TargetMode="External"/><Relationship Id="rId41" Type="http://schemas.openxmlformats.org/officeDocument/2006/relationships/hyperlink" Target="https://www.jisilu.cn/data/sfnew/detail/150331" TargetMode="External"/><Relationship Id="rId83" Type="http://schemas.openxmlformats.org/officeDocument/2006/relationships/hyperlink" Target="http://finance.sina.com.cn/fund/quotes/150335/bc.shtml" TargetMode="External"/><Relationship Id="rId179" Type="http://schemas.openxmlformats.org/officeDocument/2006/relationships/hyperlink" Target="http://www.cninfo.com.cn/information/fund/netvalue/150343.html" TargetMode="External"/><Relationship Id="rId386" Type="http://schemas.openxmlformats.org/officeDocument/2006/relationships/hyperlink" Target="http://finance.sina.com.cn/fund/quotes/150085/bc.shtml" TargetMode="External"/><Relationship Id="rId551" Type="http://schemas.openxmlformats.org/officeDocument/2006/relationships/hyperlink" Target="https://www.jisilu.cn/data/sfnew/detail/150315" TargetMode="External"/><Relationship Id="rId593" Type="http://schemas.openxmlformats.org/officeDocument/2006/relationships/hyperlink" Target="https://www.jisilu.cn/data/sfnew/detail/150177" TargetMode="External"/><Relationship Id="rId607" Type="http://schemas.openxmlformats.org/officeDocument/2006/relationships/hyperlink" Target="http://www.cninfo.com.cn/information/fund/netvalue/150235.html" TargetMode="External"/><Relationship Id="rId649" Type="http://schemas.openxmlformats.org/officeDocument/2006/relationships/hyperlink" Target="http://www.cninfo.com.cn/information/fund/netvalue/150186.html" TargetMode="External"/><Relationship Id="rId190" Type="http://schemas.openxmlformats.org/officeDocument/2006/relationships/hyperlink" Target="http://finance.sina.com.cn/fund/quotes/150327/bc.shtml" TargetMode="External"/><Relationship Id="rId204" Type="http://schemas.openxmlformats.org/officeDocument/2006/relationships/hyperlink" Target="http://quote.eastmoney.com/zs399805.html" TargetMode="External"/><Relationship Id="rId246" Type="http://schemas.openxmlformats.org/officeDocument/2006/relationships/hyperlink" Target="https://www.jisilu.cn/data/utils/lowcalc/150140" TargetMode="External"/><Relationship Id="rId288" Type="http://schemas.openxmlformats.org/officeDocument/2006/relationships/hyperlink" Target="https://www.jisilu.cn/data/utils/lowcalc/502041" TargetMode="External"/><Relationship Id="rId411" Type="http://schemas.openxmlformats.org/officeDocument/2006/relationships/hyperlink" Target="https://www.jisilu.cn/data/utils/lowcalc/150150" TargetMode="External"/><Relationship Id="rId453" Type="http://schemas.openxmlformats.org/officeDocument/2006/relationships/hyperlink" Target="https://www.jisilu.cn/data/utils/lowcalc/150205" TargetMode="External"/><Relationship Id="rId509" Type="http://schemas.openxmlformats.org/officeDocument/2006/relationships/hyperlink" Target="https://www.jisilu.cn/data/sfnew/detail/150207" TargetMode="External"/><Relationship Id="rId660" Type="http://schemas.openxmlformats.org/officeDocument/2006/relationships/hyperlink" Target="http://finance.sina.com.cn/fund/quotes/150249/bc.shtml" TargetMode="External"/><Relationship Id="rId106" Type="http://schemas.openxmlformats.org/officeDocument/2006/relationships/hyperlink" Target="https://www.jisilu.cn/data/sfnew/detail/150297" TargetMode="External"/><Relationship Id="rId313" Type="http://schemas.openxmlformats.org/officeDocument/2006/relationships/hyperlink" Target="javascript:addOwnedFund('150295');" TargetMode="External"/><Relationship Id="rId495" Type="http://schemas.openxmlformats.org/officeDocument/2006/relationships/hyperlink" Target="https://www.jisilu.cn/data/utils/lowcalc/150273" TargetMode="External"/><Relationship Id="rId716" Type="http://schemas.openxmlformats.org/officeDocument/2006/relationships/hyperlink" Target="http://quote.eastmoney.com/zs399971.html" TargetMode="External"/><Relationship Id="rId758" Type="http://schemas.openxmlformats.org/officeDocument/2006/relationships/hyperlink" Target="http://quote.eastmoney.com/zs399970.html" TargetMode="External"/><Relationship Id="rId10" Type="http://schemas.openxmlformats.org/officeDocument/2006/relationships/hyperlink" Target="javascript:addOwnedFund('150108');" TargetMode="External"/><Relationship Id="rId52" Type="http://schemas.openxmlformats.org/officeDocument/2006/relationships/hyperlink" Target="https://www.jisilu.cn/data/sfnew/detail/150123" TargetMode="External"/><Relationship Id="rId94" Type="http://schemas.openxmlformats.org/officeDocument/2006/relationships/hyperlink" Target="https://www.jisilu.cn/data/sfnew/detail/150263" TargetMode="External"/><Relationship Id="rId148" Type="http://schemas.openxmlformats.org/officeDocument/2006/relationships/hyperlink" Target="http://finance.sina.com.cn/fund/quotes/150190/bc.shtml" TargetMode="External"/><Relationship Id="rId355" Type="http://schemas.openxmlformats.org/officeDocument/2006/relationships/hyperlink" Target="javascript:delOwnedFund('502031');" TargetMode="External"/><Relationship Id="rId397" Type="http://schemas.openxmlformats.org/officeDocument/2006/relationships/hyperlink" Target="http://www.cninfo.com.cn/information/fund/netvalue/150049.html" TargetMode="External"/><Relationship Id="rId520" Type="http://schemas.openxmlformats.org/officeDocument/2006/relationships/hyperlink" Target="javascript:addOwnedFund('150173');" TargetMode="External"/><Relationship Id="rId562" Type="http://schemas.openxmlformats.org/officeDocument/2006/relationships/hyperlink" Target="javascript:addOwnedFund('150200');" TargetMode="External"/><Relationship Id="rId618" Type="http://schemas.openxmlformats.org/officeDocument/2006/relationships/hyperlink" Target="http://finance.sina.com.cn/fund/quotes/150181/bc.shtml" TargetMode="External"/><Relationship Id="rId215" Type="http://schemas.openxmlformats.org/officeDocument/2006/relationships/hyperlink" Target="http://www.cninfo.com.cn/information/fund/netvalue/150088.html" TargetMode="External"/><Relationship Id="rId257" Type="http://schemas.openxmlformats.org/officeDocument/2006/relationships/hyperlink" Target="http://quote.eastmoney.com/zs399982.html" TargetMode="External"/><Relationship Id="rId422" Type="http://schemas.openxmlformats.org/officeDocument/2006/relationships/hyperlink" Target="http://quote.eastmoney.com/zs399905.html" TargetMode="External"/><Relationship Id="rId464" Type="http://schemas.openxmlformats.org/officeDocument/2006/relationships/hyperlink" Target="http://quote.eastmoney.com/zs399986.html" TargetMode="External"/><Relationship Id="rId299" Type="http://schemas.openxmlformats.org/officeDocument/2006/relationships/hyperlink" Target="http://quote.eastmoney.com/zs399934.html" TargetMode="External"/><Relationship Id="rId727" Type="http://schemas.openxmlformats.org/officeDocument/2006/relationships/hyperlink" Target="http://www.cninfo.com.cn/information/fund/netvalue/150231.html" TargetMode="External"/><Relationship Id="rId63" Type="http://schemas.openxmlformats.org/officeDocument/2006/relationships/hyperlink" Target="javascript:addOwnedFund('150323');" TargetMode="External"/><Relationship Id="rId159" Type="http://schemas.openxmlformats.org/officeDocument/2006/relationships/hyperlink" Target="https://www.jisilu.cn/data/sfnew/detail/150261" TargetMode="External"/><Relationship Id="rId366" Type="http://schemas.openxmlformats.org/officeDocument/2006/relationships/hyperlink" Target="https://www.jisilu.cn/data/utils/lowcalc/150036" TargetMode="External"/><Relationship Id="rId573" Type="http://schemas.openxmlformats.org/officeDocument/2006/relationships/hyperlink" Target="https://www.jisilu.cn/data/utils/lowcalc/150269" TargetMode="External"/><Relationship Id="rId780" Type="http://schemas.openxmlformats.org/officeDocument/2006/relationships/hyperlink" Target="http://www.cninfo.com.cn/information/fund/netvalue/150188.html" TargetMode="External"/><Relationship Id="rId226" Type="http://schemas.openxmlformats.org/officeDocument/2006/relationships/hyperlink" Target="http://www.cninfo.com.cn/information/fund/netvalue/150138.html" TargetMode="External"/><Relationship Id="rId433" Type="http://schemas.openxmlformats.org/officeDocument/2006/relationships/hyperlink" Target="http://www.cninfo.com.cn/information/fund/netvalue/150164.html" TargetMode="External"/><Relationship Id="rId640" Type="http://schemas.openxmlformats.org/officeDocument/2006/relationships/hyperlink" Target="javascript:addOwnedFund('150018');" TargetMode="External"/><Relationship Id="rId738" Type="http://schemas.openxmlformats.org/officeDocument/2006/relationships/hyperlink" Target="http://finance.sina.com.cn/fund/quotes/150279/bc.shtml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finance.sina.com.cn/fund/quotes/150291/bc.shtml" TargetMode="External"/><Relationship Id="rId13" Type="http://schemas.openxmlformats.org/officeDocument/2006/relationships/hyperlink" Target="https://www.jisilu.cn/data/sfnew/detail/502007" TargetMode="External"/><Relationship Id="rId18" Type="http://schemas.openxmlformats.org/officeDocument/2006/relationships/hyperlink" Target="javascript:addOwnedFund('502007');" TargetMode="External"/><Relationship Id="rId26" Type="http://schemas.openxmlformats.org/officeDocument/2006/relationships/hyperlink" Target="http://finance.sina.com.cn/fund/quotes/150267/bc.shtml" TargetMode="External"/><Relationship Id="rId39" Type="http://schemas.openxmlformats.org/officeDocument/2006/relationships/hyperlink" Target="http://www.cninfo.com.cn/information/fund/netvalue/150255.html" TargetMode="External"/><Relationship Id="rId3" Type="http://schemas.openxmlformats.org/officeDocument/2006/relationships/hyperlink" Target="http://www.cninfo.com.cn/information/fund/netvalue/150293.html" TargetMode="External"/><Relationship Id="rId21" Type="http://schemas.openxmlformats.org/officeDocument/2006/relationships/hyperlink" Target="http://www.cninfo.com.cn/information/fund/netvalue/150175.html" TargetMode="External"/><Relationship Id="rId34" Type="http://schemas.openxmlformats.org/officeDocument/2006/relationships/hyperlink" Target="http://quote.eastmoney.com/zs399992.html" TargetMode="External"/><Relationship Id="rId42" Type="http://schemas.openxmlformats.org/officeDocument/2006/relationships/hyperlink" Target="javascript:delOwnedFund('150255');" TargetMode="External"/><Relationship Id="rId47" Type="http://schemas.openxmlformats.org/officeDocument/2006/relationships/hyperlink" Target="https://www.jisilu.cn/data/utils/lowcalc/150049" TargetMode="External"/><Relationship Id="rId7" Type="http://schemas.openxmlformats.org/officeDocument/2006/relationships/hyperlink" Target="https://www.jisilu.cn/data/sfnew/detail/150291" TargetMode="External"/><Relationship Id="rId12" Type="http://schemas.openxmlformats.org/officeDocument/2006/relationships/hyperlink" Target="javascript:delOwnedFund('150291');" TargetMode="External"/><Relationship Id="rId17" Type="http://schemas.openxmlformats.org/officeDocument/2006/relationships/hyperlink" Target="https://www.jisilu.cn/data/utils/lowcalc/502007" TargetMode="External"/><Relationship Id="rId25" Type="http://schemas.openxmlformats.org/officeDocument/2006/relationships/hyperlink" Target="https://www.jisilu.cn/data/sfnew/detail/150267" TargetMode="External"/><Relationship Id="rId33" Type="http://schemas.openxmlformats.org/officeDocument/2006/relationships/hyperlink" Target="http://www.cninfo.com.cn/information/fund/netvalue/150259.html" TargetMode="External"/><Relationship Id="rId38" Type="http://schemas.openxmlformats.org/officeDocument/2006/relationships/hyperlink" Target="http://finance.sina.com.cn/fund/quotes/150255/bc.shtml" TargetMode="External"/><Relationship Id="rId46" Type="http://schemas.openxmlformats.org/officeDocument/2006/relationships/hyperlink" Target="http://quote.eastmoney.com/zs399942.html" TargetMode="External"/><Relationship Id="rId2" Type="http://schemas.openxmlformats.org/officeDocument/2006/relationships/hyperlink" Target="http://finance.sina.com.cn/fund/quotes/150293/bc.shtml" TargetMode="External"/><Relationship Id="rId16" Type="http://schemas.openxmlformats.org/officeDocument/2006/relationships/hyperlink" Target="http://quote.eastmoney.com/zs399974.html" TargetMode="External"/><Relationship Id="rId20" Type="http://schemas.openxmlformats.org/officeDocument/2006/relationships/hyperlink" Target="http://finance.sina.com.cn/fund/quotes/150175/bc.shtml" TargetMode="External"/><Relationship Id="rId29" Type="http://schemas.openxmlformats.org/officeDocument/2006/relationships/hyperlink" Target="https://www.jisilu.cn/data/utils/lowcalc/150267" TargetMode="External"/><Relationship Id="rId41" Type="http://schemas.openxmlformats.org/officeDocument/2006/relationships/hyperlink" Target="https://www.jisilu.cn/data/utils/lowcalc/150255" TargetMode="External"/><Relationship Id="rId1" Type="http://schemas.openxmlformats.org/officeDocument/2006/relationships/hyperlink" Target="https://www.jisilu.cn/data/sfnew/detail/150293" TargetMode="External"/><Relationship Id="rId6" Type="http://schemas.openxmlformats.org/officeDocument/2006/relationships/hyperlink" Target="javascript:addOwnedFund('150293');" TargetMode="External"/><Relationship Id="rId11" Type="http://schemas.openxmlformats.org/officeDocument/2006/relationships/hyperlink" Target="https://www.jisilu.cn/data/utils/lowcalc/150291" TargetMode="External"/><Relationship Id="rId24" Type="http://schemas.openxmlformats.org/officeDocument/2006/relationships/hyperlink" Target="javascript:delOwnedFund('150175');" TargetMode="External"/><Relationship Id="rId32" Type="http://schemas.openxmlformats.org/officeDocument/2006/relationships/hyperlink" Target="http://finance.sina.com.cn/fund/quotes/150259/bc.shtml" TargetMode="External"/><Relationship Id="rId37" Type="http://schemas.openxmlformats.org/officeDocument/2006/relationships/hyperlink" Target="https://www.jisilu.cn/data/sfnew/detail/150255" TargetMode="External"/><Relationship Id="rId40" Type="http://schemas.openxmlformats.org/officeDocument/2006/relationships/hyperlink" Target="http://quote.eastmoney.com/zs399986.html" TargetMode="External"/><Relationship Id="rId45" Type="http://schemas.openxmlformats.org/officeDocument/2006/relationships/hyperlink" Target="http://www.cninfo.com.cn/information/fund/netvalue/150049.html" TargetMode="External"/><Relationship Id="rId5" Type="http://schemas.openxmlformats.org/officeDocument/2006/relationships/hyperlink" Target="https://www.jisilu.cn/data/utils/lowcalc/150293" TargetMode="External"/><Relationship Id="rId15" Type="http://schemas.openxmlformats.org/officeDocument/2006/relationships/hyperlink" Target="http://www.cninfo.com.cn/information/fund/netvalue/502007.html" TargetMode="External"/><Relationship Id="rId23" Type="http://schemas.openxmlformats.org/officeDocument/2006/relationships/hyperlink" Target="https://www.jisilu.cn/data/utils/lowcalc/150175" TargetMode="External"/><Relationship Id="rId28" Type="http://schemas.openxmlformats.org/officeDocument/2006/relationships/hyperlink" Target="http://quote.eastmoney.com/zs399986.html" TargetMode="External"/><Relationship Id="rId36" Type="http://schemas.openxmlformats.org/officeDocument/2006/relationships/hyperlink" Target="javascript:addOwnedFund('150259');" TargetMode="External"/><Relationship Id="rId10" Type="http://schemas.openxmlformats.org/officeDocument/2006/relationships/hyperlink" Target="http://quote.eastmoney.com/zs399986.html" TargetMode="External"/><Relationship Id="rId19" Type="http://schemas.openxmlformats.org/officeDocument/2006/relationships/hyperlink" Target="https://www.jisilu.cn/data/sfnew/detail/150175" TargetMode="External"/><Relationship Id="rId31" Type="http://schemas.openxmlformats.org/officeDocument/2006/relationships/hyperlink" Target="https://www.jisilu.cn/data/sfnew/detail/150259" TargetMode="External"/><Relationship Id="rId44" Type="http://schemas.openxmlformats.org/officeDocument/2006/relationships/hyperlink" Target="http://finance.sina.com.cn/fund/quotes/150049/bc.shtml" TargetMode="External"/><Relationship Id="rId4" Type="http://schemas.openxmlformats.org/officeDocument/2006/relationships/hyperlink" Target="http://quote.eastmoney.com/zs399807.html" TargetMode="External"/><Relationship Id="rId9" Type="http://schemas.openxmlformats.org/officeDocument/2006/relationships/hyperlink" Target="http://www.cninfo.com.cn/information/fund/netvalue/150291.html" TargetMode="External"/><Relationship Id="rId14" Type="http://schemas.openxmlformats.org/officeDocument/2006/relationships/hyperlink" Target="http://finance.sina.com.cn/fund/quotes/502007/bc.shtml" TargetMode="External"/><Relationship Id="rId22" Type="http://schemas.openxmlformats.org/officeDocument/2006/relationships/hyperlink" Target="http://quote.eastmoney.com/hk/zs110010.html" TargetMode="External"/><Relationship Id="rId27" Type="http://schemas.openxmlformats.org/officeDocument/2006/relationships/hyperlink" Target="http://www.cninfo.com.cn/information/fund/netvalue/150267.html" TargetMode="External"/><Relationship Id="rId30" Type="http://schemas.openxmlformats.org/officeDocument/2006/relationships/hyperlink" Target="javascript:delOwnedFund('150267');" TargetMode="External"/><Relationship Id="rId35" Type="http://schemas.openxmlformats.org/officeDocument/2006/relationships/hyperlink" Target="https://www.jisilu.cn/data/utils/lowcalc/150259" TargetMode="External"/><Relationship Id="rId43" Type="http://schemas.openxmlformats.org/officeDocument/2006/relationships/hyperlink" Target="https://www.jisilu.cn/data/sfnew/detail/150049" TargetMode="External"/><Relationship Id="rId48" Type="http://schemas.openxmlformats.org/officeDocument/2006/relationships/hyperlink" Target="javascript:addOwnedFund('150049');" TargetMode="External"/></Relationships>
</file>

<file path=xl/worksheets/_rels/sheet13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delOwnedFund('150291');" TargetMode="External"/><Relationship Id="rId671" Type="http://schemas.openxmlformats.org/officeDocument/2006/relationships/hyperlink" Target="https://www.jisilu.cn/data/utils/lowcalc/150181" TargetMode="External"/><Relationship Id="rId769" Type="http://schemas.openxmlformats.org/officeDocument/2006/relationships/hyperlink" Target="https://www.jisilu.cn/data/sfnew/detail/150188" TargetMode="External"/><Relationship Id="rId21" Type="http://schemas.openxmlformats.org/officeDocument/2006/relationships/hyperlink" Target="http://quote.eastmoney.com/zs399959.html" TargetMode="External"/><Relationship Id="rId324" Type="http://schemas.openxmlformats.org/officeDocument/2006/relationships/hyperlink" Target="http://www.cninfo.com.cn/information/fund/netvalue/150211.html" TargetMode="External"/><Relationship Id="rId531" Type="http://schemas.openxmlformats.org/officeDocument/2006/relationships/hyperlink" Target="http://www.cninfo.com.cn/information/fund/netvalue/150249.html" TargetMode="External"/><Relationship Id="rId629" Type="http://schemas.openxmlformats.org/officeDocument/2006/relationships/hyperlink" Target="https://www.jisilu.cn/data/utils/lowcalc/150315" TargetMode="External"/><Relationship Id="rId170" Type="http://schemas.openxmlformats.org/officeDocument/2006/relationships/hyperlink" Target="https://www.jisilu.cn/data/utils/lowcalc/150325" TargetMode="External"/><Relationship Id="rId226" Type="http://schemas.openxmlformats.org/officeDocument/2006/relationships/hyperlink" Target="https://www.jisilu.cn/data/sfnew/detail/150121" TargetMode="External"/><Relationship Id="rId433" Type="http://schemas.openxmlformats.org/officeDocument/2006/relationships/hyperlink" Target="https://www.jisilu.cn/data/sfnew/detail/502027" TargetMode="External"/><Relationship Id="rId268" Type="http://schemas.openxmlformats.org/officeDocument/2006/relationships/hyperlink" Target="https://www.jisilu.cn/data/sfnew/detail/150167" TargetMode="External"/><Relationship Id="rId475" Type="http://schemas.openxmlformats.org/officeDocument/2006/relationships/hyperlink" Target="https://www.jisilu.cn/data/sfnew/detail/150237" TargetMode="External"/><Relationship Id="rId640" Type="http://schemas.openxmlformats.org/officeDocument/2006/relationships/hyperlink" Target="http://quote.eastmoney.com/zs000808.html" TargetMode="External"/><Relationship Id="rId682" Type="http://schemas.openxmlformats.org/officeDocument/2006/relationships/hyperlink" Target="http://quote.eastmoney.com/zs399812.html" TargetMode="External"/><Relationship Id="rId738" Type="http://schemas.openxmlformats.org/officeDocument/2006/relationships/hyperlink" Target="javascript:addOwnedFund('150231');" TargetMode="External"/><Relationship Id="rId32" Type="http://schemas.openxmlformats.org/officeDocument/2006/relationships/hyperlink" Target="http://www.cninfo.com.cn/information/fund/netvalue/150032.html" TargetMode="External"/><Relationship Id="rId74" Type="http://schemas.openxmlformats.org/officeDocument/2006/relationships/hyperlink" Target="http://quote.eastmoney.com/zs399673.html" TargetMode="External"/><Relationship Id="rId128" Type="http://schemas.openxmlformats.org/officeDocument/2006/relationships/hyperlink" Target="https://www.jisilu.cn/data/utils/lowcalc/150130" TargetMode="External"/><Relationship Id="rId335" Type="http://schemas.openxmlformats.org/officeDocument/2006/relationships/hyperlink" Target="http://finance.sina.com.cn/fund/quotes/150213/bc.shtml" TargetMode="External"/><Relationship Id="rId377" Type="http://schemas.openxmlformats.org/officeDocument/2006/relationships/hyperlink" Target="http://www.cninfo.com.cn/information/fund/netvalue/150059.html" TargetMode="External"/><Relationship Id="rId500" Type="http://schemas.openxmlformats.org/officeDocument/2006/relationships/hyperlink" Target="http://finance.sina.com.cn/fund/quotes/150205/bc.shtml" TargetMode="External"/><Relationship Id="rId542" Type="http://schemas.openxmlformats.org/officeDocument/2006/relationships/hyperlink" Target="http://finance.sina.com.cn/fund/quotes/150309/bc.shtml" TargetMode="External"/><Relationship Id="rId584" Type="http://schemas.openxmlformats.org/officeDocument/2006/relationships/hyperlink" Target="http://finance.sina.com.cn/fund/quotes/150329/bc.shtml" TargetMode="External"/><Relationship Id="rId5" Type="http://schemas.openxmlformats.org/officeDocument/2006/relationships/hyperlink" Target="javascript:addOwnedFund('150106');" TargetMode="External"/><Relationship Id="rId181" Type="http://schemas.openxmlformats.org/officeDocument/2006/relationships/hyperlink" Target="http://quote.eastmoney.com/zs399975.html" TargetMode="External"/><Relationship Id="rId237" Type="http://schemas.openxmlformats.org/officeDocument/2006/relationships/hyperlink" Target="javascript:addOwnedFund('150138');" TargetMode="External"/><Relationship Id="rId402" Type="http://schemas.openxmlformats.org/officeDocument/2006/relationships/hyperlink" Target="javascript:addOwnedFund('150049');" TargetMode="External"/><Relationship Id="rId279" Type="http://schemas.openxmlformats.org/officeDocument/2006/relationships/hyperlink" Target="javascript:addOwnedFund('502041');" TargetMode="External"/><Relationship Id="rId444" Type="http://schemas.openxmlformats.org/officeDocument/2006/relationships/hyperlink" Target="javascript:addOwnedFund('150243');" TargetMode="External"/><Relationship Id="rId486" Type="http://schemas.openxmlformats.org/officeDocument/2006/relationships/hyperlink" Target="javascript:delOwnedFund('150277');" TargetMode="External"/><Relationship Id="rId651" Type="http://schemas.openxmlformats.org/officeDocument/2006/relationships/hyperlink" Target="http://www.cninfo.com.cn/information/fund/netvalue/502007.html" TargetMode="External"/><Relationship Id="rId693" Type="http://schemas.openxmlformats.org/officeDocument/2006/relationships/hyperlink" Target="http://www.cninfo.com.cn/information/fund/netvalue/150169.html" TargetMode="External"/><Relationship Id="rId707" Type="http://schemas.openxmlformats.org/officeDocument/2006/relationships/hyperlink" Target="https://www.jisilu.cn/data/utils/lowcalc/150203" TargetMode="External"/><Relationship Id="rId749" Type="http://schemas.openxmlformats.org/officeDocument/2006/relationships/hyperlink" Target="https://www.jisilu.cn/data/utils/lowcalc/150311" TargetMode="External"/><Relationship Id="rId43" Type="http://schemas.openxmlformats.org/officeDocument/2006/relationships/hyperlink" Target="http://finance.sina.com.cn/fund/quotes/150219/bc.shtml" TargetMode="External"/><Relationship Id="rId139" Type="http://schemas.openxmlformats.org/officeDocument/2006/relationships/hyperlink" Target="http://quote.eastmoney.com/zs000827.html" TargetMode="External"/><Relationship Id="rId290" Type="http://schemas.openxmlformats.org/officeDocument/2006/relationships/hyperlink" Target="https://www.jisilu.cn/data/utils/lowcalc/150073" TargetMode="External"/><Relationship Id="rId304" Type="http://schemas.openxmlformats.org/officeDocument/2006/relationships/hyperlink" Target="https://www.jisilu.cn/data/sfnew/detail/502054" TargetMode="External"/><Relationship Id="rId346" Type="http://schemas.openxmlformats.org/officeDocument/2006/relationships/hyperlink" Target="https://www.jisilu.cn/data/sfnew/detail/502031" TargetMode="External"/><Relationship Id="rId388" Type="http://schemas.openxmlformats.org/officeDocument/2006/relationships/hyperlink" Target="http://www.cninfo.com.cn/information/fund/netvalue/150096.html" TargetMode="External"/><Relationship Id="rId511" Type="http://schemas.openxmlformats.org/officeDocument/2006/relationships/hyperlink" Target="https://www.jisilu.cn/data/sfnew/detail/150259" TargetMode="External"/><Relationship Id="rId553" Type="http://schemas.openxmlformats.org/officeDocument/2006/relationships/hyperlink" Target="https://www.jisilu.cn/data/sfnew/detail/150229" TargetMode="External"/><Relationship Id="rId609" Type="http://schemas.openxmlformats.org/officeDocument/2006/relationships/hyperlink" Target="http://www.cninfo.com.cn/information/fund/netvalue/150217.html" TargetMode="External"/><Relationship Id="rId760" Type="http://schemas.openxmlformats.org/officeDocument/2006/relationships/hyperlink" Target="http://quote.eastmoney.com/zs399610.html" TargetMode="External"/><Relationship Id="rId85" Type="http://schemas.openxmlformats.org/officeDocument/2006/relationships/hyperlink" Target="http://www.cninfo.com.cn/information/fund/netvalue/150289.html" TargetMode="External"/><Relationship Id="rId150" Type="http://schemas.openxmlformats.org/officeDocument/2006/relationships/hyperlink" Target="http://www.cninfo.com.cn/information/fund/netvalue/150301.html" TargetMode="External"/><Relationship Id="rId192" Type="http://schemas.openxmlformats.org/officeDocument/2006/relationships/hyperlink" Target="http://www.cninfo.com.cn/information/fund/netvalue/150317.html" TargetMode="External"/><Relationship Id="rId206" Type="http://schemas.openxmlformats.org/officeDocument/2006/relationships/hyperlink" Target="https://www.jisilu.cn/data/utils/lowcalc/150047" TargetMode="External"/><Relationship Id="rId413" Type="http://schemas.openxmlformats.org/officeDocument/2006/relationships/hyperlink" Target="https://www.jisilu.cn/data/utils/lowcalc/150157" TargetMode="External"/><Relationship Id="rId595" Type="http://schemas.openxmlformats.org/officeDocument/2006/relationships/hyperlink" Target="https://www.jisilu.cn/data/sfnew/detail/502049" TargetMode="External"/><Relationship Id="rId248" Type="http://schemas.openxmlformats.org/officeDocument/2006/relationships/hyperlink" Target="https://www.jisilu.cn/data/utils/lowcalc/150112" TargetMode="External"/><Relationship Id="rId455" Type="http://schemas.openxmlformats.org/officeDocument/2006/relationships/hyperlink" Target="https://www.jisilu.cn/data/utils/lowcalc/150307" TargetMode="External"/><Relationship Id="rId497" Type="http://schemas.openxmlformats.org/officeDocument/2006/relationships/hyperlink" Target="https://www.jisilu.cn/data/utils/lowcalc/150184" TargetMode="External"/><Relationship Id="rId620" Type="http://schemas.openxmlformats.org/officeDocument/2006/relationships/hyperlink" Target="http://finance.sina.com.cn/fund/quotes/150227/bc.shtml" TargetMode="External"/><Relationship Id="rId662" Type="http://schemas.openxmlformats.org/officeDocument/2006/relationships/hyperlink" Target="http://finance.sina.com.cn/fund/quotes/502011/bc.shtml" TargetMode="External"/><Relationship Id="rId718" Type="http://schemas.openxmlformats.org/officeDocument/2006/relationships/hyperlink" Target="http://quote.eastmoney.com/zs399810.html" TargetMode="External"/><Relationship Id="rId12" Type="http://schemas.openxmlformats.org/officeDocument/2006/relationships/hyperlink" Target="https://www.jisilu.cn/data/sfnew/detail/150057" TargetMode="External"/><Relationship Id="rId108" Type="http://schemas.openxmlformats.org/officeDocument/2006/relationships/hyperlink" Target="http://www.cninfo.com.cn/information/fund/netvalue/150247.html" TargetMode="External"/><Relationship Id="rId315" Type="http://schemas.openxmlformats.org/officeDocument/2006/relationships/hyperlink" Target="javascript:addOwnedFund('150036');" TargetMode="External"/><Relationship Id="rId357" Type="http://schemas.openxmlformats.org/officeDocument/2006/relationships/hyperlink" Target="javascript:addOwnedFund('150152');" TargetMode="External"/><Relationship Id="rId522" Type="http://schemas.openxmlformats.org/officeDocument/2006/relationships/hyperlink" Target="javascript:addOwnedFund('150200');" TargetMode="External"/><Relationship Id="rId54" Type="http://schemas.openxmlformats.org/officeDocument/2006/relationships/hyperlink" Target="http://finance.sina.com.cn/fund/quotes/150293/bc.shtml" TargetMode="External"/><Relationship Id="rId96" Type="http://schemas.openxmlformats.org/officeDocument/2006/relationships/hyperlink" Target="http://www.cninfo.com.cn/information/fund/netvalue/150299.html" TargetMode="External"/><Relationship Id="rId161" Type="http://schemas.openxmlformats.org/officeDocument/2006/relationships/hyperlink" Target="http://finance.sina.com.cn/fund/quotes/150261/bc.shtml" TargetMode="External"/><Relationship Id="rId217" Type="http://schemas.openxmlformats.org/officeDocument/2006/relationships/hyperlink" Target="http://quote.eastmoney.com/zs399966.html" TargetMode="External"/><Relationship Id="rId399" Type="http://schemas.openxmlformats.org/officeDocument/2006/relationships/hyperlink" Target="http://www.cninfo.com.cn/information/fund/netvalue/150049.html" TargetMode="External"/><Relationship Id="rId564" Type="http://schemas.openxmlformats.org/officeDocument/2006/relationships/hyperlink" Target="javascript:addOwnedFund('150235');" TargetMode="External"/><Relationship Id="rId771" Type="http://schemas.openxmlformats.org/officeDocument/2006/relationships/hyperlink" Target="http://www.cninfo.com.cn/information/fund/netvalue/150188.html" TargetMode="External"/><Relationship Id="rId259" Type="http://schemas.openxmlformats.org/officeDocument/2006/relationships/hyperlink" Target="http://quote.eastmoney.com/zs399904.html" TargetMode="External"/><Relationship Id="rId424" Type="http://schemas.openxmlformats.org/officeDocument/2006/relationships/hyperlink" Target="http://quote.eastmoney.com/zs399001.html" TargetMode="External"/><Relationship Id="rId466" Type="http://schemas.openxmlformats.org/officeDocument/2006/relationships/hyperlink" Target="http://quote.eastmoney.com/zs000998.html" TargetMode="External"/><Relationship Id="rId631" Type="http://schemas.openxmlformats.org/officeDocument/2006/relationships/hyperlink" Target="https://www.jisilu.cn/data/sfnew/detail/150269" TargetMode="External"/><Relationship Id="rId673" Type="http://schemas.openxmlformats.org/officeDocument/2006/relationships/hyperlink" Target="https://www.jisilu.cn/data/sfnew/detail/150018" TargetMode="External"/><Relationship Id="rId729" Type="http://schemas.openxmlformats.org/officeDocument/2006/relationships/hyperlink" Target="http://www.cninfo.com.cn/information/fund/netvalue/150279.html" TargetMode="External"/><Relationship Id="rId23" Type="http://schemas.openxmlformats.org/officeDocument/2006/relationships/hyperlink" Target="javascript:delOwnedFund('150221');" TargetMode="External"/><Relationship Id="rId119" Type="http://schemas.openxmlformats.org/officeDocument/2006/relationships/hyperlink" Target="http://finance.sina.com.cn/fund/quotes/150117/bc.shtml" TargetMode="External"/><Relationship Id="rId270" Type="http://schemas.openxmlformats.org/officeDocument/2006/relationships/hyperlink" Target="http://www.cninfo.com.cn/information/fund/netvalue/150167.html" TargetMode="External"/><Relationship Id="rId326" Type="http://schemas.openxmlformats.org/officeDocument/2006/relationships/hyperlink" Target="https://www.jisilu.cn/data/utils/lowcalc/150211" TargetMode="External"/><Relationship Id="rId533" Type="http://schemas.openxmlformats.org/officeDocument/2006/relationships/hyperlink" Target="https://www.jisilu.cn/data/utils/lowcalc/150249" TargetMode="External"/><Relationship Id="rId65" Type="http://schemas.openxmlformats.org/officeDocument/2006/relationships/hyperlink" Target="https://www.jisilu.cn/data/sfnew/detail/150323" TargetMode="External"/><Relationship Id="rId130" Type="http://schemas.openxmlformats.org/officeDocument/2006/relationships/hyperlink" Target="https://www.jisilu.cn/data/sfnew/detail/150198" TargetMode="External"/><Relationship Id="rId368" Type="http://schemas.openxmlformats.org/officeDocument/2006/relationships/hyperlink" Target="https://www.jisilu.cn/data/utils/lowcalc/150012" TargetMode="External"/><Relationship Id="rId575" Type="http://schemas.openxmlformats.org/officeDocument/2006/relationships/hyperlink" Target="https://www.jisilu.cn/data/utils/lowcalc/150209" TargetMode="External"/><Relationship Id="rId740" Type="http://schemas.openxmlformats.org/officeDocument/2006/relationships/hyperlink" Target="http://finance.sina.com.cn/fund/quotes/150245/bc.shtml" TargetMode="External"/><Relationship Id="rId172" Type="http://schemas.openxmlformats.org/officeDocument/2006/relationships/hyperlink" Target="https://www.jisilu.cn/data/sfnew/detail/502037" TargetMode="External"/><Relationship Id="rId228" Type="http://schemas.openxmlformats.org/officeDocument/2006/relationships/hyperlink" Target="http://www.cninfo.com.cn/information/fund/netvalue/150121.html" TargetMode="External"/><Relationship Id="rId435" Type="http://schemas.openxmlformats.org/officeDocument/2006/relationships/hyperlink" Target="http://www.cninfo.com.cn/information/fund/netvalue/502027.html" TargetMode="External"/><Relationship Id="rId477" Type="http://schemas.openxmlformats.org/officeDocument/2006/relationships/hyperlink" Target="http://www.cninfo.com.cn/information/fund/netvalue/150237.html" TargetMode="External"/><Relationship Id="rId600" Type="http://schemas.openxmlformats.org/officeDocument/2006/relationships/hyperlink" Target="javascript:addOwnedFund('502049');" TargetMode="External"/><Relationship Id="rId642" Type="http://schemas.openxmlformats.org/officeDocument/2006/relationships/hyperlink" Target="javascript:addOwnedFund('150283');" TargetMode="External"/><Relationship Id="rId684" Type="http://schemas.openxmlformats.org/officeDocument/2006/relationships/hyperlink" Target="javascript:addOwnedFund('150305');" TargetMode="External"/><Relationship Id="rId281" Type="http://schemas.openxmlformats.org/officeDocument/2006/relationships/hyperlink" Target="http://finance.sina.com.cn/fund/quotes/150281/bc.shtml" TargetMode="External"/><Relationship Id="rId337" Type="http://schemas.openxmlformats.org/officeDocument/2006/relationships/hyperlink" Target="http://quote.eastmoney.com/zs399958.html" TargetMode="External"/><Relationship Id="rId502" Type="http://schemas.openxmlformats.org/officeDocument/2006/relationships/hyperlink" Target="http://quote.eastmoney.com/zs399973.html" TargetMode="External"/><Relationship Id="rId34" Type="http://schemas.openxmlformats.org/officeDocument/2006/relationships/hyperlink" Target="https://www.jisilu.cn/data/utils/lowcalc/150032" TargetMode="External"/><Relationship Id="rId76" Type="http://schemas.openxmlformats.org/officeDocument/2006/relationships/hyperlink" Target="javascript:addOwnedFund('150303');" TargetMode="External"/><Relationship Id="rId141" Type="http://schemas.openxmlformats.org/officeDocument/2006/relationships/hyperlink" Target="javascript:addOwnedFund('150190');" TargetMode="External"/><Relationship Id="rId379" Type="http://schemas.openxmlformats.org/officeDocument/2006/relationships/hyperlink" Target="https://www.jisilu.cn/data/utils/lowcalc/150059" TargetMode="External"/><Relationship Id="rId544" Type="http://schemas.openxmlformats.org/officeDocument/2006/relationships/hyperlink" Target="http://quote.eastmoney.com/zs399994.html" TargetMode="External"/><Relationship Id="rId586" Type="http://schemas.openxmlformats.org/officeDocument/2006/relationships/hyperlink" Target="http://quote.eastmoney.com/zs399809.html" TargetMode="External"/><Relationship Id="rId751" Type="http://schemas.openxmlformats.org/officeDocument/2006/relationships/hyperlink" Target="https://www.jisilu.cn/data/sfnew/detail/150076" TargetMode="External"/><Relationship Id="rId7" Type="http://schemas.openxmlformats.org/officeDocument/2006/relationships/hyperlink" Target="http://finance.sina.com.cn/fund/quotes/150223/bc.shtml" TargetMode="External"/><Relationship Id="rId183" Type="http://schemas.openxmlformats.org/officeDocument/2006/relationships/hyperlink" Target="javascript:addOwnedFund('150343');" TargetMode="External"/><Relationship Id="rId239" Type="http://schemas.openxmlformats.org/officeDocument/2006/relationships/hyperlink" Target="http://finance.sina.com.cn/fund/quotes/502001/bc.shtml" TargetMode="External"/><Relationship Id="rId390" Type="http://schemas.openxmlformats.org/officeDocument/2006/relationships/hyperlink" Target="javascript:addOwnedFund('150096');" TargetMode="External"/><Relationship Id="rId404" Type="http://schemas.openxmlformats.org/officeDocument/2006/relationships/hyperlink" Target="http://finance.sina.com.cn/fund/quotes/150150/bc.shtml" TargetMode="External"/><Relationship Id="rId446" Type="http://schemas.openxmlformats.org/officeDocument/2006/relationships/hyperlink" Target="http://finance.sina.com.cn/fund/quotes/150241/bc.shtml" TargetMode="External"/><Relationship Id="rId611" Type="http://schemas.openxmlformats.org/officeDocument/2006/relationships/hyperlink" Target="https://www.jisilu.cn/data/utils/lowcalc/150217" TargetMode="External"/><Relationship Id="rId653" Type="http://schemas.openxmlformats.org/officeDocument/2006/relationships/hyperlink" Target="https://www.jisilu.cn/data/utils/lowcalc/502007" TargetMode="External"/><Relationship Id="rId250" Type="http://schemas.openxmlformats.org/officeDocument/2006/relationships/hyperlink" Target="https://www.jisilu.cn/data/sfnew/detail/150267" TargetMode="External"/><Relationship Id="rId292" Type="http://schemas.openxmlformats.org/officeDocument/2006/relationships/hyperlink" Target="https://www.jisilu.cn/data/sfnew/detail/502014" TargetMode="External"/><Relationship Id="rId306" Type="http://schemas.openxmlformats.org/officeDocument/2006/relationships/hyperlink" Target="http://www.cninfo.com.cn/information/fund/netvalue/502054.html" TargetMode="External"/><Relationship Id="rId488" Type="http://schemas.openxmlformats.org/officeDocument/2006/relationships/hyperlink" Target="http://finance.sina.com.cn/fund/quotes/502024/bc.shtml" TargetMode="External"/><Relationship Id="rId695" Type="http://schemas.openxmlformats.org/officeDocument/2006/relationships/hyperlink" Target="https://www.jisilu.cn/data/utils/lowcalc/150169" TargetMode="External"/><Relationship Id="rId709" Type="http://schemas.openxmlformats.org/officeDocument/2006/relationships/hyperlink" Target="https://www.jisilu.cn/data/sfnew/detail/150143" TargetMode="External"/><Relationship Id="rId45" Type="http://schemas.openxmlformats.org/officeDocument/2006/relationships/hyperlink" Target="https://www.jisilu.cn/data/utils/lowcalc/150219" TargetMode="External"/><Relationship Id="rId87" Type="http://schemas.openxmlformats.org/officeDocument/2006/relationships/hyperlink" Target="https://www.jisilu.cn/data/utils/lowcalc/150289" TargetMode="External"/><Relationship Id="rId110" Type="http://schemas.openxmlformats.org/officeDocument/2006/relationships/hyperlink" Target="https://www.jisilu.cn/data/utils/lowcalc/150247" TargetMode="External"/><Relationship Id="rId348" Type="http://schemas.openxmlformats.org/officeDocument/2006/relationships/hyperlink" Target="http://www.cninfo.com.cn/information/fund/netvalue/502031.html" TargetMode="External"/><Relationship Id="rId513" Type="http://schemas.openxmlformats.org/officeDocument/2006/relationships/hyperlink" Target="http://www.cninfo.com.cn/information/fund/netvalue/150259.html" TargetMode="External"/><Relationship Id="rId555" Type="http://schemas.openxmlformats.org/officeDocument/2006/relationships/hyperlink" Target="http://www.cninfo.com.cn/information/fund/netvalue/150229.html" TargetMode="External"/><Relationship Id="rId597" Type="http://schemas.openxmlformats.org/officeDocument/2006/relationships/hyperlink" Target="http://www.cninfo.com.cn/information/fund/netvalue/502049.html" TargetMode="External"/><Relationship Id="rId720" Type="http://schemas.openxmlformats.org/officeDocument/2006/relationships/hyperlink" Target="javascript:addOwnedFund('150233');" TargetMode="External"/><Relationship Id="rId762" Type="http://schemas.openxmlformats.org/officeDocument/2006/relationships/hyperlink" Target="javascript:addOwnedFund('150215');" TargetMode="External"/><Relationship Id="rId152" Type="http://schemas.openxmlformats.org/officeDocument/2006/relationships/hyperlink" Target="https://www.jisilu.cn/data/utils/lowcalc/150301" TargetMode="External"/><Relationship Id="rId194" Type="http://schemas.openxmlformats.org/officeDocument/2006/relationships/hyperlink" Target="https://www.jisilu.cn/data/utils/lowcalc/150317" TargetMode="External"/><Relationship Id="rId208" Type="http://schemas.openxmlformats.org/officeDocument/2006/relationships/hyperlink" Target="https://www.jisilu.cn/data/sfnew/detail/150175" TargetMode="External"/><Relationship Id="rId415" Type="http://schemas.openxmlformats.org/officeDocument/2006/relationships/hyperlink" Target="https://www.jisilu.cn/data/sfnew/detail/150028" TargetMode="External"/><Relationship Id="rId457" Type="http://schemas.openxmlformats.org/officeDocument/2006/relationships/hyperlink" Target="https://www.jisilu.cn/data/sfnew/detail/150251" TargetMode="External"/><Relationship Id="rId622" Type="http://schemas.openxmlformats.org/officeDocument/2006/relationships/hyperlink" Target="http://quote.eastmoney.com/zs399986.html" TargetMode="External"/><Relationship Id="rId261" Type="http://schemas.openxmlformats.org/officeDocument/2006/relationships/hyperlink" Target="javascript:addOwnedFund('150064');" TargetMode="External"/><Relationship Id="rId499" Type="http://schemas.openxmlformats.org/officeDocument/2006/relationships/hyperlink" Target="https://www.jisilu.cn/data/sfnew/detail/150205" TargetMode="External"/><Relationship Id="rId664" Type="http://schemas.openxmlformats.org/officeDocument/2006/relationships/hyperlink" Target="http://quote.eastmoney.com/zs399975.html" TargetMode="External"/><Relationship Id="rId14" Type="http://schemas.openxmlformats.org/officeDocument/2006/relationships/hyperlink" Target="http://www.cninfo.com.cn/information/fund/netvalue/150057.html" TargetMode="External"/><Relationship Id="rId56" Type="http://schemas.openxmlformats.org/officeDocument/2006/relationships/hyperlink" Target="http://quote.eastmoney.com/zs399807.html" TargetMode="External"/><Relationship Id="rId317" Type="http://schemas.openxmlformats.org/officeDocument/2006/relationships/hyperlink" Target="http://finance.sina.com.cn/fund/quotes/150104/bc.shtml" TargetMode="External"/><Relationship Id="rId359" Type="http://schemas.openxmlformats.org/officeDocument/2006/relationships/hyperlink" Target="http://finance.sina.com.cn/fund/quotes/150083/bc.shtml" TargetMode="External"/><Relationship Id="rId524" Type="http://schemas.openxmlformats.org/officeDocument/2006/relationships/hyperlink" Target="http://finance.sina.com.cn/fund/quotes/150207/bc.shtml" TargetMode="External"/><Relationship Id="rId566" Type="http://schemas.openxmlformats.org/officeDocument/2006/relationships/hyperlink" Target="http://finance.sina.com.cn/fund/quotes/150194/bc.shtml" TargetMode="External"/><Relationship Id="rId731" Type="http://schemas.openxmlformats.org/officeDocument/2006/relationships/hyperlink" Target="https://www.jisilu.cn/data/utils/lowcalc/150279" TargetMode="External"/><Relationship Id="rId773" Type="http://schemas.openxmlformats.org/officeDocument/2006/relationships/hyperlink" Target="https://www.jisilu.cn/data/utils/lowcalc/150188" TargetMode="External"/><Relationship Id="rId98" Type="http://schemas.openxmlformats.org/officeDocument/2006/relationships/hyperlink" Target="https://www.jisilu.cn/data/utils/lowcalc/150299" TargetMode="External"/><Relationship Id="rId121" Type="http://schemas.openxmlformats.org/officeDocument/2006/relationships/hyperlink" Target="http://quote.eastmoney.com/zs399393.html" TargetMode="External"/><Relationship Id="rId163" Type="http://schemas.openxmlformats.org/officeDocument/2006/relationships/hyperlink" Target="http://quote.eastmoney.com/zs399989.html" TargetMode="External"/><Relationship Id="rId219" Type="http://schemas.openxmlformats.org/officeDocument/2006/relationships/hyperlink" Target="javascript:addOwnedFund('150225');" TargetMode="External"/><Relationship Id="rId370" Type="http://schemas.openxmlformats.org/officeDocument/2006/relationships/hyperlink" Target="https://www.jisilu.cn/data/sfnew/detail/150088" TargetMode="External"/><Relationship Id="rId426" Type="http://schemas.openxmlformats.org/officeDocument/2006/relationships/hyperlink" Target="javascript:delOwnedFund('150022');" TargetMode="External"/><Relationship Id="rId633" Type="http://schemas.openxmlformats.org/officeDocument/2006/relationships/hyperlink" Target="http://www.cninfo.com.cn/information/fund/netvalue/150269.html" TargetMode="External"/><Relationship Id="rId230" Type="http://schemas.openxmlformats.org/officeDocument/2006/relationships/hyperlink" Target="https://www.jisilu.cn/data/utils/lowcalc/150121" TargetMode="External"/><Relationship Id="rId468" Type="http://schemas.openxmlformats.org/officeDocument/2006/relationships/hyperlink" Target="javascript:addOwnedFund('150173');" TargetMode="External"/><Relationship Id="rId675" Type="http://schemas.openxmlformats.org/officeDocument/2006/relationships/hyperlink" Target="http://www.cninfo.com.cn/information/fund/netvalue/150018.html" TargetMode="External"/><Relationship Id="rId25" Type="http://schemas.openxmlformats.org/officeDocument/2006/relationships/hyperlink" Target="http://finance.sina.com.cn/fund/quotes/150321/bc.shtml" TargetMode="External"/><Relationship Id="rId67" Type="http://schemas.openxmlformats.org/officeDocument/2006/relationships/hyperlink" Target="http://www.cninfo.com.cn/information/fund/netvalue/150323.html" TargetMode="External"/><Relationship Id="rId272" Type="http://schemas.openxmlformats.org/officeDocument/2006/relationships/hyperlink" Target="https://www.jisilu.cn/data/utils/lowcalc/150167" TargetMode="External"/><Relationship Id="rId328" Type="http://schemas.openxmlformats.org/officeDocument/2006/relationships/hyperlink" Target="https://www.jisilu.cn/data/sfnew/detail/150030" TargetMode="External"/><Relationship Id="rId535" Type="http://schemas.openxmlformats.org/officeDocument/2006/relationships/hyperlink" Target="https://www.jisilu.cn/data/sfnew/detail/150271" TargetMode="External"/><Relationship Id="rId577" Type="http://schemas.openxmlformats.org/officeDocument/2006/relationships/hyperlink" Target="https://www.jisilu.cn/data/sfnew/detail/150255" TargetMode="External"/><Relationship Id="rId700" Type="http://schemas.openxmlformats.org/officeDocument/2006/relationships/hyperlink" Target="http://quote.eastmoney.com/zs399707.html" TargetMode="External"/><Relationship Id="rId742" Type="http://schemas.openxmlformats.org/officeDocument/2006/relationships/hyperlink" Target="http://quote.eastmoney.com/zs399970.html" TargetMode="External"/><Relationship Id="rId132" Type="http://schemas.openxmlformats.org/officeDocument/2006/relationships/hyperlink" Target="http://www.cninfo.com.cn/information/fund/netvalue/150198.html" TargetMode="External"/><Relationship Id="rId174" Type="http://schemas.openxmlformats.org/officeDocument/2006/relationships/hyperlink" Target="http://www.cninfo.com.cn/information/fund/netvalue/502037.html" TargetMode="External"/><Relationship Id="rId381" Type="http://schemas.openxmlformats.org/officeDocument/2006/relationships/hyperlink" Target="https://www.jisilu.cn/data/sfnew/detail/150085" TargetMode="External"/><Relationship Id="rId602" Type="http://schemas.openxmlformats.org/officeDocument/2006/relationships/hyperlink" Target="http://finance.sina.com.cn/fund/quotes/150186/bc.shtml" TargetMode="External"/><Relationship Id="rId241" Type="http://schemas.openxmlformats.org/officeDocument/2006/relationships/hyperlink" Target="http://quote.eastmoney.com/zs399982.html" TargetMode="External"/><Relationship Id="rId437" Type="http://schemas.openxmlformats.org/officeDocument/2006/relationships/hyperlink" Target="https://www.jisilu.cn/data/utils/lowcalc/502027" TargetMode="External"/><Relationship Id="rId479" Type="http://schemas.openxmlformats.org/officeDocument/2006/relationships/hyperlink" Target="https://www.jisilu.cn/data/utils/lowcalc/150237" TargetMode="External"/><Relationship Id="rId644" Type="http://schemas.openxmlformats.org/officeDocument/2006/relationships/hyperlink" Target="http://finance.sina.com.cn/fund/quotes/502004/bc.shtml" TargetMode="External"/><Relationship Id="rId686" Type="http://schemas.openxmlformats.org/officeDocument/2006/relationships/hyperlink" Target="http://finance.sina.com.cn/fund/quotes/150192/bc.shtml" TargetMode="External"/><Relationship Id="rId36" Type="http://schemas.openxmlformats.org/officeDocument/2006/relationships/hyperlink" Target="https://www.jisilu.cn/data/sfnew/detail/150331" TargetMode="External"/><Relationship Id="rId283" Type="http://schemas.openxmlformats.org/officeDocument/2006/relationships/hyperlink" Target="http://quote.eastmoney.com/zs399934.html" TargetMode="External"/><Relationship Id="rId339" Type="http://schemas.openxmlformats.org/officeDocument/2006/relationships/hyperlink" Target="javascript:addOwnedFund('150213');" TargetMode="External"/><Relationship Id="rId490" Type="http://schemas.openxmlformats.org/officeDocument/2006/relationships/hyperlink" Target="http://quote.eastmoney.com/zs399440.html" TargetMode="External"/><Relationship Id="rId504" Type="http://schemas.openxmlformats.org/officeDocument/2006/relationships/hyperlink" Target="javascript:addOwnedFund('150205');" TargetMode="External"/><Relationship Id="rId546" Type="http://schemas.openxmlformats.org/officeDocument/2006/relationships/hyperlink" Target="javascript:addOwnedFund('150309');" TargetMode="External"/><Relationship Id="rId711" Type="http://schemas.openxmlformats.org/officeDocument/2006/relationships/hyperlink" Target="http://www.cninfo.com.cn/information/fund/netvalue/150143.html" TargetMode="External"/><Relationship Id="rId753" Type="http://schemas.openxmlformats.org/officeDocument/2006/relationships/hyperlink" Target="http://www.cninfo.com.cn/information/fund/netvalue/150076.html" TargetMode="External"/><Relationship Id="rId78" Type="http://schemas.openxmlformats.org/officeDocument/2006/relationships/hyperlink" Target="http://finance.sina.com.cn/fund/quotes/150287/bc.shtml" TargetMode="External"/><Relationship Id="rId101" Type="http://schemas.openxmlformats.org/officeDocument/2006/relationships/hyperlink" Target="http://finance.sina.com.cn/fund/quotes/150335/bc.shtml" TargetMode="External"/><Relationship Id="rId143" Type="http://schemas.openxmlformats.org/officeDocument/2006/relationships/hyperlink" Target="http://finance.sina.com.cn/fund/quotes/150196/bc.shtml" TargetMode="External"/><Relationship Id="rId185" Type="http://schemas.openxmlformats.org/officeDocument/2006/relationships/hyperlink" Target="http://finance.sina.com.cn/fund/quotes/502057/bc.shtml" TargetMode="External"/><Relationship Id="rId350" Type="http://schemas.openxmlformats.org/officeDocument/2006/relationships/hyperlink" Target="https://www.jisilu.cn/data/utils/lowcalc/502031" TargetMode="External"/><Relationship Id="rId406" Type="http://schemas.openxmlformats.org/officeDocument/2006/relationships/hyperlink" Target="http://quote.eastmoney.com/zs000823.html" TargetMode="External"/><Relationship Id="rId588" Type="http://schemas.openxmlformats.org/officeDocument/2006/relationships/hyperlink" Target="javascript:addOwnedFund('150329');" TargetMode="External"/><Relationship Id="rId9" Type="http://schemas.openxmlformats.org/officeDocument/2006/relationships/hyperlink" Target="http://quote.eastmoney.com/zs399975.html" TargetMode="External"/><Relationship Id="rId210" Type="http://schemas.openxmlformats.org/officeDocument/2006/relationships/hyperlink" Target="http://www.cninfo.com.cn/information/fund/netvalue/150175.html" TargetMode="External"/><Relationship Id="rId392" Type="http://schemas.openxmlformats.org/officeDocument/2006/relationships/hyperlink" Target="http://finance.sina.com.cn/fund/quotes/150148/bc.shtml" TargetMode="External"/><Relationship Id="rId448" Type="http://schemas.openxmlformats.org/officeDocument/2006/relationships/hyperlink" Target="http://quote.eastmoney.com/zs399986.html" TargetMode="External"/><Relationship Id="rId613" Type="http://schemas.openxmlformats.org/officeDocument/2006/relationships/hyperlink" Target="https://www.jisilu.cn/data/sfnew/detail/150177" TargetMode="External"/><Relationship Id="rId655" Type="http://schemas.openxmlformats.org/officeDocument/2006/relationships/hyperlink" Target="https://www.jisilu.cn/data/sfnew/detail/150051" TargetMode="External"/><Relationship Id="rId697" Type="http://schemas.openxmlformats.org/officeDocument/2006/relationships/hyperlink" Target="https://www.jisilu.cn/data/sfnew/detail/150171" TargetMode="External"/><Relationship Id="rId252" Type="http://schemas.openxmlformats.org/officeDocument/2006/relationships/hyperlink" Target="http://www.cninfo.com.cn/information/fund/netvalue/150267.html" TargetMode="External"/><Relationship Id="rId294" Type="http://schemas.openxmlformats.org/officeDocument/2006/relationships/hyperlink" Target="http://www.cninfo.com.cn/information/fund/netvalue/502014.html" TargetMode="External"/><Relationship Id="rId308" Type="http://schemas.openxmlformats.org/officeDocument/2006/relationships/hyperlink" Target="https://www.jisilu.cn/data/utils/lowcalc/502054" TargetMode="External"/><Relationship Id="rId515" Type="http://schemas.openxmlformats.org/officeDocument/2006/relationships/hyperlink" Target="https://www.jisilu.cn/data/utils/lowcalc/150259" TargetMode="External"/><Relationship Id="rId722" Type="http://schemas.openxmlformats.org/officeDocument/2006/relationships/hyperlink" Target="http://finance.sina.com.cn/fund/quotes/150179/bc.shtml" TargetMode="External"/><Relationship Id="rId47" Type="http://schemas.openxmlformats.org/officeDocument/2006/relationships/hyperlink" Target="https://www.jisilu.cn/data/sfnew/detail/150123" TargetMode="External"/><Relationship Id="rId89" Type="http://schemas.openxmlformats.org/officeDocument/2006/relationships/hyperlink" Target="https://www.jisilu.cn/data/sfnew/detail/150297" TargetMode="External"/><Relationship Id="rId112" Type="http://schemas.openxmlformats.org/officeDocument/2006/relationships/hyperlink" Target="https://www.jisilu.cn/data/sfnew/detail/150291" TargetMode="External"/><Relationship Id="rId154" Type="http://schemas.openxmlformats.org/officeDocument/2006/relationships/hyperlink" Target="https://www.jisilu.cn/data/sfnew/detail/150265" TargetMode="External"/><Relationship Id="rId361" Type="http://schemas.openxmlformats.org/officeDocument/2006/relationships/hyperlink" Target="http://quote.eastmoney.com/zs399330.html" TargetMode="External"/><Relationship Id="rId557" Type="http://schemas.openxmlformats.org/officeDocument/2006/relationships/hyperlink" Target="https://www.jisilu.cn/data/utils/lowcalc/150229" TargetMode="External"/><Relationship Id="rId599" Type="http://schemas.openxmlformats.org/officeDocument/2006/relationships/hyperlink" Target="https://www.jisilu.cn/data/utils/lowcalc/502049" TargetMode="External"/><Relationship Id="rId764" Type="http://schemas.openxmlformats.org/officeDocument/2006/relationships/hyperlink" Target="http://finance.sina.com.cn/fund/quotes/150066/bc.shtml" TargetMode="External"/><Relationship Id="rId196" Type="http://schemas.openxmlformats.org/officeDocument/2006/relationships/hyperlink" Target="https://www.jisilu.cn/data/sfnew/detail/150327" TargetMode="External"/><Relationship Id="rId417" Type="http://schemas.openxmlformats.org/officeDocument/2006/relationships/hyperlink" Target="http://www.cninfo.com.cn/information/fund/netvalue/150028.html" TargetMode="External"/><Relationship Id="rId459" Type="http://schemas.openxmlformats.org/officeDocument/2006/relationships/hyperlink" Target="http://www.cninfo.com.cn/information/fund/netvalue/150251.html" TargetMode="External"/><Relationship Id="rId624" Type="http://schemas.openxmlformats.org/officeDocument/2006/relationships/hyperlink" Target="javascript:delOwnedFund('150227');" TargetMode="External"/><Relationship Id="rId666" Type="http://schemas.openxmlformats.org/officeDocument/2006/relationships/hyperlink" Target="javascript:addOwnedFund('502011');" TargetMode="External"/><Relationship Id="rId16" Type="http://schemas.openxmlformats.org/officeDocument/2006/relationships/hyperlink" Target="https://www.jisilu.cn/data/utils/lowcalc/150057" TargetMode="External"/><Relationship Id="rId221" Type="http://schemas.openxmlformats.org/officeDocument/2006/relationships/hyperlink" Target="http://finance.sina.com.cn/fund/quotes/150090/bc.shtml" TargetMode="External"/><Relationship Id="rId263" Type="http://schemas.openxmlformats.org/officeDocument/2006/relationships/hyperlink" Target="http://finance.sina.com.cn/fund/quotes/150145/bc.shtml" TargetMode="External"/><Relationship Id="rId319" Type="http://schemas.openxmlformats.org/officeDocument/2006/relationships/hyperlink" Target="http://quote.eastmoney.com/zs399300.html" TargetMode="External"/><Relationship Id="rId470" Type="http://schemas.openxmlformats.org/officeDocument/2006/relationships/hyperlink" Target="http://finance.sina.com.cn/fund/quotes/150164/bc.shtml" TargetMode="External"/><Relationship Id="rId526" Type="http://schemas.openxmlformats.org/officeDocument/2006/relationships/hyperlink" Target="http://quote.eastmoney.com/zs399983.html" TargetMode="External"/><Relationship Id="rId58" Type="http://schemas.openxmlformats.org/officeDocument/2006/relationships/hyperlink" Target="javascript:addOwnedFund('150293');" TargetMode="External"/><Relationship Id="rId123" Type="http://schemas.openxmlformats.org/officeDocument/2006/relationships/hyperlink" Target="javascript:addOwnedFund('150117');" TargetMode="External"/><Relationship Id="rId330" Type="http://schemas.openxmlformats.org/officeDocument/2006/relationships/hyperlink" Target="http://www.cninfo.com.cn/information/fund/netvalue/150030.html" TargetMode="External"/><Relationship Id="rId568" Type="http://schemas.openxmlformats.org/officeDocument/2006/relationships/hyperlink" Target="http://quote.eastmoney.com/zs399970.html" TargetMode="External"/><Relationship Id="rId733" Type="http://schemas.openxmlformats.org/officeDocument/2006/relationships/hyperlink" Target="https://www.jisilu.cn/data/sfnew/detail/150231" TargetMode="External"/><Relationship Id="rId775" Type="http://schemas.openxmlformats.org/officeDocument/2006/relationships/hyperlink" Target="https://www.jisilu.cn/data/sfnew/detail/150016" TargetMode="External"/><Relationship Id="rId165" Type="http://schemas.openxmlformats.org/officeDocument/2006/relationships/hyperlink" Target="javascript:addOwnedFund('150261');" TargetMode="External"/><Relationship Id="rId372" Type="http://schemas.openxmlformats.org/officeDocument/2006/relationships/hyperlink" Target="http://www.cninfo.com.cn/information/fund/netvalue/150088.html" TargetMode="External"/><Relationship Id="rId428" Type="http://schemas.openxmlformats.org/officeDocument/2006/relationships/hyperlink" Target="http://finance.sina.com.cn/fund/quotes/150273/bc.shtml" TargetMode="External"/><Relationship Id="rId635" Type="http://schemas.openxmlformats.org/officeDocument/2006/relationships/hyperlink" Target="https://www.jisilu.cn/data/utils/lowcalc/150269" TargetMode="External"/><Relationship Id="rId677" Type="http://schemas.openxmlformats.org/officeDocument/2006/relationships/hyperlink" Target="https://www.jisilu.cn/data/utils/lowcalc/150018" TargetMode="External"/><Relationship Id="rId232" Type="http://schemas.openxmlformats.org/officeDocument/2006/relationships/hyperlink" Target="https://www.jisilu.cn/data/sfnew/detail/150138" TargetMode="External"/><Relationship Id="rId274" Type="http://schemas.openxmlformats.org/officeDocument/2006/relationships/hyperlink" Target="https://www.jisilu.cn/data/sfnew/detail/502041" TargetMode="External"/><Relationship Id="rId481" Type="http://schemas.openxmlformats.org/officeDocument/2006/relationships/hyperlink" Target="https://www.jisilu.cn/data/sfnew/detail/150277" TargetMode="External"/><Relationship Id="rId702" Type="http://schemas.openxmlformats.org/officeDocument/2006/relationships/hyperlink" Target="javascript:addOwnedFund('150171');" TargetMode="External"/><Relationship Id="rId27" Type="http://schemas.openxmlformats.org/officeDocument/2006/relationships/hyperlink" Target="http://quote.eastmoney.com/zs399998.html" TargetMode="External"/><Relationship Id="rId69" Type="http://schemas.openxmlformats.org/officeDocument/2006/relationships/hyperlink" Target="https://www.jisilu.cn/data/utils/lowcalc/150323" TargetMode="External"/><Relationship Id="rId134" Type="http://schemas.openxmlformats.org/officeDocument/2006/relationships/hyperlink" Target="https://www.jisilu.cn/data/utils/lowcalc/150198" TargetMode="External"/><Relationship Id="rId537" Type="http://schemas.openxmlformats.org/officeDocument/2006/relationships/hyperlink" Target="http://www.cninfo.com.cn/information/fund/netvalue/150271.html" TargetMode="External"/><Relationship Id="rId579" Type="http://schemas.openxmlformats.org/officeDocument/2006/relationships/hyperlink" Target="http://www.cninfo.com.cn/information/fund/netvalue/150255.html" TargetMode="External"/><Relationship Id="rId744" Type="http://schemas.openxmlformats.org/officeDocument/2006/relationships/hyperlink" Target="javascript:addOwnedFund('150245');" TargetMode="External"/><Relationship Id="rId80" Type="http://schemas.openxmlformats.org/officeDocument/2006/relationships/hyperlink" Target="http://quote.eastmoney.com/zs399440.html" TargetMode="External"/><Relationship Id="rId176" Type="http://schemas.openxmlformats.org/officeDocument/2006/relationships/hyperlink" Target="https://www.jisilu.cn/data/utils/lowcalc/502037" TargetMode="External"/><Relationship Id="rId341" Type="http://schemas.openxmlformats.org/officeDocument/2006/relationships/hyperlink" Target="http://finance.sina.com.cn/fund/quotes/150055/bc.shtml" TargetMode="External"/><Relationship Id="rId383" Type="http://schemas.openxmlformats.org/officeDocument/2006/relationships/hyperlink" Target="http://www.cninfo.com.cn/information/fund/netvalue/150085.html" TargetMode="External"/><Relationship Id="rId439" Type="http://schemas.openxmlformats.org/officeDocument/2006/relationships/hyperlink" Target="https://www.jisilu.cn/data/sfnew/detail/150243" TargetMode="External"/><Relationship Id="rId590" Type="http://schemas.openxmlformats.org/officeDocument/2006/relationships/hyperlink" Target="http://finance.sina.com.cn/fund/quotes/502017/bc.shtml" TargetMode="External"/><Relationship Id="rId604" Type="http://schemas.openxmlformats.org/officeDocument/2006/relationships/hyperlink" Target="http://quote.eastmoney.com/zs399967.html" TargetMode="External"/><Relationship Id="rId646" Type="http://schemas.openxmlformats.org/officeDocument/2006/relationships/hyperlink" Target="http://quote.eastmoney.com/zs399967.html" TargetMode="External"/><Relationship Id="rId201" Type="http://schemas.openxmlformats.org/officeDocument/2006/relationships/hyperlink" Target="javascript:addOwnedFund('150327');" TargetMode="External"/><Relationship Id="rId243" Type="http://schemas.openxmlformats.org/officeDocument/2006/relationships/hyperlink" Target="javascript:addOwnedFund('502001');" TargetMode="External"/><Relationship Id="rId285" Type="http://schemas.openxmlformats.org/officeDocument/2006/relationships/hyperlink" Target="javascript:addOwnedFund('150281');" TargetMode="External"/><Relationship Id="rId450" Type="http://schemas.openxmlformats.org/officeDocument/2006/relationships/hyperlink" Target="javascript:delOwnedFund('150241');" TargetMode="External"/><Relationship Id="rId506" Type="http://schemas.openxmlformats.org/officeDocument/2006/relationships/hyperlink" Target="http://finance.sina.com.cn/fund/quotes/150257/bc.shtml" TargetMode="External"/><Relationship Id="rId688" Type="http://schemas.openxmlformats.org/officeDocument/2006/relationships/hyperlink" Target="http://quote.eastmoney.com/zs399965.html" TargetMode="External"/><Relationship Id="rId38" Type="http://schemas.openxmlformats.org/officeDocument/2006/relationships/hyperlink" Target="http://www.cninfo.com.cn/information/fund/netvalue/150331.html" TargetMode="External"/><Relationship Id="rId103" Type="http://schemas.openxmlformats.org/officeDocument/2006/relationships/hyperlink" Target="http://quote.eastmoney.com/zs399967.html" TargetMode="External"/><Relationship Id="rId310" Type="http://schemas.openxmlformats.org/officeDocument/2006/relationships/hyperlink" Target="https://www.jisilu.cn/data/sfnew/detail/150036" TargetMode="External"/><Relationship Id="rId492" Type="http://schemas.openxmlformats.org/officeDocument/2006/relationships/hyperlink" Target="javascript:addOwnedFund('502024');" TargetMode="External"/><Relationship Id="rId548" Type="http://schemas.openxmlformats.org/officeDocument/2006/relationships/hyperlink" Target="http://finance.sina.com.cn/fund/quotes/150275/bc.shtml" TargetMode="External"/><Relationship Id="rId713" Type="http://schemas.openxmlformats.org/officeDocument/2006/relationships/hyperlink" Target="https://www.jisilu.cn/data/utils/lowcalc/150143" TargetMode="External"/><Relationship Id="rId755" Type="http://schemas.openxmlformats.org/officeDocument/2006/relationships/hyperlink" Target="https://www.jisilu.cn/data/utils/lowcalc/150076" TargetMode="External"/><Relationship Id="rId91" Type="http://schemas.openxmlformats.org/officeDocument/2006/relationships/hyperlink" Target="http://www.cninfo.com.cn/information/fund/netvalue/150297.html" TargetMode="External"/><Relationship Id="rId145" Type="http://schemas.openxmlformats.org/officeDocument/2006/relationships/hyperlink" Target="http://quote.eastmoney.com/zs399395.html" TargetMode="External"/><Relationship Id="rId187" Type="http://schemas.openxmlformats.org/officeDocument/2006/relationships/hyperlink" Target="http://quote.eastmoney.com/zs399989.html" TargetMode="External"/><Relationship Id="rId352" Type="http://schemas.openxmlformats.org/officeDocument/2006/relationships/hyperlink" Target="https://www.jisilu.cn/data/sfnew/detail/150152" TargetMode="External"/><Relationship Id="rId394" Type="http://schemas.openxmlformats.org/officeDocument/2006/relationships/hyperlink" Target="http://quote.eastmoney.com/zs000841.html" TargetMode="External"/><Relationship Id="rId408" Type="http://schemas.openxmlformats.org/officeDocument/2006/relationships/hyperlink" Target="javascript:addOwnedFund('150150');" TargetMode="External"/><Relationship Id="rId615" Type="http://schemas.openxmlformats.org/officeDocument/2006/relationships/hyperlink" Target="http://www.cninfo.com.cn/information/fund/netvalue/150177.html" TargetMode="External"/><Relationship Id="rId212" Type="http://schemas.openxmlformats.org/officeDocument/2006/relationships/hyperlink" Target="https://www.jisilu.cn/data/utils/lowcalc/150175" TargetMode="External"/><Relationship Id="rId254" Type="http://schemas.openxmlformats.org/officeDocument/2006/relationships/hyperlink" Target="https://www.jisilu.cn/data/utils/lowcalc/150267" TargetMode="External"/><Relationship Id="rId657" Type="http://schemas.openxmlformats.org/officeDocument/2006/relationships/hyperlink" Target="http://www.cninfo.com.cn/information/fund/netvalue/150051.html" TargetMode="External"/><Relationship Id="rId699" Type="http://schemas.openxmlformats.org/officeDocument/2006/relationships/hyperlink" Target="http://www.cninfo.com.cn/information/fund/netvalue/150171.html" TargetMode="External"/><Relationship Id="rId49" Type="http://schemas.openxmlformats.org/officeDocument/2006/relationships/hyperlink" Target="http://www.cninfo.com.cn/information/fund/netvalue/150123.html" TargetMode="External"/><Relationship Id="rId114" Type="http://schemas.openxmlformats.org/officeDocument/2006/relationships/hyperlink" Target="http://www.cninfo.com.cn/information/fund/netvalue/150291.html" TargetMode="External"/><Relationship Id="rId296" Type="http://schemas.openxmlformats.org/officeDocument/2006/relationships/hyperlink" Target="https://www.jisilu.cn/data/utils/lowcalc/502014" TargetMode="External"/><Relationship Id="rId461" Type="http://schemas.openxmlformats.org/officeDocument/2006/relationships/hyperlink" Target="https://www.jisilu.cn/data/utils/lowcalc/150251" TargetMode="External"/><Relationship Id="rId517" Type="http://schemas.openxmlformats.org/officeDocument/2006/relationships/hyperlink" Target="https://www.jisilu.cn/data/sfnew/detail/150200" TargetMode="External"/><Relationship Id="rId559" Type="http://schemas.openxmlformats.org/officeDocument/2006/relationships/hyperlink" Target="https://www.jisilu.cn/data/sfnew/detail/150235" TargetMode="External"/><Relationship Id="rId724" Type="http://schemas.openxmlformats.org/officeDocument/2006/relationships/hyperlink" Target="http://quote.eastmoney.com/zs399935.html" TargetMode="External"/><Relationship Id="rId766" Type="http://schemas.openxmlformats.org/officeDocument/2006/relationships/hyperlink" Target="http://quote.eastmoney.com/zs399481.html" TargetMode="External"/><Relationship Id="rId60" Type="http://schemas.openxmlformats.org/officeDocument/2006/relationships/hyperlink" Target="http://finance.sina.com.cn/fund/quotes/150263/bc.shtml" TargetMode="External"/><Relationship Id="rId156" Type="http://schemas.openxmlformats.org/officeDocument/2006/relationships/hyperlink" Target="http://www.cninfo.com.cn/information/fund/netvalue/150265.html" TargetMode="External"/><Relationship Id="rId198" Type="http://schemas.openxmlformats.org/officeDocument/2006/relationships/hyperlink" Target="http://www.cninfo.com.cn/information/fund/netvalue/150327.html" TargetMode="External"/><Relationship Id="rId321" Type="http://schemas.openxmlformats.org/officeDocument/2006/relationships/hyperlink" Target="javascript:addOwnedFund('150104');" TargetMode="External"/><Relationship Id="rId363" Type="http://schemas.openxmlformats.org/officeDocument/2006/relationships/hyperlink" Target="javascript:addOwnedFund('150083');" TargetMode="External"/><Relationship Id="rId419" Type="http://schemas.openxmlformats.org/officeDocument/2006/relationships/hyperlink" Target="https://www.jisilu.cn/data/utils/lowcalc/150028" TargetMode="External"/><Relationship Id="rId570" Type="http://schemas.openxmlformats.org/officeDocument/2006/relationships/hyperlink" Target="javascript:addOwnedFund('150194');" TargetMode="External"/><Relationship Id="rId626" Type="http://schemas.openxmlformats.org/officeDocument/2006/relationships/hyperlink" Target="http://finance.sina.com.cn/fund/quotes/150315/bc.shtml" TargetMode="External"/><Relationship Id="rId223" Type="http://schemas.openxmlformats.org/officeDocument/2006/relationships/hyperlink" Target="http://quote.eastmoney.com/zs399958.html" TargetMode="External"/><Relationship Id="rId430" Type="http://schemas.openxmlformats.org/officeDocument/2006/relationships/hyperlink" Target="http://quote.eastmoney.com/zs399991.html" TargetMode="External"/><Relationship Id="rId668" Type="http://schemas.openxmlformats.org/officeDocument/2006/relationships/hyperlink" Target="http://finance.sina.com.cn/fund/quotes/150181/bc.shtml" TargetMode="External"/><Relationship Id="rId18" Type="http://schemas.openxmlformats.org/officeDocument/2006/relationships/hyperlink" Target="https://www.jisilu.cn/data/sfnew/detail/150221" TargetMode="External"/><Relationship Id="rId265" Type="http://schemas.openxmlformats.org/officeDocument/2006/relationships/hyperlink" Target="http://quote.eastmoney.com/zs000828.html" TargetMode="External"/><Relationship Id="rId472" Type="http://schemas.openxmlformats.org/officeDocument/2006/relationships/hyperlink" Target="http://quote.eastmoney.com/zs000832.html" TargetMode="External"/><Relationship Id="rId528" Type="http://schemas.openxmlformats.org/officeDocument/2006/relationships/hyperlink" Target="javascript:addOwnedFund('150207');" TargetMode="External"/><Relationship Id="rId735" Type="http://schemas.openxmlformats.org/officeDocument/2006/relationships/hyperlink" Target="http://www.cninfo.com.cn/information/fund/netvalue/150231.html" TargetMode="External"/><Relationship Id="rId125" Type="http://schemas.openxmlformats.org/officeDocument/2006/relationships/hyperlink" Target="http://finance.sina.com.cn/fund/quotes/150130/bc.shtml" TargetMode="External"/><Relationship Id="rId167" Type="http://schemas.openxmlformats.org/officeDocument/2006/relationships/hyperlink" Target="http://finance.sina.com.cn/fund/quotes/150325/bc.shtml" TargetMode="External"/><Relationship Id="rId332" Type="http://schemas.openxmlformats.org/officeDocument/2006/relationships/hyperlink" Target="https://www.jisilu.cn/data/utils/lowcalc/150030" TargetMode="External"/><Relationship Id="rId374" Type="http://schemas.openxmlformats.org/officeDocument/2006/relationships/hyperlink" Target="javascript:addOwnedFund('150088');" TargetMode="External"/><Relationship Id="rId581" Type="http://schemas.openxmlformats.org/officeDocument/2006/relationships/hyperlink" Target="https://www.jisilu.cn/data/utils/lowcalc/150255" TargetMode="External"/><Relationship Id="rId777" Type="http://schemas.openxmlformats.org/officeDocument/2006/relationships/hyperlink" Target="http://www.cninfo.com.cn/information/fund/netvalue/150016.html" TargetMode="External"/><Relationship Id="rId71" Type="http://schemas.openxmlformats.org/officeDocument/2006/relationships/hyperlink" Target="https://www.jisilu.cn/data/sfnew/detail/150303" TargetMode="External"/><Relationship Id="rId234" Type="http://schemas.openxmlformats.org/officeDocument/2006/relationships/hyperlink" Target="http://www.cninfo.com.cn/information/fund/netvalue/150138.html" TargetMode="External"/><Relationship Id="rId637" Type="http://schemas.openxmlformats.org/officeDocument/2006/relationships/hyperlink" Target="https://www.jisilu.cn/data/sfnew/detail/150283" TargetMode="External"/><Relationship Id="rId679" Type="http://schemas.openxmlformats.org/officeDocument/2006/relationships/hyperlink" Target="https://www.jisilu.cn/data/sfnew/detail/150305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javascript:addOwnedFund('150321');" TargetMode="External"/><Relationship Id="rId276" Type="http://schemas.openxmlformats.org/officeDocument/2006/relationships/hyperlink" Target="http://www.cninfo.com.cn/information/fund/netvalue/502041.html" TargetMode="External"/><Relationship Id="rId441" Type="http://schemas.openxmlformats.org/officeDocument/2006/relationships/hyperlink" Target="http://www.cninfo.com.cn/information/fund/netvalue/150243.html" TargetMode="External"/><Relationship Id="rId483" Type="http://schemas.openxmlformats.org/officeDocument/2006/relationships/hyperlink" Target="http://www.cninfo.com.cn/information/fund/netvalue/150277.html" TargetMode="External"/><Relationship Id="rId539" Type="http://schemas.openxmlformats.org/officeDocument/2006/relationships/hyperlink" Target="https://www.jisilu.cn/data/utils/lowcalc/150271" TargetMode="External"/><Relationship Id="rId690" Type="http://schemas.openxmlformats.org/officeDocument/2006/relationships/hyperlink" Target="javascript:addOwnedFund('150192');" TargetMode="External"/><Relationship Id="rId704" Type="http://schemas.openxmlformats.org/officeDocument/2006/relationships/hyperlink" Target="http://finance.sina.com.cn/fund/quotes/150203/bc.shtml" TargetMode="External"/><Relationship Id="rId746" Type="http://schemas.openxmlformats.org/officeDocument/2006/relationships/hyperlink" Target="http://finance.sina.com.cn/fund/quotes/150311/bc.shtml" TargetMode="External"/><Relationship Id="rId40" Type="http://schemas.openxmlformats.org/officeDocument/2006/relationships/hyperlink" Target="https://www.jisilu.cn/data/utils/lowcalc/150331" TargetMode="External"/><Relationship Id="rId136" Type="http://schemas.openxmlformats.org/officeDocument/2006/relationships/hyperlink" Target="https://www.jisilu.cn/data/sfnew/detail/150190" TargetMode="External"/><Relationship Id="rId178" Type="http://schemas.openxmlformats.org/officeDocument/2006/relationships/hyperlink" Target="https://www.jisilu.cn/data/sfnew/detail/150343" TargetMode="External"/><Relationship Id="rId301" Type="http://schemas.openxmlformats.org/officeDocument/2006/relationships/hyperlink" Target="http://quote.eastmoney.com/zs399974.html" TargetMode="External"/><Relationship Id="rId343" Type="http://schemas.openxmlformats.org/officeDocument/2006/relationships/hyperlink" Target="http://quote.eastmoney.com/zs399905.html" TargetMode="External"/><Relationship Id="rId550" Type="http://schemas.openxmlformats.org/officeDocument/2006/relationships/hyperlink" Target="http://quote.eastmoney.com/zs399991.html" TargetMode="External"/><Relationship Id="rId82" Type="http://schemas.openxmlformats.org/officeDocument/2006/relationships/hyperlink" Target="javascript:addOwnedFund('150287');" TargetMode="External"/><Relationship Id="rId203" Type="http://schemas.openxmlformats.org/officeDocument/2006/relationships/hyperlink" Target="http://finance.sina.com.cn/fund/quotes/150047/bc.shtml" TargetMode="External"/><Relationship Id="rId385" Type="http://schemas.openxmlformats.org/officeDocument/2006/relationships/hyperlink" Target="javascript:addOwnedFund('150085');" TargetMode="External"/><Relationship Id="rId592" Type="http://schemas.openxmlformats.org/officeDocument/2006/relationships/hyperlink" Target="http://quote.eastmoney.com/zs399991.html" TargetMode="External"/><Relationship Id="rId606" Type="http://schemas.openxmlformats.org/officeDocument/2006/relationships/hyperlink" Target="javascript:addOwnedFund('150186');" TargetMode="External"/><Relationship Id="rId648" Type="http://schemas.openxmlformats.org/officeDocument/2006/relationships/hyperlink" Target="javascript:addOwnedFund('502004');" TargetMode="External"/><Relationship Id="rId245" Type="http://schemas.openxmlformats.org/officeDocument/2006/relationships/hyperlink" Target="http://finance.sina.com.cn/fund/quotes/150112/bc.shtml" TargetMode="External"/><Relationship Id="rId287" Type="http://schemas.openxmlformats.org/officeDocument/2006/relationships/hyperlink" Target="http://finance.sina.com.cn/fund/quotes/150073/bc.shtml" TargetMode="External"/><Relationship Id="rId410" Type="http://schemas.openxmlformats.org/officeDocument/2006/relationships/hyperlink" Target="http://finance.sina.com.cn/fund/quotes/150157/bc.shtml" TargetMode="External"/><Relationship Id="rId452" Type="http://schemas.openxmlformats.org/officeDocument/2006/relationships/hyperlink" Target="http://finance.sina.com.cn/fund/quotes/150307/bc.shtml" TargetMode="External"/><Relationship Id="rId494" Type="http://schemas.openxmlformats.org/officeDocument/2006/relationships/hyperlink" Target="http://finance.sina.com.cn/fund/quotes/150184/bc.shtml" TargetMode="External"/><Relationship Id="rId508" Type="http://schemas.openxmlformats.org/officeDocument/2006/relationships/hyperlink" Target="http://quote.eastmoney.com/zs399993.html" TargetMode="External"/><Relationship Id="rId715" Type="http://schemas.openxmlformats.org/officeDocument/2006/relationships/hyperlink" Target="https://www.jisilu.cn/data/sfnew/detail/150233" TargetMode="External"/><Relationship Id="rId105" Type="http://schemas.openxmlformats.org/officeDocument/2006/relationships/hyperlink" Target="javascript:addOwnedFund('150335');" TargetMode="External"/><Relationship Id="rId147" Type="http://schemas.openxmlformats.org/officeDocument/2006/relationships/hyperlink" Target="javascript:addOwnedFund('150196');" TargetMode="External"/><Relationship Id="rId312" Type="http://schemas.openxmlformats.org/officeDocument/2006/relationships/hyperlink" Target="http://www.cninfo.com.cn/information/fund/netvalue/150036.html" TargetMode="External"/><Relationship Id="rId354" Type="http://schemas.openxmlformats.org/officeDocument/2006/relationships/hyperlink" Target="http://www.cninfo.com.cn/information/fund/netvalue/150152.html" TargetMode="External"/><Relationship Id="rId757" Type="http://schemas.openxmlformats.org/officeDocument/2006/relationships/hyperlink" Target="https://www.jisilu.cn/data/sfnew/detail/150215" TargetMode="External"/><Relationship Id="rId51" Type="http://schemas.openxmlformats.org/officeDocument/2006/relationships/hyperlink" Target="https://www.jisilu.cn/data/utils/lowcalc/150123" TargetMode="External"/><Relationship Id="rId93" Type="http://schemas.openxmlformats.org/officeDocument/2006/relationships/hyperlink" Target="javascript:addOwnedFund('150297');" TargetMode="External"/><Relationship Id="rId189" Type="http://schemas.openxmlformats.org/officeDocument/2006/relationships/hyperlink" Target="javascript:addOwnedFund('502057');" TargetMode="External"/><Relationship Id="rId396" Type="http://schemas.openxmlformats.org/officeDocument/2006/relationships/hyperlink" Target="javascript:addOwnedFund('150148');" TargetMode="External"/><Relationship Id="rId561" Type="http://schemas.openxmlformats.org/officeDocument/2006/relationships/hyperlink" Target="http://www.cninfo.com.cn/information/fund/netvalue/150235.html" TargetMode="External"/><Relationship Id="rId617" Type="http://schemas.openxmlformats.org/officeDocument/2006/relationships/hyperlink" Target="https://www.jisilu.cn/data/utils/lowcalc/150177" TargetMode="External"/><Relationship Id="rId659" Type="http://schemas.openxmlformats.org/officeDocument/2006/relationships/hyperlink" Target="https://www.jisilu.cn/data/utils/lowcalc/150051" TargetMode="External"/><Relationship Id="rId214" Type="http://schemas.openxmlformats.org/officeDocument/2006/relationships/hyperlink" Target="https://www.jisilu.cn/data/sfnew/detail/150225" TargetMode="External"/><Relationship Id="rId256" Type="http://schemas.openxmlformats.org/officeDocument/2006/relationships/hyperlink" Target="https://www.jisilu.cn/data/sfnew/detail/150064" TargetMode="External"/><Relationship Id="rId298" Type="http://schemas.openxmlformats.org/officeDocument/2006/relationships/hyperlink" Target="https://www.jisilu.cn/data/sfnew/detail/150295" TargetMode="External"/><Relationship Id="rId421" Type="http://schemas.openxmlformats.org/officeDocument/2006/relationships/hyperlink" Target="https://www.jisilu.cn/data/sfnew/detail/150022" TargetMode="External"/><Relationship Id="rId463" Type="http://schemas.openxmlformats.org/officeDocument/2006/relationships/hyperlink" Target="https://www.jisilu.cn/data/sfnew/detail/150173" TargetMode="External"/><Relationship Id="rId519" Type="http://schemas.openxmlformats.org/officeDocument/2006/relationships/hyperlink" Target="http://www.cninfo.com.cn/information/fund/netvalue/150200.html" TargetMode="External"/><Relationship Id="rId670" Type="http://schemas.openxmlformats.org/officeDocument/2006/relationships/hyperlink" Target="http://quote.eastmoney.com/zs399967.html" TargetMode="External"/><Relationship Id="rId116" Type="http://schemas.openxmlformats.org/officeDocument/2006/relationships/hyperlink" Target="https://www.jisilu.cn/data/utils/lowcalc/150291" TargetMode="External"/><Relationship Id="rId158" Type="http://schemas.openxmlformats.org/officeDocument/2006/relationships/hyperlink" Target="https://www.jisilu.cn/data/utils/lowcalc/150265" TargetMode="External"/><Relationship Id="rId323" Type="http://schemas.openxmlformats.org/officeDocument/2006/relationships/hyperlink" Target="http://finance.sina.com.cn/fund/quotes/150211/bc.shtml" TargetMode="External"/><Relationship Id="rId530" Type="http://schemas.openxmlformats.org/officeDocument/2006/relationships/hyperlink" Target="http://finance.sina.com.cn/fund/quotes/150249/bc.shtml" TargetMode="External"/><Relationship Id="rId726" Type="http://schemas.openxmlformats.org/officeDocument/2006/relationships/hyperlink" Target="javascript:addOwnedFund('150179');" TargetMode="External"/><Relationship Id="rId768" Type="http://schemas.openxmlformats.org/officeDocument/2006/relationships/hyperlink" Target="javascript:addOwnedFund('150066');" TargetMode="External"/><Relationship Id="rId20" Type="http://schemas.openxmlformats.org/officeDocument/2006/relationships/hyperlink" Target="http://www.cninfo.com.cn/information/fund/netvalue/150221.html" TargetMode="External"/><Relationship Id="rId62" Type="http://schemas.openxmlformats.org/officeDocument/2006/relationships/hyperlink" Target="http://quote.eastmoney.com/zs000852.html" TargetMode="External"/><Relationship Id="rId365" Type="http://schemas.openxmlformats.org/officeDocument/2006/relationships/hyperlink" Target="http://finance.sina.com.cn/fund/quotes/150012/bc.shtml" TargetMode="External"/><Relationship Id="rId572" Type="http://schemas.openxmlformats.org/officeDocument/2006/relationships/hyperlink" Target="http://finance.sina.com.cn/fund/quotes/150209/bc.shtml" TargetMode="External"/><Relationship Id="rId628" Type="http://schemas.openxmlformats.org/officeDocument/2006/relationships/hyperlink" Target="http://quote.eastmoney.com/zs399803.html" TargetMode="External"/><Relationship Id="rId225" Type="http://schemas.openxmlformats.org/officeDocument/2006/relationships/hyperlink" Target="javascript:addOwnedFund('150090');" TargetMode="External"/><Relationship Id="rId267" Type="http://schemas.openxmlformats.org/officeDocument/2006/relationships/hyperlink" Target="javascript:addOwnedFund('150145');" TargetMode="External"/><Relationship Id="rId432" Type="http://schemas.openxmlformats.org/officeDocument/2006/relationships/hyperlink" Target="javascript:addOwnedFund('150273');" TargetMode="External"/><Relationship Id="rId474" Type="http://schemas.openxmlformats.org/officeDocument/2006/relationships/hyperlink" Target="javascript:addOwnedFund('150164');" TargetMode="External"/><Relationship Id="rId127" Type="http://schemas.openxmlformats.org/officeDocument/2006/relationships/hyperlink" Target="http://quote.eastmoney.com/zs399394.html" TargetMode="External"/><Relationship Id="rId681" Type="http://schemas.openxmlformats.org/officeDocument/2006/relationships/hyperlink" Target="http://www.cninfo.com.cn/information/fund/netvalue/150305.html" TargetMode="External"/><Relationship Id="rId737" Type="http://schemas.openxmlformats.org/officeDocument/2006/relationships/hyperlink" Target="https://www.jisilu.cn/data/utils/lowcalc/150231" TargetMode="External"/><Relationship Id="rId779" Type="http://schemas.openxmlformats.org/officeDocument/2006/relationships/hyperlink" Target="javascript:addOwnedFund('150016');" TargetMode="External"/><Relationship Id="rId31" Type="http://schemas.openxmlformats.org/officeDocument/2006/relationships/hyperlink" Target="http://finance.sina.com.cn/fund/quotes/150032/bc.shtml" TargetMode="External"/><Relationship Id="rId73" Type="http://schemas.openxmlformats.org/officeDocument/2006/relationships/hyperlink" Target="http://www.cninfo.com.cn/information/fund/netvalue/150303.html" TargetMode="External"/><Relationship Id="rId169" Type="http://schemas.openxmlformats.org/officeDocument/2006/relationships/hyperlink" Target="http://quote.eastmoney.com/zs399807.html" TargetMode="External"/><Relationship Id="rId334" Type="http://schemas.openxmlformats.org/officeDocument/2006/relationships/hyperlink" Target="https://www.jisilu.cn/data/sfnew/detail/150213" TargetMode="External"/><Relationship Id="rId376" Type="http://schemas.openxmlformats.org/officeDocument/2006/relationships/hyperlink" Target="http://finance.sina.com.cn/fund/quotes/150059/bc.shtml" TargetMode="External"/><Relationship Id="rId541" Type="http://schemas.openxmlformats.org/officeDocument/2006/relationships/hyperlink" Target="https://www.jisilu.cn/data/sfnew/detail/150309" TargetMode="External"/><Relationship Id="rId583" Type="http://schemas.openxmlformats.org/officeDocument/2006/relationships/hyperlink" Target="https://www.jisilu.cn/data/sfnew/detail/150329" TargetMode="External"/><Relationship Id="rId639" Type="http://schemas.openxmlformats.org/officeDocument/2006/relationships/hyperlink" Target="http://www.cninfo.com.cn/information/fund/netvalue/150283.html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www.cninfo.com.cn/information/fund/netvalue/150343.html" TargetMode="External"/><Relationship Id="rId236" Type="http://schemas.openxmlformats.org/officeDocument/2006/relationships/hyperlink" Target="https://www.jisilu.cn/data/utils/lowcalc/150138" TargetMode="External"/><Relationship Id="rId278" Type="http://schemas.openxmlformats.org/officeDocument/2006/relationships/hyperlink" Target="https://www.jisilu.cn/data/utils/lowcalc/502041" TargetMode="External"/><Relationship Id="rId401" Type="http://schemas.openxmlformats.org/officeDocument/2006/relationships/hyperlink" Target="https://www.jisilu.cn/data/utils/lowcalc/150049" TargetMode="External"/><Relationship Id="rId443" Type="http://schemas.openxmlformats.org/officeDocument/2006/relationships/hyperlink" Target="https://www.jisilu.cn/data/utils/lowcalc/150243" TargetMode="External"/><Relationship Id="rId650" Type="http://schemas.openxmlformats.org/officeDocument/2006/relationships/hyperlink" Target="http://finance.sina.com.cn/fund/quotes/502007/bc.shtml" TargetMode="External"/><Relationship Id="rId303" Type="http://schemas.openxmlformats.org/officeDocument/2006/relationships/hyperlink" Target="javascript:addOwnedFund('150295');" TargetMode="External"/><Relationship Id="rId485" Type="http://schemas.openxmlformats.org/officeDocument/2006/relationships/hyperlink" Target="https://www.jisilu.cn/data/utils/lowcalc/150277" TargetMode="External"/><Relationship Id="rId692" Type="http://schemas.openxmlformats.org/officeDocument/2006/relationships/hyperlink" Target="http://finance.sina.com.cn/fund/quotes/150169/bc.shtml" TargetMode="External"/><Relationship Id="rId706" Type="http://schemas.openxmlformats.org/officeDocument/2006/relationships/hyperlink" Target="http://quote.eastmoney.com/zs399971.html" TargetMode="External"/><Relationship Id="rId748" Type="http://schemas.openxmlformats.org/officeDocument/2006/relationships/hyperlink" Target="http://quote.eastmoney.com/zs399996.html" TargetMode="External"/><Relationship Id="rId42" Type="http://schemas.openxmlformats.org/officeDocument/2006/relationships/hyperlink" Target="https://www.jisilu.cn/data/sfnew/detail/150219" TargetMode="External"/><Relationship Id="rId84" Type="http://schemas.openxmlformats.org/officeDocument/2006/relationships/hyperlink" Target="http://finance.sina.com.cn/fund/quotes/150289/bc.shtml" TargetMode="External"/><Relationship Id="rId138" Type="http://schemas.openxmlformats.org/officeDocument/2006/relationships/hyperlink" Target="http://www.cninfo.com.cn/information/fund/netvalue/150190.html" TargetMode="External"/><Relationship Id="rId345" Type="http://schemas.openxmlformats.org/officeDocument/2006/relationships/hyperlink" Target="javascript:addOwnedFund('150055');" TargetMode="External"/><Relationship Id="rId387" Type="http://schemas.openxmlformats.org/officeDocument/2006/relationships/hyperlink" Target="http://finance.sina.com.cn/fund/quotes/150096/bc.shtml" TargetMode="External"/><Relationship Id="rId510" Type="http://schemas.openxmlformats.org/officeDocument/2006/relationships/hyperlink" Target="javascript:addOwnedFund('150257');" TargetMode="External"/><Relationship Id="rId552" Type="http://schemas.openxmlformats.org/officeDocument/2006/relationships/hyperlink" Target="javascript:delOwnedFund('150275');" TargetMode="External"/><Relationship Id="rId594" Type="http://schemas.openxmlformats.org/officeDocument/2006/relationships/hyperlink" Target="javascript:addOwnedFund('502017');" TargetMode="External"/><Relationship Id="rId608" Type="http://schemas.openxmlformats.org/officeDocument/2006/relationships/hyperlink" Target="http://finance.sina.com.cn/fund/quotes/150217/bc.shtml" TargetMode="External"/><Relationship Id="rId191" Type="http://schemas.openxmlformats.org/officeDocument/2006/relationships/hyperlink" Target="http://finance.sina.com.cn/fund/quotes/150317/bc.shtml" TargetMode="External"/><Relationship Id="rId205" Type="http://schemas.openxmlformats.org/officeDocument/2006/relationships/hyperlink" Target="http://quote.eastmoney.com/zs399942.html" TargetMode="External"/><Relationship Id="rId247" Type="http://schemas.openxmlformats.org/officeDocument/2006/relationships/hyperlink" Target="http://quote.eastmoney.com/zs399330.html" TargetMode="External"/><Relationship Id="rId412" Type="http://schemas.openxmlformats.org/officeDocument/2006/relationships/hyperlink" Target="http://quote.eastmoney.com/zs000974.html" TargetMode="External"/><Relationship Id="rId107" Type="http://schemas.openxmlformats.org/officeDocument/2006/relationships/hyperlink" Target="http://finance.sina.com.cn/fund/quotes/150247/bc.shtml" TargetMode="External"/><Relationship Id="rId289" Type="http://schemas.openxmlformats.org/officeDocument/2006/relationships/hyperlink" Target="http://quote.eastmoney.com/zs399958.html" TargetMode="External"/><Relationship Id="rId454" Type="http://schemas.openxmlformats.org/officeDocument/2006/relationships/hyperlink" Target="http://quote.eastmoney.com/zs399804.html" TargetMode="External"/><Relationship Id="rId496" Type="http://schemas.openxmlformats.org/officeDocument/2006/relationships/hyperlink" Target="http://quote.eastmoney.com/zs000827.html" TargetMode="External"/><Relationship Id="rId661" Type="http://schemas.openxmlformats.org/officeDocument/2006/relationships/hyperlink" Target="https://www.jisilu.cn/data/sfnew/detail/502011" TargetMode="External"/><Relationship Id="rId717" Type="http://schemas.openxmlformats.org/officeDocument/2006/relationships/hyperlink" Target="http://www.cninfo.com.cn/information/fund/netvalue/150233.html" TargetMode="External"/><Relationship Id="rId759" Type="http://schemas.openxmlformats.org/officeDocument/2006/relationships/hyperlink" Target="http://www.cninfo.com.cn/information/fund/netvalue/150215.html" TargetMode="External"/><Relationship Id="rId11" Type="http://schemas.openxmlformats.org/officeDocument/2006/relationships/hyperlink" Target="javascript:delOwnedFund('150223');" TargetMode="External"/><Relationship Id="rId53" Type="http://schemas.openxmlformats.org/officeDocument/2006/relationships/hyperlink" Target="https://www.jisilu.cn/data/sfnew/detail/150293" TargetMode="External"/><Relationship Id="rId149" Type="http://schemas.openxmlformats.org/officeDocument/2006/relationships/hyperlink" Target="http://finance.sina.com.cn/fund/quotes/150301/bc.shtml" TargetMode="External"/><Relationship Id="rId314" Type="http://schemas.openxmlformats.org/officeDocument/2006/relationships/hyperlink" Target="https://www.jisilu.cn/data/utils/lowcalc/150036" TargetMode="External"/><Relationship Id="rId356" Type="http://schemas.openxmlformats.org/officeDocument/2006/relationships/hyperlink" Target="https://www.jisilu.cn/data/utils/lowcalc/150152" TargetMode="External"/><Relationship Id="rId398" Type="http://schemas.openxmlformats.org/officeDocument/2006/relationships/hyperlink" Target="http://finance.sina.com.cn/fund/quotes/150049/bc.shtml" TargetMode="External"/><Relationship Id="rId521" Type="http://schemas.openxmlformats.org/officeDocument/2006/relationships/hyperlink" Target="https://www.jisilu.cn/data/utils/lowcalc/150200" TargetMode="External"/><Relationship Id="rId563" Type="http://schemas.openxmlformats.org/officeDocument/2006/relationships/hyperlink" Target="https://www.jisilu.cn/data/utils/lowcalc/150235" TargetMode="External"/><Relationship Id="rId619" Type="http://schemas.openxmlformats.org/officeDocument/2006/relationships/hyperlink" Target="https://www.jisilu.cn/data/sfnew/detail/150227" TargetMode="External"/><Relationship Id="rId770" Type="http://schemas.openxmlformats.org/officeDocument/2006/relationships/hyperlink" Target="http://finance.sina.com.cn/fund/quotes/150188/bc.shtml" TargetMode="External"/><Relationship Id="rId95" Type="http://schemas.openxmlformats.org/officeDocument/2006/relationships/hyperlink" Target="http://finance.sina.com.cn/fund/quotes/150299/bc.shtml" TargetMode="External"/><Relationship Id="rId160" Type="http://schemas.openxmlformats.org/officeDocument/2006/relationships/hyperlink" Target="https://www.jisilu.cn/data/sfnew/detail/150261" TargetMode="External"/><Relationship Id="rId216" Type="http://schemas.openxmlformats.org/officeDocument/2006/relationships/hyperlink" Target="http://www.cninfo.com.cn/information/fund/netvalue/150225.html" TargetMode="External"/><Relationship Id="rId423" Type="http://schemas.openxmlformats.org/officeDocument/2006/relationships/hyperlink" Target="http://www.cninfo.com.cn/information/fund/netvalue/150022.html" TargetMode="External"/><Relationship Id="rId258" Type="http://schemas.openxmlformats.org/officeDocument/2006/relationships/hyperlink" Target="http://www.cninfo.com.cn/information/fund/netvalue/150064.html" TargetMode="External"/><Relationship Id="rId465" Type="http://schemas.openxmlformats.org/officeDocument/2006/relationships/hyperlink" Target="http://www.cninfo.com.cn/information/fund/netvalue/150173.html" TargetMode="External"/><Relationship Id="rId630" Type="http://schemas.openxmlformats.org/officeDocument/2006/relationships/hyperlink" Target="javascript:addOwnedFund('150315');" TargetMode="External"/><Relationship Id="rId672" Type="http://schemas.openxmlformats.org/officeDocument/2006/relationships/hyperlink" Target="javascript:addOwnedFund('150181');" TargetMode="External"/><Relationship Id="rId728" Type="http://schemas.openxmlformats.org/officeDocument/2006/relationships/hyperlink" Target="http://finance.sina.com.cn/fund/quotes/150279/bc.shtml" TargetMode="External"/><Relationship Id="rId22" Type="http://schemas.openxmlformats.org/officeDocument/2006/relationships/hyperlink" Target="https://www.jisilu.cn/data/utils/lowcalc/150221" TargetMode="External"/><Relationship Id="rId64" Type="http://schemas.openxmlformats.org/officeDocument/2006/relationships/hyperlink" Target="javascript:addOwnedFund('150263');" TargetMode="External"/><Relationship Id="rId118" Type="http://schemas.openxmlformats.org/officeDocument/2006/relationships/hyperlink" Target="https://www.jisilu.cn/data/sfnew/detail/150117" TargetMode="External"/><Relationship Id="rId325" Type="http://schemas.openxmlformats.org/officeDocument/2006/relationships/hyperlink" Target="http://quote.eastmoney.com/zs399976.html" TargetMode="External"/><Relationship Id="rId367" Type="http://schemas.openxmlformats.org/officeDocument/2006/relationships/hyperlink" Target="http://quote.eastmoney.com/zs399903.html" TargetMode="External"/><Relationship Id="rId532" Type="http://schemas.openxmlformats.org/officeDocument/2006/relationships/hyperlink" Target="http://quote.eastmoney.com/zs399986.html" TargetMode="External"/><Relationship Id="rId574" Type="http://schemas.openxmlformats.org/officeDocument/2006/relationships/hyperlink" Target="http://quote.eastmoney.com/zs399974.html" TargetMode="External"/><Relationship Id="rId171" Type="http://schemas.openxmlformats.org/officeDocument/2006/relationships/hyperlink" Target="javascript:addOwnedFund('150325');" TargetMode="External"/><Relationship Id="rId227" Type="http://schemas.openxmlformats.org/officeDocument/2006/relationships/hyperlink" Target="http://finance.sina.com.cn/fund/quotes/150121/bc.shtml" TargetMode="External"/><Relationship Id="rId269" Type="http://schemas.openxmlformats.org/officeDocument/2006/relationships/hyperlink" Target="http://finance.sina.com.cn/fund/quotes/150167/bc.shtml" TargetMode="External"/><Relationship Id="rId434" Type="http://schemas.openxmlformats.org/officeDocument/2006/relationships/hyperlink" Target="http://finance.sina.com.cn/fund/quotes/502027/bc.shtml" TargetMode="External"/><Relationship Id="rId476" Type="http://schemas.openxmlformats.org/officeDocument/2006/relationships/hyperlink" Target="http://finance.sina.com.cn/fund/quotes/150237/bc.shtml" TargetMode="External"/><Relationship Id="rId641" Type="http://schemas.openxmlformats.org/officeDocument/2006/relationships/hyperlink" Target="https://www.jisilu.cn/data/utils/lowcalc/150283" TargetMode="External"/><Relationship Id="rId683" Type="http://schemas.openxmlformats.org/officeDocument/2006/relationships/hyperlink" Target="https://www.jisilu.cn/data/utils/lowcalc/150305" TargetMode="External"/><Relationship Id="rId739" Type="http://schemas.openxmlformats.org/officeDocument/2006/relationships/hyperlink" Target="https://www.jisilu.cn/data/sfnew/detail/150245" TargetMode="External"/><Relationship Id="rId33" Type="http://schemas.openxmlformats.org/officeDocument/2006/relationships/hyperlink" Target="http://quote.eastmoney.com/zs399923.html" TargetMode="External"/><Relationship Id="rId129" Type="http://schemas.openxmlformats.org/officeDocument/2006/relationships/hyperlink" Target="javascript:addOwnedFund('150130');" TargetMode="External"/><Relationship Id="rId280" Type="http://schemas.openxmlformats.org/officeDocument/2006/relationships/hyperlink" Target="https://www.jisilu.cn/data/sfnew/detail/150281" TargetMode="External"/><Relationship Id="rId336" Type="http://schemas.openxmlformats.org/officeDocument/2006/relationships/hyperlink" Target="http://www.cninfo.com.cn/information/fund/netvalue/150213.html" TargetMode="External"/><Relationship Id="rId501" Type="http://schemas.openxmlformats.org/officeDocument/2006/relationships/hyperlink" Target="http://www.cninfo.com.cn/information/fund/netvalue/150205.html" TargetMode="External"/><Relationship Id="rId543" Type="http://schemas.openxmlformats.org/officeDocument/2006/relationships/hyperlink" Target="http://www.cninfo.com.cn/information/fund/netvalue/150309.html" TargetMode="External"/><Relationship Id="rId75" Type="http://schemas.openxmlformats.org/officeDocument/2006/relationships/hyperlink" Target="https://www.jisilu.cn/data/utils/lowcalc/150303" TargetMode="External"/><Relationship Id="rId140" Type="http://schemas.openxmlformats.org/officeDocument/2006/relationships/hyperlink" Target="https://www.jisilu.cn/data/utils/lowcalc/150190" TargetMode="External"/><Relationship Id="rId182" Type="http://schemas.openxmlformats.org/officeDocument/2006/relationships/hyperlink" Target="https://www.jisilu.cn/data/utils/lowcalc/150343" TargetMode="External"/><Relationship Id="rId378" Type="http://schemas.openxmlformats.org/officeDocument/2006/relationships/hyperlink" Target="http://quote.eastmoney.com/zs399944.html" TargetMode="External"/><Relationship Id="rId403" Type="http://schemas.openxmlformats.org/officeDocument/2006/relationships/hyperlink" Target="https://www.jisilu.cn/data/sfnew/detail/150150" TargetMode="External"/><Relationship Id="rId585" Type="http://schemas.openxmlformats.org/officeDocument/2006/relationships/hyperlink" Target="http://www.cninfo.com.cn/information/fund/netvalue/150329.html" TargetMode="External"/><Relationship Id="rId750" Type="http://schemas.openxmlformats.org/officeDocument/2006/relationships/hyperlink" Target="javascript:addOwnedFund('150311');" TargetMode="External"/><Relationship Id="rId6" Type="http://schemas.openxmlformats.org/officeDocument/2006/relationships/hyperlink" Target="https://www.jisilu.cn/data/sfnew/detail/150223" TargetMode="External"/><Relationship Id="rId238" Type="http://schemas.openxmlformats.org/officeDocument/2006/relationships/hyperlink" Target="https://www.jisilu.cn/data/sfnew/detail/502001" TargetMode="External"/><Relationship Id="rId445" Type="http://schemas.openxmlformats.org/officeDocument/2006/relationships/hyperlink" Target="https://www.jisilu.cn/data/sfnew/detail/150241" TargetMode="External"/><Relationship Id="rId487" Type="http://schemas.openxmlformats.org/officeDocument/2006/relationships/hyperlink" Target="https://www.jisilu.cn/data/sfnew/detail/502024" TargetMode="External"/><Relationship Id="rId610" Type="http://schemas.openxmlformats.org/officeDocument/2006/relationships/hyperlink" Target="http://quote.eastmoney.com/zs399412.html" TargetMode="External"/><Relationship Id="rId652" Type="http://schemas.openxmlformats.org/officeDocument/2006/relationships/hyperlink" Target="http://quote.eastmoney.com/zs399974.html" TargetMode="External"/><Relationship Id="rId694" Type="http://schemas.openxmlformats.org/officeDocument/2006/relationships/hyperlink" Target="http://quote.eastmoney.com/hk/zs110000.html" TargetMode="External"/><Relationship Id="rId708" Type="http://schemas.openxmlformats.org/officeDocument/2006/relationships/hyperlink" Target="javascript:addOwnedFund('150203');" TargetMode="External"/><Relationship Id="rId291" Type="http://schemas.openxmlformats.org/officeDocument/2006/relationships/hyperlink" Target="javascript:addOwnedFund('150073');" TargetMode="External"/><Relationship Id="rId305" Type="http://schemas.openxmlformats.org/officeDocument/2006/relationships/hyperlink" Target="http://finance.sina.com.cn/fund/quotes/502054/bc.shtml" TargetMode="External"/><Relationship Id="rId347" Type="http://schemas.openxmlformats.org/officeDocument/2006/relationships/hyperlink" Target="http://finance.sina.com.cn/fund/quotes/502031/bc.shtml" TargetMode="External"/><Relationship Id="rId512" Type="http://schemas.openxmlformats.org/officeDocument/2006/relationships/hyperlink" Target="http://finance.sina.com.cn/fund/quotes/150259/bc.shtml" TargetMode="External"/><Relationship Id="rId44" Type="http://schemas.openxmlformats.org/officeDocument/2006/relationships/hyperlink" Target="http://www.cninfo.com.cn/information/fund/netvalue/150219.html" TargetMode="External"/><Relationship Id="rId86" Type="http://schemas.openxmlformats.org/officeDocument/2006/relationships/hyperlink" Target="http://quote.eastmoney.com/zs399998.html" TargetMode="External"/><Relationship Id="rId151" Type="http://schemas.openxmlformats.org/officeDocument/2006/relationships/hyperlink" Target="http://quote.eastmoney.com/zs399975.html" TargetMode="External"/><Relationship Id="rId389" Type="http://schemas.openxmlformats.org/officeDocument/2006/relationships/hyperlink" Target="http://quote.eastmoney.com/zs000979.html" TargetMode="External"/><Relationship Id="rId554" Type="http://schemas.openxmlformats.org/officeDocument/2006/relationships/hyperlink" Target="http://finance.sina.com.cn/fund/quotes/150229/bc.shtml" TargetMode="External"/><Relationship Id="rId596" Type="http://schemas.openxmlformats.org/officeDocument/2006/relationships/hyperlink" Target="http://finance.sina.com.cn/fund/quotes/502049/bc.shtml" TargetMode="External"/><Relationship Id="rId761" Type="http://schemas.openxmlformats.org/officeDocument/2006/relationships/hyperlink" Target="https://www.jisilu.cn/data/utils/lowcalc/150215" TargetMode="External"/><Relationship Id="rId193" Type="http://schemas.openxmlformats.org/officeDocument/2006/relationships/hyperlink" Target="http://quote.eastmoney.com/zs399805.html" TargetMode="External"/><Relationship Id="rId207" Type="http://schemas.openxmlformats.org/officeDocument/2006/relationships/hyperlink" Target="javascript:addOwnedFund('150047');" TargetMode="External"/><Relationship Id="rId249" Type="http://schemas.openxmlformats.org/officeDocument/2006/relationships/hyperlink" Target="javascript:addOwnedFund('150112');" TargetMode="External"/><Relationship Id="rId414" Type="http://schemas.openxmlformats.org/officeDocument/2006/relationships/hyperlink" Target="javascript:addOwnedFund('150157');" TargetMode="External"/><Relationship Id="rId456" Type="http://schemas.openxmlformats.org/officeDocument/2006/relationships/hyperlink" Target="javascript:addOwnedFund('150307');" TargetMode="External"/><Relationship Id="rId498" Type="http://schemas.openxmlformats.org/officeDocument/2006/relationships/hyperlink" Target="javascript:addOwnedFund('150184');" TargetMode="External"/><Relationship Id="rId621" Type="http://schemas.openxmlformats.org/officeDocument/2006/relationships/hyperlink" Target="http://www.cninfo.com.cn/information/fund/netvalue/150227.html" TargetMode="External"/><Relationship Id="rId663" Type="http://schemas.openxmlformats.org/officeDocument/2006/relationships/hyperlink" Target="http://www.cninfo.com.cn/information/fund/netvalue/502011.html" TargetMode="External"/><Relationship Id="rId13" Type="http://schemas.openxmlformats.org/officeDocument/2006/relationships/hyperlink" Target="http://finance.sina.com.cn/fund/quotes/150057/bc.shtml" TargetMode="External"/><Relationship Id="rId109" Type="http://schemas.openxmlformats.org/officeDocument/2006/relationships/hyperlink" Target="http://quote.eastmoney.com/zs399971.html" TargetMode="External"/><Relationship Id="rId260" Type="http://schemas.openxmlformats.org/officeDocument/2006/relationships/hyperlink" Target="https://www.jisilu.cn/data/utils/lowcalc/150064" TargetMode="External"/><Relationship Id="rId316" Type="http://schemas.openxmlformats.org/officeDocument/2006/relationships/hyperlink" Target="https://www.jisilu.cn/data/sfnew/detail/150104" TargetMode="External"/><Relationship Id="rId523" Type="http://schemas.openxmlformats.org/officeDocument/2006/relationships/hyperlink" Target="https://www.jisilu.cn/data/sfnew/detail/150207" TargetMode="External"/><Relationship Id="rId719" Type="http://schemas.openxmlformats.org/officeDocument/2006/relationships/hyperlink" Target="https://www.jisilu.cn/data/utils/lowcalc/150233" TargetMode="External"/><Relationship Id="rId55" Type="http://schemas.openxmlformats.org/officeDocument/2006/relationships/hyperlink" Target="http://www.cninfo.com.cn/information/fund/netvalue/150293.html" TargetMode="External"/><Relationship Id="rId97" Type="http://schemas.openxmlformats.org/officeDocument/2006/relationships/hyperlink" Target="http://quote.eastmoney.com/zs399986.html" TargetMode="External"/><Relationship Id="rId120" Type="http://schemas.openxmlformats.org/officeDocument/2006/relationships/hyperlink" Target="http://www.cninfo.com.cn/information/fund/netvalue/150117.html" TargetMode="External"/><Relationship Id="rId358" Type="http://schemas.openxmlformats.org/officeDocument/2006/relationships/hyperlink" Target="https://www.jisilu.cn/data/sfnew/detail/150083" TargetMode="External"/><Relationship Id="rId565" Type="http://schemas.openxmlformats.org/officeDocument/2006/relationships/hyperlink" Target="https://www.jisilu.cn/data/sfnew/detail/150194" TargetMode="External"/><Relationship Id="rId730" Type="http://schemas.openxmlformats.org/officeDocument/2006/relationships/hyperlink" Target="http://quote.eastmoney.com/zs399808.html" TargetMode="External"/><Relationship Id="rId772" Type="http://schemas.openxmlformats.org/officeDocument/2006/relationships/hyperlink" Target="http://quote.eastmoney.com/zs000832.html" TargetMode="External"/><Relationship Id="rId162" Type="http://schemas.openxmlformats.org/officeDocument/2006/relationships/hyperlink" Target="http://www.cninfo.com.cn/information/fund/netvalue/150261.html" TargetMode="External"/><Relationship Id="rId218" Type="http://schemas.openxmlformats.org/officeDocument/2006/relationships/hyperlink" Target="https://www.jisilu.cn/data/utils/lowcalc/150225" TargetMode="External"/><Relationship Id="rId425" Type="http://schemas.openxmlformats.org/officeDocument/2006/relationships/hyperlink" Target="https://www.jisilu.cn/data/utils/lowcalc/150022" TargetMode="External"/><Relationship Id="rId467" Type="http://schemas.openxmlformats.org/officeDocument/2006/relationships/hyperlink" Target="https://www.jisilu.cn/data/utils/lowcalc/150173" TargetMode="External"/><Relationship Id="rId632" Type="http://schemas.openxmlformats.org/officeDocument/2006/relationships/hyperlink" Target="http://finance.sina.com.cn/fund/quotes/150269/bc.shtml" TargetMode="External"/><Relationship Id="rId271" Type="http://schemas.openxmlformats.org/officeDocument/2006/relationships/hyperlink" Target="http://quote.eastmoney.com/zs399300.html" TargetMode="External"/><Relationship Id="rId674" Type="http://schemas.openxmlformats.org/officeDocument/2006/relationships/hyperlink" Target="http://finance.sina.com.cn/fund/quotes/150018/bc.shtml" TargetMode="External"/><Relationship Id="rId24" Type="http://schemas.openxmlformats.org/officeDocument/2006/relationships/hyperlink" Target="https://www.jisilu.cn/data/sfnew/detail/150321" TargetMode="External"/><Relationship Id="rId66" Type="http://schemas.openxmlformats.org/officeDocument/2006/relationships/hyperlink" Target="http://finance.sina.com.cn/fund/quotes/150323/bc.shtml" TargetMode="External"/><Relationship Id="rId131" Type="http://schemas.openxmlformats.org/officeDocument/2006/relationships/hyperlink" Target="http://finance.sina.com.cn/fund/quotes/150198/bc.shtml" TargetMode="External"/><Relationship Id="rId327" Type="http://schemas.openxmlformats.org/officeDocument/2006/relationships/hyperlink" Target="javascript:addOwnedFund('150211');" TargetMode="External"/><Relationship Id="rId369" Type="http://schemas.openxmlformats.org/officeDocument/2006/relationships/hyperlink" Target="javascript:addOwnedFund('150012');" TargetMode="External"/><Relationship Id="rId534" Type="http://schemas.openxmlformats.org/officeDocument/2006/relationships/hyperlink" Target="javascript:delOwnedFund('150249');" TargetMode="External"/><Relationship Id="rId576" Type="http://schemas.openxmlformats.org/officeDocument/2006/relationships/hyperlink" Target="javascript:addOwnedFund('150209');" TargetMode="External"/><Relationship Id="rId741" Type="http://schemas.openxmlformats.org/officeDocument/2006/relationships/hyperlink" Target="http://www.cninfo.com.cn/information/fund/netvalue/150245.html" TargetMode="External"/><Relationship Id="rId173" Type="http://schemas.openxmlformats.org/officeDocument/2006/relationships/hyperlink" Target="http://finance.sina.com.cn/fund/quotes/502037/bc.shtml" TargetMode="External"/><Relationship Id="rId229" Type="http://schemas.openxmlformats.org/officeDocument/2006/relationships/hyperlink" Target="http://quote.eastmoney.com/zs399918.html" TargetMode="External"/><Relationship Id="rId380" Type="http://schemas.openxmlformats.org/officeDocument/2006/relationships/hyperlink" Target="javascript:addOwnedFund('150059');" TargetMode="External"/><Relationship Id="rId436" Type="http://schemas.openxmlformats.org/officeDocument/2006/relationships/hyperlink" Target="http://quote.eastmoney.com/zs399429.html" TargetMode="External"/><Relationship Id="rId601" Type="http://schemas.openxmlformats.org/officeDocument/2006/relationships/hyperlink" Target="https://www.jisilu.cn/data/sfnew/detail/150186" TargetMode="External"/><Relationship Id="rId643" Type="http://schemas.openxmlformats.org/officeDocument/2006/relationships/hyperlink" Target="https://www.jisilu.cn/data/sfnew/detail/502004" TargetMode="External"/><Relationship Id="rId240" Type="http://schemas.openxmlformats.org/officeDocument/2006/relationships/hyperlink" Target="http://www.cninfo.com.cn/information/fund/netvalue/502001.html" TargetMode="External"/><Relationship Id="rId478" Type="http://schemas.openxmlformats.org/officeDocument/2006/relationships/hyperlink" Target="http://quote.eastmoney.com/zs000827.html" TargetMode="External"/><Relationship Id="rId685" Type="http://schemas.openxmlformats.org/officeDocument/2006/relationships/hyperlink" Target="https://www.jisilu.cn/data/sfnew/detail/150192" TargetMode="External"/><Relationship Id="rId35" Type="http://schemas.openxmlformats.org/officeDocument/2006/relationships/hyperlink" Target="javascript:addOwnedFund('150032');" TargetMode="External"/><Relationship Id="rId77" Type="http://schemas.openxmlformats.org/officeDocument/2006/relationships/hyperlink" Target="https://www.jisilu.cn/data/sfnew/detail/150287" TargetMode="External"/><Relationship Id="rId100" Type="http://schemas.openxmlformats.org/officeDocument/2006/relationships/hyperlink" Target="https://www.jisilu.cn/data/sfnew/detail/150335" TargetMode="External"/><Relationship Id="rId282" Type="http://schemas.openxmlformats.org/officeDocument/2006/relationships/hyperlink" Target="http://www.cninfo.com.cn/information/fund/netvalue/150281.html" TargetMode="External"/><Relationship Id="rId338" Type="http://schemas.openxmlformats.org/officeDocument/2006/relationships/hyperlink" Target="https://www.jisilu.cn/data/utils/lowcalc/150213" TargetMode="External"/><Relationship Id="rId503" Type="http://schemas.openxmlformats.org/officeDocument/2006/relationships/hyperlink" Target="https://www.jisilu.cn/data/utils/lowcalc/150205" TargetMode="External"/><Relationship Id="rId545" Type="http://schemas.openxmlformats.org/officeDocument/2006/relationships/hyperlink" Target="https://www.jisilu.cn/data/utils/lowcalc/150309" TargetMode="External"/><Relationship Id="rId587" Type="http://schemas.openxmlformats.org/officeDocument/2006/relationships/hyperlink" Target="https://www.jisilu.cn/data/utils/lowcalc/150329" TargetMode="External"/><Relationship Id="rId710" Type="http://schemas.openxmlformats.org/officeDocument/2006/relationships/hyperlink" Target="http://finance.sina.com.cn/fund/quotes/150143/bc.shtml" TargetMode="External"/><Relationship Id="rId752" Type="http://schemas.openxmlformats.org/officeDocument/2006/relationships/hyperlink" Target="http://finance.sina.com.cn/fund/quotes/150076/bc.shtml" TargetMode="External"/><Relationship Id="rId8" Type="http://schemas.openxmlformats.org/officeDocument/2006/relationships/hyperlink" Target="http://www.cninfo.com.cn/information/fund/netvalue/150223.html" TargetMode="External"/><Relationship Id="rId142" Type="http://schemas.openxmlformats.org/officeDocument/2006/relationships/hyperlink" Target="https://www.jisilu.cn/data/sfnew/detail/150196" TargetMode="External"/><Relationship Id="rId184" Type="http://schemas.openxmlformats.org/officeDocument/2006/relationships/hyperlink" Target="https://www.jisilu.cn/data/sfnew/detail/502057" TargetMode="External"/><Relationship Id="rId391" Type="http://schemas.openxmlformats.org/officeDocument/2006/relationships/hyperlink" Target="https://www.jisilu.cn/data/sfnew/detail/150148" TargetMode="External"/><Relationship Id="rId405" Type="http://schemas.openxmlformats.org/officeDocument/2006/relationships/hyperlink" Target="http://www.cninfo.com.cn/information/fund/netvalue/150150.html" TargetMode="External"/><Relationship Id="rId447" Type="http://schemas.openxmlformats.org/officeDocument/2006/relationships/hyperlink" Target="http://www.cninfo.com.cn/information/fund/netvalue/150241.html" TargetMode="External"/><Relationship Id="rId612" Type="http://schemas.openxmlformats.org/officeDocument/2006/relationships/hyperlink" Target="javascript:addOwnedFund('150217');" TargetMode="External"/><Relationship Id="rId251" Type="http://schemas.openxmlformats.org/officeDocument/2006/relationships/hyperlink" Target="http://finance.sina.com.cn/fund/quotes/150267/bc.shtml" TargetMode="External"/><Relationship Id="rId489" Type="http://schemas.openxmlformats.org/officeDocument/2006/relationships/hyperlink" Target="http://www.cninfo.com.cn/information/fund/netvalue/502024.html" TargetMode="External"/><Relationship Id="rId654" Type="http://schemas.openxmlformats.org/officeDocument/2006/relationships/hyperlink" Target="javascript:addOwnedFund('502007');" TargetMode="External"/><Relationship Id="rId696" Type="http://schemas.openxmlformats.org/officeDocument/2006/relationships/hyperlink" Target="javascript:delOwnedFund('150169');" TargetMode="External"/><Relationship Id="rId46" Type="http://schemas.openxmlformats.org/officeDocument/2006/relationships/hyperlink" Target="javascript:addOwnedFund('150219');" TargetMode="External"/><Relationship Id="rId293" Type="http://schemas.openxmlformats.org/officeDocument/2006/relationships/hyperlink" Target="http://finance.sina.com.cn/fund/quotes/502014/bc.shtml" TargetMode="External"/><Relationship Id="rId307" Type="http://schemas.openxmlformats.org/officeDocument/2006/relationships/hyperlink" Target="http://quote.eastmoney.com/zs399975.html" TargetMode="External"/><Relationship Id="rId349" Type="http://schemas.openxmlformats.org/officeDocument/2006/relationships/hyperlink" Target="http://quote.eastmoney.com/zs399807.html" TargetMode="External"/><Relationship Id="rId514" Type="http://schemas.openxmlformats.org/officeDocument/2006/relationships/hyperlink" Target="http://quote.eastmoney.com/zs399992.html" TargetMode="External"/><Relationship Id="rId556" Type="http://schemas.openxmlformats.org/officeDocument/2006/relationships/hyperlink" Target="http://quote.eastmoney.com/zs399987.html" TargetMode="External"/><Relationship Id="rId721" Type="http://schemas.openxmlformats.org/officeDocument/2006/relationships/hyperlink" Target="https://www.jisilu.cn/data/sfnew/detail/150179" TargetMode="External"/><Relationship Id="rId763" Type="http://schemas.openxmlformats.org/officeDocument/2006/relationships/hyperlink" Target="https://www.jisilu.cn/data/sfnew/detail/150066" TargetMode="External"/><Relationship Id="rId88" Type="http://schemas.openxmlformats.org/officeDocument/2006/relationships/hyperlink" Target="javascript:addOwnedFund('150289');" TargetMode="External"/><Relationship Id="rId111" Type="http://schemas.openxmlformats.org/officeDocument/2006/relationships/hyperlink" Target="javascript:addOwnedFund('150247');" TargetMode="External"/><Relationship Id="rId153" Type="http://schemas.openxmlformats.org/officeDocument/2006/relationships/hyperlink" Target="javascript:addOwnedFund('150301');" TargetMode="External"/><Relationship Id="rId195" Type="http://schemas.openxmlformats.org/officeDocument/2006/relationships/hyperlink" Target="javascript:addOwnedFund('150317');" TargetMode="External"/><Relationship Id="rId209" Type="http://schemas.openxmlformats.org/officeDocument/2006/relationships/hyperlink" Target="http://finance.sina.com.cn/fund/quotes/150175/bc.shtml" TargetMode="External"/><Relationship Id="rId360" Type="http://schemas.openxmlformats.org/officeDocument/2006/relationships/hyperlink" Target="http://www.cninfo.com.cn/information/fund/netvalue/150083.html" TargetMode="External"/><Relationship Id="rId416" Type="http://schemas.openxmlformats.org/officeDocument/2006/relationships/hyperlink" Target="http://finance.sina.com.cn/fund/quotes/150028/bc.shtml" TargetMode="External"/><Relationship Id="rId598" Type="http://schemas.openxmlformats.org/officeDocument/2006/relationships/hyperlink" Target="http://quote.eastmoney.com/zs000016.html" TargetMode="External"/><Relationship Id="rId220" Type="http://schemas.openxmlformats.org/officeDocument/2006/relationships/hyperlink" Target="https://www.jisilu.cn/data/sfnew/detail/150090" TargetMode="External"/><Relationship Id="rId458" Type="http://schemas.openxmlformats.org/officeDocument/2006/relationships/hyperlink" Target="http://finance.sina.com.cn/fund/quotes/150251/bc.shtml" TargetMode="External"/><Relationship Id="rId623" Type="http://schemas.openxmlformats.org/officeDocument/2006/relationships/hyperlink" Target="https://www.jisilu.cn/data/utils/lowcalc/150227" TargetMode="External"/><Relationship Id="rId665" Type="http://schemas.openxmlformats.org/officeDocument/2006/relationships/hyperlink" Target="https://www.jisilu.cn/data/utils/lowcalc/502011" TargetMode="External"/><Relationship Id="rId15" Type="http://schemas.openxmlformats.org/officeDocument/2006/relationships/hyperlink" Target="http://quote.eastmoney.com/zs399008.html" TargetMode="External"/><Relationship Id="rId57" Type="http://schemas.openxmlformats.org/officeDocument/2006/relationships/hyperlink" Target="https://www.jisilu.cn/data/utils/lowcalc/150293" TargetMode="External"/><Relationship Id="rId262" Type="http://schemas.openxmlformats.org/officeDocument/2006/relationships/hyperlink" Target="https://www.jisilu.cn/data/sfnew/detail/150145" TargetMode="External"/><Relationship Id="rId318" Type="http://schemas.openxmlformats.org/officeDocument/2006/relationships/hyperlink" Target="http://www.cninfo.com.cn/information/fund/netvalue/150104.html" TargetMode="External"/><Relationship Id="rId525" Type="http://schemas.openxmlformats.org/officeDocument/2006/relationships/hyperlink" Target="http://www.cninfo.com.cn/information/fund/netvalue/150207.html" TargetMode="External"/><Relationship Id="rId567" Type="http://schemas.openxmlformats.org/officeDocument/2006/relationships/hyperlink" Target="http://www.cninfo.com.cn/information/fund/netvalue/150194.html" TargetMode="External"/><Relationship Id="rId732" Type="http://schemas.openxmlformats.org/officeDocument/2006/relationships/hyperlink" Target="javascript:addOwnedFund('150279');" TargetMode="External"/><Relationship Id="rId99" Type="http://schemas.openxmlformats.org/officeDocument/2006/relationships/hyperlink" Target="javascript:delOwnedFund('150299');" TargetMode="External"/><Relationship Id="rId122" Type="http://schemas.openxmlformats.org/officeDocument/2006/relationships/hyperlink" Target="https://www.jisilu.cn/data/utils/lowcalc/150117" TargetMode="External"/><Relationship Id="rId164" Type="http://schemas.openxmlformats.org/officeDocument/2006/relationships/hyperlink" Target="https://www.jisilu.cn/data/utils/lowcalc/150261" TargetMode="External"/><Relationship Id="rId371" Type="http://schemas.openxmlformats.org/officeDocument/2006/relationships/hyperlink" Target="http://finance.sina.com.cn/fund/quotes/150088/bc.shtml" TargetMode="External"/><Relationship Id="rId774" Type="http://schemas.openxmlformats.org/officeDocument/2006/relationships/hyperlink" Target="javascript:addOwnedFund('150188');" TargetMode="External"/><Relationship Id="rId427" Type="http://schemas.openxmlformats.org/officeDocument/2006/relationships/hyperlink" Target="https://www.jisilu.cn/data/sfnew/detail/150273" TargetMode="External"/><Relationship Id="rId469" Type="http://schemas.openxmlformats.org/officeDocument/2006/relationships/hyperlink" Target="https://www.jisilu.cn/data/sfnew/detail/150164" TargetMode="External"/><Relationship Id="rId634" Type="http://schemas.openxmlformats.org/officeDocument/2006/relationships/hyperlink" Target="http://quote.eastmoney.com/zs399997.html" TargetMode="External"/><Relationship Id="rId676" Type="http://schemas.openxmlformats.org/officeDocument/2006/relationships/hyperlink" Target="http://quote.eastmoney.com/zs399004.html" TargetMode="External"/><Relationship Id="rId26" Type="http://schemas.openxmlformats.org/officeDocument/2006/relationships/hyperlink" Target="http://www.cninfo.com.cn/information/fund/netvalue/150321.html" TargetMode="External"/><Relationship Id="rId231" Type="http://schemas.openxmlformats.org/officeDocument/2006/relationships/hyperlink" Target="javascript:addOwnedFund('150121');" TargetMode="External"/><Relationship Id="rId273" Type="http://schemas.openxmlformats.org/officeDocument/2006/relationships/hyperlink" Target="javascript:addOwnedFund('150167');" TargetMode="External"/><Relationship Id="rId329" Type="http://schemas.openxmlformats.org/officeDocument/2006/relationships/hyperlink" Target="http://finance.sina.com.cn/fund/quotes/150030/bc.shtml" TargetMode="External"/><Relationship Id="rId480" Type="http://schemas.openxmlformats.org/officeDocument/2006/relationships/hyperlink" Target="javascript:addOwnedFund('150237');" TargetMode="External"/><Relationship Id="rId536" Type="http://schemas.openxmlformats.org/officeDocument/2006/relationships/hyperlink" Target="http://finance.sina.com.cn/fund/quotes/150271/bc.shtml" TargetMode="External"/><Relationship Id="rId701" Type="http://schemas.openxmlformats.org/officeDocument/2006/relationships/hyperlink" Target="https://www.jisilu.cn/data/utils/lowcalc/150171" TargetMode="External"/><Relationship Id="rId68" Type="http://schemas.openxmlformats.org/officeDocument/2006/relationships/hyperlink" Target="http://quote.eastmoney.com/zs000827.html" TargetMode="External"/><Relationship Id="rId133" Type="http://schemas.openxmlformats.org/officeDocument/2006/relationships/hyperlink" Target="http://quote.eastmoney.com/zs399396.html" TargetMode="External"/><Relationship Id="rId175" Type="http://schemas.openxmlformats.org/officeDocument/2006/relationships/hyperlink" Target="http://quote.eastmoney.com/zs399805.html" TargetMode="External"/><Relationship Id="rId340" Type="http://schemas.openxmlformats.org/officeDocument/2006/relationships/hyperlink" Target="https://www.jisilu.cn/data/sfnew/detail/150055" TargetMode="External"/><Relationship Id="rId578" Type="http://schemas.openxmlformats.org/officeDocument/2006/relationships/hyperlink" Target="http://finance.sina.com.cn/fund/quotes/150255/bc.shtml" TargetMode="External"/><Relationship Id="rId743" Type="http://schemas.openxmlformats.org/officeDocument/2006/relationships/hyperlink" Target="https://www.jisilu.cn/data/utils/lowcalc/150245" TargetMode="External"/><Relationship Id="rId200" Type="http://schemas.openxmlformats.org/officeDocument/2006/relationships/hyperlink" Target="https://www.jisilu.cn/data/utils/lowcalc/150327" TargetMode="External"/><Relationship Id="rId382" Type="http://schemas.openxmlformats.org/officeDocument/2006/relationships/hyperlink" Target="http://finance.sina.com.cn/fund/quotes/150085/bc.shtml" TargetMode="External"/><Relationship Id="rId438" Type="http://schemas.openxmlformats.org/officeDocument/2006/relationships/hyperlink" Target="javascript:addOwnedFund('502027');" TargetMode="External"/><Relationship Id="rId603" Type="http://schemas.openxmlformats.org/officeDocument/2006/relationships/hyperlink" Target="http://www.cninfo.com.cn/information/fund/netvalue/150186.html" TargetMode="External"/><Relationship Id="rId645" Type="http://schemas.openxmlformats.org/officeDocument/2006/relationships/hyperlink" Target="http://www.cninfo.com.cn/information/fund/netvalue/502004.html" TargetMode="External"/><Relationship Id="rId687" Type="http://schemas.openxmlformats.org/officeDocument/2006/relationships/hyperlink" Target="http://www.cninfo.com.cn/information/fund/netvalue/150192.html" TargetMode="External"/><Relationship Id="rId242" Type="http://schemas.openxmlformats.org/officeDocument/2006/relationships/hyperlink" Target="https://www.jisilu.cn/data/utils/lowcalc/502001" TargetMode="External"/><Relationship Id="rId284" Type="http://schemas.openxmlformats.org/officeDocument/2006/relationships/hyperlink" Target="https://www.jisilu.cn/data/utils/lowcalc/150281" TargetMode="External"/><Relationship Id="rId491" Type="http://schemas.openxmlformats.org/officeDocument/2006/relationships/hyperlink" Target="https://www.jisilu.cn/data/utils/lowcalc/502024" TargetMode="External"/><Relationship Id="rId505" Type="http://schemas.openxmlformats.org/officeDocument/2006/relationships/hyperlink" Target="https://www.jisilu.cn/data/sfnew/detail/150257" TargetMode="External"/><Relationship Id="rId712" Type="http://schemas.openxmlformats.org/officeDocument/2006/relationships/hyperlink" Target="http://quote.eastmoney.com/zs000832.html" TargetMode="External"/><Relationship Id="rId37" Type="http://schemas.openxmlformats.org/officeDocument/2006/relationships/hyperlink" Target="http://finance.sina.com.cn/fund/quotes/150331/bc.shtml" TargetMode="External"/><Relationship Id="rId79" Type="http://schemas.openxmlformats.org/officeDocument/2006/relationships/hyperlink" Target="http://www.cninfo.com.cn/information/fund/netvalue/150287.html" TargetMode="External"/><Relationship Id="rId102" Type="http://schemas.openxmlformats.org/officeDocument/2006/relationships/hyperlink" Target="http://www.cninfo.com.cn/information/fund/netvalue/150335.html" TargetMode="External"/><Relationship Id="rId144" Type="http://schemas.openxmlformats.org/officeDocument/2006/relationships/hyperlink" Target="http://www.cninfo.com.cn/information/fund/netvalue/150196.html" TargetMode="External"/><Relationship Id="rId547" Type="http://schemas.openxmlformats.org/officeDocument/2006/relationships/hyperlink" Target="https://www.jisilu.cn/data/sfnew/detail/150275" TargetMode="External"/><Relationship Id="rId589" Type="http://schemas.openxmlformats.org/officeDocument/2006/relationships/hyperlink" Target="https://www.jisilu.cn/data/sfnew/detail/502017" TargetMode="External"/><Relationship Id="rId754" Type="http://schemas.openxmlformats.org/officeDocument/2006/relationships/hyperlink" Target="http://quote.eastmoney.com/zs399300.html" TargetMode="External"/><Relationship Id="rId90" Type="http://schemas.openxmlformats.org/officeDocument/2006/relationships/hyperlink" Target="http://finance.sina.com.cn/fund/quotes/150297/bc.shtml" TargetMode="External"/><Relationship Id="rId186" Type="http://schemas.openxmlformats.org/officeDocument/2006/relationships/hyperlink" Target="http://www.cninfo.com.cn/information/fund/netvalue/502057.html" TargetMode="External"/><Relationship Id="rId351" Type="http://schemas.openxmlformats.org/officeDocument/2006/relationships/hyperlink" Target="javascript:delOwnedFund('502031');" TargetMode="External"/><Relationship Id="rId393" Type="http://schemas.openxmlformats.org/officeDocument/2006/relationships/hyperlink" Target="http://www.cninfo.com.cn/information/fund/netvalue/150148.html" TargetMode="External"/><Relationship Id="rId407" Type="http://schemas.openxmlformats.org/officeDocument/2006/relationships/hyperlink" Target="https://www.jisilu.cn/data/utils/lowcalc/150150" TargetMode="External"/><Relationship Id="rId449" Type="http://schemas.openxmlformats.org/officeDocument/2006/relationships/hyperlink" Target="https://www.jisilu.cn/data/utils/lowcalc/150241" TargetMode="External"/><Relationship Id="rId614" Type="http://schemas.openxmlformats.org/officeDocument/2006/relationships/hyperlink" Target="http://finance.sina.com.cn/fund/quotes/150177/bc.shtml" TargetMode="External"/><Relationship Id="rId656" Type="http://schemas.openxmlformats.org/officeDocument/2006/relationships/hyperlink" Target="http://finance.sina.com.cn/fund/quotes/150051/bc.shtml" TargetMode="External"/><Relationship Id="rId211" Type="http://schemas.openxmlformats.org/officeDocument/2006/relationships/hyperlink" Target="http://quote.eastmoney.com/hk/zs110010.html" TargetMode="External"/><Relationship Id="rId253" Type="http://schemas.openxmlformats.org/officeDocument/2006/relationships/hyperlink" Target="http://quote.eastmoney.com/zs399986.html" TargetMode="External"/><Relationship Id="rId295" Type="http://schemas.openxmlformats.org/officeDocument/2006/relationships/hyperlink" Target="http://quote.eastmoney.com/zs000853.html" TargetMode="External"/><Relationship Id="rId309" Type="http://schemas.openxmlformats.org/officeDocument/2006/relationships/hyperlink" Target="javascript:addOwnedFund('502054');" TargetMode="External"/><Relationship Id="rId460" Type="http://schemas.openxmlformats.org/officeDocument/2006/relationships/hyperlink" Target="http://quote.eastmoney.com/zs399990.html" TargetMode="External"/><Relationship Id="rId516" Type="http://schemas.openxmlformats.org/officeDocument/2006/relationships/hyperlink" Target="javascript:addOwnedFund('150259');" TargetMode="External"/><Relationship Id="rId698" Type="http://schemas.openxmlformats.org/officeDocument/2006/relationships/hyperlink" Target="http://finance.sina.com.cn/fund/quotes/150171/bc.shtml" TargetMode="External"/><Relationship Id="rId48" Type="http://schemas.openxmlformats.org/officeDocument/2006/relationships/hyperlink" Target="http://finance.sina.com.cn/fund/quotes/150123/bc.shtml" TargetMode="External"/><Relationship Id="rId113" Type="http://schemas.openxmlformats.org/officeDocument/2006/relationships/hyperlink" Target="http://finance.sina.com.cn/fund/quotes/150291/bc.shtml" TargetMode="External"/><Relationship Id="rId320" Type="http://schemas.openxmlformats.org/officeDocument/2006/relationships/hyperlink" Target="https://www.jisilu.cn/data/utils/lowcalc/150104" TargetMode="External"/><Relationship Id="rId558" Type="http://schemas.openxmlformats.org/officeDocument/2006/relationships/hyperlink" Target="javascript:addOwnedFund('150229');" TargetMode="External"/><Relationship Id="rId723" Type="http://schemas.openxmlformats.org/officeDocument/2006/relationships/hyperlink" Target="http://www.cninfo.com.cn/information/fund/netvalue/150179.html" TargetMode="External"/><Relationship Id="rId765" Type="http://schemas.openxmlformats.org/officeDocument/2006/relationships/hyperlink" Target="http://www.cninfo.com.cn/information/fund/netvalue/150066.html" TargetMode="External"/><Relationship Id="rId155" Type="http://schemas.openxmlformats.org/officeDocument/2006/relationships/hyperlink" Target="http://finance.sina.com.cn/fund/quotes/150265/bc.shtml" TargetMode="External"/><Relationship Id="rId197" Type="http://schemas.openxmlformats.org/officeDocument/2006/relationships/hyperlink" Target="http://finance.sina.com.cn/fund/quotes/150327/bc.shtml" TargetMode="External"/><Relationship Id="rId362" Type="http://schemas.openxmlformats.org/officeDocument/2006/relationships/hyperlink" Target="https://www.jisilu.cn/data/utils/lowcalc/150083" TargetMode="External"/><Relationship Id="rId418" Type="http://schemas.openxmlformats.org/officeDocument/2006/relationships/hyperlink" Target="http://quote.eastmoney.com/zs399905.html" TargetMode="External"/><Relationship Id="rId625" Type="http://schemas.openxmlformats.org/officeDocument/2006/relationships/hyperlink" Target="https://www.jisilu.cn/data/sfnew/detail/150315" TargetMode="External"/><Relationship Id="rId222" Type="http://schemas.openxmlformats.org/officeDocument/2006/relationships/hyperlink" Target="http://www.cninfo.com.cn/information/fund/netvalue/150090.html" TargetMode="External"/><Relationship Id="rId264" Type="http://schemas.openxmlformats.org/officeDocument/2006/relationships/hyperlink" Target="http://www.cninfo.com.cn/information/fund/netvalue/150145.html" TargetMode="External"/><Relationship Id="rId471" Type="http://schemas.openxmlformats.org/officeDocument/2006/relationships/hyperlink" Target="http://www.cninfo.com.cn/information/fund/netvalue/150164.html" TargetMode="External"/><Relationship Id="rId667" Type="http://schemas.openxmlformats.org/officeDocument/2006/relationships/hyperlink" Target="https://www.jisilu.cn/data/sfnew/detail/150181" TargetMode="External"/><Relationship Id="rId17" Type="http://schemas.openxmlformats.org/officeDocument/2006/relationships/hyperlink" Target="javascript:addOwnedFund('150057');" TargetMode="External"/><Relationship Id="rId59" Type="http://schemas.openxmlformats.org/officeDocument/2006/relationships/hyperlink" Target="https://www.jisilu.cn/data/sfnew/detail/150263" TargetMode="External"/><Relationship Id="rId124" Type="http://schemas.openxmlformats.org/officeDocument/2006/relationships/hyperlink" Target="https://www.jisilu.cn/data/sfnew/detail/150130" TargetMode="External"/><Relationship Id="rId527" Type="http://schemas.openxmlformats.org/officeDocument/2006/relationships/hyperlink" Target="https://www.jisilu.cn/data/utils/lowcalc/150207" TargetMode="External"/><Relationship Id="rId569" Type="http://schemas.openxmlformats.org/officeDocument/2006/relationships/hyperlink" Target="https://www.jisilu.cn/data/utils/lowcalc/150194" TargetMode="External"/><Relationship Id="rId734" Type="http://schemas.openxmlformats.org/officeDocument/2006/relationships/hyperlink" Target="http://finance.sina.com.cn/fund/quotes/150231/bc.shtml" TargetMode="External"/><Relationship Id="rId776" Type="http://schemas.openxmlformats.org/officeDocument/2006/relationships/hyperlink" Target="http://finance.sina.com.cn/fund/quotes/150016/bc.shtml" TargetMode="External"/><Relationship Id="rId70" Type="http://schemas.openxmlformats.org/officeDocument/2006/relationships/hyperlink" Target="javascript:addOwnedFund('150323');" TargetMode="External"/><Relationship Id="rId166" Type="http://schemas.openxmlformats.org/officeDocument/2006/relationships/hyperlink" Target="https://www.jisilu.cn/data/sfnew/detail/150325" TargetMode="External"/><Relationship Id="rId331" Type="http://schemas.openxmlformats.org/officeDocument/2006/relationships/hyperlink" Target="http://quote.eastmoney.com/zs000971.html" TargetMode="External"/><Relationship Id="rId373" Type="http://schemas.openxmlformats.org/officeDocument/2006/relationships/hyperlink" Target="http://quote.eastmoney.com/zs399905.html" TargetMode="External"/><Relationship Id="rId429" Type="http://schemas.openxmlformats.org/officeDocument/2006/relationships/hyperlink" Target="http://www.cninfo.com.cn/information/fund/netvalue/150273.html" TargetMode="External"/><Relationship Id="rId580" Type="http://schemas.openxmlformats.org/officeDocument/2006/relationships/hyperlink" Target="http://quote.eastmoney.com/zs399986.html" TargetMode="External"/><Relationship Id="rId636" Type="http://schemas.openxmlformats.org/officeDocument/2006/relationships/hyperlink" Target="javascript:addOwnedFund('150269');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finance.sina.com.cn/fund/quotes/150138/bc.shtml" TargetMode="External"/><Relationship Id="rId440" Type="http://schemas.openxmlformats.org/officeDocument/2006/relationships/hyperlink" Target="http://finance.sina.com.cn/fund/quotes/150243/bc.shtml" TargetMode="External"/><Relationship Id="rId678" Type="http://schemas.openxmlformats.org/officeDocument/2006/relationships/hyperlink" Target="javascript:addOwnedFund('150018');" TargetMode="External"/><Relationship Id="rId28" Type="http://schemas.openxmlformats.org/officeDocument/2006/relationships/hyperlink" Target="https://www.jisilu.cn/data/utils/lowcalc/150321" TargetMode="External"/><Relationship Id="rId275" Type="http://schemas.openxmlformats.org/officeDocument/2006/relationships/hyperlink" Target="http://finance.sina.com.cn/fund/quotes/502041/bc.shtml" TargetMode="External"/><Relationship Id="rId300" Type="http://schemas.openxmlformats.org/officeDocument/2006/relationships/hyperlink" Target="http://www.cninfo.com.cn/information/fund/netvalue/150295.html" TargetMode="External"/><Relationship Id="rId482" Type="http://schemas.openxmlformats.org/officeDocument/2006/relationships/hyperlink" Target="http://finance.sina.com.cn/fund/quotes/150277/bc.shtml" TargetMode="External"/><Relationship Id="rId538" Type="http://schemas.openxmlformats.org/officeDocument/2006/relationships/hyperlink" Target="http://quote.eastmoney.com/zs399441.html" TargetMode="External"/><Relationship Id="rId703" Type="http://schemas.openxmlformats.org/officeDocument/2006/relationships/hyperlink" Target="https://www.jisilu.cn/data/sfnew/detail/150203" TargetMode="External"/><Relationship Id="rId745" Type="http://schemas.openxmlformats.org/officeDocument/2006/relationships/hyperlink" Target="https://www.jisilu.cn/data/sfnew/detail/150311" TargetMode="External"/><Relationship Id="rId81" Type="http://schemas.openxmlformats.org/officeDocument/2006/relationships/hyperlink" Target="https://www.jisilu.cn/data/utils/lowcalc/150287" TargetMode="External"/><Relationship Id="rId135" Type="http://schemas.openxmlformats.org/officeDocument/2006/relationships/hyperlink" Target="javascript:addOwnedFund('150198');" TargetMode="External"/><Relationship Id="rId177" Type="http://schemas.openxmlformats.org/officeDocument/2006/relationships/hyperlink" Target="javascript:addOwnedFund('502037');" TargetMode="External"/><Relationship Id="rId342" Type="http://schemas.openxmlformats.org/officeDocument/2006/relationships/hyperlink" Target="http://www.cninfo.com.cn/information/fund/netvalue/150055.html" TargetMode="External"/><Relationship Id="rId384" Type="http://schemas.openxmlformats.org/officeDocument/2006/relationships/hyperlink" Target="http://quote.eastmoney.com/zs399005.html" TargetMode="External"/><Relationship Id="rId591" Type="http://schemas.openxmlformats.org/officeDocument/2006/relationships/hyperlink" Target="http://www.cninfo.com.cn/information/fund/netvalue/502017.html" TargetMode="External"/><Relationship Id="rId605" Type="http://schemas.openxmlformats.org/officeDocument/2006/relationships/hyperlink" Target="https://www.jisilu.cn/data/utils/lowcalc/150186" TargetMode="External"/><Relationship Id="rId202" Type="http://schemas.openxmlformats.org/officeDocument/2006/relationships/hyperlink" Target="https://www.jisilu.cn/data/sfnew/detail/150047" TargetMode="External"/><Relationship Id="rId244" Type="http://schemas.openxmlformats.org/officeDocument/2006/relationships/hyperlink" Target="https://www.jisilu.cn/data/sfnew/detail/150112" TargetMode="External"/><Relationship Id="rId647" Type="http://schemas.openxmlformats.org/officeDocument/2006/relationships/hyperlink" Target="https://www.jisilu.cn/data/utils/lowcalc/502004" TargetMode="External"/><Relationship Id="rId689" Type="http://schemas.openxmlformats.org/officeDocument/2006/relationships/hyperlink" Target="https://www.jisilu.cn/data/utils/lowcalc/150192" TargetMode="External"/><Relationship Id="rId39" Type="http://schemas.openxmlformats.org/officeDocument/2006/relationships/hyperlink" Target="http://quote.eastmoney.com/zs399805.html" TargetMode="External"/><Relationship Id="rId286" Type="http://schemas.openxmlformats.org/officeDocument/2006/relationships/hyperlink" Target="https://www.jisilu.cn/data/sfnew/detail/150073" TargetMode="External"/><Relationship Id="rId451" Type="http://schemas.openxmlformats.org/officeDocument/2006/relationships/hyperlink" Target="https://www.jisilu.cn/data/sfnew/detail/150307" TargetMode="External"/><Relationship Id="rId493" Type="http://schemas.openxmlformats.org/officeDocument/2006/relationships/hyperlink" Target="https://www.jisilu.cn/data/sfnew/detail/150184" TargetMode="External"/><Relationship Id="rId507" Type="http://schemas.openxmlformats.org/officeDocument/2006/relationships/hyperlink" Target="http://www.cninfo.com.cn/information/fund/netvalue/150257.html" TargetMode="External"/><Relationship Id="rId549" Type="http://schemas.openxmlformats.org/officeDocument/2006/relationships/hyperlink" Target="http://www.cninfo.com.cn/information/fund/netvalue/150275.html" TargetMode="External"/><Relationship Id="rId714" Type="http://schemas.openxmlformats.org/officeDocument/2006/relationships/hyperlink" Target="javascript:addOwnedFund('150143');" TargetMode="External"/><Relationship Id="rId756" Type="http://schemas.openxmlformats.org/officeDocument/2006/relationships/hyperlink" Target="javascript:addOwnedFund('150076');" TargetMode="External"/><Relationship Id="rId50" Type="http://schemas.openxmlformats.org/officeDocument/2006/relationships/hyperlink" Target="http://quote.eastmoney.com/zs399550.html" TargetMode="External"/><Relationship Id="rId104" Type="http://schemas.openxmlformats.org/officeDocument/2006/relationships/hyperlink" Target="https://www.jisilu.cn/data/utils/lowcalc/150335" TargetMode="External"/><Relationship Id="rId146" Type="http://schemas.openxmlformats.org/officeDocument/2006/relationships/hyperlink" Target="https://www.jisilu.cn/data/utils/lowcalc/150196" TargetMode="External"/><Relationship Id="rId188" Type="http://schemas.openxmlformats.org/officeDocument/2006/relationships/hyperlink" Target="https://www.jisilu.cn/data/utils/lowcalc/502057" TargetMode="External"/><Relationship Id="rId311" Type="http://schemas.openxmlformats.org/officeDocument/2006/relationships/hyperlink" Target="http://finance.sina.com.cn/fund/quotes/150036/bc.shtml" TargetMode="External"/><Relationship Id="rId353" Type="http://schemas.openxmlformats.org/officeDocument/2006/relationships/hyperlink" Target="http://finance.sina.com.cn/fund/quotes/150152/bc.shtml" TargetMode="External"/><Relationship Id="rId395" Type="http://schemas.openxmlformats.org/officeDocument/2006/relationships/hyperlink" Target="https://www.jisilu.cn/data/utils/lowcalc/150148" TargetMode="External"/><Relationship Id="rId409" Type="http://schemas.openxmlformats.org/officeDocument/2006/relationships/hyperlink" Target="https://www.jisilu.cn/data/sfnew/detail/150157" TargetMode="External"/><Relationship Id="rId560" Type="http://schemas.openxmlformats.org/officeDocument/2006/relationships/hyperlink" Target="http://finance.sina.com.cn/fund/quotes/150235/bc.shtml" TargetMode="External"/><Relationship Id="rId92" Type="http://schemas.openxmlformats.org/officeDocument/2006/relationships/hyperlink" Target="https://www.jisilu.cn/data/utils/lowcalc/150297" TargetMode="External"/><Relationship Id="rId213" Type="http://schemas.openxmlformats.org/officeDocument/2006/relationships/hyperlink" Target="javascript:delOwnedFund('150175');" TargetMode="External"/><Relationship Id="rId420" Type="http://schemas.openxmlformats.org/officeDocument/2006/relationships/hyperlink" Target="javascript:addOwnedFund('150028');" TargetMode="External"/><Relationship Id="rId616" Type="http://schemas.openxmlformats.org/officeDocument/2006/relationships/hyperlink" Target="http://quote.eastmoney.com/zs399966.html" TargetMode="External"/><Relationship Id="rId658" Type="http://schemas.openxmlformats.org/officeDocument/2006/relationships/hyperlink" Target="http://quote.eastmoney.com/zs399300.html" TargetMode="External"/><Relationship Id="rId255" Type="http://schemas.openxmlformats.org/officeDocument/2006/relationships/hyperlink" Target="javascript:delOwnedFund('150267');" TargetMode="External"/><Relationship Id="rId297" Type="http://schemas.openxmlformats.org/officeDocument/2006/relationships/hyperlink" Target="javascript:addOwnedFund('502014');" TargetMode="External"/><Relationship Id="rId462" Type="http://schemas.openxmlformats.org/officeDocument/2006/relationships/hyperlink" Target="javascript:addOwnedFund('150251');" TargetMode="External"/><Relationship Id="rId518" Type="http://schemas.openxmlformats.org/officeDocument/2006/relationships/hyperlink" Target="http://finance.sina.com.cn/fund/quotes/150200/bc.shtml" TargetMode="External"/><Relationship Id="rId725" Type="http://schemas.openxmlformats.org/officeDocument/2006/relationships/hyperlink" Target="https://www.jisilu.cn/data/utils/lowcalc/150179" TargetMode="External"/><Relationship Id="rId115" Type="http://schemas.openxmlformats.org/officeDocument/2006/relationships/hyperlink" Target="http://quote.eastmoney.com/zs399986.html" TargetMode="External"/><Relationship Id="rId157" Type="http://schemas.openxmlformats.org/officeDocument/2006/relationships/hyperlink" Target="http://quote.eastmoney.com/zs399991.html" TargetMode="External"/><Relationship Id="rId322" Type="http://schemas.openxmlformats.org/officeDocument/2006/relationships/hyperlink" Target="https://www.jisilu.cn/data/sfnew/detail/150211" TargetMode="External"/><Relationship Id="rId364" Type="http://schemas.openxmlformats.org/officeDocument/2006/relationships/hyperlink" Target="https://www.jisilu.cn/data/sfnew/detail/150012" TargetMode="External"/><Relationship Id="rId767" Type="http://schemas.openxmlformats.org/officeDocument/2006/relationships/hyperlink" Target="https://www.jisilu.cn/data/utils/lowcalc/150066" TargetMode="External"/><Relationship Id="rId61" Type="http://schemas.openxmlformats.org/officeDocument/2006/relationships/hyperlink" Target="http://www.cninfo.com.cn/information/fund/netvalue/150263.html" TargetMode="External"/><Relationship Id="rId199" Type="http://schemas.openxmlformats.org/officeDocument/2006/relationships/hyperlink" Target="http://quote.eastmoney.com/zs399808.html" TargetMode="External"/><Relationship Id="rId571" Type="http://schemas.openxmlformats.org/officeDocument/2006/relationships/hyperlink" Target="https://www.jisilu.cn/data/sfnew/detail/150209" TargetMode="External"/><Relationship Id="rId627" Type="http://schemas.openxmlformats.org/officeDocument/2006/relationships/hyperlink" Target="http://www.cninfo.com.cn/information/fund/netvalue/150315.html" TargetMode="External"/><Relationship Id="rId669" Type="http://schemas.openxmlformats.org/officeDocument/2006/relationships/hyperlink" Target="http://www.cninfo.com.cn/information/fund/netvalue/150181.html" TargetMode="External"/><Relationship Id="rId19" Type="http://schemas.openxmlformats.org/officeDocument/2006/relationships/hyperlink" Target="http://finance.sina.com.cn/fund/quotes/150221/bc.shtml" TargetMode="External"/><Relationship Id="rId224" Type="http://schemas.openxmlformats.org/officeDocument/2006/relationships/hyperlink" Target="https://www.jisilu.cn/data/utils/lowcalc/150090" TargetMode="External"/><Relationship Id="rId266" Type="http://schemas.openxmlformats.org/officeDocument/2006/relationships/hyperlink" Target="https://www.jisilu.cn/data/utils/lowcalc/150145" TargetMode="External"/><Relationship Id="rId431" Type="http://schemas.openxmlformats.org/officeDocument/2006/relationships/hyperlink" Target="https://www.jisilu.cn/data/utils/lowcalc/150273" TargetMode="External"/><Relationship Id="rId473" Type="http://schemas.openxmlformats.org/officeDocument/2006/relationships/hyperlink" Target="https://www.jisilu.cn/data/utils/lowcalc/150164" TargetMode="External"/><Relationship Id="rId529" Type="http://schemas.openxmlformats.org/officeDocument/2006/relationships/hyperlink" Target="https://www.jisilu.cn/data/sfnew/detail/150249" TargetMode="External"/><Relationship Id="rId680" Type="http://schemas.openxmlformats.org/officeDocument/2006/relationships/hyperlink" Target="http://finance.sina.com.cn/fund/quotes/150305/bc.shtml" TargetMode="External"/><Relationship Id="rId736" Type="http://schemas.openxmlformats.org/officeDocument/2006/relationships/hyperlink" Target="http://quote.eastmoney.com/zs399811.html" TargetMode="External"/><Relationship Id="rId30" Type="http://schemas.openxmlformats.org/officeDocument/2006/relationships/hyperlink" Target="https://www.jisilu.cn/data/sfnew/detail/150032" TargetMode="External"/><Relationship Id="rId126" Type="http://schemas.openxmlformats.org/officeDocument/2006/relationships/hyperlink" Target="http://www.cninfo.com.cn/information/fund/netvalue/150130.html" TargetMode="External"/><Relationship Id="rId168" Type="http://schemas.openxmlformats.org/officeDocument/2006/relationships/hyperlink" Target="http://www.cninfo.com.cn/information/fund/netvalue/150325.html" TargetMode="External"/><Relationship Id="rId333" Type="http://schemas.openxmlformats.org/officeDocument/2006/relationships/hyperlink" Target="javascript:addOwnedFund('150030');" TargetMode="External"/><Relationship Id="rId540" Type="http://schemas.openxmlformats.org/officeDocument/2006/relationships/hyperlink" Target="javascript:addOwnedFund('150271');" TargetMode="External"/><Relationship Id="rId778" Type="http://schemas.openxmlformats.org/officeDocument/2006/relationships/hyperlink" Target="http://quote.eastmoney.com/zs399300.html" TargetMode="External"/><Relationship Id="rId72" Type="http://schemas.openxmlformats.org/officeDocument/2006/relationships/hyperlink" Target="http://finance.sina.com.cn/fund/quotes/150303/bc.shtml" TargetMode="External"/><Relationship Id="rId375" Type="http://schemas.openxmlformats.org/officeDocument/2006/relationships/hyperlink" Target="https://www.jisilu.cn/data/sfnew/detail/150059" TargetMode="External"/><Relationship Id="rId582" Type="http://schemas.openxmlformats.org/officeDocument/2006/relationships/hyperlink" Target="javascript:delOwnedFund('150255');" TargetMode="External"/><Relationship Id="rId638" Type="http://schemas.openxmlformats.org/officeDocument/2006/relationships/hyperlink" Target="http://finance.sina.com.cn/fund/quotes/150283/bc.shtml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http://quote.eastmoney.com/zs000842.html" TargetMode="External"/><Relationship Id="rId277" Type="http://schemas.openxmlformats.org/officeDocument/2006/relationships/hyperlink" Target="http://quote.eastmoney.com/zs000016.html" TargetMode="External"/><Relationship Id="rId400" Type="http://schemas.openxmlformats.org/officeDocument/2006/relationships/hyperlink" Target="http://quote.eastmoney.com/zs399942.html" TargetMode="External"/><Relationship Id="rId442" Type="http://schemas.openxmlformats.org/officeDocument/2006/relationships/hyperlink" Target="http://quote.eastmoney.com/zs399006.html" TargetMode="External"/><Relationship Id="rId484" Type="http://schemas.openxmlformats.org/officeDocument/2006/relationships/hyperlink" Target="http://quote.eastmoney.com/zs399807.html" TargetMode="External"/><Relationship Id="rId705" Type="http://schemas.openxmlformats.org/officeDocument/2006/relationships/hyperlink" Target="http://www.cninfo.com.cn/information/fund/netvalue/150203.html" TargetMode="External"/><Relationship Id="rId137" Type="http://schemas.openxmlformats.org/officeDocument/2006/relationships/hyperlink" Target="http://finance.sina.com.cn/fund/quotes/150190/bc.shtml" TargetMode="External"/><Relationship Id="rId302" Type="http://schemas.openxmlformats.org/officeDocument/2006/relationships/hyperlink" Target="https://www.jisilu.cn/data/utils/lowcalc/150295" TargetMode="External"/><Relationship Id="rId344" Type="http://schemas.openxmlformats.org/officeDocument/2006/relationships/hyperlink" Target="https://www.jisilu.cn/data/utils/lowcalc/150055" TargetMode="External"/><Relationship Id="rId691" Type="http://schemas.openxmlformats.org/officeDocument/2006/relationships/hyperlink" Target="https://www.jisilu.cn/data/sfnew/detail/150169" TargetMode="External"/><Relationship Id="rId747" Type="http://schemas.openxmlformats.org/officeDocument/2006/relationships/hyperlink" Target="http://www.cninfo.com.cn/information/fund/netvalue/150311.html" TargetMode="External"/><Relationship Id="rId41" Type="http://schemas.openxmlformats.org/officeDocument/2006/relationships/hyperlink" Target="javascript:addOwnedFund('150331');" TargetMode="External"/><Relationship Id="rId83" Type="http://schemas.openxmlformats.org/officeDocument/2006/relationships/hyperlink" Target="https://www.jisilu.cn/data/sfnew/detail/150289" TargetMode="External"/><Relationship Id="rId179" Type="http://schemas.openxmlformats.org/officeDocument/2006/relationships/hyperlink" Target="http://finance.sina.com.cn/fund/quotes/150343/bc.shtml" TargetMode="External"/><Relationship Id="rId386" Type="http://schemas.openxmlformats.org/officeDocument/2006/relationships/hyperlink" Target="https://www.jisilu.cn/data/sfnew/detail/150096" TargetMode="External"/><Relationship Id="rId551" Type="http://schemas.openxmlformats.org/officeDocument/2006/relationships/hyperlink" Target="https://www.jisilu.cn/data/utils/lowcalc/150275" TargetMode="External"/><Relationship Id="rId593" Type="http://schemas.openxmlformats.org/officeDocument/2006/relationships/hyperlink" Target="https://www.jisilu.cn/data/utils/lowcalc/502017" TargetMode="External"/><Relationship Id="rId607" Type="http://schemas.openxmlformats.org/officeDocument/2006/relationships/hyperlink" Target="https://www.jisilu.cn/data/sfnew/detail/150217" TargetMode="External"/><Relationship Id="rId649" Type="http://schemas.openxmlformats.org/officeDocument/2006/relationships/hyperlink" Target="https://www.jisilu.cn/data/sfnew/detail/502007" TargetMode="External"/><Relationship Id="rId190" Type="http://schemas.openxmlformats.org/officeDocument/2006/relationships/hyperlink" Target="https://www.jisilu.cn/data/sfnew/detail/150317" TargetMode="External"/><Relationship Id="rId204" Type="http://schemas.openxmlformats.org/officeDocument/2006/relationships/hyperlink" Target="http://www.cninfo.com.cn/information/fund/netvalue/150047.html" TargetMode="External"/><Relationship Id="rId246" Type="http://schemas.openxmlformats.org/officeDocument/2006/relationships/hyperlink" Target="http://www.cninfo.com.cn/information/fund/netvalue/150112.html" TargetMode="External"/><Relationship Id="rId288" Type="http://schemas.openxmlformats.org/officeDocument/2006/relationships/hyperlink" Target="http://www.cninfo.com.cn/information/fund/netvalue/150073.html" TargetMode="External"/><Relationship Id="rId411" Type="http://schemas.openxmlformats.org/officeDocument/2006/relationships/hyperlink" Target="http://www.cninfo.com.cn/information/fund/netvalue/150157.html" TargetMode="External"/><Relationship Id="rId453" Type="http://schemas.openxmlformats.org/officeDocument/2006/relationships/hyperlink" Target="http://www.cninfo.com.cn/information/fund/netvalue/150307.html" TargetMode="External"/><Relationship Id="rId509" Type="http://schemas.openxmlformats.org/officeDocument/2006/relationships/hyperlink" Target="https://www.jisilu.cn/data/utils/lowcalc/150257" TargetMode="External"/><Relationship Id="rId660" Type="http://schemas.openxmlformats.org/officeDocument/2006/relationships/hyperlink" Target="javascript:addOwnedFund('150051');" TargetMode="External"/><Relationship Id="rId106" Type="http://schemas.openxmlformats.org/officeDocument/2006/relationships/hyperlink" Target="https://www.jisilu.cn/data/sfnew/detail/150247" TargetMode="External"/><Relationship Id="rId313" Type="http://schemas.openxmlformats.org/officeDocument/2006/relationships/hyperlink" Target="http://quote.eastmoney.com/zs399300.html" TargetMode="External"/><Relationship Id="rId495" Type="http://schemas.openxmlformats.org/officeDocument/2006/relationships/hyperlink" Target="http://www.cninfo.com.cn/information/fund/netvalue/150184.html" TargetMode="External"/><Relationship Id="rId716" Type="http://schemas.openxmlformats.org/officeDocument/2006/relationships/hyperlink" Target="http://finance.sina.com.cn/fund/quotes/150233/bc.shtml" TargetMode="External"/><Relationship Id="rId758" Type="http://schemas.openxmlformats.org/officeDocument/2006/relationships/hyperlink" Target="http://finance.sina.com.cn/fund/quotes/150215/bc.shtml" TargetMode="External"/><Relationship Id="rId10" Type="http://schemas.openxmlformats.org/officeDocument/2006/relationships/hyperlink" Target="https://www.jisilu.cn/data/utils/lowcalc/150223" TargetMode="External"/><Relationship Id="rId52" Type="http://schemas.openxmlformats.org/officeDocument/2006/relationships/hyperlink" Target="javascript:addOwnedFund('150123');" TargetMode="External"/><Relationship Id="rId94" Type="http://schemas.openxmlformats.org/officeDocument/2006/relationships/hyperlink" Target="https://www.jisilu.cn/data/sfnew/detail/150299" TargetMode="External"/><Relationship Id="rId148" Type="http://schemas.openxmlformats.org/officeDocument/2006/relationships/hyperlink" Target="https://www.jisilu.cn/data/sfnew/detail/150301" TargetMode="External"/><Relationship Id="rId355" Type="http://schemas.openxmlformats.org/officeDocument/2006/relationships/hyperlink" Target="http://quote.eastmoney.com/zs399006.html" TargetMode="External"/><Relationship Id="rId397" Type="http://schemas.openxmlformats.org/officeDocument/2006/relationships/hyperlink" Target="https://www.jisilu.cn/data/sfnew/detail/150049" TargetMode="External"/><Relationship Id="rId520" Type="http://schemas.openxmlformats.org/officeDocument/2006/relationships/hyperlink" Target="http://quote.eastmoney.com/zs399975.html" TargetMode="External"/><Relationship Id="rId562" Type="http://schemas.openxmlformats.org/officeDocument/2006/relationships/hyperlink" Target="http://quote.eastmoney.com/zs399975.html" TargetMode="External"/><Relationship Id="rId618" Type="http://schemas.openxmlformats.org/officeDocument/2006/relationships/hyperlink" Target="javascript:addOwnedFund('150177');" TargetMode="External"/><Relationship Id="rId215" Type="http://schemas.openxmlformats.org/officeDocument/2006/relationships/hyperlink" Target="http://finance.sina.com.cn/fund/quotes/150225/bc.shtml" TargetMode="External"/><Relationship Id="rId257" Type="http://schemas.openxmlformats.org/officeDocument/2006/relationships/hyperlink" Target="http://finance.sina.com.cn/fund/quotes/150064/bc.shtml" TargetMode="External"/><Relationship Id="rId422" Type="http://schemas.openxmlformats.org/officeDocument/2006/relationships/hyperlink" Target="http://finance.sina.com.cn/fund/quotes/150022/bc.shtml" TargetMode="External"/><Relationship Id="rId464" Type="http://schemas.openxmlformats.org/officeDocument/2006/relationships/hyperlink" Target="http://finance.sina.com.cn/fund/quotes/150173/bc.shtml" TargetMode="External"/><Relationship Id="rId299" Type="http://schemas.openxmlformats.org/officeDocument/2006/relationships/hyperlink" Target="http://finance.sina.com.cn/fund/quotes/150295/bc.shtml" TargetMode="External"/><Relationship Id="rId727" Type="http://schemas.openxmlformats.org/officeDocument/2006/relationships/hyperlink" Target="https://www.jisilu.cn/data/sfnew/detail/150279" TargetMode="External"/><Relationship Id="rId63" Type="http://schemas.openxmlformats.org/officeDocument/2006/relationships/hyperlink" Target="https://www.jisilu.cn/data/utils/lowcalc/150263" TargetMode="External"/><Relationship Id="rId159" Type="http://schemas.openxmlformats.org/officeDocument/2006/relationships/hyperlink" Target="javascript:delOwnedFund('150265');" TargetMode="External"/><Relationship Id="rId366" Type="http://schemas.openxmlformats.org/officeDocument/2006/relationships/hyperlink" Target="http://www.cninfo.com.cn/information/fund/netvalue/150012.html" TargetMode="External"/><Relationship Id="rId573" Type="http://schemas.openxmlformats.org/officeDocument/2006/relationships/hyperlink" Target="http://www.cninfo.com.cn/information/fund/netvalue/150209.html" TargetMode="Externa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jisilu.cn/data/sfnew/detail/502007" TargetMode="External"/><Relationship Id="rId18" Type="http://schemas.openxmlformats.org/officeDocument/2006/relationships/hyperlink" Target="javascript:addOwnedFund('502007');" TargetMode="External"/><Relationship Id="rId26" Type="http://schemas.openxmlformats.org/officeDocument/2006/relationships/hyperlink" Target="http://finance.sina.com.cn/fund/quotes/150175/bc.shtml" TargetMode="External"/><Relationship Id="rId39" Type="http://schemas.openxmlformats.org/officeDocument/2006/relationships/hyperlink" Target="http://www.cninfo.com.cn/information/fund/netvalue/150307.html" TargetMode="External"/><Relationship Id="rId21" Type="http://schemas.openxmlformats.org/officeDocument/2006/relationships/hyperlink" Target="http://www.cninfo.com.cn/information/fund/netvalue/150267.html" TargetMode="External"/><Relationship Id="rId34" Type="http://schemas.openxmlformats.org/officeDocument/2006/relationships/hyperlink" Target="http://quote.eastmoney.com/zs399974.html" TargetMode="External"/><Relationship Id="rId42" Type="http://schemas.openxmlformats.org/officeDocument/2006/relationships/hyperlink" Target="javascript:addOwnedFund('150307');" TargetMode="External"/><Relationship Id="rId47" Type="http://schemas.openxmlformats.org/officeDocument/2006/relationships/hyperlink" Target="https://www.jisilu.cn/data/utils/lowcalc/150243" TargetMode="External"/><Relationship Id="rId50" Type="http://schemas.openxmlformats.org/officeDocument/2006/relationships/hyperlink" Target="http://finance.sina.com.cn/fund/quotes/150049/bc.shtml" TargetMode="External"/><Relationship Id="rId55" Type="http://schemas.openxmlformats.org/officeDocument/2006/relationships/hyperlink" Target="https://www.jisilu.cn/data/sfnew/detail/150148" TargetMode="External"/><Relationship Id="rId7" Type="http://schemas.openxmlformats.org/officeDocument/2006/relationships/hyperlink" Target="https://www.jisilu.cn/data/sfnew/detail/150291" TargetMode="External"/><Relationship Id="rId12" Type="http://schemas.openxmlformats.org/officeDocument/2006/relationships/hyperlink" Target="javascript:delOwnedFund('150291');" TargetMode="External"/><Relationship Id="rId17" Type="http://schemas.openxmlformats.org/officeDocument/2006/relationships/hyperlink" Target="https://www.jisilu.cn/data/utils/lowcalc/502007" TargetMode="External"/><Relationship Id="rId25" Type="http://schemas.openxmlformats.org/officeDocument/2006/relationships/hyperlink" Target="https://www.jisilu.cn/data/sfnew/detail/150175" TargetMode="External"/><Relationship Id="rId33" Type="http://schemas.openxmlformats.org/officeDocument/2006/relationships/hyperlink" Target="http://www.cninfo.com.cn/information/fund/netvalue/502007.html" TargetMode="External"/><Relationship Id="rId38" Type="http://schemas.openxmlformats.org/officeDocument/2006/relationships/hyperlink" Target="http://finance.sina.com.cn/fund/quotes/150307/bc.shtml" TargetMode="External"/><Relationship Id="rId46" Type="http://schemas.openxmlformats.org/officeDocument/2006/relationships/hyperlink" Target="http://quote.eastmoney.com/zs399006.html" TargetMode="External"/><Relationship Id="rId59" Type="http://schemas.openxmlformats.org/officeDocument/2006/relationships/hyperlink" Target="https://www.jisilu.cn/data/utils/lowcalc/150148" TargetMode="External"/><Relationship Id="rId2" Type="http://schemas.openxmlformats.org/officeDocument/2006/relationships/hyperlink" Target="http://finance.sina.com.cn/fund/quotes/150293/bc.shtml" TargetMode="External"/><Relationship Id="rId16" Type="http://schemas.openxmlformats.org/officeDocument/2006/relationships/hyperlink" Target="http://quote.eastmoney.com/zs399974.html" TargetMode="External"/><Relationship Id="rId20" Type="http://schemas.openxmlformats.org/officeDocument/2006/relationships/hyperlink" Target="http://finance.sina.com.cn/fund/quotes/150267/bc.shtml" TargetMode="External"/><Relationship Id="rId29" Type="http://schemas.openxmlformats.org/officeDocument/2006/relationships/hyperlink" Target="https://www.jisilu.cn/data/utils/lowcalc/150175" TargetMode="External"/><Relationship Id="rId41" Type="http://schemas.openxmlformats.org/officeDocument/2006/relationships/hyperlink" Target="https://www.jisilu.cn/data/utils/lowcalc/150307" TargetMode="External"/><Relationship Id="rId54" Type="http://schemas.openxmlformats.org/officeDocument/2006/relationships/hyperlink" Target="javascript:addOwnedFund('150049');" TargetMode="External"/><Relationship Id="rId1" Type="http://schemas.openxmlformats.org/officeDocument/2006/relationships/hyperlink" Target="https://www.jisilu.cn/data/sfnew/detail/150293" TargetMode="External"/><Relationship Id="rId6" Type="http://schemas.openxmlformats.org/officeDocument/2006/relationships/hyperlink" Target="javascript:addOwnedFund('150293');" TargetMode="External"/><Relationship Id="rId11" Type="http://schemas.openxmlformats.org/officeDocument/2006/relationships/hyperlink" Target="https://www.jisilu.cn/data/utils/lowcalc/150291" TargetMode="External"/><Relationship Id="rId24" Type="http://schemas.openxmlformats.org/officeDocument/2006/relationships/hyperlink" Target="javascript:delOwnedFund('150267');" TargetMode="External"/><Relationship Id="rId32" Type="http://schemas.openxmlformats.org/officeDocument/2006/relationships/hyperlink" Target="http://finance.sina.com.cn/fund/quotes/502007/bc.shtml" TargetMode="External"/><Relationship Id="rId37" Type="http://schemas.openxmlformats.org/officeDocument/2006/relationships/hyperlink" Target="https://www.jisilu.cn/data/sfnew/detail/150307" TargetMode="External"/><Relationship Id="rId40" Type="http://schemas.openxmlformats.org/officeDocument/2006/relationships/hyperlink" Target="http://quote.eastmoney.com/zs399804.html" TargetMode="External"/><Relationship Id="rId45" Type="http://schemas.openxmlformats.org/officeDocument/2006/relationships/hyperlink" Target="http://www.cninfo.com.cn/information/fund/netvalue/150243.html" TargetMode="External"/><Relationship Id="rId53" Type="http://schemas.openxmlformats.org/officeDocument/2006/relationships/hyperlink" Target="https://www.jisilu.cn/data/utils/lowcalc/150049" TargetMode="External"/><Relationship Id="rId58" Type="http://schemas.openxmlformats.org/officeDocument/2006/relationships/hyperlink" Target="http://quote.eastmoney.com/zs000841.html" TargetMode="External"/><Relationship Id="rId5" Type="http://schemas.openxmlformats.org/officeDocument/2006/relationships/hyperlink" Target="https://www.jisilu.cn/data/utils/lowcalc/150293" TargetMode="External"/><Relationship Id="rId15" Type="http://schemas.openxmlformats.org/officeDocument/2006/relationships/hyperlink" Target="http://www.cninfo.com.cn/information/fund/netvalue/502007.html" TargetMode="External"/><Relationship Id="rId23" Type="http://schemas.openxmlformats.org/officeDocument/2006/relationships/hyperlink" Target="https://www.jisilu.cn/data/utils/lowcalc/150267" TargetMode="External"/><Relationship Id="rId28" Type="http://schemas.openxmlformats.org/officeDocument/2006/relationships/hyperlink" Target="http://quote.eastmoney.com/hk/zs110010.html" TargetMode="External"/><Relationship Id="rId36" Type="http://schemas.openxmlformats.org/officeDocument/2006/relationships/hyperlink" Target="javascript:addOwnedFund('502007');" TargetMode="External"/><Relationship Id="rId49" Type="http://schemas.openxmlformats.org/officeDocument/2006/relationships/hyperlink" Target="https://www.jisilu.cn/data/sfnew/detail/150049" TargetMode="External"/><Relationship Id="rId57" Type="http://schemas.openxmlformats.org/officeDocument/2006/relationships/hyperlink" Target="http://www.cninfo.com.cn/information/fund/netvalue/150148.html" TargetMode="External"/><Relationship Id="rId10" Type="http://schemas.openxmlformats.org/officeDocument/2006/relationships/hyperlink" Target="http://quote.eastmoney.com/zs399986.html" TargetMode="External"/><Relationship Id="rId19" Type="http://schemas.openxmlformats.org/officeDocument/2006/relationships/hyperlink" Target="https://www.jisilu.cn/data/sfnew/detail/150267" TargetMode="External"/><Relationship Id="rId31" Type="http://schemas.openxmlformats.org/officeDocument/2006/relationships/hyperlink" Target="https://www.jisilu.cn/data/sfnew/detail/502007" TargetMode="External"/><Relationship Id="rId44" Type="http://schemas.openxmlformats.org/officeDocument/2006/relationships/hyperlink" Target="http://finance.sina.com.cn/fund/quotes/150243/bc.shtml" TargetMode="External"/><Relationship Id="rId52" Type="http://schemas.openxmlformats.org/officeDocument/2006/relationships/hyperlink" Target="http://quote.eastmoney.com/zs399942.html" TargetMode="External"/><Relationship Id="rId60" Type="http://schemas.openxmlformats.org/officeDocument/2006/relationships/hyperlink" Target="javascript:addOwnedFund('150148');" TargetMode="External"/><Relationship Id="rId4" Type="http://schemas.openxmlformats.org/officeDocument/2006/relationships/hyperlink" Target="http://quote.eastmoney.com/zs399807.html" TargetMode="External"/><Relationship Id="rId9" Type="http://schemas.openxmlformats.org/officeDocument/2006/relationships/hyperlink" Target="http://www.cninfo.com.cn/information/fund/netvalue/150291.html" TargetMode="External"/><Relationship Id="rId14" Type="http://schemas.openxmlformats.org/officeDocument/2006/relationships/hyperlink" Target="http://finance.sina.com.cn/fund/quotes/502007/bc.shtml" TargetMode="External"/><Relationship Id="rId22" Type="http://schemas.openxmlformats.org/officeDocument/2006/relationships/hyperlink" Target="http://quote.eastmoney.com/zs399986.html" TargetMode="External"/><Relationship Id="rId27" Type="http://schemas.openxmlformats.org/officeDocument/2006/relationships/hyperlink" Target="http://www.cninfo.com.cn/information/fund/netvalue/150175.html" TargetMode="External"/><Relationship Id="rId30" Type="http://schemas.openxmlformats.org/officeDocument/2006/relationships/hyperlink" Target="javascript:delOwnedFund('150175');" TargetMode="External"/><Relationship Id="rId35" Type="http://schemas.openxmlformats.org/officeDocument/2006/relationships/hyperlink" Target="https://www.jisilu.cn/data/utils/lowcalc/502007" TargetMode="External"/><Relationship Id="rId43" Type="http://schemas.openxmlformats.org/officeDocument/2006/relationships/hyperlink" Target="https://www.jisilu.cn/data/sfnew/detail/150243" TargetMode="External"/><Relationship Id="rId48" Type="http://schemas.openxmlformats.org/officeDocument/2006/relationships/hyperlink" Target="javascript:addOwnedFund('150243');" TargetMode="External"/><Relationship Id="rId56" Type="http://schemas.openxmlformats.org/officeDocument/2006/relationships/hyperlink" Target="http://finance.sina.com.cn/fund/quotes/150148/bc.shtml" TargetMode="External"/><Relationship Id="rId8" Type="http://schemas.openxmlformats.org/officeDocument/2006/relationships/hyperlink" Target="http://finance.sina.com.cn/fund/quotes/150291/bc.shtml" TargetMode="External"/><Relationship Id="rId51" Type="http://schemas.openxmlformats.org/officeDocument/2006/relationships/hyperlink" Target="http://www.cninfo.com.cn/information/fund/netvalue/150049.html" TargetMode="External"/><Relationship Id="rId3" Type="http://schemas.openxmlformats.org/officeDocument/2006/relationships/hyperlink" Target="http://www.cninfo.com.cn/information/fund/netvalue/150293.html" TargetMode="External"/></Relationships>
</file>

<file path=xl/worksheets/_rels/sheet15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isilu.cn/data/sfnew/detail/150299" TargetMode="External"/><Relationship Id="rId671" Type="http://schemas.openxmlformats.org/officeDocument/2006/relationships/hyperlink" Target="javascript:delOwnedFund('150227');" TargetMode="External"/><Relationship Id="rId769" Type="http://schemas.openxmlformats.org/officeDocument/2006/relationships/hyperlink" Target="http://finance.sina.com.cn/fund/quotes/150100/bc.shtml" TargetMode="External"/><Relationship Id="rId21" Type="http://schemas.openxmlformats.org/officeDocument/2006/relationships/hyperlink" Target="https://www.jisilu.cn/data/utils/lowcalc/150057" TargetMode="External"/><Relationship Id="rId324" Type="http://schemas.openxmlformats.org/officeDocument/2006/relationships/hyperlink" Target="https://www.jisilu.cn/data/utils/lowcalc/150281" TargetMode="External"/><Relationship Id="rId531" Type="http://schemas.openxmlformats.org/officeDocument/2006/relationships/hyperlink" Target="http://quote.eastmoney.com/zs399991.html" TargetMode="External"/><Relationship Id="rId629" Type="http://schemas.openxmlformats.org/officeDocument/2006/relationships/hyperlink" Target="javascript:delOwnedFund('150241');" TargetMode="External"/><Relationship Id="rId170" Type="http://schemas.openxmlformats.org/officeDocument/2006/relationships/hyperlink" Target="javascript:addOwnedFund('150196');" TargetMode="External"/><Relationship Id="rId268" Type="http://schemas.openxmlformats.org/officeDocument/2006/relationships/hyperlink" Target="http://www.cninfo.com.cn/information/fund/netvalue/150073.html" TargetMode="External"/><Relationship Id="rId475" Type="http://schemas.openxmlformats.org/officeDocument/2006/relationships/hyperlink" Target="http://finance.sina.com.cn/fund/quotes/150255/bc.shtml" TargetMode="External"/><Relationship Id="rId682" Type="http://schemas.openxmlformats.org/officeDocument/2006/relationships/hyperlink" Target="https://www.jisilu.cn/data/utils/lowcalc/150305" TargetMode="External"/><Relationship Id="rId32" Type="http://schemas.openxmlformats.org/officeDocument/2006/relationships/hyperlink" Target="http://quote.eastmoney.com/zs399998.html" TargetMode="External"/><Relationship Id="rId128" Type="http://schemas.openxmlformats.org/officeDocument/2006/relationships/hyperlink" Target="javascript:delOwnedFund('150291');" TargetMode="External"/><Relationship Id="rId335" Type="http://schemas.openxmlformats.org/officeDocument/2006/relationships/hyperlink" Target="http://quote.eastmoney.com/zs399974.html" TargetMode="External"/><Relationship Id="rId542" Type="http://schemas.openxmlformats.org/officeDocument/2006/relationships/hyperlink" Target="http://www.cninfo.com.cn/information/fund/netvalue/150259.html" TargetMode="External"/><Relationship Id="rId181" Type="http://schemas.openxmlformats.org/officeDocument/2006/relationships/hyperlink" Target="https://www.jisilu.cn/data/utils/lowcalc/150343" TargetMode="External"/><Relationship Id="rId402" Type="http://schemas.openxmlformats.org/officeDocument/2006/relationships/hyperlink" Target="javascript:addOwnedFund('150085');" TargetMode="External"/><Relationship Id="rId279" Type="http://schemas.openxmlformats.org/officeDocument/2006/relationships/hyperlink" Target="http://finance.sina.com.cn/fund/quotes/150064/bc.shtml" TargetMode="External"/><Relationship Id="rId444" Type="http://schemas.openxmlformats.org/officeDocument/2006/relationships/hyperlink" Target="https://www.jisilu.cn/data/sfnew/detail/150205" TargetMode="External"/><Relationship Id="rId486" Type="http://schemas.openxmlformats.org/officeDocument/2006/relationships/hyperlink" Target="https://www.jisilu.cn/data/sfnew/detail/150177" TargetMode="External"/><Relationship Id="rId651" Type="http://schemas.openxmlformats.org/officeDocument/2006/relationships/hyperlink" Target="http://quote.eastmoney.com/zs399986.html" TargetMode="External"/><Relationship Id="rId693" Type="http://schemas.openxmlformats.org/officeDocument/2006/relationships/hyperlink" Target="http://quote.eastmoney.com/hk/zs110000.html" TargetMode="External"/><Relationship Id="rId707" Type="http://schemas.openxmlformats.org/officeDocument/2006/relationships/hyperlink" Target="javascript:addOwnedFund('150171');" TargetMode="External"/><Relationship Id="rId749" Type="http://schemas.openxmlformats.org/officeDocument/2006/relationships/hyperlink" Target="javascript:addOwnedFund('150179');" TargetMode="External"/><Relationship Id="rId43" Type="http://schemas.openxmlformats.org/officeDocument/2006/relationships/hyperlink" Target="http://www.cninfo.com.cn/information/fund/netvalue/150331.html" TargetMode="External"/><Relationship Id="rId139" Type="http://schemas.openxmlformats.org/officeDocument/2006/relationships/hyperlink" Target="https://www.jisilu.cn/data/utils/lowcalc/150198" TargetMode="External"/><Relationship Id="rId290" Type="http://schemas.openxmlformats.org/officeDocument/2006/relationships/hyperlink" Target="https://www.jisilu.cn/data/sfnew/detail/150030" TargetMode="External"/><Relationship Id="rId304" Type="http://schemas.openxmlformats.org/officeDocument/2006/relationships/hyperlink" Target="http://www.cninfo.com.cn/information/fund/netvalue/150225.html" TargetMode="External"/><Relationship Id="rId346" Type="http://schemas.openxmlformats.org/officeDocument/2006/relationships/hyperlink" Target="http://www.cninfo.com.cn/information/fund/netvalue/502054.html" TargetMode="External"/><Relationship Id="rId388" Type="http://schemas.openxmlformats.org/officeDocument/2006/relationships/hyperlink" Target="http://www.cninfo.com.cn/information/fund/netvalue/150012.html" TargetMode="External"/><Relationship Id="rId511" Type="http://schemas.openxmlformats.org/officeDocument/2006/relationships/hyperlink" Target="http://finance.sina.com.cn/fund/quotes/150315/bc.shtml" TargetMode="External"/><Relationship Id="rId553" Type="http://schemas.openxmlformats.org/officeDocument/2006/relationships/hyperlink" Target="http://finance.sina.com.cn/fund/quotes/150217/bc.shtml" TargetMode="External"/><Relationship Id="rId609" Type="http://schemas.openxmlformats.org/officeDocument/2006/relationships/hyperlink" Target="http://quote.eastmoney.com/zs399429.html" TargetMode="External"/><Relationship Id="rId760" Type="http://schemas.openxmlformats.org/officeDocument/2006/relationships/hyperlink" Target="https://www.jisilu.cn/data/utils/lowcalc/150231" TargetMode="External"/><Relationship Id="rId85" Type="http://schemas.openxmlformats.org/officeDocument/2006/relationships/hyperlink" Target="http://quote.eastmoney.com/zs399998.html" TargetMode="External"/><Relationship Id="rId150" Type="http://schemas.openxmlformats.org/officeDocument/2006/relationships/hyperlink" Target="http://quote.eastmoney.com/zs399991.html" TargetMode="External"/><Relationship Id="rId192" Type="http://schemas.openxmlformats.org/officeDocument/2006/relationships/hyperlink" Target="http://quote.eastmoney.com/zs399989.html" TargetMode="External"/><Relationship Id="rId206" Type="http://schemas.openxmlformats.org/officeDocument/2006/relationships/hyperlink" Target="javascript:addOwnedFund('150317');" TargetMode="External"/><Relationship Id="rId413" Type="http://schemas.openxmlformats.org/officeDocument/2006/relationships/hyperlink" Target="javascript:addOwnedFund('150148');" TargetMode="External"/><Relationship Id="rId595" Type="http://schemas.openxmlformats.org/officeDocument/2006/relationships/hyperlink" Target="http://finance.sina.com.cn/fund/quotes/150283/bc.shtml" TargetMode="External"/><Relationship Id="rId248" Type="http://schemas.openxmlformats.org/officeDocument/2006/relationships/hyperlink" Target="https://www.jisilu.cn/data/sfnew/detail/502021" TargetMode="External"/><Relationship Id="rId455" Type="http://schemas.openxmlformats.org/officeDocument/2006/relationships/hyperlink" Target="javascript:addOwnedFund('150307');" TargetMode="External"/><Relationship Id="rId497" Type="http://schemas.openxmlformats.org/officeDocument/2006/relationships/hyperlink" Target="javascript:addOwnedFund('150271');" TargetMode="External"/><Relationship Id="rId620" Type="http://schemas.openxmlformats.org/officeDocument/2006/relationships/hyperlink" Target="http://www.cninfo.com.cn/information/fund/netvalue/150235.html" TargetMode="External"/><Relationship Id="rId662" Type="http://schemas.openxmlformats.org/officeDocument/2006/relationships/hyperlink" Target="http://www.cninfo.com.cn/information/fund/netvalue/502007.html" TargetMode="External"/><Relationship Id="rId718" Type="http://schemas.openxmlformats.org/officeDocument/2006/relationships/hyperlink" Target="https://www.jisilu.cn/data/utils/lowcalc/502017" TargetMode="External"/><Relationship Id="rId12" Type="http://schemas.openxmlformats.org/officeDocument/2006/relationships/hyperlink" Target="http://finance.sina.com.cn/fund/quotes/150223/bc.shtml" TargetMode="External"/><Relationship Id="rId108" Type="http://schemas.openxmlformats.org/officeDocument/2006/relationships/hyperlink" Target="http://quote.eastmoney.com/zs399971.html" TargetMode="External"/><Relationship Id="rId315" Type="http://schemas.openxmlformats.org/officeDocument/2006/relationships/hyperlink" Target="http://finance.sina.com.cn/fund/quotes/150053/bc.shtml" TargetMode="External"/><Relationship Id="rId357" Type="http://schemas.openxmlformats.org/officeDocument/2006/relationships/hyperlink" Target="http://finance.sina.com.cn/fund/quotes/150211/bc.shtml" TargetMode="External"/><Relationship Id="rId522" Type="http://schemas.openxmlformats.org/officeDocument/2006/relationships/hyperlink" Target="https://www.jisilu.cn/data/sfnew/detail/150164" TargetMode="External"/><Relationship Id="rId54" Type="http://schemas.openxmlformats.org/officeDocument/2006/relationships/hyperlink" Target="http://www.cninfo.com.cn/information/fund/netvalue/150123.html" TargetMode="External"/><Relationship Id="rId96" Type="http://schemas.openxmlformats.org/officeDocument/2006/relationships/hyperlink" Target="http://www.cninfo.com.cn/information/fund/netvalue/150297.html" TargetMode="External"/><Relationship Id="rId161" Type="http://schemas.openxmlformats.org/officeDocument/2006/relationships/hyperlink" Target="http://www.cninfo.com.cn/information/fund/netvalue/150190.html" TargetMode="External"/><Relationship Id="rId217" Type="http://schemas.openxmlformats.org/officeDocument/2006/relationships/hyperlink" Target="https://www.jisilu.cn/data/utils/lowcalc/150175" TargetMode="External"/><Relationship Id="rId399" Type="http://schemas.openxmlformats.org/officeDocument/2006/relationships/hyperlink" Target="http://finance.sina.com.cn/fund/quotes/150085/bc.shtml" TargetMode="External"/><Relationship Id="rId564" Type="http://schemas.openxmlformats.org/officeDocument/2006/relationships/hyperlink" Target="https://www.jisilu.cn/data/sfnew/detail/150209" TargetMode="External"/><Relationship Id="rId771" Type="http://schemas.openxmlformats.org/officeDocument/2006/relationships/hyperlink" Target="http://quote.eastmoney.com/zs000805.html" TargetMode="External"/><Relationship Id="rId259" Type="http://schemas.openxmlformats.org/officeDocument/2006/relationships/hyperlink" Target="javascript:addOwnedFund('150167');" TargetMode="External"/><Relationship Id="rId424" Type="http://schemas.openxmlformats.org/officeDocument/2006/relationships/hyperlink" Target="https://www.jisilu.cn/data/utils/lowcalc/150150" TargetMode="External"/><Relationship Id="rId466" Type="http://schemas.openxmlformats.org/officeDocument/2006/relationships/hyperlink" Target="https://www.jisilu.cn/data/utils/lowcalc/150237" TargetMode="External"/><Relationship Id="rId631" Type="http://schemas.openxmlformats.org/officeDocument/2006/relationships/hyperlink" Target="http://finance.sina.com.cn/fund/quotes/150269/bc.shtml" TargetMode="External"/><Relationship Id="rId673" Type="http://schemas.openxmlformats.org/officeDocument/2006/relationships/hyperlink" Target="http://finance.sina.com.cn/fund/quotes/150018/bc.shtml" TargetMode="External"/><Relationship Id="rId729" Type="http://schemas.openxmlformats.org/officeDocument/2006/relationships/hyperlink" Target="http://quote.eastmoney.com/zs000832.html" TargetMode="External"/><Relationship Id="rId23" Type="http://schemas.openxmlformats.org/officeDocument/2006/relationships/hyperlink" Target="https://www.jisilu.cn/data/sfnew/detail/150221" TargetMode="External"/><Relationship Id="rId119" Type="http://schemas.openxmlformats.org/officeDocument/2006/relationships/hyperlink" Target="http://www.cninfo.com.cn/information/fund/netvalue/150299.html" TargetMode="External"/><Relationship Id="rId270" Type="http://schemas.openxmlformats.org/officeDocument/2006/relationships/hyperlink" Target="https://www.jisilu.cn/data/utils/lowcalc/150073" TargetMode="External"/><Relationship Id="rId326" Type="http://schemas.openxmlformats.org/officeDocument/2006/relationships/hyperlink" Target="https://www.jisilu.cn/data/sfnew/detail/502014" TargetMode="External"/><Relationship Id="rId533" Type="http://schemas.openxmlformats.org/officeDocument/2006/relationships/hyperlink" Target="javascript:delOwnedFund('150275');" TargetMode="External"/><Relationship Id="rId65" Type="http://schemas.openxmlformats.org/officeDocument/2006/relationships/hyperlink" Target="http://finance.sina.com.cn/fund/quotes/150303/bc.shtml" TargetMode="External"/><Relationship Id="rId130" Type="http://schemas.openxmlformats.org/officeDocument/2006/relationships/hyperlink" Target="http://finance.sina.com.cn/fund/quotes/150130/bc.shtml" TargetMode="External"/><Relationship Id="rId368" Type="http://schemas.openxmlformats.org/officeDocument/2006/relationships/hyperlink" Target="https://www.jisilu.cn/data/sfnew/detail/150152" TargetMode="External"/><Relationship Id="rId575" Type="http://schemas.openxmlformats.org/officeDocument/2006/relationships/hyperlink" Target="javascript:addOwnedFund('150200');" TargetMode="External"/><Relationship Id="rId740" Type="http://schemas.openxmlformats.org/officeDocument/2006/relationships/hyperlink" Target="http://www.cninfo.com.cn/information/fund/netvalue/150203.html" TargetMode="External"/><Relationship Id="rId782" Type="http://schemas.openxmlformats.org/officeDocument/2006/relationships/hyperlink" Target="http://www.cninfo.com.cn/information/fund/netvalue/150215.html" TargetMode="External"/><Relationship Id="rId172" Type="http://schemas.openxmlformats.org/officeDocument/2006/relationships/hyperlink" Target="http://finance.sina.com.cn/fund/quotes/150261/bc.shtml" TargetMode="External"/><Relationship Id="rId228" Type="http://schemas.openxmlformats.org/officeDocument/2006/relationships/hyperlink" Target="https://www.jisilu.cn/data/utils/lowcalc/150267" TargetMode="External"/><Relationship Id="rId435" Type="http://schemas.openxmlformats.org/officeDocument/2006/relationships/hyperlink" Target="http://quote.eastmoney.com/zs399905.html" TargetMode="External"/><Relationship Id="rId477" Type="http://schemas.openxmlformats.org/officeDocument/2006/relationships/hyperlink" Target="http://quote.eastmoney.com/zs399986.html" TargetMode="External"/><Relationship Id="rId600" Type="http://schemas.openxmlformats.org/officeDocument/2006/relationships/hyperlink" Target="https://www.jisilu.cn/data/sfnew/detail/150186" TargetMode="External"/><Relationship Id="rId642" Type="http://schemas.openxmlformats.org/officeDocument/2006/relationships/hyperlink" Target="https://www.jisilu.cn/data/sfnew/detail/502004" TargetMode="External"/><Relationship Id="rId684" Type="http://schemas.openxmlformats.org/officeDocument/2006/relationships/hyperlink" Target="https://www.jisilu.cn/data/sfnew/detail/502011" TargetMode="External"/><Relationship Id="rId281" Type="http://schemas.openxmlformats.org/officeDocument/2006/relationships/hyperlink" Target="http://quote.eastmoney.com/zs399904.html" TargetMode="External"/><Relationship Id="rId337" Type="http://schemas.openxmlformats.org/officeDocument/2006/relationships/hyperlink" Target="javascript:addOwnedFund('150295');" TargetMode="External"/><Relationship Id="rId502" Type="http://schemas.openxmlformats.org/officeDocument/2006/relationships/hyperlink" Target="https://www.jisilu.cn/data/utils/lowcalc/150277" TargetMode="External"/><Relationship Id="rId34" Type="http://schemas.openxmlformats.org/officeDocument/2006/relationships/hyperlink" Target="javascript:addOwnedFund('150321');" TargetMode="External"/><Relationship Id="rId76" Type="http://schemas.openxmlformats.org/officeDocument/2006/relationships/hyperlink" Target="https://www.jisilu.cn/data/sfnew/detail/150287" TargetMode="External"/><Relationship Id="rId141" Type="http://schemas.openxmlformats.org/officeDocument/2006/relationships/hyperlink" Target="https://www.jisilu.cn/data/sfnew/detail/150301" TargetMode="External"/><Relationship Id="rId379" Type="http://schemas.openxmlformats.org/officeDocument/2006/relationships/hyperlink" Target="javascript:addOwnedFund('150083');" TargetMode="External"/><Relationship Id="rId544" Type="http://schemas.openxmlformats.org/officeDocument/2006/relationships/hyperlink" Target="https://www.jisilu.cn/data/utils/lowcalc/150259" TargetMode="External"/><Relationship Id="rId586" Type="http://schemas.openxmlformats.org/officeDocument/2006/relationships/hyperlink" Target="https://www.jisilu.cn/data/utils/lowcalc/150309" TargetMode="External"/><Relationship Id="rId751" Type="http://schemas.openxmlformats.org/officeDocument/2006/relationships/hyperlink" Target="http://finance.sina.com.cn/fund/quotes/150092/bc.shtml" TargetMode="External"/><Relationship Id="rId793" Type="http://schemas.openxmlformats.org/officeDocument/2006/relationships/hyperlink" Target="http://finance.sina.com.cn/fund/quotes/150188/bc.shtml" TargetMode="External"/><Relationship Id="rId7" Type="http://schemas.openxmlformats.org/officeDocument/2006/relationships/hyperlink" Target="http://finance.sina.com.cn/fund/quotes/150108/bc.shtml" TargetMode="External"/><Relationship Id="rId183" Type="http://schemas.openxmlformats.org/officeDocument/2006/relationships/hyperlink" Target="https://www.jisilu.cn/data/sfnew/detail/502037" TargetMode="External"/><Relationship Id="rId239" Type="http://schemas.openxmlformats.org/officeDocument/2006/relationships/hyperlink" Target="http://quote.eastmoney.com/zs399918.html" TargetMode="External"/><Relationship Id="rId390" Type="http://schemas.openxmlformats.org/officeDocument/2006/relationships/hyperlink" Target="https://www.jisilu.cn/data/utils/lowcalc/150012" TargetMode="External"/><Relationship Id="rId404" Type="http://schemas.openxmlformats.org/officeDocument/2006/relationships/hyperlink" Target="http://finance.sina.com.cn/fund/quotes/150096/bc.shtml" TargetMode="External"/><Relationship Id="rId446" Type="http://schemas.openxmlformats.org/officeDocument/2006/relationships/hyperlink" Target="http://www.cninfo.com.cn/information/fund/netvalue/150205.html" TargetMode="External"/><Relationship Id="rId611" Type="http://schemas.openxmlformats.org/officeDocument/2006/relationships/hyperlink" Target="javascript:addOwnedFund('502027');" TargetMode="External"/><Relationship Id="rId653" Type="http://schemas.openxmlformats.org/officeDocument/2006/relationships/hyperlink" Target="javascript:delOwnedFund('150249');" TargetMode="External"/><Relationship Id="rId250" Type="http://schemas.openxmlformats.org/officeDocument/2006/relationships/hyperlink" Target="http://www.cninfo.com.cn/information/fund/netvalue/502021.html" TargetMode="External"/><Relationship Id="rId292" Type="http://schemas.openxmlformats.org/officeDocument/2006/relationships/hyperlink" Target="http://www.cninfo.com.cn/information/fund/netvalue/150030.html" TargetMode="External"/><Relationship Id="rId306" Type="http://schemas.openxmlformats.org/officeDocument/2006/relationships/hyperlink" Target="https://www.jisilu.cn/data/utils/lowcalc/150225" TargetMode="External"/><Relationship Id="rId488" Type="http://schemas.openxmlformats.org/officeDocument/2006/relationships/hyperlink" Target="http://www.cninfo.com.cn/information/fund/netvalue/150177.html" TargetMode="External"/><Relationship Id="rId695" Type="http://schemas.openxmlformats.org/officeDocument/2006/relationships/hyperlink" Target="javascript:delOwnedFund('150169');" TargetMode="External"/><Relationship Id="rId709" Type="http://schemas.openxmlformats.org/officeDocument/2006/relationships/hyperlink" Target="http://finance.sina.com.cn/fund/quotes/150233/bc.shtml" TargetMode="External"/><Relationship Id="rId45" Type="http://schemas.openxmlformats.org/officeDocument/2006/relationships/hyperlink" Target="https://www.jisilu.cn/data/utils/lowcalc/150331" TargetMode="External"/><Relationship Id="rId87" Type="http://schemas.openxmlformats.org/officeDocument/2006/relationships/hyperlink" Target="javascript:addOwnedFund('150289');" TargetMode="External"/><Relationship Id="rId110" Type="http://schemas.openxmlformats.org/officeDocument/2006/relationships/hyperlink" Target="javascript:addOwnedFund('150247');" TargetMode="External"/><Relationship Id="rId348" Type="http://schemas.openxmlformats.org/officeDocument/2006/relationships/hyperlink" Target="https://www.jisilu.cn/data/utils/lowcalc/502054" TargetMode="External"/><Relationship Id="rId513" Type="http://schemas.openxmlformats.org/officeDocument/2006/relationships/hyperlink" Target="http://quote.eastmoney.com/zs399803.html" TargetMode="External"/><Relationship Id="rId555" Type="http://schemas.openxmlformats.org/officeDocument/2006/relationships/hyperlink" Target="http://quote.eastmoney.com/zs399412.html" TargetMode="External"/><Relationship Id="rId597" Type="http://schemas.openxmlformats.org/officeDocument/2006/relationships/hyperlink" Target="http://quote.eastmoney.com/zs000808.html" TargetMode="External"/><Relationship Id="rId720" Type="http://schemas.openxmlformats.org/officeDocument/2006/relationships/hyperlink" Target="https://www.jisilu.cn/data/sfnew/detail/150192" TargetMode="External"/><Relationship Id="rId762" Type="http://schemas.openxmlformats.org/officeDocument/2006/relationships/hyperlink" Target="https://www.jisilu.cn/data/sfnew/detail/150311" TargetMode="External"/><Relationship Id="rId152" Type="http://schemas.openxmlformats.org/officeDocument/2006/relationships/hyperlink" Target="javascript:delOwnedFund('150265');" TargetMode="External"/><Relationship Id="rId194" Type="http://schemas.openxmlformats.org/officeDocument/2006/relationships/hyperlink" Target="javascript:addOwnedFund('502057');" TargetMode="External"/><Relationship Id="rId208" Type="http://schemas.openxmlformats.org/officeDocument/2006/relationships/hyperlink" Target="http://finance.sina.com.cn/fund/quotes/150047/bc.shtml" TargetMode="External"/><Relationship Id="rId415" Type="http://schemas.openxmlformats.org/officeDocument/2006/relationships/hyperlink" Target="http://finance.sina.com.cn/fund/quotes/150049/bc.shtml" TargetMode="External"/><Relationship Id="rId457" Type="http://schemas.openxmlformats.org/officeDocument/2006/relationships/hyperlink" Target="http://finance.sina.com.cn/fund/quotes/150173/bc.shtml" TargetMode="External"/><Relationship Id="rId622" Type="http://schemas.openxmlformats.org/officeDocument/2006/relationships/hyperlink" Target="https://www.jisilu.cn/data/utils/lowcalc/150235" TargetMode="External"/><Relationship Id="rId261" Type="http://schemas.openxmlformats.org/officeDocument/2006/relationships/hyperlink" Target="http://finance.sina.com.cn/fund/quotes/150094/bc.shtml" TargetMode="External"/><Relationship Id="rId499" Type="http://schemas.openxmlformats.org/officeDocument/2006/relationships/hyperlink" Target="http://finance.sina.com.cn/fund/quotes/150277/bc.shtml" TargetMode="External"/><Relationship Id="rId664" Type="http://schemas.openxmlformats.org/officeDocument/2006/relationships/hyperlink" Target="https://www.jisilu.cn/data/utils/lowcalc/502007" TargetMode="External"/><Relationship Id="rId14" Type="http://schemas.openxmlformats.org/officeDocument/2006/relationships/hyperlink" Target="http://quote.eastmoney.com/zs399975.html" TargetMode="External"/><Relationship Id="rId56" Type="http://schemas.openxmlformats.org/officeDocument/2006/relationships/hyperlink" Target="https://www.jisilu.cn/data/utils/lowcalc/150123" TargetMode="External"/><Relationship Id="rId317" Type="http://schemas.openxmlformats.org/officeDocument/2006/relationships/hyperlink" Target="http://quote.eastmoney.com/zs399905.html" TargetMode="External"/><Relationship Id="rId359" Type="http://schemas.openxmlformats.org/officeDocument/2006/relationships/hyperlink" Target="http://quote.eastmoney.com/zs399976.html" TargetMode="External"/><Relationship Id="rId524" Type="http://schemas.openxmlformats.org/officeDocument/2006/relationships/hyperlink" Target="http://www.cninfo.com.cn/information/fund/netvalue/150164.html" TargetMode="External"/><Relationship Id="rId566" Type="http://schemas.openxmlformats.org/officeDocument/2006/relationships/hyperlink" Target="http://www.cninfo.com.cn/information/fund/netvalue/150209.html" TargetMode="External"/><Relationship Id="rId731" Type="http://schemas.openxmlformats.org/officeDocument/2006/relationships/hyperlink" Target="javascript:addOwnedFund('150143');" TargetMode="External"/><Relationship Id="rId773" Type="http://schemas.openxmlformats.org/officeDocument/2006/relationships/hyperlink" Target="javascript:addOwnedFund('150100');" TargetMode="External"/><Relationship Id="rId98" Type="http://schemas.openxmlformats.org/officeDocument/2006/relationships/hyperlink" Target="javascript:addOwnedFund('150297');" TargetMode="External"/><Relationship Id="rId121" Type="http://schemas.openxmlformats.org/officeDocument/2006/relationships/hyperlink" Target="https://www.jisilu.cn/data/utils/lowcalc/150299" TargetMode="External"/><Relationship Id="rId163" Type="http://schemas.openxmlformats.org/officeDocument/2006/relationships/hyperlink" Target="https://www.jisilu.cn/data/utils/lowcalc/150190" TargetMode="External"/><Relationship Id="rId219" Type="http://schemas.openxmlformats.org/officeDocument/2006/relationships/hyperlink" Target="https://www.jisilu.cn/data/sfnew/detail/150088" TargetMode="External"/><Relationship Id="rId370" Type="http://schemas.openxmlformats.org/officeDocument/2006/relationships/hyperlink" Target="http://www.cninfo.com.cn/information/fund/netvalue/150152.html" TargetMode="External"/><Relationship Id="rId426" Type="http://schemas.openxmlformats.org/officeDocument/2006/relationships/hyperlink" Target="https://www.jisilu.cn/data/sfnew/detail/150157" TargetMode="External"/><Relationship Id="rId633" Type="http://schemas.openxmlformats.org/officeDocument/2006/relationships/hyperlink" Target="http://quote.eastmoney.com/zs399997.html" TargetMode="External"/><Relationship Id="rId230" Type="http://schemas.openxmlformats.org/officeDocument/2006/relationships/hyperlink" Target="https://www.jisilu.cn/data/sfnew/detail/150112" TargetMode="External"/><Relationship Id="rId468" Type="http://schemas.openxmlformats.org/officeDocument/2006/relationships/hyperlink" Target="https://www.jisilu.cn/data/sfnew/detail/150273" TargetMode="External"/><Relationship Id="rId675" Type="http://schemas.openxmlformats.org/officeDocument/2006/relationships/hyperlink" Target="http://quote.eastmoney.com/zs399004.html" TargetMode="External"/><Relationship Id="rId25" Type="http://schemas.openxmlformats.org/officeDocument/2006/relationships/hyperlink" Target="http://www.cninfo.com.cn/information/fund/netvalue/150221.html" TargetMode="External"/><Relationship Id="rId67" Type="http://schemas.openxmlformats.org/officeDocument/2006/relationships/hyperlink" Target="http://quote.eastmoney.com/zs399673.html" TargetMode="External"/><Relationship Id="rId272" Type="http://schemas.openxmlformats.org/officeDocument/2006/relationships/hyperlink" Target="https://www.jisilu.cn/data/sfnew/detail/150104" TargetMode="External"/><Relationship Id="rId328" Type="http://schemas.openxmlformats.org/officeDocument/2006/relationships/hyperlink" Target="http://www.cninfo.com.cn/information/fund/netvalue/502014.html" TargetMode="External"/><Relationship Id="rId535" Type="http://schemas.openxmlformats.org/officeDocument/2006/relationships/hyperlink" Target="http://finance.sina.com.cn/fund/quotes/150257/bc.shtml" TargetMode="External"/><Relationship Id="rId577" Type="http://schemas.openxmlformats.org/officeDocument/2006/relationships/hyperlink" Target="http://finance.sina.com.cn/fund/quotes/150251/bc.shtml" TargetMode="External"/><Relationship Id="rId700" Type="http://schemas.openxmlformats.org/officeDocument/2006/relationships/hyperlink" Target="https://www.jisilu.cn/data/utils/lowcalc/150181" TargetMode="External"/><Relationship Id="rId742" Type="http://schemas.openxmlformats.org/officeDocument/2006/relationships/hyperlink" Target="https://www.jisilu.cn/data/utils/lowcalc/150203" TargetMode="External"/><Relationship Id="rId132" Type="http://schemas.openxmlformats.org/officeDocument/2006/relationships/hyperlink" Target="http://quote.eastmoney.com/zs399394.html" TargetMode="External"/><Relationship Id="rId174" Type="http://schemas.openxmlformats.org/officeDocument/2006/relationships/hyperlink" Target="http://quote.eastmoney.com/zs399989.html" TargetMode="External"/><Relationship Id="rId381" Type="http://schemas.openxmlformats.org/officeDocument/2006/relationships/hyperlink" Target="http://finance.sina.com.cn/fund/quotes/502031/bc.shtml" TargetMode="External"/><Relationship Id="rId602" Type="http://schemas.openxmlformats.org/officeDocument/2006/relationships/hyperlink" Target="http://www.cninfo.com.cn/information/fund/netvalue/150186.html" TargetMode="External"/><Relationship Id="rId784" Type="http://schemas.openxmlformats.org/officeDocument/2006/relationships/hyperlink" Target="https://www.jisilu.cn/data/utils/lowcalc/150215" TargetMode="External"/><Relationship Id="rId241" Type="http://schemas.openxmlformats.org/officeDocument/2006/relationships/hyperlink" Target="javascript:addOwnedFund('150121');" TargetMode="External"/><Relationship Id="rId437" Type="http://schemas.openxmlformats.org/officeDocument/2006/relationships/hyperlink" Target="javascript:addOwnedFund('150028');" TargetMode="External"/><Relationship Id="rId479" Type="http://schemas.openxmlformats.org/officeDocument/2006/relationships/hyperlink" Target="javascript:delOwnedFund('150255');" TargetMode="External"/><Relationship Id="rId644" Type="http://schemas.openxmlformats.org/officeDocument/2006/relationships/hyperlink" Target="http://www.cninfo.com.cn/information/fund/netvalue/502004.html" TargetMode="External"/><Relationship Id="rId686" Type="http://schemas.openxmlformats.org/officeDocument/2006/relationships/hyperlink" Target="http://www.cninfo.com.cn/information/fund/netvalue/502011.html" TargetMode="External"/><Relationship Id="rId36" Type="http://schemas.openxmlformats.org/officeDocument/2006/relationships/hyperlink" Target="http://finance.sina.com.cn/fund/quotes/150032/bc.shtml" TargetMode="External"/><Relationship Id="rId283" Type="http://schemas.openxmlformats.org/officeDocument/2006/relationships/hyperlink" Target="javascript:addOwnedFund('150064');" TargetMode="External"/><Relationship Id="rId339" Type="http://schemas.openxmlformats.org/officeDocument/2006/relationships/hyperlink" Target="http://finance.sina.com.cn/fund/quotes/150090/bc.shtml" TargetMode="External"/><Relationship Id="rId490" Type="http://schemas.openxmlformats.org/officeDocument/2006/relationships/hyperlink" Target="https://www.jisilu.cn/data/utils/lowcalc/150177" TargetMode="External"/><Relationship Id="rId504" Type="http://schemas.openxmlformats.org/officeDocument/2006/relationships/hyperlink" Target="https://www.jisilu.cn/data/sfnew/detail/150194" TargetMode="External"/><Relationship Id="rId546" Type="http://schemas.openxmlformats.org/officeDocument/2006/relationships/hyperlink" Target="https://www.jisilu.cn/data/sfnew/detail/502049" TargetMode="External"/><Relationship Id="rId711" Type="http://schemas.openxmlformats.org/officeDocument/2006/relationships/hyperlink" Target="http://quote.eastmoney.com/zs399810.html" TargetMode="External"/><Relationship Id="rId753" Type="http://schemas.openxmlformats.org/officeDocument/2006/relationships/hyperlink" Target="http://quote.eastmoney.com/zs399007.html" TargetMode="External"/><Relationship Id="rId78" Type="http://schemas.openxmlformats.org/officeDocument/2006/relationships/hyperlink" Target="http://www.cninfo.com.cn/information/fund/netvalue/150287.html" TargetMode="External"/><Relationship Id="rId101" Type="http://schemas.openxmlformats.org/officeDocument/2006/relationships/hyperlink" Target="http://www.cninfo.com.cn/information/fund/netvalue/150117.html" TargetMode="External"/><Relationship Id="rId143" Type="http://schemas.openxmlformats.org/officeDocument/2006/relationships/hyperlink" Target="http://www.cninfo.com.cn/information/fund/netvalue/150301.html" TargetMode="External"/><Relationship Id="rId185" Type="http://schemas.openxmlformats.org/officeDocument/2006/relationships/hyperlink" Target="http://www.cninfo.com.cn/information/fund/netvalue/502037.html" TargetMode="External"/><Relationship Id="rId350" Type="http://schemas.openxmlformats.org/officeDocument/2006/relationships/hyperlink" Target="https://www.jisilu.cn/data/sfnew/detail/150213" TargetMode="External"/><Relationship Id="rId406" Type="http://schemas.openxmlformats.org/officeDocument/2006/relationships/hyperlink" Target="http://quote.eastmoney.com/zs000979.html" TargetMode="External"/><Relationship Id="rId588" Type="http://schemas.openxmlformats.org/officeDocument/2006/relationships/hyperlink" Target="https://www.jisilu.cn/data/sfnew/detail/150184" TargetMode="External"/><Relationship Id="rId795" Type="http://schemas.openxmlformats.org/officeDocument/2006/relationships/hyperlink" Target="http://quote.eastmoney.com/zs000832.html" TargetMode="External"/><Relationship Id="rId9" Type="http://schemas.openxmlformats.org/officeDocument/2006/relationships/hyperlink" Target="http://quote.eastmoney.com/zs399632.html" TargetMode="External"/><Relationship Id="rId210" Type="http://schemas.openxmlformats.org/officeDocument/2006/relationships/hyperlink" Target="http://quote.eastmoney.com/zs399942.html" TargetMode="External"/><Relationship Id="rId392" Type="http://schemas.openxmlformats.org/officeDocument/2006/relationships/hyperlink" Target="https://www.jisilu.cn/data/sfnew/detail/150059" TargetMode="External"/><Relationship Id="rId448" Type="http://schemas.openxmlformats.org/officeDocument/2006/relationships/hyperlink" Target="https://www.jisilu.cn/data/utils/lowcalc/150205" TargetMode="External"/><Relationship Id="rId613" Type="http://schemas.openxmlformats.org/officeDocument/2006/relationships/hyperlink" Target="http://finance.sina.com.cn/fund/quotes/150229/bc.shtml" TargetMode="External"/><Relationship Id="rId655" Type="http://schemas.openxmlformats.org/officeDocument/2006/relationships/hyperlink" Target="http://finance.sina.com.cn/fund/quotes/150051/bc.shtml" TargetMode="External"/><Relationship Id="rId697" Type="http://schemas.openxmlformats.org/officeDocument/2006/relationships/hyperlink" Target="http://finance.sina.com.cn/fund/quotes/150181/bc.shtml" TargetMode="External"/><Relationship Id="rId252" Type="http://schemas.openxmlformats.org/officeDocument/2006/relationships/hyperlink" Target="https://www.jisilu.cn/data/utils/lowcalc/502021" TargetMode="External"/><Relationship Id="rId294" Type="http://schemas.openxmlformats.org/officeDocument/2006/relationships/hyperlink" Target="https://www.jisilu.cn/data/utils/lowcalc/150030" TargetMode="External"/><Relationship Id="rId308" Type="http://schemas.openxmlformats.org/officeDocument/2006/relationships/hyperlink" Target="https://www.jisilu.cn/data/sfnew/detail/150140" TargetMode="External"/><Relationship Id="rId515" Type="http://schemas.openxmlformats.org/officeDocument/2006/relationships/hyperlink" Target="javascript:addOwnedFund('150315');" TargetMode="External"/><Relationship Id="rId722" Type="http://schemas.openxmlformats.org/officeDocument/2006/relationships/hyperlink" Target="http://www.cninfo.com.cn/information/fund/netvalue/150192.html" TargetMode="External"/><Relationship Id="rId47" Type="http://schemas.openxmlformats.org/officeDocument/2006/relationships/hyperlink" Target="https://www.jisilu.cn/data/sfnew/detail/150219" TargetMode="External"/><Relationship Id="rId89" Type="http://schemas.openxmlformats.org/officeDocument/2006/relationships/hyperlink" Target="http://finance.sina.com.cn/fund/quotes/150263/bc.shtml" TargetMode="External"/><Relationship Id="rId112" Type="http://schemas.openxmlformats.org/officeDocument/2006/relationships/hyperlink" Target="http://finance.sina.com.cn/fund/quotes/150293/bc.shtml" TargetMode="External"/><Relationship Id="rId154" Type="http://schemas.openxmlformats.org/officeDocument/2006/relationships/hyperlink" Target="http://finance.sina.com.cn/fund/quotes/150325/bc.shtml" TargetMode="External"/><Relationship Id="rId361" Type="http://schemas.openxmlformats.org/officeDocument/2006/relationships/hyperlink" Target="javascript:addOwnedFund('150211');" TargetMode="External"/><Relationship Id="rId557" Type="http://schemas.openxmlformats.org/officeDocument/2006/relationships/hyperlink" Target="javascript:addOwnedFund('150217');" TargetMode="External"/><Relationship Id="rId599" Type="http://schemas.openxmlformats.org/officeDocument/2006/relationships/hyperlink" Target="javascript:addOwnedFund('150283');" TargetMode="External"/><Relationship Id="rId764" Type="http://schemas.openxmlformats.org/officeDocument/2006/relationships/hyperlink" Target="http://www.cninfo.com.cn/information/fund/netvalue/150311.html" TargetMode="External"/><Relationship Id="rId196" Type="http://schemas.openxmlformats.org/officeDocument/2006/relationships/hyperlink" Target="http://finance.sina.com.cn/fund/quotes/150327/bc.shtml" TargetMode="External"/><Relationship Id="rId417" Type="http://schemas.openxmlformats.org/officeDocument/2006/relationships/hyperlink" Target="http://quote.eastmoney.com/zs399942.html" TargetMode="External"/><Relationship Id="rId459" Type="http://schemas.openxmlformats.org/officeDocument/2006/relationships/hyperlink" Target="http://quote.eastmoney.com/zs000998.html" TargetMode="External"/><Relationship Id="rId624" Type="http://schemas.openxmlformats.org/officeDocument/2006/relationships/hyperlink" Target="https://www.jisilu.cn/data/sfnew/detail/150241" TargetMode="External"/><Relationship Id="rId666" Type="http://schemas.openxmlformats.org/officeDocument/2006/relationships/hyperlink" Target="https://www.jisilu.cn/data/sfnew/detail/150227" TargetMode="External"/><Relationship Id="rId16" Type="http://schemas.openxmlformats.org/officeDocument/2006/relationships/hyperlink" Target="javascript:delOwnedFund('150223');" TargetMode="External"/><Relationship Id="rId221" Type="http://schemas.openxmlformats.org/officeDocument/2006/relationships/hyperlink" Target="http://www.cninfo.com.cn/information/fund/netvalue/150088.html" TargetMode="External"/><Relationship Id="rId263" Type="http://schemas.openxmlformats.org/officeDocument/2006/relationships/hyperlink" Target="http://quote.eastmoney.com/zs000966.html" TargetMode="External"/><Relationship Id="rId319" Type="http://schemas.openxmlformats.org/officeDocument/2006/relationships/hyperlink" Target="javascript:addOwnedFund('150053');" TargetMode="External"/><Relationship Id="rId470" Type="http://schemas.openxmlformats.org/officeDocument/2006/relationships/hyperlink" Target="http://www.cninfo.com.cn/information/fund/netvalue/150273.html" TargetMode="External"/><Relationship Id="rId526" Type="http://schemas.openxmlformats.org/officeDocument/2006/relationships/hyperlink" Target="https://www.jisilu.cn/data/utils/lowcalc/150164" TargetMode="External"/><Relationship Id="rId58" Type="http://schemas.openxmlformats.org/officeDocument/2006/relationships/hyperlink" Target="https://www.jisilu.cn/data/sfnew/detail/150323" TargetMode="External"/><Relationship Id="rId123" Type="http://schemas.openxmlformats.org/officeDocument/2006/relationships/hyperlink" Target="https://www.jisilu.cn/data/sfnew/detail/150291" TargetMode="External"/><Relationship Id="rId330" Type="http://schemas.openxmlformats.org/officeDocument/2006/relationships/hyperlink" Target="https://www.jisilu.cn/data/utils/lowcalc/502014" TargetMode="External"/><Relationship Id="rId568" Type="http://schemas.openxmlformats.org/officeDocument/2006/relationships/hyperlink" Target="https://www.jisilu.cn/data/utils/lowcalc/150209" TargetMode="External"/><Relationship Id="rId733" Type="http://schemas.openxmlformats.org/officeDocument/2006/relationships/hyperlink" Target="http://finance.sina.com.cn/fund/quotes/150279/bc.shtml" TargetMode="External"/><Relationship Id="rId775" Type="http://schemas.openxmlformats.org/officeDocument/2006/relationships/hyperlink" Target="http://finance.sina.com.cn/fund/quotes/150245/bc.shtml" TargetMode="External"/><Relationship Id="rId165" Type="http://schemas.openxmlformats.org/officeDocument/2006/relationships/hyperlink" Target="https://www.jisilu.cn/data/sfnew/detail/150196" TargetMode="External"/><Relationship Id="rId372" Type="http://schemas.openxmlformats.org/officeDocument/2006/relationships/hyperlink" Target="https://www.jisilu.cn/data/utils/lowcalc/150152" TargetMode="External"/><Relationship Id="rId428" Type="http://schemas.openxmlformats.org/officeDocument/2006/relationships/hyperlink" Target="http://www.cninfo.com.cn/information/fund/netvalue/150157.html" TargetMode="External"/><Relationship Id="rId635" Type="http://schemas.openxmlformats.org/officeDocument/2006/relationships/hyperlink" Target="javascript:addOwnedFund('150269');" TargetMode="External"/><Relationship Id="rId677" Type="http://schemas.openxmlformats.org/officeDocument/2006/relationships/hyperlink" Target="javascript:addOwnedFund('150018');" TargetMode="External"/><Relationship Id="rId800" Type="http://schemas.openxmlformats.org/officeDocument/2006/relationships/hyperlink" Target="http://www.cninfo.com.cn/information/fund/netvalue/150016.html" TargetMode="External"/><Relationship Id="rId232" Type="http://schemas.openxmlformats.org/officeDocument/2006/relationships/hyperlink" Target="http://www.cninfo.com.cn/information/fund/netvalue/150112.html" TargetMode="External"/><Relationship Id="rId274" Type="http://schemas.openxmlformats.org/officeDocument/2006/relationships/hyperlink" Target="http://www.cninfo.com.cn/information/fund/netvalue/150104.html" TargetMode="External"/><Relationship Id="rId481" Type="http://schemas.openxmlformats.org/officeDocument/2006/relationships/hyperlink" Target="http://finance.sina.com.cn/fund/quotes/502024/bc.shtml" TargetMode="External"/><Relationship Id="rId702" Type="http://schemas.openxmlformats.org/officeDocument/2006/relationships/hyperlink" Target="https://www.jisilu.cn/data/sfnew/detail/150171" TargetMode="External"/><Relationship Id="rId27" Type="http://schemas.openxmlformats.org/officeDocument/2006/relationships/hyperlink" Target="https://www.jisilu.cn/data/utils/lowcalc/150221" TargetMode="External"/><Relationship Id="rId69" Type="http://schemas.openxmlformats.org/officeDocument/2006/relationships/hyperlink" Target="javascript:addOwnedFund('150303');" TargetMode="External"/><Relationship Id="rId134" Type="http://schemas.openxmlformats.org/officeDocument/2006/relationships/hyperlink" Target="javascript:addOwnedFund('150130');" TargetMode="External"/><Relationship Id="rId537" Type="http://schemas.openxmlformats.org/officeDocument/2006/relationships/hyperlink" Target="http://quote.eastmoney.com/zs399993.html" TargetMode="External"/><Relationship Id="rId579" Type="http://schemas.openxmlformats.org/officeDocument/2006/relationships/hyperlink" Target="http://quote.eastmoney.com/zs399990.html" TargetMode="External"/><Relationship Id="rId744" Type="http://schemas.openxmlformats.org/officeDocument/2006/relationships/hyperlink" Target="https://www.jisilu.cn/data/sfnew/detail/150179" TargetMode="External"/><Relationship Id="rId786" Type="http://schemas.openxmlformats.org/officeDocument/2006/relationships/hyperlink" Target="https://www.jisilu.cn/data/sfnew/detail/150066" TargetMode="External"/><Relationship Id="rId80" Type="http://schemas.openxmlformats.org/officeDocument/2006/relationships/hyperlink" Target="https://www.jisilu.cn/data/utils/lowcalc/150287" TargetMode="External"/><Relationship Id="rId176" Type="http://schemas.openxmlformats.org/officeDocument/2006/relationships/hyperlink" Target="javascript:addOwnedFund('150261');" TargetMode="External"/><Relationship Id="rId341" Type="http://schemas.openxmlformats.org/officeDocument/2006/relationships/hyperlink" Target="http://quote.eastmoney.com/zs399958.html" TargetMode="External"/><Relationship Id="rId383" Type="http://schemas.openxmlformats.org/officeDocument/2006/relationships/hyperlink" Target="http://quote.eastmoney.com/zs399807.html" TargetMode="External"/><Relationship Id="rId439" Type="http://schemas.openxmlformats.org/officeDocument/2006/relationships/hyperlink" Target="http://finance.sina.com.cn/fund/quotes/150022/bc.shtml" TargetMode="External"/><Relationship Id="rId590" Type="http://schemas.openxmlformats.org/officeDocument/2006/relationships/hyperlink" Target="http://www.cninfo.com.cn/information/fund/netvalue/150184.html" TargetMode="External"/><Relationship Id="rId604" Type="http://schemas.openxmlformats.org/officeDocument/2006/relationships/hyperlink" Target="https://www.jisilu.cn/data/utils/lowcalc/150186" TargetMode="External"/><Relationship Id="rId646" Type="http://schemas.openxmlformats.org/officeDocument/2006/relationships/hyperlink" Target="https://www.jisilu.cn/data/utils/lowcalc/502004" TargetMode="External"/><Relationship Id="rId201" Type="http://schemas.openxmlformats.org/officeDocument/2006/relationships/hyperlink" Target="https://www.jisilu.cn/data/sfnew/detail/150317" TargetMode="External"/><Relationship Id="rId243" Type="http://schemas.openxmlformats.org/officeDocument/2006/relationships/hyperlink" Target="http://finance.sina.com.cn/fund/quotes/502001/bc.shtml" TargetMode="External"/><Relationship Id="rId285" Type="http://schemas.openxmlformats.org/officeDocument/2006/relationships/hyperlink" Target="http://finance.sina.com.cn/fund/quotes/502041/bc.shtml" TargetMode="External"/><Relationship Id="rId450" Type="http://schemas.openxmlformats.org/officeDocument/2006/relationships/hyperlink" Target="https://www.jisilu.cn/data/sfnew/detail/150307" TargetMode="External"/><Relationship Id="rId506" Type="http://schemas.openxmlformats.org/officeDocument/2006/relationships/hyperlink" Target="http://www.cninfo.com.cn/information/fund/netvalue/150194.html" TargetMode="External"/><Relationship Id="rId688" Type="http://schemas.openxmlformats.org/officeDocument/2006/relationships/hyperlink" Target="https://www.jisilu.cn/data/utils/lowcalc/502011" TargetMode="External"/><Relationship Id="rId38" Type="http://schemas.openxmlformats.org/officeDocument/2006/relationships/hyperlink" Target="http://quote.eastmoney.com/zs399923.html" TargetMode="External"/><Relationship Id="rId103" Type="http://schemas.openxmlformats.org/officeDocument/2006/relationships/hyperlink" Target="https://www.jisilu.cn/data/utils/lowcalc/150117" TargetMode="External"/><Relationship Id="rId310" Type="http://schemas.openxmlformats.org/officeDocument/2006/relationships/hyperlink" Target="http://www.cninfo.com.cn/information/fund/netvalue/150140.html" TargetMode="External"/><Relationship Id="rId492" Type="http://schemas.openxmlformats.org/officeDocument/2006/relationships/hyperlink" Target="https://www.jisilu.cn/data/sfnew/detail/150271" TargetMode="External"/><Relationship Id="rId548" Type="http://schemas.openxmlformats.org/officeDocument/2006/relationships/hyperlink" Target="http://www.cninfo.com.cn/information/fund/netvalue/502049.html" TargetMode="External"/><Relationship Id="rId713" Type="http://schemas.openxmlformats.org/officeDocument/2006/relationships/hyperlink" Target="javascript:addOwnedFund('150233');" TargetMode="External"/><Relationship Id="rId755" Type="http://schemas.openxmlformats.org/officeDocument/2006/relationships/hyperlink" Target="javascript:addOwnedFund('150092');" TargetMode="External"/><Relationship Id="rId797" Type="http://schemas.openxmlformats.org/officeDocument/2006/relationships/hyperlink" Target="javascript:addOwnedFund('150188');" TargetMode="External"/><Relationship Id="rId91" Type="http://schemas.openxmlformats.org/officeDocument/2006/relationships/hyperlink" Target="http://quote.eastmoney.com/zs000852.html" TargetMode="External"/><Relationship Id="rId145" Type="http://schemas.openxmlformats.org/officeDocument/2006/relationships/hyperlink" Target="https://www.jisilu.cn/data/utils/lowcalc/150301" TargetMode="External"/><Relationship Id="rId187" Type="http://schemas.openxmlformats.org/officeDocument/2006/relationships/hyperlink" Target="https://www.jisilu.cn/data/utils/lowcalc/502037" TargetMode="External"/><Relationship Id="rId352" Type="http://schemas.openxmlformats.org/officeDocument/2006/relationships/hyperlink" Target="http://www.cninfo.com.cn/information/fund/netvalue/150213.html" TargetMode="External"/><Relationship Id="rId394" Type="http://schemas.openxmlformats.org/officeDocument/2006/relationships/hyperlink" Target="http://www.cninfo.com.cn/information/fund/netvalue/150059.html" TargetMode="External"/><Relationship Id="rId408" Type="http://schemas.openxmlformats.org/officeDocument/2006/relationships/hyperlink" Target="https://www.jisilu.cn/data/sfnew/detail/150148" TargetMode="External"/><Relationship Id="rId615" Type="http://schemas.openxmlformats.org/officeDocument/2006/relationships/hyperlink" Target="http://quote.eastmoney.com/zs399987.html" TargetMode="External"/><Relationship Id="rId212" Type="http://schemas.openxmlformats.org/officeDocument/2006/relationships/hyperlink" Target="javascript:addOwnedFund('150047');" TargetMode="External"/><Relationship Id="rId254" Type="http://schemas.openxmlformats.org/officeDocument/2006/relationships/hyperlink" Target="https://www.jisilu.cn/data/sfnew/detail/150167" TargetMode="External"/><Relationship Id="rId657" Type="http://schemas.openxmlformats.org/officeDocument/2006/relationships/hyperlink" Target="http://quote.eastmoney.com/zs399300.html" TargetMode="External"/><Relationship Id="rId699" Type="http://schemas.openxmlformats.org/officeDocument/2006/relationships/hyperlink" Target="http://quote.eastmoney.com/zs399967.html" TargetMode="External"/><Relationship Id="rId49" Type="http://schemas.openxmlformats.org/officeDocument/2006/relationships/hyperlink" Target="http://www.cninfo.com.cn/information/fund/netvalue/150219.html" TargetMode="External"/><Relationship Id="rId114" Type="http://schemas.openxmlformats.org/officeDocument/2006/relationships/hyperlink" Target="http://quote.eastmoney.com/zs399807.html" TargetMode="External"/><Relationship Id="rId296" Type="http://schemas.openxmlformats.org/officeDocument/2006/relationships/hyperlink" Target="https://www.jisilu.cn/data/sfnew/detail/150138" TargetMode="External"/><Relationship Id="rId461" Type="http://schemas.openxmlformats.org/officeDocument/2006/relationships/hyperlink" Target="javascript:addOwnedFund('150173');" TargetMode="External"/><Relationship Id="rId517" Type="http://schemas.openxmlformats.org/officeDocument/2006/relationships/hyperlink" Target="http://finance.sina.com.cn/fund/quotes/150207/bc.shtml" TargetMode="External"/><Relationship Id="rId559" Type="http://schemas.openxmlformats.org/officeDocument/2006/relationships/hyperlink" Target="http://finance.sina.com.cn/fund/quotes/150243/bc.shtml" TargetMode="External"/><Relationship Id="rId724" Type="http://schemas.openxmlformats.org/officeDocument/2006/relationships/hyperlink" Target="https://www.jisilu.cn/data/utils/lowcalc/150192" TargetMode="External"/><Relationship Id="rId766" Type="http://schemas.openxmlformats.org/officeDocument/2006/relationships/hyperlink" Target="https://www.jisilu.cn/data/utils/lowcalc/150311" TargetMode="External"/><Relationship Id="rId60" Type="http://schemas.openxmlformats.org/officeDocument/2006/relationships/hyperlink" Target="http://www.cninfo.com.cn/information/fund/netvalue/150323.html" TargetMode="External"/><Relationship Id="rId156" Type="http://schemas.openxmlformats.org/officeDocument/2006/relationships/hyperlink" Target="http://quote.eastmoney.com/zs399807.html" TargetMode="External"/><Relationship Id="rId198" Type="http://schemas.openxmlformats.org/officeDocument/2006/relationships/hyperlink" Target="http://quote.eastmoney.com/zs399808.html" TargetMode="External"/><Relationship Id="rId321" Type="http://schemas.openxmlformats.org/officeDocument/2006/relationships/hyperlink" Target="http://finance.sina.com.cn/fund/quotes/150281/bc.shtml" TargetMode="External"/><Relationship Id="rId363" Type="http://schemas.openxmlformats.org/officeDocument/2006/relationships/hyperlink" Target="http://finance.sina.com.cn/fund/quotes/150036/bc.shtml" TargetMode="External"/><Relationship Id="rId419" Type="http://schemas.openxmlformats.org/officeDocument/2006/relationships/hyperlink" Target="javascript:addOwnedFund('150049');" TargetMode="External"/><Relationship Id="rId570" Type="http://schemas.openxmlformats.org/officeDocument/2006/relationships/hyperlink" Target="https://www.jisilu.cn/data/sfnew/detail/150200" TargetMode="External"/><Relationship Id="rId626" Type="http://schemas.openxmlformats.org/officeDocument/2006/relationships/hyperlink" Target="http://www.cninfo.com.cn/information/fund/netvalue/150241.html" TargetMode="External"/><Relationship Id="rId223" Type="http://schemas.openxmlformats.org/officeDocument/2006/relationships/hyperlink" Target="javascript:addOwnedFund('150088');" TargetMode="External"/><Relationship Id="rId430" Type="http://schemas.openxmlformats.org/officeDocument/2006/relationships/hyperlink" Target="https://www.jisilu.cn/data/utils/lowcalc/150157" TargetMode="External"/><Relationship Id="rId668" Type="http://schemas.openxmlformats.org/officeDocument/2006/relationships/hyperlink" Target="http://www.cninfo.com.cn/information/fund/netvalue/150227.html" TargetMode="External"/><Relationship Id="rId18" Type="http://schemas.openxmlformats.org/officeDocument/2006/relationships/hyperlink" Target="http://finance.sina.com.cn/fund/quotes/150057/bc.shtml" TargetMode="External"/><Relationship Id="rId265" Type="http://schemas.openxmlformats.org/officeDocument/2006/relationships/hyperlink" Target="javascript:addOwnedFund('150094');" TargetMode="External"/><Relationship Id="rId472" Type="http://schemas.openxmlformats.org/officeDocument/2006/relationships/hyperlink" Target="https://www.jisilu.cn/data/utils/lowcalc/150273" TargetMode="External"/><Relationship Id="rId528" Type="http://schemas.openxmlformats.org/officeDocument/2006/relationships/hyperlink" Target="https://www.jisilu.cn/data/sfnew/detail/150275" TargetMode="External"/><Relationship Id="rId735" Type="http://schemas.openxmlformats.org/officeDocument/2006/relationships/hyperlink" Target="http://quote.eastmoney.com/zs399808.html" TargetMode="External"/><Relationship Id="rId125" Type="http://schemas.openxmlformats.org/officeDocument/2006/relationships/hyperlink" Target="http://www.cninfo.com.cn/information/fund/netvalue/150291.html" TargetMode="External"/><Relationship Id="rId167" Type="http://schemas.openxmlformats.org/officeDocument/2006/relationships/hyperlink" Target="http://www.cninfo.com.cn/information/fund/netvalue/150196.html" TargetMode="External"/><Relationship Id="rId332" Type="http://schemas.openxmlformats.org/officeDocument/2006/relationships/hyperlink" Target="https://www.jisilu.cn/data/sfnew/detail/150295" TargetMode="External"/><Relationship Id="rId374" Type="http://schemas.openxmlformats.org/officeDocument/2006/relationships/hyperlink" Target="https://www.jisilu.cn/data/sfnew/detail/150083" TargetMode="External"/><Relationship Id="rId581" Type="http://schemas.openxmlformats.org/officeDocument/2006/relationships/hyperlink" Target="javascript:addOwnedFund('150251');" TargetMode="External"/><Relationship Id="rId777" Type="http://schemas.openxmlformats.org/officeDocument/2006/relationships/hyperlink" Target="http://quote.eastmoney.com/zs399970.html" TargetMode="External"/><Relationship Id="rId71" Type="http://schemas.openxmlformats.org/officeDocument/2006/relationships/hyperlink" Target="http://finance.sina.com.cn/fund/quotes/150335/bc.shtml" TargetMode="External"/><Relationship Id="rId234" Type="http://schemas.openxmlformats.org/officeDocument/2006/relationships/hyperlink" Target="https://www.jisilu.cn/data/utils/lowcalc/150112" TargetMode="External"/><Relationship Id="rId637" Type="http://schemas.openxmlformats.org/officeDocument/2006/relationships/hyperlink" Target="http://finance.sina.com.cn/fund/quotes/150329/bc.shtml" TargetMode="External"/><Relationship Id="rId679" Type="http://schemas.openxmlformats.org/officeDocument/2006/relationships/hyperlink" Target="http://finance.sina.com.cn/fund/quotes/150305/bc.shtml" TargetMode="External"/><Relationship Id="rId802" Type="http://schemas.openxmlformats.org/officeDocument/2006/relationships/hyperlink" Target="javascript:addOwnedFund('150016');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https://www.jisilu.cn/data/sfnew/detail/150321" TargetMode="External"/><Relationship Id="rId276" Type="http://schemas.openxmlformats.org/officeDocument/2006/relationships/hyperlink" Target="https://www.jisilu.cn/data/utils/lowcalc/150104" TargetMode="External"/><Relationship Id="rId441" Type="http://schemas.openxmlformats.org/officeDocument/2006/relationships/hyperlink" Target="http://quote.eastmoney.com/zs399001.html" TargetMode="External"/><Relationship Id="rId483" Type="http://schemas.openxmlformats.org/officeDocument/2006/relationships/hyperlink" Target="http://quote.eastmoney.com/zs399440.html" TargetMode="External"/><Relationship Id="rId539" Type="http://schemas.openxmlformats.org/officeDocument/2006/relationships/hyperlink" Target="javascript:addOwnedFund('150257');" TargetMode="External"/><Relationship Id="rId690" Type="http://schemas.openxmlformats.org/officeDocument/2006/relationships/hyperlink" Target="https://www.jisilu.cn/data/sfnew/detail/150169" TargetMode="External"/><Relationship Id="rId704" Type="http://schemas.openxmlformats.org/officeDocument/2006/relationships/hyperlink" Target="http://www.cninfo.com.cn/information/fund/netvalue/150171.html" TargetMode="External"/><Relationship Id="rId746" Type="http://schemas.openxmlformats.org/officeDocument/2006/relationships/hyperlink" Target="http://www.cninfo.com.cn/information/fund/netvalue/150179.html" TargetMode="External"/><Relationship Id="rId40" Type="http://schemas.openxmlformats.org/officeDocument/2006/relationships/hyperlink" Target="javascript:addOwnedFund('150032');" TargetMode="External"/><Relationship Id="rId136" Type="http://schemas.openxmlformats.org/officeDocument/2006/relationships/hyperlink" Target="http://finance.sina.com.cn/fund/quotes/150198/bc.shtml" TargetMode="External"/><Relationship Id="rId178" Type="http://schemas.openxmlformats.org/officeDocument/2006/relationships/hyperlink" Target="http://finance.sina.com.cn/fund/quotes/150343/bc.shtml" TargetMode="External"/><Relationship Id="rId301" Type="http://schemas.openxmlformats.org/officeDocument/2006/relationships/hyperlink" Target="javascript:addOwnedFund('150138');" TargetMode="External"/><Relationship Id="rId343" Type="http://schemas.openxmlformats.org/officeDocument/2006/relationships/hyperlink" Target="javascript:addOwnedFund('150090');" TargetMode="External"/><Relationship Id="rId550" Type="http://schemas.openxmlformats.org/officeDocument/2006/relationships/hyperlink" Target="https://www.jisilu.cn/data/utils/lowcalc/502049" TargetMode="External"/><Relationship Id="rId788" Type="http://schemas.openxmlformats.org/officeDocument/2006/relationships/hyperlink" Target="http://www.cninfo.com.cn/information/fund/netvalue/150066.html" TargetMode="External"/><Relationship Id="rId82" Type="http://schemas.openxmlformats.org/officeDocument/2006/relationships/hyperlink" Target="https://www.jisilu.cn/data/sfnew/detail/150289" TargetMode="External"/><Relationship Id="rId203" Type="http://schemas.openxmlformats.org/officeDocument/2006/relationships/hyperlink" Target="http://www.cninfo.com.cn/information/fund/netvalue/150317.html" TargetMode="External"/><Relationship Id="rId385" Type="http://schemas.openxmlformats.org/officeDocument/2006/relationships/hyperlink" Target="javascript:delOwnedFund('502031');" TargetMode="External"/><Relationship Id="rId592" Type="http://schemas.openxmlformats.org/officeDocument/2006/relationships/hyperlink" Target="https://www.jisilu.cn/data/utils/lowcalc/150184" TargetMode="External"/><Relationship Id="rId606" Type="http://schemas.openxmlformats.org/officeDocument/2006/relationships/hyperlink" Target="https://www.jisilu.cn/data/sfnew/detail/502027" TargetMode="External"/><Relationship Id="rId648" Type="http://schemas.openxmlformats.org/officeDocument/2006/relationships/hyperlink" Target="https://www.jisilu.cn/data/sfnew/detail/150249" TargetMode="External"/><Relationship Id="rId245" Type="http://schemas.openxmlformats.org/officeDocument/2006/relationships/hyperlink" Target="http://quote.eastmoney.com/zs399982.html" TargetMode="External"/><Relationship Id="rId287" Type="http://schemas.openxmlformats.org/officeDocument/2006/relationships/hyperlink" Target="http://quote.eastmoney.com/zs000016.html" TargetMode="External"/><Relationship Id="rId410" Type="http://schemas.openxmlformats.org/officeDocument/2006/relationships/hyperlink" Target="http://www.cninfo.com.cn/information/fund/netvalue/150148.html" TargetMode="External"/><Relationship Id="rId452" Type="http://schemas.openxmlformats.org/officeDocument/2006/relationships/hyperlink" Target="http://www.cninfo.com.cn/information/fund/netvalue/150307.html" TargetMode="External"/><Relationship Id="rId494" Type="http://schemas.openxmlformats.org/officeDocument/2006/relationships/hyperlink" Target="http://www.cninfo.com.cn/information/fund/netvalue/150271.html" TargetMode="External"/><Relationship Id="rId508" Type="http://schemas.openxmlformats.org/officeDocument/2006/relationships/hyperlink" Target="https://www.jisilu.cn/data/utils/lowcalc/150194" TargetMode="External"/><Relationship Id="rId715" Type="http://schemas.openxmlformats.org/officeDocument/2006/relationships/hyperlink" Target="http://finance.sina.com.cn/fund/quotes/502017/bc.shtml" TargetMode="External"/><Relationship Id="rId105" Type="http://schemas.openxmlformats.org/officeDocument/2006/relationships/hyperlink" Target="https://www.jisilu.cn/data/sfnew/detail/150247" TargetMode="External"/><Relationship Id="rId147" Type="http://schemas.openxmlformats.org/officeDocument/2006/relationships/hyperlink" Target="https://www.jisilu.cn/data/sfnew/detail/150265" TargetMode="External"/><Relationship Id="rId312" Type="http://schemas.openxmlformats.org/officeDocument/2006/relationships/hyperlink" Target="https://www.jisilu.cn/data/utils/lowcalc/150140" TargetMode="External"/><Relationship Id="rId354" Type="http://schemas.openxmlformats.org/officeDocument/2006/relationships/hyperlink" Target="https://www.jisilu.cn/data/utils/lowcalc/150213" TargetMode="External"/><Relationship Id="rId757" Type="http://schemas.openxmlformats.org/officeDocument/2006/relationships/hyperlink" Target="http://finance.sina.com.cn/fund/quotes/150231/bc.shtml" TargetMode="External"/><Relationship Id="rId799" Type="http://schemas.openxmlformats.org/officeDocument/2006/relationships/hyperlink" Target="http://finance.sina.com.cn/fund/quotes/150016/bc.shtml" TargetMode="External"/><Relationship Id="rId51" Type="http://schemas.openxmlformats.org/officeDocument/2006/relationships/hyperlink" Target="javascript:addOwnedFund('150219');" TargetMode="External"/><Relationship Id="rId93" Type="http://schemas.openxmlformats.org/officeDocument/2006/relationships/hyperlink" Target="javascript:addOwnedFund('150263');" TargetMode="External"/><Relationship Id="rId189" Type="http://schemas.openxmlformats.org/officeDocument/2006/relationships/hyperlink" Target="https://www.jisilu.cn/data/sfnew/detail/502057" TargetMode="External"/><Relationship Id="rId396" Type="http://schemas.openxmlformats.org/officeDocument/2006/relationships/hyperlink" Target="https://www.jisilu.cn/data/utils/lowcalc/150059" TargetMode="External"/><Relationship Id="rId561" Type="http://schemas.openxmlformats.org/officeDocument/2006/relationships/hyperlink" Target="http://quote.eastmoney.com/zs399006.html" TargetMode="External"/><Relationship Id="rId617" Type="http://schemas.openxmlformats.org/officeDocument/2006/relationships/hyperlink" Target="javascript:addOwnedFund('150229');" TargetMode="External"/><Relationship Id="rId659" Type="http://schemas.openxmlformats.org/officeDocument/2006/relationships/hyperlink" Target="javascript:addOwnedFund('150051');" TargetMode="External"/><Relationship Id="rId214" Type="http://schemas.openxmlformats.org/officeDocument/2006/relationships/hyperlink" Target="http://finance.sina.com.cn/fund/quotes/150175/bc.shtml" TargetMode="External"/><Relationship Id="rId256" Type="http://schemas.openxmlformats.org/officeDocument/2006/relationships/hyperlink" Target="http://www.cninfo.com.cn/information/fund/netvalue/150167.html" TargetMode="External"/><Relationship Id="rId298" Type="http://schemas.openxmlformats.org/officeDocument/2006/relationships/hyperlink" Target="http://www.cninfo.com.cn/information/fund/netvalue/150138.html" TargetMode="External"/><Relationship Id="rId421" Type="http://schemas.openxmlformats.org/officeDocument/2006/relationships/hyperlink" Target="http://finance.sina.com.cn/fund/quotes/150150/bc.shtml" TargetMode="External"/><Relationship Id="rId463" Type="http://schemas.openxmlformats.org/officeDocument/2006/relationships/hyperlink" Target="http://finance.sina.com.cn/fund/quotes/150237/bc.shtml" TargetMode="External"/><Relationship Id="rId519" Type="http://schemas.openxmlformats.org/officeDocument/2006/relationships/hyperlink" Target="http://quote.eastmoney.com/zs399983.html" TargetMode="External"/><Relationship Id="rId670" Type="http://schemas.openxmlformats.org/officeDocument/2006/relationships/hyperlink" Target="https://www.jisilu.cn/data/utils/lowcalc/150227" TargetMode="External"/><Relationship Id="rId116" Type="http://schemas.openxmlformats.org/officeDocument/2006/relationships/hyperlink" Target="javascript:addOwnedFund('150293');" TargetMode="External"/><Relationship Id="rId158" Type="http://schemas.openxmlformats.org/officeDocument/2006/relationships/hyperlink" Target="javascript:addOwnedFund('150325');" TargetMode="External"/><Relationship Id="rId323" Type="http://schemas.openxmlformats.org/officeDocument/2006/relationships/hyperlink" Target="http://quote.eastmoney.com/zs399934.html" TargetMode="External"/><Relationship Id="rId530" Type="http://schemas.openxmlformats.org/officeDocument/2006/relationships/hyperlink" Target="http://www.cninfo.com.cn/information/fund/netvalue/150275.html" TargetMode="External"/><Relationship Id="rId726" Type="http://schemas.openxmlformats.org/officeDocument/2006/relationships/hyperlink" Target="https://www.jisilu.cn/data/sfnew/detail/150143" TargetMode="External"/><Relationship Id="rId768" Type="http://schemas.openxmlformats.org/officeDocument/2006/relationships/hyperlink" Target="https://www.jisilu.cn/data/sfnew/detail/150100" TargetMode="External"/><Relationship Id="rId20" Type="http://schemas.openxmlformats.org/officeDocument/2006/relationships/hyperlink" Target="http://quote.eastmoney.com/zs399008.html" TargetMode="External"/><Relationship Id="rId62" Type="http://schemas.openxmlformats.org/officeDocument/2006/relationships/hyperlink" Target="https://www.jisilu.cn/data/utils/lowcalc/150323" TargetMode="External"/><Relationship Id="rId365" Type="http://schemas.openxmlformats.org/officeDocument/2006/relationships/hyperlink" Target="http://quote.eastmoney.com/zs399300.html" TargetMode="External"/><Relationship Id="rId572" Type="http://schemas.openxmlformats.org/officeDocument/2006/relationships/hyperlink" Target="http://www.cninfo.com.cn/information/fund/netvalue/150200.html" TargetMode="External"/><Relationship Id="rId628" Type="http://schemas.openxmlformats.org/officeDocument/2006/relationships/hyperlink" Target="https://www.jisilu.cn/data/utils/lowcalc/150241" TargetMode="External"/><Relationship Id="rId225" Type="http://schemas.openxmlformats.org/officeDocument/2006/relationships/hyperlink" Target="http://finance.sina.com.cn/fund/quotes/150267/bc.shtml" TargetMode="External"/><Relationship Id="rId267" Type="http://schemas.openxmlformats.org/officeDocument/2006/relationships/hyperlink" Target="http://finance.sina.com.cn/fund/quotes/150073/bc.shtml" TargetMode="External"/><Relationship Id="rId432" Type="http://schemas.openxmlformats.org/officeDocument/2006/relationships/hyperlink" Target="https://www.jisilu.cn/data/sfnew/detail/150028" TargetMode="External"/><Relationship Id="rId474" Type="http://schemas.openxmlformats.org/officeDocument/2006/relationships/hyperlink" Target="https://www.jisilu.cn/data/sfnew/detail/150255" TargetMode="External"/><Relationship Id="rId127" Type="http://schemas.openxmlformats.org/officeDocument/2006/relationships/hyperlink" Target="https://www.jisilu.cn/data/utils/lowcalc/150291" TargetMode="External"/><Relationship Id="rId681" Type="http://schemas.openxmlformats.org/officeDocument/2006/relationships/hyperlink" Target="http://quote.eastmoney.com/zs399812.html" TargetMode="External"/><Relationship Id="rId737" Type="http://schemas.openxmlformats.org/officeDocument/2006/relationships/hyperlink" Target="javascript:addOwnedFund('150279');" TargetMode="External"/><Relationship Id="rId779" Type="http://schemas.openxmlformats.org/officeDocument/2006/relationships/hyperlink" Target="javascript:addOwnedFund('150245');" TargetMode="External"/><Relationship Id="rId31" Type="http://schemas.openxmlformats.org/officeDocument/2006/relationships/hyperlink" Target="http://www.cninfo.com.cn/information/fund/netvalue/150321.html" TargetMode="External"/><Relationship Id="rId73" Type="http://schemas.openxmlformats.org/officeDocument/2006/relationships/hyperlink" Target="http://quote.eastmoney.com/zs399967.html" TargetMode="External"/><Relationship Id="rId169" Type="http://schemas.openxmlformats.org/officeDocument/2006/relationships/hyperlink" Target="https://www.jisilu.cn/data/utils/lowcalc/150196" TargetMode="External"/><Relationship Id="rId334" Type="http://schemas.openxmlformats.org/officeDocument/2006/relationships/hyperlink" Target="http://www.cninfo.com.cn/information/fund/netvalue/150295.html" TargetMode="External"/><Relationship Id="rId376" Type="http://schemas.openxmlformats.org/officeDocument/2006/relationships/hyperlink" Target="http://www.cninfo.com.cn/information/fund/netvalue/150083.html" TargetMode="External"/><Relationship Id="rId541" Type="http://schemas.openxmlformats.org/officeDocument/2006/relationships/hyperlink" Target="http://finance.sina.com.cn/fund/quotes/150259/bc.shtml" TargetMode="External"/><Relationship Id="rId583" Type="http://schemas.openxmlformats.org/officeDocument/2006/relationships/hyperlink" Target="http://finance.sina.com.cn/fund/quotes/150309/bc.shtml" TargetMode="External"/><Relationship Id="rId639" Type="http://schemas.openxmlformats.org/officeDocument/2006/relationships/hyperlink" Target="http://quote.eastmoney.com/zs399809.html" TargetMode="External"/><Relationship Id="rId790" Type="http://schemas.openxmlformats.org/officeDocument/2006/relationships/hyperlink" Target="https://www.jisilu.cn/data/utils/lowcalc/150066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quote.eastmoney.com/zs399975.html" TargetMode="External"/><Relationship Id="rId236" Type="http://schemas.openxmlformats.org/officeDocument/2006/relationships/hyperlink" Target="https://www.jisilu.cn/data/sfnew/detail/150121" TargetMode="External"/><Relationship Id="rId278" Type="http://schemas.openxmlformats.org/officeDocument/2006/relationships/hyperlink" Target="https://www.jisilu.cn/data/sfnew/detail/150064" TargetMode="External"/><Relationship Id="rId401" Type="http://schemas.openxmlformats.org/officeDocument/2006/relationships/hyperlink" Target="http://quote.eastmoney.com/zs399005.html" TargetMode="External"/><Relationship Id="rId443" Type="http://schemas.openxmlformats.org/officeDocument/2006/relationships/hyperlink" Target="javascript:delOwnedFund('150022');" TargetMode="External"/><Relationship Id="rId650" Type="http://schemas.openxmlformats.org/officeDocument/2006/relationships/hyperlink" Target="http://www.cninfo.com.cn/information/fund/netvalue/150249.html" TargetMode="External"/><Relationship Id="rId303" Type="http://schemas.openxmlformats.org/officeDocument/2006/relationships/hyperlink" Target="http://finance.sina.com.cn/fund/quotes/150225/bc.shtml" TargetMode="External"/><Relationship Id="rId485" Type="http://schemas.openxmlformats.org/officeDocument/2006/relationships/hyperlink" Target="javascript:addOwnedFund('502024');" TargetMode="External"/><Relationship Id="rId692" Type="http://schemas.openxmlformats.org/officeDocument/2006/relationships/hyperlink" Target="http://www.cninfo.com.cn/information/fund/netvalue/150169.html" TargetMode="External"/><Relationship Id="rId706" Type="http://schemas.openxmlformats.org/officeDocument/2006/relationships/hyperlink" Target="https://www.jisilu.cn/data/utils/lowcalc/150171" TargetMode="External"/><Relationship Id="rId748" Type="http://schemas.openxmlformats.org/officeDocument/2006/relationships/hyperlink" Target="https://www.jisilu.cn/data/utils/lowcalc/150179" TargetMode="External"/><Relationship Id="rId42" Type="http://schemas.openxmlformats.org/officeDocument/2006/relationships/hyperlink" Target="http://finance.sina.com.cn/fund/quotes/150331/bc.shtml" TargetMode="External"/><Relationship Id="rId84" Type="http://schemas.openxmlformats.org/officeDocument/2006/relationships/hyperlink" Target="http://www.cninfo.com.cn/information/fund/netvalue/150289.html" TargetMode="External"/><Relationship Id="rId138" Type="http://schemas.openxmlformats.org/officeDocument/2006/relationships/hyperlink" Target="http://quote.eastmoney.com/zs399396.html" TargetMode="External"/><Relationship Id="rId345" Type="http://schemas.openxmlformats.org/officeDocument/2006/relationships/hyperlink" Target="http://finance.sina.com.cn/fund/quotes/502054/bc.shtml" TargetMode="External"/><Relationship Id="rId387" Type="http://schemas.openxmlformats.org/officeDocument/2006/relationships/hyperlink" Target="http://finance.sina.com.cn/fund/quotes/150012/bc.shtml" TargetMode="External"/><Relationship Id="rId510" Type="http://schemas.openxmlformats.org/officeDocument/2006/relationships/hyperlink" Target="https://www.jisilu.cn/data/sfnew/detail/150315" TargetMode="External"/><Relationship Id="rId552" Type="http://schemas.openxmlformats.org/officeDocument/2006/relationships/hyperlink" Target="https://www.jisilu.cn/data/sfnew/detail/150217" TargetMode="External"/><Relationship Id="rId594" Type="http://schemas.openxmlformats.org/officeDocument/2006/relationships/hyperlink" Target="https://www.jisilu.cn/data/sfnew/detail/150283" TargetMode="External"/><Relationship Id="rId608" Type="http://schemas.openxmlformats.org/officeDocument/2006/relationships/hyperlink" Target="http://www.cninfo.com.cn/information/fund/netvalue/502027.html" TargetMode="External"/><Relationship Id="rId191" Type="http://schemas.openxmlformats.org/officeDocument/2006/relationships/hyperlink" Target="http://www.cninfo.com.cn/information/fund/netvalue/502057.html" TargetMode="External"/><Relationship Id="rId205" Type="http://schemas.openxmlformats.org/officeDocument/2006/relationships/hyperlink" Target="https://www.jisilu.cn/data/utils/lowcalc/150317" TargetMode="External"/><Relationship Id="rId247" Type="http://schemas.openxmlformats.org/officeDocument/2006/relationships/hyperlink" Target="javascript:addOwnedFund('502001');" TargetMode="External"/><Relationship Id="rId412" Type="http://schemas.openxmlformats.org/officeDocument/2006/relationships/hyperlink" Target="https://www.jisilu.cn/data/utils/lowcalc/150148" TargetMode="External"/><Relationship Id="rId107" Type="http://schemas.openxmlformats.org/officeDocument/2006/relationships/hyperlink" Target="http://www.cninfo.com.cn/information/fund/netvalue/150247.html" TargetMode="External"/><Relationship Id="rId289" Type="http://schemas.openxmlformats.org/officeDocument/2006/relationships/hyperlink" Target="javascript:addOwnedFund('502041');" TargetMode="External"/><Relationship Id="rId454" Type="http://schemas.openxmlformats.org/officeDocument/2006/relationships/hyperlink" Target="https://www.jisilu.cn/data/utils/lowcalc/150307" TargetMode="External"/><Relationship Id="rId496" Type="http://schemas.openxmlformats.org/officeDocument/2006/relationships/hyperlink" Target="https://www.jisilu.cn/data/utils/lowcalc/150271" TargetMode="External"/><Relationship Id="rId661" Type="http://schemas.openxmlformats.org/officeDocument/2006/relationships/hyperlink" Target="http://finance.sina.com.cn/fund/quotes/502007/bc.shtml" TargetMode="External"/><Relationship Id="rId717" Type="http://schemas.openxmlformats.org/officeDocument/2006/relationships/hyperlink" Target="http://quote.eastmoney.com/zs399991.html" TargetMode="External"/><Relationship Id="rId759" Type="http://schemas.openxmlformats.org/officeDocument/2006/relationships/hyperlink" Target="http://quote.eastmoney.com/zs399811.html" TargetMode="External"/><Relationship Id="rId11" Type="http://schemas.openxmlformats.org/officeDocument/2006/relationships/hyperlink" Target="https://www.jisilu.cn/data/sfnew/detail/150223" TargetMode="External"/><Relationship Id="rId53" Type="http://schemas.openxmlformats.org/officeDocument/2006/relationships/hyperlink" Target="http://finance.sina.com.cn/fund/quotes/150123/bc.shtml" TargetMode="External"/><Relationship Id="rId149" Type="http://schemas.openxmlformats.org/officeDocument/2006/relationships/hyperlink" Target="http://www.cninfo.com.cn/information/fund/netvalue/150265.html" TargetMode="External"/><Relationship Id="rId314" Type="http://schemas.openxmlformats.org/officeDocument/2006/relationships/hyperlink" Target="https://www.jisilu.cn/data/sfnew/detail/150053" TargetMode="External"/><Relationship Id="rId356" Type="http://schemas.openxmlformats.org/officeDocument/2006/relationships/hyperlink" Target="https://www.jisilu.cn/data/sfnew/detail/150211" TargetMode="External"/><Relationship Id="rId398" Type="http://schemas.openxmlformats.org/officeDocument/2006/relationships/hyperlink" Target="https://www.jisilu.cn/data/sfnew/detail/150085" TargetMode="External"/><Relationship Id="rId521" Type="http://schemas.openxmlformats.org/officeDocument/2006/relationships/hyperlink" Target="javascript:addOwnedFund('150207');" TargetMode="External"/><Relationship Id="rId563" Type="http://schemas.openxmlformats.org/officeDocument/2006/relationships/hyperlink" Target="javascript:addOwnedFund('150243');" TargetMode="External"/><Relationship Id="rId619" Type="http://schemas.openxmlformats.org/officeDocument/2006/relationships/hyperlink" Target="http://finance.sina.com.cn/fund/quotes/150235/bc.shtml" TargetMode="External"/><Relationship Id="rId770" Type="http://schemas.openxmlformats.org/officeDocument/2006/relationships/hyperlink" Target="http://www.cninfo.com.cn/information/fund/netvalue/150100.html" TargetMode="External"/><Relationship Id="rId95" Type="http://schemas.openxmlformats.org/officeDocument/2006/relationships/hyperlink" Target="http://finance.sina.com.cn/fund/quotes/150297/bc.shtml" TargetMode="External"/><Relationship Id="rId160" Type="http://schemas.openxmlformats.org/officeDocument/2006/relationships/hyperlink" Target="http://finance.sina.com.cn/fund/quotes/150190/bc.shtml" TargetMode="External"/><Relationship Id="rId216" Type="http://schemas.openxmlformats.org/officeDocument/2006/relationships/hyperlink" Target="http://quote.eastmoney.com/hk/zs110010.html" TargetMode="External"/><Relationship Id="rId423" Type="http://schemas.openxmlformats.org/officeDocument/2006/relationships/hyperlink" Target="http://quote.eastmoney.com/zs000823.html" TargetMode="External"/><Relationship Id="rId258" Type="http://schemas.openxmlformats.org/officeDocument/2006/relationships/hyperlink" Target="https://www.jisilu.cn/data/utils/lowcalc/150167" TargetMode="External"/><Relationship Id="rId465" Type="http://schemas.openxmlformats.org/officeDocument/2006/relationships/hyperlink" Target="http://quote.eastmoney.com/zs000827.html" TargetMode="External"/><Relationship Id="rId630" Type="http://schemas.openxmlformats.org/officeDocument/2006/relationships/hyperlink" Target="https://www.jisilu.cn/data/sfnew/detail/150269" TargetMode="External"/><Relationship Id="rId672" Type="http://schemas.openxmlformats.org/officeDocument/2006/relationships/hyperlink" Target="https://www.jisilu.cn/data/sfnew/detail/150018" TargetMode="External"/><Relationship Id="rId728" Type="http://schemas.openxmlformats.org/officeDocument/2006/relationships/hyperlink" Target="http://www.cninfo.com.cn/information/fund/netvalue/150143.html" TargetMode="External"/><Relationship Id="rId22" Type="http://schemas.openxmlformats.org/officeDocument/2006/relationships/hyperlink" Target="javascript:addOwnedFund('150057');" TargetMode="External"/><Relationship Id="rId64" Type="http://schemas.openxmlformats.org/officeDocument/2006/relationships/hyperlink" Target="https://www.jisilu.cn/data/sfnew/detail/150303" TargetMode="External"/><Relationship Id="rId118" Type="http://schemas.openxmlformats.org/officeDocument/2006/relationships/hyperlink" Target="http://finance.sina.com.cn/fund/quotes/150299/bc.shtml" TargetMode="External"/><Relationship Id="rId325" Type="http://schemas.openxmlformats.org/officeDocument/2006/relationships/hyperlink" Target="javascript:addOwnedFund('150281');" TargetMode="External"/><Relationship Id="rId367" Type="http://schemas.openxmlformats.org/officeDocument/2006/relationships/hyperlink" Target="javascript:addOwnedFund('150036');" TargetMode="External"/><Relationship Id="rId532" Type="http://schemas.openxmlformats.org/officeDocument/2006/relationships/hyperlink" Target="https://www.jisilu.cn/data/utils/lowcalc/150275" TargetMode="External"/><Relationship Id="rId574" Type="http://schemas.openxmlformats.org/officeDocument/2006/relationships/hyperlink" Target="https://www.jisilu.cn/data/utils/lowcalc/150200" TargetMode="External"/><Relationship Id="rId171" Type="http://schemas.openxmlformats.org/officeDocument/2006/relationships/hyperlink" Target="https://www.jisilu.cn/data/sfnew/detail/150261" TargetMode="External"/><Relationship Id="rId227" Type="http://schemas.openxmlformats.org/officeDocument/2006/relationships/hyperlink" Target="http://quote.eastmoney.com/zs399986.html" TargetMode="External"/><Relationship Id="rId781" Type="http://schemas.openxmlformats.org/officeDocument/2006/relationships/hyperlink" Target="http://finance.sina.com.cn/fund/quotes/150215/bc.shtml" TargetMode="External"/><Relationship Id="rId269" Type="http://schemas.openxmlformats.org/officeDocument/2006/relationships/hyperlink" Target="http://quote.eastmoney.com/zs399958.html" TargetMode="External"/><Relationship Id="rId434" Type="http://schemas.openxmlformats.org/officeDocument/2006/relationships/hyperlink" Target="http://www.cninfo.com.cn/information/fund/netvalue/150028.html" TargetMode="External"/><Relationship Id="rId476" Type="http://schemas.openxmlformats.org/officeDocument/2006/relationships/hyperlink" Target="http://www.cninfo.com.cn/information/fund/netvalue/150255.html" TargetMode="External"/><Relationship Id="rId641" Type="http://schemas.openxmlformats.org/officeDocument/2006/relationships/hyperlink" Target="javascript:addOwnedFund('150329');" TargetMode="External"/><Relationship Id="rId683" Type="http://schemas.openxmlformats.org/officeDocument/2006/relationships/hyperlink" Target="javascript:addOwnedFund('150305');" TargetMode="External"/><Relationship Id="rId739" Type="http://schemas.openxmlformats.org/officeDocument/2006/relationships/hyperlink" Target="http://finance.sina.com.cn/fund/quotes/150203/bc.shtml" TargetMode="External"/><Relationship Id="rId33" Type="http://schemas.openxmlformats.org/officeDocument/2006/relationships/hyperlink" Target="https://www.jisilu.cn/data/utils/lowcalc/150321" TargetMode="External"/><Relationship Id="rId129" Type="http://schemas.openxmlformats.org/officeDocument/2006/relationships/hyperlink" Target="https://www.jisilu.cn/data/sfnew/detail/150130" TargetMode="External"/><Relationship Id="rId280" Type="http://schemas.openxmlformats.org/officeDocument/2006/relationships/hyperlink" Target="http://www.cninfo.com.cn/information/fund/netvalue/150064.html" TargetMode="External"/><Relationship Id="rId336" Type="http://schemas.openxmlformats.org/officeDocument/2006/relationships/hyperlink" Target="https://www.jisilu.cn/data/utils/lowcalc/150295" TargetMode="External"/><Relationship Id="rId501" Type="http://schemas.openxmlformats.org/officeDocument/2006/relationships/hyperlink" Target="http://quote.eastmoney.com/zs399807.html" TargetMode="External"/><Relationship Id="rId543" Type="http://schemas.openxmlformats.org/officeDocument/2006/relationships/hyperlink" Target="http://quote.eastmoney.com/zs399992.html" TargetMode="External"/><Relationship Id="rId75" Type="http://schemas.openxmlformats.org/officeDocument/2006/relationships/hyperlink" Target="javascript:addOwnedFund('150335');" TargetMode="External"/><Relationship Id="rId140" Type="http://schemas.openxmlformats.org/officeDocument/2006/relationships/hyperlink" Target="javascript:addOwnedFund('150198');" TargetMode="External"/><Relationship Id="rId182" Type="http://schemas.openxmlformats.org/officeDocument/2006/relationships/hyperlink" Target="javascript:addOwnedFund('150343');" TargetMode="External"/><Relationship Id="rId378" Type="http://schemas.openxmlformats.org/officeDocument/2006/relationships/hyperlink" Target="https://www.jisilu.cn/data/utils/lowcalc/150083" TargetMode="External"/><Relationship Id="rId403" Type="http://schemas.openxmlformats.org/officeDocument/2006/relationships/hyperlink" Target="https://www.jisilu.cn/data/sfnew/detail/150096" TargetMode="External"/><Relationship Id="rId585" Type="http://schemas.openxmlformats.org/officeDocument/2006/relationships/hyperlink" Target="http://quote.eastmoney.com/zs399994.html" TargetMode="External"/><Relationship Id="rId750" Type="http://schemas.openxmlformats.org/officeDocument/2006/relationships/hyperlink" Target="https://www.jisilu.cn/data/sfnew/detail/150092" TargetMode="External"/><Relationship Id="rId792" Type="http://schemas.openxmlformats.org/officeDocument/2006/relationships/hyperlink" Target="https://www.jisilu.cn/data/sfnew/detail/150188" TargetMode="External"/><Relationship Id="rId6" Type="http://schemas.openxmlformats.org/officeDocument/2006/relationships/hyperlink" Target="https://www.jisilu.cn/data/sfnew/detail/150108" TargetMode="External"/><Relationship Id="rId238" Type="http://schemas.openxmlformats.org/officeDocument/2006/relationships/hyperlink" Target="http://www.cninfo.com.cn/information/fund/netvalue/150121.html" TargetMode="External"/><Relationship Id="rId445" Type="http://schemas.openxmlformats.org/officeDocument/2006/relationships/hyperlink" Target="http://finance.sina.com.cn/fund/quotes/150205/bc.shtml" TargetMode="External"/><Relationship Id="rId487" Type="http://schemas.openxmlformats.org/officeDocument/2006/relationships/hyperlink" Target="http://finance.sina.com.cn/fund/quotes/150177/bc.shtml" TargetMode="External"/><Relationship Id="rId610" Type="http://schemas.openxmlformats.org/officeDocument/2006/relationships/hyperlink" Target="https://www.jisilu.cn/data/utils/lowcalc/502027" TargetMode="External"/><Relationship Id="rId652" Type="http://schemas.openxmlformats.org/officeDocument/2006/relationships/hyperlink" Target="https://www.jisilu.cn/data/utils/lowcalc/150249" TargetMode="External"/><Relationship Id="rId694" Type="http://schemas.openxmlformats.org/officeDocument/2006/relationships/hyperlink" Target="https://www.jisilu.cn/data/utils/lowcalc/150169" TargetMode="External"/><Relationship Id="rId708" Type="http://schemas.openxmlformats.org/officeDocument/2006/relationships/hyperlink" Target="https://www.jisilu.cn/data/sfnew/detail/150233" TargetMode="External"/><Relationship Id="rId291" Type="http://schemas.openxmlformats.org/officeDocument/2006/relationships/hyperlink" Target="http://finance.sina.com.cn/fund/quotes/150030/bc.shtml" TargetMode="External"/><Relationship Id="rId305" Type="http://schemas.openxmlformats.org/officeDocument/2006/relationships/hyperlink" Target="http://quote.eastmoney.com/zs399966.html" TargetMode="External"/><Relationship Id="rId347" Type="http://schemas.openxmlformats.org/officeDocument/2006/relationships/hyperlink" Target="http://quote.eastmoney.com/zs399975.html" TargetMode="External"/><Relationship Id="rId512" Type="http://schemas.openxmlformats.org/officeDocument/2006/relationships/hyperlink" Target="http://www.cninfo.com.cn/information/fund/netvalue/150315.html" TargetMode="External"/><Relationship Id="rId44" Type="http://schemas.openxmlformats.org/officeDocument/2006/relationships/hyperlink" Target="http://quote.eastmoney.com/zs399805.html" TargetMode="External"/><Relationship Id="rId86" Type="http://schemas.openxmlformats.org/officeDocument/2006/relationships/hyperlink" Target="https://www.jisilu.cn/data/utils/lowcalc/150289" TargetMode="External"/><Relationship Id="rId151" Type="http://schemas.openxmlformats.org/officeDocument/2006/relationships/hyperlink" Target="https://www.jisilu.cn/data/utils/lowcalc/150265" TargetMode="External"/><Relationship Id="rId389" Type="http://schemas.openxmlformats.org/officeDocument/2006/relationships/hyperlink" Target="http://quote.eastmoney.com/zs399903.html" TargetMode="External"/><Relationship Id="rId554" Type="http://schemas.openxmlformats.org/officeDocument/2006/relationships/hyperlink" Target="http://www.cninfo.com.cn/information/fund/netvalue/150217.html" TargetMode="External"/><Relationship Id="rId596" Type="http://schemas.openxmlformats.org/officeDocument/2006/relationships/hyperlink" Target="http://www.cninfo.com.cn/information/fund/netvalue/150283.html" TargetMode="External"/><Relationship Id="rId761" Type="http://schemas.openxmlformats.org/officeDocument/2006/relationships/hyperlink" Target="javascript:addOwnedFund('150231');" TargetMode="External"/><Relationship Id="rId193" Type="http://schemas.openxmlformats.org/officeDocument/2006/relationships/hyperlink" Target="https://www.jisilu.cn/data/utils/lowcalc/502057" TargetMode="External"/><Relationship Id="rId207" Type="http://schemas.openxmlformats.org/officeDocument/2006/relationships/hyperlink" Target="https://www.jisilu.cn/data/sfnew/detail/150047" TargetMode="External"/><Relationship Id="rId249" Type="http://schemas.openxmlformats.org/officeDocument/2006/relationships/hyperlink" Target="http://finance.sina.com.cn/fund/quotes/502021/bc.shtml" TargetMode="External"/><Relationship Id="rId414" Type="http://schemas.openxmlformats.org/officeDocument/2006/relationships/hyperlink" Target="https://www.jisilu.cn/data/sfnew/detail/150049" TargetMode="External"/><Relationship Id="rId456" Type="http://schemas.openxmlformats.org/officeDocument/2006/relationships/hyperlink" Target="https://www.jisilu.cn/data/sfnew/detail/150173" TargetMode="External"/><Relationship Id="rId498" Type="http://schemas.openxmlformats.org/officeDocument/2006/relationships/hyperlink" Target="https://www.jisilu.cn/data/sfnew/detail/150277" TargetMode="External"/><Relationship Id="rId621" Type="http://schemas.openxmlformats.org/officeDocument/2006/relationships/hyperlink" Target="http://quote.eastmoney.com/zs399975.html" TargetMode="External"/><Relationship Id="rId663" Type="http://schemas.openxmlformats.org/officeDocument/2006/relationships/hyperlink" Target="http://quote.eastmoney.com/zs399974.html" TargetMode="External"/><Relationship Id="rId13" Type="http://schemas.openxmlformats.org/officeDocument/2006/relationships/hyperlink" Target="http://www.cninfo.com.cn/information/fund/netvalue/150223.html" TargetMode="External"/><Relationship Id="rId109" Type="http://schemas.openxmlformats.org/officeDocument/2006/relationships/hyperlink" Target="https://www.jisilu.cn/data/utils/lowcalc/150247" TargetMode="External"/><Relationship Id="rId260" Type="http://schemas.openxmlformats.org/officeDocument/2006/relationships/hyperlink" Target="https://www.jisilu.cn/data/sfnew/detail/150094" TargetMode="External"/><Relationship Id="rId316" Type="http://schemas.openxmlformats.org/officeDocument/2006/relationships/hyperlink" Target="http://www.cninfo.com.cn/information/fund/netvalue/150053.html" TargetMode="External"/><Relationship Id="rId523" Type="http://schemas.openxmlformats.org/officeDocument/2006/relationships/hyperlink" Target="http://finance.sina.com.cn/fund/quotes/150164/bc.shtml" TargetMode="External"/><Relationship Id="rId719" Type="http://schemas.openxmlformats.org/officeDocument/2006/relationships/hyperlink" Target="javascript:addOwnedFund('502017');" TargetMode="External"/><Relationship Id="rId55" Type="http://schemas.openxmlformats.org/officeDocument/2006/relationships/hyperlink" Target="http://quote.eastmoney.com/zs399550.html" TargetMode="External"/><Relationship Id="rId97" Type="http://schemas.openxmlformats.org/officeDocument/2006/relationships/hyperlink" Target="https://www.jisilu.cn/data/utils/lowcalc/150297" TargetMode="External"/><Relationship Id="rId120" Type="http://schemas.openxmlformats.org/officeDocument/2006/relationships/hyperlink" Target="http://quote.eastmoney.com/zs399986.html" TargetMode="External"/><Relationship Id="rId358" Type="http://schemas.openxmlformats.org/officeDocument/2006/relationships/hyperlink" Target="http://www.cninfo.com.cn/information/fund/netvalue/150211.html" TargetMode="External"/><Relationship Id="rId565" Type="http://schemas.openxmlformats.org/officeDocument/2006/relationships/hyperlink" Target="http://finance.sina.com.cn/fund/quotes/150209/bc.shtml" TargetMode="External"/><Relationship Id="rId730" Type="http://schemas.openxmlformats.org/officeDocument/2006/relationships/hyperlink" Target="https://www.jisilu.cn/data/utils/lowcalc/150143" TargetMode="External"/><Relationship Id="rId772" Type="http://schemas.openxmlformats.org/officeDocument/2006/relationships/hyperlink" Target="https://www.jisilu.cn/data/utils/lowcalc/150100" TargetMode="External"/><Relationship Id="rId162" Type="http://schemas.openxmlformats.org/officeDocument/2006/relationships/hyperlink" Target="http://quote.eastmoney.com/zs000827.html" TargetMode="External"/><Relationship Id="rId218" Type="http://schemas.openxmlformats.org/officeDocument/2006/relationships/hyperlink" Target="javascript:delOwnedFund('150175');" TargetMode="External"/><Relationship Id="rId425" Type="http://schemas.openxmlformats.org/officeDocument/2006/relationships/hyperlink" Target="javascript:addOwnedFund('150150');" TargetMode="External"/><Relationship Id="rId467" Type="http://schemas.openxmlformats.org/officeDocument/2006/relationships/hyperlink" Target="javascript:addOwnedFund('150237');" TargetMode="External"/><Relationship Id="rId632" Type="http://schemas.openxmlformats.org/officeDocument/2006/relationships/hyperlink" Target="http://www.cninfo.com.cn/information/fund/netvalue/150269.html" TargetMode="External"/><Relationship Id="rId271" Type="http://schemas.openxmlformats.org/officeDocument/2006/relationships/hyperlink" Target="javascript:addOwnedFund('150073');" TargetMode="External"/><Relationship Id="rId674" Type="http://schemas.openxmlformats.org/officeDocument/2006/relationships/hyperlink" Target="http://www.cninfo.com.cn/information/fund/netvalue/150018.html" TargetMode="External"/><Relationship Id="rId24" Type="http://schemas.openxmlformats.org/officeDocument/2006/relationships/hyperlink" Target="http://finance.sina.com.cn/fund/quotes/150221/bc.shtml" TargetMode="External"/><Relationship Id="rId66" Type="http://schemas.openxmlformats.org/officeDocument/2006/relationships/hyperlink" Target="http://www.cninfo.com.cn/information/fund/netvalue/150303.html" TargetMode="External"/><Relationship Id="rId131" Type="http://schemas.openxmlformats.org/officeDocument/2006/relationships/hyperlink" Target="http://www.cninfo.com.cn/information/fund/netvalue/150130.html" TargetMode="External"/><Relationship Id="rId327" Type="http://schemas.openxmlformats.org/officeDocument/2006/relationships/hyperlink" Target="http://finance.sina.com.cn/fund/quotes/502014/bc.shtml" TargetMode="External"/><Relationship Id="rId369" Type="http://schemas.openxmlformats.org/officeDocument/2006/relationships/hyperlink" Target="http://finance.sina.com.cn/fund/quotes/150152/bc.shtml" TargetMode="External"/><Relationship Id="rId534" Type="http://schemas.openxmlformats.org/officeDocument/2006/relationships/hyperlink" Target="https://www.jisilu.cn/data/sfnew/detail/150257" TargetMode="External"/><Relationship Id="rId576" Type="http://schemas.openxmlformats.org/officeDocument/2006/relationships/hyperlink" Target="https://www.jisilu.cn/data/sfnew/detail/150251" TargetMode="External"/><Relationship Id="rId741" Type="http://schemas.openxmlformats.org/officeDocument/2006/relationships/hyperlink" Target="http://quote.eastmoney.com/zs399971.html" TargetMode="External"/><Relationship Id="rId783" Type="http://schemas.openxmlformats.org/officeDocument/2006/relationships/hyperlink" Target="http://quote.eastmoney.com/zs399610.html" TargetMode="External"/><Relationship Id="rId173" Type="http://schemas.openxmlformats.org/officeDocument/2006/relationships/hyperlink" Target="http://www.cninfo.com.cn/information/fund/netvalue/150261.html" TargetMode="External"/><Relationship Id="rId229" Type="http://schemas.openxmlformats.org/officeDocument/2006/relationships/hyperlink" Target="javascript:delOwnedFund('150267');" TargetMode="External"/><Relationship Id="rId380" Type="http://schemas.openxmlformats.org/officeDocument/2006/relationships/hyperlink" Target="https://www.jisilu.cn/data/sfnew/detail/502031" TargetMode="External"/><Relationship Id="rId436" Type="http://schemas.openxmlformats.org/officeDocument/2006/relationships/hyperlink" Target="https://www.jisilu.cn/data/utils/lowcalc/150028" TargetMode="External"/><Relationship Id="rId601" Type="http://schemas.openxmlformats.org/officeDocument/2006/relationships/hyperlink" Target="http://finance.sina.com.cn/fund/quotes/150186/bc.shtml" TargetMode="External"/><Relationship Id="rId643" Type="http://schemas.openxmlformats.org/officeDocument/2006/relationships/hyperlink" Target="http://finance.sina.com.cn/fund/quotes/502004/bc.shtml" TargetMode="External"/><Relationship Id="rId240" Type="http://schemas.openxmlformats.org/officeDocument/2006/relationships/hyperlink" Target="https://www.jisilu.cn/data/utils/lowcalc/150121" TargetMode="External"/><Relationship Id="rId478" Type="http://schemas.openxmlformats.org/officeDocument/2006/relationships/hyperlink" Target="https://www.jisilu.cn/data/utils/lowcalc/150255" TargetMode="External"/><Relationship Id="rId685" Type="http://schemas.openxmlformats.org/officeDocument/2006/relationships/hyperlink" Target="http://finance.sina.com.cn/fund/quotes/502011/bc.shtml" TargetMode="External"/><Relationship Id="rId35" Type="http://schemas.openxmlformats.org/officeDocument/2006/relationships/hyperlink" Target="https://www.jisilu.cn/data/sfnew/detail/150032" TargetMode="External"/><Relationship Id="rId77" Type="http://schemas.openxmlformats.org/officeDocument/2006/relationships/hyperlink" Target="http://finance.sina.com.cn/fund/quotes/150287/bc.shtml" TargetMode="External"/><Relationship Id="rId100" Type="http://schemas.openxmlformats.org/officeDocument/2006/relationships/hyperlink" Target="http://finance.sina.com.cn/fund/quotes/150117/bc.shtml" TargetMode="External"/><Relationship Id="rId282" Type="http://schemas.openxmlformats.org/officeDocument/2006/relationships/hyperlink" Target="https://www.jisilu.cn/data/utils/lowcalc/150064" TargetMode="External"/><Relationship Id="rId338" Type="http://schemas.openxmlformats.org/officeDocument/2006/relationships/hyperlink" Target="https://www.jisilu.cn/data/sfnew/detail/150090" TargetMode="External"/><Relationship Id="rId503" Type="http://schemas.openxmlformats.org/officeDocument/2006/relationships/hyperlink" Target="javascript:delOwnedFund('150277');" TargetMode="External"/><Relationship Id="rId545" Type="http://schemas.openxmlformats.org/officeDocument/2006/relationships/hyperlink" Target="javascript:addOwnedFund('150259');" TargetMode="External"/><Relationship Id="rId587" Type="http://schemas.openxmlformats.org/officeDocument/2006/relationships/hyperlink" Target="javascript:addOwnedFund('150309');" TargetMode="External"/><Relationship Id="rId710" Type="http://schemas.openxmlformats.org/officeDocument/2006/relationships/hyperlink" Target="http://www.cninfo.com.cn/information/fund/netvalue/150233.html" TargetMode="External"/><Relationship Id="rId752" Type="http://schemas.openxmlformats.org/officeDocument/2006/relationships/hyperlink" Target="http://www.cninfo.com.cn/information/fund/netvalue/150092.html" TargetMode="External"/><Relationship Id="rId8" Type="http://schemas.openxmlformats.org/officeDocument/2006/relationships/hyperlink" Target="http://www.cninfo.com.cn/information/fund/netvalue/150108.html" TargetMode="External"/><Relationship Id="rId142" Type="http://schemas.openxmlformats.org/officeDocument/2006/relationships/hyperlink" Target="http://finance.sina.com.cn/fund/quotes/150301/bc.shtml" TargetMode="External"/><Relationship Id="rId184" Type="http://schemas.openxmlformats.org/officeDocument/2006/relationships/hyperlink" Target="http://finance.sina.com.cn/fund/quotes/502037/bc.shtml" TargetMode="External"/><Relationship Id="rId391" Type="http://schemas.openxmlformats.org/officeDocument/2006/relationships/hyperlink" Target="javascript:addOwnedFund('150012');" TargetMode="External"/><Relationship Id="rId405" Type="http://schemas.openxmlformats.org/officeDocument/2006/relationships/hyperlink" Target="http://www.cninfo.com.cn/information/fund/netvalue/150096.html" TargetMode="External"/><Relationship Id="rId447" Type="http://schemas.openxmlformats.org/officeDocument/2006/relationships/hyperlink" Target="http://quote.eastmoney.com/zs399973.html" TargetMode="External"/><Relationship Id="rId612" Type="http://schemas.openxmlformats.org/officeDocument/2006/relationships/hyperlink" Target="https://www.jisilu.cn/data/sfnew/detail/150229" TargetMode="External"/><Relationship Id="rId794" Type="http://schemas.openxmlformats.org/officeDocument/2006/relationships/hyperlink" Target="http://www.cninfo.com.cn/information/fund/netvalue/150188.html" TargetMode="External"/><Relationship Id="rId251" Type="http://schemas.openxmlformats.org/officeDocument/2006/relationships/hyperlink" Target="http://quote.eastmoney.com/zs000016.html" TargetMode="External"/><Relationship Id="rId489" Type="http://schemas.openxmlformats.org/officeDocument/2006/relationships/hyperlink" Target="http://quote.eastmoney.com/zs399966.html" TargetMode="External"/><Relationship Id="rId654" Type="http://schemas.openxmlformats.org/officeDocument/2006/relationships/hyperlink" Target="https://www.jisilu.cn/data/sfnew/detail/150051" TargetMode="External"/><Relationship Id="rId696" Type="http://schemas.openxmlformats.org/officeDocument/2006/relationships/hyperlink" Target="https://www.jisilu.cn/data/sfnew/detail/150181" TargetMode="External"/><Relationship Id="rId46" Type="http://schemas.openxmlformats.org/officeDocument/2006/relationships/hyperlink" Target="javascript:addOwnedFund('150331');" TargetMode="External"/><Relationship Id="rId293" Type="http://schemas.openxmlformats.org/officeDocument/2006/relationships/hyperlink" Target="http://quote.eastmoney.com/zs000971.html" TargetMode="External"/><Relationship Id="rId307" Type="http://schemas.openxmlformats.org/officeDocument/2006/relationships/hyperlink" Target="javascript:addOwnedFund('150225');" TargetMode="External"/><Relationship Id="rId349" Type="http://schemas.openxmlformats.org/officeDocument/2006/relationships/hyperlink" Target="javascript:addOwnedFund('502054');" TargetMode="External"/><Relationship Id="rId514" Type="http://schemas.openxmlformats.org/officeDocument/2006/relationships/hyperlink" Target="https://www.jisilu.cn/data/utils/lowcalc/150315" TargetMode="External"/><Relationship Id="rId556" Type="http://schemas.openxmlformats.org/officeDocument/2006/relationships/hyperlink" Target="https://www.jisilu.cn/data/utils/lowcalc/150217" TargetMode="External"/><Relationship Id="rId721" Type="http://schemas.openxmlformats.org/officeDocument/2006/relationships/hyperlink" Target="http://finance.sina.com.cn/fund/quotes/150192/bc.shtml" TargetMode="External"/><Relationship Id="rId763" Type="http://schemas.openxmlformats.org/officeDocument/2006/relationships/hyperlink" Target="http://finance.sina.com.cn/fund/quotes/150311/bc.shtml" TargetMode="External"/><Relationship Id="rId88" Type="http://schemas.openxmlformats.org/officeDocument/2006/relationships/hyperlink" Target="https://www.jisilu.cn/data/sfnew/detail/150263" TargetMode="External"/><Relationship Id="rId111" Type="http://schemas.openxmlformats.org/officeDocument/2006/relationships/hyperlink" Target="https://www.jisilu.cn/data/sfnew/detail/150293" TargetMode="External"/><Relationship Id="rId153" Type="http://schemas.openxmlformats.org/officeDocument/2006/relationships/hyperlink" Target="https://www.jisilu.cn/data/sfnew/detail/150325" TargetMode="External"/><Relationship Id="rId195" Type="http://schemas.openxmlformats.org/officeDocument/2006/relationships/hyperlink" Target="https://www.jisilu.cn/data/sfnew/detail/150327" TargetMode="External"/><Relationship Id="rId209" Type="http://schemas.openxmlformats.org/officeDocument/2006/relationships/hyperlink" Target="http://www.cninfo.com.cn/information/fund/netvalue/150047.html" TargetMode="External"/><Relationship Id="rId360" Type="http://schemas.openxmlformats.org/officeDocument/2006/relationships/hyperlink" Target="https://www.jisilu.cn/data/utils/lowcalc/150211" TargetMode="External"/><Relationship Id="rId416" Type="http://schemas.openxmlformats.org/officeDocument/2006/relationships/hyperlink" Target="http://www.cninfo.com.cn/information/fund/netvalue/150049.html" TargetMode="External"/><Relationship Id="rId598" Type="http://schemas.openxmlformats.org/officeDocument/2006/relationships/hyperlink" Target="https://www.jisilu.cn/data/utils/lowcalc/150283" TargetMode="External"/><Relationship Id="rId220" Type="http://schemas.openxmlformats.org/officeDocument/2006/relationships/hyperlink" Target="http://finance.sina.com.cn/fund/quotes/150088/bc.shtml" TargetMode="External"/><Relationship Id="rId458" Type="http://schemas.openxmlformats.org/officeDocument/2006/relationships/hyperlink" Target="http://www.cninfo.com.cn/information/fund/netvalue/150173.html" TargetMode="External"/><Relationship Id="rId623" Type="http://schemas.openxmlformats.org/officeDocument/2006/relationships/hyperlink" Target="javascript:addOwnedFund('150235');" TargetMode="External"/><Relationship Id="rId665" Type="http://schemas.openxmlformats.org/officeDocument/2006/relationships/hyperlink" Target="javascript:addOwnedFund('502007');" TargetMode="External"/><Relationship Id="rId15" Type="http://schemas.openxmlformats.org/officeDocument/2006/relationships/hyperlink" Target="https://www.jisilu.cn/data/utils/lowcalc/150223" TargetMode="External"/><Relationship Id="rId57" Type="http://schemas.openxmlformats.org/officeDocument/2006/relationships/hyperlink" Target="javascript:addOwnedFund('150123');" TargetMode="External"/><Relationship Id="rId262" Type="http://schemas.openxmlformats.org/officeDocument/2006/relationships/hyperlink" Target="http://www.cninfo.com.cn/information/fund/netvalue/150094.html" TargetMode="External"/><Relationship Id="rId318" Type="http://schemas.openxmlformats.org/officeDocument/2006/relationships/hyperlink" Target="https://www.jisilu.cn/data/utils/lowcalc/150053" TargetMode="External"/><Relationship Id="rId525" Type="http://schemas.openxmlformats.org/officeDocument/2006/relationships/hyperlink" Target="http://quote.eastmoney.com/zs000832.html" TargetMode="External"/><Relationship Id="rId567" Type="http://schemas.openxmlformats.org/officeDocument/2006/relationships/hyperlink" Target="http://quote.eastmoney.com/zs399974.html" TargetMode="External"/><Relationship Id="rId732" Type="http://schemas.openxmlformats.org/officeDocument/2006/relationships/hyperlink" Target="https://www.jisilu.cn/data/sfnew/detail/150279" TargetMode="External"/><Relationship Id="rId99" Type="http://schemas.openxmlformats.org/officeDocument/2006/relationships/hyperlink" Target="https://www.jisilu.cn/data/sfnew/detail/150117" TargetMode="External"/><Relationship Id="rId122" Type="http://schemas.openxmlformats.org/officeDocument/2006/relationships/hyperlink" Target="javascript:delOwnedFund('150299');" TargetMode="External"/><Relationship Id="rId164" Type="http://schemas.openxmlformats.org/officeDocument/2006/relationships/hyperlink" Target="javascript:addOwnedFund('150190');" TargetMode="External"/><Relationship Id="rId371" Type="http://schemas.openxmlformats.org/officeDocument/2006/relationships/hyperlink" Target="http://quote.eastmoney.com/zs399006.html" TargetMode="External"/><Relationship Id="rId774" Type="http://schemas.openxmlformats.org/officeDocument/2006/relationships/hyperlink" Target="https://www.jisilu.cn/data/sfnew/detail/150245" TargetMode="External"/><Relationship Id="rId427" Type="http://schemas.openxmlformats.org/officeDocument/2006/relationships/hyperlink" Target="http://finance.sina.com.cn/fund/quotes/150157/bc.shtml" TargetMode="External"/><Relationship Id="rId469" Type="http://schemas.openxmlformats.org/officeDocument/2006/relationships/hyperlink" Target="http://finance.sina.com.cn/fund/quotes/150273/bc.shtml" TargetMode="External"/><Relationship Id="rId634" Type="http://schemas.openxmlformats.org/officeDocument/2006/relationships/hyperlink" Target="https://www.jisilu.cn/data/utils/lowcalc/150269" TargetMode="External"/><Relationship Id="rId676" Type="http://schemas.openxmlformats.org/officeDocument/2006/relationships/hyperlink" Target="https://www.jisilu.cn/data/utils/lowcalc/150018" TargetMode="External"/><Relationship Id="rId26" Type="http://schemas.openxmlformats.org/officeDocument/2006/relationships/hyperlink" Target="http://quote.eastmoney.com/zs399959.html" TargetMode="External"/><Relationship Id="rId231" Type="http://schemas.openxmlformats.org/officeDocument/2006/relationships/hyperlink" Target="http://finance.sina.com.cn/fund/quotes/150112/bc.shtml" TargetMode="External"/><Relationship Id="rId273" Type="http://schemas.openxmlformats.org/officeDocument/2006/relationships/hyperlink" Target="http://finance.sina.com.cn/fund/quotes/150104/bc.shtml" TargetMode="External"/><Relationship Id="rId329" Type="http://schemas.openxmlformats.org/officeDocument/2006/relationships/hyperlink" Target="http://quote.eastmoney.com/zs000853.html" TargetMode="External"/><Relationship Id="rId480" Type="http://schemas.openxmlformats.org/officeDocument/2006/relationships/hyperlink" Target="https://www.jisilu.cn/data/sfnew/detail/502024" TargetMode="External"/><Relationship Id="rId536" Type="http://schemas.openxmlformats.org/officeDocument/2006/relationships/hyperlink" Target="http://www.cninfo.com.cn/information/fund/netvalue/150257.html" TargetMode="External"/><Relationship Id="rId701" Type="http://schemas.openxmlformats.org/officeDocument/2006/relationships/hyperlink" Target="javascript:addOwnedFund('150181');" TargetMode="External"/><Relationship Id="rId68" Type="http://schemas.openxmlformats.org/officeDocument/2006/relationships/hyperlink" Target="https://www.jisilu.cn/data/utils/lowcalc/150303" TargetMode="External"/><Relationship Id="rId133" Type="http://schemas.openxmlformats.org/officeDocument/2006/relationships/hyperlink" Target="https://www.jisilu.cn/data/utils/lowcalc/150130" TargetMode="External"/><Relationship Id="rId175" Type="http://schemas.openxmlformats.org/officeDocument/2006/relationships/hyperlink" Target="https://www.jisilu.cn/data/utils/lowcalc/150261" TargetMode="External"/><Relationship Id="rId340" Type="http://schemas.openxmlformats.org/officeDocument/2006/relationships/hyperlink" Target="http://www.cninfo.com.cn/information/fund/netvalue/150090.html" TargetMode="External"/><Relationship Id="rId578" Type="http://schemas.openxmlformats.org/officeDocument/2006/relationships/hyperlink" Target="http://www.cninfo.com.cn/information/fund/netvalue/150251.html" TargetMode="External"/><Relationship Id="rId743" Type="http://schemas.openxmlformats.org/officeDocument/2006/relationships/hyperlink" Target="javascript:addOwnedFund('150203');" TargetMode="External"/><Relationship Id="rId785" Type="http://schemas.openxmlformats.org/officeDocument/2006/relationships/hyperlink" Target="javascript:addOwnedFund('150215');" TargetMode="External"/><Relationship Id="rId200" Type="http://schemas.openxmlformats.org/officeDocument/2006/relationships/hyperlink" Target="javascript:addOwnedFund('150327');" TargetMode="External"/><Relationship Id="rId382" Type="http://schemas.openxmlformats.org/officeDocument/2006/relationships/hyperlink" Target="http://www.cninfo.com.cn/information/fund/netvalue/502031.html" TargetMode="External"/><Relationship Id="rId438" Type="http://schemas.openxmlformats.org/officeDocument/2006/relationships/hyperlink" Target="https://www.jisilu.cn/data/sfnew/detail/150022" TargetMode="External"/><Relationship Id="rId603" Type="http://schemas.openxmlformats.org/officeDocument/2006/relationships/hyperlink" Target="http://quote.eastmoney.com/zs399967.html" TargetMode="External"/><Relationship Id="rId645" Type="http://schemas.openxmlformats.org/officeDocument/2006/relationships/hyperlink" Target="http://quote.eastmoney.com/zs399967.html" TargetMode="External"/><Relationship Id="rId687" Type="http://schemas.openxmlformats.org/officeDocument/2006/relationships/hyperlink" Target="http://quote.eastmoney.com/zs399975.html" TargetMode="External"/><Relationship Id="rId242" Type="http://schemas.openxmlformats.org/officeDocument/2006/relationships/hyperlink" Target="https://www.jisilu.cn/data/sfnew/detail/502001" TargetMode="External"/><Relationship Id="rId284" Type="http://schemas.openxmlformats.org/officeDocument/2006/relationships/hyperlink" Target="https://www.jisilu.cn/data/sfnew/detail/502041" TargetMode="External"/><Relationship Id="rId491" Type="http://schemas.openxmlformats.org/officeDocument/2006/relationships/hyperlink" Target="javascript:addOwnedFund('150177');" TargetMode="External"/><Relationship Id="rId505" Type="http://schemas.openxmlformats.org/officeDocument/2006/relationships/hyperlink" Target="http://finance.sina.com.cn/fund/quotes/150194/bc.shtml" TargetMode="External"/><Relationship Id="rId712" Type="http://schemas.openxmlformats.org/officeDocument/2006/relationships/hyperlink" Target="https://www.jisilu.cn/data/utils/lowcalc/150233" TargetMode="External"/><Relationship Id="rId37" Type="http://schemas.openxmlformats.org/officeDocument/2006/relationships/hyperlink" Target="http://www.cninfo.com.cn/information/fund/netvalue/150032.html" TargetMode="External"/><Relationship Id="rId79" Type="http://schemas.openxmlformats.org/officeDocument/2006/relationships/hyperlink" Target="http://quote.eastmoney.com/zs399440.html" TargetMode="External"/><Relationship Id="rId102" Type="http://schemas.openxmlformats.org/officeDocument/2006/relationships/hyperlink" Target="http://quote.eastmoney.com/zs399393.html" TargetMode="External"/><Relationship Id="rId144" Type="http://schemas.openxmlformats.org/officeDocument/2006/relationships/hyperlink" Target="http://quote.eastmoney.com/zs399975.html" TargetMode="External"/><Relationship Id="rId547" Type="http://schemas.openxmlformats.org/officeDocument/2006/relationships/hyperlink" Target="http://finance.sina.com.cn/fund/quotes/502049/bc.shtml" TargetMode="External"/><Relationship Id="rId589" Type="http://schemas.openxmlformats.org/officeDocument/2006/relationships/hyperlink" Target="http://finance.sina.com.cn/fund/quotes/150184/bc.shtml" TargetMode="External"/><Relationship Id="rId754" Type="http://schemas.openxmlformats.org/officeDocument/2006/relationships/hyperlink" Target="https://www.jisilu.cn/data/utils/lowcalc/150092" TargetMode="External"/><Relationship Id="rId796" Type="http://schemas.openxmlformats.org/officeDocument/2006/relationships/hyperlink" Target="https://www.jisilu.cn/data/utils/lowcalc/150188" TargetMode="External"/><Relationship Id="rId90" Type="http://schemas.openxmlformats.org/officeDocument/2006/relationships/hyperlink" Target="http://www.cninfo.com.cn/information/fund/netvalue/150263.html" TargetMode="External"/><Relationship Id="rId186" Type="http://schemas.openxmlformats.org/officeDocument/2006/relationships/hyperlink" Target="http://quote.eastmoney.com/zs399805.html" TargetMode="External"/><Relationship Id="rId351" Type="http://schemas.openxmlformats.org/officeDocument/2006/relationships/hyperlink" Target="http://finance.sina.com.cn/fund/quotes/150213/bc.shtml" TargetMode="External"/><Relationship Id="rId393" Type="http://schemas.openxmlformats.org/officeDocument/2006/relationships/hyperlink" Target="http://finance.sina.com.cn/fund/quotes/150059/bc.shtml" TargetMode="External"/><Relationship Id="rId407" Type="http://schemas.openxmlformats.org/officeDocument/2006/relationships/hyperlink" Target="javascript:addOwnedFund('150096');" TargetMode="External"/><Relationship Id="rId449" Type="http://schemas.openxmlformats.org/officeDocument/2006/relationships/hyperlink" Target="javascript:addOwnedFund('150205');" TargetMode="External"/><Relationship Id="rId614" Type="http://schemas.openxmlformats.org/officeDocument/2006/relationships/hyperlink" Target="http://www.cninfo.com.cn/information/fund/netvalue/150229.html" TargetMode="External"/><Relationship Id="rId656" Type="http://schemas.openxmlformats.org/officeDocument/2006/relationships/hyperlink" Target="http://www.cninfo.com.cn/information/fund/netvalue/150051.html" TargetMode="External"/><Relationship Id="rId211" Type="http://schemas.openxmlformats.org/officeDocument/2006/relationships/hyperlink" Target="https://www.jisilu.cn/data/utils/lowcalc/150047" TargetMode="External"/><Relationship Id="rId253" Type="http://schemas.openxmlformats.org/officeDocument/2006/relationships/hyperlink" Target="javascript:addOwnedFund('502021');" TargetMode="External"/><Relationship Id="rId295" Type="http://schemas.openxmlformats.org/officeDocument/2006/relationships/hyperlink" Target="javascript:addOwnedFund('150030');" TargetMode="External"/><Relationship Id="rId309" Type="http://schemas.openxmlformats.org/officeDocument/2006/relationships/hyperlink" Target="http://finance.sina.com.cn/fund/quotes/150140/bc.shtml" TargetMode="External"/><Relationship Id="rId460" Type="http://schemas.openxmlformats.org/officeDocument/2006/relationships/hyperlink" Target="https://www.jisilu.cn/data/utils/lowcalc/150173" TargetMode="External"/><Relationship Id="rId516" Type="http://schemas.openxmlformats.org/officeDocument/2006/relationships/hyperlink" Target="https://www.jisilu.cn/data/sfnew/detail/150207" TargetMode="External"/><Relationship Id="rId698" Type="http://schemas.openxmlformats.org/officeDocument/2006/relationships/hyperlink" Target="http://www.cninfo.com.cn/information/fund/netvalue/150181.html" TargetMode="External"/><Relationship Id="rId48" Type="http://schemas.openxmlformats.org/officeDocument/2006/relationships/hyperlink" Target="http://finance.sina.com.cn/fund/quotes/150219/bc.shtml" TargetMode="External"/><Relationship Id="rId113" Type="http://schemas.openxmlformats.org/officeDocument/2006/relationships/hyperlink" Target="http://www.cninfo.com.cn/information/fund/netvalue/150293.html" TargetMode="External"/><Relationship Id="rId320" Type="http://schemas.openxmlformats.org/officeDocument/2006/relationships/hyperlink" Target="https://www.jisilu.cn/data/sfnew/detail/150281" TargetMode="External"/><Relationship Id="rId558" Type="http://schemas.openxmlformats.org/officeDocument/2006/relationships/hyperlink" Target="https://www.jisilu.cn/data/sfnew/detail/150243" TargetMode="External"/><Relationship Id="rId723" Type="http://schemas.openxmlformats.org/officeDocument/2006/relationships/hyperlink" Target="http://quote.eastmoney.com/zs399965.html" TargetMode="External"/><Relationship Id="rId765" Type="http://schemas.openxmlformats.org/officeDocument/2006/relationships/hyperlink" Target="http://quote.eastmoney.com/zs399996.html" TargetMode="External"/><Relationship Id="rId155" Type="http://schemas.openxmlformats.org/officeDocument/2006/relationships/hyperlink" Target="http://www.cninfo.com.cn/information/fund/netvalue/150325.html" TargetMode="External"/><Relationship Id="rId197" Type="http://schemas.openxmlformats.org/officeDocument/2006/relationships/hyperlink" Target="http://www.cninfo.com.cn/information/fund/netvalue/150327.html" TargetMode="External"/><Relationship Id="rId362" Type="http://schemas.openxmlformats.org/officeDocument/2006/relationships/hyperlink" Target="https://www.jisilu.cn/data/sfnew/detail/150036" TargetMode="External"/><Relationship Id="rId418" Type="http://schemas.openxmlformats.org/officeDocument/2006/relationships/hyperlink" Target="https://www.jisilu.cn/data/utils/lowcalc/150049" TargetMode="External"/><Relationship Id="rId625" Type="http://schemas.openxmlformats.org/officeDocument/2006/relationships/hyperlink" Target="http://finance.sina.com.cn/fund/quotes/150241/bc.shtml" TargetMode="External"/><Relationship Id="rId222" Type="http://schemas.openxmlformats.org/officeDocument/2006/relationships/hyperlink" Target="http://quote.eastmoney.com/zs399905.html" TargetMode="External"/><Relationship Id="rId264" Type="http://schemas.openxmlformats.org/officeDocument/2006/relationships/hyperlink" Target="https://www.jisilu.cn/data/utils/lowcalc/150094" TargetMode="External"/><Relationship Id="rId471" Type="http://schemas.openxmlformats.org/officeDocument/2006/relationships/hyperlink" Target="http://quote.eastmoney.com/zs399991.html" TargetMode="External"/><Relationship Id="rId667" Type="http://schemas.openxmlformats.org/officeDocument/2006/relationships/hyperlink" Target="http://finance.sina.com.cn/fund/quotes/150227/bc.shtml" TargetMode="External"/><Relationship Id="rId17" Type="http://schemas.openxmlformats.org/officeDocument/2006/relationships/hyperlink" Target="https://www.jisilu.cn/data/sfnew/detail/150057" TargetMode="External"/><Relationship Id="rId59" Type="http://schemas.openxmlformats.org/officeDocument/2006/relationships/hyperlink" Target="http://finance.sina.com.cn/fund/quotes/150323/bc.shtml" TargetMode="External"/><Relationship Id="rId124" Type="http://schemas.openxmlformats.org/officeDocument/2006/relationships/hyperlink" Target="http://finance.sina.com.cn/fund/quotes/150291/bc.shtml" TargetMode="External"/><Relationship Id="rId527" Type="http://schemas.openxmlformats.org/officeDocument/2006/relationships/hyperlink" Target="javascript:addOwnedFund('150164');" TargetMode="External"/><Relationship Id="rId569" Type="http://schemas.openxmlformats.org/officeDocument/2006/relationships/hyperlink" Target="javascript:addOwnedFund('150209');" TargetMode="External"/><Relationship Id="rId734" Type="http://schemas.openxmlformats.org/officeDocument/2006/relationships/hyperlink" Target="http://www.cninfo.com.cn/information/fund/netvalue/150279.html" TargetMode="External"/><Relationship Id="rId776" Type="http://schemas.openxmlformats.org/officeDocument/2006/relationships/hyperlink" Target="http://www.cninfo.com.cn/information/fund/netvalue/150245.html" TargetMode="External"/><Relationship Id="rId70" Type="http://schemas.openxmlformats.org/officeDocument/2006/relationships/hyperlink" Target="https://www.jisilu.cn/data/sfnew/detail/150335" TargetMode="External"/><Relationship Id="rId166" Type="http://schemas.openxmlformats.org/officeDocument/2006/relationships/hyperlink" Target="http://finance.sina.com.cn/fund/quotes/150196/bc.shtml" TargetMode="External"/><Relationship Id="rId331" Type="http://schemas.openxmlformats.org/officeDocument/2006/relationships/hyperlink" Target="javascript:addOwnedFund('502014');" TargetMode="External"/><Relationship Id="rId373" Type="http://schemas.openxmlformats.org/officeDocument/2006/relationships/hyperlink" Target="javascript:addOwnedFund('150152');" TargetMode="External"/><Relationship Id="rId429" Type="http://schemas.openxmlformats.org/officeDocument/2006/relationships/hyperlink" Target="http://quote.eastmoney.com/zs000974.html" TargetMode="External"/><Relationship Id="rId580" Type="http://schemas.openxmlformats.org/officeDocument/2006/relationships/hyperlink" Target="https://www.jisilu.cn/data/utils/lowcalc/150251" TargetMode="External"/><Relationship Id="rId636" Type="http://schemas.openxmlformats.org/officeDocument/2006/relationships/hyperlink" Target="https://www.jisilu.cn/data/sfnew/detail/150329" TargetMode="External"/><Relationship Id="rId801" Type="http://schemas.openxmlformats.org/officeDocument/2006/relationships/hyperlink" Target="http://quote.eastmoney.com/zs399300.html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quote.eastmoney.com/zs399330.html" TargetMode="External"/><Relationship Id="rId440" Type="http://schemas.openxmlformats.org/officeDocument/2006/relationships/hyperlink" Target="http://www.cninfo.com.cn/information/fund/netvalue/150022.html" TargetMode="External"/><Relationship Id="rId678" Type="http://schemas.openxmlformats.org/officeDocument/2006/relationships/hyperlink" Target="https://www.jisilu.cn/data/sfnew/detail/150305" TargetMode="External"/><Relationship Id="rId28" Type="http://schemas.openxmlformats.org/officeDocument/2006/relationships/hyperlink" Target="javascript:delOwnedFund('150221');" TargetMode="External"/><Relationship Id="rId275" Type="http://schemas.openxmlformats.org/officeDocument/2006/relationships/hyperlink" Target="http://quote.eastmoney.com/zs399300.html" TargetMode="External"/><Relationship Id="rId300" Type="http://schemas.openxmlformats.org/officeDocument/2006/relationships/hyperlink" Target="https://www.jisilu.cn/data/utils/lowcalc/150138" TargetMode="External"/><Relationship Id="rId482" Type="http://schemas.openxmlformats.org/officeDocument/2006/relationships/hyperlink" Target="http://www.cninfo.com.cn/information/fund/netvalue/502024.html" TargetMode="External"/><Relationship Id="rId538" Type="http://schemas.openxmlformats.org/officeDocument/2006/relationships/hyperlink" Target="https://www.jisilu.cn/data/utils/lowcalc/150257" TargetMode="External"/><Relationship Id="rId703" Type="http://schemas.openxmlformats.org/officeDocument/2006/relationships/hyperlink" Target="http://finance.sina.com.cn/fund/quotes/150171/bc.shtml" TargetMode="External"/><Relationship Id="rId745" Type="http://schemas.openxmlformats.org/officeDocument/2006/relationships/hyperlink" Target="http://finance.sina.com.cn/fund/quotes/150179/bc.shtml" TargetMode="External"/><Relationship Id="rId81" Type="http://schemas.openxmlformats.org/officeDocument/2006/relationships/hyperlink" Target="javascript:addOwnedFund('150287');" TargetMode="External"/><Relationship Id="rId135" Type="http://schemas.openxmlformats.org/officeDocument/2006/relationships/hyperlink" Target="https://www.jisilu.cn/data/sfnew/detail/150198" TargetMode="External"/><Relationship Id="rId177" Type="http://schemas.openxmlformats.org/officeDocument/2006/relationships/hyperlink" Target="https://www.jisilu.cn/data/sfnew/detail/150343" TargetMode="External"/><Relationship Id="rId342" Type="http://schemas.openxmlformats.org/officeDocument/2006/relationships/hyperlink" Target="https://www.jisilu.cn/data/utils/lowcalc/150090" TargetMode="External"/><Relationship Id="rId384" Type="http://schemas.openxmlformats.org/officeDocument/2006/relationships/hyperlink" Target="https://www.jisilu.cn/data/utils/lowcalc/502031" TargetMode="External"/><Relationship Id="rId591" Type="http://schemas.openxmlformats.org/officeDocument/2006/relationships/hyperlink" Target="http://quote.eastmoney.com/zs000827.html" TargetMode="External"/><Relationship Id="rId605" Type="http://schemas.openxmlformats.org/officeDocument/2006/relationships/hyperlink" Target="javascript:addOwnedFund('150186');" TargetMode="External"/><Relationship Id="rId787" Type="http://schemas.openxmlformats.org/officeDocument/2006/relationships/hyperlink" Target="http://finance.sina.com.cn/fund/quotes/150066/bc.shtml" TargetMode="External"/><Relationship Id="rId202" Type="http://schemas.openxmlformats.org/officeDocument/2006/relationships/hyperlink" Target="http://finance.sina.com.cn/fund/quotes/150317/bc.shtml" TargetMode="External"/><Relationship Id="rId244" Type="http://schemas.openxmlformats.org/officeDocument/2006/relationships/hyperlink" Target="http://www.cninfo.com.cn/information/fund/netvalue/502001.html" TargetMode="External"/><Relationship Id="rId647" Type="http://schemas.openxmlformats.org/officeDocument/2006/relationships/hyperlink" Target="javascript:addOwnedFund('502004');" TargetMode="External"/><Relationship Id="rId689" Type="http://schemas.openxmlformats.org/officeDocument/2006/relationships/hyperlink" Target="javascript:addOwnedFund('502011');" TargetMode="External"/><Relationship Id="rId39" Type="http://schemas.openxmlformats.org/officeDocument/2006/relationships/hyperlink" Target="https://www.jisilu.cn/data/utils/lowcalc/150032" TargetMode="External"/><Relationship Id="rId286" Type="http://schemas.openxmlformats.org/officeDocument/2006/relationships/hyperlink" Target="http://www.cninfo.com.cn/information/fund/netvalue/502041.html" TargetMode="External"/><Relationship Id="rId451" Type="http://schemas.openxmlformats.org/officeDocument/2006/relationships/hyperlink" Target="http://finance.sina.com.cn/fund/quotes/150307/bc.shtml" TargetMode="External"/><Relationship Id="rId493" Type="http://schemas.openxmlformats.org/officeDocument/2006/relationships/hyperlink" Target="http://finance.sina.com.cn/fund/quotes/150271/bc.shtml" TargetMode="External"/><Relationship Id="rId507" Type="http://schemas.openxmlformats.org/officeDocument/2006/relationships/hyperlink" Target="http://quote.eastmoney.com/zs399970.html" TargetMode="External"/><Relationship Id="rId549" Type="http://schemas.openxmlformats.org/officeDocument/2006/relationships/hyperlink" Target="http://quote.eastmoney.com/zs000016.html" TargetMode="External"/><Relationship Id="rId714" Type="http://schemas.openxmlformats.org/officeDocument/2006/relationships/hyperlink" Target="https://www.jisilu.cn/data/sfnew/detail/502017" TargetMode="External"/><Relationship Id="rId756" Type="http://schemas.openxmlformats.org/officeDocument/2006/relationships/hyperlink" Target="https://www.jisilu.cn/data/sfnew/detail/150231" TargetMode="External"/><Relationship Id="rId50" Type="http://schemas.openxmlformats.org/officeDocument/2006/relationships/hyperlink" Target="https://www.jisilu.cn/data/utils/lowcalc/150219" TargetMode="External"/><Relationship Id="rId104" Type="http://schemas.openxmlformats.org/officeDocument/2006/relationships/hyperlink" Target="javascript:addOwnedFund('150117');" TargetMode="External"/><Relationship Id="rId146" Type="http://schemas.openxmlformats.org/officeDocument/2006/relationships/hyperlink" Target="javascript:addOwnedFund('150301');" TargetMode="External"/><Relationship Id="rId188" Type="http://schemas.openxmlformats.org/officeDocument/2006/relationships/hyperlink" Target="javascript:addOwnedFund('502037');" TargetMode="External"/><Relationship Id="rId311" Type="http://schemas.openxmlformats.org/officeDocument/2006/relationships/hyperlink" Target="http://quote.eastmoney.com/zs399300.html" TargetMode="External"/><Relationship Id="rId353" Type="http://schemas.openxmlformats.org/officeDocument/2006/relationships/hyperlink" Target="http://quote.eastmoney.com/zs399958.html" TargetMode="External"/><Relationship Id="rId395" Type="http://schemas.openxmlformats.org/officeDocument/2006/relationships/hyperlink" Target="http://quote.eastmoney.com/zs399944.html" TargetMode="External"/><Relationship Id="rId409" Type="http://schemas.openxmlformats.org/officeDocument/2006/relationships/hyperlink" Target="http://finance.sina.com.cn/fund/quotes/150148/bc.shtml" TargetMode="External"/><Relationship Id="rId560" Type="http://schemas.openxmlformats.org/officeDocument/2006/relationships/hyperlink" Target="http://www.cninfo.com.cn/information/fund/netvalue/150243.html" TargetMode="External"/><Relationship Id="rId798" Type="http://schemas.openxmlformats.org/officeDocument/2006/relationships/hyperlink" Target="https://www.jisilu.cn/data/sfnew/detail/150016" TargetMode="External"/><Relationship Id="rId92" Type="http://schemas.openxmlformats.org/officeDocument/2006/relationships/hyperlink" Target="https://www.jisilu.cn/data/utils/lowcalc/150263" TargetMode="External"/><Relationship Id="rId213" Type="http://schemas.openxmlformats.org/officeDocument/2006/relationships/hyperlink" Target="https://www.jisilu.cn/data/sfnew/detail/150175" TargetMode="External"/><Relationship Id="rId420" Type="http://schemas.openxmlformats.org/officeDocument/2006/relationships/hyperlink" Target="https://www.jisilu.cn/data/sfnew/detail/150150" TargetMode="External"/><Relationship Id="rId616" Type="http://schemas.openxmlformats.org/officeDocument/2006/relationships/hyperlink" Target="https://www.jisilu.cn/data/utils/lowcalc/150229" TargetMode="External"/><Relationship Id="rId658" Type="http://schemas.openxmlformats.org/officeDocument/2006/relationships/hyperlink" Target="https://www.jisilu.cn/data/utils/lowcalc/150051" TargetMode="External"/><Relationship Id="rId255" Type="http://schemas.openxmlformats.org/officeDocument/2006/relationships/hyperlink" Target="http://finance.sina.com.cn/fund/quotes/150167/bc.shtml" TargetMode="External"/><Relationship Id="rId297" Type="http://schemas.openxmlformats.org/officeDocument/2006/relationships/hyperlink" Target="http://finance.sina.com.cn/fund/quotes/150138/bc.shtml" TargetMode="External"/><Relationship Id="rId462" Type="http://schemas.openxmlformats.org/officeDocument/2006/relationships/hyperlink" Target="https://www.jisilu.cn/data/sfnew/detail/150237" TargetMode="External"/><Relationship Id="rId518" Type="http://schemas.openxmlformats.org/officeDocument/2006/relationships/hyperlink" Target="http://www.cninfo.com.cn/information/fund/netvalue/150207.html" TargetMode="External"/><Relationship Id="rId725" Type="http://schemas.openxmlformats.org/officeDocument/2006/relationships/hyperlink" Target="javascript:addOwnedFund('150192');" TargetMode="External"/><Relationship Id="rId115" Type="http://schemas.openxmlformats.org/officeDocument/2006/relationships/hyperlink" Target="https://www.jisilu.cn/data/utils/lowcalc/150293" TargetMode="External"/><Relationship Id="rId157" Type="http://schemas.openxmlformats.org/officeDocument/2006/relationships/hyperlink" Target="https://www.jisilu.cn/data/utils/lowcalc/150325" TargetMode="External"/><Relationship Id="rId322" Type="http://schemas.openxmlformats.org/officeDocument/2006/relationships/hyperlink" Target="http://www.cninfo.com.cn/information/fund/netvalue/150281.html" TargetMode="External"/><Relationship Id="rId364" Type="http://schemas.openxmlformats.org/officeDocument/2006/relationships/hyperlink" Target="http://www.cninfo.com.cn/information/fund/netvalue/150036.html" TargetMode="External"/><Relationship Id="rId767" Type="http://schemas.openxmlformats.org/officeDocument/2006/relationships/hyperlink" Target="javascript:addOwnedFund('150311');" TargetMode="External"/><Relationship Id="rId61" Type="http://schemas.openxmlformats.org/officeDocument/2006/relationships/hyperlink" Target="http://quote.eastmoney.com/zs000827.html" TargetMode="External"/><Relationship Id="rId199" Type="http://schemas.openxmlformats.org/officeDocument/2006/relationships/hyperlink" Target="https://www.jisilu.cn/data/utils/lowcalc/150327" TargetMode="External"/><Relationship Id="rId571" Type="http://schemas.openxmlformats.org/officeDocument/2006/relationships/hyperlink" Target="http://finance.sina.com.cn/fund/quotes/150200/bc.shtml" TargetMode="External"/><Relationship Id="rId627" Type="http://schemas.openxmlformats.org/officeDocument/2006/relationships/hyperlink" Target="http://quote.eastmoney.com/zs399986.html" TargetMode="External"/><Relationship Id="rId669" Type="http://schemas.openxmlformats.org/officeDocument/2006/relationships/hyperlink" Target="http://quote.eastmoney.com/zs399986.html" TargetMode="External"/><Relationship Id="rId19" Type="http://schemas.openxmlformats.org/officeDocument/2006/relationships/hyperlink" Target="http://www.cninfo.com.cn/information/fund/netvalue/150057.html" TargetMode="External"/><Relationship Id="rId224" Type="http://schemas.openxmlformats.org/officeDocument/2006/relationships/hyperlink" Target="https://www.jisilu.cn/data/sfnew/detail/150267" TargetMode="External"/><Relationship Id="rId266" Type="http://schemas.openxmlformats.org/officeDocument/2006/relationships/hyperlink" Target="https://www.jisilu.cn/data/sfnew/detail/150073" TargetMode="External"/><Relationship Id="rId431" Type="http://schemas.openxmlformats.org/officeDocument/2006/relationships/hyperlink" Target="javascript:addOwnedFund('150157');" TargetMode="External"/><Relationship Id="rId473" Type="http://schemas.openxmlformats.org/officeDocument/2006/relationships/hyperlink" Target="javascript:addOwnedFund('150273');" TargetMode="External"/><Relationship Id="rId529" Type="http://schemas.openxmlformats.org/officeDocument/2006/relationships/hyperlink" Target="http://finance.sina.com.cn/fund/quotes/150275/bc.shtml" TargetMode="External"/><Relationship Id="rId680" Type="http://schemas.openxmlformats.org/officeDocument/2006/relationships/hyperlink" Target="http://www.cninfo.com.cn/information/fund/netvalue/150305.html" TargetMode="External"/><Relationship Id="rId736" Type="http://schemas.openxmlformats.org/officeDocument/2006/relationships/hyperlink" Target="https://www.jisilu.cn/data/utils/lowcalc/150279" TargetMode="External"/><Relationship Id="rId30" Type="http://schemas.openxmlformats.org/officeDocument/2006/relationships/hyperlink" Target="http://finance.sina.com.cn/fund/quotes/150321/bc.shtml" TargetMode="External"/><Relationship Id="rId126" Type="http://schemas.openxmlformats.org/officeDocument/2006/relationships/hyperlink" Target="http://quote.eastmoney.com/zs399986.html" TargetMode="External"/><Relationship Id="rId168" Type="http://schemas.openxmlformats.org/officeDocument/2006/relationships/hyperlink" Target="http://quote.eastmoney.com/zs399395.html" TargetMode="External"/><Relationship Id="rId333" Type="http://schemas.openxmlformats.org/officeDocument/2006/relationships/hyperlink" Target="http://finance.sina.com.cn/fund/quotes/150295/bc.shtml" TargetMode="External"/><Relationship Id="rId540" Type="http://schemas.openxmlformats.org/officeDocument/2006/relationships/hyperlink" Target="https://www.jisilu.cn/data/sfnew/detail/150259" TargetMode="External"/><Relationship Id="rId778" Type="http://schemas.openxmlformats.org/officeDocument/2006/relationships/hyperlink" Target="https://www.jisilu.cn/data/utils/lowcalc/150245" TargetMode="External"/><Relationship Id="rId72" Type="http://schemas.openxmlformats.org/officeDocument/2006/relationships/hyperlink" Target="http://www.cninfo.com.cn/information/fund/netvalue/150335.html" TargetMode="External"/><Relationship Id="rId375" Type="http://schemas.openxmlformats.org/officeDocument/2006/relationships/hyperlink" Target="http://finance.sina.com.cn/fund/quotes/150083/bc.shtml" TargetMode="External"/><Relationship Id="rId582" Type="http://schemas.openxmlformats.org/officeDocument/2006/relationships/hyperlink" Target="https://www.jisilu.cn/data/sfnew/detail/150309" TargetMode="External"/><Relationship Id="rId638" Type="http://schemas.openxmlformats.org/officeDocument/2006/relationships/hyperlink" Target="http://www.cninfo.com.cn/information/fund/netvalue/150329.html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javascript:addOwnedFund('150112');" TargetMode="External"/><Relationship Id="rId277" Type="http://schemas.openxmlformats.org/officeDocument/2006/relationships/hyperlink" Target="javascript:addOwnedFund('150104');" TargetMode="External"/><Relationship Id="rId400" Type="http://schemas.openxmlformats.org/officeDocument/2006/relationships/hyperlink" Target="http://www.cninfo.com.cn/information/fund/netvalue/150085.html" TargetMode="External"/><Relationship Id="rId442" Type="http://schemas.openxmlformats.org/officeDocument/2006/relationships/hyperlink" Target="https://www.jisilu.cn/data/utils/lowcalc/150022" TargetMode="External"/><Relationship Id="rId484" Type="http://schemas.openxmlformats.org/officeDocument/2006/relationships/hyperlink" Target="https://www.jisilu.cn/data/utils/lowcalc/502024" TargetMode="External"/><Relationship Id="rId705" Type="http://schemas.openxmlformats.org/officeDocument/2006/relationships/hyperlink" Target="http://quote.eastmoney.com/zs399707.html" TargetMode="External"/><Relationship Id="rId137" Type="http://schemas.openxmlformats.org/officeDocument/2006/relationships/hyperlink" Target="http://www.cninfo.com.cn/information/fund/netvalue/150198.html" TargetMode="External"/><Relationship Id="rId302" Type="http://schemas.openxmlformats.org/officeDocument/2006/relationships/hyperlink" Target="https://www.jisilu.cn/data/sfnew/detail/150225" TargetMode="External"/><Relationship Id="rId344" Type="http://schemas.openxmlformats.org/officeDocument/2006/relationships/hyperlink" Target="https://www.jisilu.cn/data/sfnew/detail/502054" TargetMode="External"/><Relationship Id="rId691" Type="http://schemas.openxmlformats.org/officeDocument/2006/relationships/hyperlink" Target="http://finance.sina.com.cn/fund/quotes/150169/bc.shtml" TargetMode="External"/><Relationship Id="rId747" Type="http://schemas.openxmlformats.org/officeDocument/2006/relationships/hyperlink" Target="http://quote.eastmoney.com/zs399935.html" TargetMode="External"/><Relationship Id="rId789" Type="http://schemas.openxmlformats.org/officeDocument/2006/relationships/hyperlink" Target="http://quote.eastmoney.com/zs399481.html" TargetMode="External"/><Relationship Id="rId41" Type="http://schemas.openxmlformats.org/officeDocument/2006/relationships/hyperlink" Target="https://www.jisilu.cn/data/sfnew/detail/150331" TargetMode="External"/><Relationship Id="rId83" Type="http://schemas.openxmlformats.org/officeDocument/2006/relationships/hyperlink" Target="http://finance.sina.com.cn/fund/quotes/150289/bc.shtml" TargetMode="External"/><Relationship Id="rId179" Type="http://schemas.openxmlformats.org/officeDocument/2006/relationships/hyperlink" Target="http://www.cninfo.com.cn/information/fund/netvalue/150343.html" TargetMode="External"/><Relationship Id="rId386" Type="http://schemas.openxmlformats.org/officeDocument/2006/relationships/hyperlink" Target="https://www.jisilu.cn/data/sfnew/detail/150012" TargetMode="External"/><Relationship Id="rId551" Type="http://schemas.openxmlformats.org/officeDocument/2006/relationships/hyperlink" Target="javascript:addOwnedFund('502049');" TargetMode="External"/><Relationship Id="rId593" Type="http://schemas.openxmlformats.org/officeDocument/2006/relationships/hyperlink" Target="javascript:addOwnedFund('150184');" TargetMode="External"/><Relationship Id="rId607" Type="http://schemas.openxmlformats.org/officeDocument/2006/relationships/hyperlink" Target="http://finance.sina.com.cn/fund/quotes/502027/bc.shtml" TargetMode="External"/><Relationship Id="rId649" Type="http://schemas.openxmlformats.org/officeDocument/2006/relationships/hyperlink" Target="http://finance.sina.com.cn/fund/quotes/150249/bc.shtml" TargetMode="External"/><Relationship Id="rId190" Type="http://schemas.openxmlformats.org/officeDocument/2006/relationships/hyperlink" Target="http://finance.sina.com.cn/fund/quotes/502057/bc.shtml" TargetMode="External"/><Relationship Id="rId204" Type="http://schemas.openxmlformats.org/officeDocument/2006/relationships/hyperlink" Target="http://quote.eastmoney.com/zs399805.html" TargetMode="External"/><Relationship Id="rId246" Type="http://schemas.openxmlformats.org/officeDocument/2006/relationships/hyperlink" Target="https://www.jisilu.cn/data/utils/lowcalc/502001" TargetMode="External"/><Relationship Id="rId288" Type="http://schemas.openxmlformats.org/officeDocument/2006/relationships/hyperlink" Target="https://www.jisilu.cn/data/utils/lowcalc/502041" TargetMode="External"/><Relationship Id="rId411" Type="http://schemas.openxmlformats.org/officeDocument/2006/relationships/hyperlink" Target="http://quote.eastmoney.com/zs000841.html" TargetMode="External"/><Relationship Id="rId453" Type="http://schemas.openxmlformats.org/officeDocument/2006/relationships/hyperlink" Target="http://quote.eastmoney.com/zs399804.html" TargetMode="External"/><Relationship Id="rId509" Type="http://schemas.openxmlformats.org/officeDocument/2006/relationships/hyperlink" Target="javascript:addOwnedFund('150194');" TargetMode="External"/><Relationship Id="rId660" Type="http://schemas.openxmlformats.org/officeDocument/2006/relationships/hyperlink" Target="https://www.jisilu.cn/data/sfnew/detail/502007" TargetMode="External"/><Relationship Id="rId106" Type="http://schemas.openxmlformats.org/officeDocument/2006/relationships/hyperlink" Target="http://finance.sina.com.cn/fund/quotes/150247/bc.shtml" TargetMode="External"/><Relationship Id="rId313" Type="http://schemas.openxmlformats.org/officeDocument/2006/relationships/hyperlink" Target="javascript:addOwnedFund('150140');" TargetMode="External"/><Relationship Id="rId495" Type="http://schemas.openxmlformats.org/officeDocument/2006/relationships/hyperlink" Target="http://quote.eastmoney.com/zs399441.html" TargetMode="External"/><Relationship Id="rId716" Type="http://schemas.openxmlformats.org/officeDocument/2006/relationships/hyperlink" Target="http://www.cninfo.com.cn/information/fund/netvalue/502017.html" TargetMode="External"/><Relationship Id="rId758" Type="http://schemas.openxmlformats.org/officeDocument/2006/relationships/hyperlink" Target="http://www.cninfo.com.cn/information/fund/netvalue/150231.html" TargetMode="External"/><Relationship Id="rId10" Type="http://schemas.openxmlformats.org/officeDocument/2006/relationships/hyperlink" Target="javascript:addOwnedFund('150108');" TargetMode="External"/><Relationship Id="rId52" Type="http://schemas.openxmlformats.org/officeDocument/2006/relationships/hyperlink" Target="https://www.jisilu.cn/data/sfnew/detail/150123" TargetMode="External"/><Relationship Id="rId94" Type="http://schemas.openxmlformats.org/officeDocument/2006/relationships/hyperlink" Target="https://www.jisilu.cn/data/sfnew/detail/150297" TargetMode="External"/><Relationship Id="rId148" Type="http://schemas.openxmlformats.org/officeDocument/2006/relationships/hyperlink" Target="http://finance.sina.com.cn/fund/quotes/150265/bc.shtml" TargetMode="External"/><Relationship Id="rId355" Type="http://schemas.openxmlformats.org/officeDocument/2006/relationships/hyperlink" Target="javascript:addOwnedFund('150213');" TargetMode="External"/><Relationship Id="rId397" Type="http://schemas.openxmlformats.org/officeDocument/2006/relationships/hyperlink" Target="javascript:addOwnedFund('150059');" TargetMode="External"/><Relationship Id="rId520" Type="http://schemas.openxmlformats.org/officeDocument/2006/relationships/hyperlink" Target="https://www.jisilu.cn/data/utils/lowcalc/150207" TargetMode="External"/><Relationship Id="rId562" Type="http://schemas.openxmlformats.org/officeDocument/2006/relationships/hyperlink" Target="https://www.jisilu.cn/data/utils/lowcalc/150243" TargetMode="External"/><Relationship Id="rId618" Type="http://schemas.openxmlformats.org/officeDocument/2006/relationships/hyperlink" Target="https://www.jisilu.cn/data/sfnew/detail/150235" TargetMode="External"/><Relationship Id="rId215" Type="http://schemas.openxmlformats.org/officeDocument/2006/relationships/hyperlink" Target="http://www.cninfo.com.cn/information/fund/netvalue/150175.html" TargetMode="External"/><Relationship Id="rId257" Type="http://schemas.openxmlformats.org/officeDocument/2006/relationships/hyperlink" Target="http://quote.eastmoney.com/zs399300.html" TargetMode="External"/><Relationship Id="rId422" Type="http://schemas.openxmlformats.org/officeDocument/2006/relationships/hyperlink" Target="http://www.cninfo.com.cn/information/fund/netvalue/150150.html" TargetMode="External"/><Relationship Id="rId464" Type="http://schemas.openxmlformats.org/officeDocument/2006/relationships/hyperlink" Target="http://www.cninfo.com.cn/information/fund/netvalue/150237.html" TargetMode="External"/><Relationship Id="rId299" Type="http://schemas.openxmlformats.org/officeDocument/2006/relationships/hyperlink" Target="http://quote.eastmoney.com/zs000842.html" TargetMode="External"/><Relationship Id="rId727" Type="http://schemas.openxmlformats.org/officeDocument/2006/relationships/hyperlink" Target="http://finance.sina.com.cn/fund/quotes/150143/bc.shtml" TargetMode="External"/><Relationship Id="rId63" Type="http://schemas.openxmlformats.org/officeDocument/2006/relationships/hyperlink" Target="javascript:addOwnedFund('150323');" TargetMode="External"/><Relationship Id="rId159" Type="http://schemas.openxmlformats.org/officeDocument/2006/relationships/hyperlink" Target="https://www.jisilu.cn/data/sfnew/detail/150190" TargetMode="External"/><Relationship Id="rId366" Type="http://schemas.openxmlformats.org/officeDocument/2006/relationships/hyperlink" Target="https://www.jisilu.cn/data/utils/lowcalc/150036" TargetMode="External"/><Relationship Id="rId573" Type="http://schemas.openxmlformats.org/officeDocument/2006/relationships/hyperlink" Target="http://quote.eastmoney.com/zs399975.html" TargetMode="External"/><Relationship Id="rId780" Type="http://schemas.openxmlformats.org/officeDocument/2006/relationships/hyperlink" Target="https://www.jisilu.cn/data/sfnew/detail/150215" TargetMode="External"/><Relationship Id="rId226" Type="http://schemas.openxmlformats.org/officeDocument/2006/relationships/hyperlink" Target="http://www.cninfo.com.cn/information/fund/netvalue/150267.html" TargetMode="External"/><Relationship Id="rId433" Type="http://schemas.openxmlformats.org/officeDocument/2006/relationships/hyperlink" Target="http://finance.sina.com.cn/fund/quotes/150028/bc.shtml" TargetMode="External"/><Relationship Id="rId640" Type="http://schemas.openxmlformats.org/officeDocument/2006/relationships/hyperlink" Target="https://www.jisilu.cn/data/utils/lowcalc/150329" TargetMode="External"/><Relationship Id="rId738" Type="http://schemas.openxmlformats.org/officeDocument/2006/relationships/hyperlink" Target="https://www.jisilu.cn/data/sfnew/detail/150203" TargetMode="External"/><Relationship Id="rId74" Type="http://schemas.openxmlformats.org/officeDocument/2006/relationships/hyperlink" Target="https://www.jisilu.cn/data/utils/lowcalc/150335" TargetMode="External"/><Relationship Id="rId377" Type="http://schemas.openxmlformats.org/officeDocument/2006/relationships/hyperlink" Target="http://quote.eastmoney.com/zs399330.html" TargetMode="External"/><Relationship Id="rId500" Type="http://schemas.openxmlformats.org/officeDocument/2006/relationships/hyperlink" Target="http://www.cninfo.com.cn/information/fund/netvalue/150277.html" TargetMode="External"/><Relationship Id="rId584" Type="http://schemas.openxmlformats.org/officeDocument/2006/relationships/hyperlink" Target="http://www.cninfo.com.cn/information/fund/netvalue/150309.html" TargetMode="External"/><Relationship Id="rId5" Type="http://schemas.openxmlformats.org/officeDocument/2006/relationships/hyperlink" Target="javascript:addOwnedFund('150106');" TargetMode="External"/><Relationship Id="rId237" Type="http://schemas.openxmlformats.org/officeDocument/2006/relationships/hyperlink" Target="http://finance.sina.com.cn/fund/quotes/150121/bc.shtml" TargetMode="External"/><Relationship Id="rId791" Type="http://schemas.openxmlformats.org/officeDocument/2006/relationships/hyperlink" Target="javascript:addOwnedFund('150066');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://finance.sina.com.cn/fund/quotes/150293/bc.shtml" TargetMode="External"/><Relationship Id="rId13" Type="http://schemas.openxmlformats.org/officeDocument/2006/relationships/hyperlink" Target="https://www.jisilu.cn/data/sfnew/detail/150175" TargetMode="External"/><Relationship Id="rId18" Type="http://schemas.openxmlformats.org/officeDocument/2006/relationships/hyperlink" Target="javascript:delOwnedFund('150175');" TargetMode="External"/><Relationship Id="rId26" Type="http://schemas.openxmlformats.org/officeDocument/2006/relationships/hyperlink" Target="http://finance.sina.com.cn/fund/quotes/150291/bc.shtml" TargetMode="External"/><Relationship Id="rId39" Type="http://schemas.openxmlformats.org/officeDocument/2006/relationships/hyperlink" Target="http://www.cninfo.com.cn/information/fund/netvalue/150049.html" TargetMode="External"/><Relationship Id="rId3" Type="http://schemas.openxmlformats.org/officeDocument/2006/relationships/hyperlink" Target="http://www.cninfo.com.cn/information/fund/netvalue/150307.html" TargetMode="External"/><Relationship Id="rId21" Type="http://schemas.openxmlformats.org/officeDocument/2006/relationships/hyperlink" Target="http://www.cninfo.com.cn/information/fund/netvalue/150267.html" TargetMode="External"/><Relationship Id="rId34" Type="http://schemas.openxmlformats.org/officeDocument/2006/relationships/hyperlink" Target="http://quote.eastmoney.com/zs399973.html" TargetMode="External"/><Relationship Id="rId42" Type="http://schemas.openxmlformats.org/officeDocument/2006/relationships/hyperlink" Target="javascript:addOwnedFund('150049');" TargetMode="External"/><Relationship Id="rId47" Type="http://schemas.openxmlformats.org/officeDocument/2006/relationships/hyperlink" Target="https://www.jisilu.cn/data/utils/lowcalc/150198" TargetMode="External"/><Relationship Id="rId7" Type="http://schemas.openxmlformats.org/officeDocument/2006/relationships/hyperlink" Target="https://www.jisilu.cn/data/sfnew/detail/150293" TargetMode="External"/><Relationship Id="rId12" Type="http://schemas.openxmlformats.org/officeDocument/2006/relationships/hyperlink" Target="javascript:addOwnedFund('150293');" TargetMode="External"/><Relationship Id="rId17" Type="http://schemas.openxmlformats.org/officeDocument/2006/relationships/hyperlink" Target="https://www.jisilu.cn/data/utils/lowcalc/150175" TargetMode="External"/><Relationship Id="rId25" Type="http://schemas.openxmlformats.org/officeDocument/2006/relationships/hyperlink" Target="https://www.jisilu.cn/data/sfnew/detail/150291" TargetMode="External"/><Relationship Id="rId33" Type="http://schemas.openxmlformats.org/officeDocument/2006/relationships/hyperlink" Target="http://www.cninfo.com.cn/information/fund/netvalue/150205.html" TargetMode="External"/><Relationship Id="rId38" Type="http://schemas.openxmlformats.org/officeDocument/2006/relationships/hyperlink" Target="http://finance.sina.com.cn/fund/quotes/150049/bc.shtml" TargetMode="External"/><Relationship Id="rId46" Type="http://schemas.openxmlformats.org/officeDocument/2006/relationships/hyperlink" Target="http://quote.eastmoney.com/zs399396.html" TargetMode="External"/><Relationship Id="rId2" Type="http://schemas.openxmlformats.org/officeDocument/2006/relationships/hyperlink" Target="http://finance.sina.com.cn/fund/quotes/150307/bc.shtml" TargetMode="External"/><Relationship Id="rId16" Type="http://schemas.openxmlformats.org/officeDocument/2006/relationships/hyperlink" Target="http://quote.eastmoney.com/hk/zs110010.html" TargetMode="External"/><Relationship Id="rId20" Type="http://schemas.openxmlformats.org/officeDocument/2006/relationships/hyperlink" Target="http://finance.sina.com.cn/fund/quotes/150267/bc.shtml" TargetMode="External"/><Relationship Id="rId29" Type="http://schemas.openxmlformats.org/officeDocument/2006/relationships/hyperlink" Target="https://www.jisilu.cn/data/utils/lowcalc/150291" TargetMode="External"/><Relationship Id="rId41" Type="http://schemas.openxmlformats.org/officeDocument/2006/relationships/hyperlink" Target="https://www.jisilu.cn/data/utils/lowcalc/150049" TargetMode="External"/><Relationship Id="rId1" Type="http://schemas.openxmlformats.org/officeDocument/2006/relationships/hyperlink" Target="https://www.jisilu.cn/data/sfnew/detail/150307" TargetMode="External"/><Relationship Id="rId6" Type="http://schemas.openxmlformats.org/officeDocument/2006/relationships/hyperlink" Target="javascript:addOwnedFund('150307');" TargetMode="External"/><Relationship Id="rId11" Type="http://schemas.openxmlformats.org/officeDocument/2006/relationships/hyperlink" Target="https://www.jisilu.cn/data/utils/lowcalc/150293" TargetMode="External"/><Relationship Id="rId24" Type="http://schemas.openxmlformats.org/officeDocument/2006/relationships/hyperlink" Target="javascript:delOwnedFund('150267');" TargetMode="External"/><Relationship Id="rId32" Type="http://schemas.openxmlformats.org/officeDocument/2006/relationships/hyperlink" Target="http://finance.sina.com.cn/fund/quotes/150205/bc.shtml" TargetMode="External"/><Relationship Id="rId37" Type="http://schemas.openxmlformats.org/officeDocument/2006/relationships/hyperlink" Target="https://www.jisilu.cn/data/sfnew/detail/150049" TargetMode="External"/><Relationship Id="rId40" Type="http://schemas.openxmlformats.org/officeDocument/2006/relationships/hyperlink" Target="http://quote.eastmoney.com/zs399942.html" TargetMode="External"/><Relationship Id="rId45" Type="http://schemas.openxmlformats.org/officeDocument/2006/relationships/hyperlink" Target="http://www.cninfo.com.cn/information/fund/netvalue/150198.html" TargetMode="External"/><Relationship Id="rId5" Type="http://schemas.openxmlformats.org/officeDocument/2006/relationships/hyperlink" Target="https://www.jisilu.cn/data/utils/lowcalc/150307" TargetMode="External"/><Relationship Id="rId15" Type="http://schemas.openxmlformats.org/officeDocument/2006/relationships/hyperlink" Target="http://www.cninfo.com.cn/information/fund/netvalue/150175.html" TargetMode="External"/><Relationship Id="rId23" Type="http://schemas.openxmlformats.org/officeDocument/2006/relationships/hyperlink" Target="https://www.jisilu.cn/data/utils/lowcalc/150267" TargetMode="External"/><Relationship Id="rId28" Type="http://schemas.openxmlformats.org/officeDocument/2006/relationships/hyperlink" Target="http://quote.eastmoney.com/zs399986.html" TargetMode="External"/><Relationship Id="rId36" Type="http://schemas.openxmlformats.org/officeDocument/2006/relationships/hyperlink" Target="javascript:addOwnedFund('150205');" TargetMode="External"/><Relationship Id="rId10" Type="http://schemas.openxmlformats.org/officeDocument/2006/relationships/hyperlink" Target="http://quote.eastmoney.com/zs399807.html" TargetMode="External"/><Relationship Id="rId19" Type="http://schemas.openxmlformats.org/officeDocument/2006/relationships/hyperlink" Target="https://www.jisilu.cn/data/sfnew/detail/150267" TargetMode="External"/><Relationship Id="rId31" Type="http://schemas.openxmlformats.org/officeDocument/2006/relationships/hyperlink" Target="https://www.jisilu.cn/data/sfnew/detail/150205" TargetMode="External"/><Relationship Id="rId44" Type="http://schemas.openxmlformats.org/officeDocument/2006/relationships/hyperlink" Target="http://finance.sina.com.cn/fund/quotes/150198/bc.shtml" TargetMode="External"/><Relationship Id="rId4" Type="http://schemas.openxmlformats.org/officeDocument/2006/relationships/hyperlink" Target="http://quote.eastmoney.com/zs399804.html" TargetMode="External"/><Relationship Id="rId9" Type="http://schemas.openxmlformats.org/officeDocument/2006/relationships/hyperlink" Target="http://www.cninfo.com.cn/information/fund/netvalue/150293.html" TargetMode="External"/><Relationship Id="rId14" Type="http://schemas.openxmlformats.org/officeDocument/2006/relationships/hyperlink" Target="http://finance.sina.com.cn/fund/quotes/150175/bc.shtml" TargetMode="External"/><Relationship Id="rId22" Type="http://schemas.openxmlformats.org/officeDocument/2006/relationships/hyperlink" Target="http://quote.eastmoney.com/zs399986.html" TargetMode="External"/><Relationship Id="rId27" Type="http://schemas.openxmlformats.org/officeDocument/2006/relationships/hyperlink" Target="http://www.cninfo.com.cn/information/fund/netvalue/150291.html" TargetMode="External"/><Relationship Id="rId30" Type="http://schemas.openxmlformats.org/officeDocument/2006/relationships/hyperlink" Target="javascript:delOwnedFund('150291');" TargetMode="External"/><Relationship Id="rId35" Type="http://schemas.openxmlformats.org/officeDocument/2006/relationships/hyperlink" Target="https://www.jisilu.cn/data/utils/lowcalc/150205" TargetMode="External"/><Relationship Id="rId43" Type="http://schemas.openxmlformats.org/officeDocument/2006/relationships/hyperlink" Target="https://www.jisilu.cn/data/sfnew/detail/150198" TargetMode="External"/><Relationship Id="rId48" Type="http://schemas.openxmlformats.org/officeDocument/2006/relationships/hyperlink" Target="javascript:addOwnedFund('150198');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://finance.sina.com.cn/fund/quotes/150205/bc.shtml" TargetMode="External"/><Relationship Id="rId13" Type="http://schemas.openxmlformats.org/officeDocument/2006/relationships/hyperlink" Target="https://www.jisilu.cn/data/sfnew/detail/150049" TargetMode="External"/><Relationship Id="rId18" Type="http://schemas.openxmlformats.org/officeDocument/2006/relationships/hyperlink" Target="javascript:addOwnedFund('150049');" TargetMode="External"/><Relationship Id="rId26" Type="http://schemas.openxmlformats.org/officeDocument/2006/relationships/hyperlink" Target="https://www.jisilu.cn/data/sfnew/detail/150307" TargetMode="External"/><Relationship Id="rId39" Type="http://schemas.openxmlformats.org/officeDocument/2006/relationships/hyperlink" Target="http://quote.eastmoney.com/zs399804.html" TargetMode="External"/><Relationship Id="rId3" Type="http://schemas.openxmlformats.org/officeDocument/2006/relationships/hyperlink" Target="http://www.cninfo.com.cn/information/fund/netvalue/150307.html" TargetMode="External"/><Relationship Id="rId21" Type="http://schemas.openxmlformats.org/officeDocument/2006/relationships/hyperlink" Target="http://www.cninfo.com.cn/information/fund/netvalue/150198.html" TargetMode="External"/><Relationship Id="rId34" Type="http://schemas.openxmlformats.org/officeDocument/2006/relationships/hyperlink" Target="http://www.cninfo.com.cn/information/fund/netvalue/150307.html" TargetMode="External"/><Relationship Id="rId42" Type="http://schemas.openxmlformats.org/officeDocument/2006/relationships/hyperlink" Target="https://www.jisilu.cn/data/utils/lowcalc/150307" TargetMode="External"/><Relationship Id="rId47" Type="http://schemas.openxmlformats.org/officeDocument/2006/relationships/hyperlink" Target="javascript:addOwnedFund('150307');" TargetMode="External"/><Relationship Id="rId7" Type="http://schemas.openxmlformats.org/officeDocument/2006/relationships/hyperlink" Target="https://www.jisilu.cn/data/sfnew/detail/150205" TargetMode="External"/><Relationship Id="rId12" Type="http://schemas.openxmlformats.org/officeDocument/2006/relationships/hyperlink" Target="javascript:addOwnedFund('150205');" TargetMode="External"/><Relationship Id="rId17" Type="http://schemas.openxmlformats.org/officeDocument/2006/relationships/hyperlink" Target="https://www.jisilu.cn/data/utils/lowcalc/150049" TargetMode="External"/><Relationship Id="rId25" Type="http://schemas.openxmlformats.org/officeDocument/2006/relationships/hyperlink" Target="https://www.jisilu.cn/data/sfnew/detail/150307" TargetMode="External"/><Relationship Id="rId33" Type="http://schemas.openxmlformats.org/officeDocument/2006/relationships/hyperlink" Target="http://www.cninfo.com.cn/information/fund/netvalue/150307.html" TargetMode="External"/><Relationship Id="rId38" Type="http://schemas.openxmlformats.org/officeDocument/2006/relationships/hyperlink" Target="http://quote.eastmoney.com/zs399804.html" TargetMode="External"/><Relationship Id="rId46" Type="http://schemas.openxmlformats.org/officeDocument/2006/relationships/hyperlink" Target="javascript:addOwnedFund('150307');" TargetMode="External"/><Relationship Id="rId2" Type="http://schemas.openxmlformats.org/officeDocument/2006/relationships/hyperlink" Target="http://finance.sina.com.cn/fund/quotes/150307/bc.shtml" TargetMode="External"/><Relationship Id="rId16" Type="http://schemas.openxmlformats.org/officeDocument/2006/relationships/hyperlink" Target="http://quote.eastmoney.com/zs399942.html" TargetMode="External"/><Relationship Id="rId20" Type="http://schemas.openxmlformats.org/officeDocument/2006/relationships/hyperlink" Target="http://finance.sina.com.cn/fund/quotes/150198/bc.shtml" TargetMode="External"/><Relationship Id="rId29" Type="http://schemas.openxmlformats.org/officeDocument/2006/relationships/hyperlink" Target="http://finance.sina.com.cn/fund/quotes/150307/bc.shtml" TargetMode="External"/><Relationship Id="rId41" Type="http://schemas.openxmlformats.org/officeDocument/2006/relationships/hyperlink" Target="https://www.jisilu.cn/data/utils/lowcalc/150307" TargetMode="External"/><Relationship Id="rId1" Type="http://schemas.openxmlformats.org/officeDocument/2006/relationships/hyperlink" Target="https://www.jisilu.cn/data/sfnew/detail/150307" TargetMode="External"/><Relationship Id="rId6" Type="http://schemas.openxmlformats.org/officeDocument/2006/relationships/hyperlink" Target="javascript:addOwnedFund('150307');" TargetMode="External"/><Relationship Id="rId11" Type="http://schemas.openxmlformats.org/officeDocument/2006/relationships/hyperlink" Target="https://www.jisilu.cn/data/utils/lowcalc/150205" TargetMode="External"/><Relationship Id="rId24" Type="http://schemas.openxmlformats.org/officeDocument/2006/relationships/hyperlink" Target="javascript:addOwnedFund('150198');" TargetMode="External"/><Relationship Id="rId32" Type="http://schemas.openxmlformats.org/officeDocument/2006/relationships/hyperlink" Target="http://finance.sina.com.cn/fund/quotes/150307/bc.shtml" TargetMode="External"/><Relationship Id="rId37" Type="http://schemas.openxmlformats.org/officeDocument/2006/relationships/hyperlink" Target="http://quote.eastmoney.com/zs399804.html" TargetMode="External"/><Relationship Id="rId40" Type="http://schemas.openxmlformats.org/officeDocument/2006/relationships/hyperlink" Target="http://quote.eastmoney.com/zs399804.html" TargetMode="External"/><Relationship Id="rId45" Type="http://schemas.openxmlformats.org/officeDocument/2006/relationships/hyperlink" Target="javascript:addOwnedFund('150307');" TargetMode="External"/><Relationship Id="rId5" Type="http://schemas.openxmlformats.org/officeDocument/2006/relationships/hyperlink" Target="https://www.jisilu.cn/data/utils/lowcalc/150307" TargetMode="External"/><Relationship Id="rId15" Type="http://schemas.openxmlformats.org/officeDocument/2006/relationships/hyperlink" Target="http://www.cninfo.com.cn/information/fund/netvalue/150049.html" TargetMode="External"/><Relationship Id="rId23" Type="http://schemas.openxmlformats.org/officeDocument/2006/relationships/hyperlink" Target="https://www.jisilu.cn/data/utils/lowcalc/150198" TargetMode="External"/><Relationship Id="rId28" Type="http://schemas.openxmlformats.org/officeDocument/2006/relationships/hyperlink" Target="https://www.jisilu.cn/data/sfnew/detail/150307" TargetMode="External"/><Relationship Id="rId36" Type="http://schemas.openxmlformats.org/officeDocument/2006/relationships/hyperlink" Target="http://www.cninfo.com.cn/information/fund/netvalue/150307.html" TargetMode="External"/><Relationship Id="rId10" Type="http://schemas.openxmlformats.org/officeDocument/2006/relationships/hyperlink" Target="http://quote.eastmoney.com/zs399973.html" TargetMode="External"/><Relationship Id="rId19" Type="http://schemas.openxmlformats.org/officeDocument/2006/relationships/hyperlink" Target="https://www.jisilu.cn/data/sfnew/detail/150198" TargetMode="External"/><Relationship Id="rId31" Type="http://schemas.openxmlformats.org/officeDocument/2006/relationships/hyperlink" Target="http://finance.sina.com.cn/fund/quotes/150307/bc.shtml" TargetMode="External"/><Relationship Id="rId44" Type="http://schemas.openxmlformats.org/officeDocument/2006/relationships/hyperlink" Target="https://www.jisilu.cn/data/utils/lowcalc/150307" TargetMode="External"/><Relationship Id="rId4" Type="http://schemas.openxmlformats.org/officeDocument/2006/relationships/hyperlink" Target="http://quote.eastmoney.com/zs399804.html" TargetMode="External"/><Relationship Id="rId9" Type="http://schemas.openxmlformats.org/officeDocument/2006/relationships/hyperlink" Target="http://www.cninfo.com.cn/information/fund/netvalue/150205.html" TargetMode="External"/><Relationship Id="rId14" Type="http://schemas.openxmlformats.org/officeDocument/2006/relationships/hyperlink" Target="http://finance.sina.com.cn/fund/quotes/150049/bc.shtml" TargetMode="External"/><Relationship Id="rId22" Type="http://schemas.openxmlformats.org/officeDocument/2006/relationships/hyperlink" Target="http://quote.eastmoney.com/zs399396.html" TargetMode="External"/><Relationship Id="rId27" Type="http://schemas.openxmlformats.org/officeDocument/2006/relationships/hyperlink" Target="https://www.jisilu.cn/data/sfnew/detail/150307" TargetMode="External"/><Relationship Id="rId30" Type="http://schemas.openxmlformats.org/officeDocument/2006/relationships/hyperlink" Target="http://finance.sina.com.cn/fund/quotes/150307/bc.shtml" TargetMode="External"/><Relationship Id="rId35" Type="http://schemas.openxmlformats.org/officeDocument/2006/relationships/hyperlink" Target="http://www.cninfo.com.cn/information/fund/netvalue/150307.html" TargetMode="External"/><Relationship Id="rId43" Type="http://schemas.openxmlformats.org/officeDocument/2006/relationships/hyperlink" Target="https://www.jisilu.cn/data/utils/lowcalc/150307" TargetMode="External"/><Relationship Id="rId48" Type="http://schemas.openxmlformats.org/officeDocument/2006/relationships/hyperlink" Target="javascript:addOwnedFund('150307');" TargetMode="External"/></Relationships>
</file>

<file path=xl/worksheets/_rels/sheet18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addOwnedFund('150117');" TargetMode="External"/><Relationship Id="rId671" Type="http://schemas.openxmlformats.org/officeDocument/2006/relationships/hyperlink" Target="https://www.jisilu.cn/data/utils/lowcalc/150169" TargetMode="External"/><Relationship Id="rId769" Type="http://schemas.openxmlformats.org/officeDocument/2006/relationships/hyperlink" Target="https://www.jisilu.cn/data/sfnew/detail/150016" TargetMode="External"/><Relationship Id="rId21" Type="http://schemas.openxmlformats.org/officeDocument/2006/relationships/hyperlink" Target="http://quote.eastmoney.com/zs399959.html" TargetMode="External"/><Relationship Id="rId63" Type="http://schemas.openxmlformats.org/officeDocument/2006/relationships/hyperlink" Target="https://www.jisilu.cn/data/utils/lowcalc/150335" TargetMode="External"/><Relationship Id="rId159" Type="http://schemas.openxmlformats.org/officeDocument/2006/relationships/hyperlink" Target="javascript:addOwnedFund('150196');" TargetMode="External"/><Relationship Id="rId324" Type="http://schemas.openxmlformats.org/officeDocument/2006/relationships/hyperlink" Target="http://quote.eastmoney.com/zs399300.html" TargetMode="External"/><Relationship Id="rId366" Type="http://schemas.openxmlformats.org/officeDocument/2006/relationships/hyperlink" Target="http://quote.eastmoney.com/zs399903.html" TargetMode="External"/><Relationship Id="rId531" Type="http://schemas.openxmlformats.org/officeDocument/2006/relationships/hyperlink" Target="http://www.cninfo.com.cn/information/fund/netvalue/150177.html" TargetMode="External"/><Relationship Id="rId573" Type="http://schemas.openxmlformats.org/officeDocument/2006/relationships/hyperlink" Target="http://www.cninfo.com.cn/information/fund/netvalue/150275.html" TargetMode="External"/><Relationship Id="rId629" Type="http://schemas.openxmlformats.org/officeDocument/2006/relationships/hyperlink" Target="https://www.jisilu.cn/data/utils/lowcalc/150305" TargetMode="External"/><Relationship Id="rId170" Type="http://schemas.openxmlformats.org/officeDocument/2006/relationships/hyperlink" Target="https://www.jisilu.cn/data/utils/lowcalc/150261" TargetMode="External"/><Relationship Id="rId226" Type="http://schemas.openxmlformats.org/officeDocument/2006/relationships/hyperlink" Target="http://finance.sina.com.cn/fund/quotes/502041/bc.shtml" TargetMode="External"/><Relationship Id="rId433" Type="http://schemas.openxmlformats.org/officeDocument/2006/relationships/hyperlink" Target="https://www.jisilu.cn/data/sfnew/detail/150205" TargetMode="External"/><Relationship Id="rId268" Type="http://schemas.openxmlformats.org/officeDocument/2006/relationships/hyperlink" Target="http://finance.sina.com.cn/fund/quotes/150094/bc.shtml" TargetMode="External"/><Relationship Id="rId475" Type="http://schemas.openxmlformats.org/officeDocument/2006/relationships/hyperlink" Target="https://www.jisilu.cn/data/sfnew/detail/150309" TargetMode="External"/><Relationship Id="rId640" Type="http://schemas.openxmlformats.org/officeDocument/2006/relationships/hyperlink" Target="http://quote.eastmoney.com/zs399986.html" TargetMode="External"/><Relationship Id="rId682" Type="http://schemas.openxmlformats.org/officeDocument/2006/relationships/hyperlink" Target="http://quote.eastmoney.com/zs399967.html" TargetMode="External"/><Relationship Id="rId738" Type="http://schemas.openxmlformats.org/officeDocument/2006/relationships/hyperlink" Target="javascript:addOwnedFund('150311');" TargetMode="External"/><Relationship Id="rId32" Type="http://schemas.openxmlformats.org/officeDocument/2006/relationships/hyperlink" Target="http://www.cninfo.com.cn/information/fund/netvalue/150032.html" TargetMode="External"/><Relationship Id="rId74" Type="http://schemas.openxmlformats.org/officeDocument/2006/relationships/hyperlink" Target="http://quote.eastmoney.com/zs399440.html" TargetMode="External"/><Relationship Id="rId128" Type="http://schemas.openxmlformats.org/officeDocument/2006/relationships/hyperlink" Target="https://www.jisilu.cn/data/utils/lowcalc/150130" TargetMode="External"/><Relationship Id="rId335" Type="http://schemas.openxmlformats.org/officeDocument/2006/relationships/hyperlink" Target="http://www.cninfo.com.cn/information/fund/netvalue/150211.html" TargetMode="External"/><Relationship Id="rId377" Type="http://schemas.openxmlformats.org/officeDocument/2006/relationships/hyperlink" Target="http://quote.eastmoney.com/zs399005.html" TargetMode="External"/><Relationship Id="rId500" Type="http://schemas.openxmlformats.org/officeDocument/2006/relationships/hyperlink" Target="http://finance.sina.com.cn/fund/quotes/150200/bc.shtml" TargetMode="External"/><Relationship Id="rId542" Type="http://schemas.openxmlformats.org/officeDocument/2006/relationships/hyperlink" Target="http://finance.sina.com.cn/fund/quotes/150209/bc.shtml" TargetMode="External"/><Relationship Id="rId584" Type="http://schemas.openxmlformats.org/officeDocument/2006/relationships/hyperlink" Target="http://finance.sina.com.cn/fund/quotes/150255/bc.shtml" TargetMode="External"/><Relationship Id="rId5" Type="http://schemas.openxmlformats.org/officeDocument/2006/relationships/hyperlink" Target="javascript:addOwnedFund('150106');" TargetMode="External"/><Relationship Id="rId181" Type="http://schemas.openxmlformats.org/officeDocument/2006/relationships/hyperlink" Target="http://quote.eastmoney.com/zs399805.html" TargetMode="External"/><Relationship Id="rId237" Type="http://schemas.openxmlformats.org/officeDocument/2006/relationships/hyperlink" Target="https://www.jisilu.cn/data/sfnew/detail/150112" TargetMode="External"/><Relationship Id="rId402" Type="http://schemas.openxmlformats.org/officeDocument/2006/relationships/hyperlink" Target="javascript:addOwnedFund('150157');" TargetMode="External"/><Relationship Id="rId279" Type="http://schemas.openxmlformats.org/officeDocument/2006/relationships/hyperlink" Target="https://www.jisilu.cn/data/sfnew/detail/150167" TargetMode="External"/><Relationship Id="rId444" Type="http://schemas.openxmlformats.org/officeDocument/2006/relationships/hyperlink" Target="javascript:addOwnedFund('150194');" TargetMode="External"/><Relationship Id="rId486" Type="http://schemas.openxmlformats.org/officeDocument/2006/relationships/hyperlink" Target="javascript:addOwnedFund('150237');" TargetMode="External"/><Relationship Id="rId651" Type="http://schemas.openxmlformats.org/officeDocument/2006/relationships/hyperlink" Target="http://www.cninfo.com.cn/information/fund/netvalue/150227.html" TargetMode="External"/><Relationship Id="rId693" Type="http://schemas.openxmlformats.org/officeDocument/2006/relationships/hyperlink" Target="http://www.cninfo.com.cn/information/fund/netvalue/150279.html" TargetMode="External"/><Relationship Id="rId707" Type="http://schemas.openxmlformats.org/officeDocument/2006/relationships/hyperlink" Target="https://www.jisilu.cn/data/utils/lowcalc/150143" TargetMode="External"/><Relationship Id="rId749" Type="http://schemas.openxmlformats.org/officeDocument/2006/relationships/hyperlink" Target="https://www.jisilu.cn/data/utils/lowcalc/150215" TargetMode="External"/><Relationship Id="rId43" Type="http://schemas.openxmlformats.org/officeDocument/2006/relationships/hyperlink" Target="http://finance.sina.com.cn/fund/quotes/150219/bc.shtml" TargetMode="External"/><Relationship Id="rId139" Type="http://schemas.openxmlformats.org/officeDocument/2006/relationships/hyperlink" Target="http://quote.eastmoney.com/zs399975.html" TargetMode="External"/><Relationship Id="rId290" Type="http://schemas.openxmlformats.org/officeDocument/2006/relationships/hyperlink" Target="javascript:addOwnedFund('150138');" TargetMode="External"/><Relationship Id="rId304" Type="http://schemas.openxmlformats.org/officeDocument/2006/relationships/hyperlink" Target="http://finance.sina.com.cn/fund/quotes/150073/bc.shtml" TargetMode="External"/><Relationship Id="rId346" Type="http://schemas.openxmlformats.org/officeDocument/2006/relationships/hyperlink" Target="http://finance.sina.com.cn/fund/quotes/150030/bc.shtml" TargetMode="External"/><Relationship Id="rId388" Type="http://schemas.openxmlformats.org/officeDocument/2006/relationships/hyperlink" Target="http://quote.eastmoney.com/zs000841.html" TargetMode="External"/><Relationship Id="rId511" Type="http://schemas.openxmlformats.org/officeDocument/2006/relationships/hyperlink" Target="https://www.jisilu.cn/data/sfnew/detail/150273" TargetMode="External"/><Relationship Id="rId553" Type="http://schemas.openxmlformats.org/officeDocument/2006/relationships/hyperlink" Target="https://www.jisilu.cn/data/sfnew/detail/150269" TargetMode="External"/><Relationship Id="rId609" Type="http://schemas.openxmlformats.org/officeDocument/2006/relationships/hyperlink" Target="http://www.cninfo.com.cn/information/fund/netvalue/150229.html" TargetMode="External"/><Relationship Id="rId760" Type="http://schemas.openxmlformats.org/officeDocument/2006/relationships/hyperlink" Target="http://quote.eastmoney.com/zs399481.html" TargetMode="External"/><Relationship Id="rId85" Type="http://schemas.openxmlformats.org/officeDocument/2006/relationships/hyperlink" Target="http://www.cninfo.com.cn/information/fund/netvalue/150263.html" TargetMode="External"/><Relationship Id="rId150" Type="http://schemas.openxmlformats.org/officeDocument/2006/relationships/hyperlink" Target="http://www.cninfo.com.cn/information/fund/netvalue/150265.html" TargetMode="External"/><Relationship Id="rId192" Type="http://schemas.openxmlformats.org/officeDocument/2006/relationships/hyperlink" Target="http://www.cninfo.com.cn/information/fund/netvalue/150047.html" TargetMode="External"/><Relationship Id="rId206" Type="http://schemas.openxmlformats.org/officeDocument/2006/relationships/hyperlink" Target="javascript:delOwnedFund('150175');" TargetMode="External"/><Relationship Id="rId413" Type="http://schemas.openxmlformats.org/officeDocument/2006/relationships/hyperlink" Target="https://www.jisilu.cn/data/utils/lowcalc/150022" TargetMode="External"/><Relationship Id="rId595" Type="http://schemas.openxmlformats.org/officeDocument/2006/relationships/hyperlink" Target="https://www.jisilu.cn/data/sfnew/detail/150241" TargetMode="External"/><Relationship Id="rId248" Type="http://schemas.openxmlformats.org/officeDocument/2006/relationships/hyperlink" Target="javascript:addOwnedFund('150140');" TargetMode="External"/><Relationship Id="rId455" Type="http://schemas.openxmlformats.org/officeDocument/2006/relationships/hyperlink" Target="https://www.jisilu.cn/data/utils/lowcalc/502027" TargetMode="External"/><Relationship Id="rId497" Type="http://schemas.openxmlformats.org/officeDocument/2006/relationships/hyperlink" Target="https://www.jisilu.cn/data/utils/lowcalc/150315" TargetMode="External"/><Relationship Id="rId620" Type="http://schemas.openxmlformats.org/officeDocument/2006/relationships/hyperlink" Target="http://finance.sina.com.cn/fund/quotes/150186/bc.shtml" TargetMode="External"/><Relationship Id="rId662" Type="http://schemas.openxmlformats.org/officeDocument/2006/relationships/hyperlink" Target="http://finance.sina.com.cn/fund/quotes/502011/bc.shtml" TargetMode="External"/><Relationship Id="rId718" Type="http://schemas.openxmlformats.org/officeDocument/2006/relationships/hyperlink" Target="http://quote.eastmoney.com/zs399971.html" TargetMode="External"/><Relationship Id="rId12" Type="http://schemas.openxmlformats.org/officeDocument/2006/relationships/hyperlink" Target="https://www.jisilu.cn/data/sfnew/detail/150057" TargetMode="External"/><Relationship Id="rId108" Type="http://schemas.openxmlformats.org/officeDocument/2006/relationships/hyperlink" Target="http://www.cninfo.com.cn/information/fund/netvalue/150293.html" TargetMode="External"/><Relationship Id="rId315" Type="http://schemas.openxmlformats.org/officeDocument/2006/relationships/hyperlink" Target="https://www.jisilu.cn/data/sfnew/detail/150213" TargetMode="External"/><Relationship Id="rId357" Type="http://schemas.openxmlformats.org/officeDocument/2006/relationships/hyperlink" Target="https://www.jisilu.cn/data/sfnew/detail/150012" TargetMode="External"/><Relationship Id="rId522" Type="http://schemas.openxmlformats.org/officeDocument/2006/relationships/hyperlink" Target="javascript:addOwnedFund('150257');" TargetMode="External"/><Relationship Id="rId54" Type="http://schemas.openxmlformats.org/officeDocument/2006/relationships/hyperlink" Target="http://finance.sina.com.cn/fund/quotes/150323/bc.shtml" TargetMode="External"/><Relationship Id="rId96" Type="http://schemas.openxmlformats.org/officeDocument/2006/relationships/hyperlink" Target="http://www.cninfo.com.cn/information/fund/netvalue/150247.html" TargetMode="External"/><Relationship Id="rId161" Type="http://schemas.openxmlformats.org/officeDocument/2006/relationships/hyperlink" Target="http://finance.sina.com.cn/fund/quotes/150325/bc.shtml" TargetMode="External"/><Relationship Id="rId217" Type="http://schemas.openxmlformats.org/officeDocument/2006/relationships/hyperlink" Target="https://www.jisilu.cn/data/utils/lowcalc/502001" TargetMode="External"/><Relationship Id="rId399" Type="http://schemas.openxmlformats.org/officeDocument/2006/relationships/hyperlink" Target="http://www.cninfo.com.cn/information/fund/netvalue/150157.html" TargetMode="External"/><Relationship Id="rId564" Type="http://schemas.openxmlformats.org/officeDocument/2006/relationships/hyperlink" Target="javascript:addOwnedFund('150329');" TargetMode="External"/><Relationship Id="rId771" Type="http://schemas.openxmlformats.org/officeDocument/2006/relationships/hyperlink" Target="http://www.cninfo.com.cn/information/fund/netvalue/150016.html" TargetMode="External"/><Relationship Id="rId259" Type="http://schemas.openxmlformats.org/officeDocument/2006/relationships/hyperlink" Target="https://www.jisilu.cn/data/utils/lowcalc/150053" TargetMode="External"/><Relationship Id="rId424" Type="http://schemas.openxmlformats.org/officeDocument/2006/relationships/hyperlink" Target="http://quote.eastmoney.com/zs399807.html" TargetMode="External"/><Relationship Id="rId466" Type="http://schemas.openxmlformats.org/officeDocument/2006/relationships/hyperlink" Target="http://quote.eastmoney.com/zs399441.html" TargetMode="External"/><Relationship Id="rId631" Type="http://schemas.openxmlformats.org/officeDocument/2006/relationships/hyperlink" Target="https://www.jisilu.cn/data/sfnew/detail/502007" TargetMode="External"/><Relationship Id="rId673" Type="http://schemas.openxmlformats.org/officeDocument/2006/relationships/hyperlink" Target="https://www.jisilu.cn/data/sfnew/detail/150233" TargetMode="External"/><Relationship Id="rId729" Type="http://schemas.openxmlformats.org/officeDocument/2006/relationships/hyperlink" Target="http://www.cninfo.com.cn/information/fund/netvalue/150100.html" TargetMode="External"/><Relationship Id="rId23" Type="http://schemas.openxmlformats.org/officeDocument/2006/relationships/hyperlink" Target="javascript:delOwnedFund('150221');" TargetMode="External"/><Relationship Id="rId119" Type="http://schemas.openxmlformats.org/officeDocument/2006/relationships/hyperlink" Target="http://finance.sina.com.cn/fund/quotes/150299/bc.shtml" TargetMode="External"/><Relationship Id="rId270" Type="http://schemas.openxmlformats.org/officeDocument/2006/relationships/hyperlink" Target="http://quote.eastmoney.com/zs000966.html" TargetMode="External"/><Relationship Id="rId326" Type="http://schemas.openxmlformats.org/officeDocument/2006/relationships/hyperlink" Target="javascript:addOwnedFund('150036');" TargetMode="External"/><Relationship Id="rId533" Type="http://schemas.openxmlformats.org/officeDocument/2006/relationships/hyperlink" Target="https://www.jisilu.cn/data/utils/lowcalc/150177" TargetMode="External"/><Relationship Id="rId65" Type="http://schemas.openxmlformats.org/officeDocument/2006/relationships/hyperlink" Target="https://www.jisilu.cn/data/sfnew/detail/150303" TargetMode="External"/><Relationship Id="rId130" Type="http://schemas.openxmlformats.org/officeDocument/2006/relationships/hyperlink" Target="https://www.jisilu.cn/data/sfnew/detail/150198" TargetMode="External"/><Relationship Id="rId368" Type="http://schemas.openxmlformats.org/officeDocument/2006/relationships/hyperlink" Target="https://www.jisilu.cn/data/sfnew/detail/150059" TargetMode="External"/><Relationship Id="rId575" Type="http://schemas.openxmlformats.org/officeDocument/2006/relationships/hyperlink" Target="https://www.jisilu.cn/data/utils/lowcalc/150275" TargetMode="External"/><Relationship Id="rId740" Type="http://schemas.openxmlformats.org/officeDocument/2006/relationships/hyperlink" Target="http://finance.sina.com.cn/fund/quotes/150245/bc.shtml" TargetMode="External"/><Relationship Id="rId172" Type="http://schemas.openxmlformats.org/officeDocument/2006/relationships/hyperlink" Target="https://www.jisilu.cn/data/sfnew/detail/502057" TargetMode="External"/><Relationship Id="rId228" Type="http://schemas.openxmlformats.org/officeDocument/2006/relationships/hyperlink" Target="http://quote.eastmoney.com/zs000016.html" TargetMode="External"/><Relationship Id="rId435" Type="http://schemas.openxmlformats.org/officeDocument/2006/relationships/hyperlink" Target="http://www.cninfo.com.cn/information/fund/netvalue/150205.html" TargetMode="External"/><Relationship Id="rId477" Type="http://schemas.openxmlformats.org/officeDocument/2006/relationships/hyperlink" Target="http://www.cninfo.com.cn/information/fund/netvalue/150309.html" TargetMode="External"/><Relationship Id="rId600" Type="http://schemas.openxmlformats.org/officeDocument/2006/relationships/hyperlink" Target="javascript:delOwnedFund('150241');" TargetMode="External"/><Relationship Id="rId642" Type="http://schemas.openxmlformats.org/officeDocument/2006/relationships/hyperlink" Target="javascript:delOwnedFund('150249');" TargetMode="External"/><Relationship Id="rId684" Type="http://schemas.openxmlformats.org/officeDocument/2006/relationships/hyperlink" Target="javascript:addOwnedFund('150181');" TargetMode="External"/><Relationship Id="rId281" Type="http://schemas.openxmlformats.org/officeDocument/2006/relationships/hyperlink" Target="http://www.cninfo.com.cn/information/fund/netvalue/150167.html" TargetMode="External"/><Relationship Id="rId337" Type="http://schemas.openxmlformats.org/officeDocument/2006/relationships/hyperlink" Target="https://www.jisilu.cn/data/utils/lowcalc/150211" TargetMode="External"/><Relationship Id="rId502" Type="http://schemas.openxmlformats.org/officeDocument/2006/relationships/hyperlink" Target="http://quote.eastmoney.com/zs399975.html" TargetMode="External"/><Relationship Id="rId34" Type="http://schemas.openxmlformats.org/officeDocument/2006/relationships/hyperlink" Target="https://www.jisilu.cn/data/utils/lowcalc/150032" TargetMode="External"/><Relationship Id="rId76" Type="http://schemas.openxmlformats.org/officeDocument/2006/relationships/hyperlink" Target="javascript:addOwnedFund('150287');" TargetMode="External"/><Relationship Id="rId141" Type="http://schemas.openxmlformats.org/officeDocument/2006/relationships/hyperlink" Target="javascript:addOwnedFund('150301');" TargetMode="External"/><Relationship Id="rId379" Type="http://schemas.openxmlformats.org/officeDocument/2006/relationships/hyperlink" Target="https://www.jisilu.cn/data/sfnew/detail/150049" TargetMode="External"/><Relationship Id="rId544" Type="http://schemas.openxmlformats.org/officeDocument/2006/relationships/hyperlink" Target="http://quote.eastmoney.com/zs399974.html" TargetMode="External"/><Relationship Id="rId586" Type="http://schemas.openxmlformats.org/officeDocument/2006/relationships/hyperlink" Target="http://quote.eastmoney.com/zs399986.html" TargetMode="External"/><Relationship Id="rId751" Type="http://schemas.openxmlformats.org/officeDocument/2006/relationships/hyperlink" Target="https://www.jisilu.cn/data/sfnew/detail/150076" TargetMode="External"/><Relationship Id="rId7" Type="http://schemas.openxmlformats.org/officeDocument/2006/relationships/hyperlink" Target="http://finance.sina.com.cn/fund/quotes/150223/bc.shtml" TargetMode="External"/><Relationship Id="rId183" Type="http://schemas.openxmlformats.org/officeDocument/2006/relationships/hyperlink" Target="javascript:addOwnedFund('150317');" TargetMode="External"/><Relationship Id="rId239" Type="http://schemas.openxmlformats.org/officeDocument/2006/relationships/hyperlink" Target="http://www.cninfo.com.cn/information/fund/netvalue/150112.html" TargetMode="External"/><Relationship Id="rId390" Type="http://schemas.openxmlformats.org/officeDocument/2006/relationships/hyperlink" Target="javascript:addOwnedFund('150148');" TargetMode="External"/><Relationship Id="rId404" Type="http://schemas.openxmlformats.org/officeDocument/2006/relationships/hyperlink" Target="http://finance.sina.com.cn/fund/quotes/150028/bc.shtml" TargetMode="External"/><Relationship Id="rId446" Type="http://schemas.openxmlformats.org/officeDocument/2006/relationships/hyperlink" Target="http://finance.sina.com.cn/fund/quotes/150307/bc.shtml" TargetMode="External"/><Relationship Id="rId611" Type="http://schemas.openxmlformats.org/officeDocument/2006/relationships/hyperlink" Target="https://www.jisilu.cn/data/utils/lowcalc/150229" TargetMode="External"/><Relationship Id="rId653" Type="http://schemas.openxmlformats.org/officeDocument/2006/relationships/hyperlink" Target="https://www.jisilu.cn/data/utils/lowcalc/150227" TargetMode="External"/><Relationship Id="rId250" Type="http://schemas.openxmlformats.org/officeDocument/2006/relationships/hyperlink" Target="http://finance.sina.com.cn/fund/quotes/150121/bc.shtml" TargetMode="External"/><Relationship Id="rId292" Type="http://schemas.openxmlformats.org/officeDocument/2006/relationships/hyperlink" Target="http://finance.sina.com.cn/fund/quotes/150281/bc.shtml" TargetMode="External"/><Relationship Id="rId306" Type="http://schemas.openxmlformats.org/officeDocument/2006/relationships/hyperlink" Target="http://quote.eastmoney.com/zs399958.html" TargetMode="External"/><Relationship Id="rId488" Type="http://schemas.openxmlformats.org/officeDocument/2006/relationships/hyperlink" Target="http://finance.sina.com.cn/fund/quotes/150217/bc.shtml" TargetMode="External"/><Relationship Id="rId695" Type="http://schemas.openxmlformats.org/officeDocument/2006/relationships/hyperlink" Target="https://www.jisilu.cn/data/utils/lowcalc/150279" TargetMode="External"/><Relationship Id="rId709" Type="http://schemas.openxmlformats.org/officeDocument/2006/relationships/hyperlink" Target="https://www.jisilu.cn/data/sfnew/detail/150179" TargetMode="External"/><Relationship Id="rId45" Type="http://schemas.openxmlformats.org/officeDocument/2006/relationships/hyperlink" Target="https://www.jisilu.cn/data/utils/lowcalc/150219" TargetMode="External"/><Relationship Id="rId87" Type="http://schemas.openxmlformats.org/officeDocument/2006/relationships/hyperlink" Target="https://www.jisilu.cn/data/utils/lowcalc/150263" TargetMode="External"/><Relationship Id="rId110" Type="http://schemas.openxmlformats.org/officeDocument/2006/relationships/hyperlink" Target="https://www.jisilu.cn/data/utils/lowcalc/150293" TargetMode="External"/><Relationship Id="rId348" Type="http://schemas.openxmlformats.org/officeDocument/2006/relationships/hyperlink" Target="http://quote.eastmoney.com/zs000971.html" TargetMode="External"/><Relationship Id="rId513" Type="http://schemas.openxmlformats.org/officeDocument/2006/relationships/hyperlink" Target="http://www.cninfo.com.cn/information/fund/netvalue/150273.html" TargetMode="External"/><Relationship Id="rId555" Type="http://schemas.openxmlformats.org/officeDocument/2006/relationships/hyperlink" Target="http://www.cninfo.com.cn/information/fund/netvalue/150269.html" TargetMode="External"/><Relationship Id="rId597" Type="http://schemas.openxmlformats.org/officeDocument/2006/relationships/hyperlink" Target="http://www.cninfo.com.cn/information/fund/netvalue/150241.html" TargetMode="External"/><Relationship Id="rId720" Type="http://schemas.openxmlformats.org/officeDocument/2006/relationships/hyperlink" Target="javascript:addOwnedFund('150203');" TargetMode="External"/><Relationship Id="rId762" Type="http://schemas.openxmlformats.org/officeDocument/2006/relationships/hyperlink" Target="javascript:addOwnedFund('150066');" TargetMode="External"/><Relationship Id="rId152" Type="http://schemas.openxmlformats.org/officeDocument/2006/relationships/hyperlink" Target="https://www.jisilu.cn/data/utils/lowcalc/150265" TargetMode="External"/><Relationship Id="rId194" Type="http://schemas.openxmlformats.org/officeDocument/2006/relationships/hyperlink" Target="https://www.jisilu.cn/data/utils/lowcalc/150047" TargetMode="External"/><Relationship Id="rId208" Type="http://schemas.openxmlformats.org/officeDocument/2006/relationships/hyperlink" Target="http://finance.sina.com.cn/fund/quotes/150090/bc.shtml" TargetMode="External"/><Relationship Id="rId415" Type="http://schemas.openxmlformats.org/officeDocument/2006/relationships/hyperlink" Target="https://www.jisilu.cn/data/sfnew/detail/150164" TargetMode="External"/><Relationship Id="rId457" Type="http://schemas.openxmlformats.org/officeDocument/2006/relationships/hyperlink" Target="https://www.jisilu.cn/data/sfnew/detail/150243" TargetMode="External"/><Relationship Id="rId622" Type="http://schemas.openxmlformats.org/officeDocument/2006/relationships/hyperlink" Target="http://quote.eastmoney.com/zs399967.html" TargetMode="External"/><Relationship Id="rId261" Type="http://schemas.openxmlformats.org/officeDocument/2006/relationships/hyperlink" Target="https://www.jisilu.cn/data/sfnew/detail/150267" TargetMode="External"/><Relationship Id="rId499" Type="http://schemas.openxmlformats.org/officeDocument/2006/relationships/hyperlink" Target="https://www.jisilu.cn/data/sfnew/detail/150200" TargetMode="External"/><Relationship Id="rId664" Type="http://schemas.openxmlformats.org/officeDocument/2006/relationships/hyperlink" Target="http://quote.eastmoney.com/zs399975.html" TargetMode="External"/><Relationship Id="rId14" Type="http://schemas.openxmlformats.org/officeDocument/2006/relationships/hyperlink" Target="http://www.cninfo.com.cn/information/fund/netvalue/150057.html" TargetMode="External"/><Relationship Id="rId56" Type="http://schemas.openxmlformats.org/officeDocument/2006/relationships/hyperlink" Target="http://quote.eastmoney.com/zs000827.html" TargetMode="External"/><Relationship Id="rId317" Type="http://schemas.openxmlformats.org/officeDocument/2006/relationships/hyperlink" Target="http://www.cninfo.com.cn/information/fund/netvalue/150213.html" TargetMode="External"/><Relationship Id="rId359" Type="http://schemas.openxmlformats.org/officeDocument/2006/relationships/hyperlink" Target="http://www.cninfo.com.cn/information/fund/netvalue/150012.html" TargetMode="External"/><Relationship Id="rId524" Type="http://schemas.openxmlformats.org/officeDocument/2006/relationships/hyperlink" Target="http://finance.sina.com.cn/fund/quotes/150259/bc.shtml" TargetMode="External"/><Relationship Id="rId566" Type="http://schemas.openxmlformats.org/officeDocument/2006/relationships/hyperlink" Target="http://finance.sina.com.cn/fund/quotes/502049/bc.shtml" TargetMode="External"/><Relationship Id="rId731" Type="http://schemas.openxmlformats.org/officeDocument/2006/relationships/hyperlink" Target="https://www.jisilu.cn/data/utils/lowcalc/150100" TargetMode="External"/><Relationship Id="rId773" Type="http://schemas.openxmlformats.org/officeDocument/2006/relationships/hyperlink" Target="javascript:addOwnedFund('150016');" TargetMode="External"/><Relationship Id="rId98" Type="http://schemas.openxmlformats.org/officeDocument/2006/relationships/hyperlink" Target="https://www.jisilu.cn/data/utils/lowcalc/150247" TargetMode="External"/><Relationship Id="rId121" Type="http://schemas.openxmlformats.org/officeDocument/2006/relationships/hyperlink" Target="http://quote.eastmoney.com/zs399986.html" TargetMode="External"/><Relationship Id="rId163" Type="http://schemas.openxmlformats.org/officeDocument/2006/relationships/hyperlink" Target="http://quote.eastmoney.com/zs399807.html" TargetMode="External"/><Relationship Id="rId219" Type="http://schemas.openxmlformats.org/officeDocument/2006/relationships/hyperlink" Target="https://www.jisilu.cn/data/sfnew/detail/502021" TargetMode="External"/><Relationship Id="rId370" Type="http://schemas.openxmlformats.org/officeDocument/2006/relationships/hyperlink" Target="http://www.cninfo.com.cn/information/fund/netvalue/150059.html" TargetMode="External"/><Relationship Id="rId426" Type="http://schemas.openxmlformats.org/officeDocument/2006/relationships/hyperlink" Target="javascript:delOwnedFund('150277');" TargetMode="External"/><Relationship Id="rId633" Type="http://schemas.openxmlformats.org/officeDocument/2006/relationships/hyperlink" Target="http://www.cninfo.com.cn/information/fund/netvalue/502007.html" TargetMode="External"/><Relationship Id="rId230" Type="http://schemas.openxmlformats.org/officeDocument/2006/relationships/hyperlink" Target="javascript:addOwnedFund('502041');" TargetMode="External"/><Relationship Id="rId468" Type="http://schemas.openxmlformats.org/officeDocument/2006/relationships/hyperlink" Target="javascript:addOwnedFund('150271');" TargetMode="External"/><Relationship Id="rId675" Type="http://schemas.openxmlformats.org/officeDocument/2006/relationships/hyperlink" Target="http://www.cninfo.com.cn/information/fund/netvalue/150233.html" TargetMode="External"/><Relationship Id="rId25" Type="http://schemas.openxmlformats.org/officeDocument/2006/relationships/hyperlink" Target="http://finance.sina.com.cn/fund/quotes/150321/bc.shtml" TargetMode="External"/><Relationship Id="rId67" Type="http://schemas.openxmlformats.org/officeDocument/2006/relationships/hyperlink" Target="http://www.cninfo.com.cn/information/fund/netvalue/150303.html" TargetMode="External"/><Relationship Id="rId272" Type="http://schemas.openxmlformats.org/officeDocument/2006/relationships/hyperlink" Target="javascript:addOwnedFund('150094');" TargetMode="External"/><Relationship Id="rId328" Type="http://schemas.openxmlformats.org/officeDocument/2006/relationships/hyperlink" Target="http://finance.sina.com.cn/fund/quotes/502054/bc.shtml" TargetMode="External"/><Relationship Id="rId535" Type="http://schemas.openxmlformats.org/officeDocument/2006/relationships/hyperlink" Target="https://www.jisilu.cn/data/sfnew/detail/150235" TargetMode="External"/><Relationship Id="rId577" Type="http://schemas.openxmlformats.org/officeDocument/2006/relationships/hyperlink" Target="https://www.jisilu.cn/data/sfnew/detail/150184" TargetMode="External"/><Relationship Id="rId700" Type="http://schemas.openxmlformats.org/officeDocument/2006/relationships/hyperlink" Target="http://quote.eastmoney.com/zs399965.html" TargetMode="External"/><Relationship Id="rId742" Type="http://schemas.openxmlformats.org/officeDocument/2006/relationships/hyperlink" Target="http://quote.eastmoney.com/zs399970.html" TargetMode="External"/><Relationship Id="rId132" Type="http://schemas.openxmlformats.org/officeDocument/2006/relationships/hyperlink" Target="http://www.cninfo.com.cn/information/fund/netvalue/150198.html" TargetMode="External"/><Relationship Id="rId174" Type="http://schemas.openxmlformats.org/officeDocument/2006/relationships/hyperlink" Target="http://www.cninfo.com.cn/information/fund/netvalue/502057.html" TargetMode="External"/><Relationship Id="rId381" Type="http://schemas.openxmlformats.org/officeDocument/2006/relationships/hyperlink" Target="http://www.cninfo.com.cn/information/fund/netvalue/150049.html" TargetMode="External"/><Relationship Id="rId602" Type="http://schemas.openxmlformats.org/officeDocument/2006/relationships/hyperlink" Target="http://finance.sina.com.cn/fund/quotes/502017/bc.shtml" TargetMode="External"/><Relationship Id="rId241" Type="http://schemas.openxmlformats.org/officeDocument/2006/relationships/hyperlink" Target="https://www.jisilu.cn/data/utils/lowcalc/150112" TargetMode="External"/><Relationship Id="rId437" Type="http://schemas.openxmlformats.org/officeDocument/2006/relationships/hyperlink" Target="https://www.jisilu.cn/data/utils/lowcalc/150205" TargetMode="External"/><Relationship Id="rId479" Type="http://schemas.openxmlformats.org/officeDocument/2006/relationships/hyperlink" Target="https://www.jisilu.cn/data/utils/lowcalc/150309" TargetMode="External"/><Relationship Id="rId644" Type="http://schemas.openxmlformats.org/officeDocument/2006/relationships/hyperlink" Target="http://finance.sina.com.cn/fund/quotes/150051/bc.shtml" TargetMode="External"/><Relationship Id="rId686" Type="http://schemas.openxmlformats.org/officeDocument/2006/relationships/hyperlink" Target="http://finance.sina.com.cn/fund/quotes/150171/bc.shtml" TargetMode="External"/><Relationship Id="rId36" Type="http://schemas.openxmlformats.org/officeDocument/2006/relationships/hyperlink" Target="https://www.jisilu.cn/data/sfnew/detail/150331" TargetMode="External"/><Relationship Id="rId283" Type="http://schemas.openxmlformats.org/officeDocument/2006/relationships/hyperlink" Target="https://www.jisilu.cn/data/utils/lowcalc/150167" TargetMode="External"/><Relationship Id="rId339" Type="http://schemas.openxmlformats.org/officeDocument/2006/relationships/hyperlink" Target="https://www.jisilu.cn/data/sfnew/detail/150152" TargetMode="External"/><Relationship Id="rId490" Type="http://schemas.openxmlformats.org/officeDocument/2006/relationships/hyperlink" Target="http://quote.eastmoney.com/zs399412.html" TargetMode="External"/><Relationship Id="rId504" Type="http://schemas.openxmlformats.org/officeDocument/2006/relationships/hyperlink" Target="javascript:addOwnedFund('150200');" TargetMode="External"/><Relationship Id="rId546" Type="http://schemas.openxmlformats.org/officeDocument/2006/relationships/hyperlink" Target="javascript:addOwnedFund('150209');" TargetMode="External"/><Relationship Id="rId711" Type="http://schemas.openxmlformats.org/officeDocument/2006/relationships/hyperlink" Target="http://www.cninfo.com.cn/information/fund/netvalue/150179.html" TargetMode="External"/><Relationship Id="rId753" Type="http://schemas.openxmlformats.org/officeDocument/2006/relationships/hyperlink" Target="http://www.cninfo.com.cn/information/fund/netvalue/150076.html" TargetMode="External"/><Relationship Id="rId78" Type="http://schemas.openxmlformats.org/officeDocument/2006/relationships/hyperlink" Target="http://finance.sina.com.cn/fund/quotes/150289/bc.shtml" TargetMode="External"/><Relationship Id="rId101" Type="http://schemas.openxmlformats.org/officeDocument/2006/relationships/hyperlink" Target="http://finance.sina.com.cn/fund/quotes/150291/bc.shtml" TargetMode="External"/><Relationship Id="rId143" Type="http://schemas.openxmlformats.org/officeDocument/2006/relationships/hyperlink" Target="http://finance.sina.com.cn/fund/quotes/150190/bc.shtml" TargetMode="External"/><Relationship Id="rId185" Type="http://schemas.openxmlformats.org/officeDocument/2006/relationships/hyperlink" Target="http://finance.sina.com.cn/fund/quotes/150327/bc.shtml" TargetMode="External"/><Relationship Id="rId350" Type="http://schemas.openxmlformats.org/officeDocument/2006/relationships/hyperlink" Target="javascript:addOwnedFund('150030');" TargetMode="External"/><Relationship Id="rId406" Type="http://schemas.openxmlformats.org/officeDocument/2006/relationships/hyperlink" Target="http://quote.eastmoney.com/zs399905.html" TargetMode="External"/><Relationship Id="rId588" Type="http://schemas.openxmlformats.org/officeDocument/2006/relationships/hyperlink" Target="javascript:delOwnedFund('150255');" TargetMode="External"/><Relationship Id="rId9" Type="http://schemas.openxmlformats.org/officeDocument/2006/relationships/hyperlink" Target="http://quote.eastmoney.com/zs399975.html" TargetMode="External"/><Relationship Id="rId210" Type="http://schemas.openxmlformats.org/officeDocument/2006/relationships/hyperlink" Target="http://quote.eastmoney.com/zs399958.html" TargetMode="External"/><Relationship Id="rId392" Type="http://schemas.openxmlformats.org/officeDocument/2006/relationships/hyperlink" Target="http://finance.sina.com.cn/fund/quotes/150150/bc.shtml" TargetMode="External"/><Relationship Id="rId448" Type="http://schemas.openxmlformats.org/officeDocument/2006/relationships/hyperlink" Target="http://quote.eastmoney.com/zs399804.html" TargetMode="External"/><Relationship Id="rId613" Type="http://schemas.openxmlformats.org/officeDocument/2006/relationships/hyperlink" Target="https://www.jisilu.cn/data/sfnew/detail/502004" TargetMode="External"/><Relationship Id="rId655" Type="http://schemas.openxmlformats.org/officeDocument/2006/relationships/hyperlink" Target="https://www.jisilu.cn/data/sfnew/detail/150018" TargetMode="External"/><Relationship Id="rId697" Type="http://schemas.openxmlformats.org/officeDocument/2006/relationships/hyperlink" Target="https://www.jisilu.cn/data/sfnew/detail/150192" TargetMode="External"/><Relationship Id="rId252" Type="http://schemas.openxmlformats.org/officeDocument/2006/relationships/hyperlink" Target="http://quote.eastmoney.com/zs399918.html" TargetMode="External"/><Relationship Id="rId294" Type="http://schemas.openxmlformats.org/officeDocument/2006/relationships/hyperlink" Target="http://quote.eastmoney.com/zs399934.html" TargetMode="External"/><Relationship Id="rId308" Type="http://schemas.openxmlformats.org/officeDocument/2006/relationships/hyperlink" Target="javascript:addOwnedFund('150073');" TargetMode="External"/><Relationship Id="rId515" Type="http://schemas.openxmlformats.org/officeDocument/2006/relationships/hyperlink" Target="https://www.jisilu.cn/data/utils/lowcalc/150273" TargetMode="External"/><Relationship Id="rId722" Type="http://schemas.openxmlformats.org/officeDocument/2006/relationships/hyperlink" Target="http://finance.sina.com.cn/fund/quotes/150231/bc.shtml" TargetMode="External"/><Relationship Id="rId47" Type="http://schemas.openxmlformats.org/officeDocument/2006/relationships/hyperlink" Target="https://www.jisilu.cn/data/sfnew/detail/150123" TargetMode="External"/><Relationship Id="rId89" Type="http://schemas.openxmlformats.org/officeDocument/2006/relationships/hyperlink" Target="https://www.jisilu.cn/data/sfnew/detail/150297" TargetMode="External"/><Relationship Id="rId112" Type="http://schemas.openxmlformats.org/officeDocument/2006/relationships/hyperlink" Target="https://www.jisilu.cn/data/sfnew/detail/150117" TargetMode="External"/><Relationship Id="rId154" Type="http://schemas.openxmlformats.org/officeDocument/2006/relationships/hyperlink" Target="https://www.jisilu.cn/data/sfnew/detail/150196" TargetMode="External"/><Relationship Id="rId361" Type="http://schemas.openxmlformats.org/officeDocument/2006/relationships/hyperlink" Target="https://www.jisilu.cn/data/utils/lowcalc/150012" TargetMode="External"/><Relationship Id="rId557" Type="http://schemas.openxmlformats.org/officeDocument/2006/relationships/hyperlink" Target="https://www.jisilu.cn/data/utils/lowcalc/150269" TargetMode="External"/><Relationship Id="rId599" Type="http://schemas.openxmlformats.org/officeDocument/2006/relationships/hyperlink" Target="https://www.jisilu.cn/data/utils/lowcalc/150241" TargetMode="External"/><Relationship Id="rId764" Type="http://schemas.openxmlformats.org/officeDocument/2006/relationships/hyperlink" Target="http://finance.sina.com.cn/fund/quotes/150188/bc.shtml" TargetMode="External"/><Relationship Id="rId196" Type="http://schemas.openxmlformats.org/officeDocument/2006/relationships/hyperlink" Target="https://www.jisilu.cn/data/sfnew/detail/150088" TargetMode="External"/><Relationship Id="rId417" Type="http://schemas.openxmlformats.org/officeDocument/2006/relationships/hyperlink" Target="http://www.cninfo.com.cn/information/fund/netvalue/150164.html" TargetMode="External"/><Relationship Id="rId459" Type="http://schemas.openxmlformats.org/officeDocument/2006/relationships/hyperlink" Target="http://www.cninfo.com.cn/information/fund/netvalue/150243.html" TargetMode="External"/><Relationship Id="rId624" Type="http://schemas.openxmlformats.org/officeDocument/2006/relationships/hyperlink" Target="javascript:addOwnedFund('150186');" TargetMode="External"/><Relationship Id="rId666" Type="http://schemas.openxmlformats.org/officeDocument/2006/relationships/hyperlink" Target="javascript:addOwnedFund('502011');" TargetMode="External"/><Relationship Id="rId16" Type="http://schemas.openxmlformats.org/officeDocument/2006/relationships/hyperlink" Target="https://www.jisilu.cn/data/utils/lowcalc/150057" TargetMode="External"/><Relationship Id="rId221" Type="http://schemas.openxmlformats.org/officeDocument/2006/relationships/hyperlink" Target="http://www.cninfo.com.cn/information/fund/netvalue/502021.html" TargetMode="External"/><Relationship Id="rId263" Type="http://schemas.openxmlformats.org/officeDocument/2006/relationships/hyperlink" Target="http://www.cninfo.com.cn/information/fund/netvalue/150267.html" TargetMode="External"/><Relationship Id="rId319" Type="http://schemas.openxmlformats.org/officeDocument/2006/relationships/hyperlink" Target="https://www.jisilu.cn/data/utils/lowcalc/150213" TargetMode="External"/><Relationship Id="rId470" Type="http://schemas.openxmlformats.org/officeDocument/2006/relationships/hyperlink" Target="http://finance.sina.com.cn/fund/quotes/150173/bc.shtml" TargetMode="External"/><Relationship Id="rId526" Type="http://schemas.openxmlformats.org/officeDocument/2006/relationships/hyperlink" Target="http://quote.eastmoney.com/zs399992.html" TargetMode="External"/><Relationship Id="rId58" Type="http://schemas.openxmlformats.org/officeDocument/2006/relationships/hyperlink" Target="javascript:addOwnedFund('150323');" TargetMode="External"/><Relationship Id="rId123" Type="http://schemas.openxmlformats.org/officeDocument/2006/relationships/hyperlink" Target="javascript:delOwnedFund('150299');" TargetMode="External"/><Relationship Id="rId330" Type="http://schemas.openxmlformats.org/officeDocument/2006/relationships/hyperlink" Target="http://quote.eastmoney.com/zs399975.html" TargetMode="External"/><Relationship Id="rId568" Type="http://schemas.openxmlformats.org/officeDocument/2006/relationships/hyperlink" Target="http://quote.eastmoney.com/zs000016.html" TargetMode="External"/><Relationship Id="rId733" Type="http://schemas.openxmlformats.org/officeDocument/2006/relationships/hyperlink" Target="https://www.jisilu.cn/data/sfnew/detail/150311" TargetMode="External"/><Relationship Id="rId165" Type="http://schemas.openxmlformats.org/officeDocument/2006/relationships/hyperlink" Target="javascript:addOwnedFund('150325');" TargetMode="External"/><Relationship Id="rId372" Type="http://schemas.openxmlformats.org/officeDocument/2006/relationships/hyperlink" Target="https://www.jisilu.cn/data/utils/lowcalc/150059" TargetMode="External"/><Relationship Id="rId428" Type="http://schemas.openxmlformats.org/officeDocument/2006/relationships/hyperlink" Target="http://finance.sina.com.cn/fund/quotes/502024/bc.shtml" TargetMode="External"/><Relationship Id="rId635" Type="http://schemas.openxmlformats.org/officeDocument/2006/relationships/hyperlink" Target="https://www.jisilu.cn/data/utils/lowcalc/502007" TargetMode="External"/><Relationship Id="rId677" Type="http://schemas.openxmlformats.org/officeDocument/2006/relationships/hyperlink" Target="https://www.jisilu.cn/data/utils/lowcalc/150233" TargetMode="External"/><Relationship Id="rId232" Type="http://schemas.openxmlformats.org/officeDocument/2006/relationships/hyperlink" Target="http://finance.sina.com.cn/fund/quotes/150225/bc.shtml" TargetMode="External"/><Relationship Id="rId274" Type="http://schemas.openxmlformats.org/officeDocument/2006/relationships/hyperlink" Target="http://finance.sina.com.cn/fund/quotes/150064/bc.shtml" TargetMode="External"/><Relationship Id="rId481" Type="http://schemas.openxmlformats.org/officeDocument/2006/relationships/hyperlink" Target="https://www.jisilu.cn/data/sfnew/detail/150237" TargetMode="External"/><Relationship Id="rId702" Type="http://schemas.openxmlformats.org/officeDocument/2006/relationships/hyperlink" Target="javascript:addOwnedFund('150192');" TargetMode="External"/><Relationship Id="rId27" Type="http://schemas.openxmlformats.org/officeDocument/2006/relationships/hyperlink" Target="http://quote.eastmoney.com/zs399998.html" TargetMode="External"/><Relationship Id="rId69" Type="http://schemas.openxmlformats.org/officeDocument/2006/relationships/hyperlink" Target="https://www.jisilu.cn/data/utils/lowcalc/150303" TargetMode="External"/><Relationship Id="rId134" Type="http://schemas.openxmlformats.org/officeDocument/2006/relationships/hyperlink" Target="https://www.jisilu.cn/data/utils/lowcalc/150198" TargetMode="External"/><Relationship Id="rId537" Type="http://schemas.openxmlformats.org/officeDocument/2006/relationships/hyperlink" Target="http://www.cninfo.com.cn/information/fund/netvalue/150235.html" TargetMode="External"/><Relationship Id="rId579" Type="http://schemas.openxmlformats.org/officeDocument/2006/relationships/hyperlink" Target="http://www.cninfo.com.cn/information/fund/netvalue/150184.html" TargetMode="External"/><Relationship Id="rId744" Type="http://schemas.openxmlformats.org/officeDocument/2006/relationships/hyperlink" Target="javascript:addOwnedFund('150245');" TargetMode="External"/><Relationship Id="rId80" Type="http://schemas.openxmlformats.org/officeDocument/2006/relationships/hyperlink" Target="http://quote.eastmoney.com/zs399998.html" TargetMode="External"/><Relationship Id="rId176" Type="http://schemas.openxmlformats.org/officeDocument/2006/relationships/hyperlink" Target="https://www.jisilu.cn/data/utils/lowcalc/502057" TargetMode="External"/><Relationship Id="rId341" Type="http://schemas.openxmlformats.org/officeDocument/2006/relationships/hyperlink" Target="http://www.cninfo.com.cn/information/fund/netvalue/150152.html" TargetMode="External"/><Relationship Id="rId383" Type="http://schemas.openxmlformats.org/officeDocument/2006/relationships/hyperlink" Target="https://www.jisilu.cn/data/utils/lowcalc/150049" TargetMode="External"/><Relationship Id="rId439" Type="http://schemas.openxmlformats.org/officeDocument/2006/relationships/hyperlink" Target="https://www.jisilu.cn/data/sfnew/detail/150194" TargetMode="External"/><Relationship Id="rId590" Type="http://schemas.openxmlformats.org/officeDocument/2006/relationships/hyperlink" Target="http://finance.sina.com.cn/fund/quotes/150283/bc.shtml" TargetMode="External"/><Relationship Id="rId604" Type="http://schemas.openxmlformats.org/officeDocument/2006/relationships/hyperlink" Target="http://quote.eastmoney.com/zs399991.html" TargetMode="External"/><Relationship Id="rId646" Type="http://schemas.openxmlformats.org/officeDocument/2006/relationships/hyperlink" Target="http://quote.eastmoney.com/zs399300.html" TargetMode="External"/><Relationship Id="rId201" Type="http://schemas.openxmlformats.org/officeDocument/2006/relationships/hyperlink" Target="https://www.jisilu.cn/data/sfnew/detail/150175" TargetMode="External"/><Relationship Id="rId243" Type="http://schemas.openxmlformats.org/officeDocument/2006/relationships/hyperlink" Target="https://www.jisilu.cn/data/sfnew/detail/150140" TargetMode="External"/><Relationship Id="rId285" Type="http://schemas.openxmlformats.org/officeDocument/2006/relationships/hyperlink" Target="https://www.jisilu.cn/data/sfnew/detail/150138" TargetMode="External"/><Relationship Id="rId450" Type="http://schemas.openxmlformats.org/officeDocument/2006/relationships/hyperlink" Target="javascript:addOwnedFund('150307');" TargetMode="External"/><Relationship Id="rId506" Type="http://schemas.openxmlformats.org/officeDocument/2006/relationships/hyperlink" Target="http://finance.sina.com.cn/fund/quotes/150207/bc.shtml" TargetMode="External"/><Relationship Id="rId688" Type="http://schemas.openxmlformats.org/officeDocument/2006/relationships/hyperlink" Target="http://quote.eastmoney.com/zs399707.html" TargetMode="External"/><Relationship Id="rId38" Type="http://schemas.openxmlformats.org/officeDocument/2006/relationships/hyperlink" Target="http://www.cninfo.com.cn/information/fund/netvalue/150331.html" TargetMode="External"/><Relationship Id="rId103" Type="http://schemas.openxmlformats.org/officeDocument/2006/relationships/hyperlink" Target="http://quote.eastmoney.com/zs399986.html" TargetMode="External"/><Relationship Id="rId310" Type="http://schemas.openxmlformats.org/officeDocument/2006/relationships/hyperlink" Target="http://finance.sina.com.cn/fund/quotes/150295/bc.shtml" TargetMode="External"/><Relationship Id="rId492" Type="http://schemas.openxmlformats.org/officeDocument/2006/relationships/hyperlink" Target="javascript:addOwnedFund('150217');" TargetMode="External"/><Relationship Id="rId548" Type="http://schemas.openxmlformats.org/officeDocument/2006/relationships/hyperlink" Target="http://finance.sina.com.cn/fund/quotes/150251/bc.shtml" TargetMode="External"/><Relationship Id="rId713" Type="http://schemas.openxmlformats.org/officeDocument/2006/relationships/hyperlink" Target="https://www.jisilu.cn/data/utils/lowcalc/150179" TargetMode="External"/><Relationship Id="rId755" Type="http://schemas.openxmlformats.org/officeDocument/2006/relationships/hyperlink" Target="https://www.jisilu.cn/data/utils/lowcalc/150076" TargetMode="External"/><Relationship Id="rId91" Type="http://schemas.openxmlformats.org/officeDocument/2006/relationships/hyperlink" Target="http://www.cninfo.com.cn/information/fund/netvalue/150297.html" TargetMode="External"/><Relationship Id="rId145" Type="http://schemas.openxmlformats.org/officeDocument/2006/relationships/hyperlink" Target="http://quote.eastmoney.com/zs000827.html" TargetMode="External"/><Relationship Id="rId187" Type="http://schemas.openxmlformats.org/officeDocument/2006/relationships/hyperlink" Target="http://quote.eastmoney.com/zs399808.html" TargetMode="External"/><Relationship Id="rId352" Type="http://schemas.openxmlformats.org/officeDocument/2006/relationships/hyperlink" Target="http://finance.sina.com.cn/fund/quotes/150083/bc.shtml" TargetMode="External"/><Relationship Id="rId394" Type="http://schemas.openxmlformats.org/officeDocument/2006/relationships/hyperlink" Target="http://quote.eastmoney.com/zs000823.html" TargetMode="External"/><Relationship Id="rId408" Type="http://schemas.openxmlformats.org/officeDocument/2006/relationships/hyperlink" Target="javascript:addOwnedFund('150028');" TargetMode="External"/><Relationship Id="rId615" Type="http://schemas.openxmlformats.org/officeDocument/2006/relationships/hyperlink" Target="http://www.cninfo.com.cn/information/fund/netvalue/502004.html" TargetMode="External"/><Relationship Id="rId212" Type="http://schemas.openxmlformats.org/officeDocument/2006/relationships/hyperlink" Target="javascript:addOwnedFund('150090');" TargetMode="External"/><Relationship Id="rId254" Type="http://schemas.openxmlformats.org/officeDocument/2006/relationships/hyperlink" Target="javascript:addOwnedFund('150121');" TargetMode="External"/><Relationship Id="rId657" Type="http://schemas.openxmlformats.org/officeDocument/2006/relationships/hyperlink" Target="http://www.cninfo.com.cn/information/fund/netvalue/150018.html" TargetMode="External"/><Relationship Id="rId699" Type="http://schemas.openxmlformats.org/officeDocument/2006/relationships/hyperlink" Target="http://www.cninfo.com.cn/information/fund/netvalue/150192.html" TargetMode="External"/><Relationship Id="rId49" Type="http://schemas.openxmlformats.org/officeDocument/2006/relationships/hyperlink" Target="http://www.cninfo.com.cn/information/fund/netvalue/150123.html" TargetMode="External"/><Relationship Id="rId114" Type="http://schemas.openxmlformats.org/officeDocument/2006/relationships/hyperlink" Target="http://www.cninfo.com.cn/information/fund/netvalue/150117.html" TargetMode="External"/><Relationship Id="rId296" Type="http://schemas.openxmlformats.org/officeDocument/2006/relationships/hyperlink" Target="javascript:addOwnedFund('150281');" TargetMode="External"/><Relationship Id="rId461" Type="http://schemas.openxmlformats.org/officeDocument/2006/relationships/hyperlink" Target="https://www.jisilu.cn/data/utils/lowcalc/150243" TargetMode="External"/><Relationship Id="rId517" Type="http://schemas.openxmlformats.org/officeDocument/2006/relationships/hyperlink" Target="https://www.jisilu.cn/data/sfnew/detail/150257" TargetMode="External"/><Relationship Id="rId559" Type="http://schemas.openxmlformats.org/officeDocument/2006/relationships/hyperlink" Target="https://www.jisilu.cn/data/sfnew/detail/150329" TargetMode="External"/><Relationship Id="rId724" Type="http://schemas.openxmlformats.org/officeDocument/2006/relationships/hyperlink" Target="http://quote.eastmoney.com/zs399811.html" TargetMode="External"/><Relationship Id="rId766" Type="http://schemas.openxmlformats.org/officeDocument/2006/relationships/hyperlink" Target="http://quote.eastmoney.com/zs000832.html" TargetMode="External"/><Relationship Id="rId60" Type="http://schemas.openxmlformats.org/officeDocument/2006/relationships/hyperlink" Target="http://finance.sina.com.cn/fund/quotes/150335/bc.shtml" TargetMode="External"/><Relationship Id="rId156" Type="http://schemas.openxmlformats.org/officeDocument/2006/relationships/hyperlink" Target="http://www.cninfo.com.cn/information/fund/netvalue/150196.html" TargetMode="External"/><Relationship Id="rId198" Type="http://schemas.openxmlformats.org/officeDocument/2006/relationships/hyperlink" Target="http://www.cninfo.com.cn/information/fund/netvalue/150088.html" TargetMode="External"/><Relationship Id="rId321" Type="http://schemas.openxmlformats.org/officeDocument/2006/relationships/hyperlink" Target="https://www.jisilu.cn/data/sfnew/detail/150036" TargetMode="External"/><Relationship Id="rId363" Type="http://schemas.openxmlformats.org/officeDocument/2006/relationships/hyperlink" Target="https://www.jisilu.cn/data/sfnew/detail/150135" TargetMode="External"/><Relationship Id="rId419" Type="http://schemas.openxmlformats.org/officeDocument/2006/relationships/hyperlink" Target="https://www.jisilu.cn/data/utils/lowcalc/150164" TargetMode="External"/><Relationship Id="rId570" Type="http://schemas.openxmlformats.org/officeDocument/2006/relationships/hyperlink" Target="javascript:addOwnedFund('502049');" TargetMode="External"/><Relationship Id="rId626" Type="http://schemas.openxmlformats.org/officeDocument/2006/relationships/hyperlink" Target="http://finance.sina.com.cn/fund/quotes/150305/bc.shtml" TargetMode="External"/><Relationship Id="rId223" Type="http://schemas.openxmlformats.org/officeDocument/2006/relationships/hyperlink" Target="https://www.jisilu.cn/data/utils/lowcalc/502021" TargetMode="External"/><Relationship Id="rId430" Type="http://schemas.openxmlformats.org/officeDocument/2006/relationships/hyperlink" Target="http://quote.eastmoney.com/zs399440.html" TargetMode="External"/><Relationship Id="rId668" Type="http://schemas.openxmlformats.org/officeDocument/2006/relationships/hyperlink" Target="http://finance.sina.com.cn/fund/quotes/150169/bc.shtml" TargetMode="External"/><Relationship Id="rId18" Type="http://schemas.openxmlformats.org/officeDocument/2006/relationships/hyperlink" Target="https://www.jisilu.cn/data/sfnew/detail/150221" TargetMode="External"/><Relationship Id="rId265" Type="http://schemas.openxmlformats.org/officeDocument/2006/relationships/hyperlink" Target="https://www.jisilu.cn/data/utils/lowcalc/150267" TargetMode="External"/><Relationship Id="rId472" Type="http://schemas.openxmlformats.org/officeDocument/2006/relationships/hyperlink" Target="http://quote.eastmoney.com/zs000998.html" TargetMode="External"/><Relationship Id="rId528" Type="http://schemas.openxmlformats.org/officeDocument/2006/relationships/hyperlink" Target="javascript:addOwnedFund('150259');" TargetMode="External"/><Relationship Id="rId735" Type="http://schemas.openxmlformats.org/officeDocument/2006/relationships/hyperlink" Target="http://www.cninfo.com.cn/information/fund/netvalue/150311.html" TargetMode="External"/><Relationship Id="rId125" Type="http://schemas.openxmlformats.org/officeDocument/2006/relationships/hyperlink" Target="http://finance.sina.com.cn/fund/quotes/150130/bc.shtml" TargetMode="External"/><Relationship Id="rId167" Type="http://schemas.openxmlformats.org/officeDocument/2006/relationships/hyperlink" Target="http://finance.sina.com.cn/fund/quotes/150261/bc.shtml" TargetMode="External"/><Relationship Id="rId332" Type="http://schemas.openxmlformats.org/officeDocument/2006/relationships/hyperlink" Target="javascript:addOwnedFund('502054');" TargetMode="External"/><Relationship Id="rId374" Type="http://schemas.openxmlformats.org/officeDocument/2006/relationships/hyperlink" Target="https://www.jisilu.cn/data/sfnew/detail/150085" TargetMode="External"/><Relationship Id="rId581" Type="http://schemas.openxmlformats.org/officeDocument/2006/relationships/hyperlink" Target="https://www.jisilu.cn/data/utils/lowcalc/150184" TargetMode="External"/><Relationship Id="rId71" Type="http://schemas.openxmlformats.org/officeDocument/2006/relationships/hyperlink" Target="https://www.jisilu.cn/data/sfnew/detail/150287" TargetMode="External"/><Relationship Id="rId234" Type="http://schemas.openxmlformats.org/officeDocument/2006/relationships/hyperlink" Target="http://quote.eastmoney.com/zs399966.html" TargetMode="External"/><Relationship Id="rId637" Type="http://schemas.openxmlformats.org/officeDocument/2006/relationships/hyperlink" Target="https://www.jisilu.cn/data/sfnew/detail/150249" TargetMode="External"/><Relationship Id="rId679" Type="http://schemas.openxmlformats.org/officeDocument/2006/relationships/hyperlink" Target="https://www.jisilu.cn/data/sfnew/detail/150181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javascript:addOwnedFund('150321');" TargetMode="External"/><Relationship Id="rId276" Type="http://schemas.openxmlformats.org/officeDocument/2006/relationships/hyperlink" Target="http://quote.eastmoney.com/zs399904.html" TargetMode="External"/><Relationship Id="rId441" Type="http://schemas.openxmlformats.org/officeDocument/2006/relationships/hyperlink" Target="http://www.cninfo.com.cn/information/fund/netvalue/150194.html" TargetMode="External"/><Relationship Id="rId483" Type="http://schemas.openxmlformats.org/officeDocument/2006/relationships/hyperlink" Target="http://www.cninfo.com.cn/information/fund/netvalue/150237.html" TargetMode="External"/><Relationship Id="rId539" Type="http://schemas.openxmlformats.org/officeDocument/2006/relationships/hyperlink" Target="https://www.jisilu.cn/data/utils/lowcalc/150235" TargetMode="External"/><Relationship Id="rId690" Type="http://schemas.openxmlformats.org/officeDocument/2006/relationships/hyperlink" Target="javascript:addOwnedFund('150171');" TargetMode="External"/><Relationship Id="rId704" Type="http://schemas.openxmlformats.org/officeDocument/2006/relationships/hyperlink" Target="http://finance.sina.com.cn/fund/quotes/150143/bc.shtml" TargetMode="External"/><Relationship Id="rId746" Type="http://schemas.openxmlformats.org/officeDocument/2006/relationships/hyperlink" Target="http://finance.sina.com.cn/fund/quotes/150215/bc.shtml" TargetMode="External"/><Relationship Id="rId40" Type="http://schemas.openxmlformats.org/officeDocument/2006/relationships/hyperlink" Target="https://www.jisilu.cn/data/utils/lowcalc/150331" TargetMode="External"/><Relationship Id="rId136" Type="http://schemas.openxmlformats.org/officeDocument/2006/relationships/hyperlink" Target="https://www.jisilu.cn/data/sfnew/detail/150301" TargetMode="External"/><Relationship Id="rId178" Type="http://schemas.openxmlformats.org/officeDocument/2006/relationships/hyperlink" Target="https://www.jisilu.cn/data/sfnew/detail/150317" TargetMode="External"/><Relationship Id="rId301" Type="http://schemas.openxmlformats.org/officeDocument/2006/relationships/hyperlink" Target="https://www.jisilu.cn/data/utils/lowcalc/502014" TargetMode="External"/><Relationship Id="rId343" Type="http://schemas.openxmlformats.org/officeDocument/2006/relationships/hyperlink" Target="https://www.jisilu.cn/data/utils/lowcalc/150152" TargetMode="External"/><Relationship Id="rId550" Type="http://schemas.openxmlformats.org/officeDocument/2006/relationships/hyperlink" Target="http://quote.eastmoney.com/zs399990.html" TargetMode="External"/><Relationship Id="rId82" Type="http://schemas.openxmlformats.org/officeDocument/2006/relationships/hyperlink" Target="javascript:addOwnedFund('150289');" TargetMode="External"/><Relationship Id="rId203" Type="http://schemas.openxmlformats.org/officeDocument/2006/relationships/hyperlink" Target="http://www.cninfo.com.cn/information/fund/netvalue/150175.html" TargetMode="External"/><Relationship Id="rId385" Type="http://schemas.openxmlformats.org/officeDocument/2006/relationships/hyperlink" Target="https://www.jisilu.cn/data/sfnew/detail/150148" TargetMode="External"/><Relationship Id="rId592" Type="http://schemas.openxmlformats.org/officeDocument/2006/relationships/hyperlink" Target="http://quote.eastmoney.com/zs000808.html" TargetMode="External"/><Relationship Id="rId606" Type="http://schemas.openxmlformats.org/officeDocument/2006/relationships/hyperlink" Target="javascript:addOwnedFund('502017');" TargetMode="External"/><Relationship Id="rId648" Type="http://schemas.openxmlformats.org/officeDocument/2006/relationships/hyperlink" Target="javascript:addOwnedFund('150051');" TargetMode="External"/><Relationship Id="rId245" Type="http://schemas.openxmlformats.org/officeDocument/2006/relationships/hyperlink" Target="http://www.cninfo.com.cn/information/fund/netvalue/150140.html" TargetMode="External"/><Relationship Id="rId287" Type="http://schemas.openxmlformats.org/officeDocument/2006/relationships/hyperlink" Target="http://www.cninfo.com.cn/information/fund/netvalue/150138.html" TargetMode="External"/><Relationship Id="rId410" Type="http://schemas.openxmlformats.org/officeDocument/2006/relationships/hyperlink" Target="http://finance.sina.com.cn/fund/quotes/150022/bc.shtml" TargetMode="External"/><Relationship Id="rId452" Type="http://schemas.openxmlformats.org/officeDocument/2006/relationships/hyperlink" Target="http://finance.sina.com.cn/fund/quotes/502027/bc.shtml" TargetMode="External"/><Relationship Id="rId494" Type="http://schemas.openxmlformats.org/officeDocument/2006/relationships/hyperlink" Target="http://finance.sina.com.cn/fund/quotes/150315/bc.shtml" TargetMode="External"/><Relationship Id="rId508" Type="http://schemas.openxmlformats.org/officeDocument/2006/relationships/hyperlink" Target="http://quote.eastmoney.com/zs399983.html" TargetMode="External"/><Relationship Id="rId715" Type="http://schemas.openxmlformats.org/officeDocument/2006/relationships/hyperlink" Target="https://www.jisilu.cn/data/sfnew/detail/150203" TargetMode="External"/><Relationship Id="rId105" Type="http://schemas.openxmlformats.org/officeDocument/2006/relationships/hyperlink" Target="javascript:delOwnedFund('150291');" TargetMode="External"/><Relationship Id="rId147" Type="http://schemas.openxmlformats.org/officeDocument/2006/relationships/hyperlink" Target="javascript:addOwnedFund('150190');" TargetMode="External"/><Relationship Id="rId312" Type="http://schemas.openxmlformats.org/officeDocument/2006/relationships/hyperlink" Target="http://quote.eastmoney.com/zs399974.html" TargetMode="External"/><Relationship Id="rId354" Type="http://schemas.openxmlformats.org/officeDocument/2006/relationships/hyperlink" Target="http://quote.eastmoney.com/zs399330.html" TargetMode="External"/><Relationship Id="rId757" Type="http://schemas.openxmlformats.org/officeDocument/2006/relationships/hyperlink" Target="https://www.jisilu.cn/data/sfnew/detail/150066" TargetMode="External"/><Relationship Id="rId51" Type="http://schemas.openxmlformats.org/officeDocument/2006/relationships/hyperlink" Target="https://www.jisilu.cn/data/utils/lowcalc/150123" TargetMode="External"/><Relationship Id="rId93" Type="http://schemas.openxmlformats.org/officeDocument/2006/relationships/hyperlink" Target="javascript:addOwnedFund('150297');" TargetMode="External"/><Relationship Id="rId189" Type="http://schemas.openxmlformats.org/officeDocument/2006/relationships/hyperlink" Target="javascript:addOwnedFund('150327');" TargetMode="External"/><Relationship Id="rId396" Type="http://schemas.openxmlformats.org/officeDocument/2006/relationships/hyperlink" Target="javascript:addOwnedFund('150150');" TargetMode="External"/><Relationship Id="rId561" Type="http://schemas.openxmlformats.org/officeDocument/2006/relationships/hyperlink" Target="http://www.cninfo.com.cn/information/fund/netvalue/150329.html" TargetMode="External"/><Relationship Id="rId617" Type="http://schemas.openxmlformats.org/officeDocument/2006/relationships/hyperlink" Target="https://www.jisilu.cn/data/utils/lowcalc/502004" TargetMode="External"/><Relationship Id="rId659" Type="http://schemas.openxmlformats.org/officeDocument/2006/relationships/hyperlink" Target="https://www.jisilu.cn/data/utils/lowcalc/150018" TargetMode="External"/><Relationship Id="rId214" Type="http://schemas.openxmlformats.org/officeDocument/2006/relationships/hyperlink" Target="http://finance.sina.com.cn/fund/quotes/502001/bc.shtml" TargetMode="External"/><Relationship Id="rId256" Type="http://schemas.openxmlformats.org/officeDocument/2006/relationships/hyperlink" Target="http://finance.sina.com.cn/fund/quotes/150053/bc.shtml" TargetMode="External"/><Relationship Id="rId298" Type="http://schemas.openxmlformats.org/officeDocument/2006/relationships/hyperlink" Target="http://finance.sina.com.cn/fund/quotes/502014/bc.shtml" TargetMode="External"/><Relationship Id="rId421" Type="http://schemas.openxmlformats.org/officeDocument/2006/relationships/hyperlink" Target="https://www.jisilu.cn/data/sfnew/detail/150277" TargetMode="External"/><Relationship Id="rId463" Type="http://schemas.openxmlformats.org/officeDocument/2006/relationships/hyperlink" Target="https://www.jisilu.cn/data/sfnew/detail/150271" TargetMode="External"/><Relationship Id="rId519" Type="http://schemas.openxmlformats.org/officeDocument/2006/relationships/hyperlink" Target="http://www.cninfo.com.cn/information/fund/netvalue/150257.html" TargetMode="External"/><Relationship Id="rId670" Type="http://schemas.openxmlformats.org/officeDocument/2006/relationships/hyperlink" Target="http://quote.eastmoney.com/hk/zs110000.html" TargetMode="External"/><Relationship Id="rId116" Type="http://schemas.openxmlformats.org/officeDocument/2006/relationships/hyperlink" Target="https://www.jisilu.cn/data/utils/lowcalc/150117" TargetMode="External"/><Relationship Id="rId158" Type="http://schemas.openxmlformats.org/officeDocument/2006/relationships/hyperlink" Target="https://www.jisilu.cn/data/utils/lowcalc/150196" TargetMode="External"/><Relationship Id="rId323" Type="http://schemas.openxmlformats.org/officeDocument/2006/relationships/hyperlink" Target="http://www.cninfo.com.cn/information/fund/netvalue/150036.html" TargetMode="External"/><Relationship Id="rId530" Type="http://schemas.openxmlformats.org/officeDocument/2006/relationships/hyperlink" Target="http://finance.sina.com.cn/fund/quotes/150177/bc.shtml" TargetMode="External"/><Relationship Id="rId726" Type="http://schemas.openxmlformats.org/officeDocument/2006/relationships/hyperlink" Target="javascript:addOwnedFund('150231');" TargetMode="External"/><Relationship Id="rId768" Type="http://schemas.openxmlformats.org/officeDocument/2006/relationships/hyperlink" Target="javascript:addOwnedFund('150188');" TargetMode="External"/><Relationship Id="rId20" Type="http://schemas.openxmlformats.org/officeDocument/2006/relationships/hyperlink" Target="http://www.cninfo.com.cn/information/fund/netvalue/150221.html" TargetMode="External"/><Relationship Id="rId62" Type="http://schemas.openxmlformats.org/officeDocument/2006/relationships/hyperlink" Target="http://quote.eastmoney.com/zs399967.html" TargetMode="External"/><Relationship Id="rId365" Type="http://schemas.openxmlformats.org/officeDocument/2006/relationships/hyperlink" Target="http://www.cninfo.com.cn/information/fund/netvalue/150135.html" TargetMode="External"/><Relationship Id="rId572" Type="http://schemas.openxmlformats.org/officeDocument/2006/relationships/hyperlink" Target="http://finance.sina.com.cn/fund/quotes/150275/bc.shtml" TargetMode="External"/><Relationship Id="rId628" Type="http://schemas.openxmlformats.org/officeDocument/2006/relationships/hyperlink" Target="http://quote.eastmoney.com/zs399812.html" TargetMode="External"/><Relationship Id="rId225" Type="http://schemas.openxmlformats.org/officeDocument/2006/relationships/hyperlink" Target="https://www.jisilu.cn/data/sfnew/detail/502041" TargetMode="External"/><Relationship Id="rId267" Type="http://schemas.openxmlformats.org/officeDocument/2006/relationships/hyperlink" Target="https://www.jisilu.cn/data/sfnew/detail/150094" TargetMode="External"/><Relationship Id="rId432" Type="http://schemas.openxmlformats.org/officeDocument/2006/relationships/hyperlink" Target="javascript:addOwnedFund('502024');" TargetMode="External"/><Relationship Id="rId474" Type="http://schemas.openxmlformats.org/officeDocument/2006/relationships/hyperlink" Target="javascript:addOwnedFund('150173');" TargetMode="External"/><Relationship Id="rId127" Type="http://schemas.openxmlformats.org/officeDocument/2006/relationships/hyperlink" Target="http://quote.eastmoney.com/zs399394.html" TargetMode="External"/><Relationship Id="rId681" Type="http://schemas.openxmlformats.org/officeDocument/2006/relationships/hyperlink" Target="http://www.cninfo.com.cn/information/fund/netvalue/150181.html" TargetMode="External"/><Relationship Id="rId737" Type="http://schemas.openxmlformats.org/officeDocument/2006/relationships/hyperlink" Target="https://www.jisilu.cn/data/utils/lowcalc/150311" TargetMode="External"/><Relationship Id="rId31" Type="http://schemas.openxmlformats.org/officeDocument/2006/relationships/hyperlink" Target="http://finance.sina.com.cn/fund/quotes/150032/bc.shtml" TargetMode="External"/><Relationship Id="rId73" Type="http://schemas.openxmlformats.org/officeDocument/2006/relationships/hyperlink" Target="http://www.cninfo.com.cn/information/fund/netvalue/150287.html" TargetMode="External"/><Relationship Id="rId169" Type="http://schemas.openxmlformats.org/officeDocument/2006/relationships/hyperlink" Target="http://quote.eastmoney.com/zs399989.html" TargetMode="External"/><Relationship Id="rId334" Type="http://schemas.openxmlformats.org/officeDocument/2006/relationships/hyperlink" Target="http://finance.sina.com.cn/fund/quotes/150211/bc.shtml" TargetMode="External"/><Relationship Id="rId376" Type="http://schemas.openxmlformats.org/officeDocument/2006/relationships/hyperlink" Target="http://www.cninfo.com.cn/information/fund/netvalue/150085.html" TargetMode="External"/><Relationship Id="rId541" Type="http://schemas.openxmlformats.org/officeDocument/2006/relationships/hyperlink" Target="https://www.jisilu.cn/data/sfnew/detail/150209" TargetMode="External"/><Relationship Id="rId583" Type="http://schemas.openxmlformats.org/officeDocument/2006/relationships/hyperlink" Target="https://www.jisilu.cn/data/sfnew/detail/150255" TargetMode="External"/><Relationship Id="rId639" Type="http://schemas.openxmlformats.org/officeDocument/2006/relationships/hyperlink" Target="http://www.cninfo.com.cn/information/fund/netvalue/150249.html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www.cninfo.com.cn/information/fund/netvalue/150317.html" TargetMode="External"/><Relationship Id="rId236" Type="http://schemas.openxmlformats.org/officeDocument/2006/relationships/hyperlink" Target="javascript:addOwnedFund('150225');" TargetMode="External"/><Relationship Id="rId278" Type="http://schemas.openxmlformats.org/officeDocument/2006/relationships/hyperlink" Target="javascript:addOwnedFund('150064');" TargetMode="External"/><Relationship Id="rId401" Type="http://schemas.openxmlformats.org/officeDocument/2006/relationships/hyperlink" Target="https://www.jisilu.cn/data/utils/lowcalc/150157" TargetMode="External"/><Relationship Id="rId443" Type="http://schemas.openxmlformats.org/officeDocument/2006/relationships/hyperlink" Target="https://www.jisilu.cn/data/utils/lowcalc/150194" TargetMode="External"/><Relationship Id="rId650" Type="http://schemas.openxmlformats.org/officeDocument/2006/relationships/hyperlink" Target="http://finance.sina.com.cn/fund/quotes/150227/bc.shtml" TargetMode="External"/><Relationship Id="rId303" Type="http://schemas.openxmlformats.org/officeDocument/2006/relationships/hyperlink" Target="https://www.jisilu.cn/data/sfnew/detail/150073" TargetMode="External"/><Relationship Id="rId485" Type="http://schemas.openxmlformats.org/officeDocument/2006/relationships/hyperlink" Target="https://www.jisilu.cn/data/utils/lowcalc/150237" TargetMode="External"/><Relationship Id="rId692" Type="http://schemas.openxmlformats.org/officeDocument/2006/relationships/hyperlink" Target="http://finance.sina.com.cn/fund/quotes/150279/bc.shtml" TargetMode="External"/><Relationship Id="rId706" Type="http://schemas.openxmlformats.org/officeDocument/2006/relationships/hyperlink" Target="http://quote.eastmoney.com/zs000832.html" TargetMode="External"/><Relationship Id="rId748" Type="http://schemas.openxmlformats.org/officeDocument/2006/relationships/hyperlink" Target="http://quote.eastmoney.com/zs399610.html" TargetMode="External"/><Relationship Id="rId42" Type="http://schemas.openxmlformats.org/officeDocument/2006/relationships/hyperlink" Target="https://www.jisilu.cn/data/sfnew/detail/150219" TargetMode="External"/><Relationship Id="rId84" Type="http://schemas.openxmlformats.org/officeDocument/2006/relationships/hyperlink" Target="http://finance.sina.com.cn/fund/quotes/150263/bc.shtml" TargetMode="External"/><Relationship Id="rId138" Type="http://schemas.openxmlformats.org/officeDocument/2006/relationships/hyperlink" Target="http://www.cninfo.com.cn/information/fund/netvalue/150301.html" TargetMode="External"/><Relationship Id="rId345" Type="http://schemas.openxmlformats.org/officeDocument/2006/relationships/hyperlink" Target="https://www.jisilu.cn/data/sfnew/detail/150030" TargetMode="External"/><Relationship Id="rId387" Type="http://schemas.openxmlformats.org/officeDocument/2006/relationships/hyperlink" Target="http://www.cninfo.com.cn/information/fund/netvalue/150148.html" TargetMode="External"/><Relationship Id="rId510" Type="http://schemas.openxmlformats.org/officeDocument/2006/relationships/hyperlink" Target="javascript:addOwnedFund('150207');" TargetMode="External"/><Relationship Id="rId552" Type="http://schemas.openxmlformats.org/officeDocument/2006/relationships/hyperlink" Target="javascript:addOwnedFund('150251');" TargetMode="External"/><Relationship Id="rId594" Type="http://schemas.openxmlformats.org/officeDocument/2006/relationships/hyperlink" Target="javascript:addOwnedFund('150283');" TargetMode="External"/><Relationship Id="rId608" Type="http://schemas.openxmlformats.org/officeDocument/2006/relationships/hyperlink" Target="http://finance.sina.com.cn/fund/quotes/150229/bc.shtml" TargetMode="External"/><Relationship Id="rId191" Type="http://schemas.openxmlformats.org/officeDocument/2006/relationships/hyperlink" Target="http://finance.sina.com.cn/fund/quotes/150047/bc.shtml" TargetMode="External"/><Relationship Id="rId205" Type="http://schemas.openxmlformats.org/officeDocument/2006/relationships/hyperlink" Target="https://www.jisilu.cn/data/utils/lowcalc/150175" TargetMode="External"/><Relationship Id="rId247" Type="http://schemas.openxmlformats.org/officeDocument/2006/relationships/hyperlink" Target="https://www.jisilu.cn/data/utils/lowcalc/150140" TargetMode="External"/><Relationship Id="rId412" Type="http://schemas.openxmlformats.org/officeDocument/2006/relationships/hyperlink" Target="http://quote.eastmoney.com/zs399001.html" TargetMode="External"/><Relationship Id="rId107" Type="http://schemas.openxmlformats.org/officeDocument/2006/relationships/hyperlink" Target="http://finance.sina.com.cn/fund/quotes/150293/bc.shtml" TargetMode="External"/><Relationship Id="rId289" Type="http://schemas.openxmlformats.org/officeDocument/2006/relationships/hyperlink" Target="https://www.jisilu.cn/data/utils/lowcalc/150138" TargetMode="External"/><Relationship Id="rId454" Type="http://schemas.openxmlformats.org/officeDocument/2006/relationships/hyperlink" Target="http://quote.eastmoney.com/zs399429.html" TargetMode="External"/><Relationship Id="rId496" Type="http://schemas.openxmlformats.org/officeDocument/2006/relationships/hyperlink" Target="http://quote.eastmoney.com/zs399803.html" TargetMode="External"/><Relationship Id="rId661" Type="http://schemas.openxmlformats.org/officeDocument/2006/relationships/hyperlink" Target="https://www.jisilu.cn/data/sfnew/detail/502011" TargetMode="External"/><Relationship Id="rId717" Type="http://schemas.openxmlformats.org/officeDocument/2006/relationships/hyperlink" Target="http://www.cninfo.com.cn/information/fund/netvalue/150203.html" TargetMode="External"/><Relationship Id="rId759" Type="http://schemas.openxmlformats.org/officeDocument/2006/relationships/hyperlink" Target="http://www.cninfo.com.cn/information/fund/netvalue/150066.html" TargetMode="External"/><Relationship Id="rId11" Type="http://schemas.openxmlformats.org/officeDocument/2006/relationships/hyperlink" Target="javascript:delOwnedFund('150223');" TargetMode="External"/><Relationship Id="rId53" Type="http://schemas.openxmlformats.org/officeDocument/2006/relationships/hyperlink" Target="https://www.jisilu.cn/data/sfnew/detail/150323" TargetMode="External"/><Relationship Id="rId149" Type="http://schemas.openxmlformats.org/officeDocument/2006/relationships/hyperlink" Target="http://finance.sina.com.cn/fund/quotes/150265/bc.shtml" TargetMode="External"/><Relationship Id="rId314" Type="http://schemas.openxmlformats.org/officeDocument/2006/relationships/hyperlink" Target="javascript:addOwnedFund('150295');" TargetMode="External"/><Relationship Id="rId356" Type="http://schemas.openxmlformats.org/officeDocument/2006/relationships/hyperlink" Target="javascript:addOwnedFund('150083');" TargetMode="External"/><Relationship Id="rId398" Type="http://schemas.openxmlformats.org/officeDocument/2006/relationships/hyperlink" Target="http://finance.sina.com.cn/fund/quotes/150157/bc.shtml" TargetMode="External"/><Relationship Id="rId521" Type="http://schemas.openxmlformats.org/officeDocument/2006/relationships/hyperlink" Target="https://www.jisilu.cn/data/utils/lowcalc/150257" TargetMode="External"/><Relationship Id="rId563" Type="http://schemas.openxmlformats.org/officeDocument/2006/relationships/hyperlink" Target="https://www.jisilu.cn/data/utils/lowcalc/150329" TargetMode="External"/><Relationship Id="rId619" Type="http://schemas.openxmlformats.org/officeDocument/2006/relationships/hyperlink" Target="https://www.jisilu.cn/data/sfnew/detail/150186" TargetMode="External"/><Relationship Id="rId770" Type="http://schemas.openxmlformats.org/officeDocument/2006/relationships/hyperlink" Target="http://finance.sina.com.cn/fund/quotes/150016/bc.shtml" TargetMode="External"/><Relationship Id="rId95" Type="http://schemas.openxmlformats.org/officeDocument/2006/relationships/hyperlink" Target="http://finance.sina.com.cn/fund/quotes/150247/bc.shtml" TargetMode="External"/><Relationship Id="rId160" Type="http://schemas.openxmlformats.org/officeDocument/2006/relationships/hyperlink" Target="https://www.jisilu.cn/data/sfnew/detail/150325" TargetMode="External"/><Relationship Id="rId216" Type="http://schemas.openxmlformats.org/officeDocument/2006/relationships/hyperlink" Target="http://quote.eastmoney.com/zs399982.html" TargetMode="External"/><Relationship Id="rId423" Type="http://schemas.openxmlformats.org/officeDocument/2006/relationships/hyperlink" Target="http://www.cninfo.com.cn/information/fund/netvalue/150277.html" TargetMode="External"/><Relationship Id="rId258" Type="http://schemas.openxmlformats.org/officeDocument/2006/relationships/hyperlink" Target="http://quote.eastmoney.com/zs399905.html" TargetMode="External"/><Relationship Id="rId465" Type="http://schemas.openxmlformats.org/officeDocument/2006/relationships/hyperlink" Target="http://www.cninfo.com.cn/information/fund/netvalue/150271.html" TargetMode="External"/><Relationship Id="rId630" Type="http://schemas.openxmlformats.org/officeDocument/2006/relationships/hyperlink" Target="javascript:addOwnedFund('150305');" TargetMode="External"/><Relationship Id="rId672" Type="http://schemas.openxmlformats.org/officeDocument/2006/relationships/hyperlink" Target="javascript:delOwnedFund('150169');" TargetMode="External"/><Relationship Id="rId728" Type="http://schemas.openxmlformats.org/officeDocument/2006/relationships/hyperlink" Target="http://finance.sina.com.cn/fund/quotes/150100/bc.shtml" TargetMode="External"/><Relationship Id="rId22" Type="http://schemas.openxmlformats.org/officeDocument/2006/relationships/hyperlink" Target="https://www.jisilu.cn/data/utils/lowcalc/150221" TargetMode="External"/><Relationship Id="rId64" Type="http://schemas.openxmlformats.org/officeDocument/2006/relationships/hyperlink" Target="javascript:addOwnedFund('150335');" TargetMode="External"/><Relationship Id="rId118" Type="http://schemas.openxmlformats.org/officeDocument/2006/relationships/hyperlink" Target="https://www.jisilu.cn/data/sfnew/detail/150299" TargetMode="External"/><Relationship Id="rId325" Type="http://schemas.openxmlformats.org/officeDocument/2006/relationships/hyperlink" Target="https://www.jisilu.cn/data/utils/lowcalc/150036" TargetMode="External"/><Relationship Id="rId367" Type="http://schemas.openxmlformats.org/officeDocument/2006/relationships/hyperlink" Target="javascript:addOwnedFund('150135');" TargetMode="External"/><Relationship Id="rId532" Type="http://schemas.openxmlformats.org/officeDocument/2006/relationships/hyperlink" Target="http://quote.eastmoney.com/zs399966.html" TargetMode="External"/><Relationship Id="rId574" Type="http://schemas.openxmlformats.org/officeDocument/2006/relationships/hyperlink" Target="http://quote.eastmoney.com/zs399991.html" TargetMode="External"/><Relationship Id="rId171" Type="http://schemas.openxmlformats.org/officeDocument/2006/relationships/hyperlink" Target="javascript:addOwnedFund('150261');" TargetMode="External"/><Relationship Id="rId227" Type="http://schemas.openxmlformats.org/officeDocument/2006/relationships/hyperlink" Target="http://www.cninfo.com.cn/information/fund/netvalue/502041.html" TargetMode="External"/><Relationship Id="rId269" Type="http://schemas.openxmlformats.org/officeDocument/2006/relationships/hyperlink" Target="http://www.cninfo.com.cn/information/fund/netvalue/150094.html" TargetMode="External"/><Relationship Id="rId434" Type="http://schemas.openxmlformats.org/officeDocument/2006/relationships/hyperlink" Target="http://finance.sina.com.cn/fund/quotes/150205/bc.shtml" TargetMode="External"/><Relationship Id="rId476" Type="http://schemas.openxmlformats.org/officeDocument/2006/relationships/hyperlink" Target="http://finance.sina.com.cn/fund/quotes/150309/bc.shtml" TargetMode="External"/><Relationship Id="rId641" Type="http://schemas.openxmlformats.org/officeDocument/2006/relationships/hyperlink" Target="https://www.jisilu.cn/data/utils/lowcalc/150249" TargetMode="External"/><Relationship Id="rId683" Type="http://schemas.openxmlformats.org/officeDocument/2006/relationships/hyperlink" Target="https://www.jisilu.cn/data/utils/lowcalc/150181" TargetMode="External"/><Relationship Id="rId739" Type="http://schemas.openxmlformats.org/officeDocument/2006/relationships/hyperlink" Target="https://www.jisilu.cn/data/sfnew/detail/150245" TargetMode="External"/><Relationship Id="rId33" Type="http://schemas.openxmlformats.org/officeDocument/2006/relationships/hyperlink" Target="http://quote.eastmoney.com/zs399923.html" TargetMode="External"/><Relationship Id="rId129" Type="http://schemas.openxmlformats.org/officeDocument/2006/relationships/hyperlink" Target="javascript:addOwnedFund('150130');" TargetMode="External"/><Relationship Id="rId280" Type="http://schemas.openxmlformats.org/officeDocument/2006/relationships/hyperlink" Target="http://finance.sina.com.cn/fund/quotes/150167/bc.shtml" TargetMode="External"/><Relationship Id="rId336" Type="http://schemas.openxmlformats.org/officeDocument/2006/relationships/hyperlink" Target="http://quote.eastmoney.com/zs399976.html" TargetMode="External"/><Relationship Id="rId501" Type="http://schemas.openxmlformats.org/officeDocument/2006/relationships/hyperlink" Target="http://www.cninfo.com.cn/information/fund/netvalue/150200.html" TargetMode="External"/><Relationship Id="rId543" Type="http://schemas.openxmlformats.org/officeDocument/2006/relationships/hyperlink" Target="http://www.cninfo.com.cn/information/fund/netvalue/150209.html" TargetMode="External"/><Relationship Id="rId75" Type="http://schemas.openxmlformats.org/officeDocument/2006/relationships/hyperlink" Target="https://www.jisilu.cn/data/utils/lowcalc/150287" TargetMode="External"/><Relationship Id="rId140" Type="http://schemas.openxmlformats.org/officeDocument/2006/relationships/hyperlink" Target="https://www.jisilu.cn/data/utils/lowcalc/150301" TargetMode="External"/><Relationship Id="rId182" Type="http://schemas.openxmlformats.org/officeDocument/2006/relationships/hyperlink" Target="https://www.jisilu.cn/data/utils/lowcalc/150317" TargetMode="External"/><Relationship Id="rId378" Type="http://schemas.openxmlformats.org/officeDocument/2006/relationships/hyperlink" Target="javascript:addOwnedFund('150085');" TargetMode="External"/><Relationship Id="rId403" Type="http://schemas.openxmlformats.org/officeDocument/2006/relationships/hyperlink" Target="https://www.jisilu.cn/data/sfnew/detail/150028" TargetMode="External"/><Relationship Id="rId585" Type="http://schemas.openxmlformats.org/officeDocument/2006/relationships/hyperlink" Target="http://www.cninfo.com.cn/information/fund/netvalue/150255.html" TargetMode="External"/><Relationship Id="rId750" Type="http://schemas.openxmlformats.org/officeDocument/2006/relationships/hyperlink" Target="javascript:addOwnedFund('150215');" TargetMode="External"/><Relationship Id="rId6" Type="http://schemas.openxmlformats.org/officeDocument/2006/relationships/hyperlink" Target="https://www.jisilu.cn/data/sfnew/detail/150223" TargetMode="External"/><Relationship Id="rId238" Type="http://schemas.openxmlformats.org/officeDocument/2006/relationships/hyperlink" Target="http://finance.sina.com.cn/fund/quotes/150112/bc.shtml" TargetMode="External"/><Relationship Id="rId445" Type="http://schemas.openxmlformats.org/officeDocument/2006/relationships/hyperlink" Target="https://www.jisilu.cn/data/sfnew/detail/150307" TargetMode="External"/><Relationship Id="rId487" Type="http://schemas.openxmlformats.org/officeDocument/2006/relationships/hyperlink" Target="https://www.jisilu.cn/data/sfnew/detail/150217" TargetMode="External"/><Relationship Id="rId610" Type="http://schemas.openxmlformats.org/officeDocument/2006/relationships/hyperlink" Target="http://quote.eastmoney.com/zs399987.html" TargetMode="External"/><Relationship Id="rId652" Type="http://schemas.openxmlformats.org/officeDocument/2006/relationships/hyperlink" Target="http://quote.eastmoney.com/zs399986.html" TargetMode="External"/><Relationship Id="rId694" Type="http://schemas.openxmlformats.org/officeDocument/2006/relationships/hyperlink" Target="http://quote.eastmoney.com/zs399808.html" TargetMode="External"/><Relationship Id="rId708" Type="http://schemas.openxmlformats.org/officeDocument/2006/relationships/hyperlink" Target="javascript:addOwnedFund('150143');" TargetMode="External"/><Relationship Id="rId291" Type="http://schemas.openxmlformats.org/officeDocument/2006/relationships/hyperlink" Target="https://www.jisilu.cn/data/sfnew/detail/150281" TargetMode="External"/><Relationship Id="rId305" Type="http://schemas.openxmlformats.org/officeDocument/2006/relationships/hyperlink" Target="http://www.cninfo.com.cn/information/fund/netvalue/150073.html" TargetMode="External"/><Relationship Id="rId347" Type="http://schemas.openxmlformats.org/officeDocument/2006/relationships/hyperlink" Target="http://www.cninfo.com.cn/information/fund/netvalue/150030.html" TargetMode="External"/><Relationship Id="rId512" Type="http://schemas.openxmlformats.org/officeDocument/2006/relationships/hyperlink" Target="http://finance.sina.com.cn/fund/quotes/150273/bc.shtml" TargetMode="External"/><Relationship Id="rId44" Type="http://schemas.openxmlformats.org/officeDocument/2006/relationships/hyperlink" Target="http://www.cninfo.com.cn/information/fund/netvalue/150219.html" TargetMode="External"/><Relationship Id="rId86" Type="http://schemas.openxmlformats.org/officeDocument/2006/relationships/hyperlink" Target="http://quote.eastmoney.com/zs000852.html" TargetMode="External"/><Relationship Id="rId151" Type="http://schemas.openxmlformats.org/officeDocument/2006/relationships/hyperlink" Target="http://quote.eastmoney.com/zs399991.html" TargetMode="External"/><Relationship Id="rId389" Type="http://schemas.openxmlformats.org/officeDocument/2006/relationships/hyperlink" Target="https://www.jisilu.cn/data/utils/lowcalc/150148" TargetMode="External"/><Relationship Id="rId554" Type="http://schemas.openxmlformats.org/officeDocument/2006/relationships/hyperlink" Target="http://finance.sina.com.cn/fund/quotes/150269/bc.shtml" TargetMode="External"/><Relationship Id="rId596" Type="http://schemas.openxmlformats.org/officeDocument/2006/relationships/hyperlink" Target="http://finance.sina.com.cn/fund/quotes/150241/bc.shtml" TargetMode="External"/><Relationship Id="rId761" Type="http://schemas.openxmlformats.org/officeDocument/2006/relationships/hyperlink" Target="https://www.jisilu.cn/data/utils/lowcalc/150066" TargetMode="External"/><Relationship Id="rId193" Type="http://schemas.openxmlformats.org/officeDocument/2006/relationships/hyperlink" Target="http://quote.eastmoney.com/zs399942.html" TargetMode="External"/><Relationship Id="rId207" Type="http://schemas.openxmlformats.org/officeDocument/2006/relationships/hyperlink" Target="https://www.jisilu.cn/data/sfnew/detail/150090" TargetMode="External"/><Relationship Id="rId249" Type="http://schemas.openxmlformats.org/officeDocument/2006/relationships/hyperlink" Target="https://www.jisilu.cn/data/sfnew/detail/150121" TargetMode="External"/><Relationship Id="rId414" Type="http://schemas.openxmlformats.org/officeDocument/2006/relationships/hyperlink" Target="javascript:delOwnedFund('150022');" TargetMode="External"/><Relationship Id="rId456" Type="http://schemas.openxmlformats.org/officeDocument/2006/relationships/hyperlink" Target="javascript:addOwnedFund('502027');" TargetMode="External"/><Relationship Id="rId498" Type="http://schemas.openxmlformats.org/officeDocument/2006/relationships/hyperlink" Target="javascript:addOwnedFund('150315');" TargetMode="External"/><Relationship Id="rId621" Type="http://schemas.openxmlformats.org/officeDocument/2006/relationships/hyperlink" Target="http://www.cninfo.com.cn/information/fund/netvalue/150186.html" TargetMode="External"/><Relationship Id="rId663" Type="http://schemas.openxmlformats.org/officeDocument/2006/relationships/hyperlink" Target="http://www.cninfo.com.cn/information/fund/netvalue/502011.html" TargetMode="External"/><Relationship Id="rId13" Type="http://schemas.openxmlformats.org/officeDocument/2006/relationships/hyperlink" Target="http://finance.sina.com.cn/fund/quotes/150057/bc.shtml" TargetMode="External"/><Relationship Id="rId109" Type="http://schemas.openxmlformats.org/officeDocument/2006/relationships/hyperlink" Target="http://quote.eastmoney.com/zs399807.html" TargetMode="External"/><Relationship Id="rId260" Type="http://schemas.openxmlformats.org/officeDocument/2006/relationships/hyperlink" Target="javascript:addOwnedFund('150053');" TargetMode="External"/><Relationship Id="rId316" Type="http://schemas.openxmlformats.org/officeDocument/2006/relationships/hyperlink" Target="http://finance.sina.com.cn/fund/quotes/150213/bc.shtml" TargetMode="External"/><Relationship Id="rId523" Type="http://schemas.openxmlformats.org/officeDocument/2006/relationships/hyperlink" Target="https://www.jisilu.cn/data/sfnew/detail/150259" TargetMode="External"/><Relationship Id="rId719" Type="http://schemas.openxmlformats.org/officeDocument/2006/relationships/hyperlink" Target="https://www.jisilu.cn/data/utils/lowcalc/150203" TargetMode="External"/><Relationship Id="rId55" Type="http://schemas.openxmlformats.org/officeDocument/2006/relationships/hyperlink" Target="http://www.cninfo.com.cn/information/fund/netvalue/150323.html" TargetMode="External"/><Relationship Id="rId97" Type="http://schemas.openxmlformats.org/officeDocument/2006/relationships/hyperlink" Target="http://quote.eastmoney.com/zs399971.html" TargetMode="External"/><Relationship Id="rId120" Type="http://schemas.openxmlformats.org/officeDocument/2006/relationships/hyperlink" Target="http://www.cninfo.com.cn/information/fund/netvalue/150299.html" TargetMode="External"/><Relationship Id="rId358" Type="http://schemas.openxmlformats.org/officeDocument/2006/relationships/hyperlink" Target="http://finance.sina.com.cn/fund/quotes/150012/bc.shtml" TargetMode="External"/><Relationship Id="rId565" Type="http://schemas.openxmlformats.org/officeDocument/2006/relationships/hyperlink" Target="https://www.jisilu.cn/data/sfnew/detail/502049" TargetMode="External"/><Relationship Id="rId730" Type="http://schemas.openxmlformats.org/officeDocument/2006/relationships/hyperlink" Target="http://quote.eastmoney.com/zs000805.html" TargetMode="External"/><Relationship Id="rId772" Type="http://schemas.openxmlformats.org/officeDocument/2006/relationships/hyperlink" Target="http://quote.eastmoney.com/zs399300.html" TargetMode="External"/><Relationship Id="rId162" Type="http://schemas.openxmlformats.org/officeDocument/2006/relationships/hyperlink" Target="http://www.cninfo.com.cn/information/fund/netvalue/150325.html" TargetMode="External"/><Relationship Id="rId218" Type="http://schemas.openxmlformats.org/officeDocument/2006/relationships/hyperlink" Target="javascript:addOwnedFund('502001');" TargetMode="External"/><Relationship Id="rId425" Type="http://schemas.openxmlformats.org/officeDocument/2006/relationships/hyperlink" Target="https://www.jisilu.cn/data/utils/lowcalc/150277" TargetMode="External"/><Relationship Id="rId467" Type="http://schemas.openxmlformats.org/officeDocument/2006/relationships/hyperlink" Target="https://www.jisilu.cn/data/utils/lowcalc/150271" TargetMode="External"/><Relationship Id="rId632" Type="http://schemas.openxmlformats.org/officeDocument/2006/relationships/hyperlink" Target="http://finance.sina.com.cn/fund/quotes/502007/bc.shtml" TargetMode="External"/><Relationship Id="rId271" Type="http://schemas.openxmlformats.org/officeDocument/2006/relationships/hyperlink" Target="https://www.jisilu.cn/data/utils/lowcalc/150094" TargetMode="External"/><Relationship Id="rId674" Type="http://schemas.openxmlformats.org/officeDocument/2006/relationships/hyperlink" Target="http://finance.sina.com.cn/fund/quotes/150233/bc.shtml" TargetMode="External"/><Relationship Id="rId24" Type="http://schemas.openxmlformats.org/officeDocument/2006/relationships/hyperlink" Target="https://www.jisilu.cn/data/sfnew/detail/150321" TargetMode="External"/><Relationship Id="rId66" Type="http://schemas.openxmlformats.org/officeDocument/2006/relationships/hyperlink" Target="http://finance.sina.com.cn/fund/quotes/150303/bc.shtml" TargetMode="External"/><Relationship Id="rId131" Type="http://schemas.openxmlformats.org/officeDocument/2006/relationships/hyperlink" Target="http://finance.sina.com.cn/fund/quotes/150198/bc.shtml" TargetMode="External"/><Relationship Id="rId327" Type="http://schemas.openxmlformats.org/officeDocument/2006/relationships/hyperlink" Target="https://www.jisilu.cn/data/sfnew/detail/502054" TargetMode="External"/><Relationship Id="rId369" Type="http://schemas.openxmlformats.org/officeDocument/2006/relationships/hyperlink" Target="http://finance.sina.com.cn/fund/quotes/150059/bc.shtml" TargetMode="External"/><Relationship Id="rId534" Type="http://schemas.openxmlformats.org/officeDocument/2006/relationships/hyperlink" Target="javascript:addOwnedFund('150177');" TargetMode="External"/><Relationship Id="rId576" Type="http://schemas.openxmlformats.org/officeDocument/2006/relationships/hyperlink" Target="javascript:delOwnedFund('150275');" TargetMode="External"/><Relationship Id="rId741" Type="http://schemas.openxmlformats.org/officeDocument/2006/relationships/hyperlink" Target="http://www.cninfo.com.cn/information/fund/netvalue/150245.html" TargetMode="External"/><Relationship Id="rId173" Type="http://schemas.openxmlformats.org/officeDocument/2006/relationships/hyperlink" Target="http://finance.sina.com.cn/fund/quotes/502057/bc.shtml" TargetMode="External"/><Relationship Id="rId229" Type="http://schemas.openxmlformats.org/officeDocument/2006/relationships/hyperlink" Target="https://www.jisilu.cn/data/utils/lowcalc/502041" TargetMode="External"/><Relationship Id="rId380" Type="http://schemas.openxmlformats.org/officeDocument/2006/relationships/hyperlink" Target="http://finance.sina.com.cn/fund/quotes/150049/bc.shtml" TargetMode="External"/><Relationship Id="rId436" Type="http://schemas.openxmlformats.org/officeDocument/2006/relationships/hyperlink" Target="http://quote.eastmoney.com/zs399973.html" TargetMode="External"/><Relationship Id="rId601" Type="http://schemas.openxmlformats.org/officeDocument/2006/relationships/hyperlink" Target="https://www.jisilu.cn/data/sfnew/detail/502017" TargetMode="External"/><Relationship Id="rId643" Type="http://schemas.openxmlformats.org/officeDocument/2006/relationships/hyperlink" Target="https://www.jisilu.cn/data/sfnew/detail/150051" TargetMode="External"/><Relationship Id="rId240" Type="http://schemas.openxmlformats.org/officeDocument/2006/relationships/hyperlink" Target="http://quote.eastmoney.com/zs399330.html" TargetMode="External"/><Relationship Id="rId478" Type="http://schemas.openxmlformats.org/officeDocument/2006/relationships/hyperlink" Target="http://quote.eastmoney.com/zs399994.html" TargetMode="External"/><Relationship Id="rId685" Type="http://schemas.openxmlformats.org/officeDocument/2006/relationships/hyperlink" Target="https://www.jisilu.cn/data/sfnew/detail/150171" TargetMode="External"/><Relationship Id="rId35" Type="http://schemas.openxmlformats.org/officeDocument/2006/relationships/hyperlink" Target="javascript:addOwnedFund('150032');" TargetMode="External"/><Relationship Id="rId77" Type="http://schemas.openxmlformats.org/officeDocument/2006/relationships/hyperlink" Target="https://www.jisilu.cn/data/sfnew/detail/150289" TargetMode="External"/><Relationship Id="rId100" Type="http://schemas.openxmlformats.org/officeDocument/2006/relationships/hyperlink" Target="https://www.jisilu.cn/data/sfnew/detail/150291" TargetMode="External"/><Relationship Id="rId282" Type="http://schemas.openxmlformats.org/officeDocument/2006/relationships/hyperlink" Target="http://quote.eastmoney.com/zs399300.html" TargetMode="External"/><Relationship Id="rId338" Type="http://schemas.openxmlformats.org/officeDocument/2006/relationships/hyperlink" Target="javascript:addOwnedFund('150211');" TargetMode="External"/><Relationship Id="rId503" Type="http://schemas.openxmlformats.org/officeDocument/2006/relationships/hyperlink" Target="https://www.jisilu.cn/data/utils/lowcalc/150200" TargetMode="External"/><Relationship Id="rId545" Type="http://schemas.openxmlformats.org/officeDocument/2006/relationships/hyperlink" Target="https://www.jisilu.cn/data/utils/lowcalc/150209" TargetMode="External"/><Relationship Id="rId587" Type="http://schemas.openxmlformats.org/officeDocument/2006/relationships/hyperlink" Target="https://www.jisilu.cn/data/utils/lowcalc/150255" TargetMode="External"/><Relationship Id="rId710" Type="http://schemas.openxmlformats.org/officeDocument/2006/relationships/hyperlink" Target="http://finance.sina.com.cn/fund/quotes/150179/bc.shtml" TargetMode="External"/><Relationship Id="rId752" Type="http://schemas.openxmlformats.org/officeDocument/2006/relationships/hyperlink" Target="http://finance.sina.com.cn/fund/quotes/150076/bc.shtml" TargetMode="External"/><Relationship Id="rId8" Type="http://schemas.openxmlformats.org/officeDocument/2006/relationships/hyperlink" Target="http://www.cninfo.com.cn/information/fund/netvalue/150223.html" TargetMode="External"/><Relationship Id="rId142" Type="http://schemas.openxmlformats.org/officeDocument/2006/relationships/hyperlink" Target="https://www.jisilu.cn/data/sfnew/detail/150190" TargetMode="External"/><Relationship Id="rId184" Type="http://schemas.openxmlformats.org/officeDocument/2006/relationships/hyperlink" Target="https://www.jisilu.cn/data/sfnew/detail/150327" TargetMode="External"/><Relationship Id="rId391" Type="http://schemas.openxmlformats.org/officeDocument/2006/relationships/hyperlink" Target="https://www.jisilu.cn/data/sfnew/detail/150150" TargetMode="External"/><Relationship Id="rId405" Type="http://schemas.openxmlformats.org/officeDocument/2006/relationships/hyperlink" Target="http://www.cninfo.com.cn/information/fund/netvalue/150028.html" TargetMode="External"/><Relationship Id="rId447" Type="http://schemas.openxmlformats.org/officeDocument/2006/relationships/hyperlink" Target="http://www.cninfo.com.cn/information/fund/netvalue/150307.html" TargetMode="External"/><Relationship Id="rId612" Type="http://schemas.openxmlformats.org/officeDocument/2006/relationships/hyperlink" Target="javascript:addOwnedFund('150229');" TargetMode="External"/><Relationship Id="rId251" Type="http://schemas.openxmlformats.org/officeDocument/2006/relationships/hyperlink" Target="http://www.cninfo.com.cn/information/fund/netvalue/150121.html" TargetMode="External"/><Relationship Id="rId489" Type="http://schemas.openxmlformats.org/officeDocument/2006/relationships/hyperlink" Target="http://www.cninfo.com.cn/information/fund/netvalue/150217.html" TargetMode="External"/><Relationship Id="rId654" Type="http://schemas.openxmlformats.org/officeDocument/2006/relationships/hyperlink" Target="javascript:delOwnedFund('150227');" TargetMode="External"/><Relationship Id="rId696" Type="http://schemas.openxmlformats.org/officeDocument/2006/relationships/hyperlink" Target="javascript:addOwnedFund('150279');" TargetMode="External"/><Relationship Id="rId46" Type="http://schemas.openxmlformats.org/officeDocument/2006/relationships/hyperlink" Target="javascript:addOwnedFund('150219');" TargetMode="External"/><Relationship Id="rId293" Type="http://schemas.openxmlformats.org/officeDocument/2006/relationships/hyperlink" Target="http://www.cninfo.com.cn/information/fund/netvalue/150281.html" TargetMode="External"/><Relationship Id="rId307" Type="http://schemas.openxmlformats.org/officeDocument/2006/relationships/hyperlink" Target="https://www.jisilu.cn/data/utils/lowcalc/150073" TargetMode="External"/><Relationship Id="rId349" Type="http://schemas.openxmlformats.org/officeDocument/2006/relationships/hyperlink" Target="https://www.jisilu.cn/data/utils/lowcalc/150030" TargetMode="External"/><Relationship Id="rId514" Type="http://schemas.openxmlformats.org/officeDocument/2006/relationships/hyperlink" Target="http://quote.eastmoney.com/zs399991.html" TargetMode="External"/><Relationship Id="rId556" Type="http://schemas.openxmlformats.org/officeDocument/2006/relationships/hyperlink" Target="http://quote.eastmoney.com/zs399997.html" TargetMode="External"/><Relationship Id="rId721" Type="http://schemas.openxmlformats.org/officeDocument/2006/relationships/hyperlink" Target="https://www.jisilu.cn/data/sfnew/detail/150231" TargetMode="External"/><Relationship Id="rId763" Type="http://schemas.openxmlformats.org/officeDocument/2006/relationships/hyperlink" Target="https://www.jisilu.cn/data/sfnew/detail/150188" TargetMode="External"/><Relationship Id="rId88" Type="http://schemas.openxmlformats.org/officeDocument/2006/relationships/hyperlink" Target="javascript:addOwnedFund('150263');" TargetMode="External"/><Relationship Id="rId111" Type="http://schemas.openxmlformats.org/officeDocument/2006/relationships/hyperlink" Target="javascript:addOwnedFund('150293');" TargetMode="External"/><Relationship Id="rId153" Type="http://schemas.openxmlformats.org/officeDocument/2006/relationships/hyperlink" Target="javascript:delOwnedFund('150265');" TargetMode="External"/><Relationship Id="rId195" Type="http://schemas.openxmlformats.org/officeDocument/2006/relationships/hyperlink" Target="javascript:addOwnedFund('150047');" TargetMode="External"/><Relationship Id="rId209" Type="http://schemas.openxmlformats.org/officeDocument/2006/relationships/hyperlink" Target="http://www.cninfo.com.cn/information/fund/netvalue/150090.html" TargetMode="External"/><Relationship Id="rId360" Type="http://schemas.openxmlformats.org/officeDocument/2006/relationships/hyperlink" Target="http://quote.eastmoney.com/zs399903.html" TargetMode="External"/><Relationship Id="rId416" Type="http://schemas.openxmlformats.org/officeDocument/2006/relationships/hyperlink" Target="http://finance.sina.com.cn/fund/quotes/150164/bc.shtml" TargetMode="External"/><Relationship Id="rId598" Type="http://schemas.openxmlformats.org/officeDocument/2006/relationships/hyperlink" Target="http://quote.eastmoney.com/zs399986.html" TargetMode="External"/><Relationship Id="rId220" Type="http://schemas.openxmlformats.org/officeDocument/2006/relationships/hyperlink" Target="http://finance.sina.com.cn/fund/quotes/502021/bc.shtml" TargetMode="External"/><Relationship Id="rId458" Type="http://schemas.openxmlformats.org/officeDocument/2006/relationships/hyperlink" Target="http://finance.sina.com.cn/fund/quotes/150243/bc.shtml" TargetMode="External"/><Relationship Id="rId623" Type="http://schemas.openxmlformats.org/officeDocument/2006/relationships/hyperlink" Target="https://www.jisilu.cn/data/utils/lowcalc/150186" TargetMode="External"/><Relationship Id="rId665" Type="http://schemas.openxmlformats.org/officeDocument/2006/relationships/hyperlink" Target="https://www.jisilu.cn/data/utils/lowcalc/502011" TargetMode="External"/><Relationship Id="rId15" Type="http://schemas.openxmlformats.org/officeDocument/2006/relationships/hyperlink" Target="http://quote.eastmoney.com/zs399008.html" TargetMode="External"/><Relationship Id="rId57" Type="http://schemas.openxmlformats.org/officeDocument/2006/relationships/hyperlink" Target="https://www.jisilu.cn/data/utils/lowcalc/150323" TargetMode="External"/><Relationship Id="rId262" Type="http://schemas.openxmlformats.org/officeDocument/2006/relationships/hyperlink" Target="http://finance.sina.com.cn/fund/quotes/150267/bc.shtml" TargetMode="External"/><Relationship Id="rId318" Type="http://schemas.openxmlformats.org/officeDocument/2006/relationships/hyperlink" Target="http://quote.eastmoney.com/zs399958.html" TargetMode="External"/><Relationship Id="rId525" Type="http://schemas.openxmlformats.org/officeDocument/2006/relationships/hyperlink" Target="http://www.cninfo.com.cn/information/fund/netvalue/150259.html" TargetMode="External"/><Relationship Id="rId567" Type="http://schemas.openxmlformats.org/officeDocument/2006/relationships/hyperlink" Target="http://www.cninfo.com.cn/information/fund/netvalue/502049.html" TargetMode="External"/><Relationship Id="rId732" Type="http://schemas.openxmlformats.org/officeDocument/2006/relationships/hyperlink" Target="javascript:addOwnedFund('150100');" TargetMode="External"/><Relationship Id="rId99" Type="http://schemas.openxmlformats.org/officeDocument/2006/relationships/hyperlink" Target="javascript:addOwnedFund('150247');" TargetMode="External"/><Relationship Id="rId122" Type="http://schemas.openxmlformats.org/officeDocument/2006/relationships/hyperlink" Target="https://www.jisilu.cn/data/utils/lowcalc/150299" TargetMode="External"/><Relationship Id="rId164" Type="http://schemas.openxmlformats.org/officeDocument/2006/relationships/hyperlink" Target="https://www.jisilu.cn/data/utils/lowcalc/150325" TargetMode="External"/><Relationship Id="rId371" Type="http://schemas.openxmlformats.org/officeDocument/2006/relationships/hyperlink" Target="http://quote.eastmoney.com/zs399944.html" TargetMode="External"/><Relationship Id="rId427" Type="http://schemas.openxmlformats.org/officeDocument/2006/relationships/hyperlink" Target="https://www.jisilu.cn/data/sfnew/detail/502024" TargetMode="External"/><Relationship Id="rId469" Type="http://schemas.openxmlformats.org/officeDocument/2006/relationships/hyperlink" Target="https://www.jisilu.cn/data/sfnew/detail/150173" TargetMode="External"/><Relationship Id="rId634" Type="http://schemas.openxmlformats.org/officeDocument/2006/relationships/hyperlink" Target="http://quote.eastmoney.com/zs399974.html" TargetMode="External"/><Relationship Id="rId676" Type="http://schemas.openxmlformats.org/officeDocument/2006/relationships/hyperlink" Target="http://quote.eastmoney.com/zs399810.html" TargetMode="External"/><Relationship Id="rId26" Type="http://schemas.openxmlformats.org/officeDocument/2006/relationships/hyperlink" Target="http://www.cninfo.com.cn/information/fund/netvalue/150321.html" TargetMode="External"/><Relationship Id="rId231" Type="http://schemas.openxmlformats.org/officeDocument/2006/relationships/hyperlink" Target="https://www.jisilu.cn/data/sfnew/detail/150225" TargetMode="External"/><Relationship Id="rId273" Type="http://schemas.openxmlformats.org/officeDocument/2006/relationships/hyperlink" Target="https://www.jisilu.cn/data/sfnew/detail/150064" TargetMode="External"/><Relationship Id="rId329" Type="http://schemas.openxmlformats.org/officeDocument/2006/relationships/hyperlink" Target="http://www.cninfo.com.cn/information/fund/netvalue/502054.html" TargetMode="External"/><Relationship Id="rId480" Type="http://schemas.openxmlformats.org/officeDocument/2006/relationships/hyperlink" Target="javascript:addOwnedFund('150309');" TargetMode="External"/><Relationship Id="rId536" Type="http://schemas.openxmlformats.org/officeDocument/2006/relationships/hyperlink" Target="http://finance.sina.com.cn/fund/quotes/150235/bc.shtml" TargetMode="External"/><Relationship Id="rId701" Type="http://schemas.openxmlformats.org/officeDocument/2006/relationships/hyperlink" Target="https://www.jisilu.cn/data/utils/lowcalc/150192" TargetMode="External"/><Relationship Id="rId68" Type="http://schemas.openxmlformats.org/officeDocument/2006/relationships/hyperlink" Target="http://quote.eastmoney.com/zs399673.html" TargetMode="External"/><Relationship Id="rId133" Type="http://schemas.openxmlformats.org/officeDocument/2006/relationships/hyperlink" Target="http://quote.eastmoney.com/zs399396.html" TargetMode="External"/><Relationship Id="rId175" Type="http://schemas.openxmlformats.org/officeDocument/2006/relationships/hyperlink" Target="http://quote.eastmoney.com/zs399989.html" TargetMode="External"/><Relationship Id="rId340" Type="http://schemas.openxmlformats.org/officeDocument/2006/relationships/hyperlink" Target="http://finance.sina.com.cn/fund/quotes/150152/bc.shtml" TargetMode="External"/><Relationship Id="rId578" Type="http://schemas.openxmlformats.org/officeDocument/2006/relationships/hyperlink" Target="http://finance.sina.com.cn/fund/quotes/150184/bc.shtml" TargetMode="External"/><Relationship Id="rId743" Type="http://schemas.openxmlformats.org/officeDocument/2006/relationships/hyperlink" Target="https://www.jisilu.cn/data/utils/lowcalc/150245" TargetMode="External"/><Relationship Id="rId200" Type="http://schemas.openxmlformats.org/officeDocument/2006/relationships/hyperlink" Target="javascript:addOwnedFund('150088');" TargetMode="External"/><Relationship Id="rId382" Type="http://schemas.openxmlformats.org/officeDocument/2006/relationships/hyperlink" Target="http://quote.eastmoney.com/zs399942.html" TargetMode="External"/><Relationship Id="rId438" Type="http://schemas.openxmlformats.org/officeDocument/2006/relationships/hyperlink" Target="javascript:addOwnedFund('150205');" TargetMode="External"/><Relationship Id="rId603" Type="http://schemas.openxmlformats.org/officeDocument/2006/relationships/hyperlink" Target="http://www.cninfo.com.cn/information/fund/netvalue/502017.html" TargetMode="External"/><Relationship Id="rId645" Type="http://schemas.openxmlformats.org/officeDocument/2006/relationships/hyperlink" Target="http://www.cninfo.com.cn/information/fund/netvalue/150051.html" TargetMode="External"/><Relationship Id="rId687" Type="http://schemas.openxmlformats.org/officeDocument/2006/relationships/hyperlink" Target="http://www.cninfo.com.cn/information/fund/netvalue/150171.html" TargetMode="External"/><Relationship Id="rId242" Type="http://schemas.openxmlformats.org/officeDocument/2006/relationships/hyperlink" Target="javascript:addOwnedFund('150112');" TargetMode="External"/><Relationship Id="rId284" Type="http://schemas.openxmlformats.org/officeDocument/2006/relationships/hyperlink" Target="javascript:addOwnedFund('150167');" TargetMode="External"/><Relationship Id="rId491" Type="http://schemas.openxmlformats.org/officeDocument/2006/relationships/hyperlink" Target="https://www.jisilu.cn/data/utils/lowcalc/150217" TargetMode="External"/><Relationship Id="rId505" Type="http://schemas.openxmlformats.org/officeDocument/2006/relationships/hyperlink" Target="https://www.jisilu.cn/data/sfnew/detail/150207" TargetMode="External"/><Relationship Id="rId712" Type="http://schemas.openxmlformats.org/officeDocument/2006/relationships/hyperlink" Target="http://quote.eastmoney.com/zs399935.html" TargetMode="External"/><Relationship Id="rId37" Type="http://schemas.openxmlformats.org/officeDocument/2006/relationships/hyperlink" Target="http://finance.sina.com.cn/fund/quotes/150331/bc.shtml" TargetMode="External"/><Relationship Id="rId79" Type="http://schemas.openxmlformats.org/officeDocument/2006/relationships/hyperlink" Target="http://www.cninfo.com.cn/information/fund/netvalue/150289.html" TargetMode="External"/><Relationship Id="rId102" Type="http://schemas.openxmlformats.org/officeDocument/2006/relationships/hyperlink" Target="http://www.cninfo.com.cn/information/fund/netvalue/150291.html" TargetMode="External"/><Relationship Id="rId144" Type="http://schemas.openxmlformats.org/officeDocument/2006/relationships/hyperlink" Target="http://www.cninfo.com.cn/information/fund/netvalue/150190.html" TargetMode="External"/><Relationship Id="rId547" Type="http://schemas.openxmlformats.org/officeDocument/2006/relationships/hyperlink" Target="https://www.jisilu.cn/data/sfnew/detail/150251" TargetMode="External"/><Relationship Id="rId589" Type="http://schemas.openxmlformats.org/officeDocument/2006/relationships/hyperlink" Target="https://www.jisilu.cn/data/sfnew/detail/150283" TargetMode="External"/><Relationship Id="rId754" Type="http://schemas.openxmlformats.org/officeDocument/2006/relationships/hyperlink" Target="http://quote.eastmoney.com/zs399300.html" TargetMode="External"/><Relationship Id="rId90" Type="http://schemas.openxmlformats.org/officeDocument/2006/relationships/hyperlink" Target="http://finance.sina.com.cn/fund/quotes/150297/bc.shtml" TargetMode="External"/><Relationship Id="rId186" Type="http://schemas.openxmlformats.org/officeDocument/2006/relationships/hyperlink" Target="http://www.cninfo.com.cn/information/fund/netvalue/150327.html" TargetMode="External"/><Relationship Id="rId351" Type="http://schemas.openxmlformats.org/officeDocument/2006/relationships/hyperlink" Target="https://www.jisilu.cn/data/sfnew/detail/150083" TargetMode="External"/><Relationship Id="rId393" Type="http://schemas.openxmlformats.org/officeDocument/2006/relationships/hyperlink" Target="http://www.cninfo.com.cn/information/fund/netvalue/150150.html" TargetMode="External"/><Relationship Id="rId407" Type="http://schemas.openxmlformats.org/officeDocument/2006/relationships/hyperlink" Target="https://www.jisilu.cn/data/utils/lowcalc/150028" TargetMode="External"/><Relationship Id="rId449" Type="http://schemas.openxmlformats.org/officeDocument/2006/relationships/hyperlink" Target="https://www.jisilu.cn/data/utils/lowcalc/150307" TargetMode="External"/><Relationship Id="rId614" Type="http://schemas.openxmlformats.org/officeDocument/2006/relationships/hyperlink" Target="http://finance.sina.com.cn/fund/quotes/502004/bc.shtml" TargetMode="External"/><Relationship Id="rId656" Type="http://schemas.openxmlformats.org/officeDocument/2006/relationships/hyperlink" Target="http://finance.sina.com.cn/fund/quotes/150018/bc.shtml" TargetMode="External"/><Relationship Id="rId211" Type="http://schemas.openxmlformats.org/officeDocument/2006/relationships/hyperlink" Target="https://www.jisilu.cn/data/utils/lowcalc/150090" TargetMode="External"/><Relationship Id="rId253" Type="http://schemas.openxmlformats.org/officeDocument/2006/relationships/hyperlink" Target="https://www.jisilu.cn/data/utils/lowcalc/150121" TargetMode="External"/><Relationship Id="rId295" Type="http://schemas.openxmlformats.org/officeDocument/2006/relationships/hyperlink" Target="https://www.jisilu.cn/data/utils/lowcalc/150281" TargetMode="External"/><Relationship Id="rId309" Type="http://schemas.openxmlformats.org/officeDocument/2006/relationships/hyperlink" Target="https://www.jisilu.cn/data/sfnew/detail/150295" TargetMode="External"/><Relationship Id="rId460" Type="http://schemas.openxmlformats.org/officeDocument/2006/relationships/hyperlink" Target="http://quote.eastmoney.com/zs399006.html" TargetMode="External"/><Relationship Id="rId516" Type="http://schemas.openxmlformats.org/officeDocument/2006/relationships/hyperlink" Target="javascript:addOwnedFund('150273');" TargetMode="External"/><Relationship Id="rId698" Type="http://schemas.openxmlformats.org/officeDocument/2006/relationships/hyperlink" Target="http://finance.sina.com.cn/fund/quotes/150192/bc.shtml" TargetMode="External"/><Relationship Id="rId48" Type="http://schemas.openxmlformats.org/officeDocument/2006/relationships/hyperlink" Target="http://finance.sina.com.cn/fund/quotes/150123/bc.shtml" TargetMode="External"/><Relationship Id="rId113" Type="http://schemas.openxmlformats.org/officeDocument/2006/relationships/hyperlink" Target="http://finance.sina.com.cn/fund/quotes/150117/bc.shtml" TargetMode="External"/><Relationship Id="rId320" Type="http://schemas.openxmlformats.org/officeDocument/2006/relationships/hyperlink" Target="javascript:addOwnedFund('150213');" TargetMode="External"/><Relationship Id="rId558" Type="http://schemas.openxmlformats.org/officeDocument/2006/relationships/hyperlink" Target="javascript:addOwnedFund('150269');" TargetMode="External"/><Relationship Id="rId723" Type="http://schemas.openxmlformats.org/officeDocument/2006/relationships/hyperlink" Target="http://www.cninfo.com.cn/information/fund/netvalue/150231.html" TargetMode="External"/><Relationship Id="rId765" Type="http://schemas.openxmlformats.org/officeDocument/2006/relationships/hyperlink" Target="http://www.cninfo.com.cn/information/fund/netvalue/150188.html" TargetMode="External"/><Relationship Id="rId155" Type="http://schemas.openxmlformats.org/officeDocument/2006/relationships/hyperlink" Target="http://finance.sina.com.cn/fund/quotes/150196/bc.shtml" TargetMode="External"/><Relationship Id="rId197" Type="http://schemas.openxmlformats.org/officeDocument/2006/relationships/hyperlink" Target="http://finance.sina.com.cn/fund/quotes/150088/bc.shtml" TargetMode="External"/><Relationship Id="rId362" Type="http://schemas.openxmlformats.org/officeDocument/2006/relationships/hyperlink" Target="javascript:addOwnedFund('150012');" TargetMode="External"/><Relationship Id="rId418" Type="http://schemas.openxmlformats.org/officeDocument/2006/relationships/hyperlink" Target="http://quote.eastmoney.com/zs000832.html" TargetMode="External"/><Relationship Id="rId625" Type="http://schemas.openxmlformats.org/officeDocument/2006/relationships/hyperlink" Target="https://www.jisilu.cn/data/sfnew/detail/150305" TargetMode="External"/><Relationship Id="rId222" Type="http://schemas.openxmlformats.org/officeDocument/2006/relationships/hyperlink" Target="http://quote.eastmoney.com/zs000016.html" TargetMode="External"/><Relationship Id="rId264" Type="http://schemas.openxmlformats.org/officeDocument/2006/relationships/hyperlink" Target="http://quote.eastmoney.com/zs399986.html" TargetMode="External"/><Relationship Id="rId471" Type="http://schemas.openxmlformats.org/officeDocument/2006/relationships/hyperlink" Target="http://www.cninfo.com.cn/information/fund/netvalue/150173.html" TargetMode="External"/><Relationship Id="rId667" Type="http://schemas.openxmlformats.org/officeDocument/2006/relationships/hyperlink" Target="https://www.jisilu.cn/data/sfnew/detail/150169" TargetMode="External"/><Relationship Id="rId17" Type="http://schemas.openxmlformats.org/officeDocument/2006/relationships/hyperlink" Target="javascript:addOwnedFund('150057');" TargetMode="External"/><Relationship Id="rId59" Type="http://schemas.openxmlformats.org/officeDocument/2006/relationships/hyperlink" Target="https://www.jisilu.cn/data/sfnew/detail/150335" TargetMode="External"/><Relationship Id="rId124" Type="http://schemas.openxmlformats.org/officeDocument/2006/relationships/hyperlink" Target="https://www.jisilu.cn/data/sfnew/detail/150130" TargetMode="External"/><Relationship Id="rId527" Type="http://schemas.openxmlformats.org/officeDocument/2006/relationships/hyperlink" Target="https://www.jisilu.cn/data/utils/lowcalc/150259" TargetMode="External"/><Relationship Id="rId569" Type="http://schemas.openxmlformats.org/officeDocument/2006/relationships/hyperlink" Target="https://www.jisilu.cn/data/utils/lowcalc/502049" TargetMode="External"/><Relationship Id="rId734" Type="http://schemas.openxmlformats.org/officeDocument/2006/relationships/hyperlink" Target="http://finance.sina.com.cn/fund/quotes/150311/bc.shtml" TargetMode="External"/><Relationship Id="rId70" Type="http://schemas.openxmlformats.org/officeDocument/2006/relationships/hyperlink" Target="javascript:addOwnedFund('150303');" TargetMode="External"/><Relationship Id="rId166" Type="http://schemas.openxmlformats.org/officeDocument/2006/relationships/hyperlink" Target="https://www.jisilu.cn/data/sfnew/detail/150261" TargetMode="External"/><Relationship Id="rId331" Type="http://schemas.openxmlformats.org/officeDocument/2006/relationships/hyperlink" Target="https://www.jisilu.cn/data/utils/lowcalc/502054" TargetMode="External"/><Relationship Id="rId373" Type="http://schemas.openxmlformats.org/officeDocument/2006/relationships/hyperlink" Target="javascript:addOwnedFund('150059');" TargetMode="External"/><Relationship Id="rId429" Type="http://schemas.openxmlformats.org/officeDocument/2006/relationships/hyperlink" Target="http://www.cninfo.com.cn/information/fund/netvalue/502024.html" TargetMode="External"/><Relationship Id="rId580" Type="http://schemas.openxmlformats.org/officeDocument/2006/relationships/hyperlink" Target="http://quote.eastmoney.com/zs000827.html" TargetMode="External"/><Relationship Id="rId636" Type="http://schemas.openxmlformats.org/officeDocument/2006/relationships/hyperlink" Target="javascript:addOwnedFund('502007');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www.cninfo.com.cn/information/fund/netvalue/150225.html" TargetMode="External"/><Relationship Id="rId440" Type="http://schemas.openxmlformats.org/officeDocument/2006/relationships/hyperlink" Target="http://finance.sina.com.cn/fund/quotes/150194/bc.shtml" TargetMode="External"/><Relationship Id="rId678" Type="http://schemas.openxmlformats.org/officeDocument/2006/relationships/hyperlink" Target="javascript:addOwnedFund('150233');" TargetMode="External"/><Relationship Id="rId28" Type="http://schemas.openxmlformats.org/officeDocument/2006/relationships/hyperlink" Target="https://www.jisilu.cn/data/utils/lowcalc/150321" TargetMode="External"/><Relationship Id="rId275" Type="http://schemas.openxmlformats.org/officeDocument/2006/relationships/hyperlink" Target="http://www.cninfo.com.cn/information/fund/netvalue/150064.html" TargetMode="External"/><Relationship Id="rId300" Type="http://schemas.openxmlformats.org/officeDocument/2006/relationships/hyperlink" Target="http://quote.eastmoney.com/zs000853.html" TargetMode="External"/><Relationship Id="rId482" Type="http://schemas.openxmlformats.org/officeDocument/2006/relationships/hyperlink" Target="http://finance.sina.com.cn/fund/quotes/150237/bc.shtml" TargetMode="External"/><Relationship Id="rId538" Type="http://schemas.openxmlformats.org/officeDocument/2006/relationships/hyperlink" Target="http://quote.eastmoney.com/zs399975.html" TargetMode="External"/><Relationship Id="rId703" Type="http://schemas.openxmlformats.org/officeDocument/2006/relationships/hyperlink" Target="https://www.jisilu.cn/data/sfnew/detail/150143" TargetMode="External"/><Relationship Id="rId745" Type="http://schemas.openxmlformats.org/officeDocument/2006/relationships/hyperlink" Target="https://www.jisilu.cn/data/sfnew/detail/150215" TargetMode="External"/><Relationship Id="rId81" Type="http://schemas.openxmlformats.org/officeDocument/2006/relationships/hyperlink" Target="https://www.jisilu.cn/data/utils/lowcalc/150289" TargetMode="External"/><Relationship Id="rId135" Type="http://schemas.openxmlformats.org/officeDocument/2006/relationships/hyperlink" Target="javascript:addOwnedFund('150198');" TargetMode="External"/><Relationship Id="rId177" Type="http://schemas.openxmlformats.org/officeDocument/2006/relationships/hyperlink" Target="javascript:addOwnedFund('502057');" TargetMode="External"/><Relationship Id="rId342" Type="http://schemas.openxmlformats.org/officeDocument/2006/relationships/hyperlink" Target="http://quote.eastmoney.com/zs399006.html" TargetMode="External"/><Relationship Id="rId384" Type="http://schemas.openxmlformats.org/officeDocument/2006/relationships/hyperlink" Target="javascript:addOwnedFund('150049');" TargetMode="External"/><Relationship Id="rId591" Type="http://schemas.openxmlformats.org/officeDocument/2006/relationships/hyperlink" Target="http://www.cninfo.com.cn/information/fund/netvalue/150283.html" TargetMode="External"/><Relationship Id="rId605" Type="http://schemas.openxmlformats.org/officeDocument/2006/relationships/hyperlink" Target="https://www.jisilu.cn/data/utils/lowcalc/502017" TargetMode="External"/><Relationship Id="rId202" Type="http://schemas.openxmlformats.org/officeDocument/2006/relationships/hyperlink" Target="http://finance.sina.com.cn/fund/quotes/150175/bc.shtml" TargetMode="External"/><Relationship Id="rId244" Type="http://schemas.openxmlformats.org/officeDocument/2006/relationships/hyperlink" Target="http://finance.sina.com.cn/fund/quotes/150140/bc.shtml" TargetMode="External"/><Relationship Id="rId647" Type="http://schemas.openxmlformats.org/officeDocument/2006/relationships/hyperlink" Target="https://www.jisilu.cn/data/utils/lowcalc/150051" TargetMode="External"/><Relationship Id="rId689" Type="http://schemas.openxmlformats.org/officeDocument/2006/relationships/hyperlink" Target="https://www.jisilu.cn/data/utils/lowcalc/150171" TargetMode="External"/><Relationship Id="rId39" Type="http://schemas.openxmlformats.org/officeDocument/2006/relationships/hyperlink" Target="http://quote.eastmoney.com/zs399805.html" TargetMode="External"/><Relationship Id="rId286" Type="http://schemas.openxmlformats.org/officeDocument/2006/relationships/hyperlink" Target="http://finance.sina.com.cn/fund/quotes/150138/bc.shtml" TargetMode="External"/><Relationship Id="rId451" Type="http://schemas.openxmlformats.org/officeDocument/2006/relationships/hyperlink" Target="https://www.jisilu.cn/data/sfnew/detail/502027" TargetMode="External"/><Relationship Id="rId493" Type="http://schemas.openxmlformats.org/officeDocument/2006/relationships/hyperlink" Target="https://www.jisilu.cn/data/sfnew/detail/150315" TargetMode="External"/><Relationship Id="rId507" Type="http://schemas.openxmlformats.org/officeDocument/2006/relationships/hyperlink" Target="http://www.cninfo.com.cn/information/fund/netvalue/150207.html" TargetMode="External"/><Relationship Id="rId549" Type="http://schemas.openxmlformats.org/officeDocument/2006/relationships/hyperlink" Target="http://www.cninfo.com.cn/information/fund/netvalue/150251.html" TargetMode="External"/><Relationship Id="rId714" Type="http://schemas.openxmlformats.org/officeDocument/2006/relationships/hyperlink" Target="javascript:addOwnedFund('150179');" TargetMode="External"/><Relationship Id="rId756" Type="http://schemas.openxmlformats.org/officeDocument/2006/relationships/hyperlink" Target="javascript:addOwnedFund('150076');" TargetMode="External"/><Relationship Id="rId50" Type="http://schemas.openxmlformats.org/officeDocument/2006/relationships/hyperlink" Target="http://quote.eastmoney.com/zs399550.html" TargetMode="External"/><Relationship Id="rId104" Type="http://schemas.openxmlformats.org/officeDocument/2006/relationships/hyperlink" Target="https://www.jisilu.cn/data/utils/lowcalc/150291" TargetMode="External"/><Relationship Id="rId146" Type="http://schemas.openxmlformats.org/officeDocument/2006/relationships/hyperlink" Target="https://www.jisilu.cn/data/utils/lowcalc/150190" TargetMode="External"/><Relationship Id="rId188" Type="http://schemas.openxmlformats.org/officeDocument/2006/relationships/hyperlink" Target="https://www.jisilu.cn/data/utils/lowcalc/150327" TargetMode="External"/><Relationship Id="rId311" Type="http://schemas.openxmlformats.org/officeDocument/2006/relationships/hyperlink" Target="http://www.cninfo.com.cn/information/fund/netvalue/150295.html" TargetMode="External"/><Relationship Id="rId353" Type="http://schemas.openxmlformats.org/officeDocument/2006/relationships/hyperlink" Target="http://www.cninfo.com.cn/information/fund/netvalue/150083.html" TargetMode="External"/><Relationship Id="rId395" Type="http://schemas.openxmlformats.org/officeDocument/2006/relationships/hyperlink" Target="https://www.jisilu.cn/data/utils/lowcalc/150150" TargetMode="External"/><Relationship Id="rId409" Type="http://schemas.openxmlformats.org/officeDocument/2006/relationships/hyperlink" Target="https://www.jisilu.cn/data/sfnew/detail/150022" TargetMode="External"/><Relationship Id="rId560" Type="http://schemas.openxmlformats.org/officeDocument/2006/relationships/hyperlink" Target="http://finance.sina.com.cn/fund/quotes/150329/bc.shtml" TargetMode="External"/><Relationship Id="rId92" Type="http://schemas.openxmlformats.org/officeDocument/2006/relationships/hyperlink" Target="https://www.jisilu.cn/data/utils/lowcalc/150297" TargetMode="External"/><Relationship Id="rId213" Type="http://schemas.openxmlformats.org/officeDocument/2006/relationships/hyperlink" Target="https://www.jisilu.cn/data/sfnew/detail/502001" TargetMode="External"/><Relationship Id="rId420" Type="http://schemas.openxmlformats.org/officeDocument/2006/relationships/hyperlink" Target="javascript:addOwnedFund('150164');" TargetMode="External"/><Relationship Id="rId616" Type="http://schemas.openxmlformats.org/officeDocument/2006/relationships/hyperlink" Target="http://quote.eastmoney.com/zs399967.html" TargetMode="External"/><Relationship Id="rId658" Type="http://schemas.openxmlformats.org/officeDocument/2006/relationships/hyperlink" Target="http://quote.eastmoney.com/zs399004.html" TargetMode="External"/><Relationship Id="rId255" Type="http://schemas.openxmlformats.org/officeDocument/2006/relationships/hyperlink" Target="https://www.jisilu.cn/data/sfnew/detail/150053" TargetMode="External"/><Relationship Id="rId297" Type="http://schemas.openxmlformats.org/officeDocument/2006/relationships/hyperlink" Target="https://www.jisilu.cn/data/sfnew/detail/502014" TargetMode="External"/><Relationship Id="rId462" Type="http://schemas.openxmlformats.org/officeDocument/2006/relationships/hyperlink" Target="javascript:addOwnedFund('150243');" TargetMode="External"/><Relationship Id="rId518" Type="http://schemas.openxmlformats.org/officeDocument/2006/relationships/hyperlink" Target="http://finance.sina.com.cn/fund/quotes/150257/bc.shtml" TargetMode="External"/><Relationship Id="rId725" Type="http://schemas.openxmlformats.org/officeDocument/2006/relationships/hyperlink" Target="https://www.jisilu.cn/data/utils/lowcalc/150231" TargetMode="External"/><Relationship Id="rId115" Type="http://schemas.openxmlformats.org/officeDocument/2006/relationships/hyperlink" Target="http://quote.eastmoney.com/zs399393.html" TargetMode="External"/><Relationship Id="rId157" Type="http://schemas.openxmlformats.org/officeDocument/2006/relationships/hyperlink" Target="http://quote.eastmoney.com/zs399395.html" TargetMode="External"/><Relationship Id="rId322" Type="http://schemas.openxmlformats.org/officeDocument/2006/relationships/hyperlink" Target="http://finance.sina.com.cn/fund/quotes/150036/bc.shtml" TargetMode="External"/><Relationship Id="rId364" Type="http://schemas.openxmlformats.org/officeDocument/2006/relationships/hyperlink" Target="http://finance.sina.com.cn/fund/quotes/150135/bc.shtml" TargetMode="External"/><Relationship Id="rId767" Type="http://schemas.openxmlformats.org/officeDocument/2006/relationships/hyperlink" Target="https://www.jisilu.cn/data/utils/lowcalc/150188" TargetMode="External"/><Relationship Id="rId61" Type="http://schemas.openxmlformats.org/officeDocument/2006/relationships/hyperlink" Target="http://www.cninfo.com.cn/information/fund/netvalue/150335.html" TargetMode="External"/><Relationship Id="rId199" Type="http://schemas.openxmlformats.org/officeDocument/2006/relationships/hyperlink" Target="http://quote.eastmoney.com/zs399905.html" TargetMode="External"/><Relationship Id="rId571" Type="http://schemas.openxmlformats.org/officeDocument/2006/relationships/hyperlink" Target="https://www.jisilu.cn/data/sfnew/detail/150275" TargetMode="External"/><Relationship Id="rId627" Type="http://schemas.openxmlformats.org/officeDocument/2006/relationships/hyperlink" Target="http://www.cninfo.com.cn/information/fund/netvalue/150305.html" TargetMode="External"/><Relationship Id="rId669" Type="http://schemas.openxmlformats.org/officeDocument/2006/relationships/hyperlink" Target="http://www.cninfo.com.cn/information/fund/netvalue/150169.html" TargetMode="External"/><Relationship Id="rId19" Type="http://schemas.openxmlformats.org/officeDocument/2006/relationships/hyperlink" Target="http://finance.sina.com.cn/fund/quotes/150221/bc.shtml" TargetMode="External"/><Relationship Id="rId224" Type="http://schemas.openxmlformats.org/officeDocument/2006/relationships/hyperlink" Target="javascript:addOwnedFund('502021');" TargetMode="External"/><Relationship Id="rId266" Type="http://schemas.openxmlformats.org/officeDocument/2006/relationships/hyperlink" Target="javascript:delOwnedFund('150267');" TargetMode="External"/><Relationship Id="rId431" Type="http://schemas.openxmlformats.org/officeDocument/2006/relationships/hyperlink" Target="https://www.jisilu.cn/data/utils/lowcalc/502024" TargetMode="External"/><Relationship Id="rId473" Type="http://schemas.openxmlformats.org/officeDocument/2006/relationships/hyperlink" Target="https://www.jisilu.cn/data/utils/lowcalc/150173" TargetMode="External"/><Relationship Id="rId529" Type="http://schemas.openxmlformats.org/officeDocument/2006/relationships/hyperlink" Target="https://www.jisilu.cn/data/sfnew/detail/150177" TargetMode="External"/><Relationship Id="rId680" Type="http://schemas.openxmlformats.org/officeDocument/2006/relationships/hyperlink" Target="http://finance.sina.com.cn/fund/quotes/150181/bc.shtml" TargetMode="External"/><Relationship Id="rId736" Type="http://schemas.openxmlformats.org/officeDocument/2006/relationships/hyperlink" Target="http://quote.eastmoney.com/zs399996.html" TargetMode="External"/><Relationship Id="rId30" Type="http://schemas.openxmlformats.org/officeDocument/2006/relationships/hyperlink" Target="https://www.jisilu.cn/data/sfnew/detail/150032" TargetMode="External"/><Relationship Id="rId126" Type="http://schemas.openxmlformats.org/officeDocument/2006/relationships/hyperlink" Target="http://www.cninfo.com.cn/information/fund/netvalue/150130.html" TargetMode="External"/><Relationship Id="rId168" Type="http://schemas.openxmlformats.org/officeDocument/2006/relationships/hyperlink" Target="http://www.cninfo.com.cn/information/fund/netvalue/150261.html" TargetMode="External"/><Relationship Id="rId333" Type="http://schemas.openxmlformats.org/officeDocument/2006/relationships/hyperlink" Target="https://www.jisilu.cn/data/sfnew/detail/150211" TargetMode="External"/><Relationship Id="rId540" Type="http://schemas.openxmlformats.org/officeDocument/2006/relationships/hyperlink" Target="javascript:addOwnedFund('150235');" TargetMode="External"/><Relationship Id="rId72" Type="http://schemas.openxmlformats.org/officeDocument/2006/relationships/hyperlink" Target="http://finance.sina.com.cn/fund/quotes/150287/bc.shtml" TargetMode="External"/><Relationship Id="rId375" Type="http://schemas.openxmlformats.org/officeDocument/2006/relationships/hyperlink" Target="http://finance.sina.com.cn/fund/quotes/150085/bc.shtml" TargetMode="External"/><Relationship Id="rId582" Type="http://schemas.openxmlformats.org/officeDocument/2006/relationships/hyperlink" Target="javascript:addOwnedFund('150184');" TargetMode="External"/><Relationship Id="rId638" Type="http://schemas.openxmlformats.org/officeDocument/2006/relationships/hyperlink" Target="http://finance.sina.com.cn/fund/quotes/150249/bc.shtml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https://www.jisilu.cn/data/utils/lowcalc/150225" TargetMode="External"/><Relationship Id="rId277" Type="http://schemas.openxmlformats.org/officeDocument/2006/relationships/hyperlink" Target="https://www.jisilu.cn/data/utils/lowcalc/150064" TargetMode="External"/><Relationship Id="rId400" Type="http://schemas.openxmlformats.org/officeDocument/2006/relationships/hyperlink" Target="http://quote.eastmoney.com/zs000974.html" TargetMode="External"/><Relationship Id="rId442" Type="http://schemas.openxmlformats.org/officeDocument/2006/relationships/hyperlink" Target="http://quote.eastmoney.com/zs399970.html" TargetMode="External"/><Relationship Id="rId484" Type="http://schemas.openxmlformats.org/officeDocument/2006/relationships/hyperlink" Target="http://quote.eastmoney.com/zs000827.html" TargetMode="External"/><Relationship Id="rId705" Type="http://schemas.openxmlformats.org/officeDocument/2006/relationships/hyperlink" Target="http://www.cninfo.com.cn/information/fund/netvalue/150143.html" TargetMode="External"/><Relationship Id="rId137" Type="http://schemas.openxmlformats.org/officeDocument/2006/relationships/hyperlink" Target="http://finance.sina.com.cn/fund/quotes/150301/bc.shtml" TargetMode="External"/><Relationship Id="rId302" Type="http://schemas.openxmlformats.org/officeDocument/2006/relationships/hyperlink" Target="javascript:addOwnedFund('502014');" TargetMode="External"/><Relationship Id="rId344" Type="http://schemas.openxmlformats.org/officeDocument/2006/relationships/hyperlink" Target="javascript:addOwnedFund('150152');" TargetMode="External"/><Relationship Id="rId691" Type="http://schemas.openxmlformats.org/officeDocument/2006/relationships/hyperlink" Target="https://www.jisilu.cn/data/sfnew/detail/150279" TargetMode="External"/><Relationship Id="rId747" Type="http://schemas.openxmlformats.org/officeDocument/2006/relationships/hyperlink" Target="http://www.cninfo.com.cn/information/fund/netvalue/150215.html" TargetMode="External"/><Relationship Id="rId41" Type="http://schemas.openxmlformats.org/officeDocument/2006/relationships/hyperlink" Target="javascript:addOwnedFund('150331');" TargetMode="External"/><Relationship Id="rId83" Type="http://schemas.openxmlformats.org/officeDocument/2006/relationships/hyperlink" Target="https://www.jisilu.cn/data/sfnew/detail/150263" TargetMode="External"/><Relationship Id="rId179" Type="http://schemas.openxmlformats.org/officeDocument/2006/relationships/hyperlink" Target="http://finance.sina.com.cn/fund/quotes/150317/bc.shtml" TargetMode="External"/><Relationship Id="rId386" Type="http://schemas.openxmlformats.org/officeDocument/2006/relationships/hyperlink" Target="http://finance.sina.com.cn/fund/quotes/150148/bc.shtml" TargetMode="External"/><Relationship Id="rId551" Type="http://schemas.openxmlformats.org/officeDocument/2006/relationships/hyperlink" Target="https://www.jisilu.cn/data/utils/lowcalc/150251" TargetMode="External"/><Relationship Id="rId593" Type="http://schemas.openxmlformats.org/officeDocument/2006/relationships/hyperlink" Target="https://www.jisilu.cn/data/utils/lowcalc/150283" TargetMode="External"/><Relationship Id="rId607" Type="http://schemas.openxmlformats.org/officeDocument/2006/relationships/hyperlink" Target="https://www.jisilu.cn/data/sfnew/detail/150229" TargetMode="External"/><Relationship Id="rId649" Type="http://schemas.openxmlformats.org/officeDocument/2006/relationships/hyperlink" Target="https://www.jisilu.cn/data/sfnew/detail/150227" TargetMode="External"/><Relationship Id="rId190" Type="http://schemas.openxmlformats.org/officeDocument/2006/relationships/hyperlink" Target="https://www.jisilu.cn/data/sfnew/detail/150047" TargetMode="External"/><Relationship Id="rId204" Type="http://schemas.openxmlformats.org/officeDocument/2006/relationships/hyperlink" Target="http://quote.eastmoney.com/hk/zs110010.html" TargetMode="External"/><Relationship Id="rId246" Type="http://schemas.openxmlformats.org/officeDocument/2006/relationships/hyperlink" Target="http://quote.eastmoney.com/zs399300.html" TargetMode="External"/><Relationship Id="rId288" Type="http://schemas.openxmlformats.org/officeDocument/2006/relationships/hyperlink" Target="http://quote.eastmoney.com/zs000842.html" TargetMode="External"/><Relationship Id="rId411" Type="http://schemas.openxmlformats.org/officeDocument/2006/relationships/hyperlink" Target="http://www.cninfo.com.cn/information/fund/netvalue/150022.html" TargetMode="External"/><Relationship Id="rId453" Type="http://schemas.openxmlformats.org/officeDocument/2006/relationships/hyperlink" Target="http://www.cninfo.com.cn/information/fund/netvalue/502027.html" TargetMode="External"/><Relationship Id="rId509" Type="http://schemas.openxmlformats.org/officeDocument/2006/relationships/hyperlink" Target="https://www.jisilu.cn/data/utils/lowcalc/150207" TargetMode="External"/><Relationship Id="rId660" Type="http://schemas.openxmlformats.org/officeDocument/2006/relationships/hyperlink" Target="javascript:addOwnedFund('150018');" TargetMode="External"/><Relationship Id="rId106" Type="http://schemas.openxmlformats.org/officeDocument/2006/relationships/hyperlink" Target="https://www.jisilu.cn/data/sfnew/detail/150293" TargetMode="External"/><Relationship Id="rId313" Type="http://schemas.openxmlformats.org/officeDocument/2006/relationships/hyperlink" Target="https://www.jisilu.cn/data/utils/lowcalc/150295" TargetMode="External"/><Relationship Id="rId495" Type="http://schemas.openxmlformats.org/officeDocument/2006/relationships/hyperlink" Target="http://www.cninfo.com.cn/information/fund/netvalue/150315.html" TargetMode="External"/><Relationship Id="rId716" Type="http://schemas.openxmlformats.org/officeDocument/2006/relationships/hyperlink" Target="http://finance.sina.com.cn/fund/quotes/150203/bc.shtml" TargetMode="External"/><Relationship Id="rId758" Type="http://schemas.openxmlformats.org/officeDocument/2006/relationships/hyperlink" Target="http://finance.sina.com.cn/fund/quotes/150066/bc.shtml" TargetMode="External"/><Relationship Id="rId10" Type="http://schemas.openxmlformats.org/officeDocument/2006/relationships/hyperlink" Target="https://www.jisilu.cn/data/utils/lowcalc/150223" TargetMode="External"/><Relationship Id="rId52" Type="http://schemas.openxmlformats.org/officeDocument/2006/relationships/hyperlink" Target="javascript:addOwnedFund('150123');" TargetMode="External"/><Relationship Id="rId94" Type="http://schemas.openxmlformats.org/officeDocument/2006/relationships/hyperlink" Target="https://www.jisilu.cn/data/sfnew/detail/150247" TargetMode="External"/><Relationship Id="rId148" Type="http://schemas.openxmlformats.org/officeDocument/2006/relationships/hyperlink" Target="https://www.jisilu.cn/data/sfnew/detail/150265" TargetMode="External"/><Relationship Id="rId355" Type="http://schemas.openxmlformats.org/officeDocument/2006/relationships/hyperlink" Target="https://www.jisilu.cn/data/utils/lowcalc/150083" TargetMode="External"/><Relationship Id="rId397" Type="http://schemas.openxmlformats.org/officeDocument/2006/relationships/hyperlink" Target="https://www.jisilu.cn/data/sfnew/detail/150157" TargetMode="External"/><Relationship Id="rId520" Type="http://schemas.openxmlformats.org/officeDocument/2006/relationships/hyperlink" Target="http://quote.eastmoney.com/zs399993.html" TargetMode="External"/><Relationship Id="rId562" Type="http://schemas.openxmlformats.org/officeDocument/2006/relationships/hyperlink" Target="http://quote.eastmoney.com/zs399809.html" TargetMode="External"/><Relationship Id="rId618" Type="http://schemas.openxmlformats.org/officeDocument/2006/relationships/hyperlink" Target="javascript:addOwnedFund('502004');" TargetMode="External"/><Relationship Id="rId215" Type="http://schemas.openxmlformats.org/officeDocument/2006/relationships/hyperlink" Target="http://www.cninfo.com.cn/information/fund/netvalue/502001.html" TargetMode="External"/><Relationship Id="rId257" Type="http://schemas.openxmlformats.org/officeDocument/2006/relationships/hyperlink" Target="http://www.cninfo.com.cn/information/fund/netvalue/150053.html" TargetMode="External"/><Relationship Id="rId422" Type="http://schemas.openxmlformats.org/officeDocument/2006/relationships/hyperlink" Target="http://finance.sina.com.cn/fund/quotes/150277/bc.shtml" TargetMode="External"/><Relationship Id="rId464" Type="http://schemas.openxmlformats.org/officeDocument/2006/relationships/hyperlink" Target="http://finance.sina.com.cn/fund/quotes/150271/bc.shtml" TargetMode="External"/><Relationship Id="rId299" Type="http://schemas.openxmlformats.org/officeDocument/2006/relationships/hyperlink" Target="http://www.cninfo.com.cn/information/fund/netvalue/502014.html" TargetMode="External"/><Relationship Id="rId727" Type="http://schemas.openxmlformats.org/officeDocument/2006/relationships/hyperlink" Target="https://www.jisilu.cn/data/sfnew/detail/150100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http://finance.sina.com.cn/fund/quotes/150205/bc.shtml" TargetMode="External"/><Relationship Id="rId13" Type="http://schemas.openxmlformats.org/officeDocument/2006/relationships/hyperlink" Target="https://www.jisilu.cn/data/sfnew/detail/150049" TargetMode="External"/><Relationship Id="rId18" Type="http://schemas.openxmlformats.org/officeDocument/2006/relationships/hyperlink" Target="javascript:addOwnedFund('150049');" TargetMode="External"/><Relationship Id="rId26" Type="http://schemas.openxmlformats.org/officeDocument/2006/relationships/hyperlink" Target="https://www.jisilu.cn/data/sfnew/detail/150307" TargetMode="External"/><Relationship Id="rId39" Type="http://schemas.openxmlformats.org/officeDocument/2006/relationships/hyperlink" Target="http://quote.eastmoney.com/zs399804.html" TargetMode="External"/><Relationship Id="rId3" Type="http://schemas.openxmlformats.org/officeDocument/2006/relationships/hyperlink" Target="http://www.cninfo.com.cn/information/fund/netvalue/150307.html" TargetMode="External"/><Relationship Id="rId21" Type="http://schemas.openxmlformats.org/officeDocument/2006/relationships/hyperlink" Target="http://www.cninfo.com.cn/information/fund/netvalue/150198.html" TargetMode="External"/><Relationship Id="rId34" Type="http://schemas.openxmlformats.org/officeDocument/2006/relationships/hyperlink" Target="http://www.cninfo.com.cn/information/fund/netvalue/150307.html" TargetMode="External"/><Relationship Id="rId42" Type="http://schemas.openxmlformats.org/officeDocument/2006/relationships/hyperlink" Target="https://www.jisilu.cn/data/utils/lowcalc/150307" TargetMode="External"/><Relationship Id="rId47" Type="http://schemas.openxmlformats.org/officeDocument/2006/relationships/hyperlink" Target="javascript:addOwnedFund('150307');" TargetMode="External"/><Relationship Id="rId7" Type="http://schemas.openxmlformats.org/officeDocument/2006/relationships/hyperlink" Target="https://www.jisilu.cn/data/sfnew/detail/150205" TargetMode="External"/><Relationship Id="rId12" Type="http://schemas.openxmlformats.org/officeDocument/2006/relationships/hyperlink" Target="javascript:addOwnedFund('150205');" TargetMode="External"/><Relationship Id="rId17" Type="http://schemas.openxmlformats.org/officeDocument/2006/relationships/hyperlink" Target="https://www.jisilu.cn/data/utils/lowcalc/150049" TargetMode="External"/><Relationship Id="rId25" Type="http://schemas.openxmlformats.org/officeDocument/2006/relationships/hyperlink" Target="https://www.jisilu.cn/data/sfnew/detail/150307" TargetMode="External"/><Relationship Id="rId33" Type="http://schemas.openxmlformats.org/officeDocument/2006/relationships/hyperlink" Target="http://www.cninfo.com.cn/information/fund/netvalue/150307.html" TargetMode="External"/><Relationship Id="rId38" Type="http://schemas.openxmlformats.org/officeDocument/2006/relationships/hyperlink" Target="http://quote.eastmoney.com/zs399804.html" TargetMode="External"/><Relationship Id="rId46" Type="http://schemas.openxmlformats.org/officeDocument/2006/relationships/hyperlink" Target="javascript:addOwnedFund('150307');" TargetMode="External"/><Relationship Id="rId2" Type="http://schemas.openxmlformats.org/officeDocument/2006/relationships/hyperlink" Target="http://finance.sina.com.cn/fund/quotes/150307/bc.shtml" TargetMode="External"/><Relationship Id="rId16" Type="http://schemas.openxmlformats.org/officeDocument/2006/relationships/hyperlink" Target="http://quote.eastmoney.com/zs399942.html" TargetMode="External"/><Relationship Id="rId20" Type="http://schemas.openxmlformats.org/officeDocument/2006/relationships/hyperlink" Target="http://finance.sina.com.cn/fund/quotes/150198/bc.shtml" TargetMode="External"/><Relationship Id="rId29" Type="http://schemas.openxmlformats.org/officeDocument/2006/relationships/hyperlink" Target="http://finance.sina.com.cn/fund/quotes/150307/bc.shtml" TargetMode="External"/><Relationship Id="rId41" Type="http://schemas.openxmlformats.org/officeDocument/2006/relationships/hyperlink" Target="https://www.jisilu.cn/data/utils/lowcalc/150307" TargetMode="External"/><Relationship Id="rId1" Type="http://schemas.openxmlformats.org/officeDocument/2006/relationships/hyperlink" Target="https://www.jisilu.cn/data/sfnew/detail/150307" TargetMode="External"/><Relationship Id="rId6" Type="http://schemas.openxmlformats.org/officeDocument/2006/relationships/hyperlink" Target="javascript:addOwnedFund('150307');" TargetMode="External"/><Relationship Id="rId11" Type="http://schemas.openxmlformats.org/officeDocument/2006/relationships/hyperlink" Target="https://www.jisilu.cn/data/utils/lowcalc/150205" TargetMode="External"/><Relationship Id="rId24" Type="http://schemas.openxmlformats.org/officeDocument/2006/relationships/hyperlink" Target="javascript:addOwnedFund('150198');" TargetMode="External"/><Relationship Id="rId32" Type="http://schemas.openxmlformats.org/officeDocument/2006/relationships/hyperlink" Target="http://finance.sina.com.cn/fund/quotes/150307/bc.shtml" TargetMode="External"/><Relationship Id="rId37" Type="http://schemas.openxmlformats.org/officeDocument/2006/relationships/hyperlink" Target="http://quote.eastmoney.com/zs399804.html" TargetMode="External"/><Relationship Id="rId40" Type="http://schemas.openxmlformats.org/officeDocument/2006/relationships/hyperlink" Target="http://quote.eastmoney.com/zs399804.html" TargetMode="External"/><Relationship Id="rId45" Type="http://schemas.openxmlformats.org/officeDocument/2006/relationships/hyperlink" Target="javascript:addOwnedFund('150307');" TargetMode="External"/><Relationship Id="rId5" Type="http://schemas.openxmlformats.org/officeDocument/2006/relationships/hyperlink" Target="https://www.jisilu.cn/data/utils/lowcalc/150307" TargetMode="External"/><Relationship Id="rId15" Type="http://schemas.openxmlformats.org/officeDocument/2006/relationships/hyperlink" Target="http://www.cninfo.com.cn/information/fund/netvalue/150049.html" TargetMode="External"/><Relationship Id="rId23" Type="http://schemas.openxmlformats.org/officeDocument/2006/relationships/hyperlink" Target="https://www.jisilu.cn/data/utils/lowcalc/150198" TargetMode="External"/><Relationship Id="rId28" Type="http://schemas.openxmlformats.org/officeDocument/2006/relationships/hyperlink" Target="https://www.jisilu.cn/data/sfnew/detail/150307" TargetMode="External"/><Relationship Id="rId36" Type="http://schemas.openxmlformats.org/officeDocument/2006/relationships/hyperlink" Target="http://www.cninfo.com.cn/information/fund/netvalue/150307.html" TargetMode="External"/><Relationship Id="rId10" Type="http://schemas.openxmlformats.org/officeDocument/2006/relationships/hyperlink" Target="http://quote.eastmoney.com/zs399973.html" TargetMode="External"/><Relationship Id="rId19" Type="http://schemas.openxmlformats.org/officeDocument/2006/relationships/hyperlink" Target="https://www.jisilu.cn/data/sfnew/detail/150198" TargetMode="External"/><Relationship Id="rId31" Type="http://schemas.openxmlformats.org/officeDocument/2006/relationships/hyperlink" Target="http://finance.sina.com.cn/fund/quotes/150307/bc.shtml" TargetMode="External"/><Relationship Id="rId44" Type="http://schemas.openxmlformats.org/officeDocument/2006/relationships/hyperlink" Target="https://www.jisilu.cn/data/utils/lowcalc/150307" TargetMode="External"/><Relationship Id="rId4" Type="http://schemas.openxmlformats.org/officeDocument/2006/relationships/hyperlink" Target="http://quote.eastmoney.com/zs399804.html" TargetMode="External"/><Relationship Id="rId9" Type="http://schemas.openxmlformats.org/officeDocument/2006/relationships/hyperlink" Target="http://www.cninfo.com.cn/information/fund/netvalue/150205.html" TargetMode="External"/><Relationship Id="rId14" Type="http://schemas.openxmlformats.org/officeDocument/2006/relationships/hyperlink" Target="http://finance.sina.com.cn/fund/quotes/150049/bc.shtml" TargetMode="External"/><Relationship Id="rId22" Type="http://schemas.openxmlformats.org/officeDocument/2006/relationships/hyperlink" Target="http://quote.eastmoney.com/zs399396.html" TargetMode="External"/><Relationship Id="rId27" Type="http://schemas.openxmlformats.org/officeDocument/2006/relationships/hyperlink" Target="https://www.jisilu.cn/data/sfnew/detail/150307" TargetMode="External"/><Relationship Id="rId30" Type="http://schemas.openxmlformats.org/officeDocument/2006/relationships/hyperlink" Target="http://finance.sina.com.cn/fund/quotes/150307/bc.shtml" TargetMode="External"/><Relationship Id="rId35" Type="http://schemas.openxmlformats.org/officeDocument/2006/relationships/hyperlink" Target="http://www.cninfo.com.cn/information/fund/netvalue/150307.html" TargetMode="External"/><Relationship Id="rId43" Type="http://schemas.openxmlformats.org/officeDocument/2006/relationships/hyperlink" Target="https://www.jisilu.cn/data/utils/lowcalc/150307" TargetMode="External"/><Relationship Id="rId48" Type="http://schemas.openxmlformats.org/officeDocument/2006/relationships/hyperlink" Target="javascript:addOwnedFund('150307');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finance.sina.com.cn/fund/quotes/150291/bc.shtml" TargetMode="External"/><Relationship Id="rId13" Type="http://schemas.openxmlformats.org/officeDocument/2006/relationships/hyperlink" Target="https://www.jisilu.cn/data/sfnew/detail/150297" TargetMode="External"/><Relationship Id="rId18" Type="http://schemas.openxmlformats.org/officeDocument/2006/relationships/hyperlink" Target="https://www.jisilu.cn/data/sfnew/detail/150287" TargetMode="External"/><Relationship Id="rId26" Type="http://schemas.openxmlformats.org/officeDocument/2006/relationships/hyperlink" Target="http://www.cninfo.com.cn/information/fund/netvalue/150331.html" TargetMode="External"/><Relationship Id="rId3" Type="http://schemas.openxmlformats.org/officeDocument/2006/relationships/hyperlink" Target="http://www.cninfo.com.cn/information/fund/netvalue/150175.html" TargetMode="External"/><Relationship Id="rId21" Type="http://schemas.openxmlformats.org/officeDocument/2006/relationships/hyperlink" Target="http://quote.eastmoney.com/zs399440.html" TargetMode="External"/><Relationship Id="rId34" Type="http://schemas.openxmlformats.org/officeDocument/2006/relationships/hyperlink" Target="https://www.jisilu.cn/data/utils/lowcalc/150323" TargetMode="External"/><Relationship Id="rId7" Type="http://schemas.openxmlformats.org/officeDocument/2006/relationships/hyperlink" Target="https://www.jisilu.cn/data/sfnew/detail/150291" TargetMode="External"/><Relationship Id="rId12" Type="http://schemas.openxmlformats.org/officeDocument/2006/relationships/hyperlink" Target="javascript:delOwnedFund('150291');" TargetMode="External"/><Relationship Id="rId17" Type="http://schemas.openxmlformats.org/officeDocument/2006/relationships/hyperlink" Target="javascript:addOwnedFund('150297');" TargetMode="External"/><Relationship Id="rId25" Type="http://schemas.openxmlformats.org/officeDocument/2006/relationships/hyperlink" Target="http://finance.sina.com.cn/fund/quotes/150331/bc.shtml" TargetMode="External"/><Relationship Id="rId33" Type="http://schemas.openxmlformats.org/officeDocument/2006/relationships/hyperlink" Target="http://quote.eastmoney.com/zs000827.html" TargetMode="External"/><Relationship Id="rId2" Type="http://schemas.openxmlformats.org/officeDocument/2006/relationships/hyperlink" Target="http://finance.sina.com.cn/fund/quotes/150175/bc.shtml" TargetMode="External"/><Relationship Id="rId16" Type="http://schemas.openxmlformats.org/officeDocument/2006/relationships/hyperlink" Target="https://www.jisilu.cn/data/utils/lowcalc/150297" TargetMode="External"/><Relationship Id="rId20" Type="http://schemas.openxmlformats.org/officeDocument/2006/relationships/hyperlink" Target="http://www.cninfo.com.cn/information/fund/netvalue/150287.html" TargetMode="External"/><Relationship Id="rId29" Type="http://schemas.openxmlformats.org/officeDocument/2006/relationships/hyperlink" Target="javascript:addOwnedFund('150331');" TargetMode="External"/><Relationship Id="rId1" Type="http://schemas.openxmlformats.org/officeDocument/2006/relationships/hyperlink" Target="https://www.jisilu.cn/data/sfnew/detail/150175" TargetMode="External"/><Relationship Id="rId6" Type="http://schemas.openxmlformats.org/officeDocument/2006/relationships/hyperlink" Target="javascript:delOwnedFund('150175');" TargetMode="External"/><Relationship Id="rId11" Type="http://schemas.openxmlformats.org/officeDocument/2006/relationships/hyperlink" Target="https://www.jisilu.cn/data/utils/lowcalc/150291" TargetMode="External"/><Relationship Id="rId24" Type="http://schemas.openxmlformats.org/officeDocument/2006/relationships/hyperlink" Target="https://www.jisilu.cn/data/sfnew/detail/150331" TargetMode="External"/><Relationship Id="rId32" Type="http://schemas.openxmlformats.org/officeDocument/2006/relationships/hyperlink" Target="http://www.cninfo.com.cn/information/fund/netvalue/150323.html" TargetMode="External"/><Relationship Id="rId5" Type="http://schemas.openxmlformats.org/officeDocument/2006/relationships/hyperlink" Target="https://www.jisilu.cn/data/utils/lowcalc/150175" TargetMode="External"/><Relationship Id="rId15" Type="http://schemas.openxmlformats.org/officeDocument/2006/relationships/hyperlink" Target="http://www.cninfo.com.cn/information/fund/netvalue/150297.html" TargetMode="External"/><Relationship Id="rId23" Type="http://schemas.openxmlformats.org/officeDocument/2006/relationships/hyperlink" Target="javascript:addOwnedFund('150287');" TargetMode="External"/><Relationship Id="rId28" Type="http://schemas.openxmlformats.org/officeDocument/2006/relationships/hyperlink" Target="https://www.jisilu.cn/data/utils/lowcalc/150331" TargetMode="External"/><Relationship Id="rId10" Type="http://schemas.openxmlformats.org/officeDocument/2006/relationships/hyperlink" Target="http://quote.eastmoney.com/zs399986.html" TargetMode="External"/><Relationship Id="rId19" Type="http://schemas.openxmlformats.org/officeDocument/2006/relationships/hyperlink" Target="http://finance.sina.com.cn/fund/quotes/150287/bc.shtml" TargetMode="External"/><Relationship Id="rId31" Type="http://schemas.openxmlformats.org/officeDocument/2006/relationships/hyperlink" Target="http://finance.sina.com.cn/fund/quotes/150323/bc.shtml" TargetMode="External"/><Relationship Id="rId4" Type="http://schemas.openxmlformats.org/officeDocument/2006/relationships/hyperlink" Target="http://quote.eastmoney.com/hk/zs110010.html" TargetMode="External"/><Relationship Id="rId9" Type="http://schemas.openxmlformats.org/officeDocument/2006/relationships/hyperlink" Target="http://www.cninfo.com.cn/information/fund/netvalue/150291.html" TargetMode="External"/><Relationship Id="rId14" Type="http://schemas.openxmlformats.org/officeDocument/2006/relationships/hyperlink" Target="http://finance.sina.com.cn/fund/quotes/150297/bc.shtml" TargetMode="External"/><Relationship Id="rId22" Type="http://schemas.openxmlformats.org/officeDocument/2006/relationships/hyperlink" Target="https://www.jisilu.cn/data/utils/lowcalc/150287" TargetMode="External"/><Relationship Id="rId27" Type="http://schemas.openxmlformats.org/officeDocument/2006/relationships/hyperlink" Target="http://quote.eastmoney.com/zs399805.html" TargetMode="External"/><Relationship Id="rId30" Type="http://schemas.openxmlformats.org/officeDocument/2006/relationships/hyperlink" Target="https://www.jisilu.cn/data/sfnew/detail/150323" TargetMode="External"/><Relationship Id="rId35" Type="http://schemas.openxmlformats.org/officeDocument/2006/relationships/hyperlink" Target="javascript:addOwnedFund('150323');" TargetMode="External"/></Relationships>
</file>

<file path=xl/worksheets/_rels/sheet20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addOwnedFund('150297');" TargetMode="External"/><Relationship Id="rId671" Type="http://schemas.openxmlformats.org/officeDocument/2006/relationships/hyperlink" Target="https://www.jisilu.cn/data/utils/lowcalc/150181" TargetMode="External"/><Relationship Id="rId769" Type="http://schemas.openxmlformats.org/officeDocument/2006/relationships/hyperlink" Target="http://www.cninfo.com.cn/information/fund/netvalue/150188.html" TargetMode="External"/><Relationship Id="rId21" Type="http://schemas.openxmlformats.org/officeDocument/2006/relationships/hyperlink" Target="http://quote.eastmoney.com/zs399959.html" TargetMode="External"/><Relationship Id="rId63" Type="http://schemas.openxmlformats.org/officeDocument/2006/relationships/hyperlink" Target="https://www.jisilu.cn/data/utils/lowcalc/150263" TargetMode="External"/><Relationship Id="rId159" Type="http://schemas.openxmlformats.org/officeDocument/2006/relationships/hyperlink" Target="javascript:delOwnedFund('150265');" TargetMode="External"/><Relationship Id="rId324" Type="http://schemas.openxmlformats.org/officeDocument/2006/relationships/hyperlink" Target="http://www.cninfo.com.cn/information/fund/netvalue/150213.html" TargetMode="External"/><Relationship Id="rId366" Type="http://schemas.openxmlformats.org/officeDocument/2006/relationships/hyperlink" Target="http://www.cninfo.com.cn/information/fund/netvalue/150085.html" TargetMode="External"/><Relationship Id="rId531" Type="http://schemas.openxmlformats.org/officeDocument/2006/relationships/hyperlink" Target="http://www.cninfo.com.cn/information/fund/netvalue/150273.html" TargetMode="External"/><Relationship Id="rId573" Type="http://schemas.openxmlformats.org/officeDocument/2006/relationships/hyperlink" Target="http://www.cninfo.com.cn/information/fund/netvalue/150315.html" TargetMode="External"/><Relationship Id="rId629" Type="http://schemas.openxmlformats.org/officeDocument/2006/relationships/hyperlink" Target="https://www.jisilu.cn/data/utils/lowcalc/150018" TargetMode="External"/><Relationship Id="rId170" Type="http://schemas.openxmlformats.org/officeDocument/2006/relationships/hyperlink" Target="https://www.jisilu.cn/data/utils/lowcalc/150261" TargetMode="External"/><Relationship Id="rId226" Type="http://schemas.openxmlformats.org/officeDocument/2006/relationships/hyperlink" Target="https://www.jisilu.cn/data/sfnew/detail/150267" TargetMode="External"/><Relationship Id="rId433" Type="http://schemas.openxmlformats.org/officeDocument/2006/relationships/hyperlink" Target="https://www.jisilu.cn/data/sfnew/detail/150307" TargetMode="External"/><Relationship Id="rId268" Type="http://schemas.openxmlformats.org/officeDocument/2006/relationships/hyperlink" Target="https://www.jisilu.cn/data/sfnew/detail/150090" TargetMode="External"/><Relationship Id="rId475" Type="http://schemas.openxmlformats.org/officeDocument/2006/relationships/hyperlink" Target="https://www.jisilu.cn/data/sfnew/detail/150235" TargetMode="External"/><Relationship Id="rId640" Type="http://schemas.openxmlformats.org/officeDocument/2006/relationships/hyperlink" Target="http://quote.eastmoney.com/zs399300.html" TargetMode="External"/><Relationship Id="rId682" Type="http://schemas.openxmlformats.org/officeDocument/2006/relationships/hyperlink" Target="http://quote.eastmoney.com/zs399707.html" TargetMode="External"/><Relationship Id="rId738" Type="http://schemas.openxmlformats.org/officeDocument/2006/relationships/hyperlink" Target="javascript:addOwnedFund('150245');" TargetMode="External"/><Relationship Id="rId32" Type="http://schemas.openxmlformats.org/officeDocument/2006/relationships/hyperlink" Target="http://www.cninfo.com.cn/information/fund/netvalue/150032.html" TargetMode="External"/><Relationship Id="rId74" Type="http://schemas.openxmlformats.org/officeDocument/2006/relationships/hyperlink" Target="http://quote.eastmoney.com/zs399967.html" TargetMode="External"/><Relationship Id="rId128" Type="http://schemas.openxmlformats.org/officeDocument/2006/relationships/hyperlink" Target="https://www.jisilu.cn/data/utils/lowcalc/150130" TargetMode="External"/><Relationship Id="rId335" Type="http://schemas.openxmlformats.org/officeDocument/2006/relationships/hyperlink" Target="http://finance.sina.com.cn/fund/quotes/150055/bc.shtml" TargetMode="External"/><Relationship Id="rId377" Type="http://schemas.openxmlformats.org/officeDocument/2006/relationships/hyperlink" Target="http://quote.eastmoney.com/zs000979.html" TargetMode="External"/><Relationship Id="rId500" Type="http://schemas.openxmlformats.org/officeDocument/2006/relationships/hyperlink" Target="http://finance.sina.com.cn/fund/quotes/150200/bc.shtml" TargetMode="External"/><Relationship Id="rId542" Type="http://schemas.openxmlformats.org/officeDocument/2006/relationships/hyperlink" Target="http://finance.sina.com.cn/fund/quotes/150259/bc.shtml" TargetMode="External"/><Relationship Id="rId584" Type="http://schemas.openxmlformats.org/officeDocument/2006/relationships/hyperlink" Target="http://finance.sina.com.cn/fund/quotes/150217/bc.shtml" TargetMode="External"/><Relationship Id="rId5" Type="http://schemas.openxmlformats.org/officeDocument/2006/relationships/hyperlink" Target="javascript:addOwnedFund('150106');" TargetMode="External"/><Relationship Id="rId181" Type="http://schemas.openxmlformats.org/officeDocument/2006/relationships/hyperlink" Target="http://quote.eastmoney.com/zs399989.html" TargetMode="External"/><Relationship Id="rId237" Type="http://schemas.openxmlformats.org/officeDocument/2006/relationships/hyperlink" Target="javascript:addOwnedFund('502021');" TargetMode="External"/><Relationship Id="rId402" Type="http://schemas.openxmlformats.org/officeDocument/2006/relationships/hyperlink" Target="javascript:addOwnedFund('150157');" TargetMode="External"/><Relationship Id="rId279" Type="http://schemas.openxmlformats.org/officeDocument/2006/relationships/hyperlink" Target="javascript:addOwnedFund('150167');" TargetMode="External"/><Relationship Id="rId444" Type="http://schemas.openxmlformats.org/officeDocument/2006/relationships/hyperlink" Target="javascript:addOwnedFund('150309');" TargetMode="External"/><Relationship Id="rId486" Type="http://schemas.openxmlformats.org/officeDocument/2006/relationships/hyperlink" Target="javascript:addOwnedFund('150194');" TargetMode="External"/><Relationship Id="rId651" Type="http://schemas.openxmlformats.org/officeDocument/2006/relationships/hyperlink" Target="http://www.cninfo.com.cn/information/fund/netvalue/150249.html" TargetMode="External"/><Relationship Id="rId693" Type="http://schemas.openxmlformats.org/officeDocument/2006/relationships/hyperlink" Target="http://www.cninfo.com.cn/information/fund/netvalue/150279.html" TargetMode="External"/><Relationship Id="rId707" Type="http://schemas.openxmlformats.org/officeDocument/2006/relationships/hyperlink" Target="https://www.jisilu.cn/data/utils/lowcalc/150179" TargetMode="External"/><Relationship Id="rId749" Type="http://schemas.openxmlformats.org/officeDocument/2006/relationships/hyperlink" Target="https://www.jisilu.cn/data/utils/lowcalc/150215" TargetMode="External"/><Relationship Id="rId43" Type="http://schemas.openxmlformats.org/officeDocument/2006/relationships/hyperlink" Target="http://finance.sina.com.cn/fund/quotes/150219/bc.shtml" TargetMode="External"/><Relationship Id="rId139" Type="http://schemas.openxmlformats.org/officeDocument/2006/relationships/hyperlink" Target="http://quote.eastmoney.com/zs399396.html" TargetMode="External"/><Relationship Id="rId290" Type="http://schemas.openxmlformats.org/officeDocument/2006/relationships/hyperlink" Target="https://www.jisilu.cn/data/utils/lowcalc/150073" TargetMode="External"/><Relationship Id="rId304" Type="http://schemas.openxmlformats.org/officeDocument/2006/relationships/hyperlink" Target="https://www.jisilu.cn/data/sfnew/detail/150036" TargetMode="External"/><Relationship Id="rId346" Type="http://schemas.openxmlformats.org/officeDocument/2006/relationships/hyperlink" Target="https://www.jisilu.cn/data/sfnew/detail/502031" TargetMode="External"/><Relationship Id="rId388" Type="http://schemas.openxmlformats.org/officeDocument/2006/relationships/hyperlink" Target="http://quote.eastmoney.com/zs000841.html" TargetMode="External"/><Relationship Id="rId511" Type="http://schemas.openxmlformats.org/officeDocument/2006/relationships/hyperlink" Target="https://www.jisilu.cn/data/sfnew/detail/150271" TargetMode="External"/><Relationship Id="rId553" Type="http://schemas.openxmlformats.org/officeDocument/2006/relationships/hyperlink" Target="https://www.jisilu.cn/data/sfnew/detail/150207" TargetMode="External"/><Relationship Id="rId609" Type="http://schemas.openxmlformats.org/officeDocument/2006/relationships/hyperlink" Target="http://www.cninfo.com.cn/information/fund/netvalue/502007.html" TargetMode="External"/><Relationship Id="rId760" Type="http://schemas.openxmlformats.org/officeDocument/2006/relationships/hyperlink" Target="http://quote.eastmoney.com/zs000833.html" TargetMode="External"/><Relationship Id="rId85" Type="http://schemas.openxmlformats.org/officeDocument/2006/relationships/hyperlink" Target="http://www.cninfo.com.cn/information/fund/netvalue/150287.html" TargetMode="External"/><Relationship Id="rId150" Type="http://schemas.openxmlformats.org/officeDocument/2006/relationships/hyperlink" Target="http://www.cninfo.com.cn/information/fund/netvalue/150190.html" TargetMode="External"/><Relationship Id="rId192" Type="http://schemas.openxmlformats.org/officeDocument/2006/relationships/hyperlink" Target="http://www.cninfo.com.cn/information/fund/netvalue/150327.html" TargetMode="External"/><Relationship Id="rId206" Type="http://schemas.openxmlformats.org/officeDocument/2006/relationships/hyperlink" Target="https://www.jisilu.cn/data/utils/lowcalc/150175" TargetMode="External"/><Relationship Id="rId413" Type="http://schemas.openxmlformats.org/officeDocument/2006/relationships/hyperlink" Target="https://www.jisilu.cn/data/utils/lowcalc/150022" TargetMode="External"/><Relationship Id="rId595" Type="http://schemas.openxmlformats.org/officeDocument/2006/relationships/hyperlink" Target="https://www.jisilu.cn/data/sfnew/detail/150283" TargetMode="External"/><Relationship Id="rId248" Type="http://schemas.openxmlformats.org/officeDocument/2006/relationships/hyperlink" Target="https://www.jisilu.cn/data/utils/lowcalc/150104" TargetMode="External"/><Relationship Id="rId455" Type="http://schemas.openxmlformats.org/officeDocument/2006/relationships/hyperlink" Target="https://www.jisilu.cn/data/utils/lowcalc/150329" TargetMode="External"/><Relationship Id="rId497" Type="http://schemas.openxmlformats.org/officeDocument/2006/relationships/hyperlink" Target="https://www.jisilu.cn/data/utils/lowcalc/150241" TargetMode="External"/><Relationship Id="rId620" Type="http://schemas.openxmlformats.org/officeDocument/2006/relationships/hyperlink" Target="http://finance.sina.com.cn/fund/quotes/150227/bc.shtml" TargetMode="External"/><Relationship Id="rId662" Type="http://schemas.openxmlformats.org/officeDocument/2006/relationships/hyperlink" Target="http://finance.sina.com.cn/fund/quotes/502004/bc.shtml" TargetMode="External"/><Relationship Id="rId718" Type="http://schemas.openxmlformats.org/officeDocument/2006/relationships/hyperlink" Target="http://quote.eastmoney.com/zs399971.html" TargetMode="External"/><Relationship Id="rId12" Type="http://schemas.openxmlformats.org/officeDocument/2006/relationships/hyperlink" Target="https://www.jisilu.cn/data/sfnew/detail/150057" TargetMode="External"/><Relationship Id="rId108" Type="http://schemas.openxmlformats.org/officeDocument/2006/relationships/hyperlink" Target="http://finance.sina.com.cn/fund/quotes/150247/bc.shtml" TargetMode="External"/><Relationship Id="rId315" Type="http://schemas.openxmlformats.org/officeDocument/2006/relationships/hyperlink" Target="javascript:addOwnedFund('150211');" TargetMode="External"/><Relationship Id="rId357" Type="http://schemas.openxmlformats.org/officeDocument/2006/relationships/hyperlink" Target="javascript:addOwnedFund('150012');" TargetMode="External"/><Relationship Id="rId522" Type="http://schemas.openxmlformats.org/officeDocument/2006/relationships/hyperlink" Target="javascript:addOwnedFund('150173');" TargetMode="External"/><Relationship Id="rId54" Type="http://schemas.openxmlformats.org/officeDocument/2006/relationships/hyperlink" Target="http://finance.sina.com.cn/fund/quotes/150323/bc.shtml" TargetMode="External"/><Relationship Id="rId96" Type="http://schemas.openxmlformats.org/officeDocument/2006/relationships/hyperlink" Target="http://finance.sina.com.cn/fund/quotes/150293/bc.shtml" TargetMode="External"/><Relationship Id="rId161" Type="http://schemas.openxmlformats.org/officeDocument/2006/relationships/hyperlink" Target="http://finance.sina.com.cn/fund/quotes/150196/bc.shtml" TargetMode="External"/><Relationship Id="rId217" Type="http://schemas.openxmlformats.org/officeDocument/2006/relationships/hyperlink" Target="http://quote.eastmoney.com/zs399966.html" TargetMode="External"/><Relationship Id="rId399" Type="http://schemas.openxmlformats.org/officeDocument/2006/relationships/hyperlink" Target="http://www.cninfo.com.cn/information/fund/netvalue/150157.html" TargetMode="External"/><Relationship Id="rId564" Type="http://schemas.openxmlformats.org/officeDocument/2006/relationships/hyperlink" Target="javascript:delOwnedFund('150275');" TargetMode="External"/><Relationship Id="rId771" Type="http://schemas.openxmlformats.org/officeDocument/2006/relationships/hyperlink" Target="https://www.jisilu.cn/data/utils/lowcalc/150188" TargetMode="External"/><Relationship Id="rId259" Type="http://schemas.openxmlformats.org/officeDocument/2006/relationships/hyperlink" Target="http://quote.eastmoney.com/zs000842.html" TargetMode="External"/><Relationship Id="rId424" Type="http://schemas.openxmlformats.org/officeDocument/2006/relationships/hyperlink" Target="http://quote.eastmoney.com/zs399440.html" TargetMode="External"/><Relationship Id="rId466" Type="http://schemas.openxmlformats.org/officeDocument/2006/relationships/hyperlink" Target="http://quote.eastmoney.com/zs399429.html" TargetMode="External"/><Relationship Id="rId631" Type="http://schemas.openxmlformats.org/officeDocument/2006/relationships/hyperlink" Target="https://www.jisilu.cn/data/sfnew/detail/150186" TargetMode="External"/><Relationship Id="rId673" Type="http://schemas.openxmlformats.org/officeDocument/2006/relationships/hyperlink" Target="https://www.jisilu.cn/data/sfnew/detail/150233" TargetMode="External"/><Relationship Id="rId729" Type="http://schemas.openxmlformats.org/officeDocument/2006/relationships/hyperlink" Target="http://www.cninfo.com.cn/information/fund/netvalue/150231.html" TargetMode="External"/><Relationship Id="rId23" Type="http://schemas.openxmlformats.org/officeDocument/2006/relationships/hyperlink" Target="javascript:delOwnedFund('150221');" TargetMode="External"/><Relationship Id="rId119" Type="http://schemas.openxmlformats.org/officeDocument/2006/relationships/hyperlink" Target="http://finance.sina.com.cn/fund/quotes/150291/bc.shtml" TargetMode="External"/><Relationship Id="rId270" Type="http://schemas.openxmlformats.org/officeDocument/2006/relationships/hyperlink" Target="http://www.cninfo.com.cn/information/fund/netvalue/150090.html" TargetMode="External"/><Relationship Id="rId326" Type="http://schemas.openxmlformats.org/officeDocument/2006/relationships/hyperlink" Target="https://www.jisilu.cn/data/utils/lowcalc/150213" TargetMode="External"/><Relationship Id="rId533" Type="http://schemas.openxmlformats.org/officeDocument/2006/relationships/hyperlink" Target="https://www.jisilu.cn/data/utils/lowcalc/150273" TargetMode="External"/><Relationship Id="rId65" Type="http://schemas.openxmlformats.org/officeDocument/2006/relationships/hyperlink" Target="https://www.jisilu.cn/data/sfnew/detail/150303" TargetMode="External"/><Relationship Id="rId130" Type="http://schemas.openxmlformats.org/officeDocument/2006/relationships/hyperlink" Target="https://www.jisilu.cn/data/sfnew/detail/150325" TargetMode="External"/><Relationship Id="rId368" Type="http://schemas.openxmlformats.org/officeDocument/2006/relationships/hyperlink" Target="javascript:addOwnedFund('150085');" TargetMode="External"/><Relationship Id="rId575" Type="http://schemas.openxmlformats.org/officeDocument/2006/relationships/hyperlink" Target="https://www.jisilu.cn/data/utils/lowcalc/150315" TargetMode="External"/><Relationship Id="rId740" Type="http://schemas.openxmlformats.org/officeDocument/2006/relationships/hyperlink" Target="http://finance.sina.com.cn/fund/quotes/150311/bc.shtml" TargetMode="External"/><Relationship Id="rId172" Type="http://schemas.openxmlformats.org/officeDocument/2006/relationships/hyperlink" Target="https://www.jisilu.cn/data/sfnew/detail/502037" TargetMode="External"/><Relationship Id="rId228" Type="http://schemas.openxmlformats.org/officeDocument/2006/relationships/hyperlink" Target="http://www.cninfo.com.cn/information/fund/netvalue/150267.html" TargetMode="External"/><Relationship Id="rId435" Type="http://schemas.openxmlformats.org/officeDocument/2006/relationships/hyperlink" Target="http://www.cninfo.com.cn/information/fund/netvalue/150307.html" TargetMode="External"/><Relationship Id="rId477" Type="http://schemas.openxmlformats.org/officeDocument/2006/relationships/hyperlink" Target="http://www.cninfo.com.cn/information/fund/netvalue/150235.html" TargetMode="External"/><Relationship Id="rId600" Type="http://schemas.openxmlformats.org/officeDocument/2006/relationships/hyperlink" Target="javascript:addOwnedFund('150283');" TargetMode="External"/><Relationship Id="rId642" Type="http://schemas.openxmlformats.org/officeDocument/2006/relationships/hyperlink" Target="javascript:addOwnedFund('150051');" TargetMode="External"/><Relationship Id="rId684" Type="http://schemas.openxmlformats.org/officeDocument/2006/relationships/hyperlink" Target="javascript:addOwnedFund('150171');" TargetMode="External"/><Relationship Id="rId281" Type="http://schemas.openxmlformats.org/officeDocument/2006/relationships/hyperlink" Target="http://finance.sina.com.cn/fund/quotes/502014/bc.shtml" TargetMode="External"/><Relationship Id="rId337" Type="http://schemas.openxmlformats.org/officeDocument/2006/relationships/hyperlink" Target="http://quote.eastmoney.com/zs399905.html" TargetMode="External"/><Relationship Id="rId502" Type="http://schemas.openxmlformats.org/officeDocument/2006/relationships/hyperlink" Target="http://quote.eastmoney.com/zs399975.html" TargetMode="External"/><Relationship Id="rId34" Type="http://schemas.openxmlformats.org/officeDocument/2006/relationships/hyperlink" Target="https://www.jisilu.cn/data/utils/lowcalc/150032" TargetMode="External"/><Relationship Id="rId76" Type="http://schemas.openxmlformats.org/officeDocument/2006/relationships/hyperlink" Target="javascript:addOwnedFund('150335');" TargetMode="External"/><Relationship Id="rId141" Type="http://schemas.openxmlformats.org/officeDocument/2006/relationships/hyperlink" Target="javascript:addOwnedFund('150198');" TargetMode="External"/><Relationship Id="rId379" Type="http://schemas.openxmlformats.org/officeDocument/2006/relationships/hyperlink" Target="https://www.jisilu.cn/data/sfnew/detail/150049" TargetMode="External"/><Relationship Id="rId544" Type="http://schemas.openxmlformats.org/officeDocument/2006/relationships/hyperlink" Target="http://quote.eastmoney.com/zs399992.html" TargetMode="External"/><Relationship Id="rId586" Type="http://schemas.openxmlformats.org/officeDocument/2006/relationships/hyperlink" Target="http://quote.eastmoney.com/zs399412.html" TargetMode="External"/><Relationship Id="rId751" Type="http://schemas.openxmlformats.org/officeDocument/2006/relationships/hyperlink" Target="https://www.jisilu.cn/data/sfnew/detail/150066" TargetMode="External"/><Relationship Id="rId7" Type="http://schemas.openxmlformats.org/officeDocument/2006/relationships/hyperlink" Target="http://finance.sina.com.cn/fund/quotes/150223/bc.shtml" TargetMode="External"/><Relationship Id="rId183" Type="http://schemas.openxmlformats.org/officeDocument/2006/relationships/hyperlink" Target="javascript:addOwnedFund('502057');" TargetMode="External"/><Relationship Id="rId239" Type="http://schemas.openxmlformats.org/officeDocument/2006/relationships/hyperlink" Target="http://finance.sina.com.cn/fund/quotes/502041/bc.shtml" TargetMode="External"/><Relationship Id="rId390" Type="http://schemas.openxmlformats.org/officeDocument/2006/relationships/hyperlink" Target="javascript:addOwnedFund('150148');" TargetMode="External"/><Relationship Id="rId404" Type="http://schemas.openxmlformats.org/officeDocument/2006/relationships/hyperlink" Target="http://finance.sina.com.cn/fund/quotes/150028/bc.shtml" TargetMode="External"/><Relationship Id="rId446" Type="http://schemas.openxmlformats.org/officeDocument/2006/relationships/hyperlink" Target="http://finance.sina.com.cn/fund/quotes/150164/bc.shtml" TargetMode="External"/><Relationship Id="rId611" Type="http://schemas.openxmlformats.org/officeDocument/2006/relationships/hyperlink" Target="https://www.jisilu.cn/data/utils/lowcalc/502007" TargetMode="External"/><Relationship Id="rId653" Type="http://schemas.openxmlformats.org/officeDocument/2006/relationships/hyperlink" Target="https://www.jisilu.cn/data/utils/lowcalc/150249" TargetMode="External"/><Relationship Id="rId250" Type="http://schemas.openxmlformats.org/officeDocument/2006/relationships/hyperlink" Target="https://www.jisilu.cn/data/sfnew/detail/502001" TargetMode="External"/><Relationship Id="rId292" Type="http://schemas.openxmlformats.org/officeDocument/2006/relationships/hyperlink" Target="https://www.jisilu.cn/data/sfnew/detail/150281" TargetMode="External"/><Relationship Id="rId306" Type="http://schemas.openxmlformats.org/officeDocument/2006/relationships/hyperlink" Target="http://www.cninfo.com.cn/information/fund/netvalue/150036.html" TargetMode="External"/><Relationship Id="rId488" Type="http://schemas.openxmlformats.org/officeDocument/2006/relationships/hyperlink" Target="http://finance.sina.com.cn/fund/quotes/150209/bc.shtml" TargetMode="External"/><Relationship Id="rId695" Type="http://schemas.openxmlformats.org/officeDocument/2006/relationships/hyperlink" Target="https://www.jisilu.cn/data/utils/lowcalc/150279" TargetMode="External"/><Relationship Id="rId709" Type="http://schemas.openxmlformats.org/officeDocument/2006/relationships/hyperlink" Target="https://www.jisilu.cn/data/sfnew/detail/150100" TargetMode="External"/><Relationship Id="rId45" Type="http://schemas.openxmlformats.org/officeDocument/2006/relationships/hyperlink" Target="https://www.jisilu.cn/data/utils/lowcalc/150219" TargetMode="External"/><Relationship Id="rId87" Type="http://schemas.openxmlformats.org/officeDocument/2006/relationships/hyperlink" Target="https://www.jisilu.cn/data/utils/lowcalc/150287" TargetMode="External"/><Relationship Id="rId110" Type="http://schemas.openxmlformats.org/officeDocument/2006/relationships/hyperlink" Target="http://quote.eastmoney.com/zs399971.html" TargetMode="External"/><Relationship Id="rId348" Type="http://schemas.openxmlformats.org/officeDocument/2006/relationships/hyperlink" Target="http://www.cninfo.com.cn/information/fund/netvalue/502031.html" TargetMode="External"/><Relationship Id="rId513" Type="http://schemas.openxmlformats.org/officeDocument/2006/relationships/hyperlink" Target="http://www.cninfo.com.cn/information/fund/netvalue/150271.html" TargetMode="External"/><Relationship Id="rId555" Type="http://schemas.openxmlformats.org/officeDocument/2006/relationships/hyperlink" Target="http://www.cninfo.com.cn/information/fund/netvalue/150207.html" TargetMode="External"/><Relationship Id="rId597" Type="http://schemas.openxmlformats.org/officeDocument/2006/relationships/hyperlink" Target="http://www.cninfo.com.cn/information/fund/netvalue/150283.html" TargetMode="External"/><Relationship Id="rId720" Type="http://schemas.openxmlformats.org/officeDocument/2006/relationships/hyperlink" Target="javascript:addOwnedFund('150203');" TargetMode="External"/><Relationship Id="rId762" Type="http://schemas.openxmlformats.org/officeDocument/2006/relationships/hyperlink" Target="https://www.jisilu.cn/data/sfnew/detail/150016" TargetMode="External"/><Relationship Id="rId152" Type="http://schemas.openxmlformats.org/officeDocument/2006/relationships/hyperlink" Target="https://www.jisilu.cn/data/utils/lowcalc/150190" TargetMode="External"/><Relationship Id="rId194" Type="http://schemas.openxmlformats.org/officeDocument/2006/relationships/hyperlink" Target="https://www.jisilu.cn/data/utils/lowcalc/150327" TargetMode="External"/><Relationship Id="rId208" Type="http://schemas.openxmlformats.org/officeDocument/2006/relationships/hyperlink" Target="https://www.jisilu.cn/data/sfnew/detail/150053" TargetMode="External"/><Relationship Id="rId415" Type="http://schemas.openxmlformats.org/officeDocument/2006/relationships/hyperlink" Target="https://www.jisilu.cn/data/sfnew/detail/150237" TargetMode="External"/><Relationship Id="rId457" Type="http://schemas.openxmlformats.org/officeDocument/2006/relationships/hyperlink" Target="https://www.jisilu.cn/data/sfnew/detail/150257" TargetMode="External"/><Relationship Id="rId622" Type="http://schemas.openxmlformats.org/officeDocument/2006/relationships/hyperlink" Target="http://quote.eastmoney.com/zs399986.html" TargetMode="External"/><Relationship Id="rId261" Type="http://schemas.openxmlformats.org/officeDocument/2006/relationships/hyperlink" Target="javascript:addOwnedFund('150138');" TargetMode="External"/><Relationship Id="rId499" Type="http://schemas.openxmlformats.org/officeDocument/2006/relationships/hyperlink" Target="https://www.jisilu.cn/data/sfnew/detail/150200" TargetMode="External"/><Relationship Id="rId664" Type="http://schemas.openxmlformats.org/officeDocument/2006/relationships/hyperlink" Target="http://quote.eastmoney.com/zs399967.html" TargetMode="External"/><Relationship Id="rId14" Type="http://schemas.openxmlformats.org/officeDocument/2006/relationships/hyperlink" Target="http://www.cninfo.com.cn/information/fund/netvalue/150057.html" TargetMode="External"/><Relationship Id="rId56" Type="http://schemas.openxmlformats.org/officeDocument/2006/relationships/hyperlink" Target="http://quote.eastmoney.com/zs000827.html" TargetMode="External"/><Relationship Id="rId317" Type="http://schemas.openxmlformats.org/officeDocument/2006/relationships/hyperlink" Target="http://finance.sina.com.cn/fund/quotes/502054/bc.shtml" TargetMode="External"/><Relationship Id="rId359" Type="http://schemas.openxmlformats.org/officeDocument/2006/relationships/hyperlink" Target="http://finance.sina.com.cn/fund/quotes/150059/bc.shtml" TargetMode="External"/><Relationship Id="rId524" Type="http://schemas.openxmlformats.org/officeDocument/2006/relationships/hyperlink" Target="http://finance.sina.com.cn/fund/quotes/502049/bc.shtml" TargetMode="External"/><Relationship Id="rId566" Type="http://schemas.openxmlformats.org/officeDocument/2006/relationships/hyperlink" Target="http://finance.sina.com.cn/fund/quotes/150255/bc.shtml" TargetMode="External"/><Relationship Id="rId731" Type="http://schemas.openxmlformats.org/officeDocument/2006/relationships/hyperlink" Target="https://www.jisilu.cn/data/utils/lowcalc/150231" TargetMode="External"/><Relationship Id="rId98" Type="http://schemas.openxmlformats.org/officeDocument/2006/relationships/hyperlink" Target="http://quote.eastmoney.com/zs399807.html" TargetMode="External"/><Relationship Id="rId121" Type="http://schemas.openxmlformats.org/officeDocument/2006/relationships/hyperlink" Target="http://quote.eastmoney.com/zs399986.html" TargetMode="External"/><Relationship Id="rId163" Type="http://schemas.openxmlformats.org/officeDocument/2006/relationships/hyperlink" Target="http://quote.eastmoney.com/zs399395.html" TargetMode="External"/><Relationship Id="rId219" Type="http://schemas.openxmlformats.org/officeDocument/2006/relationships/hyperlink" Target="javascript:addOwnedFund('150225');" TargetMode="External"/><Relationship Id="rId370" Type="http://schemas.openxmlformats.org/officeDocument/2006/relationships/hyperlink" Target="http://finance.sina.com.cn/fund/quotes/150088/bc.shtml" TargetMode="External"/><Relationship Id="rId426" Type="http://schemas.openxmlformats.org/officeDocument/2006/relationships/hyperlink" Target="javascript:addOwnedFund('502024');" TargetMode="External"/><Relationship Id="rId633" Type="http://schemas.openxmlformats.org/officeDocument/2006/relationships/hyperlink" Target="http://www.cninfo.com.cn/information/fund/netvalue/150186.html" TargetMode="External"/><Relationship Id="rId230" Type="http://schemas.openxmlformats.org/officeDocument/2006/relationships/hyperlink" Target="https://www.jisilu.cn/data/utils/lowcalc/150267" TargetMode="External"/><Relationship Id="rId468" Type="http://schemas.openxmlformats.org/officeDocument/2006/relationships/hyperlink" Target="javascript:addOwnedFund('502027');" TargetMode="External"/><Relationship Id="rId675" Type="http://schemas.openxmlformats.org/officeDocument/2006/relationships/hyperlink" Target="http://www.cninfo.com.cn/information/fund/netvalue/150233.html" TargetMode="External"/><Relationship Id="rId25" Type="http://schemas.openxmlformats.org/officeDocument/2006/relationships/hyperlink" Target="http://finance.sina.com.cn/fund/quotes/150321/bc.shtml" TargetMode="External"/><Relationship Id="rId67" Type="http://schemas.openxmlformats.org/officeDocument/2006/relationships/hyperlink" Target="http://www.cninfo.com.cn/information/fund/netvalue/150303.html" TargetMode="External"/><Relationship Id="rId272" Type="http://schemas.openxmlformats.org/officeDocument/2006/relationships/hyperlink" Target="https://www.jisilu.cn/data/utils/lowcalc/150090" TargetMode="External"/><Relationship Id="rId328" Type="http://schemas.openxmlformats.org/officeDocument/2006/relationships/hyperlink" Target="https://www.jisilu.cn/data/sfnew/detail/150030" TargetMode="External"/><Relationship Id="rId535" Type="http://schemas.openxmlformats.org/officeDocument/2006/relationships/hyperlink" Target="https://www.jisilu.cn/data/sfnew/detail/150277" TargetMode="External"/><Relationship Id="rId577" Type="http://schemas.openxmlformats.org/officeDocument/2006/relationships/hyperlink" Target="https://www.jisilu.cn/data/sfnew/detail/150269" TargetMode="External"/><Relationship Id="rId700" Type="http://schemas.openxmlformats.org/officeDocument/2006/relationships/hyperlink" Target="http://quote.eastmoney.com/zs399965.html" TargetMode="External"/><Relationship Id="rId742" Type="http://schemas.openxmlformats.org/officeDocument/2006/relationships/hyperlink" Target="http://quote.eastmoney.com/zs399996.html" TargetMode="External"/><Relationship Id="rId132" Type="http://schemas.openxmlformats.org/officeDocument/2006/relationships/hyperlink" Target="http://www.cninfo.com.cn/information/fund/netvalue/150325.html" TargetMode="External"/><Relationship Id="rId174" Type="http://schemas.openxmlformats.org/officeDocument/2006/relationships/hyperlink" Target="http://www.cninfo.com.cn/information/fund/netvalue/502037.html" TargetMode="External"/><Relationship Id="rId381" Type="http://schemas.openxmlformats.org/officeDocument/2006/relationships/hyperlink" Target="http://www.cninfo.com.cn/information/fund/netvalue/150049.html" TargetMode="External"/><Relationship Id="rId602" Type="http://schemas.openxmlformats.org/officeDocument/2006/relationships/hyperlink" Target="http://finance.sina.com.cn/fund/quotes/150229/bc.shtml" TargetMode="External"/><Relationship Id="rId241" Type="http://schemas.openxmlformats.org/officeDocument/2006/relationships/hyperlink" Target="http://quote.eastmoney.com/zs000016.html" TargetMode="External"/><Relationship Id="rId437" Type="http://schemas.openxmlformats.org/officeDocument/2006/relationships/hyperlink" Target="https://www.jisilu.cn/data/utils/lowcalc/150307" TargetMode="External"/><Relationship Id="rId479" Type="http://schemas.openxmlformats.org/officeDocument/2006/relationships/hyperlink" Target="https://www.jisilu.cn/data/utils/lowcalc/150235" TargetMode="External"/><Relationship Id="rId644" Type="http://schemas.openxmlformats.org/officeDocument/2006/relationships/hyperlink" Target="http://finance.sina.com.cn/fund/quotes/150305/bc.shtml" TargetMode="External"/><Relationship Id="rId686" Type="http://schemas.openxmlformats.org/officeDocument/2006/relationships/hyperlink" Target="http://finance.sina.com.cn/fund/quotes/502017/bc.shtml" TargetMode="External"/><Relationship Id="rId36" Type="http://schemas.openxmlformats.org/officeDocument/2006/relationships/hyperlink" Target="https://www.jisilu.cn/data/sfnew/detail/150331" TargetMode="External"/><Relationship Id="rId283" Type="http://schemas.openxmlformats.org/officeDocument/2006/relationships/hyperlink" Target="http://quote.eastmoney.com/zs000853.html" TargetMode="External"/><Relationship Id="rId339" Type="http://schemas.openxmlformats.org/officeDocument/2006/relationships/hyperlink" Target="javascript:addOwnedFund('150055');" TargetMode="External"/><Relationship Id="rId490" Type="http://schemas.openxmlformats.org/officeDocument/2006/relationships/hyperlink" Target="http://quote.eastmoney.com/zs399974.html" TargetMode="External"/><Relationship Id="rId504" Type="http://schemas.openxmlformats.org/officeDocument/2006/relationships/hyperlink" Target="javascript:addOwnedFund('150200');" TargetMode="External"/><Relationship Id="rId546" Type="http://schemas.openxmlformats.org/officeDocument/2006/relationships/hyperlink" Target="javascript:addOwnedFund('150259');" TargetMode="External"/><Relationship Id="rId711" Type="http://schemas.openxmlformats.org/officeDocument/2006/relationships/hyperlink" Target="http://www.cninfo.com.cn/information/fund/netvalue/150100.html" TargetMode="External"/><Relationship Id="rId753" Type="http://schemas.openxmlformats.org/officeDocument/2006/relationships/hyperlink" Target="http://www.cninfo.com.cn/information/fund/netvalue/150066.html" TargetMode="External"/><Relationship Id="rId78" Type="http://schemas.openxmlformats.org/officeDocument/2006/relationships/hyperlink" Target="http://finance.sina.com.cn/fund/quotes/150289/bc.shtml" TargetMode="External"/><Relationship Id="rId101" Type="http://schemas.openxmlformats.org/officeDocument/2006/relationships/hyperlink" Target="https://www.jisilu.cn/data/sfnew/detail/150117" TargetMode="External"/><Relationship Id="rId143" Type="http://schemas.openxmlformats.org/officeDocument/2006/relationships/hyperlink" Target="http://finance.sina.com.cn/fund/quotes/150301/bc.shtml" TargetMode="External"/><Relationship Id="rId185" Type="http://schemas.openxmlformats.org/officeDocument/2006/relationships/hyperlink" Target="http://finance.sina.com.cn/fund/quotes/150317/bc.shtml" TargetMode="External"/><Relationship Id="rId350" Type="http://schemas.openxmlformats.org/officeDocument/2006/relationships/hyperlink" Target="https://www.jisilu.cn/data/utils/lowcalc/502031" TargetMode="External"/><Relationship Id="rId406" Type="http://schemas.openxmlformats.org/officeDocument/2006/relationships/hyperlink" Target="http://quote.eastmoney.com/zs399905.html" TargetMode="External"/><Relationship Id="rId588" Type="http://schemas.openxmlformats.org/officeDocument/2006/relationships/hyperlink" Target="javascript:addOwnedFund('150217');" TargetMode="External"/><Relationship Id="rId9" Type="http://schemas.openxmlformats.org/officeDocument/2006/relationships/hyperlink" Target="http://quote.eastmoney.com/zs399975.html" TargetMode="External"/><Relationship Id="rId210" Type="http://schemas.openxmlformats.org/officeDocument/2006/relationships/hyperlink" Target="http://www.cninfo.com.cn/information/fund/netvalue/150053.html" TargetMode="External"/><Relationship Id="rId392" Type="http://schemas.openxmlformats.org/officeDocument/2006/relationships/hyperlink" Target="http://finance.sina.com.cn/fund/quotes/150150/bc.shtml" TargetMode="External"/><Relationship Id="rId448" Type="http://schemas.openxmlformats.org/officeDocument/2006/relationships/hyperlink" Target="http://quote.eastmoney.com/zs000832.html" TargetMode="External"/><Relationship Id="rId613" Type="http://schemas.openxmlformats.org/officeDocument/2006/relationships/hyperlink" Target="https://www.jisilu.cn/data/sfnew/detail/502011" TargetMode="External"/><Relationship Id="rId655" Type="http://schemas.openxmlformats.org/officeDocument/2006/relationships/hyperlink" Target="https://www.jisilu.cn/data/sfnew/detail/150169" TargetMode="External"/><Relationship Id="rId697" Type="http://schemas.openxmlformats.org/officeDocument/2006/relationships/hyperlink" Target="https://www.jisilu.cn/data/sfnew/detail/150192" TargetMode="External"/><Relationship Id="rId252" Type="http://schemas.openxmlformats.org/officeDocument/2006/relationships/hyperlink" Target="http://www.cninfo.com.cn/information/fund/netvalue/502001.html" TargetMode="External"/><Relationship Id="rId294" Type="http://schemas.openxmlformats.org/officeDocument/2006/relationships/hyperlink" Target="http://www.cninfo.com.cn/information/fund/netvalue/150281.html" TargetMode="External"/><Relationship Id="rId308" Type="http://schemas.openxmlformats.org/officeDocument/2006/relationships/hyperlink" Target="https://www.jisilu.cn/data/utils/lowcalc/150036" TargetMode="External"/><Relationship Id="rId515" Type="http://schemas.openxmlformats.org/officeDocument/2006/relationships/hyperlink" Target="https://www.jisilu.cn/data/utils/lowcalc/150271" TargetMode="External"/><Relationship Id="rId722" Type="http://schemas.openxmlformats.org/officeDocument/2006/relationships/hyperlink" Target="http://finance.sina.com.cn/fund/quotes/150143/bc.shtml" TargetMode="External"/><Relationship Id="rId47" Type="http://schemas.openxmlformats.org/officeDocument/2006/relationships/hyperlink" Target="https://www.jisilu.cn/data/sfnew/detail/150123" TargetMode="External"/><Relationship Id="rId89" Type="http://schemas.openxmlformats.org/officeDocument/2006/relationships/hyperlink" Target="https://www.jisilu.cn/data/sfnew/detail/150299" TargetMode="External"/><Relationship Id="rId112" Type="http://schemas.openxmlformats.org/officeDocument/2006/relationships/hyperlink" Target="javascript:addOwnedFund('150247');" TargetMode="External"/><Relationship Id="rId154" Type="http://schemas.openxmlformats.org/officeDocument/2006/relationships/hyperlink" Target="https://www.jisilu.cn/data/sfnew/detail/150265" TargetMode="External"/><Relationship Id="rId361" Type="http://schemas.openxmlformats.org/officeDocument/2006/relationships/hyperlink" Target="http://quote.eastmoney.com/zs399944.html" TargetMode="External"/><Relationship Id="rId557" Type="http://schemas.openxmlformats.org/officeDocument/2006/relationships/hyperlink" Target="https://www.jisilu.cn/data/utils/lowcalc/150207" TargetMode="External"/><Relationship Id="rId599" Type="http://schemas.openxmlformats.org/officeDocument/2006/relationships/hyperlink" Target="https://www.jisilu.cn/data/utils/lowcalc/150283" TargetMode="External"/><Relationship Id="rId764" Type="http://schemas.openxmlformats.org/officeDocument/2006/relationships/hyperlink" Target="http://www.cninfo.com.cn/information/fund/netvalue/150016.html" TargetMode="External"/><Relationship Id="rId196" Type="http://schemas.openxmlformats.org/officeDocument/2006/relationships/hyperlink" Target="https://www.jisilu.cn/data/sfnew/detail/150047" TargetMode="External"/><Relationship Id="rId417" Type="http://schemas.openxmlformats.org/officeDocument/2006/relationships/hyperlink" Target="http://www.cninfo.com.cn/information/fund/netvalue/150237.html" TargetMode="External"/><Relationship Id="rId459" Type="http://schemas.openxmlformats.org/officeDocument/2006/relationships/hyperlink" Target="http://www.cninfo.com.cn/information/fund/netvalue/150257.html" TargetMode="External"/><Relationship Id="rId624" Type="http://schemas.openxmlformats.org/officeDocument/2006/relationships/hyperlink" Target="javascript:delOwnedFund('150227');" TargetMode="External"/><Relationship Id="rId666" Type="http://schemas.openxmlformats.org/officeDocument/2006/relationships/hyperlink" Target="javascript:addOwnedFund('502004');" TargetMode="External"/><Relationship Id="rId16" Type="http://schemas.openxmlformats.org/officeDocument/2006/relationships/hyperlink" Target="https://www.jisilu.cn/data/utils/lowcalc/150057" TargetMode="External"/><Relationship Id="rId221" Type="http://schemas.openxmlformats.org/officeDocument/2006/relationships/hyperlink" Target="http://finance.sina.com.cn/fund/quotes/150140/bc.shtml" TargetMode="External"/><Relationship Id="rId263" Type="http://schemas.openxmlformats.org/officeDocument/2006/relationships/hyperlink" Target="http://finance.sina.com.cn/fund/quotes/150064/bc.shtml" TargetMode="External"/><Relationship Id="rId319" Type="http://schemas.openxmlformats.org/officeDocument/2006/relationships/hyperlink" Target="http://quote.eastmoney.com/zs399975.html" TargetMode="External"/><Relationship Id="rId470" Type="http://schemas.openxmlformats.org/officeDocument/2006/relationships/hyperlink" Target="http://finance.sina.com.cn/fund/quotes/150177/bc.shtml" TargetMode="External"/><Relationship Id="rId526" Type="http://schemas.openxmlformats.org/officeDocument/2006/relationships/hyperlink" Target="http://quote.eastmoney.com/zs000016.html" TargetMode="External"/><Relationship Id="rId58" Type="http://schemas.openxmlformats.org/officeDocument/2006/relationships/hyperlink" Target="javascript:addOwnedFund('150323');" TargetMode="External"/><Relationship Id="rId123" Type="http://schemas.openxmlformats.org/officeDocument/2006/relationships/hyperlink" Target="javascript:delOwnedFund('150291');" TargetMode="External"/><Relationship Id="rId330" Type="http://schemas.openxmlformats.org/officeDocument/2006/relationships/hyperlink" Target="http://www.cninfo.com.cn/information/fund/netvalue/150030.html" TargetMode="External"/><Relationship Id="rId568" Type="http://schemas.openxmlformats.org/officeDocument/2006/relationships/hyperlink" Target="http://quote.eastmoney.com/zs399986.html" TargetMode="External"/><Relationship Id="rId733" Type="http://schemas.openxmlformats.org/officeDocument/2006/relationships/hyperlink" Target="https://www.jisilu.cn/data/sfnew/detail/150245" TargetMode="External"/><Relationship Id="rId165" Type="http://schemas.openxmlformats.org/officeDocument/2006/relationships/hyperlink" Target="javascript:addOwnedFund('150196');" TargetMode="External"/><Relationship Id="rId372" Type="http://schemas.openxmlformats.org/officeDocument/2006/relationships/hyperlink" Target="http://quote.eastmoney.com/zs399905.html" TargetMode="External"/><Relationship Id="rId428" Type="http://schemas.openxmlformats.org/officeDocument/2006/relationships/hyperlink" Target="http://finance.sina.com.cn/fund/quotes/150205/bc.shtml" TargetMode="External"/><Relationship Id="rId635" Type="http://schemas.openxmlformats.org/officeDocument/2006/relationships/hyperlink" Target="https://www.jisilu.cn/data/utils/lowcalc/150186" TargetMode="External"/><Relationship Id="rId677" Type="http://schemas.openxmlformats.org/officeDocument/2006/relationships/hyperlink" Target="https://www.jisilu.cn/data/utils/lowcalc/150233" TargetMode="External"/><Relationship Id="rId232" Type="http://schemas.openxmlformats.org/officeDocument/2006/relationships/hyperlink" Target="https://www.jisilu.cn/data/sfnew/detail/502021" TargetMode="External"/><Relationship Id="rId274" Type="http://schemas.openxmlformats.org/officeDocument/2006/relationships/hyperlink" Target="https://www.jisilu.cn/data/sfnew/detail/150167" TargetMode="External"/><Relationship Id="rId481" Type="http://schemas.openxmlformats.org/officeDocument/2006/relationships/hyperlink" Target="https://www.jisilu.cn/data/sfnew/detail/150194" TargetMode="External"/><Relationship Id="rId702" Type="http://schemas.openxmlformats.org/officeDocument/2006/relationships/hyperlink" Target="javascript:addOwnedFund('150192');" TargetMode="External"/><Relationship Id="rId27" Type="http://schemas.openxmlformats.org/officeDocument/2006/relationships/hyperlink" Target="http://quote.eastmoney.com/zs399998.html" TargetMode="External"/><Relationship Id="rId69" Type="http://schemas.openxmlformats.org/officeDocument/2006/relationships/hyperlink" Target="https://www.jisilu.cn/data/utils/lowcalc/150303" TargetMode="External"/><Relationship Id="rId134" Type="http://schemas.openxmlformats.org/officeDocument/2006/relationships/hyperlink" Target="https://www.jisilu.cn/data/utils/lowcalc/150325" TargetMode="External"/><Relationship Id="rId537" Type="http://schemas.openxmlformats.org/officeDocument/2006/relationships/hyperlink" Target="http://www.cninfo.com.cn/information/fund/netvalue/150277.html" TargetMode="External"/><Relationship Id="rId579" Type="http://schemas.openxmlformats.org/officeDocument/2006/relationships/hyperlink" Target="http://www.cninfo.com.cn/information/fund/netvalue/150269.html" TargetMode="External"/><Relationship Id="rId744" Type="http://schemas.openxmlformats.org/officeDocument/2006/relationships/hyperlink" Target="javascript:addOwnedFund('150311');" TargetMode="External"/><Relationship Id="rId80" Type="http://schemas.openxmlformats.org/officeDocument/2006/relationships/hyperlink" Target="http://quote.eastmoney.com/zs399998.html" TargetMode="External"/><Relationship Id="rId176" Type="http://schemas.openxmlformats.org/officeDocument/2006/relationships/hyperlink" Target="https://www.jisilu.cn/data/utils/lowcalc/502037" TargetMode="External"/><Relationship Id="rId341" Type="http://schemas.openxmlformats.org/officeDocument/2006/relationships/hyperlink" Target="http://finance.sina.com.cn/fund/quotes/150152/bc.shtml" TargetMode="External"/><Relationship Id="rId383" Type="http://schemas.openxmlformats.org/officeDocument/2006/relationships/hyperlink" Target="https://www.jisilu.cn/data/utils/lowcalc/150049" TargetMode="External"/><Relationship Id="rId439" Type="http://schemas.openxmlformats.org/officeDocument/2006/relationships/hyperlink" Target="https://www.jisilu.cn/data/sfnew/detail/150309" TargetMode="External"/><Relationship Id="rId590" Type="http://schemas.openxmlformats.org/officeDocument/2006/relationships/hyperlink" Target="http://finance.sina.com.cn/fund/quotes/150184/bc.shtml" TargetMode="External"/><Relationship Id="rId604" Type="http://schemas.openxmlformats.org/officeDocument/2006/relationships/hyperlink" Target="http://quote.eastmoney.com/zs399987.html" TargetMode="External"/><Relationship Id="rId646" Type="http://schemas.openxmlformats.org/officeDocument/2006/relationships/hyperlink" Target="http://quote.eastmoney.com/zs399812.html" TargetMode="External"/><Relationship Id="rId201" Type="http://schemas.openxmlformats.org/officeDocument/2006/relationships/hyperlink" Target="javascript:addOwnedFund('150047');" TargetMode="External"/><Relationship Id="rId243" Type="http://schemas.openxmlformats.org/officeDocument/2006/relationships/hyperlink" Target="javascript:addOwnedFund('502041');" TargetMode="External"/><Relationship Id="rId285" Type="http://schemas.openxmlformats.org/officeDocument/2006/relationships/hyperlink" Target="javascript:addOwnedFund('502014');" TargetMode="External"/><Relationship Id="rId450" Type="http://schemas.openxmlformats.org/officeDocument/2006/relationships/hyperlink" Target="javascript:addOwnedFund('150164');" TargetMode="External"/><Relationship Id="rId506" Type="http://schemas.openxmlformats.org/officeDocument/2006/relationships/hyperlink" Target="http://finance.sina.com.cn/fund/quotes/150251/bc.shtml" TargetMode="External"/><Relationship Id="rId688" Type="http://schemas.openxmlformats.org/officeDocument/2006/relationships/hyperlink" Target="http://quote.eastmoney.com/zs399991.html" TargetMode="External"/><Relationship Id="rId38" Type="http://schemas.openxmlformats.org/officeDocument/2006/relationships/hyperlink" Target="http://www.cninfo.com.cn/information/fund/netvalue/150331.html" TargetMode="External"/><Relationship Id="rId103" Type="http://schemas.openxmlformats.org/officeDocument/2006/relationships/hyperlink" Target="http://www.cninfo.com.cn/information/fund/netvalue/150117.html" TargetMode="External"/><Relationship Id="rId310" Type="http://schemas.openxmlformats.org/officeDocument/2006/relationships/hyperlink" Target="https://www.jisilu.cn/data/sfnew/detail/150211" TargetMode="External"/><Relationship Id="rId492" Type="http://schemas.openxmlformats.org/officeDocument/2006/relationships/hyperlink" Target="javascript:addOwnedFund('150209');" TargetMode="External"/><Relationship Id="rId548" Type="http://schemas.openxmlformats.org/officeDocument/2006/relationships/hyperlink" Target="http://finance.sina.com.cn/fund/quotes/150243/bc.shtml" TargetMode="External"/><Relationship Id="rId713" Type="http://schemas.openxmlformats.org/officeDocument/2006/relationships/hyperlink" Target="https://www.jisilu.cn/data/utils/lowcalc/150100" TargetMode="External"/><Relationship Id="rId755" Type="http://schemas.openxmlformats.org/officeDocument/2006/relationships/hyperlink" Target="https://www.jisilu.cn/data/utils/lowcalc/150066" TargetMode="External"/><Relationship Id="rId91" Type="http://schemas.openxmlformats.org/officeDocument/2006/relationships/hyperlink" Target="http://www.cninfo.com.cn/information/fund/netvalue/150299.html" TargetMode="External"/><Relationship Id="rId145" Type="http://schemas.openxmlformats.org/officeDocument/2006/relationships/hyperlink" Target="http://quote.eastmoney.com/zs399975.html" TargetMode="External"/><Relationship Id="rId187" Type="http://schemas.openxmlformats.org/officeDocument/2006/relationships/hyperlink" Target="http://quote.eastmoney.com/zs399805.html" TargetMode="External"/><Relationship Id="rId352" Type="http://schemas.openxmlformats.org/officeDocument/2006/relationships/hyperlink" Target="https://www.jisilu.cn/data/sfnew/detail/150012" TargetMode="External"/><Relationship Id="rId394" Type="http://schemas.openxmlformats.org/officeDocument/2006/relationships/hyperlink" Target="http://quote.eastmoney.com/zs000823.html" TargetMode="External"/><Relationship Id="rId408" Type="http://schemas.openxmlformats.org/officeDocument/2006/relationships/hyperlink" Target="javascript:addOwnedFund('150028');" TargetMode="External"/><Relationship Id="rId615" Type="http://schemas.openxmlformats.org/officeDocument/2006/relationships/hyperlink" Target="http://www.cninfo.com.cn/information/fund/netvalue/502011.html" TargetMode="External"/><Relationship Id="rId212" Type="http://schemas.openxmlformats.org/officeDocument/2006/relationships/hyperlink" Target="https://www.jisilu.cn/data/utils/lowcalc/150053" TargetMode="External"/><Relationship Id="rId254" Type="http://schemas.openxmlformats.org/officeDocument/2006/relationships/hyperlink" Target="https://www.jisilu.cn/data/utils/lowcalc/502001" TargetMode="External"/><Relationship Id="rId657" Type="http://schemas.openxmlformats.org/officeDocument/2006/relationships/hyperlink" Target="http://www.cninfo.com.cn/information/fund/netvalue/150169.html" TargetMode="External"/><Relationship Id="rId699" Type="http://schemas.openxmlformats.org/officeDocument/2006/relationships/hyperlink" Target="http://www.cninfo.com.cn/information/fund/netvalue/150192.html" TargetMode="External"/><Relationship Id="rId49" Type="http://schemas.openxmlformats.org/officeDocument/2006/relationships/hyperlink" Target="http://www.cninfo.com.cn/information/fund/netvalue/150123.html" TargetMode="External"/><Relationship Id="rId114" Type="http://schemas.openxmlformats.org/officeDocument/2006/relationships/hyperlink" Target="http://finance.sina.com.cn/fund/quotes/150297/bc.shtml" TargetMode="External"/><Relationship Id="rId296" Type="http://schemas.openxmlformats.org/officeDocument/2006/relationships/hyperlink" Target="https://www.jisilu.cn/data/utils/lowcalc/150281" TargetMode="External"/><Relationship Id="rId461" Type="http://schemas.openxmlformats.org/officeDocument/2006/relationships/hyperlink" Target="https://www.jisilu.cn/data/utils/lowcalc/150257" TargetMode="External"/><Relationship Id="rId517" Type="http://schemas.openxmlformats.org/officeDocument/2006/relationships/hyperlink" Target="https://www.jisilu.cn/data/sfnew/detail/150173" TargetMode="External"/><Relationship Id="rId559" Type="http://schemas.openxmlformats.org/officeDocument/2006/relationships/hyperlink" Target="https://www.jisilu.cn/data/sfnew/detail/150275" TargetMode="External"/><Relationship Id="rId724" Type="http://schemas.openxmlformats.org/officeDocument/2006/relationships/hyperlink" Target="http://quote.eastmoney.com/zs000832.html" TargetMode="External"/><Relationship Id="rId766" Type="http://schemas.openxmlformats.org/officeDocument/2006/relationships/hyperlink" Target="javascript:addOwnedFund('150016');" TargetMode="External"/><Relationship Id="rId60" Type="http://schemas.openxmlformats.org/officeDocument/2006/relationships/hyperlink" Target="http://finance.sina.com.cn/fund/quotes/150263/bc.shtml" TargetMode="External"/><Relationship Id="rId156" Type="http://schemas.openxmlformats.org/officeDocument/2006/relationships/hyperlink" Target="http://www.cninfo.com.cn/information/fund/netvalue/150265.html" TargetMode="External"/><Relationship Id="rId198" Type="http://schemas.openxmlformats.org/officeDocument/2006/relationships/hyperlink" Target="http://www.cninfo.com.cn/information/fund/netvalue/150047.html" TargetMode="External"/><Relationship Id="rId321" Type="http://schemas.openxmlformats.org/officeDocument/2006/relationships/hyperlink" Target="javascript:addOwnedFund('502054');" TargetMode="External"/><Relationship Id="rId363" Type="http://schemas.openxmlformats.org/officeDocument/2006/relationships/hyperlink" Target="javascript:addOwnedFund('150059');" TargetMode="External"/><Relationship Id="rId419" Type="http://schemas.openxmlformats.org/officeDocument/2006/relationships/hyperlink" Target="https://www.jisilu.cn/data/utils/lowcalc/150237" TargetMode="External"/><Relationship Id="rId570" Type="http://schemas.openxmlformats.org/officeDocument/2006/relationships/hyperlink" Target="javascript:delOwnedFund('150255');" TargetMode="External"/><Relationship Id="rId626" Type="http://schemas.openxmlformats.org/officeDocument/2006/relationships/hyperlink" Target="http://finance.sina.com.cn/fund/quotes/150018/bc.shtml" TargetMode="External"/><Relationship Id="rId223" Type="http://schemas.openxmlformats.org/officeDocument/2006/relationships/hyperlink" Target="http://quote.eastmoney.com/zs399300.html" TargetMode="External"/><Relationship Id="rId430" Type="http://schemas.openxmlformats.org/officeDocument/2006/relationships/hyperlink" Target="http://quote.eastmoney.com/zs399973.html" TargetMode="External"/><Relationship Id="rId668" Type="http://schemas.openxmlformats.org/officeDocument/2006/relationships/hyperlink" Target="http://finance.sina.com.cn/fund/quotes/150181/bc.shtml" TargetMode="External"/><Relationship Id="rId18" Type="http://schemas.openxmlformats.org/officeDocument/2006/relationships/hyperlink" Target="https://www.jisilu.cn/data/sfnew/detail/150221" TargetMode="External"/><Relationship Id="rId265" Type="http://schemas.openxmlformats.org/officeDocument/2006/relationships/hyperlink" Target="http://quote.eastmoney.com/zs399904.html" TargetMode="External"/><Relationship Id="rId472" Type="http://schemas.openxmlformats.org/officeDocument/2006/relationships/hyperlink" Target="http://quote.eastmoney.com/zs399966.html" TargetMode="External"/><Relationship Id="rId528" Type="http://schemas.openxmlformats.org/officeDocument/2006/relationships/hyperlink" Target="javascript:addOwnedFund('502049');" TargetMode="External"/><Relationship Id="rId735" Type="http://schemas.openxmlformats.org/officeDocument/2006/relationships/hyperlink" Target="http://www.cninfo.com.cn/information/fund/netvalue/150245.html" TargetMode="External"/><Relationship Id="rId125" Type="http://schemas.openxmlformats.org/officeDocument/2006/relationships/hyperlink" Target="http://finance.sina.com.cn/fund/quotes/150130/bc.shtml" TargetMode="External"/><Relationship Id="rId167" Type="http://schemas.openxmlformats.org/officeDocument/2006/relationships/hyperlink" Target="http://finance.sina.com.cn/fund/quotes/150261/bc.shtml" TargetMode="External"/><Relationship Id="rId332" Type="http://schemas.openxmlformats.org/officeDocument/2006/relationships/hyperlink" Target="https://www.jisilu.cn/data/utils/lowcalc/150030" TargetMode="External"/><Relationship Id="rId374" Type="http://schemas.openxmlformats.org/officeDocument/2006/relationships/hyperlink" Target="https://www.jisilu.cn/data/sfnew/detail/150096" TargetMode="External"/><Relationship Id="rId581" Type="http://schemas.openxmlformats.org/officeDocument/2006/relationships/hyperlink" Target="https://www.jisilu.cn/data/utils/lowcalc/150269" TargetMode="External"/><Relationship Id="rId71" Type="http://schemas.openxmlformats.org/officeDocument/2006/relationships/hyperlink" Target="https://www.jisilu.cn/data/sfnew/detail/150335" TargetMode="External"/><Relationship Id="rId234" Type="http://schemas.openxmlformats.org/officeDocument/2006/relationships/hyperlink" Target="http://www.cninfo.com.cn/information/fund/netvalue/502021.html" TargetMode="External"/><Relationship Id="rId637" Type="http://schemas.openxmlformats.org/officeDocument/2006/relationships/hyperlink" Target="https://www.jisilu.cn/data/sfnew/detail/150051" TargetMode="External"/><Relationship Id="rId679" Type="http://schemas.openxmlformats.org/officeDocument/2006/relationships/hyperlink" Target="https://www.jisilu.cn/data/sfnew/detail/150171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javascript:addOwnedFund('150321');" TargetMode="External"/><Relationship Id="rId276" Type="http://schemas.openxmlformats.org/officeDocument/2006/relationships/hyperlink" Target="http://www.cninfo.com.cn/information/fund/netvalue/150167.html" TargetMode="External"/><Relationship Id="rId441" Type="http://schemas.openxmlformats.org/officeDocument/2006/relationships/hyperlink" Target="http://www.cninfo.com.cn/information/fund/netvalue/150309.html" TargetMode="External"/><Relationship Id="rId483" Type="http://schemas.openxmlformats.org/officeDocument/2006/relationships/hyperlink" Target="http://www.cninfo.com.cn/information/fund/netvalue/150194.html" TargetMode="External"/><Relationship Id="rId539" Type="http://schemas.openxmlformats.org/officeDocument/2006/relationships/hyperlink" Target="https://www.jisilu.cn/data/utils/lowcalc/150277" TargetMode="External"/><Relationship Id="rId690" Type="http://schemas.openxmlformats.org/officeDocument/2006/relationships/hyperlink" Target="javascript:addOwnedFund('502017');" TargetMode="External"/><Relationship Id="rId704" Type="http://schemas.openxmlformats.org/officeDocument/2006/relationships/hyperlink" Target="http://finance.sina.com.cn/fund/quotes/150179/bc.shtml" TargetMode="External"/><Relationship Id="rId746" Type="http://schemas.openxmlformats.org/officeDocument/2006/relationships/hyperlink" Target="http://finance.sina.com.cn/fund/quotes/150215/bc.shtml" TargetMode="External"/><Relationship Id="rId40" Type="http://schemas.openxmlformats.org/officeDocument/2006/relationships/hyperlink" Target="https://www.jisilu.cn/data/utils/lowcalc/150331" TargetMode="External"/><Relationship Id="rId136" Type="http://schemas.openxmlformats.org/officeDocument/2006/relationships/hyperlink" Target="https://www.jisilu.cn/data/sfnew/detail/150198" TargetMode="External"/><Relationship Id="rId178" Type="http://schemas.openxmlformats.org/officeDocument/2006/relationships/hyperlink" Target="https://www.jisilu.cn/data/sfnew/detail/502057" TargetMode="External"/><Relationship Id="rId301" Type="http://schemas.openxmlformats.org/officeDocument/2006/relationships/hyperlink" Target="http://quote.eastmoney.com/zs399974.html" TargetMode="External"/><Relationship Id="rId343" Type="http://schemas.openxmlformats.org/officeDocument/2006/relationships/hyperlink" Target="http://quote.eastmoney.com/zs399006.html" TargetMode="External"/><Relationship Id="rId550" Type="http://schemas.openxmlformats.org/officeDocument/2006/relationships/hyperlink" Target="http://quote.eastmoney.com/zs399006.html" TargetMode="External"/><Relationship Id="rId82" Type="http://schemas.openxmlformats.org/officeDocument/2006/relationships/hyperlink" Target="javascript:addOwnedFund('150289');" TargetMode="External"/><Relationship Id="rId203" Type="http://schemas.openxmlformats.org/officeDocument/2006/relationships/hyperlink" Target="http://finance.sina.com.cn/fund/quotes/150175/bc.shtml" TargetMode="External"/><Relationship Id="rId385" Type="http://schemas.openxmlformats.org/officeDocument/2006/relationships/hyperlink" Target="https://www.jisilu.cn/data/sfnew/detail/150148" TargetMode="External"/><Relationship Id="rId592" Type="http://schemas.openxmlformats.org/officeDocument/2006/relationships/hyperlink" Target="http://quote.eastmoney.com/zs000827.html" TargetMode="External"/><Relationship Id="rId606" Type="http://schemas.openxmlformats.org/officeDocument/2006/relationships/hyperlink" Target="javascript:addOwnedFund('150229');" TargetMode="External"/><Relationship Id="rId648" Type="http://schemas.openxmlformats.org/officeDocument/2006/relationships/hyperlink" Target="javascript:addOwnedFund('150305');" TargetMode="External"/><Relationship Id="rId245" Type="http://schemas.openxmlformats.org/officeDocument/2006/relationships/hyperlink" Target="http://finance.sina.com.cn/fund/quotes/150104/bc.shtml" TargetMode="External"/><Relationship Id="rId287" Type="http://schemas.openxmlformats.org/officeDocument/2006/relationships/hyperlink" Target="http://finance.sina.com.cn/fund/quotes/150073/bc.shtml" TargetMode="External"/><Relationship Id="rId410" Type="http://schemas.openxmlformats.org/officeDocument/2006/relationships/hyperlink" Target="http://finance.sina.com.cn/fund/quotes/150022/bc.shtml" TargetMode="External"/><Relationship Id="rId452" Type="http://schemas.openxmlformats.org/officeDocument/2006/relationships/hyperlink" Target="http://finance.sina.com.cn/fund/quotes/150329/bc.shtml" TargetMode="External"/><Relationship Id="rId494" Type="http://schemas.openxmlformats.org/officeDocument/2006/relationships/hyperlink" Target="http://finance.sina.com.cn/fund/quotes/150241/bc.shtml" TargetMode="External"/><Relationship Id="rId508" Type="http://schemas.openxmlformats.org/officeDocument/2006/relationships/hyperlink" Target="http://quote.eastmoney.com/zs399990.html" TargetMode="External"/><Relationship Id="rId715" Type="http://schemas.openxmlformats.org/officeDocument/2006/relationships/hyperlink" Target="https://www.jisilu.cn/data/sfnew/detail/150203" TargetMode="External"/><Relationship Id="rId105" Type="http://schemas.openxmlformats.org/officeDocument/2006/relationships/hyperlink" Target="https://www.jisilu.cn/data/utils/lowcalc/150117" TargetMode="External"/><Relationship Id="rId147" Type="http://schemas.openxmlformats.org/officeDocument/2006/relationships/hyperlink" Target="javascript:addOwnedFund('150301');" TargetMode="External"/><Relationship Id="rId312" Type="http://schemas.openxmlformats.org/officeDocument/2006/relationships/hyperlink" Target="http://www.cninfo.com.cn/information/fund/netvalue/150211.html" TargetMode="External"/><Relationship Id="rId354" Type="http://schemas.openxmlformats.org/officeDocument/2006/relationships/hyperlink" Target="http://www.cninfo.com.cn/information/fund/netvalue/150012.html" TargetMode="External"/><Relationship Id="rId757" Type="http://schemas.openxmlformats.org/officeDocument/2006/relationships/hyperlink" Target="https://www.jisilu.cn/data/sfnew/detail/150133" TargetMode="External"/><Relationship Id="rId51" Type="http://schemas.openxmlformats.org/officeDocument/2006/relationships/hyperlink" Target="https://www.jisilu.cn/data/utils/lowcalc/150123" TargetMode="External"/><Relationship Id="rId93" Type="http://schemas.openxmlformats.org/officeDocument/2006/relationships/hyperlink" Target="https://www.jisilu.cn/data/utils/lowcalc/150299" TargetMode="External"/><Relationship Id="rId189" Type="http://schemas.openxmlformats.org/officeDocument/2006/relationships/hyperlink" Target="javascript:addOwnedFund('150317');" TargetMode="External"/><Relationship Id="rId396" Type="http://schemas.openxmlformats.org/officeDocument/2006/relationships/hyperlink" Target="javascript:addOwnedFund('150150');" TargetMode="External"/><Relationship Id="rId561" Type="http://schemas.openxmlformats.org/officeDocument/2006/relationships/hyperlink" Target="http://www.cninfo.com.cn/information/fund/netvalue/150275.html" TargetMode="External"/><Relationship Id="rId617" Type="http://schemas.openxmlformats.org/officeDocument/2006/relationships/hyperlink" Target="https://www.jisilu.cn/data/utils/lowcalc/502011" TargetMode="External"/><Relationship Id="rId659" Type="http://schemas.openxmlformats.org/officeDocument/2006/relationships/hyperlink" Target="https://www.jisilu.cn/data/utils/lowcalc/150169" TargetMode="External"/><Relationship Id="rId214" Type="http://schemas.openxmlformats.org/officeDocument/2006/relationships/hyperlink" Target="https://www.jisilu.cn/data/sfnew/detail/150225" TargetMode="External"/><Relationship Id="rId256" Type="http://schemas.openxmlformats.org/officeDocument/2006/relationships/hyperlink" Target="https://www.jisilu.cn/data/sfnew/detail/150138" TargetMode="External"/><Relationship Id="rId298" Type="http://schemas.openxmlformats.org/officeDocument/2006/relationships/hyperlink" Target="https://www.jisilu.cn/data/sfnew/detail/150295" TargetMode="External"/><Relationship Id="rId421" Type="http://schemas.openxmlformats.org/officeDocument/2006/relationships/hyperlink" Target="https://www.jisilu.cn/data/sfnew/detail/502024" TargetMode="External"/><Relationship Id="rId463" Type="http://schemas.openxmlformats.org/officeDocument/2006/relationships/hyperlink" Target="https://www.jisilu.cn/data/sfnew/detail/502027" TargetMode="External"/><Relationship Id="rId519" Type="http://schemas.openxmlformats.org/officeDocument/2006/relationships/hyperlink" Target="http://www.cninfo.com.cn/information/fund/netvalue/150173.html" TargetMode="External"/><Relationship Id="rId670" Type="http://schemas.openxmlformats.org/officeDocument/2006/relationships/hyperlink" Target="http://quote.eastmoney.com/zs399967.html" TargetMode="External"/><Relationship Id="rId116" Type="http://schemas.openxmlformats.org/officeDocument/2006/relationships/hyperlink" Target="https://www.jisilu.cn/data/utils/lowcalc/150297" TargetMode="External"/><Relationship Id="rId158" Type="http://schemas.openxmlformats.org/officeDocument/2006/relationships/hyperlink" Target="https://www.jisilu.cn/data/utils/lowcalc/150265" TargetMode="External"/><Relationship Id="rId323" Type="http://schemas.openxmlformats.org/officeDocument/2006/relationships/hyperlink" Target="http://finance.sina.com.cn/fund/quotes/150213/bc.shtml" TargetMode="External"/><Relationship Id="rId530" Type="http://schemas.openxmlformats.org/officeDocument/2006/relationships/hyperlink" Target="http://finance.sina.com.cn/fund/quotes/150273/bc.shtml" TargetMode="External"/><Relationship Id="rId726" Type="http://schemas.openxmlformats.org/officeDocument/2006/relationships/hyperlink" Target="javascript:addOwnedFund('150143');" TargetMode="External"/><Relationship Id="rId768" Type="http://schemas.openxmlformats.org/officeDocument/2006/relationships/hyperlink" Target="http://finance.sina.com.cn/fund/quotes/150188/bc.shtml" TargetMode="External"/><Relationship Id="rId20" Type="http://schemas.openxmlformats.org/officeDocument/2006/relationships/hyperlink" Target="http://www.cninfo.com.cn/information/fund/netvalue/150221.html" TargetMode="External"/><Relationship Id="rId62" Type="http://schemas.openxmlformats.org/officeDocument/2006/relationships/hyperlink" Target="http://quote.eastmoney.com/zs000852.html" TargetMode="External"/><Relationship Id="rId365" Type="http://schemas.openxmlformats.org/officeDocument/2006/relationships/hyperlink" Target="http://finance.sina.com.cn/fund/quotes/150085/bc.shtml" TargetMode="External"/><Relationship Id="rId572" Type="http://schemas.openxmlformats.org/officeDocument/2006/relationships/hyperlink" Target="http://finance.sina.com.cn/fund/quotes/150315/bc.shtml" TargetMode="External"/><Relationship Id="rId628" Type="http://schemas.openxmlformats.org/officeDocument/2006/relationships/hyperlink" Target="http://quote.eastmoney.com/zs399004.html" TargetMode="External"/><Relationship Id="rId225" Type="http://schemas.openxmlformats.org/officeDocument/2006/relationships/hyperlink" Target="javascript:addOwnedFund('150140');" TargetMode="External"/><Relationship Id="rId267" Type="http://schemas.openxmlformats.org/officeDocument/2006/relationships/hyperlink" Target="javascript:addOwnedFund('150064');" TargetMode="External"/><Relationship Id="rId432" Type="http://schemas.openxmlformats.org/officeDocument/2006/relationships/hyperlink" Target="javascript:addOwnedFund('150205');" TargetMode="External"/><Relationship Id="rId474" Type="http://schemas.openxmlformats.org/officeDocument/2006/relationships/hyperlink" Target="javascript:addOwnedFund('150177');" TargetMode="External"/><Relationship Id="rId127" Type="http://schemas.openxmlformats.org/officeDocument/2006/relationships/hyperlink" Target="http://quote.eastmoney.com/zs399394.html" TargetMode="External"/><Relationship Id="rId681" Type="http://schemas.openxmlformats.org/officeDocument/2006/relationships/hyperlink" Target="http://www.cninfo.com.cn/information/fund/netvalue/150171.html" TargetMode="External"/><Relationship Id="rId737" Type="http://schemas.openxmlformats.org/officeDocument/2006/relationships/hyperlink" Target="https://www.jisilu.cn/data/utils/lowcalc/150245" TargetMode="External"/><Relationship Id="rId31" Type="http://schemas.openxmlformats.org/officeDocument/2006/relationships/hyperlink" Target="http://finance.sina.com.cn/fund/quotes/150032/bc.shtml" TargetMode="External"/><Relationship Id="rId73" Type="http://schemas.openxmlformats.org/officeDocument/2006/relationships/hyperlink" Target="http://www.cninfo.com.cn/information/fund/netvalue/150335.html" TargetMode="External"/><Relationship Id="rId169" Type="http://schemas.openxmlformats.org/officeDocument/2006/relationships/hyperlink" Target="http://quote.eastmoney.com/zs399989.html" TargetMode="External"/><Relationship Id="rId334" Type="http://schemas.openxmlformats.org/officeDocument/2006/relationships/hyperlink" Target="https://www.jisilu.cn/data/sfnew/detail/150055" TargetMode="External"/><Relationship Id="rId376" Type="http://schemas.openxmlformats.org/officeDocument/2006/relationships/hyperlink" Target="http://www.cninfo.com.cn/information/fund/netvalue/150096.html" TargetMode="External"/><Relationship Id="rId541" Type="http://schemas.openxmlformats.org/officeDocument/2006/relationships/hyperlink" Target="https://www.jisilu.cn/data/sfnew/detail/150259" TargetMode="External"/><Relationship Id="rId583" Type="http://schemas.openxmlformats.org/officeDocument/2006/relationships/hyperlink" Target="https://www.jisilu.cn/data/sfnew/detail/150217" TargetMode="External"/><Relationship Id="rId639" Type="http://schemas.openxmlformats.org/officeDocument/2006/relationships/hyperlink" Target="http://www.cninfo.com.cn/information/fund/netvalue/150051.html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www.cninfo.com.cn/information/fund/netvalue/502057.html" TargetMode="External"/><Relationship Id="rId236" Type="http://schemas.openxmlformats.org/officeDocument/2006/relationships/hyperlink" Target="https://www.jisilu.cn/data/utils/lowcalc/502021" TargetMode="External"/><Relationship Id="rId278" Type="http://schemas.openxmlformats.org/officeDocument/2006/relationships/hyperlink" Target="https://www.jisilu.cn/data/utils/lowcalc/150167" TargetMode="External"/><Relationship Id="rId401" Type="http://schemas.openxmlformats.org/officeDocument/2006/relationships/hyperlink" Target="https://www.jisilu.cn/data/utils/lowcalc/150157" TargetMode="External"/><Relationship Id="rId443" Type="http://schemas.openxmlformats.org/officeDocument/2006/relationships/hyperlink" Target="https://www.jisilu.cn/data/utils/lowcalc/150309" TargetMode="External"/><Relationship Id="rId650" Type="http://schemas.openxmlformats.org/officeDocument/2006/relationships/hyperlink" Target="http://finance.sina.com.cn/fund/quotes/150249/bc.shtml" TargetMode="External"/><Relationship Id="rId303" Type="http://schemas.openxmlformats.org/officeDocument/2006/relationships/hyperlink" Target="javascript:addOwnedFund('150295');" TargetMode="External"/><Relationship Id="rId485" Type="http://schemas.openxmlformats.org/officeDocument/2006/relationships/hyperlink" Target="https://www.jisilu.cn/data/utils/lowcalc/150194" TargetMode="External"/><Relationship Id="rId692" Type="http://schemas.openxmlformats.org/officeDocument/2006/relationships/hyperlink" Target="http://finance.sina.com.cn/fund/quotes/150279/bc.shtml" TargetMode="External"/><Relationship Id="rId706" Type="http://schemas.openxmlformats.org/officeDocument/2006/relationships/hyperlink" Target="http://quote.eastmoney.com/zs399935.html" TargetMode="External"/><Relationship Id="rId748" Type="http://schemas.openxmlformats.org/officeDocument/2006/relationships/hyperlink" Target="http://quote.eastmoney.com/zs399610.html" TargetMode="External"/><Relationship Id="rId42" Type="http://schemas.openxmlformats.org/officeDocument/2006/relationships/hyperlink" Target="https://www.jisilu.cn/data/sfnew/detail/150219" TargetMode="External"/><Relationship Id="rId84" Type="http://schemas.openxmlformats.org/officeDocument/2006/relationships/hyperlink" Target="http://finance.sina.com.cn/fund/quotes/150287/bc.shtml" TargetMode="External"/><Relationship Id="rId138" Type="http://schemas.openxmlformats.org/officeDocument/2006/relationships/hyperlink" Target="http://www.cninfo.com.cn/information/fund/netvalue/150198.html" TargetMode="External"/><Relationship Id="rId345" Type="http://schemas.openxmlformats.org/officeDocument/2006/relationships/hyperlink" Target="javascript:addOwnedFund('150152');" TargetMode="External"/><Relationship Id="rId387" Type="http://schemas.openxmlformats.org/officeDocument/2006/relationships/hyperlink" Target="http://www.cninfo.com.cn/information/fund/netvalue/150148.html" TargetMode="External"/><Relationship Id="rId510" Type="http://schemas.openxmlformats.org/officeDocument/2006/relationships/hyperlink" Target="javascript:addOwnedFund('150251');" TargetMode="External"/><Relationship Id="rId552" Type="http://schemas.openxmlformats.org/officeDocument/2006/relationships/hyperlink" Target="javascript:addOwnedFund('150243');" TargetMode="External"/><Relationship Id="rId594" Type="http://schemas.openxmlformats.org/officeDocument/2006/relationships/hyperlink" Target="javascript:addOwnedFund('150184');" TargetMode="External"/><Relationship Id="rId608" Type="http://schemas.openxmlformats.org/officeDocument/2006/relationships/hyperlink" Target="http://finance.sina.com.cn/fund/quotes/502007/bc.shtml" TargetMode="External"/><Relationship Id="rId191" Type="http://schemas.openxmlformats.org/officeDocument/2006/relationships/hyperlink" Target="http://finance.sina.com.cn/fund/quotes/150327/bc.shtml" TargetMode="External"/><Relationship Id="rId205" Type="http://schemas.openxmlformats.org/officeDocument/2006/relationships/hyperlink" Target="http://quote.eastmoney.com/hk/zs110010.html" TargetMode="External"/><Relationship Id="rId247" Type="http://schemas.openxmlformats.org/officeDocument/2006/relationships/hyperlink" Target="http://quote.eastmoney.com/zs399300.html" TargetMode="External"/><Relationship Id="rId412" Type="http://schemas.openxmlformats.org/officeDocument/2006/relationships/hyperlink" Target="http://quote.eastmoney.com/zs399001.html" TargetMode="External"/><Relationship Id="rId107" Type="http://schemas.openxmlformats.org/officeDocument/2006/relationships/hyperlink" Target="https://www.jisilu.cn/data/sfnew/detail/150247" TargetMode="External"/><Relationship Id="rId289" Type="http://schemas.openxmlformats.org/officeDocument/2006/relationships/hyperlink" Target="http://quote.eastmoney.com/zs399958.html" TargetMode="External"/><Relationship Id="rId454" Type="http://schemas.openxmlformats.org/officeDocument/2006/relationships/hyperlink" Target="http://quote.eastmoney.com/zs399809.html" TargetMode="External"/><Relationship Id="rId496" Type="http://schemas.openxmlformats.org/officeDocument/2006/relationships/hyperlink" Target="http://quote.eastmoney.com/zs399986.html" TargetMode="External"/><Relationship Id="rId661" Type="http://schemas.openxmlformats.org/officeDocument/2006/relationships/hyperlink" Target="https://www.jisilu.cn/data/sfnew/detail/502004" TargetMode="External"/><Relationship Id="rId717" Type="http://schemas.openxmlformats.org/officeDocument/2006/relationships/hyperlink" Target="http://www.cninfo.com.cn/information/fund/netvalue/150203.html" TargetMode="External"/><Relationship Id="rId759" Type="http://schemas.openxmlformats.org/officeDocument/2006/relationships/hyperlink" Target="http://www.cninfo.com.cn/information/fund/netvalue/150133.html" TargetMode="External"/><Relationship Id="rId11" Type="http://schemas.openxmlformats.org/officeDocument/2006/relationships/hyperlink" Target="javascript:delOwnedFund('150223');" TargetMode="External"/><Relationship Id="rId53" Type="http://schemas.openxmlformats.org/officeDocument/2006/relationships/hyperlink" Target="https://www.jisilu.cn/data/sfnew/detail/150323" TargetMode="External"/><Relationship Id="rId149" Type="http://schemas.openxmlformats.org/officeDocument/2006/relationships/hyperlink" Target="http://finance.sina.com.cn/fund/quotes/150190/bc.shtml" TargetMode="External"/><Relationship Id="rId314" Type="http://schemas.openxmlformats.org/officeDocument/2006/relationships/hyperlink" Target="https://www.jisilu.cn/data/utils/lowcalc/150211" TargetMode="External"/><Relationship Id="rId356" Type="http://schemas.openxmlformats.org/officeDocument/2006/relationships/hyperlink" Target="https://www.jisilu.cn/data/utils/lowcalc/150012" TargetMode="External"/><Relationship Id="rId398" Type="http://schemas.openxmlformats.org/officeDocument/2006/relationships/hyperlink" Target="http://finance.sina.com.cn/fund/quotes/150157/bc.shtml" TargetMode="External"/><Relationship Id="rId521" Type="http://schemas.openxmlformats.org/officeDocument/2006/relationships/hyperlink" Target="https://www.jisilu.cn/data/utils/lowcalc/150173" TargetMode="External"/><Relationship Id="rId563" Type="http://schemas.openxmlformats.org/officeDocument/2006/relationships/hyperlink" Target="https://www.jisilu.cn/data/utils/lowcalc/150275" TargetMode="External"/><Relationship Id="rId619" Type="http://schemas.openxmlformats.org/officeDocument/2006/relationships/hyperlink" Target="https://www.jisilu.cn/data/sfnew/detail/150227" TargetMode="External"/><Relationship Id="rId770" Type="http://schemas.openxmlformats.org/officeDocument/2006/relationships/hyperlink" Target="http://quote.eastmoney.com/zs000832.html" TargetMode="External"/><Relationship Id="rId95" Type="http://schemas.openxmlformats.org/officeDocument/2006/relationships/hyperlink" Target="https://www.jisilu.cn/data/sfnew/detail/150293" TargetMode="External"/><Relationship Id="rId160" Type="http://schemas.openxmlformats.org/officeDocument/2006/relationships/hyperlink" Target="https://www.jisilu.cn/data/sfnew/detail/150196" TargetMode="External"/><Relationship Id="rId216" Type="http://schemas.openxmlformats.org/officeDocument/2006/relationships/hyperlink" Target="http://www.cninfo.com.cn/information/fund/netvalue/150225.html" TargetMode="External"/><Relationship Id="rId423" Type="http://schemas.openxmlformats.org/officeDocument/2006/relationships/hyperlink" Target="http://www.cninfo.com.cn/information/fund/netvalue/502024.html" TargetMode="External"/><Relationship Id="rId258" Type="http://schemas.openxmlformats.org/officeDocument/2006/relationships/hyperlink" Target="http://www.cninfo.com.cn/information/fund/netvalue/150138.html" TargetMode="External"/><Relationship Id="rId465" Type="http://schemas.openxmlformats.org/officeDocument/2006/relationships/hyperlink" Target="http://www.cninfo.com.cn/information/fund/netvalue/502027.html" TargetMode="External"/><Relationship Id="rId630" Type="http://schemas.openxmlformats.org/officeDocument/2006/relationships/hyperlink" Target="javascript:addOwnedFund('150018');" TargetMode="External"/><Relationship Id="rId672" Type="http://schemas.openxmlformats.org/officeDocument/2006/relationships/hyperlink" Target="javascript:addOwnedFund('150181');" TargetMode="External"/><Relationship Id="rId728" Type="http://schemas.openxmlformats.org/officeDocument/2006/relationships/hyperlink" Target="http://finance.sina.com.cn/fund/quotes/150231/bc.shtml" TargetMode="External"/><Relationship Id="rId22" Type="http://schemas.openxmlformats.org/officeDocument/2006/relationships/hyperlink" Target="https://www.jisilu.cn/data/utils/lowcalc/150221" TargetMode="External"/><Relationship Id="rId64" Type="http://schemas.openxmlformats.org/officeDocument/2006/relationships/hyperlink" Target="javascript:addOwnedFund('150263');" TargetMode="External"/><Relationship Id="rId118" Type="http://schemas.openxmlformats.org/officeDocument/2006/relationships/hyperlink" Target="https://www.jisilu.cn/data/sfnew/detail/150291" TargetMode="External"/><Relationship Id="rId325" Type="http://schemas.openxmlformats.org/officeDocument/2006/relationships/hyperlink" Target="http://quote.eastmoney.com/zs399958.html" TargetMode="External"/><Relationship Id="rId367" Type="http://schemas.openxmlformats.org/officeDocument/2006/relationships/hyperlink" Target="http://quote.eastmoney.com/zs399005.html" TargetMode="External"/><Relationship Id="rId532" Type="http://schemas.openxmlformats.org/officeDocument/2006/relationships/hyperlink" Target="http://quote.eastmoney.com/zs399991.html" TargetMode="External"/><Relationship Id="rId574" Type="http://schemas.openxmlformats.org/officeDocument/2006/relationships/hyperlink" Target="http://quote.eastmoney.com/zs399803.html" TargetMode="External"/><Relationship Id="rId171" Type="http://schemas.openxmlformats.org/officeDocument/2006/relationships/hyperlink" Target="javascript:addOwnedFund('150261');" TargetMode="External"/><Relationship Id="rId227" Type="http://schemas.openxmlformats.org/officeDocument/2006/relationships/hyperlink" Target="http://finance.sina.com.cn/fund/quotes/150267/bc.shtml" TargetMode="External"/><Relationship Id="rId269" Type="http://schemas.openxmlformats.org/officeDocument/2006/relationships/hyperlink" Target="http://finance.sina.com.cn/fund/quotes/150090/bc.shtml" TargetMode="External"/><Relationship Id="rId434" Type="http://schemas.openxmlformats.org/officeDocument/2006/relationships/hyperlink" Target="http://finance.sina.com.cn/fund/quotes/150307/bc.shtml" TargetMode="External"/><Relationship Id="rId476" Type="http://schemas.openxmlformats.org/officeDocument/2006/relationships/hyperlink" Target="http://finance.sina.com.cn/fund/quotes/150235/bc.shtml" TargetMode="External"/><Relationship Id="rId641" Type="http://schemas.openxmlformats.org/officeDocument/2006/relationships/hyperlink" Target="https://www.jisilu.cn/data/utils/lowcalc/150051" TargetMode="External"/><Relationship Id="rId683" Type="http://schemas.openxmlformats.org/officeDocument/2006/relationships/hyperlink" Target="https://www.jisilu.cn/data/utils/lowcalc/150171" TargetMode="External"/><Relationship Id="rId739" Type="http://schemas.openxmlformats.org/officeDocument/2006/relationships/hyperlink" Target="https://www.jisilu.cn/data/sfnew/detail/150311" TargetMode="External"/><Relationship Id="rId33" Type="http://schemas.openxmlformats.org/officeDocument/2006/relationships/hyperlink" Target="http://quote.eastmoney.com/zs399923.html" TargetMode="External"/><Relationship Id="rId129" Type="http://schemas.openxmlformats.org/officeDocument/2006/relationships/hyperlink" Target="javascript:addOwnedFund('150130');" TargetMode="External"/><Relationship Id="rId280" Type="http://schemas.openxmlformats.org/officeDocument/2006/relationships/hyperlink" Target="https://www.jisilu.cn/data/sfnew/detail/502014" TargetMode="External"/><Relationship Id="rId336" Type="http://schemas.openxmlformats.org/officeDocument/2006/relationships/hyperlink" Target="http://www.cninfo.com.cn/information/fund/netvalue/150055.html" TargetMode="External"/><Relationship Id="rId501" Type="http://schemas.openxmlformats.org/officeDocument/2006/relationships/hyperlink" Target="http://www.cninfo.com.cn/information/fund/netvalue/150200.html" TargetMode="External"/><Relationship Id="rId543" Type="http://schemas.openxmlformats.org/officeDocument/2006/relationships/hyperlink" Target="http://www.cninfo.com.cn/information/fund/netvalue/150259.html" TargetMode="External"/><Relationship Id="rId75" Type="http://schemas.openxmlformats.org/officeDocument/2006/relationships/hyperlink" Target="https://www.jisilu.cn/data/utils/lowcalc/150335" TargetMode="External"/><Relationship Id="rId140" Type="http://schemas.openxmlformats.org/officeDocument/2006/relationships/hyperlink" Target="https://www.jisilu.cn/data/utils/lowcalc/150198" TargetMode="External"/><Relationship Id="rId182" Type="http://schemas.openxmlformats.org/officeDocument/2006/relationships/hyperlink" Target="https://www.jisilu.cn/data/utils/lowcalc/502057" TargetMode="External"/><Relationship Id="rId378" Type="http://schemas.openxmlformats.org/officeDocument/2006/relationships/hyperlink" Target="javascript:addOwnedFund('150096');" TargetMode="External"/><Relationship Id="rId403" Type="http://schemas.openxmlformats.org/officeDocument/2006/relationships/hyperlink" Target="https://www.jisilu.cn/data/sfnew/detail/150028" TargetMode="External"/><Relationship Id="rId585" Type="http://schemas.openxmlformats.org/officeDocument/2006/relationships/hyperlink" Target="http://www.cninfo.com.cn/information/fund/netvalue/150217.html" TargetMode="External"/><Relationship Id="rId750" Type="http://schemas.openxmlformats.org/officeDocument/2006/relationships/hyperlink" Target="javascript:addOwnedFund('150215');" TargetMode="External"/><Relationship Id="rId6" Type="http://schemas.openxmlformats.org/officeDocument/2006/relationships/hyperlink" Target="https://www.jisilu.cn/data/sfnew/detail/150223" TargetMode="External"/><Relationship Id="rId238" Type="http://schemas.openxmlformats.org/officeDocument/2006/relationships/hyperlink" Target="https://www.jisilu.cn/data/sfnew/detail/502041" TargetMode="External"/><Relationship Id="rId445" Type="http://schemas.openxmlformats.org/officeDocument/2006/relationships/hyperlink" Target="https://www.jisilu.cn/data/sfnew/detail/150164" TargetMode="External"/><Relationship Id="rId487" Type="http://schemas.openxmlformats.org/officeDocument/2006/relationships/hyperlink" Target="https://www.jisilu.cn/data/sfnew/detail/150209" TargetMode="External"/><Relationship Id="rId610" Type="http://schemas.openxmlformats.org/officeDocument/2006/relationships/hyperlink" Target="http://quote.eastmoney.com/zs399974.html" TargetMode="External"/><Relationship Id="rId652" Type="http://schemas.openxmlformats.org/officeDocument/2006/relationships/hyperlink" Target="http://quote.eastmoney.com/zs399986.html" TargetMode="External"/><Relationship Id="rId694" Type="http://schemas.openxmlformats.org/officeDocument/2006/relationships/hyperlink" Target="http://quote.eastmoney.com/zs399808.html" TargetMode="External"/><Relationship Id="rId708" Type="http://schemas.openxmlformats.org/officeDocument/2006/relationships/hyperlink" Target="javascript:addOwnedFund('150179');" TargetMode="External"/><Relationship Id="rId291" Type="http://schemas.openxmlformats.org/officeDocument/2006/relationships/hyperlink" Target="javascript:addOwnedFund('150073');" TargetMode="External"/><Relationship Id="rId305" Type="http://schemas.openxmlformats.org/officeDocument/2006/relationships/hyperlink" Target="http://finance.sina.com.cn/fund/quotes/150036/bc.shtml" TargetMode="External"/><Relationship Id="rId347" Type="http://schemas.openxmlformats.org/officeDocument/2006/relationships/hyperlink" Target="http://finance.sina.com.cn/fund/quotes/502031/bc.shtml" TargetMode="External"/><Relationship Id="rId512" Type="http://schemas.openxmlformats.org/officeDocument/2006/relationships/hyperlink" Target="http://finance.sina.com.cn/fund/quotes/150271/bc.shtml" TargetMode="External"/><Relationship Id="rId44" Type="http://schemas.openxmlformats.org/officeDocument/2006/relationships/hyperlink" Target="http://www.cninfo.com.cn/information/fund/netvalue/150219.html" TargetMode="External"/><Relationship Id="rId86" Type="http://schemas.openxmlformats.org/officeDocument/2006/relationships/hyperlink" Target="http://quote.eastmoney.com/zs399440.html" TargetMode="External"/><Relationship Id="rId151" Type="http://schemas.openxmlformats.org/officeDocument/2006/relationships/hyperlink" Target="http://quote.eastmoney.com/zs000827.html" TargetMode="External"/><Relationship Id="rId389" Type="http://schemas.openxmlformats.org/officeDocument/2006/relationships/hyperlink" Target="https://www.jisilu.cn/data/utils/lowcalc/150148" TargetMode="External"/><Relationship Id="rId554" Type="http://schemas.openxmlformats.org/officeDocument/2006/relationships/hyperlink" Target="http://finance.sina.com.cn/fund/quotes/150207/bc.shtml" TargetMode="External"/><Relationship Id="rId596" Type="http://schemas.openxmlformats.org/officeDocument/2006/relationships/hyperlink" Target="http://finance.sina.com.cn/fund/quotes/150283/bc.shtml" TargetMode="External"/><Relationship Id="rId761" Type="http://schemas.openxmlformats.org/officeDocument/2006/relationships/hyperlink" Target="javascript:addOwnedFund('150133');" TargetMode="External"/><Relationship Id="rId193" Type="http://schemas.openxmlformats.org/officeDocument/2006/relationships/hyperlink" Target="http://quote.eastmoney.com/zs399808.html" TargetMode="External"/><Relationship Id="rId207" Type="http://schemas.openxmlformats.org/officeDocument/2006/relationships/hyperlink" Target="javascript:delOwnedFund('150175');" TargetMode="External"/><Relationship Id="rId249" Type="http://schemas.openxmlformats.org/officeDocument/2006/relationships/hyperlink" Target="javascript:addOwnedFund('150104');" TargetMode="External"/><Relationship Id="rId414" Type="http://schemas.openxmlformats.org/officeDocument/2006/relationships/hyperlink" Target="javascript:delOwnedFund('150022');" TargetMode="External"/><Relationship Id="rId456" Type="http://schemas.openxmlformats.org/officeDocument/2006/relationships/hyperlink" Target="javascript:addOwnedFund('150329');" TargetMode="External"/><Relationship Id="rId498" Type="http://schemas.openxmlformats.org/officeDocument/2006/relationships/hyperlink" Target="javascript:delOwnedFund('150241');" TargetMode="External"/><Relationship Id="rId621" Type="http://schemas.openxmlformats.org/officeDocument/2006/relationships/hyperlink" Target="http://www.cninfo.com.cn/information/fund/netvalue/150227.html" TargetMode="External"/><Relationship Id="rId663" Type="http://schemas.openxmlformats.org/officeDocument/2006/relationships/hyperlink" Target="http://www.cninfo.com.cn/information/fund/netvalue/502004.html" TargetMode="External"/><Relationship Id="rId13" Type="http://schemas.openxmlformats.org/officeDocument/2006/relationships/hyperlink" Target="http://finance.sina.com.cn/fund/quotes/150057/bc.shtml" TargetMode="External"/><Relationship Id="rId109" Type="http://schemas.openxmlformats.org/officeDocument/2006/relationships/hyperlink" Target="http://www.cninfo.com.cn/information/fund/netvalue/150247.html" TargetMode="External"/><Relationship Id="rId260" Type="http://schemas.openxmlformats.org/officeDocument/2006/relationships/hyperlink" Target="https://www.jisilu.cn/data/utils/lowcalc/150138" TargetMode="External"/><Relationship Id="rId316" Type="http://schemas.openxmlformats.org/officeDocument/2006/relationships/hyperlink" Target="https://www.jisilu.cn/data/sfnew/detail/502054" TargetMode="External"/><Relationship Id="rId523" Type="http://schemas.openxmlformats.org/officeDocument/2006/relationships/hyperlink" Target="https://www.jisilu.cn/data/sfnew/detail/502049" TargetMode="External"/><Relationship Id="rId719" Type="http://schemas.openxmlformats.org/officeDocument/2006/relationships/hyperlink" Target="https://www.jisilu.cn/data/utils/lowcalc/150203" TargetMode="External"/><Relationship Id="rId55" Type="http://schemas.openxmlformats.org/officeDocument/2006/relationships/hyperlink" Target="http://www.cninfo.com.cn/information/fund/netvalue/150323.html" TargetMode="External"/><Relationship Id="rId97" Type="http://schemas.openxmlformats.org/officeDocument/2006/relationships/hyperlink" Target="http://www.cninfo.com.cn/information/fund/netvalue/150293.html" TargetMode="External"/><Relationship Id="rId120" Type="http://schemas.openxmlformats.org/officeDocument/2006/relationships/hyperlink" Target="http://www.cninfo.com.cn/information/fund/netvalue/150291.html" TargetMode="External"/><Relationship Id="rId358" Type="http://schemas.openxmlformats.org/officeDocument/2006/relationships/hyperlink" Target="https://www.jisilu.cn/data/sfnew/detail/150059" TargetMode="External"/><Relationship Id="rId565" Type="http://schemas.openxmlformats.org/officeDocument/2006/relationships/hyperlink" Target="https://www.jisilu.cn/data/sfnew/detail/150255" TargetMode="External"/><Relationship Id="rId730" Type="http://schemas.openxmlformats.org/officeDocument/2006/relationships/hyperlink" Target="http://quote.eastmoney.com/zs399811.html" TargetMode="External"/><Relationship Id="rId162" Type="http://schemas.openxmlformats.org/officeDocument/2006/relationships/hyperlink" Target="http://www.cninfo.com.cn/information/fund/netvalue/150196.html" TargetMode="External"/><Relationship Id="rId218" Type="http://schemas.openxmlformats.org/officeDocument/2006/relationships/hyperlink" Target="https://www.jisilu.cn/data/utils/lowcalc/150225" TargetMode="External"/><Relationship Id="rId425" Type="http://schemas.openxmlformats.org/officeDocument/2006/relationships/hyperlink" Target="https://www.jisilu.cn/data/utils/lowcalc/502024" TargetMode="External"/><Relationship Id="rId467" Type="http://schemas.openxmlformats.org/officeDocument/2006/relationships/hyperlink" Target="https://www.jisilu.cn/data/utils/lowcalc/502027" TargetMode="External"/><Relationship Id="rId632" Type="http://schemas.openxmlformats.org/officeDocument/2006/relationships/hyperlink" Target="http://finance.sina.com.cn/fund/quotes/150186/bc.shtml" TargetMode="External"/><Relationship Id="rId271" Type="http://schemas.openxmlformats.org/officeDocument/2006/relationships/hyperlink" Target="http://quote.eastmoney.com/zs399958.html" TargetMode="External"/><Relationship Id="rId674" Type="http://schemas.openxmlformats.org/officeDocument/2006/relationships/hyperlink" Target="http://finance.sina.com.cn/fund/quotes/150233/bc.shtml" TargetMode="External"/><Relationship Id="rId24" Type="http://schemas.openxmlformats.org/officeDocument/2006/relationships/hyperlink" Target="https://www.jisilu.cn/data/sfnew/detail/150321" TargetMode="External"/><Relationship Id="rId66" Type="http://schemas.openxmlformats.org/officeDocument/2006/relationships/hyperlink" Target="http://finance.sina.com.cn/fund/quotes/150303/bc.shtml" TargetMode="External"/><Relationship Id="rId131" Type="http://schemas.openxmlformats.org/officeDocument/2006/relationships/hyperlink" Target="http://finance.sina.com.cn/fund/quotes/150325/bc.shtml" TargetMode="External"/><Relationship Id="rId327" Type="http://schemas.openxmlformats.org/officeDocument/2006/relationships/hyperlink" Target="javascript:addOwnedFund('150213');" TargetMode="External"/><Relationship Id="rId369" Type="http://schemas.openxmlformats.org/officeDocument/2006/relationships/hyperlink" Target="https://www.jisilu.cn/data/sfnew/detail/150088" TargetMode="External"/><Relationship Id="rId534" Type="http://schemas.openxmlformats.org/officeDocument/2006/relationships/hyperlink" Target="javascript:addOwnedFund('150273');" TargetMode="External"/><Relationship Id="rId576" Type="http://schemas.openxmlformats.org/officeDocument/2006/relationships/hyperlink" Target="javascript:addOwnedFund('150315');" TargetMode="External"/><Relationship Id="rId741" Type="http://schemas.openxmlformats.org/officeDocument/2006/relationships/hyperlink" Target="http://www.cninfo.com.cn/information/fund/netvalue/150311.html" TargetMode="External"/><Relationship Id="rId173" Type="http://schemas.openxmlformats.org/officeDocument/2006/relationships/hyperlink" Target="http://finance.sina.com.cn/fund/quotes/502037/bc.shtml" TargetMode="External"/><Relationship Id="rId229" Type="http://schemas.openxmlformats.org/officeDocument/2006/relationships/hyperlink" Target="http://quote.eastmoney.com/zs399986.html" TargetMode="External"/><Relationship Id="rId380" Type="http://schemas.openxmlformats.org/officeDocument/2006/relationships/hyperlink" Target="http://finance.sina.com.cn/fund/quotes/150049/bc.shtml" TargetMode="External"/><Relationship Id="rId436" Type="http://schemas.openxmlformats.org/officeDocument/2006/relationships/hyperlink" Target="http://quote.eastmoney.com/zs399804.html" TargetMode="External"/><Relationship Id="rId601" Type="http://schemas.openxmlformats.org/officeDocument/2006/relationships/hyperlink" Target="https://www.jisilu.cn/data/sfnew/detail/150229" TargetMode="External"/><Relationship Id="rId643" Type="http://schemas.openxmlformats.org/officeDocument/2006/relationships/hyperlink" Target="https://www.jisilu.cn/data/sfnew/detail/150305" TargetMode="External"/><Relationship Id="rId240" Type="http://schemas.openxmlformats.org/officeDocument/2006/relationships/hyperlink" Target="http://www.cninfo.com.cn/information/fund/netvalue/502041.html" TargetMode="External"/><Relationship Id="rId478" Type="http://schemas.openxmlformats.org/officeDocument/2006/relationships/hyperlink" Target="http://quote.eastmoney.com/zs399975.html" TargetMode="External"/><Relationship Id="rId685" Type="http://schemas.openxmlformats.org/officeDocument/2006/relationships/hyperlink" Target="https://www.jisilu.cn/data/sfnew/detail/502017" TargetMode="External"/><Relationship Id="rId35" Type="http://schemas.openxmlformats.org/officeDocument/2006/relationships/hyperlink" Target="javascript:addOwnedFund('150032');" TargetMode="External"/><Relationship Id="rId77" Type="http://schemas.openxmlformats.org/officeDocument/2006/relationships/hyperlink" Target="https://www.jisilu.cn/data/sfnew/detail/150289" TargetMode="External"/><Relationship Id="rId100" Type="http://schemas.openxmlformats.org/officeDocument/2006/relationships/hyperlink" Target="javascript:addOwnedFund('150293');" TargetMode="External"/><Relationship Id="rId282" Type="http://schemas.openxmlformats.org/officeDocument/2006/relationships/hyperlink" Target="http://www.cninfo.com.cn/information/fund/netvalue/502014.html" TargetMode="External"/><Relationship Id="rId338" Type="http://schemas.openxmlformats.org/officeDocument/2006/relationships/hyperlink" Target="https://www.jisilu.cn/data/utils/lowcalc/150055" TargetMode="External"/><Relationship Id="rId503" Type="http://schemas.openxmlformats.org/officeDocument/2006/relationships/hyperlink" Target="https://www.jisilu.cn/data/utils/lowcalc/150200" TargetMode="External"/><Relationship Id="rId545" Type="http://schemas.openxmlformats.org/officeDocument/2006/relationships/hyperlink" Target="https://www.jisilu.cn/data/utils/lowcalc/150259" TargetMode="External"/><Relationship Id="rId587" Type="http://schemas.openxmlformats.org/officeDocument/2006/relationships/hyperlink" Target="https://www.jisilu.cn/data/utils/lowcalc/150217" TargetMode="External"/><Relationship Id="rId710" Type="http://schemas.openxmlformats.org/officeDocument/2006/relationships/hyperlink" Target="http://finance.sina.com.cn/fund/quotes/150100/bc.shtml" TargetMode="External"/><Relationship Id="rId752" Type="http://schemas.openxmlformats.org/officeDocument/2006/relationships/hyperlink" Target="http://finance.sina.com.cn/fund/quotes/150066/bc.shtml" TargetMode="External"/><Relationship Id="rId8" Type="http://schemas.openxmlformats.org/officeDocument/2006/relationships/hyperlink" Target="http://www.cninfo.com.cn/information/fund/netvalue/150223.html" TargetMode="External"/><Relationship Id="rId142" Type="http://schemas.openxmlformats.org/officeDocument/2006/relationships/hyperlink" Target="https://www.jisilu.cn/data/sfnew/detail/150301" TargetMode="External"/><Relationship Id="rId184" Type="http://schemas.openxmlformats.org/officeDocument/2006/relationships/hyperlink" Target="https://www.jisilu.cn/data/sfnew/detail/150317" TargetMode="External"/><Relationship Id="rId391" Type="http://schemas.openxmlformats.org/officeDocument/2006/relationships/hyperlink" Target="https://www.jisilu.cn/data/sfnew/detail/150150" TargetMode="External"/><Relationship Id="rId405" Type="http://schemas.openxmlformats.org/officeDocument/2006/relationships/hyperlink" Target="http://www.cninfo.com.cn/information/fund/netvalue/150028.html" TargetMode="External"/><Relationship Id="rId447" Type="http://schemas.openxmlformats.org/officeDocument/2006/relationships/hyperlink" Target="http://www.cninfo.com.cn/information/fund/netvalue/150164.html" TargetMode="External"/><Relationship Id="rId612" Type="http://schemas.openxmlformats.org/officeDocument/2006/relationships/hyperlink" Target="javascript:addOwnedFund('502007');" TargetMode="External"/><Relationship Id="rId251" Type="http://schemas.openxmlformats.org/officeDocument/2006/relationships/hyperlink" Target="http://finance.sina.com.cn/fund/quotes/502001/bc.shtml" TargetMode="External"/><Relationship Id="rId489" Type="http://schemas.openxmlformats.org/officeDocument/2006/relationships/hyperlink" Target="http://www.cninfo.com.cn/information/fund/netvalue/150209.html" TargetMode="External"/><Relationship Id="rId654" Type="http://schemas.openxmlformats.org/officeDocument/2006/relationships/hyperlink" Target="javascript:delOwnedFund('150249');" TargetMode="External"/><Relationship Id="rId696" Type="http://schemas.openxmlformats.org/officeDocument/2006/relationships/hyperlink" Target="javascript:addOwnedFund('150279');" TargetMode="External"/><Relationship Id="rId46" Type="http://schemas.openxmlformats.org/officeDocument/2006/relationships/hyperlink" Target="javascript:addOwnedFund('150219');" TargetMode="External"/><Relationship Id="rId293" Type="http://schemas.openxmlformats.org/officeDocument/2006/relationships/hyperlink" Target="http://finance.sina.com.cn/fund/quotes/150281/bc.shtml" TargetMode="External"/><Relationship Id="rId307" Type="http://schemas.openxmlformats.org/officeDocument/2006/relationships/hyperlink" Target="http://quote.eastmoney.com/zs399300.html" TargetMode="External"/><Relationship Id="rId349" Type="http://schemas.openxmlformats.org/officeDocument/2006/relationships/hyperlink" Target="http://quote.eastmoney.com/zs399807.html" TargetMode="External"/><Relationship Id="rId514" Type="http://schemas.openxmlformats.org/officeDocument/2006/relationships/hyperlink" Target="http://quote.eastmoney.com/zs399441.html" TargetMode="External"/><Relationship Id="rId556" Type="http://schemas.openxmlformats.org/officeDocument/2006/relationships/hyperlink" Target="http://quote.eastmoney.com/zs399983.html" TargetMode="External"/><Relationship Id="rId721" Type="http://schemas.openxmlformats.org/officeDocument/2006/relationships/hyperlink" Target="https://www.jisilu.cn/data/sfnew/detail/150143" TargetMode="External"/><Relationship Id="rId763" Type="http://schemas.openxmlformats.org/officeDocument/2006/relationships/hyperlink" Target="http://finance.sina.com.cn/fund/quotes/150016/bc.shtml" TargetMode="External"/><Relationship Id="rId88" Type="http://schemas.openxmlformats.org/officeDocument/2006/relationships/hyperlink" Target="javascript:addOwnedFund('150287');" TargetMode="External"/><Relationship Id="rId111" Type="http://schemas.openxmlformats.org/officeDocument/2006/relationships/hyperlink" Target="https://www.jisilu.cn/data/utils/lowcalc/150247" TargetMode="External"/><Relationship Id="rId153" Type="http://schemas.openxmlformats.org/officeDocument/2006/relationships/hyperlink" Target="javascript:addOwnedFund('150190');" TargetMode="External"/><Relationship Id="rId195" Type="http://schemas.openxmlformats.org/officeDocument/2006/relationships/hyperlink" Target="javascript:addOwnedFund('150327');" TargetMode="External"/><Relationship Id="rId209" Type="http://schemas.openxmlformats.org/officeDocument/2006/relationships/hyperlink" Target="http://finance.sina.com.cn/fund/quotes/150053/bc.shtml" TargetMode="External"/><Relationship Id="rId360" Type="http://schemas.openxmlformats.org/officeDocument/2006/relationships/hyperlink" Target="http://www.cninfo.com.cn/information/fund/netvalue/150059.html" TargetMode="External"/><Relationship Id="rId416" Type="http://schemas.openxmlformats.org/officeDocument/2006/relationships/hyperlink" Target="http://finance.sina.com.cn/fund/quotes/150237/bc.shtml" TargetMode="External"/><Relationship Id="rId598" Type="http://schemas.openxmlformats.org/officeDocument/2006/relationships/hyperlink" Target="http://quote.eastmoney.com/zs000808.html" TargetMode="External"/><Relationship Id="rId220" Type="http://schemas.openxmlformats.org/officeDocument/2006/relationships/hyperlink" Target="https://www.jisilu.cn/data/sfnew/detail/150140" TargetMode="External"/><Relationship Id="rId458" Type="http://schemas.openxmlformats.org/officeDocument/2006/relationships/hyperlink" Target="http://finance.sina.com.cn/fund/quotes/150257/bc.shtml" TargetMode="External"/><Relationship Id="rId623" Type="http://schemas.openxmlformats.org/officeDocument/2006/relationships/hyperlink" Target="https://www.jisilu.cn/data/utils/lowcalc/150227" TargetMode="External"/><Relationship Id="rId665" Type="http://schemas.openxmlformats.org/officeDocument/2006/relationships/hyperlink" Target="https://www.jisilu.cn/data/utils/lowcalc/502004" TargetMode="External"/><Relationship Id="rId15" Type="http://schemas.openxmlformats.org/officeDocument/2006/relationships/hyperlink" Target="http://quote.eastmoney.com/zs399008.html" TargetMode="External"/><Relationship Id="rId57" Type="http://schemas.openxmlformats.org/officeDocument/2006/relationships/hyperlink" Target="https://www.jisilu.cn/data/utils/lowcalc/150323" TargetMode="External"/><Relationship Id="rId262" Type="http://schemas.openxmlformats.org/officeDocument/2006/relationships/hyperlink" Target="https://www.jisilu.cn/data/sfnew/detail/150064" TargetMode="External"/><Relationship Id="rId318" Type="http://schemas.openxmlformats.org/officeDocument/2006/relationships/hyperlink" Target="http://www.cninfo.com.cn/information/fund/netvalue/502054.html" TargetMode="External"/><Relationship Id="rId525" Type="http://schemas.openxmlformats.org/officeDocument/2006/relationships/hyperlink" Target="http://www.cninfo.com.cn/information/fund/netvalue/502049.html" TargetMode="External"/><Relationship Id="rId567" Type="http://schemas.openxmlformats.org/officeDocument/2006/relationships/hyperlink" Target="http://www.cninfo.com.cn/information/fund/netvalue/150255.html" TargetMode="External"/><Relationship Id="rId732" Type="http://schemas.openxmlformats.org/officeDocument/2006/relationships/hyperlink" Target="javascript:addOwnedFund('150231');" TargetMode="External"/><Relationship Id="rId99" Type="http://schemas.openxmlformats.org/officeDocument/2006/relationships/hyperlink" Target="https://www.jisilu.cn/data/utils/lowcalc/150293" TargetMode="External"/><Relationship Id="rId122" Type="http://schemas.openxmlformats.org/officeDocument/2006/relationships/hyperlink" Target="https://www.jisilu.cn/data/utils/lowcalc/150291" TargetMode="External"/><Relationship Id="rId164" Type="http://schemas.openxmlformats.org/officeDocument/2006/relationships/hyperlink" Target="https://www.jisilu.cn/data/utils/lowcalc/150196" TargetMode="External"/><Relationship Id="rId371" Type="http://schemas.openxmlformats.org/officeDocument/2006/relationships/hyperlink" Target="http://www.cninfo.com.cn/information/fund/netvalue/150088.html" TargetMode="External"/><Relationship Id="rId427" Type="http://schemas.openxmlformats.org/officeDocument/2006/relationships/hyperlink" Target="https://www.jisilu.cn/data/sfnew/detail/150205" TargetMode="External"/><Relationship Id="rId469" Type="http://schemas.openxmlformats.org/officeDocument/2006/relationships/hyperlink" Target="https://www.jisilu.cn/data/sfnew/detail/150177" TargetMode="External"/><Relationship Id="rId634" Type="http://schemas.openxmlformats.org/officeDocument/2006/relationships/hyperlink" Target="http://quote.eastmoney.com/zs399967.html" TargetMode="External"/><Relationship Id="rId676" Type="http://schemas.openxmlformats.org/officeDocument/2006/relationships/hyperlink" Target="http://quote.eastmoney.com/zs399810.html" TargetMode="External"/><Relationship Id="rId26" Type="http://schemas.openxmlformats.org/officeDocument/2006/relationships/hyperlink" Target="http://www.cninfo.com.cn/information/fund/netvalue/150321.html" TargetMode="External"/><Relationship Id="rId231" Type="http://schemas.openxmlformats.org/officeDocument/2006/relationships/hyperlink" Target="javascript:delOwnedFund('150267');" TargetMode="External"/><Relationship Id="rId273" Type="http://schemas.openxmlformats.org/officeDocument/2006/relationships/hyperlink" Target="javascript:addOwnedFund('150090');" TargetMode="External"/><Relationship Id="rId329" Type="http://schemas.openxmlformats.org/officeDocument/2006/relationships/hyperlink" Target="http://finance.sina.com.cn/fund/quotes/150030/bc.shtml" TargetMode="External"/><Relationship Id="rId480" Type="http://schemas.openxmlformats.org/officeDocument/2006/relationships/hyperlink" Target="javascript:addOwnedFund('150235');" TargetMode="External"/><Relationship Id="rId536" Type="http://schemas.openxmlformats.org/officeDocument/2006/relationships/hyperlink" Target="http://finance.sina.com.cn/fund/quotes/150277/bc.shtml" TargetMode="External"/><Relationship Id="rId701" Type="http://schemas.openxmlformats.org/officeDocument/2006/relationships/hyperlink" Target="https://www.jisilu.cn/data/utils/lowcalc/150192" TargetMode="External"/><Relationship Id="rId68" Type="http://schemas.openxmlformats.org/officeDocument/2006/relationships/hyperlink" Target="http://quote.eastmoney.com/zs399673.html" TargetMode="External"/><Relationship Id="rId133" Type="http://schemas.openxmlformats.org/officeDocument/2006/relationships/hyperlink" Target="http://quote.eastmoney.com/zs399807.html" TargetMode="External"/><Relationship Id="rId175" Type="http://schemas.openxmlformats.org/officeDocument/2006/relationships/hyperlink" Target="http://quote.eastmoney.com/zs399805.html" TargetMode="External"/><Relationship Id="rId340" Type="http://schemas.openxmlformats.org/officeDocument/2006/relationships/hyperlink" Target="https://www.jisilu.cn/data/sfnew/detail/150152" TargetMode="External"/><Relationship Id="rId578" Type="http://schemas.openxmlformats.org/officeDocument/2006/relationships/hyperlink" Target="http://finance.sina.com.cn/fund/quotes/150269/bc.shtml" TargetMode="External"/><Relationship Id="rId743" Type="http://schemas.openxmlformats.org/officeDocument/2006/relationships/hyperlink" Target="https://www.jisilu.cn/data/utils/lowcalc/150311" TargetMode="External"/><Relationship Id="rId200" Type="http://schemas.openxmlformats.org/officeDocument/2006/relationships/hyperlink" Target="https://www.jisilu.cn/data/utils/lowcalc/150047" TargetMode="External"/><Relationship Id="rId382" Type="http://schemas.openxmlformats.org/officeDocument/2006/relationships/hyperlink" Target="http://quote.eastmoney.com/zs399942.html" TargetMode="External"/><Relationship Id="rId438" Type="http://schemas.openxmlformats.org/officeDocument/2006/relationships/hyperlink" Target="javascript:addOwnedFund('150307');" TargetMode="External"/><Relationship Id="rId603" Type="http://schemas.openxmlformats.org/officeDocument/2006/relationships/hyperlink" Target="http://www.cninfo.com.cn/information/fund/netvalue/150229.html" TargetMode="External"/><Relationship Id="rId645" Type="http://schemas.openxmlformats.org/officeDocument/2006/relationships/hyperlink" Target="http://www.cninfo.com.cn/information/fund/netvalue/150305.html" TargetMode="External"/><Relationship Id="rId687" Type="http://schemas.openxmlformats.org/officeDocument/2006/relationships/hyperlink" Target="http://www.cninfo.com.cn/information/fund/netvalue/502017.html" TargetMode="External"/><Relationship Id="rId242" Type="http://schemas.openxmlformats.org/officeDocument/2006/relationships/hyperlink" Target="https://www.jisilu.cn/data/utils/lowcalc/502041" TargetMode="External"/><Relationship Id="rId284" Type="http://schemas.openxmlformats.org/officeDocument/2006/relationships/hyperlink" Target="https://www.jisilu.cn/data/utils/lowcalc/502014" TargetMode="External"/><Relationship Id="rId491" Type="http://schemas.openxmlformats.org/officeDocument/2006/relationships/hyperlink" Target="https://www.jisilu.cn/data/utils/lowcalc/150209" TargetMode="External"/><Relationship Id="rId505" Type="http://schemas.openxmlformats.org/officeDocument/2006/relationships/hyperlink" Target="https://www.jisilu.cn/data/sfnew/detail/150251" TargetMode="External"/><Relationship Id="rId712" Type="http://schemas.openxmlformats.org/officeDocument/2006/relationships/hyperlink" Target="http://quote.eastmoney.com/zs000805.html" TargetMode="External"/><Relationship Id="rId37" Type="http://schemas.openxmlformats.org/officeDocument/2006/relationships/hyperlink" Target="http://finance.sina.com.cn/fund/quotes/150331/bc.shtml" TargetMode="External"/><Relationship Id="rId79" Type="http://schemas.openxmlformats.org/officeDocument/2006/relationships/hyperlink" Target="http://www.cninfo.com.cn/information/fund/netvalue/150289.html" TargetMode="External"/><Relationship Id="rId102" Type="http://schemas.openxmlformats.org/officeDocument/2006/relationships/hyperlink" Target="http://finance.sina.com.cn/fund/quotes/150117/bc.shtml" TargetMode="External"/><Relationship Id="rId144" Type="http://schemas.openxmlformats.org/officeDocument/2006/relationships/hyperlink" Target="http://www.cninfo.com.cn/information/fund/netvalue/150301.html" TargetMode="External"/><Relationship Id="rId547" Type="http://schemas.openxmlformats.org/officeDocument/2006/relationships/hyperlink" Target="https://www.jisilu.cn/data/sfnew/detail/150243" TargetMode="External"/><Relationship Id="rId589" Type="http://schemas.openxmlformats.org/officeDocument/2006/relationships/hyperlink" Target="https://www.jisilu.cn/data/sfnew/detail/150184" TargetMode="External"/><Relationship Id="rId754" Type="http://schemas.openxmlformats.org/officeDocument/2006/relationships/hyperlink" Target="http://quote.eastmoney.com/zs399481.html" TargetMode="External"/><Relationship Id="rId90" Type="http://schemas.openxmlformats.org/officeDocument/2006/relationships/hyperlink" Target="http://finance.sina.com.cn/fund/quotes/150299/bc.shtml" TargetMode="External"/><Relationship Id="rId186" Type="http://schemas.openxmlformats.org/officeDocument/2006/relationships/hyperlink" Target="http://www.cninfo.com.cn/information/fund/netvalue/150317.html" TargetMode="External"/><Relationship Id="rId351" Type="http://schemas.openxmlformats.org/officeDocument/2006/relationships/hyperlink" Target="javascript:delOwnedFund('502031');" TargetMode="External"/><Relationship Id="rId393" Type="http://schemas.openxmlformats.org/officeDocument/2006/relationships/hyperlink" Target="http://www.cninfo.com.cn/information/fund/netvalue/150150.html" TargetMode="External"/><Relationship Id="rId407" Type="http://schemas.openxmlformats.org/officeDocument/2006/relationships/hyperlink" Target="https://www.jisilu.cn/data/utils/lowcalc/150028" TargetMode="External"/><Relationship Id="rId449" Type="http://schemas.openxmlformats.org/officeDocument/2006/relationships/hyperlink" Target="https://www.jisilu.cn/data/utils/lowcalc/150164" TargetMode="External"/><Relationship Id="rId614" Type="http://schemas.openxmlformats.org/officeDocument/2006/relationships/hyperlink" Target="http://finance.sina.com.cn/fund/quotes/502011/bc.shtml" TargetMode="External"/><Relationship Id="rId656" Type="http://schemas.openxmlformats.org/officeDocument/2006/relationships/hyperlink" Target="http://finance.sina.com.cn/fund/quotes/150169/bc.shtml" TargetMode="External"/><Relationship Id="rId211" Type="http://schemas.openxmlformats.org/officeDocument/2006/relationships/hyperlink" Target="http://quote.eastmoney.com/zs399905.html" TargetMode="External"/><Relationship Id="rId253" Type="http://schemas.openxmlformats.org/officeDocument/2006/relationships/hyperlink" Target="http://quote.eastmoney.com/zs399982.html" TargetMode="External"/><Relationship Id="rId295" Type="http://schemas.openxmlformats.org/officeDocument/2006/relationships/hyperlink" Target="http://quote.eastmoney.com/zs399934.html" TargetMode="External"/><Relationship Id="rId309" Type="http://schemas.openxmlformats.org/officeDocument/2006/relationships/hyperlink" Target="javascript:addOwnedFund('150036');" TargetMode="External"/><Relationship Id="rId460" Type="http://schemas.openxmlformats.org/officeDocument/2006/relationships/hyperlink" Target="http://quote.eastmoney.com/zs399993.html" TargetMode="External"/><Relationship Id="rId516" Type="http://schemas.openxmlformats.org/officeDocument/2006/relationships/hyperlink" Target="javascript:addOwnedFund('150271');" TargetMode="External"/><Relationship Id="rId698" Type="http://schemas.openxmlformats.org/officeDocument/2006/relationships/hyperlink" Target="http://finance.sina.com.cn/fund/quotes/150192/bc.shtml" TargetMode="External"/><Relationship Id="rId48" Type="http://schemas.openxmlformats.org/officeDocument/2006/relationships/hyperlink" Target="http://finance.sina.com.cn/fund/quotes/150123/bc.shtml" TargetMode="External"/><Relationship Id="rId113" Type="http://schemas.openxmlformats.org/officeDocument/2006/relationships/hyperlink" Target="https://www.jisilu.cn/data/sfnew/detail/150297" TargetMode="External"/><Relationship Id="rId320" Type="http://schemas.openxmlformats.org/officeDocument/2006/relationships/hyperlink" Target="https://www.jisilu.cn/data/utils/lowcalc/502054" TargetMode="External"/><Relationship Id="rId558" Type="http://schemas.openxmlformats.org/officeDocument/2006/relationships/hyperlink" Target="javascript:addOwnedFund('150207');" TargetMode="External"/><Relationship Id="rId723" Type="http://schemas.openxmlformats.org/officeDocument/2006/relationships/hyperlink" Target="http://www.cninfo.com.cn/information/fund/netvalue/150143.html" TargetMode="External"/><Relationship Id="rId765" Type="http://schemas.openxmlformats.org/officeDocument/2006/relationships/hyperlink" Target="http://quote.eastmoney.com/zs399300.html" TargetMode="External"/><Relationship Id="rId155" Type="http://schemas.openxmlformats.org/officeDocument/2006/relationships/hyperlink" Target="http://finance.sina.com.cn/fund/quotes/150265/bc.shtml" TargetMode="External"/><Relationship Id="rId197" Type="http://schemas.openxmlformats.org/officeDocument/2006/relationships/hyperlink" Target="http://finance.sina.com.cn/fund/quotes/150047/bc.shtml" TargetMode="External"/><Relationship Id="rId362" Type="http://schemas.openxmlformats.org/officeDocument/2006/relationships/hyperlink" Target="https://www.jisilu.cn/data/utils/lowcalc/150059" TargetMode="External"/><Relationship Id="rId418" Type="http://schemas.openxmlformats.org/officeDocument/2006/relationships/hyperlink" Target="http://quote.eastmoney.com/zs000827.html" TargetMode="External"/><Relationship Id="rId625" Type="http://schemas.openxmlformats.org/officeDocument/2006/relationships/hyperlink" Target="https://www.jisilu.cn/data/sfnew/detail/150018" TargetMode="External"/><Relationship Id="rId222" Type="http://schemas.openxmlformats.org/officeDocument/2006/relationships/hyperlink" Target="http://www.cninfo.com.cn/information/fund/netvalue/150140.html" TargetMode="External"/><Relationship Id="rId264" Type="http://schemas.openxmlformats.org/officeDocument/2006/relationships/hyperlink" Target="http://www.cninfo.com.cn/information/fund/netvalue/150064.html" TargetMode="External"/><Relationship Id="rId471" Type="http://schemas.openxmlformats.org/officeDocument/2006/relationships/hyperlink" Target="http://www.cninfo.com.cn/information/fund/netvalue/150177.html" TargetMode="External"/><Relationship Id="rId667" Type="http://schemas.openxmlformats.org/officeDocument/2006/relationships/hyperlink" Target="https://www.jisilu.cn/data/sfnew/detail/150181" TargetMode="External"/><Relationship Id="rId17" Type="http://schemas.openxmlformats.org/officeDocument/2006/relationships/hyperlink" Target="javascript:addOwnedFund('150057');" TargetMode="External"/><Relationship Id="rId59" Type="http://schemas.openxmlformats.org/officeDocument/2006/relationships/hyperlink" Target="https://www.jisilu.cn/data/sfnew/detail/150263" TargetMode="External"/><Relationship Id="rId124" Type="http://schemas.openxmlformats.org/officeDocument/2006/relationships/hyperlink" Target="https://www.jisilu.cn/data/sfnew/detail/150130" TargetMode="External"/><Relationship Id="rId527" Type="http://schemas.openxmlformats.org/officeDocument/2006/relationships/hyperlink" Target="https://www.jisilu.cn/data/utils/lowcalc/502049" TargetMode="External"/><Relationship Id="rId569" Type="http://schemas.openxmlformats.org/officeDocument/2006/relationships/hyperlink" Target="https://www.jisilu.cn/data/utils/lowcalc/150255" TargetMode="External"/><Relationship Id="rId734" Type="http://schemas.openxmlformats.org/officeDocument/2006/relationships/hyperlink" Target="http://finance.sina.com.cn/fund/quotes/150245/bc.shtml" TargetMode="External"/><Relationship Id="rId70" Type="http://schemas.openxmlformats.org/officeDocument/2006/relationships/hyperlink" Target="javascript:addOwnedFund('150303');" TargetMode="External"/><Relationship Id="rId166" Type="http://schemas.openxmlformats.org/officeDocument/2006/relationships/hyperlink" Target="https://www.jisilu.cn/data/sfnew/detail/150261" TargetMode="External"/><Relationship Id="rId331" Type="http://schemas.openxmlformats.org/officeDocument/2006/relationships/hyperlink" Target="http://quote.eastmoney.com/zs000971.html" TargetMode="External"/><Relationship Id="rId373" Type="http://schemas.openxmlformats.org/officeDocument/2006/relationships/hyperlink" Target="javascript:addOwnedFund('150088');" TargetMode="External"/><Relationship Id="rId429" Type="http://schemas.openxmlformats.org/officeDocument/2006/relationships/hyperlink" Target="http://www.cninfo.com.cn/information/fund/netvalue/150205.html" TargetMode="External"/><Relationship Id="rId580" Type="http://schemas.openxmlformats.org/officeDocument/2006/relationships/hyperlink" Target="http://quote.eastmoney.com/zs399997.html" TargetMode="External"/><Relationship Id="rId636" Type="http://schemas.openxmlformats.org/officeDocument/2006/relationships/hyperlink" Target="javascript:addOwnedFund('150186');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finance.sina.com.cn/fund/quotes/502021/bc.shtml" TargetMode="External"/><Relationship Id="rId440" Type="http://schemas.openxmlformats.org/officeDocument/2006/relationships/hyperlink" Target="http://finance.sina.com.cn/fund/quotes/150309/bc.shtml" TargetMode="External"/><Relationship Id="rId678" Type="http://schemas.openxmlformats.org/officeDocument/2006/relationships/hyperlink" Target="javascript:addOwnedFund('150233');" TargetMode="External"/><Relationship Id="rId28" Type="http://schemas.openxmlformats.org/officeDocument/2006/relationships/hyperlink" Target="https://www.jisilu.cn/data/utils/lowcalc/150321" TargetMode="External"/><Relationship Id="rId275" Type="http://schemas.openxmlformats.org/officeDocument/2006/relationships/hyperlink" Target="http://finance.sina.com.cn/fund/quotes/150167/bc.shtml" TargetMode="External"/><Relationship Id="rId300" Type="http://schemas.openxmlformats.org/officeDocument/2006/relationships/hyperlink" Target="http://www.cninfo.com.cn/information/fund/netvalue/150295.html" TargetMode="External"/><Relationship Id="rId482" Type="http://schemas.openxmlformats.org/officeDocument/2006/relationships/hyperlink" Target="http://finance.sina.com.cn/fund/quotes/150194/bc.shtml" TargetMode="External"/><Relationship Id="rId538" Type="http://schemas.openxmlformats.org/officeDocument/2006/relationships/hyperlink" Target="http://quote.eastmoney.com/zs399807.html" TargetMode="External"/><Relationship Id="rId703" Type="http://schemas.openxmlformats.org/officeDocument/2006/relationships/hyperlink" Target="https://www.jisilu.cn/data/sfnew/detail/150179" TargetMode="External"/><Relationship Id="rId745" Type="http://schemas.openxmlformats.org/officeDocument/2006/relationships/hyperlink" Target="https://www.jisilu.cn/data/sfnew/detail/150215" TargetMode="External"/><Relationship Id="rId81" Type="http://schemas.openxmlformats.org/officeDocument/2006/relationships/hyperlink" Target="https://www.jisilu.cn/data/utils/lowcalc/150289" TargetMode="External"/><Relationship Id="rId135" Type="http://schemas.openxmlformats.org/officeDocument/2006/relationships/hyperlink" Target="javascript:addOwnedFund('150325');" TargetMode="External"/><Relationship Id="rId177" Type="http://schemas.openxmlformats.org/officeDocument/2006/relationships/hyperlink" Target="javascript:addOwnedFund('502037');" TargetMode="External"/><Relationship Id="rId342" Type="http://schemas.openxmlformats.org/officeDocument/2006/relationships/hyperlink" Target="http://www.cninfo.com.cn/information/fund/netvalue/150152.html" TargetMode="External"/><Relationship Id="rId384" Type="http://schemas.openxmlformats.org/officeDocument/2006/relationships/hyperlink" Target="javascript:addOwnedFund('150049');" TargetMode="External"/><Relationship Id="rId591" Type="http://schemas.openxmlformats.org/officeDocument/2006/relationships/hyperlink" Target="http://www.cninfo.com.cn/information/fund/netvalue/150184.html" TargetMode="External"/><Relationship Id="rId605" Type="http://schemas.openxmlformats.org/officeDocument/2006/relationships/hyperlink" Target="https://www.jisilu.cn/data/utils/lowcalc/150229" TargetMode="External"/><Relationship Id="rId202" Type="http://schemas.openxmlformats.org/officeDocument/2006/relationships/hyperlink" Target="https://www.jisilu.cn/data/sfnew/detail/150175" TargetMode="External"/><Relationship Id="rId244" Type="http://schemas.openxmlformats.org/officeDocument/2006/relationships/hyperlink" Target="https://www.jisilu.cn/data/sfnew/detail/150104" TargetMode="External"/><Relationship Id="rId647" Type="http://schemas.openxmlformats.org/officeDocument/2006/relationships/hyperlink" Target="https://www.jisilu.cn/data/utils/lowcalc/150305" TargetMode="External"/><Relationship Id="rId689" Type="http://schemas.openxmlformats.org/officeDocument/2006/relationships/hyperlink" Target="https://www.jisilu.cn/data/utils/lowcalc/502017" TargetMode="External"/><Relationship Id="rId39" Type="http://schemas.openxmlformats.org/officeDocument/2006/relationships/hyperlink" Target="http://quote.eastmoney.com/zs399805.html" TargetMode="External"/><Relationship Id="rId286" Type="http://schemas.openxmlformats.org/officeDocument/2006/relationships/hyperlink" Target="https://www.jisilu.cn/data/sfnew/detail/150073" TargetMode="External"/><Relationship Id="rId451" Type="http://schemas.openxmlformats.org/officeDocument/2006/relationships/hyperlink" Target="https://www.jisilu.cn/data/sfnew/detail/150329" TargetMode="External"/><Relationship Id="rId493" Type="http://schemas.openxmlformats.org/officeDocument/2006/relationships/hyperlink" Target="https://www.jisilu.cn/data/sfnew/detail/150241" TargetMode="External"/><Relationship Id="rId507" Type="http://schemas.openxmlformats.org/officeDocument/2006/relationships/hyperlink" Target="http://www.cninfo.com.cn/information/fund/netvalue/150251.html" TargetMode="External"/><Relationship Id="rId549" Type="http://schemas.openxmlformats.org/officeDocument/2006/relationships/hyperlink" Target="http://www.cninfo.com.cn/information/fund/netvalue/150243.html" TargetMode="External"/><Relationship Id="rId714" Type="http://schemas.openxmlformats.org/officeDocument/2006/relationships/hyperlink" Target="javascript:addOwnedFund('150100');" TargetMode="External"/><Relationship Id="rId756" Type="http://schemas.openxmlformats.org/officeDocument/2006/relationships/hyperlink" Target="javascript:addOwnedFund('150066');" TargetMode="External"/><Relationship Id="rId50" Type="http://schemas.openxmlformats.org/officeDocument/2006/relationships/hyperlink" Target="http://quote.eastmoney.com/zs399550.html" TargetMode="External"/><Relationship Id="rId104" Type="http://schemas.openxmlformats.org/officeDocument/2006/relationships/hyperlink" Target="http://quote.eastmoney.com/zs399393.html" TargetMode="External"/><Relationship Id="rId146" Type="http://schemas.openxmlformats.org/officeDocument/2006/relationships/hyperlink" Target="https://www.jisilu.cn/data/utils/lowcalc/150301" TargetMode="External"/><Relationship Id="rId188" Type="http://schemas.openxmlformats.org/officeDocument/2006/relationships/hyperlink" Target="https://www.jisilu.cn/data/utils/lowcalc/150317" TargetMode="External"/><Relationship Id="rId311" Type="http://schemas.openxmlformats.org/officeDocument/2006/relationships/hyperlink" Target="http://finance.sina.com.cn/fund/quotes/150211/bc.shtml" TargetMode="External"/><Relationship Id="rId353" Type="http://schemas.openxmlformats.org/officeDocument/2006/relationships/hyperlink" Target="http://finance.sina.com.cn/fund/quotes/150012/bc.shtml" TargetMode="External"/><Relationship Id="rId395" Type="http://schemas.openxmlformats.org/officeDocument/2006/relationships/hyperlink" Target="https://www.jisilu.cn/data/utils/lowcalc/150150" TargetMode="External"/><Relationship Id="rId409" Type="http://schemas.openxmlformats.org/officeDocument/2006/relationships/hyperlink" Target="https://www.jisilu.cn/data/sfnew/detail/150022" TargetMode="External"/><Relationship Id="rId560" Type="http://schemas.openxmlformats.org/officeDocument/2006/relationships/hyperlink" Target="http://finance.sina.com.cn/fund/quotes/150275/bc.shtml" TargetMode="External"/><Relationship Id="rId92" Type="http://schemas.openxmlformats.org/officeDocument/2006/relationships/hyperlink" Target="http://quote.eastmoney.com/zs399986.html" TargetMode="External"/><Relationship Id="rId213" Type="http://schemas.openxmlformats.org/officeDocument/2006/relationships/hyperlink" Target="javascript:addOwnedFund('150053');" TargetMode="External"/><Relationship Id="rId420" Type="http://schemas.openxmlformats.org/officeDocument/2006/relationships/hyperlink" Target="javascript:addOwnedFund('150237');" TargetMode="External"/><Relationship Id="rId616" Type="http://schemas.openxmlformats.org/officeDocument/2006/relationships/hyperlink" Target="http://quote.eastmoney.com/zs399975.html" TargetMode="External"/><Relationship Id="rId658" Type="http://schemas.openxmlformats.org/officeDocument/2006/relationships/hyperlink" Target="http://quote.eastmoney.com/hk/zs110000.html" TargetMode="External"/><Relationship Id="rId255" Type="http://schemas.openxmlformats.org/officeDocument/2006/relationships/hyperlink" Target="javascript:addOwnedFund('502001');" TargetMode="External"/><Relationship Id="rId297" Type="http://schemas.openxmlformats.org/officeDocument/2006/relationships/hyperlink" Target="javascript:addOwnedFund('150281');" TargetMode="External"/><Relationship Id="rId462" Type="http://schemas.openxmlformats.org/officeDocument/2006/relationships/hyperlink" Target="javascript:addOwnedFund('150257');" TargetMode="External"/><Relationship Id="rId518" Type="http://schemas.openxmlformats.org/officeDocument/2006/relationships/hyperlink" Target="http://finance.sina.com.cn/fund/quotes/150173/bc.shtml" TargetMode="External"/><Relationship Id="rId725" Type="http://schemas.openxmlformats.org/officeDocument/2006/relationships/hyperlink" Target="https://www.jisilu.cn/data/utils/lowcalc/150143" TargetMode="External"/><Relationship Id="rId115" Type="http://schemas.openxmlformats.org/officeDocument/2006/relationships/hyperlink" Target="http://www.cninfo.com.cn/information/fund/netvalue/150297.html" TargetMode="External"/><Relationship Id="rId157" Type="http://schemas.openxmlformats.org/officeDocument/2006/relationships/hyperlink" Target="http://quote.eastmoney.com/zs399991.html" TargetMode="External"/><Relationship Id="rId322" Type="http://schemas.openxmlformats.org/officeDocument/2006/relationships/hyperlink" Target="https://www.jisilu.cn/data/sfnew/detail/150213" TargetMode="External"/><Relationship Id="rId364" Type="http://schemas.openxmlformats.org/officeDocument/2006/relationships/hyperlink" Target="https://www.jisilu.cn/data/sfnew/detail/150085" TargetMode="External"/><Relationship Id="rId767" Type="http://schemas.openxmlformats.org/officeDocument/2006/relationships/hyperlink" Target="https://www.jisilu.cn/data/sfnew/detail/150188" TargetMode="External"/><Relationship Id="rId61" Type="http://schemas.openxmlformats.org/officeDocument/2006/relationships/hyperlink" Target="http://www.cninfo.com.cn/information/fund/netvalue/150263.html" TargetMode="External"/><Relationship Id="rId199" Type="http://schemas.openxmlformats.org/officeDocument/2006/relationships/hyperlink" Target="http://quote.eastmoney.com/zs399942.html" TargetMode="External"/><Relationship Id="rId571" Type="http://schemas.openxmlformats.org/officeDocument/2006/relationships/hyperlink" Target="https://www.jisilu.cn/data/sfnew/detail/150315" TargetMode="External"/><Relationship Id="rId627" Type="http://schemas.openxmlformats.org/officeDocument/2006/relationships/hyperlink" Target="http://www.cninfo.com.cn/information/fund/netvalue/150018.html" TargetMode="External"/><Relationship Id="rId669" Type="http://schemas.openxmlformats.org/officeDocument/2006/relationships/hyperlink" Target="http://www.cninfo.com.cn/information/fund/netvalue/150181.html" TargetMode="External"/><Relationship Id="rId19" Type="http://schemas.openxmlformats.org/officeDocument/2006/relationships/hyperlink" Target="http://finance.sina.com.cn/fund/quotes/150221/bc.shtml" TargetMode="External"/><Relationship Id="rId224" Type="http://schemas.openxmlformats.org/officeDocument/2006/relationships/hyperlink" Target="https://www.jisilu.cn/data/utils/lowcalc/150140" TargetMode="External"/><Relationship Id="rId266" Type="http://schemas.openxmlformats.org/officeDocument/2006/relationships/hyperlink" Target="https://www.jisilu.cn/data/utils/lowcalc/150064" TargetMode="External"/><Relationship Id="rId431" Type="http://schemas.openxmlformats.org/officeDocument/2006/relationships/hyperlink" Target="https://www.jisilu.cn/data/utils/lowcalc/150205" TargetMode="External"/><Relationship Id="rId473" Type="http://schemas.openxmlformats.org/officeDocument/2006/relationships/hyperlink" Target="https://www.jisilu.cn/data/utils/lowcalc/150177" TargetMode="External"/><Relationship Id="rId529" Type="http://schemas.openxmlformats.org/officeDocument/2006/relationships/hyperlink" Target="https://www.jisilu.cn/data/sfnew/detail/150273" TargetMode="External"/><Relationship Id="rId680" Type="http://schemas.openxmlformats.org/officeDocument/2006/relationships/hyperlink" Target="http://finance.sina.com.cn/fund/quotes/150171/bc.shtml" TargetMode="External"/><Relationship Id="rId736" Type="http://schemas.openxmlformats.org/officeDocument/2006/relationships/hyperlink" Target="http://quote.eastmoney.com/zs399970.html" TargetMode="External"/><Relationship Id="rId30" Type="http://schemas.openxmlformats.org/officeDocument/2006/relationships/hyperlink" Target="https://www.jisilu.cn/data/sfnew/detail/150032" TargetMode="External"/><Relationship Id="rId126" Type="http://schemas.openxmlformats.org/officeDocument/2006/relationships/hyperlink" Target="http://www.cninfo.com.cn/information/fund/netvalue/150130.html" TargetMode="External"/><Relationship Id="rId168" Type="http://schemas.openxmlformats.org/officeDocument/2006/relationships/hyperlink" Target="http://www.cninfo.com.cn/information/fund/netvalue/150261.html" TargetMode="External"/><Relationship Id="rId333" Type="http://schemas.openxmlformats.org/officeDocument/2006/relationships/hyperlink" Target="javascript:addOwnedFund('150030');" TargetMode="External"/><Relationship Id="rId540" Type="http://schemas.openxmlformats.org/officeDocument/2006/relationships/hyperlink" Target="javascript:delOwnedFund('150277');" TargetMode="External"/><Relationship Id="rId72" Type="http://schemas.openxmlformats.org/officeDocument/2006/relationships/hyperlink" Target="http://finance.sina.com.cn/fund/quotes/150335/bc.shtml" TargetMode="External"/><Relationship Id="rId375" Type="http://schemas.openxmlformats.org/officeDocument/2006/relationships/hyperlink" Target="http://finance.sina.com.cn/fund/quotes/150096/bc.shtml" TargetMode="External"/><Relationship Id="rId582" Type="http://schemas.openxmlformats.org/officeDocument/2006/relationships/hyperlink" Target="javascript:addOwnedFund('150269');" TargetMode="External"/><Relationship Id="rId638" Type="http://schemas.openxmlformats.org/officeDocument/2006/relationships/hyperlink" Target="http://finance.sina.com.cn/fund/quotes/150051/bc.shtml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http://quote.eastmoney.com/zs000016.html" TargetMode="External"/><Relationship Id="rId277" Type="http://schemas.openxmlformats.org/officeDocument/2006/relationships/hyperlink" Target="http://quote.eastmoney.com/zs399300.html" TargetMode="External"/><Relationship Id="rId400" Type="http://schemas.openxmlformats.org/officeDocument/2006/relationships/hyperlink" Target="http://quote.eastmoney.com/zs000974.html" TargetMode="External"/><Relationship Id="rId442" Type="http://schemas.openxmlformats.org/officeDocument/2006/relationships/hyperlink" Target="http://quote.eastmoney.com/zs399994.html" TargetMode="External"/><Relationship Id="rId484" Type="http://schemas.openxmlformats.org/officeDocument/2006/relationships/hyperlink" Target="http://quote.eastmoney.com/zs399970.html" TargetMode="External"/><Relationship Id="rId705" Type="http://schemas.openxmlformats.org/officeDocument/2006/relationships/hyperlink" Target="http://www.cninfo.com.cn/information/fund/netvalue/150179.html" TargetMode="External"/><Relationship Id="rId137" Type="http://schemas.openxmlformats.org/officeDocument/2006/relationships/hyperlink" Target="http://finance.sina.com.cn/fund/quotes/150198/bc.shtml" TargetMode="External"/><Relationship Id="rId302" Type="http://schemas.openxmlformats.org/officeDocument/2006/relationships/hyperlink" Target="https://www.jisilu.cn/data/utils/lowcalc/150295" TargetMode="External"/><Relationship Id="rId344" Type="http://schemas.openxmlformats.org/officeDocument/2006/relationships/hyperlink" Target="https://www.jisilu.cn/data/utils/lowcalc/150152" TargetMode="External"/><Relationship Id="rId691" Type="http://schemas.openxmlformats.org/officeDocument/2006/relationships/hyperlink" Target="https://www.jisilu.cn/data/sfnew/detail/150279" TargetMode="External"/><Relationship Id="rId747" Type="http://schemas.openxmlformats.org/officeDocument/2006/relationships/hyperlink" Target="http://www.cninfo.com.cn/information/fund/netvalue/150215.html" TargetMode="External"/><Relationship Id="rId41" Type="http://schemas.openxmlformats.org/officeDocument/2006/relationships/hyperlink" Target="javascript:addOwnedFund('150331');" TargetMode="External"/><Relationship Id="rId83" Type="http://schemas.openxmlformats.org/officeDocument/2006/relationships/hyperlink" Target="https://www.jisilu.cn/data/sfnew/detail/150287" TargetMode="External"/><Relationship Id="rId179" Type="http://schemas.openxmlformats.org/officeDocument/2006/relationships/hyperlink" Target="http://finance.sina.com.cn/fund/quotes/502057/bc.shtml" TargetMode="External"/><Relationship Id="rId386" Type="http://schemas.openxmlformats.org/officeDocument/2006/relationships/hyperlink" Target="http://finance.sina.com.cn/fund/quotes/150148/bc.shtml" TargetMode="External"/><Relationship Id="rId551" Type="http://schemas.openxmlformats.org/officeDocument/2006/relationships/hyperlink" Target="https://www.jisilu.cn/data/utils/lowcalc/150243" TargetMode="External"/><Relationship Id="rId593" Type="http://schemas.openxmlformats.org/officeDocument/2006/relationships/hyperlink" Target="https://www.jisilu.cn/data/utils/lowcalc/150184" TargetMode="External"/><Relationship Id="rId607" Type="http://schemas.openxmlformats.org/officeDocument/2006/relationships/hyperlink" Target="https://www.jisilu.cn/data/sfnew/detail/502007" TargetMode="External"/><Relationship Id="rId649" Type="http://schemas.openxmlformats.org/officeDocument/2006/relationships/hyperlink" Target="https://www.jisilu.cn/data/sfnew/detail/150249" TargetMode="External"/><Relationship Id="rId190" Type="http://schemas.openxmlformats.org/officeDocument/2006/relationships/hyperlink" Target="https://www.jisilu.cn/data/sfnew/detail/150327" TargetMode="External"/><Relationship Id="rId204" Type="http://schemas.openxmlformats.org/officeDocument/2006/relationships/hyperlink" Target="http://www.cninfo.com.cn/information/fund/netvalue/150175.html" TargetMode="External"/><Relationship Id="rId246" Type="http://schemas.openxmlformats.org/officeDocument/2006/relationships/hyperlink" Target="http://www.cninfo.com.cn/information/fund/netvalue/150104.html" TargetMode="External"/><Relationship Id="rId288" Type="http://schemas.openxmlformats.org/officeDocument/2006/relationships/hyperlink" Target="http://www.cninfo.com.cn/information/fund/netvalue/150073.html" TargetMode="External"/><Relationship Id="rId411" Type="http://schemas.openxmlformats.org/officeDocument/2006/relationships/hyperlink" Target="http://www.cninfo.com.cn/information/fund/netvalue/150022.html" TargetMode="External"/><Relationship Id="rId453" Type="http://schemas.openxmlformats.org/officeDocument/2006/relationships/hyperlink" Target="http://www.cninfo.com.cn/information/fund/netvalue/150329.html" TargetMode="External"/><Relationship Id="rId509" Type="http://schemas.openxmlformats.org/officeDocument/2006/relationships/hyperlink" Target="https://www.jisilu.cn/data/utils/lowcalc/150251" TargetMode="External"/><Relationship Id="rId660" Type="http://schemas.openxmlformats.org/officeDocument/2006/relationships/hyperlink" Target="javascript:delOwnedFund('150169');" TargetMode="External"/><Relationship Id="rId106" Type="http://schemas.openxmlformats.org/officeDocument/2006/relationships/hyperlink" Target="javascript:addOwnedFund('150117');" TargetMode="External"/><Relationship Id="rId313" Type="http://schemas.openxmlformats.org/officeDocument/2006/relationships/hyperlink" Target="http://quote.eastmoney.com/zs399976.html" TargetMode="External"/><Relationship Id="rId495" Type="http://schemas.openxmlformats.org/officeDocument/2006/relationships/hyperlink" Target="http://www.cninfo.com.cn/information/fund/netvalue/150241.html" TargetMode="External"/><Relationship Id="rId716" Type="http://schemas.openxmlformats.org/officeDocument/2006/relationships/hyperlink" Target="http://finance.sina.com.cn/fund/quotes/150203/bc.shtml" TargetMode="External"/><Relationship Id="rId758" Type="http://schemas.openxmlformats.org/officeDocument/2006/relationships/hyperlink" Target="http://finance.sina.com.cn/fund/quotes/150133/bc.shtml" TargetMode="External"/><Relationship Id="rId10" Type="http://schemas.openxmlformats.org/officeDocument/2006/relationships/hyperlink" Target="https://www.jisilu.cn/data/utils/lowcalc/150223" TargetMode="External"/><Relationship Id="rId52" Type="http://schemas.openxmlformats.org/officeDocument/2006/relationships/hyperlink" Target="javascript:addOwnedFund('150123');" TargetMode="External"/><Relationship Id="rId94" Type="http://schemas.openxmlformats.org/officeDocument/2006/relationships/hyperlink" Target="javascript:delOwnedFund('150299');" TargetMode="External"/><Relationship Id="rId148" Type="http://schemas.openxmlformats.org/officeDocument/2006/relationships/hyperlink" Target="https://www.jisilu.cn/data/sfnew/detail/150190" TargetMode="External"/><Relationship Id="rId355" Type="http://schemas.openxmlformats.org/officeDocument/2006/relationships/hyperlink" Target="http://quote.eastmoney.com/zs399903.html" TargetMode="External"/><Relationship Id="rId397" Type="http://schemas.openxmlformats.org/officeDocument/2006/relationships/hyperlink" Target="https://www.jisilu.cn/data/sfnew/detail/150157" TargetMode="External"/><Relationship Id="rId520" Type="http://schemas.openxmlformats.org/officeDocument/2006/relationships/hyperlink" Target="http://quote.eastmoney.com/zs000998.html" TargetMode="External"/><Relationship Id="rId562" Type="http://schemas.openxmlformats.org/officeDocument/2006/relationships/hyperlink" Target="http://quote.eastmoney.com/zs399991.html" TargetMode="External"/><Relationship Id="rId618" Type="http://schemas.openxmlformats.org/officeDocument/2006/relationships/hyperlink" Target="javascript:addOwnedFund('502011');" TargetMode="External"/><Relationship Id="rId215" Type="http://schemas.openxmlformats.org/officeDocument/2006/relationships/hyperlink" Target="http://finance.sina.com.cn/fund/quotes/150225/bc.shtml" TargetMode="External"/><Relationship Id="rId257" Type="http://schemas.openxmlformats.org/officeDocument/2006/relationships/hyperlink" Target="http://finance.sina.com.cn/fund/quotes/150138/bc.shtml" TargetMode="External"/><Relationship Id="rId422" Type="http://schemas.openxmlformats.org/officeDocument/2006/relationships/hyperlink" Target="http://finance.sina.com.cn/fund/quotes/502024/bc.shtml" TargetMode="External"/><Relationship Id="rId464" Type="http://schemas.openxmlformats.org/officeDocument/2006/relationships/hyperlink" Target="http://finance.sina.com.cn/fund/quotes/502027/bc.shtml" TargetMode="External"/><Relationship Id="rId299" Type="http://schemas.openxmlformats.org/officeDocument/2006/relationships/hyperlink" Target="http://finance.sina.com.cn/fund/quotes/150295/bc.shtml" TargetMode="External"/><Relationship Id="rId727" Type="http://schemas.openxmlformats.org/officeDocument/2006/relationships/hyperlink" Target="https://www.jisilu.cn/data/sfnew/detail/150231" TargetMode="Externa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jisilu.cn/data/sfnew/detail/150049" TargetMode="External"/><Relationship Id="rId18" Type="http://schemas.openxmlformats.org/officeDocument/2006/relationships/hyperlink" Target="javascript:addOwnedFund('150049');" TargetMode="External"/><Relationship Id="rId26" Type="http://schemas.openxmlformats.org/officeDocument/2006/relationships/hyperlink" Target="https://www.jisilu.cn/data/sfnew/detail/150307" TargetMode="External"/><Relationship Id="rId39" Type="http://schemas.openxmlformats.org/officeDocument/2006/relationships/hyperlink" Target="http://quote.eastmoney.com/zs399804.html" TargetMode="External"/><Relationship Id="rId21" Type="http://schemas.openxmlformats.org/officeDocument/2006/relationships/hyperlink" Target="http://www.cninfo.com.cn/information/fund/netvalue/150198.html" TargetMode="External"/><Relationship Id="rId34" Type="http://schemas.openxmlformats.org/officeDocument/2006/relationships/hyperlink" Target="http://www.cninfo.com.cn/information/fund/netvalue/150307.html" TargetMode="External"/><Relationship Id="rId42" Type="http://schemas.openxmlformats.org/officeDocument/2006/relationships/hyperlink" Target="https://www.jisilu.cn/data/utils/lowcalc/150307" TargetMode="External"/><Relationship Id="rId47" Type="http://schemas.openxmlformats.org/officeDocument/2006/relationships/hyperlink" Target="javascript:addOwnedFund('150307');" TargetMode="External"/><Relationship Id="rId50" Type="http://schemas.openxmlformats.org/officeDocument/2006/relationships/hyperlink" Target="http://finance.sina.com.cn/fund/quotes/150205/bc.shtml" TargetMode="External"/><Relationship Id="rId55" Type="http://schemas.openxmlformats.org/officeDocument/2006/relationships/hyperlink" Target="https://www.jisilu.cn/data/sfnew/detail/150198" TargetMode="External"/><Relationship Id="rId7" Type="http://schemas.openxmlformats.org/officeDocument/2006/relationships/hyperlink" Target="https://www.jisilu.cn/data/sfnew/detail/150205" TargetMode="External"/><Relationship Id="rId2" Type="http://schemas.openxmlformats.org/officeDocument/2006/relationships/hyperlink" Target="http://finance.sina.com.cn/fund/quotes/150307/bc.shtml" TargetMode="External"/><Relationship Id="rId16" Type="http://schemas.openxmlformats.org/officeDocument/2006/relationships/hyperlink" Target="http://quote.eastmoney.com/zs399942.html" TargetMode="External"/><Relationship Id="rId20" Type="http://schemas.openxmlformats.org/officeDocument/2006/relationships/hyperlink" Target="http://finance.sina.com.cn/fund/quotes/150198/bc.shtml" TargetMode="External"/><Relationship Id="rId29" Type="http://schemas.openxmlformats.org/officeDocument/2006/relationships/hyperlink" Target="http://finance.sina.com.cn/fund/quotes/150307/bc.shtml" TargetMode="External"/><Relationship Id="rId41" Type="http://schemas.openxmlformats.org/officeDocument/2006/relationships/hyperlink" Target="https://www.jisilu.cn/data/utils/lowcalc/150307" TargetMode="External"/><Relationship Id="rId54" Type="http://schemas.openxmlformats.org/officeDocument/2006/relationships/hyperlink" Target="javascript:addOwnedFund('150205');" TargetMode="External"/><Relationship Id="rId1" Type="http://schemas.openxmlformats.org/officeDocument/2006/relationships/hyperlink" Target="https://www.jisilu.cn/data/sfnew/detail/150307" TargetMode="External"/><Relationship Id="rId6" Type="http://schemas.openxmlformats.org/officeDocument/2006/relationships/hyperlink" Target="javascript:addOwnedFund('150307');" TargetMode="External"/><Relationship Id="rId11" Type="http://schemas.openxmlformats.org/officeDocument/2006/relationships/hyperlink" Target="https://www.jisilu.cn/data/utils/lowcalc/150205" TargetMode="External"/><Relationship Id="rId24" Type="http://schemas.openxmlformats.org/officeDocument/2006/relationships/hyperlink" Target="javascript:addOwnedFund('150198');" TargetMode="External"/><Relationship Id="rId32" Type="http://schemas.openxmlformats.org/officeDocument/2006/relationships/hyperlink" Target="http://finance.sina.com.cn/fund/quotes/150307/bc.shtml" TargetMode="External"/><Relationship Id="rId37" Type="http://schemas.openxmlformats.org/officeDocument/2006/relationships/hyperlink" Target="http://quote.eastmoney.com/zs399804.html" TargetMode="External"/><Relationship Id="rId40" Type="http://schemas.openxmlformats.org/officeDocument/2006/relationships/hyperlink" Target="http://quote.eastmoney.com/zs399804.html" TargetMode="External"/><Relationship Id="rId45" Type="http://schemas.openxmlformats.org/officeDocument/2006/relationships/hyperlink" Target="javascript:addOwnedFund('150307');" TargetMode="External"/><Relationship Id="rId53" Type="http://schemas.openxmlformats.org/officeDocument/2006/relationships/hyperlink" Target="https://www.jisilu.cn/data/utils/lowcalc/150205" TargetMode="External"/><Relationship Id="rId58" Type="http://schemas.openxmlformats.org/officeDocument/2006/relationships/hyperlink" Target="http://quote.eastmoney.com/zs399396.html" TargetMode="External"/><Relationship Id="rId5" Type="http://schemas.openxmlformats.org/officeDocument/2006/relationships/hyperlink" Target="https://www.jisilu.cn/data/utils/lowcalc/150307" TargetMode="External"/><Relationship Id="rId15" Type="http://schemas.openxmlformats.org/officeDocument/2006/relationships/hyperlink" Target="http://www.cninfo.com.cn/information/fund/netvalue/150049.html" TargetMode="External"/><Relationship Id="rId23" Type="http://schemas.openxmlformats.org/officeDocument/2006/relationships/hyperlink" Target="https://www.jisilu.cn/data/utils/lowcalc/150198" TargetMode="External"/><Relationship Id="rId28" Type="http://schemas.openxmlformats.org/officeDocument/2006/relationships/hyperlink" Target="https://www.jisilu.cn/data/sfnew/detail/150307" TargetMode="External"/><Relationship Id="rId36" Type="http://schemas.openxmlformats.org/officeDocument/2006/relationships/hyperlink" Target="http://www.cninfo.com.cn/information/fund/netvalue/150307.html" TargetMode="External"/><Relationship Id="rId49" Type="http://schemas.openxmlformats.org/officeDocument/2006/relationships/hyperlink" Target="https://www.jisilu.cn/data/sfnew/detail/150205" TargetMode="External"/><Relationship Id="rId57" Type="http://schemas.openxmlformats.org/officeDocument/2006/relationships/hyperlink" Target="http://www.cninfo.com.cn/information/fund/netvalue/150198.html" TargetMode="External"/><Relationship Id="rId61" Type="http://schemas.openxmlformats.org/officeDocument/2006/relationships/drawing" Target="../drawings/drawing2.xml"/><Relationship Id="rId10" Type="http://schemas.openxmlformats.org/officeDocument/2006/relationships/hyperlink" Target="http://quote.eastmoney.com/zs399973.html" TargetMode="External"/><Relationship Id="rId19" Type="http://schemas.openxmlformats.org/officeDocument/2006/relationships/hyperlink" Target="https://www.jisilu.cn/data/sfnew/detail/150198" TargetMode="External"/><Relationship Id="rId31" Type="http://schemas.openxmlformats.org/officeDocument/2006/relationships/hyperlink" Target="http://finance.sina.com.cn/fund/quotes/150307/bc.shtml" TargetMode="External"/><Relationship Id="rId44" Type="http://schemas.openxmlformats.org/officeDocument/2006/relationships/hyperlink" Target="https://www.jisilu.cn/data/utils/lowcalc/150307" TargetMode="External"/><Relationship Id="rId52" Type="http://schemas.openxmlformats.org/officeDocument/2006/relationships/hyperlink" Target="http://quote.eastmoney.com/zs399973.html" TargetMode="External"/><Relationship Id="rId60" Type="http://schemas.openxmlformats.org/officeDocument/2006/relationships/hyperlink" Target="javascript:addOwnedFund('150198');" TargetMode="External"/><Relationship Id="rId4" Type="http://schemas.openxmlformats.org/officeDocument/2006/relationships/hyperlink" Target="http://quote.eastmoney.com/zs399804.html" TargetMode="External"/><Relationship Id="rId9" Type="http://schemas.openxmlformats.org/officeDocument/2006/relationships/hyperlink" Target="http://www.cninfo.com.cn/information/fund/netvalue/150205.html" TargetMode="External"/><Relationship Id="rId14" Type="http://schemas.openxmlformats.org/officeDocument/2006/relationships/hyperlink" Target="http://finance.sina.com.cn/fund/quotes/150049/bc.shtml" TargetMode="External"/><Relationship Id="rId22" Type="http://schemas.openxmlformats.org/officeDocument/2006/relationships/hyperlink" Target="http://quote.eastmoney.com/zs399396.html" TargetMode="External"/><Relationship Id="rId27" Type="http://schemas.openxmlformats.org/officeDocument/2006/relationships/hyperlink" Target="https://www.jisilu.cn/data/sfnew/detail/150307" TargetMode="External"/><Relationship Id="rId30" Type="http://schemas.openxmlformats.org/officeDocument/2006/relationships/hyperlink" Target="http://finance.sina.com.cn/fund/quotes/150307/bc.shtml" TargetMode="External"/><Relationship Id="rId35" Type="http://schemas.openxmlformats.org/officeDocument/2006/relationships/hyperlink" Target="http://www.cninfo.com.cn/information/fund/netvalue/150307.html" TargetMode="External"/><Relationship Id="rId43" Type="http://schemas.openxmlformats.org/officeDocument/2006/relationships/hyperlink" Target="https://www.jisilu.cn/data/utils/lowcalc/150307" TargetMode="External"/><Relationship Id="rId48" Type="http://schemas.openxmlformats.org/officeDocument/2006/relationships/hyperlink" Target="javascript:addOwnedFund('150307');" TargetMode="External"/><Relationship Id="rId56" Type="http://schemas.openxmlformats.org/officeDocument/2006/relationships/hyperlink" Target="http://finance.sina.com.cn/fund/quotes/150198/bc.shtml" TargetMode="External"/><Relationship Id="rId8" Type="http://schemas.openxmlformats.org/officeDocument/2006/relationships/hyperlink" Target="http://finance.sina.com.cn/fund/quotes/150205/bc.shtml" TargetMode="External"/><Relationship Id="rId51" Type="http://schemas.openxmlformats.org/officeDocument/2006/relationships/hyperlink" Target="http://www.cninfo.com.cn/information/fund/netvalue/150205.html" TargetMode="External"/><Relationship Id="rId3" Type="http://schemas.openxmlformats.org/officeDocument/2006/relationships/hyperlink" Target="http://www.cninfo.com.cn/information/fund/netvalue/150307.html" TargetMode="External"/><Relationship Id="rId12" Type="http://schemas.openxmlformats.org/officeDocument/2006/relationships/hyperlink" Target="javascript:addOwnedFund('150205');" TargetMode="External"/><Relationship Id="rId17" Type="http://schemas.openxmlformats.org/officeDocument/2006/relationships/hyperlink" Target="https://www.jisilu.cn/data/utils/lowcalc/150049" TargetMode="External"/><Relationship Id="rId25" Type="http://schemas.openxmlformats.org/officeDocument/2006/relationships/hyperlink" Target="https://www.jisilu.cn/data/sfnew/detail/150307" TargetMode="External"/><Relationship Id="rId33" Type="http://schemas.openxmlformats.org/officeDocument/2006/relationships/hyperlink" Target="http://www.cninfo.com.cn/information/fund/netvalue/150307.html" TargetMode="External"/><Relationship Id="rId38" Type="http://schemas.openxmlformats.org/officeDocument/2006/relationships/hyperlink" Target="http://quote.eastmoney.com/zs399804.html" TargetMode="External"/><Relationship Id="rId46" Type="http://schemas.openxmlformats.org/officeDocument/2006/relationships/hyperlink" Target="javascript:addOwnedFund('150307');" TargetMode="External"/><Relationship Id="rId59" Type="http://schemas.openxmlformats.org/officeDocument/2006/relationships/hyperlink" Target="https://www.jisilu.cn/data/utils/lowcalc/150198" TargetMode="External"/></Relationships>
</file>

<file path=xl/worksheets/_rels/sheet2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isilu.cn/data/sfnew/detail/150247" TargetMode="External"/><Relationship Id="rId671" Type="http://schemas.openxmlformats.org/officeDocument/2006/relationships/hyperlink" Target="javascript:addOwnedFund('150186');" TargetMode="External"/><Relationship Id="rId769" Type="http://schemas.openxmlformats.org/officeDocument/2006/relationships/hyperlink" Target="http://finance.sina.com.cn/fund/quotes/150066/bc.shtml" TargetMode="External"/><Relationship Id="rId21" Type="http://schemas.openxmlformats.org/officeDocument/2006/relationships/hyperlink" Target="https://www.jisilu.cn/data/utils/lowcalc/150057" TargetMode="External"/><Relationship Id="rId324" Type="http://schemas.openxmlformats.org/officeDocument/2006/relationships/hyperlink" Target="http://quote.eastmoney.com/zs399975.html" TargetMode="External"/><Relationship Id="rId531" Type="http://schemas.openxmlformats.org/officeDocument/2006/relationships/hyperlink" Target="http://quote.eastmoney.com/zs399440.html" TargetMode="External"/><Relationship Id="rId629" Type="http://schemas.openxmlformats.org/officeDocument/2006/relationships/hyperlink" Target="javascript:addOwnedFund('150329');" TargetMode="External"/><Relationship Id="rId170" Type="http://schemas.openxmlformats.org/officeDocument/2006/relationships/hyperlink" Target="javascript:addOwnedFund('150196');" TargetMode="External"/><Relationship Id="rId268" Type="http://schemas.openxmlformats.org/officeDocument/2006/relationships/hyperlink" Target="http://finance.sina.com.cn/fund/quotes/150053/bc.shtml" TargetMode="External"/><Relationship Id="rId475" Type="http://schemas.openxmlformats.org/officeDocument/2006/relationships/hyperlink" Target="http://finance.sina.com.cn/fund/quotes/150235/bc.shtml" TargetMode="External"/><Relationship Id="rId640" Type="http://schemas.openxmlformats.org/officeDocument/2006/relationships/hyperlink" Target="https://www.jisilu.cn/data/utils/lowcalc/150227" TargetMode="External"/><Relationship Id="rId682" Type="http://schemas.openxmlformats.org/officeDocument/2006/relationships/hyperlink" Target="https://www.jisilu.cn/data/utils/lowcalc/150171" TargetMode="External"/><Relationship Id="rId738" Type="http://schemas.openxmlformats.org/officeDocument/2006/relationships/hyperlink" Target="https://www.jisilu.cn/data/sfnew/detail/150231" TargetMode="External"/><Relationship Id="rId32" Type="http://schemas.openxmlformats.org/officeDocument/2006/relationships/hyperlink" Target="http://quote.eastmoney.com/zs399998.html" TargetMode="External"/><Relationship Id="rId74" Type="http://schemas.openxmlformats.org/officeDocument/2006/relationships/hyperlink" Target="javascript:addOwnedFund('150263');" TargetMode="External"/><Relationship Id="rId128" Type="http://schemas.openxmlformats.org/officeDocument/2006/relationships/hyperlink" Target="javascript:addOwnedFund('150130');" TargetMode="External"/><Relationship Id="rId335" Type="http://schemas.openxmlformats.org/officeDocument/2006/relationships/hyperlink" Target="http://www.cninfo.com.cn/information/fund/netvalue/150036.html" TargetMode="External"/><Relationship Id="rId377" Type="http://schemas.openxmlformats.org/officeDocument/2006/relationships/hyperlink" Target="http://www.cninfo.com.cn/information/fund/netvalue/150085.html" TargetMode="External"/><Relationship Id="rId500" Type="http://schemas.openxmlformats.org/officeDocument/2006/relationships/hyperlink" Target="http://www.cninfo.com.cn/information/fund/netvalue/150173.html" TargetMode="External"/><Relationship Id="rId542" Type="http://schemas.openxmlformats.org/officeDocument/2006/relationships/hyperlink" Target="http://www.cninfo.com.cn/information/fund/netvalue/502007.html" TargetMode="External"/><Relationship Id="rId584" Type="http://schemas.openxmlformats.org/officeDocument/2006/relationships/hyperlink" Target="http://www.cninfo.com.cn/information/fund/netvalue/150269.html" TargetMode="External"/><Relationship Id="rId5" Type="http://schemas.openxmlformats.org/officeDocument/2006/relationships/hyperlink" Target="javascript:addOwnedFund('150106');" TargetMode="External"/><Relationship Id="rId181" Type="http://schemas.openxmlformats.org/officeDocument/2006/relationships/hyperlink" Target="https://www.jisilu.cn/data/utils/lowcalc/150343" TargetMode="External"/><Relationship Id="rId237" Type="http://schemas.openxmlformats.org/officeDocument/2006/relationships/hyperlink" Target="https://www.jisilu.cn/data/sfnew/detail/502041" TargetMode="External"/><Relationship Id="rId402" Type="http://schemas.openxmlformats.org/officeDocument/2006/relationships/hyperlink" Target="https://www.jisilu.cn/data/sfnew/detail/150150" TargetMode="External"/><Relationship Id="rId279" Type="http://schemas.openxmlformats.org/officeDocument/2006/relationships/hyperlink" Target="https://www.jisilu.cn/data/sfnew/detail/502001" TargetMode="External"/><Relationship Id="rId444" Type="http://schemas.openxmlformats.org/officeDocument/2006/relationships/hyperlink" Target="https://www.jisilu.cn/data/sfnew/detail/150237" TargetMode="External"/><Relationship Id="rId486" Type="http://schemas.openxmlformats.org/officeDocument/2006/relationships/hyperlink" Target="https://www.jisilu.cn/data/sfnew/detail/150307" TargetMode="External"/><Relationship Id="rId651" Type="http://schemas.openxmlformats.org/officeDocument/2006/relationships/hyperlink" Target="http://quote.eastmoney.com/zs399991.html" TargetMode="External"/><Relationship Id="rId693" Type="http://schemas.openxmlformats.org/officeDocument/2006/relationships/hyperlink" Target="http://quote.eastmoney.com/zs399967.html" TargetMode="External"/><Relationship Id="rId707" Type="http://schemas.openxmlformats.org/officeDocument/2006/relationships/hyperlink" Target="javascript:addOwnedFund('150309');" TargetMode="External"/><Relationship Id="rId749" Type="http://schemas.openxmlformats.org/officeDocument/2006/relationships/hyperlink" Target="javascript:addOwnedFund('150245');" TargetMode="External"/><Relationship Id="rId43" Type="http://schemas.openxmlformats.org/officeDocument/2006/relationships/hyperlink" Target="http://www.cninfo.com.cn/information/fund/netvalue/150331.html" TargetMode="External"/><Relationship Id="rId139" Type="http://schemas.openxmlformats.org/officeDocument/2006/relationships/hyperlink" Target="https://www.jisilu.cn/data/utils/lowcalc/150289" TargetMode="External"/><Relationship Id="rId290" Type="http://schemas.openxmlformats.org/officeDocument/2006/relationships/hyperlink" Target="javascript:addOwnedFund('502021');" TargetMode="External"/><Relationship Id="rId304" Type="http://schemas.openxmlformats.org/officeDocument/2006/relationships/hyperlink" Target="http://finance.sina.com.cn/fund/quotes/150104/bc.shtml" TargetMode="External"/><Relationship Id="rId346" Type="http://schemas.openxmlformats.org/officeDocument/2006/relationships/hyperlink" Target="http://finance.sina.com.cn/fund/quotes/150152/bc.shtml" TargetMode="External"/><Relationship Id="rId388" Type="http://schemas.openxmlformats.org/officeDocument/2006/relationships/hyperlink" Target="http://quote.eastmoney.com/zs000979.html" TargetMode="External"/><Relationship Id="rId511" Type="http://schemas.openxmlformats.org/officeDocument/2006/relationships/hyperlink" Target="http://finance.sina.com.cn/fund/quotes/502049/bc.shtml" TargetMode="External"/><Relationship Id="rId553" Type="http://schemas.openxmlformats.org/officeDocument/2006/relationships/hyperlink" Target="http://finance.sina.com.cn/fund/quotes/150194/bc.shtml" TargetMode="External"/><Relationship Id="rId609" Type="http://schemas.openxmlformats.org/officeDocument/2006/relationships/hyperlink" Target="http://quote.eastmoney.com/zs399966.html" TargetMode="External"/><Relationship Id="rId760" Type="http://schemas.openxmlformats.org/officeDocument/2006/relationships/hyperlink" Target="https://www.jisilu.cn/data/utils/lowcalc/150279" TargetMode="External"/><Relationship Id="rId85" Type="http://schemas.openxmlformats.org/officeDocument/2006/relationships/hyperlink" Target="https://www.jisilu.cn/data/utils/lowcalc/150303" TargetMode="External"/><Relationship Id="rId150" Type="http://schemas.openxmlformats.org/officeDocument/2006/relationships/hyperlink" Target="http://quote.eastmoney.com/zs399396.html" TargetMode="External"/><Relationship Id="rId192" Type="http://schemas.openxmlformats.org/officeDocument/2006/relationships/hyperlink" Target="http://quote.eastmoney.com/zs399989.html" TargetMode="External"/><Relationship Id="rId206" Type="http://schemas.openxmlformats.org/officeDocument/2006/relationships/hyperlink" Target="javascript:addOwnedFund('150317');" TargetMode="External"/><Relationship Id="rId413" Type="http://schemas.openxmlformats.org/officeDocument/2006/relationships/hyperlink" Target="javascript:addOwnedFund('150157');" TargetMode="External"/><Relationship Id="rId595" Type="http://schemas.openxmlformats.org/officeDocument/2006/relationships/hyperlink" Target="http://finance.sina.com.cn/fund/quotes/150305/bc.shtml" TargetMode="External"/><Relationship Id="rId248" Type="http://schemas.openxmlformats.org/officeDocument/2006/relationships/hyperlink" Target="javascript:addOwnedFund('150138');" TargetMode="External"/><Relationship Id="rId455" Type="http://schemas.openxmlformats.org/officeDocument/2006/relationships/hyperlink" Target="javascript:addOwnedFund('150257');" TargetMode="External"/><Relationship Id="rId497" Type="http://schemas.openxmlformats.org/officeDocument/2006/relationships/hyperlink" Target="javascript:addOwnedFund('150200');" TargetMode="External"/><Relationship Id="rId620" Type="http://schemas.openxmlformats.org/officeDocument/2006/relationships/hyperlink" Target="http://www.cninfo.com.cn/information/fund/netvalue/150249.html" TargetMode="External"/><Relationship Id="rId662" Type="http://schemas.openxmlformats.org/officeDocument/2006/relationships/hyperlink" Target="http://www.cninfo.com.cn/information/fund/netvalue/150169.html" TargetMode="External"/><Relationship Id="rId718" Type="http://schemas.openxmlformats.org/officeDocument/2006/relationships/hyperlink" Target="https://www.jisilu.cn/data/utils/lowcalc/150092" TargetMode="External"/><Relationship Id="rId12" Type="http://schemas.openxmlformats.org/officeDocument/2006/relationships/hyperlink" Target="http://finance.sina.com.cn/fund/quotes/150223/bc.shtml" TargetMode="External"/><Relationship Id="rId108" Type="http://schemas.openxmlformats.org/officeDocument/2006/relationships/hyperlink" Target="http://quote.eastmoney.com/zs399986.html" TargetMode="External"/><Relationship Id="rId315" Type="http://schemas.openxmlformats.org/officeDocument/2006/relationships/hyperlink" Target="https://www.jisilu.cn/data/sfnew/detail/150295" TargetMode="External"/><Relationship Id="rId357" Type="http://schemas.openxmlformats.org/officeDocument/2006/relationships/hyperlink" Target="https://www.jisilu.cn/data/sfnew/detail/150012" TargetMode="External"/><Relationship Id="rId522" Type="http://schemas.openxmlformats.org/officeDocument/2006/relationships/hyperlink" Target="https://www.jisilu.cn/data/sfnew/detail/150277" TargetMode="External"/><Relationship Id="rId54" Type="http://schemas.openxmlformats.org/officeDocument/2006/relationships/hyperlink" Target="http://www.cninfo.com.cn/information/fund/netvalue/150123.html" TargetMode="External"/><Relationship Id="rId96" Type="http://schemas.openxmlformats.org/officeDocument/2006/relationships/hyperlink" Target="http://quote.eastmoney.com/zs399440.html" TargetMode="External"/><Relationship Id="rId161" Type="http://schemas.openxmlformats.org/officeDocument/2006/relationships/hyperlink" Target="http://www.cninfo.com.cn/information/fund/netvalue/150190.html" TargetMode="External"/><Relationship Id="rId217" Type="http://schemas.openxmlformats.org/officeDocument/2006/relationships/hyperlink" Target="https://www.jisilu.cn/data/utils/lowcalc/150175" TargetMode="External"/><Relationship Id="rId399" Type="http://schemas.openxmlformats.org/officeDocument/2006/relationships/hyperlink" Target="http://quote.eastmoney.com/zs000841.html" TargetMode="External"/><Relationship Id="rId564" Type="http://schemas.openxmlformats.org/officeDocument/2006/relationships/hyperlink" Target="https://www.jisilu.cn/data/sfnew/detail/150315" TargetMode="External"/><Relationship Id="rId771" Type="http://schemas.openxmlformats.org/officeDocument/2006/relationships/hyperlink" Target="http://quote.eastmoney.com/zs399481.html" TargetMode="External"/><Relationship Id="rId259" Type="http://schemas.openxmlformats.org/officeDocument/2006/relationships/hyperlink" Target="https://www.jisilu.cn/data/utils/lowcalc/150090" TargetMode="External"/><Relationship Id="rId424" Type="http://schemas.openxmlformats.org/officeDocument/2006/relationships/hyperlink" Target="https://www.jisilu.cn/data/utils/lowcalc/150022" TargetMode="External"/><Relationship Id="rId466" Type="http://schemas.openxmlformats.org/officeDocument/2006/relationships/hyperlink" Target="https://www.jisilu.cn/data/utils/lowcalc/502027" TargetMode="External"/><Relationship Id="rId631" Type="http://schemas.openxmlformats.org/officeDocument/2006/relationships/hyperlink" Target="http://finance.sina.com.cn/fund/quotes/502011/bc.shtml" TargetMode="External"/><Relationship Id="rId673" Type="http://schemas.openxmlformats.org/officeDocument/2006/relationships/hyperlink" Target="http://finance.sina.com.cn/fund/quotes/502004/bc.shtml" TargetMode="External"/><Relationship Id="rId729" Type="http://schemas.openxmlformats.org/officeDocument/2006/relationships/hyperlink" Target="http://quote.eastmoney.com/zs399935.html" TargetMode="External"/><Relationship Id="rId23" Type="http://schemas.openxmlformats.org/officeDocument/2006/relationships/hyperlink" Target="https://www.jisilu.cn/data/sfnew/detail/150221" TargetMode="External"/><Relationship Id="rId119" Type="http://schemas.openxmlformats.org/officeDocument/2006/relationships/hyperlink" Target="http://www.cninfo.com.cn/information/fund/netvalue/150247.html" TargetMode="External"/><Relationship Id="rId270" Type="http://schemas.openxmlformats.org/officeDocument/2006/relationships/hyperlink" Target="http://quote.eastmoney.com/zs399905.html" TargetMode="External"/><Relationship Id="rId326" Type="http://schemas.openxmlformats.org/officeDocument/2006/relationships/hyperlink" Target="javascript:addOwnedFund('502054');" TargetMode="External"/><Relationship Id="rId533" Type="http://schemas.openxmlformats.org/officeDocument/2006/relationships/hyperlink" Target="javascript:addOwnedFund('502024');" TargetMode="External"/><Relationship Id="rId65" Type="http://schemas.openxmlformats.org/officeDocument/2006/relationships/hyperlink" Target="http://finance.sina.com.cn/fund/quotes/150297/bc.shtml" TargetMode="External"/><Relationship Id="rId130" Type="http://schemas.openxmlformats.org/officeDocument/2006/relationships/hyperlink" Target="http://finance.sina.com.cn/fund/quotes/150301/bc.shtml" TargetMode="External"/><Relationship Id="rId368" Type="http://schemas.openxmlformats.org/officeDocument/2006/relationships/hyperlink" Target="javascript:addOwnedFund('150030');" TargetMode="External"/><Relationship Id="rId575" Type="http://schemas.openxmlformats.org/officeDocument/2006/relationships/hyperlink" Target="javascript:addOwnedFund('150207');" TargetMode="External"/><Relationship Id="rId740" Type="http://schemas.openxmlformats.org/officeDocument/2006/relationships/hyperlink" Target="http://www.cninfo.com.cn/information/fund/netvalue/150231.html" TargetMode="External"/><Relationship Id="rId782" Type="http://schemas.openxmlformats.org/officeDocument/2006/relationships/hyperlink" Target="http://quote.eastmoney.com/zs000832.html" TargetMode="External"/><Relationship Id="rId172" Type="http://schemas.openxmlformats.org/officeDocument/2006/relationships/hyperlink" Target="http://finance.sina.com.cn/fund/quotes/502037/bc.shtml" TargetMode="External"/><Relationship Id="rId228" Type="http://schemas.openxmlformats.org/officeDocument/2006/relationships/hyperlink" Target="http://quote.eastmoney.com/zs399966.html" TargetMode="External"/><Relationship Id="rId435" Type="http://schemas.openxmlformats.org/officeDocument/2006/relationships/hyperlink" Target="http://quote.eastmoney.com/zs399441.html" TargetMode="External"/><Relationship Id="rId477" Type="http://schemas.openxmlformats.org/officeDocument/2006/relationships/hyperlink" Target="http://quote.eastmoney.com/zs399975.html" TargetMode="External"/><Relationship Id="rId600" Type="http://schemas.openxmlformats.org/officeDocument/2006/relationships/hyperlink" Target="https://www.jisilu.cn/data/sfnew/detail/150283" TargetMode="External"/><Relationship Id="rId642" Type="http://schemas.openxmlformats.org/officeDocument/2006/relationships/hyperlink" Target="https://www.jisilu.cn/data/sfnew/detail/150051" TargetMode="External"/><Relationship Id="rId684" Type="http://schemas.openxmlformats.org/officeDocument/2006/relationships/hyperlink" Target="https://www.jisilu.cn/data/sfnew/detail/150192" TargetMode="External"/><Relationship Id="rId281" Type="http://schemas.openxmlformats.org/officeDocument/2006/relationships/hyperlink" Target="http://www.cninfo.com.cn/information/fund/netvalue/502001.html" TargetMode="External"/><Relationship Id="rId337" Type="http://schemas.openxmlformats.org/officeDocument/2006/relationships/hyperlink" Target="https://www.jisilu.cn/data/utils/lowcalc/150036" TargetMode="External"/><Relationship Id="rId502" Type="http://schemas.openxmlformats.org/officeDocument/2006/relationships/hyperlink" Target="https://www.jisilu.cn/data/utils/lowcalc/150173" TargetMode="External"/><Relationship Id="rId34" Type="http://schemas.openxmlformats.org/officeDocument/2006/relationships/hyperlink" Target="javascript:addOwnedFund('150321');" TargetMode="External"/><Relationship Id="rId76" Type="http://schemas.openxmlformats.org/officeDocument/2006/relationships/hyperlink" Target="http://finance.sina.com.cn/fund/quotes/150323/bc.shtml" TargetMode="External"/><Relationship Id="rId141" Type="http://schemas.openxmlformats.org/officeDocument/2006/relationships/hyperlink" Target="https://www.jisilu.cn/data/sfnew/detail/150325" TargetMode="External"/><Relationship Id="rId379" Type="http://schemas.openxmlformats.org/officeDocument/2006/relationships/hyperlink" Target="javascript:addOwnedFund('150085');" TargetMode="External"/><Relationship Id="rId544" Type="http://schemas.openxmlformats.org/officeDocument/2006/relationships/hyperlink" Target="https://www.jisilu.cn/data/utils/lowcalc/502007" TargetMode="External"/><Relationship Id="rId586" Type="http://schemas.openxmlformats.org/officeDocument/2006/relationships/hyperlink" Target="https://www.jisilu.cn/data/utils/lowcalc/150269" TargetMode="External"/><Relationship Id="rId751" Type="http://schemas.openxmlformats.org/officeDocument/2006/relationships/hyperlink" Target="http://finance.sina.com.cn/fund/quotes/150311/bc.shtml" TargetMode="External"/><Relationship Id="rId7" Type="http://schemas.openxmlformats.org/officeDocument/2006/relationships/hyperlink" Target="http://finance.sina.com.cn/fund/quotes/150108/bc.shtml" TargetMode="External"/><Relationship Id="rId183" Type="http://schemas.openxmlformats.org/officeDocument/2006/relationships/hyperlink" Target="https://www.jisilu.cn/data/sfnew/detail/150261" TargetMode="External"/><Relationship Id="rId239" Type="http://schemas.openxmlformats.org/officeDocument/2006/relationships/hyperlink" Target="http://www.cninfo.com.cn/information/fund/netvalue/502041.html" TargetMode="External"/><Relationship Id="rId390" Type="http://schemas.openxmlformats.org/officeDocument/2006/relationships/hyperlink" Target="https://www.jisilu.cn/data/sfnew/detail/150049" TargetMode="External"/><Relationship Id="rId404" Type="http://schemas.openxmlformats.org/officeDocument/2006/relationships/hyperlink" Target="http://www.cninfo.com.cn/information/fund/netvalue/150150.html" TargetMode="External"/><Relationship Id="rId446" Type="http://schemas.openxmlformats.org/officeDocument/2006/relationships/hyperlink" Target="http://www.cninfo.com.cn/information/fund/netvalue/150237.html" TargetMode="External"/><Relationship Id="rId611" Type="http://schemas.openxmlformats.org/officeDocument/2006/relationships/hyperlink" Target="javascript:addOwnedFund('150177');" TargetMode="External"/><Relationship Id="rId653" Type="http://schemas.openxmlformats.org/officeDocument/2006/relationships/hyperlink" Target="javascript:addOwnedFund('502017');" TargetMode="External"/><Relationship Id="rId250" Type="http://schemas.openxmlformats.org/officeDocument/2006/relationships/hyperlink" Target="http://finance.sina.com.cn/fund/quotes/150064/bc.shtml" TargetMode="External"/><Relationship Id="rId292" Type="http://schemas.openxmlformats.org/officeDocument/2006/relationships/hyperlink" Target="http://finance.sina.com.cn/fund/quotes/502014/bc.shtml" TargetMode="External"/><Relationship Id="rId306" Type="http://schemas.openxmlformats.org/officeDocument/2006/relationships/hyperlink" Target="http://quote.eastmoney.com/zs399300.html" TargetMode="External"/><Relationship Id="rId488" Type="http://schemas.openxmlformats.org/officeDocument/2006/relationships/hyperlink" Target="http://www.cninfo.com.cn/information/fund/netvalue/150307.html" TargetMode="External"/><Relationship Id="rId695" Type="http://schemas.openxmlformats.org/officeDocument/2006/relationships/hyperlink" Target="javascript:addOwnedFund('150181');" TargetMode="External"/><Relationship Id="rId709" Type="http://schemas.openxmlformats.org/officeDocument/2006/relationships/hyperlink" Target="http://finance.sina.com.cn/fund/quotes/150143/bc.shtml" TargetMode="External"/><Relationship Id="rId45" Type="http://schemas.openxmlformats.org/officeDocument/2006/relationships/hyperlink" Target="https://www.jisilu.cn/data/utils/lowcalc/150331" TargetMode="External"/><Relationship Id="rId87" Type="http://schemas.openxmlformats.org/officeDocument/2006/relationships/hyperlink" Target="https://www.jisilu.cn/data/sfnew/detail/150335" TargetMode="External"/><Relationship Id="rId110" Type="http://schemas.openxmlformats.org/officeDocument/2006/relationships/hyperlink" Target="javascript:delOwnedFund('150291');" TargetMode="External"/><Relationship Id="rId348" Type="http://schemas.openxmlformats.org/officeDocument/2006/relationships/hyperlink" Target="http://quote.eastmoney.com/zs399006.html" TargetMode="External"/><Relationship Id="rId513" Type="http://schemas.openxmlformats.org/officeDocument/2006/relationships/hyperlink" Target="http://quote.eastmoney.com/zs000016.html" TargetMode="External"/><Relationship Id="rId555" Type="http://schemas.openxmlformats.org/officeDocument/2006/relationships/hyperlink" Target="http://quote.eastmoney.com/zs399970.html" TargetMode="External"/><Relationship Id="rId597" Type="http://schemas.openxmlformats.org/officeDocument/2006/relationships/hyperlink" Target="http://quote.eastmoney.com/zs399812.html" TargetMode="External"/><Relationship Id="rId720" Type="http://schemas.openxmlformats.org/officeDocument/2006/relationships/hyperlink" Target="https://www.jisilu.cn/data/sfnew/detail/150100" TargetMode="External"/><Relationship Id="rId762" Type="http://schemas.openxmlformats.org/officeDocument/2006/relationships/hyperlink" Target="https://www.jisilu.cn/data/sfnew/detail/150215" TargetMode="External"/><Relationship Id="rId152" Type="http://schemas.openxmlformats.org/officeDocument/2006/relationships/hyperlink" Target="javascript:addOwnedFund('150198');" TargetMode="External"/><Relationship Id="rId194" Type="http://schemas.openxmlformats.org/officeDocument/2006/relationships/hyperlink" Target="javascript:addOwnedFund('502057');" TargetMode="External"/><Relationship Id="rId208" Type="http://schemas.openxmlformats.org/officeDocument/2006/relationships/hyperlink" Target="http://finance.sina.com.cn/fund/quotes/150047/bc.shtml" TargetMode="External"/><Relationship Id="rId415" Type="http://schemas.openxmlformats.org/officeDocument/2006/relationships/hyperlink" Target="http://finance.sina.com.cn/fund/quotes/150028/bc.shtml" TargetMode="External"/><Relationship Id="rId457" Type="http://schemas.openxmlformats.org/officeDocument/2006/relationships/hyperlink" Target="http://finance.sina.com.cn/fund/quotes/150259/bc.shtml" TargetMode="External"/><Relationship Id="rId622" Type="http://schemas.openxmlformats.org/officeDocument/2006/relationships/hyperlink" Target="https://www.jisilu.cn/data/utils/lowcalc/150249" TargetMode="External"/><Relationship Id="rId261" Type="http://schemas.openxmlformats.org/officeDocument/2006/relationships/hyperlink" Target="https://www.jisilu.cn/data/sfnew/detail/150112" TargetMode="External"/><Relationship Id="rId499" Type="http://schemas.openxmlformats.org/officeDocument/2006/relationships/hyperlink" Target="http://finance.sina.com.cn/fund/quotes/150173/bc.shtml" TargetMode="External"/><Relationship Id="rId664" Type="http://schemas.openxmlformats.org/officeDocument/2006/relationships/hyperlink" Target="https://www.jisilu.cn/data/utils/lowcalc/150169" TargetMode="External"/><Relationship Id="rId14" Type="http://schemas.openxmlformats.org/officeDocument/2006/relationships/hyperlink" Target="http://quote.eastmoney.com/zs399975.html" TargetMode="External"/><Relationship Id="rId56" Type="http://schemas.openxmlformats.org/officeDocument/2006/relationships/hyperlink" Target="https://www.jisilu.cn/data/utils/lowcalc/150123" TargetMode="External"/><Relationship Id="rId317" Type="http://schemas.openxmlformats.org/officeDocument/2006/relationships/hyperlink" Target="http://www.cninfo.com.cn/information/fund/netvalue/150295.html" TargetMode="External"/><Relationship Id="rId359" Type="http://schemas.openxmlformats.org/officeDocument/2006/relationships/hyperlink" Target="http://www.cninfo.com.cn/information/fund/netvalue/150012.html" TargetMode="External"/><Relationship Id="rId524" Type="http://schemas.openxmlformats.org/officeDocument/2006/relationships/hyperlink" Target="http://www.cninfo.com.cn/information/fund/netvalue/150277.html" TargetMode="External"/><Relationship Id="rId566" Type="http://schemas.openxmlformats.org/officeDocument/2006/relationships/hyperlink" Target="http://www.cninfo.com.cn/information/fund/netvalue/150315.html" TargetMode="External"/><Relationship Id="rId731" Type="http://schemas.openxmlformats.org/officeDocument/2006/relationships/hyperlink" Target="javascript:addOwnedFund('150179');" TargetMode="External"/><Relationship Id="rId773" Type="http://schemas.openxmlformats.org/officeDocument/2006/relationships/hyperlink" Target="javascript:addOwnedFund('150066');" TargetMode="External"/><Relationship Id="rId98" Type="http://schemas.openxmlformats.org/officeDocument/2006/relationships/hyperlink" Target="javascript:addOwnedFund('150287');" TargetMode="External"/><Relationship Id="rId121" Type="http://schemas.openxmlformats.org/officeDocument/2006/relationships/hyperlink" Target="https://www.jisilu.cn/data/utils/lowcalc/150247" TargetMode="External"/><Relationship Id="rId163" Type="http://schemas.openxmlformats.org/officeDocument/2006/relationships/hyperlink" Target="https://www.jisilu.cn/data/utils/lowcalc/150190" TargetMode="External"/><Relationship Id="rId219" Type="http://schemas.openxmlformats.org/officeDocument/2006/relationships/hyperlink" Target="https://www.jisilu.cn/data/sfnew/detail/150145" TargetMode="External"/><Relationship Id="rId370" Type="http://schemas.openxmlformats.org/officeDocument/2006/relationships/hyperlink" Target="http://finance.sina.com.cn/fund/quotes/150059/bc.shtml" TargetMode="External"/><Relationship Id="rId426" Type="http://schemas.openxmlformats.org/officeDocument/2006/relationships/hyperlink" Target="https://www.jisilu.cn/data/sfnew/detail/150255" TargetMode="External"/><Relationship Id="rId633" Type="http://schemas.openxmlformats.org/officeDocument/2006/relationships/hyperlink" Target="http://quote.eastmoney.com/zs399975.html" TargetMode="External"/><Relationship Id="rId230" Type="http://schemas.openxmlformats.org/officeDocument/2006/relationships/hyperlink" Target="javascript:addOwnedFund('150225');" TargetMode="External"/><Relationship Id="rId468" Type="http://schemas.openxmlformats.org/officeDocument/2006/relationships/hyperlink" Target="https://www.jisilu.cn/data/sfnew/detail/150205" TargetMode="External"/><Relationship Id="rId675" Type="http://schemas.openxmlformats.org/officeDocument/2006/relationships/hyperlink" Target="http://quote.eastmoney.com/zs399967.html" TargetMode="External"/><Relationship Id="rId25" Type="http://schemas.openxmlformats.org/officeDocument/2006/relationships/hyperlink" Target="http://www.cninfo.com.cn/information/fund/netvalue/150221.html" TargetMode="External"/><Relationship Id="rId67" Type="http://schemas.openxmlformats.org/officeDocument/2006/relationships/hyperlink" Target="https://www.jisilu.cn/data/utils/lowcalc/150297" TargetMode="External"/><Relationship Id="rId272" Type="http://schemas.openxmlformats.org/officeDocument/2006/relationships/hyperlink" Target="javascript:addOwnedFund('150053');" TargetMode="External"/><Relationship Id="rId328" Type="http://schemas.openxmlformats.org/officeDocument/2006/relationships/hyperlink" Target="http://finance.sina.com.cn/fund/quotes/150211/bc.shtml" TargetMode="External"/><Relationship Id="rId535" Type="http://schemas.openxmlformats.org/officeDocument/2006/relationships/hyperlink" Target="http://finance.sina.com.cn/fund/quotes/150217/bc.shtml" TargetMode="External"/><Relationship Id="rId577" Type="http://schemas.openxmlformats.org/officeDocument/2006/relationships/hyperlink" Target="http://finance.sina.com.cn/fund/quotes/150251/bc.shtml" TargetMode="External"/><Relationship Id="rId700" Type="http://schemas.openxmlformats.org/officeDocument/2006/relationships/hyperlink" Target="https://www.jisilu.cn/data/utils/lowcalc/150233" TargetMode="External"/><Relationship Id="rId742" Type="http://schemas.openxmlformats.org/officeDocument/2006/relationships/hyperlink" Target="https://www.jisilu.cn/data/utils/lowcalc/150231" TargetMode="External"/><Relationship Id="rId132" Type="http://schemas.openxmlformats.org/officeDocument/2006/relationships/hyperlink" Target="http://quote.eastmoney.com/zs399975.html" TargetMode="External"/><Relationship Id="rId174" Type="http://schemas.openxmlformats.org/officeDocument/2006/relationships/hyperlink" Target="http://quote.eastmoney.com/zs399805.html" TargetMode="External"/><Relationship Id="rId381" Type="http://schemas.openxmlformats.org/officeDocument/2006/relationships/hyperlink" Target="http://finance.sina.com.cn/fund/quotes/150088/bc.shtml" TargetMode="External"/><Relationship Id="rId602" Type="http://schemas.openxmlformats.org/officeDocument/2006/relationships/hyperlink" Target="http://www.cninfo.com.cn/information/fund/netvalue/150283.html" TargetMode="External"/><Relationship Id="rId784" Type="http://schemas.openxmlformats.org/officeDocument/2006/relationships/hyperlink" Target="javascript:addOwnedFund('150188');" TargetMode="External"/><Relationship Id="rId241" Type="http://schemas.openxmlformats.org/officeDocument/2006/relationships/hyperlink" Target="https://www.jisilu.cn/data/utils/lowcalc/502041" TargetMode="External"/><Relationship Id="rId437" Type="http://schemas.openxmlformats.org/officeDocument/2006/relationships/hyperlink" Target="javascript:addOwnedFund('150271');" TargetMode="External"/><Relationship Id="rId479" Type="http://schemas.openxmlformats.org/officeDocument/2006/relationships/hyperlink" Target="javascript:addOwnedFund('150235');" TargetMode="External"/><Relationship Id="rId644" Type="http://schemas.openxmlformats.org/officeDocument/2006/relationships/hyperlink" Target="http://www.cninfo.com.cn/information/fund/netvalue/150051.html" TargetMode="External"/><Relationship Id="rId686" Type="http://schemas.openxmlformats.org/officeDocument/2006/relationships/hyperlink" Target="http://www.cninfo.com.cn/information/fund/netvalue/150192.html" TargetMode="External"/><Relationship Id="rId36" Type="http://schemas.openxmlformats.org/officeDocument/2006/relationships/hyperlink" Target="http://finance.sina.com.cn/fund/quotes/150032/bc.shtml" TargetMode="External"/><Relationship Id="rId283" Type="http://schemas.openxmlformats.org/officeDocument/2006/relationships/hyperlink" Target="https://www.jisilu.cn/data/utils/lowcalc/502001" TargetMode="External"/><Relationship Id="rId339" Type="http://schemas.openxmlformats.org/officeDocument/2006/relationships/hyperlink" Target="https://www.jisilu.cn/data/sfnew/detail/150213" TargetMode="External"/><Relationship Id="rId490" Type="http://schemas.openxmlformats.org/officeDocument/2006/relationships/hyperlink" Target="https://www.jisilu.cn/data/utils/lowcalc/150307" TargetMode="External"/><Relationship Id="rId504" Type="http://schemas.openxmlformats.org/officeDocument/2006/relationships/hyperlink" Target="https://www.jisilu.cn/data/sfnew/detail/150275" TargetMode="External"/><Relationship Id="rId546" Type="http://schemas.openxmlformats.org/officeDocument/2006/relationships/hyperlink" Target="https://www.jisilu.cn/data/sfnew/detail/150243" TargetMode="External"/><Relationship Id="rId711" Type="http://schemas.openxmlformats.org/officeDocument/2006/relationships/hyperlink" Target="http://quote.eastmoney.com/zs000832.html" TargetMode="External"/><Relationship Id="rId753" Type="http://schemas.openxmlformats.org/officeDocument/2006/relationships/hyperlink" Target="http://quote.eastmoney.com/zs399996.html" TargetMode="External"/><Relationship Id="rId78" Type="http://schemas.openxmlformats.org/officeDocument/2006/relationships/hyperlink" Target="http://quote.eastmoney.com/zs000827.html" TargetMode="External"/><Relationship Id="rId101" Type="http://schemas.openxmlformats.org/officeDocument/2006/relationships/hyperlink" Target="http://www.cninfo.com.cn/information/fund/netvalue/150299.html" TargetMode="External"/><Relationship Id="rId143" Type="http://schemas.openxmlformats.org/officeDocument/2006/relationships/hyperlink" Target="http://www.cninfo.com.cn/information/fund/netvalue/150325.html" TargetMode="External"/><Relationship Id="rId185" Type="http://schemas.openxmlformats.org/officeDocument/2006/relationships/hyperlink" Target="http://www.cninfo.com.cn/information/fund/netvalue/150261.html" TargetMode="External"/><Relationship Id="rId350" Type="http://schemas.openxmlformats.org/officeDocument/2006/relationships/hyperlink" Target="javascript:addOwnedFund('150152');" TargetMode="External"/><Relationship Id="rId406" Type="http://schemas.openxmlformats.org/officeDocument/2006/relationships/hyperlink" Target="https://www.jisilu.cn/data/utils/lowcalc/150150" TargetMode="External"/><Relationship Id="rId588" Type="http://schemas.openxmlformats.org/officeDocument/2006/relationships/hyperlink" Target="https://www.jisilu.cn/data/sfnew/detail/150184" TargetMode="External"/><Relationship Id="rId9" Type="http://schemas.openxmlformats.org/officeDocument/2006/relationships/hyperlink" Target="http://quote.eastmoney.com/zs399632.html" TargetMode="External"/><Relationship Id="rId210" Type="http://schemas.openxmlformats.org/officeDocument/2006/relationships/hyperlink" Target="http://quote.eastmoney.com/zs399942.html" TargetMode="External"/><Relationship Id="rId392" Type="http://schemas.openxmlformats.org/officeDocument/2006/relationships/hyperlink" Target="http://www.cninfo.com.cn/information/fund/netvalue/150049.html" TargetMode="External"/><Relationship Id="rId448" Type="http://schemas.openxmlformats.org/officeDocument/2006/relationships/hyperlink" Target="https://www.jisilu.cn/data/utils/lowcalc/150237" TargetMode="External"/><Relationship Id="rId613" Type="http://schemas.openxmlformats.org/officeDocument/2006/relationships/hyperlink" Target="http://finance.sina.com.cn/fund/quotes/150229/bc.shtml" TargetMode="External"/><Relationship Id="rId655" Type="http://schemas.openxmlformats.org/officeDocument/2006/relationships/hyperlink" Target="http://finance.sina.com.cn/fund/quotes/150018/bc.shtml" TargetMode="External"/><Relationship Id="rId697" Type="http://schemas.openxmlformats.org/officeDocument/2006/relationships/hyperlink" Target="http://finance.sina.com.cn/fund/quotes/150233/bc.shtml" TargetMode="External"/><Relationship Id="rId252" Type="http://schemas.openxmlformats.org/officeDocument/2006/relationships/hyperlink" Target="http://quote.eastmoney.com/zs399904.html" TargetMode="External"/><Relationship Id="rId294" Type="http://schemas.openxmlformats.org/officeDocument/2006/relationships/hyperlink" Target="http://quote.eastmoney.com/zs000853.html" TargetMode="External"/><Relationship Id="rId308" Type="http://schemas.openxmlformats.org/officeDocument/2006/relationships/hyperlink" Target="javascript:addOwnedFund('150104');" TargetMode="External"/><Relationship Id="rId515" Type="http://schemas.openxmlformats.org/officeDocument/2006/relationships/hyperlink" Target="javascript:addOwnedFund('502049');" TargetMode="External"/><Relationship Id="rId722" Type="http://schemas.openxmlformats.org/officeDocument/2006/relationships/hyperlink" Target="http://www.cninfo.com.cn/information/fund/netvalue/150100.html" TargetMode="External"/><Relationship Id="rId47" Type="http://schemas.openxmlformats.org/officeDocument/2006/relationships/hyperlink" Target="https://www.jisilu.cn/data/sfnew/detail/150219" TargetMode="External"/><Relationship Id="rId89" Type="http://schemas.openxmlformats.org/officeDocument/2006/relationships/hyperlink" Target="http://www.cninfo.com.cn/information/fund/netvalue/150335.html" TargetMode="External"/><Relationship Id="rId112" Type="http://schemas.openxmlformats.org/officeDocument/2006/relationships/hyperlink" Target="http://finance.sina.com.cn/fund/quotes/150117/bc.shtml" TargetMode="External"/><Relationship Id="rId154" Type="http://schemas.openxmlformats.org/officeDocument/2006/relationships/hyperlink" Target="http://finance.sina.com.cn/fund/quotes/150265/bc.shtml" TargetMode="External"/><Relationship Id="rId361" Type="http://schemas.openxmlformats.org/officeDocument/2006/relationships/hyperlink" Target="https://www.jisilu.cn/data/utils/lowcalc/150012" TargetMode="External"/><Relationship Id="rId557" Type="http://schemas.openxmlformats.org/officeDocument/2006/relationships/hyperlink" Target="javascript:addOwnedFund('150194');" TargetMode="External"/><Relationship Id="rId599" Type="http://schemas.openxmlformats.org/officeDocument/2006/relationships/hyperlink" Target="javascript:addOwnedFund('150305');" TargetMode="External"/><Relationship Id="rId764" Type="http://schemas.openxmlformats.org/officeDocument/2006/relationships/hyperlink" Target="http://www.cninfo.com.cn/information/fund/netvalue/150215.html" TargetMode="External"/><Relationship Id="rId196" Type="http://schemas.openxmlformats.org/officeDocument/2006/relationships/hyperlink" Target="http://finance.sina.com.cn/fund/quotes/150327/bc.shtml" TargetMode="External"/><Relationship Id="rId417" Type="http://schemas.openxmlformats.org/officeDocument/2006/relationships/hyperlink" Target="http://quote.eastmoney.com/zs399905.html" TargetMode="External"/><Relationship Id="rId459" Type="http://schemas.openxmlformats.org/officeDocument/2006/relationships/hyperlink" Target="http://quote.eastmoney.com/zs399992.html" TargetMode="External"/><Relationship Id="rId624" Type="http://schemas.openxmlformats.org/officeDocument/2006/relationships/hyperlink" Target="https://www.jisilu.cn/data/sfnew/detail/150329" TargetMode="External"/><Relationship Id="rId666" Type="http://schemas.openxmlformats.org/officeDocument/2006/relationships/hyperlink" Target="https://www.jisilu.cn/data/sfnew/detail/150186" TargetMode="External"/><Relationship Id="rId16" Type="http://schemas.openxmlformats.org/officeDocument/2006/relationships/hyperlink" Target="javascript:delOwnedFund('150223');" TargetMode="External"/><Relationship Id="rId221" Type="http://schemas.openxmlformats.org/officeDocument/2006/relationships/hyperlink" Target="http://www.cninfo.com.cn/information/fund/netvalue/150145.html" TargetMode="External"/><Relationship Id="rId263" Type="http://schemas.openxmlformats.org/officeDocument/2006/relationships/hyperlink" Target="http://www.cninfo.com.cn/information/fund/netvalue/150112.html" TargetMode="External"/><Relationship Id="rId319" Type="http://schemas.openxmlformats.org/officeDocument/2006/relationships/hyperlink" Target="https://www.jisilu.cn/data/utils/lowcalc/150295" TargetMode="External"/><Relationship Id="rId470" Type="http://schemas.openxmlformats.org/officeDocument/2006/relationships/hyperlink" Target="http://www.cninfo.com.cn/information/fund/netvalue/150205.html" TargetMode="External"/><Relationship Id="rId526" Type="http://schemas.openxmlformats.org/officeDocument/2006/relationships/hyperlink" Target="https://www.jisilu.cn/data/utils/lowcalc/150277" TargetMode="External"/><Relationship Id="rId58" Type="http://schemas.openxmlformats.org/officeDocument/2006/relationships/hyperlink" Target="https://www.jisilu.cn/data/sfnew/detail/150293" TargetMode="External"/><Relationship Id="rId123" Type="http://schemas.openxmlformats.org/officeDocument/2006/relationships/hyperlink" Target="https://www.jisilu.cn/data/sfnew/detail/150130" TargetMode="External"/><Relationship Id="rId330" Type="http://schemas.openxmlformats.org/officeDocument/2006/relationships/hyperlink" Target="http://quote.eastmoney.com/zs399976.html" TargetMode="External"/><Relationship Id="rId568" Type="http://schemas.openxmlformats.org/officeDocument/2006/relationships/hyperlink" Target="https://www.jisilu.cn/data/utils/lowcalc/150315" TargetMode="External"/><Relationship Id="rId733" Type="http://schemas.openxmlformats.org/officeDocument/2006/relationships/hyperlink" Target="http://finance.sina.com.cn/fund/quotes/150203/bc.shtml" TargetMode="External"/><Relationship Id="rId775" Type="http://schemas.openxmlformats.org/officeDocument/2006/relationships/hyperlink" Target="http://finance.sina.com.cn/fund/quotes/150016/bc.shtml" TargetMode="External"/><Relationship Id="rId165" Type="http://schemas.openxmlformats.org/officeDocument/2006/relationships/hyperlink" Target="https://www.jisilu.cn/data/sfnew/detail/150196" TargetMode="External"/><Relationship Id="rId372" Type="http://schemas.openxmlformats.org/officeDocument/2006/relationships/hyperlink" Target="http://quote.eastmoney.com/zs399944.html" TargetMode="External"/><Relationship Id="rId428" Type="http://schemas.openxmlformats.org/officeDocument/2006/relationships/hyperlink" Target="http://www.cninfo.com.cn/information/fund/netvalue/150255.html" TargetMode="External"/><Relationship Id="rId635" Type="http://schemas.openxmlformats.org/officeDocument/2006/relationships/hyperlink" Target="javascript:addOwnedFund('502011');" TargetMode="External"/><Relationship Id="rId677" Type="http://schemas.openxmlformats.org/officeDocument/2006/relationships/hyperlink" Target="javascript:addOwnedFund('502004');" TargetMode="External"/><Relationship Id="rId232" Type="http://schemas.openxmlformats.org/officeDocument/2006/relationships/hyperlink" Target="http://finance.sina.com.cn/fund/quotes/150267/bc.shtml" TargetMode="External"/><Relationship Id="rId274" Type="http://schemas.openxmlformats.org/officeDocument/2006/relationships/hyperlink" Target="http://finance.sina.com.cn/fund/quotes/150121/bc.shtml" TargetMode="External"/><Relationship Id="rId481" Type="http://schemas.openxmlformats.org/officeDocument/2006/relationships/hyperlink" Target="http://finance.sina.com.cn/fund/quotes/150241/bc.shtml" TargetMode="External"/><Relationship Id="rId702" Type="http://schemas.openxmlformats.org/officeDocument/2006/relationships/hyperlink" Target="https://www.jisilu.cn/data/sfnew/detail/150309" TargetMode="External"/><Relationship Id="rId27" Type="http://schemas.openxmlformats.org/officeDocument/2006/relationships/hyperlink" Target="https://www.jisilu.cn/data/utils/lowcalc/150221" TargetMode="External"/><Relationship Id="rId69" Type="http://schemas.openxmlformats.org/officeDocument/2006/relationships/hyperlink" Target="https://www.jisilu.cn/data/sfnew/detail/150263" TargetMode="External"/><Relationship Id="rId134" Type="http://schemas.openxmlformats.org/officeDocument/2006/relationships/hyperlink" Target="javascript:addOwnedFund('150301');" TargetMode="External"/><Relationship Id="rId537" Type="http://schemas.openxmlformats.org/officeDocument/2006/relationships/hyperlink" Target="http://quote.eastmoney.com/zs399412.html" TargetMode="External"/><Relationship Id="rId579" Type="http://schemas.openxmlformats.org/officeDocument/2006/relationships/hyperlink" Target="http://quote.eastmoney.com/zs399990.html" TargetMode="External"/><Relationship Id="rId744" Type="http://schemas.openxmlformats.org/officeDocument/2006/relationships/hyperlink" Target="https://www.jisilu.cn/data/sfnew/detail/150245" TargetMode="External"/><Relationship Id="rId80" Type="http://schemas.openxmlformats.org/officeDocument/2006/relationships/hyperlink" Target="javascript:addOwnedFund('150323');" TargetMode="External"/><Relationship Id="rId176" Type="http://schemas.openxmlformats.org/officeDocument/2006/relationships/hyperlink" Target="javascript:addOwnedFund('502037');" TargetMode="External"/><Relationship Id="rId341" Type="http://schemas.openxmlformats.org/officeDocument/2006/relationships/hyperlink" Target="http://www.cninfo.com.cn/information/fund/netvalue/150213.html" TargetMode="External"/><Relationship Id="rId383" Type="http://schemas.openxmlformats.org/officeDocument/2006/relationships/hyperlink" Target="http://quote.eastmoney.com/zs399905.html" TargetMode="External"/><Relationship Id="rId439" Type="http://schemas.openxmlformats.org/officeDocument/2006/relationships/hyperlink" Target="http://finance.sina.com.cn/fund/quotes/150164/bc.shtml" TargetMode="External"/><Relationship Id="rId590" Type="http://schemas.openxmlformats.org/officeDocument/2006/relationships/hyperlink" Target="http://www.cninfo.com.cn/information/fund/netvalue/150184.html" TargetMode="External"/><Relationship Id="rId604" Type="http://schemas.openxmlformats.org/officeDocument/2006/relationships/hyperlink" Target="https://www.jisilu.cn/data/utils/lowcalc/150283" TargetMode="External"/><Relationship Id="rId646" Type="http://schemas.openxmlformats.org/officeDocument/2006/relationships/hyperlink" Target="https://www.jisilu.cn/data/utils/lowcalc/150051" TargetMode="External"/><Relationship Id="rId201" Type="http://schemas.openxmlformats.org/officeDocument/2006/relationships/hyperlink" Target="https://www.jisilu.cn/data/sfnew/detail/150317" TargetMode="External"/><Relationship Id="rId243" Type="http://schemas.openxmlformats.org/officeDocument/2006/relationships/hyperlink" Target="https://www.jisilu.cn/data/sfnew/detail/150138" TargetMode="External"/><Relationship Id="rId285" Type="http://schemas.openxmlformats.org/officeDocument/2006/relationships/hyperlink" Target="https://www.jisilu.cn/data/sfnew/detail/502021" TargetMode="External"/><Relationship Id="rId450" Type="http://schemas.openxmlformats.org/officeDocument/2006/relationships/hyperlink" Target="https://www.jisilu.cn/data/sfnew/detail/150257" TargetMode="External"/><Relationship Id="rId506" Type="http://schemas.openxmlformats.org/officeDocument/2006/relationships/hyperlink" Target="http://www.cninfo.com.cn/information/fund/netvalue/150275.html" TargetMode="External"/><Relationship Id="rId688" Type="http://schemas.openxmlformats.org/officeDocument/2006/relationships/hyperlink" Target="https://www.jisilu.cn/data/utils/lowcalc/150192" TargetMode="External"/><Relationship Id="rId38" Type="http://schemas.openxmlformats.org/officeDocument/2006/relationships/hyperlink" Target="http://quote.eastmoney.com/zs399923.html" TargetMode="External"/><Relationship Id="rId103" Type="http://schemas.openxmlformats.org/officeDocument/2006/relationships/hyperlink" Target="https://www.jisilu.cn/data/utils/lowcalc/150299" TargetMode="External"/><Relationship Id="rId310" Type="http://schemas.openxmlformats.org/officeDocument/2006/relationships/hyperlink" Target="http://finance.sina.com.cn/fund/quotes/150073/bc.shtml" TargetMode="External"/><Relationship Id="rId492" Type="http://schemas.openxmlformats.org/officeDocument/2006/relationships/hyperlink" Target="https://www.jisilu.cn/data/sfnew/detail/150200" TargetMode="External"/><Relationship Id="rId548" Type="http://schemas.openxmlformats.org/officeDocument/2006/relationships/hyperlink" Target="http://www.cninfo.com.cn/information/fund/netvalue/150243.html" TargetMode="External"/><Relationship Id="rId713" Type="http://schemas.openxmlformats.org/officeDocument/2006/relationships/hyperlink" Target="javascript:addOwnedFund('150143');" TargetMode="External"/><Relationship Id="rId755" Type="http://schemas.openxmlformats.org/officeDocument/2006/relationships/hyperlink" Target="javascript:addOwnedFund('150311');" TargetMode="External"/><Relationship Id="rId91" Type="http://schemas.openxmlformats.org/officeDocument/2006/relationships/hyperlink" Target="https://www.jisilu.cn/data/utils/lowcalc/150335" TargetMode="External"/><Relationship Id="rId145" Type="http://schemas.openxmlformats.org/officeDocument/2006/relationships/hyperlink" Target="https://www.jisilu.cn/data/utils/lowcalc/150325" TargetMode="External"/><Relationship Id="rId187" Type="http://schemas.openxmlformats.org/officeDocument/2006/relationships/hyperlink" Target="https://www.jisilu.cn/data/utils/lowcalc/150261" TargetMode="External"/><Relationship Id="rId352" Type="http://schemas.openxmlformats.org/officeDocument/2006/relationships/hyperlink" Target="http://finance.sina.com.cn/fund/quotes/502031/bc.shtml" TargetMode="External"/><Relationship Id="rId394" Type="http://schemas.openxmlformats.org/officeDocument/2006/relationships/hyperlink" Target="https://www.jisilu.cn/data/utils/lowcalc/150049" TargetMode="External"/><Relationship Id="rId408" Type="http://schemas.openxmlformats.org/officeDocument/2006/relationships/hyperlink" Target="https://www.jisilu.cn/data/sfnew/detail/150157" TargetMode="External"/><Relationship Id="rId615" Type="http://schemas.openxmlformats.org/officeDocument/2006/relationships/hyperlink" Target="http://quote.eastmoney.com/zs399987.html" TargetMode="External"/><Relationship Id="rId212" Type="http://schemas.openxmlformats.org/officeDocument/2006/relationships/hyperlink" Target="javascript:addOwnedFund('150047');" TargetMode="External"/><Relationship Id="rId254" Type="http://schemas.openxmlformats.org/officeDocument/2006/relationships/hyperlink" Target="javascript:addOwnedFund('150064');" TargetMode="External"/><Relationship Id="rId657" Type="http://schemas.openxmlformats.org/officeDocument/2006/relationships/hyperlink" Target="http://quote.eastmoney.com/zs399004.html" TargetMode="External"/><Relationship Id="rId699" Type="http://schemas.openxmlformats.org/officeDocument/2006/relationships/hyperlink" Target="http://quote.eastmoney.com/zs399810.html" TargetMode="External"/><Relationship Id="rId49" Type="http://schemas.openxmlformats.org/officeDocument/2006/relationships/hyperlink" Target="http://www.cninfo.com.cn/information/fund/netvalue/150219.html" TargetMode="External"/><Relationship Id="rId114" Type="http://schemas.openxmlformats.org/officeDocument/2006/relationships/hyperlink" Target="http://quote.eastmoney.com/zs399393.html" TargetMode="External"/><Relationship Id="rId296" Type="http://schemas.openxmlformats.org/officeDocument/2006/relationships/hyperlink" Target="javascript:addOwnedFund('502014');" TargetMode="External"/><Relationship Id="rId461" Type="http://schemas.openxmlformats.org/officeDocument/2006/relationships/hyperlink" Target="javascript:addOwnedFund('150259');" TargetMode="External"/><Relationship Id="rId517" Type="http://schemas.openxmlformats.org/officeDocument/2006/relationships/hyperlink" Target="http://finance.sina.com.cn/fund/quotes/150273/bc.shtml" TargetMode="External"/><Relationship Id="rId559" Type="http://schemas.openxmlformats.org/officeDocument/2006/relationships/hyperlink" Target="http://finance.sina.com.cn/fund/quotes/150209/bc.shtml" TargetMode="External"/><Relationship Id="rId724" Type="http://schemas.openxmlformats.org/officeDocument/2006/relationships/hyperlink" Target="https://www.jisilu.cn/data/utils/lowcalc/150100" TargetMode="External"/><Relationship Id="rId766" Type="http://schemas.openxmlformats.org/officeDocument/2006/relationships/hyperlink" Target="https://www.jisilu.cn/data/utils/lowcalc/150215" TargetMode="External"/><Relationship Id="rId60" Type="http://schemas.openxmlformats.org/officeDocument/2006/relationships/hyperlink" Target="http://www.cninfo.com.cn/information/fund/netvalue/150293.html" TargetMode="External"/><Relationship Id="rId156" Type="http://schemas.openxmlformats.org/officeDocument/2006/relationships/hyperlink" Target="http://quote.eastmoney.com/zs399991.html" TargetMode="External"/><Relationship Id="rId198" Type="http://schemas.openxmlformats.org/officeDocument/2006/relationships/hyperlink" Target="http://quote.eastmoney.com/zs399808.html" TargetMode="External"/><Relationship Id="rId321" Type="http://schemas.openxmlformats.org/officeDocument/2006/relationships/hyperlink" Target="https://www.jisilu.cn/data/sfnew/detail/502054" TargetMode="External"/><Relationship Id="rId363" Type="http://schemas.openxmlformats.org/officeDocument/2006/relationships/hyperlink" Target="https://www.jisilu.cn/data/sfnew/detail/150030" TargetMode="External"/><Relationship Id="rId419" Type="http://schemas.openxmlformats.org/officeDocument/2006/relationships/hyperlink" Target="javascript:addOwnedFund('150028');" TargetMode="External"/><Relationship Id="rId570" Type="http://schemas.openxmlformats.org/officeDocument/2006/relationships/hyperlink" Target="https://www.jisilu.cn/data/sfnew/detail/150207" TargetMode="External"/><Relationship Id="rId626" Type="http://schemas.openxmlformats.org/officeDocument/2006/relationships/hyperlink" Target="http://www.cninfo.com.cn/information/fund/netvalue/150329.html" TargetMode="External"/><Relationship Id="rId223" Type="http://schemas.openxmlformats.org/officeDocument/2006/relationships/hyperlink" Target="https://www.jisilu.cn/data/utils/lowcalc/150145" TargetMode="External"/><Relationship Id="rId430" Type="http://schemas.openxmlformats.org/officeDocument/2006/relationships/hyperlink" Target="https://www.jisilu.cn/data/utils/lowcalc/150255" TargetMode="External"/><Relationship Id="rId668" Type="http://schemas.openxmlformats.org/officeDocument/2006/relationships/hyperlink" Target="http://www.cninfo.com.cn/information/fund/netvalue/150186.html" TargetMode="External"/><Relationship Id="rId18" Type="http://schemas.openxmlformats.org/officeDocument/2006/relationships/hyperlink" Target="http://finance.sina.com.cn/fund/quotes/150057/bc.shtml" TargetMode="External"/><Relationship Id="rId265" Type="http://schemas.openxmlformats.org/officeDocument/2006/relationships/hyperlink" Target="https://www.jisilu.cn/data/utils/lowcalc/150112" TargetMode="External"/><Relationship Id="rId472" Type="http://schemas.openxmlformats.org/officeDocument/2006/relationships/hyperlink" Target="https://www.jisilu.cn/data/utils/lowcalc/150205" TargetMode="External"/><Relationship Id="rId528" Type="http://schemas.openxmlformats.org/officeDocument/2006/relationships/hyperlink" Target="https://www.jisilu.cn/data/sfnew/detail/502024" TargetMode="External"/><Relationship Id="rId735" Type="http://schemas.openxmlformats.org/officeDocument/2006/relationships/hyperlink" Target="http://quote.eastmoney.com/zs399971.html" TargetMode="External"/><Relationship Id="rId125" Type="http://schemas.openxmlformats.org/officeDocument/2006/relationships/hyperlink" Target="http://www.cninfo.com.cn/information/fund/netvalue/150130.html" TargetMode="External"/><Relationship Id="rId167" Type="http://schemas.openxmlformats.org/officeDocument/2006/relationships/hyperlink" Target="http://www.cninfo.com.cn/information/fund/netvalue/150196.html" TargetMode="External"/><Relationship Id="rId332" Type="http://schemas.openxmlformats.org/officeDocument/2006/relationships/hyperlink" Target="javascript:addOwnedFund('150211');" TargetMode="External"/><Relationship Id="rId374" Type="http://schemas.openxmlformats.org/officeDocument/2006/relationships/hyperlink" Target="javascript:addOwnedFund('150059');" TargetMode="External"/><Relationship Id="rId581" Type="http://schemas.openxmlformats.org/officeDocument/2006/relationships/hyperlink" Target="javascript:addOwnedFund('150251');" TargetMode="External"/><Relationship Id="rId777" Type="http://schemas.openxmlformats.org/officeDocument/2006/relationships/hyperlink" Target="http://quote.eastmoney.com/zs399300.html" TargetMode="External"/><Relationship Id="rId71" Type="http://schemas.openxmlformats.org/officeDocument/2006/relationships/hyperlink" Target="http://www.cninfo.com.cn/information/fund/netvalue/150263.html" TargetMode="External"/><Relationship Id="rId234" Type="http://schemas.openxmlformats.org/officeDocument/2006/relationships/hyperlink" Target="http://quote.eastmoney.com/zs399986.html" TargetMode="External"/><Relationship Id="rId637" Type="http://schemas.openxmlformats.org/officeDocument/2006/relationships/hyperlink" Target="http://finance.sina.com.cn/fund/quotes/150227/bc.shtml" TargetMode="External"/><Relationship Id="rId679" Type="http://schemas.openxmlformats.org/officeDocument/2006/relationships/hyperlink" Target="http://finance.sina.com.cn/fund/quotes/150171/bc.shtml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https://www.jisilu.cn/data/sfnew/detail/150321" TargetMode="External"/><Relationship Id="rId276" Type="http://schemas.openxmlformats.org/officeDocument/2006/relationships/hyperlink" Target="http://quote.eastmoney.com/zs399918.html" TargetMode="External"/><Relationship Id="rId441" Type="http://schemas.openxmlformats.org/officeDocument/2006/relationships/hyperlink" Target="http://quote.eastmoney.com/zs000832.html" TargetMode="External"/><Relationship Id="rId483" Type="http://schemas.openxmlformats.org/officeDocument/2006/relationships/hyperlink" Target="http://quote.eastmoney.com/zs399986.html" TargetMode="External"/><Relationship Id="rId539" Type="http://schemas.openxmlformats.org/officeDocument/2006/relationships/hyperlink" Target="javascript:addOwnedFund('150217');" TargetMode="External"/><Relationship Id="rId690" Type="http://schemas.openxmlformats.org/officeDocument/2006/relationships/hyperlink" Target="https://www.jisilu.cn/data/sfnew/detail/150181" TargetMode="External"/><Relationship Id="rId704" Type="http://schemas.openxmlformats.org/officeDocument/2006/relationships/hyperlink" Target="http://www.cninfo.com.cn/information/fund/netvalue/150309.html" TargetMode="External"/><Relationship Id="rId746" Type="http://schemas.openxmlformats.org/officeDocument/2006/relationships/hyperlink" Target="http://www.cninfo.com.cn/information/fund/netvalue/150245.html" TargetMode="External"/><Relationship Id="rId40" Type="http://schemas.openxmlformats.org/officeDocument/2006/relationships/hyperlink" Target="javascript:addOwnedFund('150032');" TargetMode="External"/><Relationship Id="rId136" Type="http://schemas.openxmlformats.org/officeDocument/2006/relationships/hyperlink" Target="http://finance.sina.com.cn/fund/quotes/150289/bc.shtml" TargetMode="External"/><Relationship Id="rId178" Type="http://schemas.openxmlformats.org/officeDocument/2006/relationships/hyperlink" Target="http://finance.sina.com.cn/fund/quotes/150343/bc.shtml" TargetMode="External"/><Relationship Id="rId301" Type="http://schemas.openxmlformats.org/officeDocument/2006/relationships/hyperlink" Target="https://www.jisilu.cn/data/utils/lowcalc/150281" TargetMode="External"/><Relationship Id="rId343" Type="http://schemas.openxmlformats.org/officeDocument/2006/relationships/hyperlink" Target="https://www.jisilu.cn/data/utils/lowcalc/150213" TargetMode="External"/><Relationship Id="rId550" Type="http://schemas.openxmlformats.org/officeDocument/2006/relationships/hyperlink" Target="https://www.jisilu.cn/data/utils/lowcalc/150243" TargetMode="External"/><Relationship Id="rId82" Type="http://schemas.openxmlformats.org/officeDocument/2006/relationships/hyperlink" Target="http://finance.sina.com.cn/fund/quotes/150303/bc.shtml" TargetMode="External"/><Relationship Id="rId203" Type="http://schemas.openxmlformats.org/officeDocument/2006/relationships/hyperlink" Target="http://www.cninfo.com.cn/information/fund/netvalue/150317.html" TargetMode="External"/><Relationship Id="rId385" Type="http://schemas.openxmlformats.org/officeDocument/2006/relationships/hyperlink" Target="https://www.jisilu.cn/data/sfnew/detail/150096" TargetMode="External"/><Relationship Id="rId592" Type="http://schemas.openxmlformats.org/officeDocument/2006/relationships/hyperlink" Target="https://www.jisilu.cn/data/utils/lowcalc/150184" TargetMode="External"/><Relationship Id="rId606" Type="http://schemas.openxmlformats.org/officeDocument/2006/relationships/hyperlink" Target="https://www.jisilu.cn/data/sfnew/detail/150177" TargetMode="External"/><Relationship Id="rId648" Type="http://schemas.openxmlformats.org/officeDocument/2006/relationships/hyperlink" Target="https://www.jisilu.cn/data/sfnew/detail/502017" TargetMode="External"/><Relationship Id="rId245" Type="http://schemas.openxmlformats.org/officeDocument/2006/relationships/hyperlink" Target="http://www.cninfo.com.cn/information/fund/netvalue/150138.html" TargetMode="External"/><Relationship Id="rId287" Type="http://schemas.openxmlformats.org/officeDocument/2006/relationships/hyperlink" Target="http://www.cninfo.com.cn/information/fund/netvalue/502021.html" TargetMode="External"/><Relationship Id="rId410" Type="http://schemas.openxmlformats.org/officeDocument/2006/relationships/hyperlink" Target="http://www.cninfo.com.cn/information/fund/netvalue/150157.html" TargetMode="External"/><Relationship Id="rId452" Type="http://schemas.openxmlformats.org/officeDocument/2006/relationships/hyperlink" Target="http://www.cninfo.com.cn/information/fund/netvalue/150257.html" TargetMode="External"/><Relationship Id="rId494" Type="http://schemas.openxmlformats.org/officeDocument/2006/relationships/hyperlink" Target="http://www.cninfo.com.cn/information/fund/netvalue/150200.html" TargetMode="External"/><Relationship Id="rId508" Type="http://schemas.openxmlformats.org/officeDocument/2006/relationships/hyperlink" Target="https://www.jisilu.cn/data/utils/lowcalc/150275" TargetMode="External"/><Relationship Id="rId715" Type="http://schemas.openxmlformats.org/officeDocument/2006/relationships/hyperlink" Target="http://finance.sina.com.cn/fund/quotes/150092/bc.shtml" TargetMode="External"/><Relationship Id="rId105" Type="http://schemas.openxmlformats.org/officeDocument/2006/relationships/hyperlink" Target="https://www.jisilu.cn/data/sfnew/detail/150291" TargetMode="External"/><Relationship Id="rId147" Type="http://schemas.openxmlformats.org/officeDocument/2006/relationships/hyperlink" Target="https://www.jisilu.cn/data/sfnew/detail/150198" TargetMode="External"/><Relationship Id="rId312" Type="http://schemas.openxmlformats.org/officeDocument/2006/relationships/hyperlink" Target="http://quote.eastmoney.com/zs399958.html" TargetMode="External"/><Relationship Id="rId354" Type="http://schemas.openxmlformats.org/officeDocument/2006/relationships/hyperlink" Target="http://quote.eastmoney.com/zs399807.html" TargetMode="External"/><Relationship Id="rId757" Type="http://schemas.openxmlformats.org/officeDocument/2006/relationships/hyperlink" Target="http://finance.sina.com.cn/fund/quotes/150279/bc.shtml" TargetMode="External"/><Relationship Id="rId51" Type="http://schemas.openxmlformats.org/officeDocument/2006/relationships/hyperlink" Target="javascript:addOwnedFund('150219');" TargetMode="External"/><Relationship Id="rId93" Type="http://schemas.openxmlformats.org/officeDocument/2006/relationships/hyperlink" Target="https://www.jisilu.cn/data/sfnew/detail/150287" TargetMode="External"/><Relationship Id="rId189" Type="http://schemas.openxmlformats.org/officeDocument/2006/relationships/hyperlink" Target="https://www.jisilu.cn/data/sfnew/detail/502057" TargetMode="External"/><Relationship Id="rId396" Type="http://schemas.openxmlformats.org/officeDocument/2006/relationships/hyperlink" Target="https://www.jisilu.cn/data/sfnew/detail/150148" TargetMode="External"/><Relationship Id="rId561" Type="http://schemas.openxmlformats.org/officeDocument/2006/relationships/hyperlink" Target="http://quote.eastmoney.com/zs399974.html" TargetMode="External"/><Relationship Id="rId617" Type="http://schemas.openxmlformats.org/officeDocument/2006/relationships/hyperlink" Target="javascript:addOwnedFund('150229');" TargetMode="External"/><Relationship Id="rId659" Type="http://schemas.openxmlformats.org/officeDocument/2006/relationships/hyperlink" Target="javascript:addOwnedFund('150018');" TargetMode="External"/><Relationship Id="rId214" Type="http://schemas.openxmlformats.org/officeDocument/2006/relationships/hyperlink" Target="http://finance.sina.com.cn/fund/quotes/150175/bc.shtml" TargetMode="External"/><Relationship Id="rId256" Type="http://schemas.openxmlformats.org/officeDocument/2006/relationships/hyperlink" Target="http://finance.sina.com.cn/fund/quotes/150090/bc.shtml" TargetMode="External"/><Relationship Id="rId298" Type="http://schemas.openxmlformats.org/officeDocument/2006/relationships/hyperlink" Target="http://finance.sina.com.cn/fund/quotes/150281/bc.shtml" TargetMode="External"/><Relationship Id="rId421" Type="http://schemas.openxmlformats.org/officeDocument/2006/relationships/hyperlink" Target="http://finance.sina.com.cn/fund/quotes/150022/bc.shtml" TargetMode="External"/><Relationship Id="rId463" Type="http://schemas.openxmlformats.org/officeDocument/2006/relationships/hyperlink" Target="http://finance.sina.com.cn/fund/quotes/502027/bc.shtml" TargetMode="External"/><Relationship Id="rId519" Type="http://schemas.openxmlformats.org/officeDocument/2006/relationships/hyperlink" Target="http://quote.eastmoney.com/zs399991.html" TargetMode="External"/><Relationship Id="rId670" Type="http://schemas.openxmlformats.org/officeDocument/2006/relationships/hyperlink" Target="https://www.jisilu.cn/data/utils/lowcalc/150186" TargetMode="External"/><Relationship Id="rId116" Type="http://schemas.openxmlformats.org/officeDocument/2006/relationships/hyperlink" Target="javascript:addOwnedFund('150117');" TargetMode="External"/><Relationship Id="rId158" Type="http://schemas.openxmlformats.org/officeDocument/2006/relationships/hyperlink" Target="javascript:delOwnedFund('150265');" TargetMode="External"/><Relationship Id="rId323" Type="http://schemas.openxmlformats.org/officeDocument/2006/relationships/hyperlink" Target="http://www.cninfo.com.cn/information/fund/netvalue/502054.html" TargetMode="External"/><Relationship Id="rId530" Type="http://schemas.openxmlformats.org/officeDocument/2006/relationships/hyperlink" Target="http://www.cninfo.com.cn/information/fund/netvalue/502024.html" TargetMode="External"/><Relationship Id="rId726" Type="http://schemas.openxmlformats.org/officeDocument/2006/relationships/hyperlink" Target="https://www.jisilu.cn/data/sfnew/detail/150179" TargetMode="External"/><Relationship Id="rId768" Type="http://schemas.openxmlformats.org/officeDocument/2006/relationships/hyperlink" Target="https://www.jisilu.cn/data/sfnew/detail/150066" TargetMode="External"/><Relationship Id="rId20" Type="http://schemas.openxmlformats.org/officeDocument/2006/relationships/hyperlink" Target="http://quote.eastmoney.com/zs399008.html" TargetMode="External"/><Relationship Id="rId62" Type="http://schemas.openxmlformats.org/officeDocument/2006/relationships/hyperlink" Target="https://www.jisilu.cn/data/utils/lowcalc/150293" TargetMode="External"/><Relationship Id="rId365" Type="http://schemas.openxmlformats.org/officeDocument/2006/relationships/hyperlink" Target="http://www.cninfo.com.cn/information/fund/netvalue/150030.html" TargetMode="External"/><Relationship Id="rId572" Type="http://schemas.openxmlformats.org/officeDocument/2006/relationships/hyperlink" Target="http://www.cninfo.com.cn/information/fund/netvalue/150207.html" TargetMode="External"/><Relationship Id="rId628" Type="http://schemas.openxmlformats.org/officeDocument/2006/relationships/hyperlink" Target="https://www.jisilu.cn/data/utils/lowcalc/150329" TargetMode="External"/><Relationship Id="rId225" Type="http://schemas.openxmlformats.org/officeDocument/2006/relationships/hyperlink" Target="https://www.jisilu.cn/data/sfnew/detail/150225" TargetMode="External"/><Relationship Id="rId267" Type="http://schemas.openxmlformats.org/officeDocument/2006/relationships/hyperlink" Target="https://www.jisilu.cn/data/sfnew/detail/150053" TargetMode="External"/><Relationship Id="rId432" Type="http://schemas.openxmlformats.org/officeDocument/2006/relationships/hyperlink" Target="https://www.jisilu.cn/data/sfnew/detail/150271" TargetMode="External"/><Relationship Id="rId474" Type="http://schemas.openxmlformats.org/officeDocument/2006/relationships/hyperlink" Target="https://www.jisilu.cn/data/sfnew/detail/150235" TargetMode="External"/><Relationship Id="rId127" Type="http://schemas.openxmlformats.org/officeDocument/2006/relationships/hyperlink" Target="https://www.jisilu.cn/data/utils/lowcalc/150130" TargetMode="External"/><Relationship Id="rId681" Type="http://schemas.openxmlformats.org/officeDocument/2006/relationships/hyperlink" Target="http://quote.eastmoney.com/zs399707.html" TargetMode="External"/><Relationship Id="rId737" Type="http://schemas.openxmlformats.org/officeDocument/2006/relationships/hyperlink" Target="javascript:addOwnedFund('150203');" TargetMode="External"/><Relationship Id="rId779" Type="http://schemas.openxmlformats.org/officeDocument/2006/relationships/hyperlink" Target="https://www.jisilu.cn/data/sfnew/detail/150188" TargetMode="External"/><Relationship Id="rId31" Type="http://schemas.openxmlformats.org/officeDocument/2006/relationships/hyperlink" Target="http://www.cninfo.com.cn/information/fund/netvalue/150321.html" TargetMode="External"/><Relationship Id="rId73" Type="http://schemas.openxmlformats.org/officeDocument/2006/relationships/hyperlink" Target="https://www.jisilu.cn/data/utils/lowcalc/150263" TargetMode="External"/><Relationship Id="rId169" Type="http://schemas.openxmlformats.org/officeDocument/2006/relationships/hyperlink" Target="https://www.jisilu.cn/data/utils/lowcalc/150196" TargetMode="External"/><Relationship Id="rId334" Type="http://schemas.openxmlformats.org/officeDocument/2006/relationships/hyperlink" Target="http://finance.sina.com.cn/fund/quotes/150036/bc.shtml" TargetMode="External"/><Relationship Id="rId376" Type="http://schemas.openxmlformats.org/officeDocument/2006/relationships/hyperlink" Target="http://finance.sina.com.cn/fund/quotes/150085/bc.shtml" TargetMode="External"/><Relationship Id="rId541" Type="http://schemas.openxmlformats.org/officeDocument/2006/relationships/hyperlink" Target="http://finance.sina.com.cn/fund/quotes/502007/bc.shtml" TargetMode="External"/><Relationship Id="rId583" Type="http://schemas.openxmlformats.org/officeDocument/2006/relationships/hyperlink" Target="http://finance.sina.com.cn/fund/quotes/150269/bc.shtml" TargetMode="External"/><Relationship Id="rId639" Type="http://schemas.openxmlformats.org/officeDocument/2006/relationships/hyperlink" Target="http://quote.eastmoney.com/zs399986.html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quote.eastmoney.com/zs399975.html" TargetMode="External"/><Relationship Id="rId236" Type="http://schemas.openxmlformats.org/officeDocument/2006/relationships/hyperlink" Target="javascript:delOwnedFund('150267');" TargetMode="External"/><Relationship Id="rId278" Type="http://schemas.openxmlformats.org/officeDocument/2006/relationships/hyperlink" Target="javascript:addOwnedFund('150121');" TargetMode="External"/><Relationship Id="rId401" Type="http://schemas.openxmlformats.org/officeDocument/2006/relationships/hyperlink" Target="javascript:addOwnedFund('150148');" TargetMode="External"/><Relationship Id="rId443" Type="http://schemas.openxmlformats.org/officeDocument/2006/relationships/hyperlink" Target="javascript:addOwnedFund('150164');" TargetMode="External"/><Relationship Id="rId650" Type="http://schemas.openxmlformats.org/officeDocument/2006/relationships/hyperlink" Target="http://www.cninfo.com.cn/information/fund/netvalue/502017.html" TargetMode="External"/><Relationship Id="rId303" Type="http://schemas.openxmlformats.org/officeDocument/2006/relationships/hyperlink" Target="https://www.jisilu.cn/data/sfnew/detail/150104" TargetMode="External"/><Relationship Id="rId485" Type="http://schemas.openxmlformats.org/officeDocument/2006/relationships/hyperlink" Target="javascript:delOwnedFund('150241');" TargetMode="External"/><Relationship Id="rId692" Type="http://schemas.openxmlformats.org/officeDocument/2006/relationships/hyperlink" Target="http://www.cninfo.com.cn/information/fund/netvalue/150181.html" TargetMode="External"/><Relationship Id="rId706" Type="http://schemas.openxmlformats.org/officeDocument/2006/relationships/hyperlink" Target="https://www.jisilu.cn/data/utils/lowcalc/150309" TargetMode="External"/><Relationship Id="rId748" Type="http://schemas.openxmlformats.org/officeDocument/2006/relationships/hyperlink" Target="https://www.jisilu.cn/data/utils/lowcalc/150245" TargetMode="External"/><Relationship Id="rId42" Type="http://schemas.openxmlformats.org/officeDocument/2006/relationships/hyperlink" Target="http://finance.sina.com.cn/fund/quotes/150331/bc.shtml" TargetMode="External"/><Relationship Id="rId84" Type="http://schemas.openxmlformats.org/officeDocument/2006/relationships/hyperlink" Target="http://quote.eastmoney.com/zs399673.html" TargetMode="External"/><Relationship Id="rId138" Type="http://schemas.openxmlformats.org/officeDocument/2006/relationships/hyperlink" Target="http://quote.eastmoney.com/zs399998.html" TargetMode="External"/><Relationship Id="rId345" Type="http://schemas.openxmlformats.org/officeDocument/2006/relationships/hyperlink" Target="https://www.jisilu.cn/data/sfnew/detail/150152" TargetMode="External"/><Relationship Id="rId387" Type="http://schemas.openxmlformats.org/officeDocument/2006/relationships/hyperlink" Target="http://www.cninfo.com.cn/information/fund/netvalue/150096.html" TargetMode="External"/><Relationship Id="rId510" Type="http://schemas.openxmlformats.org/officeDocument/2006/relationships/hyperlink" Target="https://www.jisilu.cn/data/sfnew/detail/502049" TargetMode="External"/><Relationship Id="rId552" Type="http://schemas.openxmlformats.org/officeDocument/2006/relationships/hyperlink" Target="https://www.jisilu.cn/data/sfnew/detail/150194" TargetMode="External"/><Relationship Id="rId594" Type="http://schemas.openxmlformats.org/officeDocument/2006/relationships/hyperlink" Target="https://www.jisilu.cn/data/sfnew/detail/150305" TargetMode="External"/><Relationship Id="rId608" Type="http://schemas.openxmlformats.org/officeDocument/2006/relationships/hyperlink" Target="http://www.cninfo.com.cn/information/fund/netvalue/150177.html" TargetMode="External"/><Relationship Id="rId191" Type="http://schemas.openxmlformats.org/officeDocument/2006/relationships/hyperlink" Target="http://www.cninfo.com.cn/information/fund/netvalue/502057.html" TargetMode="External"/><Relationship Id="rId205" Type="http://schemas.openxmlformats.org/officeDocument/2006/relationships/hyperlink" Target="https://www.jisilu.cn/data/utils/lowcalc/150317" TargetMode="External"/><Relationship Id="rId247" Type="http://schemas.openxmlformats.org/officeDocument/2006/relationships/hyperlink" Target="https://www.jisilu.cn/data/utils/lowcalc/150138" TargetMode="External"/><Relationship Id="rId412" Type="http://schemas.openxmlformats.org/officeDocument/2006/relationships/hyperlink" Target="https://www.jisilu.cn/data/utils/lowcalc/150157" TargetMode="External"/><Relationship Id="rId107" Type="http://schemas.openxmlformats.org/officeDocument/2006/relationships/hyperlink" Target="http://www.cninfo.com.cn/information/fund/netvalue/150291.html" TargetMode="External"/><Relationship Id="rId289" Type="http://schemas.openxmlformats.org/officeDocument/2006/relationships/hyperlink" Target="https://www.jisilu.cn/data/utils/lowcalc/502021" TargetMode="External"/><Relationship Id="rId454" Type="http://schemas.openxmlformats.org/officeDocument/2006/relationships/hyperlink" Target="https://www.jisilu.cn/data/utils/lowcalc/150257" TargetMode="External"/><Relationship Id="rId496" Type="http://schemas.openxmlformats.org/officeDocument/2006/relationships/hyperlink" Target="https://www.jisilu.cn/data/utils/lowcalc/150200" TargetMode="External"/><Relationship Id="rId661" Type="http://schemas.openxmlformats.org/officeDocument/2006/relationships/hyperlink" Target="http://finance.sina.com.cn/fund/quotes/150169/bc.shtml" TargetMode="External"/><Relationship Id="rId717" Type="http://schemas.openxmlformats.org/officeDocument/2006/relationships/hyperlink" Target="http://quote.eastmoney.com/zs399007.html" TargetMode="External"/><Relationship Id="rId759" Type="http://schemas.openxmlformats.org/officeDocument/2006/relationships/hyperlink" Target="http://quote.eastmoney.com/zs399808.html" TargetMode="External"/><Relationship Id="rId11" Type="http://schemas.openxmlformats.org/officeDocument/2006/relationships/hyperlink" Target="https://www.jisilu.cn/data/sfnew/detail/150223" TargetMode="External"/><Relationship Id="rId53" Type="http://schemas.openxmlformats.org/officeDocument/2006/relationships/hyperlink" Target="http://finance.sina.com.cn/fund/quotes/150123/bc.shtml" TargetMode="External"/><Relationship Id="rId149" Type="http://schemas.openxmlformats.org/officeDocument/2006/relationships/hyperlink" Target="http://www.cninfo.com.cn/information/fund/netvalue/150198.html" TargetMode="External"/><Relationship Id="rId314" Type="http://schemas.openxmlformats.org/officeDocument/2006/relationships/hyperlink" Target="javascript:addOwnedFund('150073');" TargetMode="External"/><Relationship Id="rId356" Type="http://schemas.openxmlformats.org/officeDocument/2006/relationships/hyperlink" Target="javascript:delOwnedFund('502031');" TargetMode="External"/><Relationship Id="rId398" Type="http://schemas.openxmlformats.org/officeDocument/2006/relationships/hyperlink" Target="http://www.cninfo.com.cn/information/fund/netvalue/150148.html" TargetMode="External"/><Relationship Id="rId521" Type="http://schemas.openxmlformats.org/officeDocument/2006/relationships/hyperlink" Target="javascript:addOwnedFund('150273');" TargetMode="External"/><Relationship Id="rId563" Type="http://schemas.openxmlformats.org/officeDocument/2006/relationships/hyperlink" Target="javascript:addOwnedFund('150209');" TargetMode="External"/><Relationship Id="rId619" Type="http://schemas.openxmlformats.org/officeDocument/2006/relationships/hyperlink" Target="http://finance.sina.com.cn/fund/quotes/150249/bc.shtml" TargetMode="External"/><Relationship Id="rId770" Type="http://schemas.openxmlformats.org/officeDocument/2006/relationships/hyperlink" Target="http://www.cninfo.com.cn/information/fund/netvalue/150066.html" TargetMode="External"/><Relationship Id="rId95" Type="http://schemas.openxmlformats.org/officeDocument/2006/relationships/hyperlink" Target="http://www.cninfo.com.cn/information/fund/netvalue/150287.html" TargetMode="External"/><Relationship Id="rId160" Type="http://schemas.openxmlformats.org/officeDocument/2006/relationships/hyperlink" Target="http://finance.sina.com.cn/fund/quotes/150190/bc.shtml" TargetMode="External"/><Relationship Id="rId216" Type="http://schemas.openxmlformats.org/officeDocument/2006/relationships/hyperlink" Target="http://quote.eastmoney.com/hk/zs110010.html" TargetMode="External"/><Relationship Id="rId423" Type="http://schemas.openxmlformats.org/officeDocument/2006/relationships/hyperlink" Target="http://quote.eastmoney.com/zs399001.html" TargetMode="External"/><Relationship Id="rId258" Type="http://schemas.openxmlformats.org/officeDocument/2006/relationships/hyperlink" Target="http://quote.eastmoney.com/zs399958.html" TargetMode="External"/><Relationship Id="rId465" Type="http://schemas.openxmlformats.org/officeDocument/2006/relationships/hyperlink" Target="http://quote.eastmoney.com/zs399429.html" TargetMode="External"/><Relationship Id="rId630" Type="http://schemas.openxmlformats.org/officeDocument/2006/relationships/hyperlink" Target="https://www.jisilu.cn/data/sfnew/detail/502011" TargetMode="External"/><Relationship Id="rId672" Type="http://schemas.openxmlformats.org/officeDocument/2006/relationships/hyperlink" Target="https://www.jisilu.cn/data/sfnew/detail/502004" TargetMode="External"/><Relationship Id="rId728" Type="http://schemas.openxmlformats.org/officeDocument/2006/relationships/hyperlink" Target="http://www.cninfo.com.cn/information/fund/netvalue/150179.html" TargetMode="External"/><Relationship Id="rId22" Type="http://schemas.openxmlformats.org/officeDocument/2006/relationships/hyperlink" Target="javascript:addOwnedFund('150057');" TargetMode="External"/><Relationship Id="rId64" Type="http://schemas.openxmlformats.org/officeDocument/2006/relationships/hyperlink" Target="https://www.jisilu.cn/data/sfnew/detail/150297" TargetMode="External"/><Relationship Id="rId118" Type="http://schemas.openxmlformats.org/officeDocument/2006/relationships/hyperlink" Target="http://finance.sina.com.cn/fund/quotes/150247/bc.shtml" TargetMode="External"/><Relationship Id="rId325" Type="http://schemas.openxmlformats.org/officeDocument/2006/relationships/hyperlink" Target="https://www.jisilu.cn/data/utils/lowcalc/502054" TargetMode="External"/><Relationship Id="rId367" Type="http://schemas.openxmlformats.org/officeDocument/2006/relationships/hyperlink" Target="https://www.jisilu.cn/data/utils/lowcalc/150030" TargetMode="External"/><Relationship Id="rId532" Type="http://schemas.openxmlformats.org/officeDocument/2006/relationships/hyperlink" Target="https://www.jisilu.cn/data/utils/lowcalc/502024" TargetMode="External"/><Relationship Id="rId574" Type="http://schemas.openxmlformats.org/officeDocument/2006/relationships/hyperlink" Target="https://www.jisilu.cn/data/utils/lowcalc/150207" TargetMode="External"/><Relationship Id="rId171" Type="http://schemas.openxmlformats.org/officeDocument/2006/relationships/hyperlink" Target="https://www.jisilu.cn/data/sfnew/detail/502037" TargetMode="External"/><Relationship Id="rId227" Type="http://schemas.openxmlformats.org/officeDocument/2006/relationships/hyperlink" Target="http://www.cninfo.com.cn/information/fund/netvalue/150225.html" TargetMode="External"/><Relationship Id="rId781" Type="http://schemas.openxmlformats.org/officeDocument/2006/relationships/hyperlink" Target="http://www.cninfo.com.cn/information/fund/netvalue/150188.html" TargetMode="External"/><Relationship Id="rId269" Type="http://schemas.openxmlformats.org/officeDocument/2006/relationships/hyperlink" Target="http://www.cninfo.com.cn/information/fund/netvalue/150053.html" TargetMode="External"/><Relationship Id="rId434" Type="http://schemas.openxmlformats.org/officeDocument/2006/relationships/hyperlink" Target="http://www.cninfo.com.cn/information/fund/netvalue/150271.html" TargetMode="External"/><Relationship Id="rId476" Type="http://schemas.openxmlformats.org/officeDocument/2006/relationships/hyperlink" Target="http://www.cninfo.com.cn/information/fund/netvalue/150235.html" TargetMode="External"/><Relationship Id="rId641" Type="http://schemas.openxmlformats.org/officeDocument/2006/relationships/hyperlink" Target="javascript:delOwnedFund('150227');" TargetMode="External"/><Relationship Id="rId683" Type="http://schemas.openxmlformats.org/officeDocument/2006/relationships/hyperlink" Target="javascript:addOwnedFund('150171');" TargetMode="External"/><Relationship Id="rId739" Type="http://schemas.openxmlformats.org/officeDocument/2006/relationships/hyperlink" Target="http://finance.sina.com.cn/fund/quotes/150231/bc.shtml" TargetMode="External"/><Relationship Id="rId33" Type="http://schemas.openxmlformats.org/officeDocument/2006/relationships/hyperlink" Target="https://www.jisilu.cn/data/utils/lowcalc/150321" TargetMode="External"/><Relationship Id="rId129" Type="http://schemas.openxmlformats.org/officeDocument/2006/relationships/hyperlink" Target="https://www.jisilu.cn/data/sfnew/detail/150301" TargetMode="External"/><Relationship Id="rId280" Type="http://schemas.openxmlformats.org/officeDocument/2006/relationships/hyperlink" Target="http://finance.sina.com.cn/fund/quotes/502001/bc.shtml" TargetMode="External"/><Relationship Id="rId336" Type="http://schemas.openxmlformats.org/officeDocument/2006/relationships/hyperlink" Target="http://quote.eastmoney.com/zs399300.html" TargetMode="External"/><Relationship Id="rId501" Type="http://schemas.openxmlformats.org/officeDocument/2006/relationships/hyperlink" Target="http://quote.eastmoney.com/zs000998.html" TargetMode="External"/><Relationship Id="rId543" Type="http://schemas.openxmlformats.org/officeDocument/2006/relationships/hyperlink" Target="http://quote.eastmoney.com/zs399974.html" TargetMode="External"/><Relationship Id="rId75" Type="http://schemas.openxmlformats.org/officeDocument/2006/relationships/hyperlink" Target="https://www.jisilu.cn/data/sfnew/detail/150323" TargetMode="External"/><Relationship Id="rId140" Type="http://schemas.openxmlformats.org/officeDocument/2006/relationships/hyperlink" Target="javascript:addOwnedFund('150289');" TargetMode="External"/><Relationship Id="rId182" Type="http://schemas.openxmlformats.org/officeDocument/2006/relationships/hyperlink" Target="javascript:addOwnedFund('150343');" TargetMode="External"/><Relationship Id="rId378" Type="http://schemas.openxmlformats.org/officeDocument/2006/relationships/hyperlink" Target="http://quote.eastmoney.com/zs399005.html" TargetMode="External"/><Relationship Id="rId403" Type="http://schemas.openxmlformats.org/officeDocument/2006/relationships/hyperlink" Target="http://finance.sina.com.cn/fund/quotes/150150/bc.shtml" TargetMode="External"/><Relationship Id="rId585" Type="http://schemas.openxmlformats.org/officeDocument/2006/relationships/hyperlink" Target="http://quote.eastmoney.com/zs399997.html" TargetMode="External"/><Relationship Id="rId750" Type="http://schemas.openxmlformats.org/officeDocument/2006/relationships/hyperlink" Target="https://www.jisilu.cn/data/sfnew/detail/150311" TargetMode="External"/><Relationship Id="rId6" Type="http://schemas.openxmlformats.org/officeDocument/2006/relationships/hyperlink" Target="https://www.jisilu.cn/data/sfnew/detail/150108" TargetMode="External"/><Relationship Id="rId238" Type="http://schemas.openxmlformats.org/officeDocument/2006/relationships/hyperlink" Target="http://finance.sina.com.cn/fund/quotes/502041/bc.shtml" TargetMode="External"/><Relationship Id="rId445" Type="http://schemas.openxmlformats.org/officeDocument/2006/relationships/hyperlink" Target="http://finance.sina.com.cn/fund/quotes/150237/bc.shtml" TargetMode="External"/><Relationship Id="rId487" Type="http://schemas.openxmlformats.org/officeDocument/2006/relationships/hyperlink" Target="http://finance.sina.com.cn/fund/quotes/150307/bc.shtml" TargetMode="External"/><Relationship Id="rId610" Type="http://schemas.openxmlformats.org/officeDocument/2006/relationships/hyperlink" Target="https://www.jisilu.cn/data/utils/lowcalc/150177" TargetMode="External"/><Relationship Id="rId652" Type="http://schemas.openxmlformats.org/officeDocument/2006/relationships/hyperlink" Target="https://www.jisilu.cn/data/utils/lowcalc/502017" TargetMode="External"/><Relationship Id="rId694" Type="http://schemas.openxmlformats.org/officeDocument/2006/relationships/hyperlink" Target="https://www.jisilu.cn/data/utils/lowcalc/150181" TargetMode="External"/><Relationship Id="rId708" Type="http://schemas.openxmlformats.org/officeDocument/2006/relationships/hyperlink" Target="https://www.jisilu.cn/data/sfnew/detail/150143" TargetMode="External"/><Relationship Id="rId291" Type="http://schemas.openxmlformats.org/officeDocument/2006/relationships/hyperlink" Target="https://www.jisilu.cn/data/sfnew/detail/502014" TargetMode="External"/><Relationship Id="rId305" Type="http://schemas.openxmlformats.org/officeDocument/2006/relationships/hyperlink" Target="http://www.cninfo.com.cn/information/fund/netvalue/150104.html" TargetMode="External"/><Relationship Id="rId347" Type="http://schemas.openxmlformats.org/officeDocument/2006/relationships/hyperlink" Target="http://www.cninfo.com.cn/information/fund/netvalue/150152.html" TargetMode="External"/><Relationship Id="rId512" Type="http://schemas.openxmlformats.org/officeDocument/2006/relationships/hyperlink" Target="http://www.cninfo.com.cn/information/fund/netvalue/502049.html" TargetMode="External"/><Relationship Id="rId44" Type="http://schemas.openxmlformats.org/officeDocument/2006/relationships/hyperlink" Target="http://quote.eastmoney.com/zs399805.html" TargetMode="External"/><Relationship Id="rId86" Type="http://schemas.openxmlformats.org/officeDocument/2006/relationships/hyperlink" Target="javascript:addOwnedFund('150303');" TargetMode="External"/><Relationship Id="rId151" Type="http://schemas.openxmlformats.org/officeDocument/2006/relationships/hyperlink" Target="https://www.jisilu.cn/data/utils/lowcalc/150198" TargetMode="External"/><Relationship Id="rId389" Type="http://schemas.openxmlformats.org/officeDocument/2006/relationships/hyperlink" Target="javascript:addOwnedFund('150096');" TargetMode="External"/><Relationship Id="rId554" Type="http://schemas.openxmlformats.org/officeDocument/2006/relationships/hyperlink" Target="http://www.cninfo.com.cn/information/fund/netvalue/150194.html" TargetMode="External"/><Relationship Id="rId596" Type="http://schemas.openxmlformats.org/officeDocument/2006/relationships/hyperlink" Target="http://www.cninfo.com.cn/information/fund/netvalue/150305.html" TargetMode="External"/><Relationship Id="rId761" Type="http://schemas.openxmlformats.org/officeDocument/2006/relationships/hyperlink" Target="javascript:addOwnedFund('150279');" TargetMode="External"/><Relationship Id="rId193" Type="http://schemas.openxmlformats.org/officeDocument/2006/relationships/hyperlink" Target="https://www.jisilu.cn/data/utils/lowcalc/502057" TargetMode="External"/><Relationship Id="rId207" Type="http://schemas.openxmlformats.org/officeDocument/2006/relationships/hyperlink" Target="https://www.jisilu.cn/data/sfnew/detail/150047" TargetMode="External"/><Relationship Id="rId249" Type="http://schemas.openxmlformats.org/officeDocument/2006/relationships/hyperlink" Target="https://www.jisilu.cn/data/sfnew/detail/150064" TargetMode="External"/><Relationship Id="rId414" Type="http://schemas.openxmlformats.org/officeDocument/2006/relationships/hyperlink" Target="https://www.jisilu.cn/data/sfnew/detail/150028" TargetMode="External"/><Relationship Id="rId456" Type="http://schemas.openxmlformats.org/officeDocument/2006/relationships/hyperlink" Target="https://www.jisilu.cn/data/sfnew/detail/150259" TargetMode="External"/><Relationship Id="rId498" Type="http://schemas.openxmlformats.org/officeDocument/2006/relationships/hyperlink" Target="https://www.jisilu.cn/data/sfnew/detail/150173" TargetMode="External"/><Relationship Id="rId621" Type="http://schemas.openxmlformats.org/officeDocument/2006/relationships/hyperlink" Target="http://quote.eastmoney.com/zs399986.html" TargetMode="External"/><Relationship Id="rId663" Type="http://schemas.openxmlformats.org/officeDocument/2006/relationships/hyperlink" Target="http://quote.eastmoney.com/hk/zs110000.html" TargetMode="External"/><Relationship Id="rId13" Type="http://schemas.openxmlformats.org/officeDocument/2006/relationships/hyperlink" Target="http://www.cninfo.com.cn/information/fund/netvalue/150223.html" TargetMode="External"/><Relationship Id="rId109" Type="http://schemas.openxmlformats.org/officeDocument/2006/relationships/hyperlink" Target="https://www.jisilu.cn/data/utils/lowcalc/150291" TargetMode="External"/><Relationship Id="rId260" Type="http://schemas.openxmlformats.org/officeDocument/2006/relationships/hyperlink" Target="javascript:addOwnedFund('150090');" TargetMode="External"/><Relationship Id="rId316" Type="http://schemas.openxmlformats.org/officeDocument/2006/relationships/hyperlink" Target="http://finance.sina.com.cn/fund/quotes/150295/bc.shtml" TargetMode="External"/><Relationship Id="rId523" Type="http://schemas.openxmlformats.org/officeDocument/2006/relationships/hyperlink" Target="http://finance.sina.com.cn/fund/quotes/150277/bc.shtml" TargetMode="External"/><Relationship Id="rId719" Type="http://schemas.openxmlformats.org/officeDocument/2006/relationships/hyperlink" Target="javascript:addOwnedFund('150092');" TargetMode="External"/><Relationship Id="rId55" Type="http://schemas.openxmlformats.org/officeDocument/2006/relationships/hyperlink" Target="http://quote.eastmoney.com/zs399550.html" TargetMode="External"/><Relationship Id="rId97" Type="http://schemas.openxmlformats.org/officeDocument/2006/relationships/hyperlink" Target="https://www.jisilu.cn/data/utils/lowcalc/150287" TargetMode="External"/><Relationship Id="rId120" Type="http://schemas.openxmlformats.org/officeDocument/2006/relationships/hyperlink" Target="http://quote.eastmoney.com/zs399971.html" TargetMode="External"/><Relationship Id="rId358" Type="http://schemas.openxmlformats.org/officeDocument/2006/relationships/hyperlink" Target="http://finance.sina.com.cn/fund/quotes/150012/bc.shtml" TargetMode="External"/><Relationship Id="rId565" Type="http://schemas.openxmlformats.org/officeDocument/2006/relationships/hyperlink" Target="http://finance.sina.com.cn/fund/quotes/150315/bc.shtml" TargetMode="External"/><Relationship Id="rId730" Type="http://schemas.openxmlformats.org/officeDocument/2006/relationships/hyperlink" Target="https://www.jisilu.cn/data/utils/lowcalc/150179" TargetMode="External"/><Relationship Id="rId772" Type="http://schemas.openxmlformats.org/officeDocument/2006/relationships/hyperlink" Target="https://www.jisilu.cn/data/utils/lowcalc/150066" TargetMode="External"/><Relationship Id="rId162" Type="http://schemas.openxmlformats.org/officeDocument/2006/relationships/hyperlink" Target="http://quote.eastmoney.com/zs000827.html" TargetMode="External"/><Relationship Id="rId218" Type="http://schemas.openxmlformats.org/officeDocument/2006/relationships/hyperlink" Target="javascript:delOwnedFund('150175');" TargetMode="External"/><Relationship Id="rId425" Type="http://schemas.openxmlformats.org/officeDocument/2006/relationships/hyperlink" Target="javascript:delOwnedFund('150022');" TargetMode="External"/><Relationship Id="rId467" Type="http://schemas.openxmlformats.org/officeDocument/2006/relationships/hyperlink" Target="javascript:addOwnedFund('502027');" TargetMode="External"/><Relationship Id="rId632" Type="http://schemas.openxmlformats.org/officeDocument/2006/relationships/hyperlink" Target="http://www.cninfo.com.cn/information/fund/netvalue/502011.html" TargetMode="External"/><Relationship Id="rId271" Type="http://schemas.openxmlformats.org/officeDocument/2006/relationships/hyperlink" Target="https://www.jisilu.cn/data/utils/lowcalc/150053" TargetMode="External"/><Relationship Id="rId674" Type="http://schemas.openxmlformats.org/officeDocument/2006/relationships/hyperlink" Target="http://www.cninfo.com.cn/information/fund/netvalue/502004.html" TargetMode="External"/><Relationship Id="rId24" Type="http://schemas.openxmlformats.org/officeDocument/2006/relationships/hyperlink" Target="http://finance.sina.com.cn/fund/quotes/150221/bc.shtml" TargetMode="External"/><Relationship Id="rId66" Type="http://schemas.openxmlformats.org/officeDocument/2006/relationships/hyperlink" Target="http://www.cninfo.com.cn/information/fund/netvalue/150297.html" TargetMode="External"/><Relationship Id="rId131" Type="http://schemas.openxmlformats.org/officeDocument/2006/relationships/hyperlink" Target="http://www.cninfo.com.cn/information/fund/netvalue/150301.html" TargetMode="External"/><Relationship Id="rId327" Type="http://schemas.openxmlformats.org/officeDocument/2006/relationships/hyperlink" Target="https://www.jisilu.cn/data/sfnew/detail/150211" TargetMode="External"/><Relationship Id="rId369" Type="http://schemas.openxmlformats.org/officeDocument/2006/relationships/hyperlink" Target="https://www.jisilu.cn/data/sfnew/detail/150059" TargetMode="External"/><Relationship Id="rId534" Type="http://schemas.openxmlformats.org/officeDocument/2006/relationships/hyperlink" Target="https://www.jisilu.cn/data/sfnew/detail/150217" TargetMode="External"/><Relationship Id="rId576" Type="http://schemas.openxmlformats.org/officeDocument/2006/relationships/hyperlink" Target="https://www.jisilu.cn/data/sfnew/detail/150251" TargetMode="External"/><Relationship Id="rId741" Type="http://schemas.openxmlformats.org/officeDocument/2006/relationships/hyperlink" Target="http://quote.eastmoney.com/zs399811.html" TargetMode="External"/><Relationship Id="rId783" Type="http://schemas.openxmlformats.org/officeDocument/2006/relationships/hyperlink" Target="https://www.jisilu.cn/data/utils/lowcalc/150188" TargetMode="External"/><Relationship Id="rId173" Type="http://schemas.openxmlformats.org/officeDocument/2006/relationships/hyperlink" Target="http://www.cninfo.com.cn/information/fund/netvalue/502037.html" TargetMode="External"/><Relationship Id="rId229" Type="http://schemas.openxmlformats.org/officeDocument/2006/relationships/hyperlink" Target="https://www.jisilu.cn/data/utils/lowcalc/150225" TargetMode="External"/><Relationship Id="rId380" Type="http://schemas.openxmlformats.org/officeDocument/2006/relationships/hyperlink" Target="https://www.jisilu.cn/data/sfnew/detail/150088" TargetMode="External"/><Relationship Id="rId436" Type="http://schemas.openxmlformats.org/officeDocument/2006/relationships/hyperlink" Target="https://www.jisilu.cn/data/utils/lowcalc/150271" TargetMode="External"/><Relationship Id="rId601" Type="http://schemas.openxmlformats.org/officeDocument/2006/relationships/hyperlink" Target="http://finance.sina.com.cn/fund/quotes/150283/bc.shtml" TargetMode="External"/><Relationship Id="rId643" Type="http://schemas.openxmlformats.org/officeDocument/2006/relationships/hyperlink" Target="http://finance.sina.com.cn/fund/quotes/150051/bc.shtml" TargetMode="External"/><Relationship Id="rId240" Type="http://schemas.openxmlformats.org/officeDocument/2006/relationships/hyperlink" Target="http://quote.eastmoney.com/zs000016.html" TargetMode="External"/><Relationship Id="rId478" Type="http://schemas.openxmlformats.org/officeDocument/2006/relationships/hyperlink" Target="https://www.jisilu.cn/data/utils/lowcalc/150235" TargetMode="External"/><Relationship Id="rId685" Type="http://schemas.openxmlformats.org/officeDocument/2006/relationships/hyperlink" Target="http://finance.sina.com.cn/fund/quotes/150192/bc.shtml" TargetMode="External"/><Relationship Id="rId35" Type="http://schemas.openxmlformats.org/officeDocument/2006/relationships/hyperlink" Target="https://www.jisilu.cn/data/sfnew/detail/150032" TargetMode="External"/><Relationship Id="rId77" Type="http://schemas.openxmlformats.org/officeDocument/2006/relationships/hyperlink" Target="http://www.cninfo.com.cn/information/fund/netvalue/150323.html" TargetMode="External"/><Relationship Id="rId100" Type="http://schemas.openxmlformats.org/officeDocument/2006/relationships/hyperlink" Target="http://finance.sina.com.cn/fund/quotes/150299/bc.shtml" TargetMode="External"/><Relationship Id="rId282" Type="http://schemas.openxmlformats.org/officeDocument/2006/relationships/hyperlink" Target="http://quote.eastmoney.com/zs399982.html" TargetMode="External"/><Relationship Id="rId338" Type="http://schemas.openxmlformats.org/officeDocument/2006/relationships/hyperlink" Target="javascript:addOwnedFund('150036');" TargetMode="External"/><Relationship Id="rId503" Type="http://schemas.openxmlformats.org/officeDocument/2006/relationships/hyperlink" Target="javascript:addOwnedFund('150173');" TargetMode="External"/><Relationship Id="rId545" Type="http://schemas.openxmlformats.org/officeDocument/2006/relationships/hyperlink" Target="javascript:addOwnedFund('502007');" TargetMode="External"/><Relationship Id="rId587" Type="http://schemas.openxmlformats.org/officeDocument/2006/relationships/hyperlink" Target="javascript:addOwnedFund('150269');" TargetMode="External"/><Relationship Id="rId710" Type="http://schemas.openxmlformats.org/officeDocument/2006/relationships/hyperlink" Target="http://www.cninfo.com.cn/information/fund/netvalue/150143.html" TargetMode="External"/><Relationship Id="rId752" Type="http://schemas.openxmlformats.org/officeDocument/2006/relationships/hyperlink" Target="http://www.cninfo.com.cn/information/fund/netvalue/150311.html" TargetMode="External"/><Relationship Id="rId8" Type="http://schemas.openxmlformats.org/officeDocument/2006/relationships/hyperlink" Target="http://www.cninfo.com.cn/information/fund/netvalue/150108.html" TargetMode="External"/><Relationship Id="rId142" Type="http://schemas.openxmlformats.org/officeDocument/2006/relationships/hyperlink" Target="http://finance.sina.com.cn/fund/quotes/150325/bc.shtml" TargetMode="External"/><Relationship Id="rId184" Type="http://schemas.openxmlformats.org/officeDocument/2006/relationships/hyperlink" Target="http://finance.sina.com.cn/fund/quotes/150261/bc.shtml" TargetMode="External"/><Relationship Id="rId391" Type="http://schemas.openxmlformats.org/officeDocument/2006/relationships/hyperlink" Target="http://finance.sina.com.cn/fund/quotes/150049/bc.shtml" TargetMode="External"/><Relationship Id="rId405" Type="http://schemas.openxmlformats.org/officeDocument/2006/relationships/hyperlink" Target="http://quote.eastmoney.com/zs000823.html" TargetMode="External"/><Relationship Id="rId447" Type="http://schemas.openxmlformats.org/officeDocument/2006/relationships/hyperlink" Target="http://quote.eastmoney.com/zs000827.html" TargetMode="External"/><Relationship Id="rId612" Type="http://schemas.openxmlformats.org/officeDocument/2006/relationships/hyperlink" Target="https://www.jisilu.cn/data/sfnew/detail/150229" TargetMode="External"/><Relationship Id="rId251" Type="http://schemas.openxmlformats.org/officeDocument/2006/relationships/hyperlink" Target="http://www.cninfo.com.cn/information/fund/netvalue/150064.html" TargetMode="External"/><Relationship Id="rId489" Type="http://schemas.openxmlformats.org/officeDocument/2006/relationships/hyperlink" Target="http://quote.eastmoney.com/zs399804.html" TargetMode="External"/><Relationship Id="rId654" Type="http://schemas.openxmlformats.org/officeDocument/2006/relationships/hyperlink" Target="https://www.jisilu.cn/data/sfnew/detail/150018" TargetMode="External"/><Relationship Id="rId696" Type="http://schemas.openxmlformats.org/officeDocument/2006/relationships/hyperlink" Target="https://www.jisilu.cn/data/sfnew/detail/150233" TargetMode="External"/><Relationship Id="rId46" Type="http://schemas.openxmlformats.org/officeDocument/2006/relationships/hyperlink" Target="javascript:addOwnedFund('150331');" TargetMode="External"/><Relationship Id="rId293" Type="http://schemas.openxmlformats.org/officeDocument/2006/relationships/hyperlink" Target="http://www.cninfo.com.cn/information/fund/netvalue/502014.html" TargetMode="External"/><Relationship Id="rId307" Type="http://schemas.openxmlformats.org/officeDocument/2006/relationships/hyperlink" Target="https://www.jisilu.cn/data/utils/lowcalc/150104" TargetMode="External"/><Relationship Id="rId349" Type="http://schemas.openxmlformats.org/officeDocument/2006/relationships/hyperlink" Target="https://www.jisilu.cn/data/utils/lowcalc/150152" TargetMode="External"/><Relationship Id="rId514" Type="http://schemas.openxmlformats.org/officeDocument/2006/relationships/hyperlink" Target="https://www.jisilu.cn/data/utils/lowcalc/502049" TargetMode="External"/><Relationship Id="rId556" Type="http://schemas.openxmlformats.org/officeDocument/2006/relationships/hyperlink" Target="https://www.jisilu.cn/data/utils/lowcalc/150194" TargetMode="External"/><Relationship Id="rId721" Type="http://schemas.openxmlformats.org/officeDocument/2006/relationships/hyperlink" Target="http://finance.sina.com.cn/fund/quotes/150100/bc.shtml" TargetMode="External"/><Relationship Id="rId763" Type="http://schemas.openxmlformats.org/officeDocument/2006/relationships/hyperlink" Target="http://finance.sina.com.cn/fund/quotes/150215/bc.shtml" TargetMode="External"/><Relationship Id="rId88" Type="http://schemas.openxmlformats.org/officeDocument/2006/relationships/hyperlink" Target="http://finance.sina.com.cn/fund/quotes/150335/bc.shtml" TargetMode="External"/><Relationship Id="rId111" Type="http://schemas.openxmlformats.org/officeDocument/2006/relationships/hyperlink" Target="https://www.jisilu.cn/data/sfnew/detail/150117" TargetMode="External"/><Relationship Id="rId153" Type="http://schemas.openxmlformats.org/officeDocument/2006/relationships/hyperlink" Target="https://www.jisilu.cn/data/sfnew/detail/150265" TargetMode="External"/><Relationship Id="rId195" Type="http://schemas.openxmlformats.org/officeDocument/2006/relationships/hyperlink" Target="https://www.jisilu.cn/data/sfnew/detail/150327" TargetMode="External"/><Relationship Id="rId209" Type="http://schemas.openxmlformats.org/officeDocument/2006/relationships/hyperlink" Target="http://www.cninfo.com.cn/information/fund/netvalue/150047.html" TargetMode="External"/><Relationship Id="rId360" Type="http://schemas.openxmlformats.org/officeDocument/2006/relationships/hyperlink" Target="http://quote.eastmoney.com/zs399903.html" TargetMode="External"/><Relationship Id="rId416" Type="http://schemas.openxmlformats.org/officeDocument/2006/relationships/hyperlink" Target="http://www.cninfo.com.cn/information/fund/netvalue/150028.html" TargetMode="External"/><Relationship Id="rId598" Type="http://schemas.openxmlformats.org/officeDocument/2006/relationships/hyperlink" Target="https://www.jisilu.cn/data/utils/lowcalc/150305" TargetMode="External"/><Relationship Id="rId220" Type="http://schemas.openxmlformats.org/officeDocument/2006/relationships/hyperlink" Target="http://finance.sina.com.cn/fund/quotes/150145/bc.shtml" TargetMode="External"/><Relationship Id="rId458" Type="http://schemas.openxmlformats.org/officeDocument/2006/relationships/hyperlink" Target="http://www.cninfo.com.cn/information/fund/netvalue/150259.html" TargetMode="External"/><Relationship Id="rId623" Type="http://schemas.openxmlformats.org/officeDocument/2006/relationships/hyperlink" Target="javascript:delOwnedFund('150249');" TargetMode="External"/><Relationship Id="rId665" Type="http://schemas.openxmlformats.org/officeDocument/2006/relationships/hyperlink" Target="javascript:delOwnedFund('150169');" TargetMode="External"/><Relationship Id="rId15" Type="http://schemas.openxmlformats.org/officeDocument/2006/relationships/hyperlink" Target="https://www.jisilu.cn/data/utils/lowcalc/150223" TargetMode="External"/><Relationship Id="rId57" Type="http://schemas.openxmlformats.org/officeDocument/2006/relationships/hyperlink" Target="javascript:addOwnedFund('150123');" TargetMode="External"/><Relationship Id="rId262" Type="http://schemas.openxmlformats.org/officeDocument/2006/relationships/hyperlink" Target="http://finance.sina.com.cn/fund/quotes/150112/bc.shtml" TargetMode="External"/><Relationship Id="rId318" Type="http://schemas.openxmlformats.org/officeDocument/2006/relationships/hyperlink" Target="http://quote.eastmoney.com/zs399974.html" TargetMode="External"/><Relationship Id="rId525" Type="http://schemas.openxmlformats.org/officeDocument/2006/relationships/hyperlink" Target="http://quote.eastmoney.com/zs399807.html" TargetMode="External"/><Relationship Id="rId567" Type="http://schemas.openxmlformats.org/officeDocument/2006/relationships/hyperlink" Target="http://quote.eastmoney.com/zs399803.html" TargetMode="External"/><Relationship Id="rId732" Type="http://schemas.openxmlformats.org/officeDocument/2006/relationships/hyperlink" Target="https://www.jisilu.cn/data/sfnew/detail/150203" TargetMode="External"/><Relationship Id="rId99" Type="http://schemas.openxmlformats.org/officeDocument/2006/relationships/hyperlink" Target="https://www.jisilu.cn/data/sfnew/detail/150299" TargetMode="External"/><Relationship Id="rId122" Type="http://schemas.openxmlformats.org/officeDocument/2006/relationships/hyperlink" Target="javascript:addOwnedFund('150247');" TargetMode="External"/><Relationship Id="rId164" Type="http://schemas.openxmlformats.org/officeDocument/2006/relationships/hyperlink" Target="javascript:addOwnedFund('150190');" TargetMode="External"/><Relationship Id="rId371" Type="http://schemas.openxmlformats.org/officeDocument/2006/relationships/hyperlink" Target="http://www.cninfo.com.cn/information/fund/netvalue/150059.html" TargetMode="External"/><Relationship Id="rId774" Type="http://schemas.openxmlformats.org/officeDocument/2006/relationships/hyperlink" Target="https://www.jisilu.cn/data/sfnew/detail/150016" TargetMode="External"/><Relationship Id="rId427" Type="http://schemas.openxmlformats.org/officeDocument/2006/relationships/hyperlink" Target="http://finance.sina.com.cn/fund/quotes/150255/bc.shtml" TargetMode="External"/><Relationship Id="rId469" Type="http://schemas.openxmlformats.org/officeDocument/2006/relationships/hyperlink" Target="http://finance.sina.com.cn/fund/quotes/150205/bc.shtml" TargetMode="External"/><Relationship Id="rId634" Type="http://schemas.openxmlformats.org/officeDocument/2006/relationships/hyperlink" Target="https://www.jisilu.cn/data/utils/lowcalc/502011" TargetMode="External"/><Relationship Id="rId676" Type="http://schemas.openxmlformats.org/officeDocument/2006/relationships/hyperlink" Target="https://www.jisilu.cn/data/utils/lowcalc/502004" TargetMode="External"/><Relationship Id="rId26" Type="http://schemas.openxmlformats.org/officeDocument/2006/relationships/hyperlink" Target="http://quote.eastmoney.com/zs399959.html" TargetMode="External"/><Relationship Id="rId231" Type="http://schemas.openxmlformats.org/officeDocument/2006/relationships/hyperlink" Target="https://www.jisilu.cn/data/sfnew/detail/150267" TargetMode="External"/><Relationship Id="rId273" Type="http://schemas.openxmlformats.org/officeDocument/2006/relationships/hyperlink" Target="https://www.jisilu.cn/data/sfnew/detail/150121" TargetMode="External"/><Relationship Id="rId329" Type="http://schemas.openxmlformats.org/officeDocument/2006/relationships/hyperlink" Target="http://www.cninfo.com.cn/information/fund/netvalue/150211.html" TargetMode="External"/><Relationship Id="rId480" Type="http://schemas.openxmlformats.org/officeDocument/2006/relationships/hyperlink" Target="https://www.jisilu.cn/data/sfnew/detail/150241" TargetMode="External"/><Relationship Id="rId536" Type="http://schemas.openxmlformats.org/officeDocument/2006/relationships/hyperlink" Target="http://www.cninfo.com.cn/information/fund/netvalue/150217.html" TargetMode="External"/><Relationship Id="rId701" Type="http://schemas.openxmlformats.org/officeDocument/2006/relationships/hyperlink" Target="javascript:addOwnedFund('150233');" TargetMode="External"/><Relationship Id="rId68" Type="http://schemas.openxmlformats.org/officeDocument/2006/relationships/hyperlink" Target="javascript:addOwnedFund('150297');" TargetMode="External"/><Relationship Id="rId133" Type="http://schemas.openxmlformats.org/officeDocument/2006/relationships/hyperlink" Target="https://www.jisilu.cn/data/utils/lowcalc/150301" TargetMode="External"/><Relationship Id="rId175" Type="http://schemas.openxmlformats.org/officeDocument/2006/relationships/hyperlink" Target="https://www.jisilu.cn/data/utils/lowcalc/502037" TargetMode="External"/><Relationship Id="rId340" Type="http://schemas.openxmlformats.org/officeDocument/2006/relationships/hyperlink" Target="http://finance.sina.com.cn/fund/quotes/150213/bc.shtml" TargetMode="External"/><Relationship Id="rId578" Type="http://schemas.openxmlformats.org/officeDocument/2006/relationships/hyperlink" Target="http://www.cninfo.com.cn/information/fund/netvalue/150251.html" TargetMode="External"/><Relationship Id="rId743" Type="http://schemas.openxmlformats.org/officeDocument/2006/relationships/hyperlink" Target="javascript:addOwnedFund('150231');" TargetMode="External"/><Relationship Id="rId200" Type="http://schemas.openxmlformats.org/officeDocument/2006/relationships/hyperlink" Target="javascript:addOwnedFund('150327');" TargetMode="External"/><Relationship Id="rId382" Type="http://schemas.openxmlformats.org/officeDocument/2006/relationships/hyperlink" Target="http://www.cninfo.com.cn/information/fund/netvalue/150088.html" TargetMode="External"/><Relationship Id="rId438" Type="http://schemas.openxmlformats.org/officeDocument/2006/relationships/hyperlink" Target="https://www.jisilu.cn/data/sfnew/detail/150164" TargetMode="External"/><Relationship Id="rId603" Type="http://schemas.openxmlformats.org/officeDocument/2006/relationships/hyperlink" Target="http://quote.eastmoney.com/zs000808.html" TargetMode="External"/><Relationship Id="rId645" Type="http://schemas.openxmlformats.org/officeDocument/2006/relationships/hyperlink" Target="http://quote.eastmoney.com/zs399300.html" TargetMode="External"/><Relationship Id="rId687" Type="http://schemas.openxmlformats.org/officeDocument/2006/relationships/hyperlink" Target="http://quote.eastmoney.com/zs399965.html" TargetMode="External"/><Relationship Id="rId242" Type="http://schemas.openxmlformats.org/officeDocument/2006/relationships/hyperlink" Target="javascript:addOwnedFund('502041');" TargetMode="External"/><Relationship Id="rId284" Type="http://schemas.openxmlformats.org/officeDocument/2006/relationships/hyperlink" Target="javascript:addOwnedFund('502001');" TargetMode="External"/><Relationship Id="rId491" Type="http://schemas.openxmlformats.org/officeDocument/2006/relationships/hyperlink" Target="javascript:addOwnedFund('150307');" TargetMode="External"/><Relationship Id="rId505" Type="http://schemas.openxmlformats.org/officeDocument/2006/relationships/hyperlink" Target="http://finance.sina.com.cn/fund/quotes/150275/bc.shtml" TargetMode="External"/><Relationship Id="rId712" Type="http://schemas.openxmlformats.org/officeDocument/2006/relationships/hyperlink" Target="https://www.jisilu.cn/data/utils/lowcalc/150143" TargetMode="External"/><Relationship Id="rId37" Type="http://schemas.openxmlformats.org/officeDocument/2006/relationships/hyperlink" Target="http://www.cninfo.com.cn/information/fund/netvalue/150032.html" TargetMode="External"/><Relationship Id="rId79" Type="http://schemas.openxmlformats.org/officeDocument/2006/relationships/hyperlink" Target="https://www.jisilu.cn/data/utils/lowcalc/150323" TargetMode="External"/><Relationship Id="rId102" Type="http://schemas.openxmlformats.org/officeDocument/2006/relationships/hyperlink" Target="http://quote.eastmoney.com/zs399986.html" TargetMode="External"/><Relationship Id="rId144" Type="http://schemas.openxmlformats.org/officeDocument/2006/relationships/hyperlink" Target="http://quote.eastmoney.com/zs399807.html" TargetMode="External"/><Relationship Id="rId547" Type="http://schemas.openxmlformats.org/officeDocument/2006/relationships/hyperlink" Target="http://finance.sina.com.cn/fund/quotes/150243/bc.shtml" TargetMode="External"/><Relationship Id="rId589" Type="http://schemas.openxmlformats.org/officeDocument/2006/relationships/hyperlink" Target="http://finance.sina.com.cn/fund/quotes/150184/bc.shtml" TargetMode="External"/><Relationship Id="rId754" Type="http://schemas.openxmlformats.org/officeDocument/2006/relationships/hyperlink" Target="https://www.jisilu.cn/data/utils/lowcalc/150311" TargetMode="External"/><Relationship Id="rId90" Type="http://schemas.openxmlformats.org/officeDocument/2006/relationships/hyperlink" Target="http://quote.eastmoney.com/zs399967.html" TargetMode="External"/><Relationship Id="rId186" Type="http://schemas.openxmlformats.org/officeDocument/2006/relationships/hyperlink" Target="http://quote.eastmoney.com/zs399989.html" TargetMode="External"/><Relationship Id="rId351" Type="http://schemas.openxmlformats.org/officeDocument/2006/relationships/hyperlink" Target="https://www.jisilu.cn/data/sfnew/detail/502031" TargetMode="External"/><Relationship Id="rId393" Type="http://schemas.openxmlformats.org/officeDocument/2006/relationships/hyperlink" Target="http://quote.eastmoney.com/zs399942.html" TargetMode="External"/><Relationship Id="rId407" Type="http://schemas.openxmlformats.org/officeDocument/2006/relationships/hyperlink" Target="javascript:addOwnedFund('150150');" TargetMode="External"/><Relationship Id="rId449" Type="http://schemas.openxmlformats.org/officeDocument/2006/relationships/hyperlink" Target="javascript:addOwnedFund('150237');" TargetMode="External"/><Relationship Id="rId614" Type="http://schemas.openxmlformats.org/officeDocument/2006/relationships/hyperlink" Target="http://www.cninfo.com.cn/information/fund/netvalue/150229.html" TargetMode="External"/><Relationship Id="rId656" Type="http://schemas.openxmlformats.org/officeDocument/2006/relationships/hyperlink" Target="http://www.cninfo.com.cn/information/fund/netvalue/150018.html" TargetMode="External"/><Relationship Id="rId211" Type="http://schemas.openxmlformats.org/officeDocument/2006/relationships/hyperlink" Target="https://www.jisilu.cn/data/utils/lowcalc/150047" TargetMode="External"/><Relationship Id="rId253" Type="http://schemas.openxmlformats.org/officeDocument/2006/relationships/hyperlink" Target="https://www.jisilu.cn/data/utils/lowcalc/150064" TargetMode="External"/><Relationship Id="rId295" Type="http://schemas.openxmlformats.org/officeDocument/2006/relationships/hyperlink" Target="https://www.jisilu.cn/data/utils/lowcalc/502014" TargetMode="External"/><Relationship Id="rId309" Type="http://schemas.openxmlformats.org/officeDocument/2006/relationships/hyperlink" Target="https://www.jisilu.cn/data/sfnew/detail/150073" TargetMode="External"/><Relationship Id="rId460" Type="http://schemas.openxmlformats.org/officeDocument/2006/relationships/hyperlink" Target="https://www.jisilu.cn/data/utils/lowcalc/150259" TargetMode="External"/><Relationship Id="rId516" Type="http://schemas.openxmlformats.org/officeDocument/2006/relationships/hyperlink" Target="https://www.jisilu.cn/data/sfnew/detail/150273" TargetMode="External"/><Relationship Id="rId698" Type="http://schemas.openxmlformats.org/officeDocument/2006/relationships/hyperlink" Target="http://www.cninfo.com.cn/information/fund/netvalue/150233.html" TargetMode="External"/><Relationship Id="rId48" Type="http://schemas.openxmlformats.org/officeDocument/2006/relationships/hyperlink" Target="http://finance.sina.com.cn/fund/quotes/150219/bc.shtml" TargetMode="External"/><Relationship Id="rId113" Type="http://schemas.openxmlformats.org/officeDocument/2006/relationships/hyperlink" Target="http://www.cninfo.com.cn/information/fund/netvalue/150117.html" TargetMode="External"/><Relationship Id="rId320" Type="http://schemas.openxmlformats.org/officeDocument/2006/relationships/hyperlink" Target="javascript:addOwnedFund('150295');" TargetMode="External"/><Relationship Id="rId558" Type="http://schemas.openxmlformats.org/officeDocument/2006/relationships/hyperlink" Target="https://www.jisilu.cn/data/sfnew/detail/150209" TargetMode="External"/><Relationship Id="rId723" Type="http://schemas.openxmlformats.org/officeDocument/2006/relationships/hyperlink" Target="http://quote.eastmoney.com/zs000805.html" TargetMode="External"/><Relationship Id="rId765" Type="http://schemas.openxmlformats.org/officeDocument/2006/relationships/hyperlink" Target="http://quote.eastmoney.com/zs399610.html" TargetMode="External"/><Relationship Id="rId155" Type="http://schemas.openxmlformats.org/officeDocument/2006/relationships/hyperlink" Target="http://www.cninfo.com.cn/information/fund/netvalue/150265.html" TargetMode="External"/><Relationship Id="rId197" Type="http://schemas.openxmlformats.org/officeDocument/2006/relationships/hyperlink" Target="http://www.cninfo.com.cn/information/fund/netvalue/150327.html" TargetMode="External"/><Relationship Id="rId362" Type="http://schemas.openxmlformats.org/officeDocument/2006/relationships/hyperlink" Target="javascript:addOwnedFund('150012');" TargetMode="External"/><Relationship Id="rId418" Type="http://schemas.openxmlformats.org/officeDocument/2006/relationships/hyperlink" Target="https://www.jisilu.cn/data/utils/lowcalc/150028" TargetMode="External"/><Relationship Id="rId625" Type="http://schemas.openxmlformats.org/officeDocument/2006/relationships/hyperlink" Target="http://finance.sina.com.cn/fund/quotes/150329/bc.shtml" TargetMode="External"/><Relationship Id="rId222" Type="http://schemas.openxmlformats.org/officeDocument/2006/relationships/hyperlink" Target="http://quote.eastmoney.com/zs000828.html" TargetMode="External"/><Relationship Id="rId264" Type="http://schemas.openxmlformats.org/officeDocument/2006/relationships/hyperlink" Target="http://quote.eastmoney.com/zs399330.html" TargetMode="External"/><Relationship Id="rId471" Type="http://schemas.openxmlformats.org/officeDocument/2006/relationships/hyperlink" Target="http://quote.eastmoney.com/zs399973.html" TargetMode="External"/><Relationship Id="rId667" Type="http://schemas.openxmlformats.org/officeDocument/2006/relationships/hyperlink" Target="http://finance.sina.com.cn/fund/quotes/150186/bc.shtml" TargetMode="External"/><Relationship Id="rId17" Type="http://schemas.openxmlformats.org/officeDocument/2006/relationships/hyperlink" Target="https://www.jisilu.cn/data/sfnew/detail/150057" TargetMode="External"/><Relationship Id="rId59" Type="http://schemas.openxmlformats.org/officeDocument/2006/relationships/hyperlink" Target="http://finance.sina.com.cn/fund/quotes/150293/bc.shtml" TargetMode="External"/><Relationship Id="rId124" Type="http://schemas.openxmlformats.org/officeDocument/2006/relationships/hyperlink" Target="http://finance.sina.com.cn/fund/quotes/150130/bc.shtml" TargetMode="External"/><Relationship Id="rId527" Type="http://schemas.openxmlformats.org/officeDocument/2006/relationships/hyperlink" Target="javascript:delOwnedFund('150277');" TargetMode="External"/><Relationship Id="rId569" Type="http://schemas.openxmlformats.org/officeDocument/2006/relationships/hyperlink" Target="javascript:addOwnedFund('150315');" TargetMode="External"/><Relationship Id="rId734" Type="http://schemas.openxmlformats.org/officeDocument/2006/relationships/hyperlink" Target="http://www.cninfo.com.cn/information/fund/netvalue/150203.html" TargetMode="External"/><Relationship Id="rId776" Type="http://schemas.openxmlformats.org/officeDocument/2006/relationships/hyperlink" Target="http://www.cninfo.com.cn/information/fund/netvalue/150016.html" TargetMode="External"/><Relationship Id="rId70" Type="http://schemas.openxmlformats.org/officeDocument/2006/relationships/hyperlink" Target="http://finance.sina.com.cn/fund/quotes/150263/bc.shtml" TargetMode="External"/><Relationship Id="rId166" Type="http://schemas.openxmlformats.org/officeDocument/2006/relationships/hyperlink" Target="http://finance.sina.com.cn/fund/quotes/150196/bc.shtml" TargetMode="External"/><Relationship Id="rId331" Type="http://schemas.openxmlformats.org/officeDocument/2006/relationships/hyperlink" Target="https://www.jisilu.cn/data/utils/lowcalc/150211" TargetMode="External"/><Relationship Id="rId373" Type="http://schemas.openxmlformats.org/officeDocument/2006/relationships/hyperlink" Target="https://www.jisilu.cn/data/utils/lowcalc/150059" TargetMode="External"/><Relationship Id="rId429" Type="http://schemas.openxmlformats.org/officeDocument/2006/relationships/hyperlink" Target="http://quote.eastmoney.com/zs399986.html" TargetMode="External"/><Relationship Id="rId580" Type="http://schemas.openxmlformats.org/officeDocument/2006/relationships/hyperlink" Target="https://www.jisilu.cn/data/utils/lowcalc/150251" TargetMode="External"/><Relationship Id="rId636" Type="http://schemas.openxmlformats.org/officeDocument/2006/relationships/hyperlink" Target="https://www.jisilu.cn/data/sfnew/detail/150227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www.cninfo.com.cn/information/fund/netvalue/150267.html" TargetMode="External"/><Relationship Id="rId440" Type="http://schemas.openxmlformats.org/officeDocument/2006/relationships/hyperlink" Target="http://www.cninfo.com.cn/information/fund/netvalue/150164.html" TargetMode="External"/><Relationship Id="rId678" Type="http://schemas.openxmlformats.org/officeDocument/2006/relationships/hyperlink" Target="https://www.jisilu.cn/data/sfnew/detail/150171" TargetMode="External"/><Relationship Id="rId28" Type="http://schemas.openxmlformats.org/officeDocument/2006/relationships/hyperlink" Target="javascript:delOwnedFund('150221');" TargetMode="External"/><Relationship Id="rId275" Type="http://schemas.openxmlformats.org/officeDocument/2006/relationships/hyperlink" Target="http://www.cninfo.com.cn/information/fund/netvalue/150121.html" TargetMode="External"/><Relationship Id="rId300" Type="http://schemas.openxmlformats.org/officeDocument/2006/relationships/hyperlink" Target="http://quote.eastmoney.com/zs399934.html" TargetMode="External"/><Relationship Id="rId482" Type="http://schemas.openxmlformats.org/officeDocument/2006/relationships/hyperlink" Target="http://www.cninfo.com.cn/information/fund/netvalue/150241.html" TargetMode="External"/><Relationship Id="rId538" Type="http://schemas.openxmlformats.org/officeDocument/2006/relationships/hyperlink" Target="https://www.jisilu.cn/data/utils/lowcalc/150217" TargetMode="External"/><Relationship Id="rId703" Type="http://schemas.openxmlformats.org/officeDocument/2006/relationships/hyperlink" Target="http://finance.sina.com.cn/fund/quotes/150309/bc.shtml" TargetMode="External"/><Relationship Id="rId745" Type="http://schemas.openxmlformats.org/officeDocument/2006/relationships/hyperlink" Target="http://finance.sina.com.cn/fund/quotes/150245/bc.shtml" TargetMode="External"/><Relationship Id="rId81" Type="http://schemas.openxmlformats.org/officeDocument/2006/relationships/hyperlink" Target="https://www.jisilu.cn/data/sfnew/detail/150303" TargetMode="External"/><Relationship Id="rId135" Type="http://schemas.openxmlformats.org/officeDocument/2006/relationships/hyperlink" Target="https://www.jisilu.cn/data/sfnew/detail/150289" TargetMode="External"/><Relationship Id="rId177" Type="http://schemas.openxmlformats.org/officeDocument/2006/relationships/hyperlink" Target="https://www.jisilu.cn/data/sfnew/detail/150343" TargetMode="External"/><Relationship Id="rId342" Type="http://schemas.openxmlformats.org/officeDocument/2006/relationships/hyperlink" Target="http://quote.eastmoney.com/zs399958.html" TargetMode="External"/><Relationship Id="rId384" Type="http://schemas.openxmlformats.org/officeDocument/2006/relationships/hyperlink" Target="javascript:addOwnedFund('150088');" TargetMode="External"/><Relationship Id="rId591" Type="http://schemas.openxmlformats.org/officeDocument/2006/relationships/hyperlink" Target="http://quote.eastmoney.com/zs000827.html" TargetMode="External"/><Relationship Id="rId605" Type="http://schemas.openxmlformats.org/officeDocument/2006/relationships/hyperlink" Target="javascript:addOwnedFund('150283');" TargetMode="External"/><Relationship Id="rId202" Type="http://schemas.openxmlformats.org/officeDocument/2006/relationships/hyperlink" Target="http://finance.sina.com.cn/fund/quotes/150317/bc.shtml" TargetMode="External"/><Relationship Id="rId244" Type="http://schemas.openxmlformats.org/officeDocument/2006/relationships/hyperlink" Target="http://finance.sina.com.cn/fund/quotes/150138/bc.shtml" TargetMode="External"/><Relationship Id="rId647" Type="http://schemas.openxmlformats.org/officeDocument/2006/relationships/hyperlink" Target="javascript:addOwnedFund('150051');" TargetMode="External"/><Relationship Id="rId689" Type="http://schemas.openxmlformats.org/officeDocument/2006/relationships/hyperlink" Target="javascript:addOwnedFund('150192');" TargetMode="External"/><Relationship Id="rId39" Type="http://schemas.openxmlformats.org/officeDocument/2006/relationships/hyperlink" Target="https://www.jisilu.cn/data/utils/lowcalc/150032" TargetMode="External"/><Relationship Id="rId286" Type="http://schemas.openxmlformats.org/officeDocument/2006/relationships/hyperlink" Target="http://finance.sina.com.cn/fund/quotes/502021/bc.shtml" TargetMode="External"/><Relationship Id="rId451" Type="http://schemas.openxmlformats.org/officeDocument/2006/relationships/hyperlink" Target="http://finance.sina.com.cn/fund/quotes/150257/bc.shtml" TargetMode="External"/><Relationship Id="rId493" Type="http://schemas.openxmlformats.org/officeDocument/2006/relationships/hyperlink" Target="http://finance.sina.com.cn/fund/quotes/150200/bc.shtml" TargetMode="External"/><Relationship Id="rId507" Type="http://schemas.openxmlformats.org/officeDocument/2006/relationships/hyperlink" Target="http://quote.eastmoney.com/zs399991.html" TargetMode="External"/><Relationship Id="rId549" Type="http://schemas.openxmlformats.org/officeDocument/2006/relationships/hyperlink" Target="http://quote.eastmoney.com/zs399006.html" TargetMode="External"/><Relationship Id="rId714" Type="http://schemas.openxmlformats.org/officeDocument/2006/relationships/hyperlink" Target="https://www.jisilu.cn/data/sfnew/detail/150092" TargetMode="External"/><Relationship Id="rId756" Type="http://schemas.openxmlformats.org/officeDocument/2006/relationships/hyperlink" Target="https://www.jisilu.cn/data/sfnew/detail/150279" TargetMode="External"/><Relationship Id="rId50" Type="http://schemas.openxmlformats.org/officeDocument/2006/relationships/hyperlink" Target="https://www.jisilu.cn/data/utils/lowcalc/150219" TargetMode="External"/><Relationship Id="rId104" Type="http://schemas.openxmlformats.org/officeDocument/2006/relationships/hyperlink" Target="javascript:delOwnedFund('150299');" TargetMode="External"/><Relationship Id="rId146" Type="http://schemas.openxmlformats.org/officeDocument/2006/relationships/hyperlink" Target="javascript:addOwnedFund('150325');" TargetMode="External"/><Relationship Id="rId188" Type="http://schemas.openxmlformats.org/officeDocument/2006/relationships/hyperlink" Target="javascript:addOwnedFund('150261');" TargetMode="External"/><Relationship Id="rId311" Type="http://schemas.openxmlformats.org/officeDocument/2006/relationships/hyperlink" Target="http://www.cninfo.com.cn/information/fund/netvalue/150073.html" TargetMode="External"/><Relationship Id="rId353" Type="http://schemas.openxmlformats.org/officeDocument/2006/relationships/hyperlink" Target="http://www.cninfo.com.cn/information/fund/netvalue/502031.html" TargetMode="External"/><Relationship Id="rId395" Type="http://schemas.openxmlformats.org/officeDocument/2006/relationships/hyperlink" Target="javascript:addOwnedFund('150049');" TargetMode="External"/><Relationship Id="rId409" Type="http://schemas.openxmlformats.org/officeDocument/2006/relationships/hyperlink" Target="http://finance.sina.com.cn/fund/quotes/150157/bc.shtml" TargetMode="External"/><Relationship Id="rId560" Type="http://schemas.openxmlformats.org/officeDocument/2006/relationships/hyperlink" Target="http://www.cninfo.com.cn/information/fund/netvalue/150209.html" TargetMode="External"/><Relationship Id="rId92" Type="http://schemas.openxmlformats.org/officeDocument/2006/relationships/hyperlink" Target="javascript:addOwnedFund('150335');" TargetMode="External"/><Relationship Id="rId213" Type="http://schemas.openxmlformats.org/officeDocument/2006/relationships/hyperlink" Target="https://www.jisilu.cn/data/sfnew/detail/150175" TargetMode="External"/><Relationship Id="rId420" Type="http://schemas.openxmlformats.org/officeDocument/2006/relationships/hyperlink" Target="https://www.jisilu.cn/data/sfnew/detail/150022" TargetMode="External"/><Relationship Id="rId616" Type="http://schemas.openxmlformats.org/officeDocument/2006/relationships/hyperlink" Target="https://www.jisilu.cn/data/utils/lowcalc/150229" TargetMode="External"/><Relationship Id="rId658" Type="http://schemas.openxmlformats.org/officeDocument/2006/relationships/hyperlink" Target="https://www.jisilu.cn/data/utils/lowcalc/150018" TargetMode="External"/><Relationship Id="rId255" Type="http://schemas.openxmlformats.org/officeDocument/2006/relationships/hyperlink" Target="https://www.jisilu.cn/data/sfnew/detail/150090" TargetMode="External"/><Relationship Id="rId297" Type="http://schemas.openxmlformats.org/officeDocument/2006/relationships/hyperlink" Target="https://www.jisilu.cn/data/sfnew/detail/150281" TargetMode="External"/><Relationship Id="rId462" Type="http://schemas.openxmlformats.org/officeDocument/2006/relationships/hyperlink" Target="https://www.jisilu.cn/data/sfnew/detail/502027" TargetMode="External"/><Relationship Id="rId518" Type="http://schemas.openxmlformats.org/officeDocument/2006/relationships/hyperlink" Target="http://www.cninfo.com.cn/information/fund/netvalue/150273.html" TargetMode="External"/><Relationship Id="rId725" Type="http://schemas.openxmlformats.org/officeDocument/2006/relationships/hyperlink" Target="javascript:addOwnedFund('150100');" TargetMode="External"/><Relationship Id="rId115" Type="http://schemas.openxmlformats.org/officeDocument/2006/relationships/hyperlink" Target="https://www.jisilu.cn/data/utils/lowcalc/150117" TargetMode="External"/><Relationship Id="rId157" Type="http://schemas.openxmlformats.org/officeDocument/2006/relationships/hyperlink" Target="https://www.jisilu.cn/data/utils/lowcalc/150265" TargetMode="External"/><Relationship Id="rId322" Type="http://schemas.openxmlformats.org/officeDocument/2006/relationships/hyperlink" Target="http://finance.sina.com.cn/fund/quotes/502054/bc.shtml" TargetMode="External"/><Relationship Id="rId364" Type="http://schemas.openxmlformats.org/officeDocument/2006/relationships/hyperlink" Target="http://finance.sina.com.cn/fund/quotes/150030/bc.shtml" TargetMode="External"/><Relationship Id="rId767" Type="http://schemas.openxmlformats.org/officeDocument/2006/relationships/hyperlink" Target="javascript:addOwnedFund('150215');" TargetMode="External"/><Relationship Id="rId61" Type="http://schemas.openxmlformats.org/officeDocument/2006/relationships/hyperlink" Target="http://quote.eastmoney.com/zs399807.html" TargetMode="External"/><Relationship Id="rId199" Type="http://schemas.openxmlformats.org/officeDocument/2006/relationships/hyperlink" Target="https://www.jisilu.cn/data/utils/lowcalc/150327" TargetMode="External"/><Relationship Id="rId571" Type="http://schemas.openxmlformats.org/officeDocument/2006/relationships/hyperlink" Target="http://finance.sina.com.cn/fund/quotes/150207/bc.shtml" TargetMode="External"/><Relationship Id="rId627" Type="http://schemas.openxmlformats.org/officeDocument/2006/relationships/hyperlink" Target="http://quote.eastmoney.com/zs399809.html" TargetMode="External"/><Relationship Id="rId669" Type="http://schemas.openxmlformats.org/officeDocument/2006/relationships/hyperlink" Target="http://quote.eastmoney.com/zs399967.html" TargetMode="External"/><Relationship Id="rId19" Type="http://schemas.openxmlformats.org/officeDocument/2006/relationships/hyperlink" Target="http://www.cninfo.com.cn/information/fund/netvalue/150057.html" TargetMode="External"/><Relationship Id="rId224" Type="http://schemas.openxmlformats.org/officeDocument/2006/relationships/hyperlink" Target="javascript:addOwnedFund('150145');" TargetMode="External"/><Relationship Id="rId266" Type="http://schemas.openxmlformats.org/officeDocument/2006/relationships/hyperlink" Target="javascript:addOwnedFund('150112');" TargetMode="External"/><Relationship Id="rId431" Type="http://schemas.openxmlformats.org/officeDocument/2006/relationships/hyperlink" Target="javascript:delOwnedFund('150255');" TargetMode="External"/><Relationship Id="rId473" Type="http://schemas.openxmlformats.org/officeDocument/2006/relationships/hyperlink" Target="javascript:addOwnedFund('150205');" TargetMode="External"/><Relationship Id="rId529" Type="http://schemas.openxmlformats.org/officeDocument/2006/relationships/hyperlink" Target="http://finance.sina.com.cn/fund/quotes/502024/bc.shtml" TargetMode="External"/><Relationship Id="rId680" Type="http://schemas.openxmlformats.org/officeDocument/2006/relationships/hyperlink" Target="http://www.cninfo.com.cn/information/fund/netvalue/150171.html" TargetMode="External"/><Relationship Id="rId736" Type="http://schemas.openxmlformats.org/officeDocument/2006/relationships/hyperlink" Target="https://www.jisilu.cn/data/utils/lowcalc/150203" TargetMode="External"/><Relationship Id="rId30" Type="http://schemas.openxmlformats.org/officeDocument/2006/relationships/hyperlink" Target="http://finance.sina.com.cn/fund/quotes/150321/bc.shtml" TargetMode="External"/><Relationship Id="rId126" Type="http://schemas.openxmlformats.org/officeDocument/2006/relationships/hyperlink" Target="http://quote.eastmoney.com/zs399394.html" TargetMode="External"/><Relationship Id="rId168" Type="http://schemas.openxmlformats.org/officeDocument/2006/relationships/hyperlink" Target="http://quote.eastmoney.com/zs399395.html" TargetMode="External"/><Relationship Id="rId333" Type="http://schemas.openxmlformats.org/officeDocument/2006/relationships/hyperlink" Target="https://www.jisilu.cn/data/sfnew/detail/150036" TargetMode="External"/><Relationship Id="rId540" Type="http://schemas.openxmlformats.org/officeDocument/2006/relationships/hyperlink" Target="https://www.jisilu.cn/data/sfnew/detail/502007" TargetMode="External"/><Relationship Id="rId778" Type="http://schemas.openxmlformats.org/officeDocument/2006/relationships/hyperlink" Target="javascript:addOwnedFund('150016');" TargetMode="External"/><Relationship Id="rId72" Type="http://schemas.openxmlformats.org/officeDocument/2006/relationships/hyperlink" Target="http://quote.eastmoney.com/zs000852.html" TargetMode="External"/><Relationship Id="rId375" Type="http://schemas.openxmlformats.org/officeDocument/2006/relationships/hyperlink" Target="https://www.jisilu.cn/data/sfnew/detail/150085" TargetMode="External"/><Relationship Id="rId582" Type="http://schemas.openxmlformats.org/officeDocument/2006/relationships/hyperlink" Target="https://www.jisilu.cn/data/sfnew/detail/150269" TargetMode="External"/><Relationship Id="rId638" Type="http://schemas.openxmlformats.org/officeDocument/2006/relationships/hyperlink" Target="http://www.cninfo.com.cn/information/fund/netvalue/150227.html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https://www.jisilu.cn/data/utils/lowcalc/150267" TargetMode="External"/><Relationship Id="rId277" Type="http://schemas.openxmlformats.org/officeDocument/2006/relationships/hyperlink" Target="https://www.jisilu.cn/data/utils/lowcalc/150121" TargetMode="External"/><Relationship Id="rId400" Type="http://schemas.openxmlformats.org/officeDocument/2006/relationships/hyperlink" Target="https://www.jisilu.cn/data/utils/lowcalc/150148" TargetMode="External"/><Relationship Id="rId442" Type="http://schemas.openxmlformats.org/officeDocument/2006/relationships/hyperlink" Target="https://www.jisilu.cn/data/utils/lowcalc/150164" TargetMode="External"/><Relationship Id="rId484" Type="http://schemas.openxmlformats.org/officeDocument/2006/relationships/hyperlink" Target="https://www.jisilu.cn/data/utils/lowcalc/150241" TargetMode="External"/><Relationship Id="rId705" Type="http://schemas.openxmlformats.org/officeDocument/2006/relationships/hyperlink" Target="http://quote.eastmoney.com/zs399994.html" TargetMode="External"/><Relationship Id="rId137" Type="http://schemas.openxmlformats.org/officeDocument/2006/relationships/hyperlink" Target="http://www.cninfo.com.cn/information/fund/netvalue/150289.html" TargetMode="External"/><Relationship Id="rId302" Type="http://schemas.openxmlformats.org/officeDocument/2006/relationships/hyperlink" Target="javascript:addOwnedFund('150281');" TargetMode="External"/><Relationship Id="rId344" Type="http://schemas.openxmlformats.org/officeDocument/2006/relationships/hyperlink" Target="javascript:addOwnedFund('150213');" TargetMode="External"/><Relationship Id="rId691" Type="http://schemas.openxmlformats.org/officeDocument/2006/relationships/hyperlink" Target="http://finance.sina.com.cn/fund/quotes/150181/bc.shtml" TargetMode="External"/><Relationship Id="rId747" Type="http://schemas.openxmlformats.org/officeDocument/2006/relationships/hyperlink" Target="http://quote.eastmoney.com/zs399970.html" TargetMode="External"/><Relationship Id="rId41" Type="http://schemas.openxmlformats.org/officeDocument/2006/relationships/hyperlink" Target="https://www.jisilu.cn/data/sfnew/detail/150331" TargetMode="External"/><Relationship Id="rId83" Type="http://schemas.openxmlformats.org/officeDocument/2006/relationships/hyperlink" Target="http://www.cninfo.com.cn/information/fund/netvalue/150303.html" TargetMode="External"/><Relationship Id="rId179" Type="http://schemas.openxmlformats.org/officeDocument/2006/relationships/hyperlink" Target="http://www.cninfo.com.cn/information/fund/netvalue/150343.html" TargetMode="External"/><Relationship Id="rId386" Type="http://schemas.openxmlformats.org/officeDocument/2006/relationships/hyperlink" Target="http://finance.sina.com.cn/fund/quotes/150096/bc.shtml" TargetMode="External"/><Relationship Id="rId551" Type="http://schemas.openxmlformats.org/officeDocument/2006/relationships/hyperlink" Target="javascript:addOwnedFund('150243');" TargetMode="External"/><Relationship Id="rId593" Type="http://schemas.openxmlformats.org/officeDocument/2006/relationships/hyperlink" Target="javascript:addOwnedFund('150184');" TargetMode="External"/><Relationship Id="rId607" Type="http://schemas.openxmlformats.org/officeDocument/2006/relationships/hyperlink" Target="http://finance.sina.com.cn/fund/quotes/150177/bc.shtml" TargetMode="External"/><Relationship Id="rId649" Type="http://schemas.openxmlformats.org/officeDocument/2006/relationships/hyperlink" Target="http://finance.sina.com.cn/fund/quotes/502017/bc.shtml" TargetMode="External"/><Relationship Id="rId190" Type="http://schemas.openxmlformats.org/officeDocument/2006/relationships/hyperlink" Target="http://finance.sina.com.cn/fund/quotes/502057/bc.shtml" TargetMode="External"/><Relationship Id="rId204" Type="http://schemas.openxmlformats.org/officeDocument/2006/relationships/hyperlink" Target="http://quote.eastmoney.com/zs399805.html" TargetMode="External"/><Relationship Id="rId246" Type="http://schemas.openxmlformats.org/officeDocument/2006/relationships/hyperlink" Target="http://quote.eastmoney.com/zs000842.html" TargetMode="External"/><Relationship Id="rId288" Type="http://schemas.openxmlformats.org/officeDocument/2006/relationships/hyperlink" Target="http://quote.eastmoney.com/zs000016.html" TargetMode="External"/><Relationship Id="rId411" Type="http://schemas.openxmlformats.org/officeDocument/2006/relationships/hyperlink" Target="http://quote.eastmoney.com/zs000974.html" TargetMode="External"/><Relationship Id="rId453" Type="http://schemas.openxmlformats.org/officeDocument/2006/relationships/hyperlink" Target="http://quote.eastmoney.com/zs399993.html" TargetMode="External"/><Relationship Id="rId509" Type="http://schemas.openxmlformats.org/officeDocument/2006/relationships/hyperlink" Target="javascript:delOwnedFund('150275');" TargetMode="External"/><Relationship Id="rId660" Type="http://schemas.openxmlformats.org/officeDocument/2006/relationships/hyperlink" Target="https://www.jisilu.cn/data/sfnew/detail/150169" TargetMode="External"/><Relationship Id="rId106" Type="http://schemas.openxmlformats.org/officeDocument/2006/relationships/hyperlink" Target="http://finance.sina.com.cn/fund/quotes/150291/bc.shtml" TargetMode="External"/><Relationship Id="rId313" Type="http://schemas.openxmlformats.org/officeDocument/2006/relationships/hyperlink" Target="https://www.jisilu.cn/data/utils/lowcalc/150073" TargetMode="External"/><Relationship Id="rId495" Type="http://schemas.openxmlformats.org/officeDocument/2006/relationships/hyperlink" Target="http://quote.eastmoney.com/zs399975.html" TargetMode="External"/><Relationship Id="rId716" Type="http://schemas.openxmlformats.org/officeDocument/2006/relationships/hyperlink" Target="http://www.cninfo.com.cn/information/fund/netvalue/150092.html" TargetMode="External"/><Relationship Id="rId758" Type="http://schemas.openxmlformats.org/officeDocument/2006/relationships/hyperlink" Target="http://www.cninfo.com.cn/information/fund/netvalue/150279.html" TargetMode="External"/><Relationship Id="rId10" Type="http://schemas.openxmlformats.org/officeDocument/2006/relationships/hyperlink" Target="javascript:addOwnedFund('150108');" TargetMode="External"/><Relationship Id="rId52" Type="http://schemas.openxmlformats.org/officeDocument/2006/relationships/hyperlink" Target="https://www.jisilu.cn/data/sfnew/detail/150123" TargetMode="External"/><Relationship Id="rId94" Type="http://schemas.openxmlformats.org/officeDocument/2006/relationships/hyperlink" Target="http://finance.sina.com.cn/fund/quotes/150287/bc.shtml" TargetMode="External"/><Relationship Id="rId148" Type="http://schemas.openxmlformats.org/officeDocument/2006/relationships/hyperlink" Target="http://finance.sina.com.cn/fund/quotes/150198/bc.shtml" TargetMode="External"/><Relationship Id="rId355" Type="http://schemas.openxmlformats.org/officeDocument/2006/relationships/hyperlink" Target="https://www.jisilu.cn/data/utils/lowcalc/502031" TargetMode="External"/><Relationship Id="rId397" Type="http://schemas.openxmlformats.org/officeDocument/2006/relationships/hyperlink" Target="http://finance.sina.com.cn/fund/quotes/150148/bc.shtml" TargetMode="External"/><Relationship Id="rId520" Type="http://schemas.openxmlformats.org/officeDocument/2006/relationships/hyperlink" Target="https://www.jisilu.cn/data/utils/lowcalc/150273" TargetMode="External"/><Relationship Id="rId562" Type="http://schemas.openxmlformats.org/officeDocument/2006/relationships/hyperlink" Target="https://www.jisilu.cn/data/utils/lowcalc/150209" TargetMode="External"/><Relationship Id="rId618" Type="http://schemas.openxmlformats.org/officeDocument/2006/relationships/hyperlink" Target="https://www.jisilu.cn/data/sfnew/detail/150249" TargetMode="External"/><Relationship Id="rId215" Type="http://schemas.openxmlformats.org/officeDocument/2006/relationships/hyperlink" Target="http://www.cninfo.com.cn/information/fund/netvalue/150175.html" TargetMode="External"/><Relationship Id="rId257" Type="http://schemas.openxmlformats.org/officeDocument/2006/relationships/hyperlink" Target="http://www.cninfo.com.cn/information/fund/netvalue/150090.html" TargetMode="External"/><Relationship Id="rId422" Type="http://schemas.openxmlformats.org/officeDocument/2006/relationships/hyperlink" Target="http://www.cninfo.com.cn/information/fund/netvalue/150022.html" TargetMode="External"/><Relationship Id="rId464" Type="http://schemas.openxmlformats.org/officeDocument/2006/relationships/hyperlink" Target="http://www.cninfo.com.cn/information/fund/netvalue/502027.html" TargetMode="External"/><Relationship Id="rId299" Type="http://schemas.openxmlformats.org/officeDocument/2006/relationships/hyperlink" Target="http://www.cninfo.com.cn/information/fund/netvalue/150281.html" TargetMode="External"/><Relationship Id="rId727" Type="http://schemas.openxmlformats.org/officeDocument/2006/relationships/hyperlink" Target="http://finance.sina.com.cn/fund/quotes/150179/bc.shtml" TargetMode="External"/><Relationship Id="rId63" Type="http://schemas.openxmlformats.org/officeDocument/2006/relationships/hyperlink" Target="javascript:addOwnedFund('150293');" TargetMode="External"/><Relationship Id="rId159" Type="http://schemas.openxmlformats.org/officeDocument/2006/relationships/hyperlink" Target="https://www.jisilu.cn/data/sfnew/detail/150190" TargetMode="External"/><Relationship Id="rId366" Type="http://schemas.openxmlformats.org/officeDocument/2006/relationships/hyperlink" Target="http://quote.eastmoney.com/zs000971.html" TargetMode="External"/><Relationship Id="rId573" Type="http://schemas.openxmlformats.org/officeDocument/2006/relationships/hyperlink" Target="http://quote.eastmoney.com/zs399983.html" TargetMode="External"/><Relationship Id="rId780" Type="http://schemas.openxmlformats.org/officeDocument/2006/relationships/hyperlink" Target="http://finance.sina.com.cn/fund/quotes/150188/bc.shtml" TargetMode="External"/><Relationship Id="rId226" Type="http://schemas.openxmlformats.org/officeDocument/2006/relationships/hyperlink" Target="http://finance.sina.com.cn/fund/quotes/150225/bc.shtml" TargetMode="External"/><Relationship Id="rId433" Type="http://schemas.openxmlformats.org/officeDocument/2006/relationships/hyperlink" Target="http://finance.sina.com.cn/fund/quotes/150271/bc.shtml" TargetMode="Externa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jisilu.cn/data/sfnew/detail/150049" TargetMode="External"/><Relationship Id="rId18" Type="http://schemas.openxmlformats.org/officeDocument/2006/relationships/hyperlink" Target="javascript:addOwnedFund('150049');" TargetMode="External"/><Relationship Id="rId26" Type="http://schemas.openxmlformats.org/officeDocument/2006/relationships/hyperlink" Target="https://www.jisilu.cn/data/sfnew/detail/150307" TargetMode="External"/><Relationship Id="rId39" Type="http://schemas.openxmlformats.org/officeDocument/2006/relationships/hyperlink" Target="http://quote.eastmoney.com/zs399804.html" TargetMode="External"/><Relationship Id="rId21" Type="http://schemas.openxmlformats.org/officeDocument/2006/relationships/hyperlink" Target="http://www.cninfo.com.cn/information/fund/netvalue/150198.html" TargetMode="External"/><Relationship Id="rId34" Type="http://schemas.openxmlformats.org/officeDocument/2006/relationships/hyperlink" Target="http://www.cninfo.com.cn/information/fund/netvalue/150307.html" TargetMode="External"/><Relationship Id="rId42" Type="http://schemas.openxmlformats.org/officeDocument/2006/relationships/hyperlink" Target="https://www.jisilu.cn/data/utils/lowcalc/150307" TargetMode="External"/><Relationship Id="rId47" Type="http://schemas.openxmlformats.org/officeDocument/2006/relationships/hyperlink" Target="javascript:addOwnedFund('150307');" TargetMode="External"/><Relationship Id="rId50" Type="http://schemas.openxmlformats.org/officeDocument/2006/relationships/hyperlink" Target="http://finance.sina.com.cn/fund/quotes/150205/bc.shtml" TargetMode="External"/><Relationship Id="rId55" Type="http://schemas.openxmlformats.org/officeDocument/2006/relationships/hyperlink" Target="https://www.jisilu.cn/data/sfnew/detail/150198" TargetMode="External"/><Relationship Id="rId63" Type="http://schemas.openxmlformats.org/officeDocument/2006/relationships/hyperlink" Target="http://www.cninfo.com.cn/information/fund/netvalue/150205.html" TargetMode="External"/><Relationship Id="rId7" Type="http://schemas.openxmlformats.org/officeDocument/2006/relationships/hyperlink" Target="https://www.jisilu.cn/data/sfnew/detail/150205" TargetMode="External"/><Relationship Id="rId2" Type="http://schemas.openxmlformats.org/officeDocument/2006/relationships/hyperlink" Target="http://finance.sina.com.cn/fund/quotes/150307/bc.shtml" TargetMode="External"/><Relationship Id="rId16" Type="http://schemas.openxmlformats.org/officeDocument/2006/relationships/hyperlink" Target="http://quote.eastmoney.com/zs399942.html" TargetMode="External"/><Relationship Id="rId29" Type="http://schemas.openxmlformats.org/officeDocument/2006/relationships/hyperlink" Target="http://finance.sina.com.cn/fund/quotes/150307/bc.shtml" TargetMode="External"/><Relationship Id="rId1" Type="http://schemas.openxmlformats.org/officeDocument/2006/relationships/hyperlink" Target="https://www.jisilu.cn/data/sfnew/detail/150307" TargetMode="External"/><Relationship Id="rId6" Type="http://schemas.openxmlformats.org/officeDocument/2006/relationships/hyperlink" Target="javascript:addOwnedFund('150307');" TargetMode="External"/><Relationship Id="rId11" Type="http://schemas.openxmlformats.org/officeDocument/2006/relationships/hyperlink" Target="https://www.jisilu.cn/data/utils/lowcalc/150205" TargetMode="External"/><Relationship Id="rId24" Type="http://schemas.openxmlformats.org/officeDocument/2006/relationships/hyperlink" Target="javascript:addOwnedFund('150198');" TargetMode="External"/><Relationship Id="rId32" Type="http://schemas.openxmlformats.org/officeDocument/2006/relationships/hyperlink" Target="http://finance.sina.com.cn/fund/quotes/150307/bc.shtml" TargetMode="External"/><Relationship Id="rId37" Type="http://schemas.openxmlformats.org/officeDocument/2006/relationships/hyperlink" Target="http://quote.eastmoney.com/zs399804.html" TargetMode="External"/><Relationship Id="rId40" Type="http://schemas.openxmlformats.org/officeDocument/2006/relationships/hyperlink" Target="http://quote.eastmoney.com/zs399804.html" TargetMode="External"/><Relationship Id="rId45" Type="http://schemas.openxmlformats.org/officeDocument/2006/relationships/hyperlink" Target="javascript:addOwnedFund('150307');" TargetMode="External"/><Relationship Id="rId53" Type="http://schemas.openxmlformats.org/officeDocument/2006/relationships/hyperlink" Target="https://www.jisilu.cn/data/utils/lowcalc/150205" TargetMode="External"/><Relationship Id="rId58" Type="http://schemas.openxmlformats.org/officeDocument/2006/relationships/hyperlink" Target="http://quote.eastmoney.com/zs399396.html" TargetMode="External"/><Relationship Id="rId66" Type="http://schemas.openxmlformats.org/officeDocument/2006/relationships/hyperlink" Target="javascript:addOwnedFund('150205');" TargetMode="External"/><Relationship Id="rId5" Type="http://schemas.openxmlformats.org/officeDocument/2006/relationships/hyperlink" Target="https://www.jisilu.cn/data/utils/lowcalc/150307" TargetMode="External"/><Relationship Id="rId15" Type="http://schemas.openxmlformats.org/officeDocument/2006/relationships/hyperlink" Target="http://www.cninfo.com.cn/information/fund/netvalue/150049.html" TargetMode="External"/><Relationship Id="rId23" Type="http://schemas.openxmlformats.org/officeDocument/2006/relationships/hyperlink" Target="https://www.jisilu.cn/data/utils/lowcalc/150198" TargetMode="External"/><Relationship Id="rId28" Type="http://schemas.openxmlformats.org/officeDocument/2006/relationships/hyperlink" Target="https://www.jisilu.cn/data/sfnew/detail/150307" TargetMode="External"/><Relationship Id="rId36" Type="http://schemas.openxmlformats.org/officeDocument/2006/relationships/hyperlink" Target="http://www.cninfo.com.cn/information/fund/netvalue/150307.html" TargetMode="External"/><Relationship Id="rId49" Type="http://schemas.openxmlformats.org/officeDocument/2006/relationships/hyperlink" Target="https://www.jisilu.cn/data/sfnew/detail/150205" TargetMode="External"/><Relationship Id="rId57" Type="http://schemas.openxmlformats.org/officeDocument/2006/relationships/hyperlink" Target="http://www.cninfo.com.cn/information/fund/netvalue/150198.html" TargetMode="External"/><Relationship Id="rId61" Type="http://schemas.openxmlformats.org/officeDocument/2006/relationships/hyperlink" Target="https://www.jisilu.cn/data/sfnew/detail/150205" TargetMode="External"/><Relationship Id="rId10" Type="http://schemas.openxmlformats.org/officeDocument/2006/relationships/hyperlink" Target="http://quote.eastmoney.com/zs399973.html" TargetMode="External"/><Relationship Id="rId19" Type="http://schemas.openxmlformats.org/officeDocument/2006/relationships/hyperlink" Target="https://www.jisilu.cn/data/sfnew/detail/150198" TargetMode="External"/><Relationship Id="rId31" Type="http://schemas.openxmlformats.org/officeDocument/2006/relationships/hyperlink" Target="http://finance.sina.com.cn/fund/quotes/150307/bc.shtml" TargetMode="External"/><Relationship Id="rId44" Type="http://schemas.openxmlformats.org/officeDocument/2006/relationships/hyperlink" Target="https://www.jisilu.cn/data/utils/lowcalc/150307" TargetMode="External"/><Relationship Id="rId52" Type="http://schemas.openxmlformats.org/officeDocument/2006/relationships/hyperlink" Target="http://quote.eastmoney.com/zs399973.html" TargetMode="External"/><Relationship Id="rId60" Type="http://schemas.openxmlformats.org/officeDocument/2006/relationships/hyperlink" Target="javascript:addOwnedFund('150198');" TargetMode="External"/><Relationship Id="rId65" Type="http://schemas.openxmlformats.org/officeDocument/2006/relationships/hyperlink" Target="https://www.jisilu.cn/data/utils/lowcalc/150205" TargetMode="External"/><Relationship Id="rId4" Type="http://schemas.openxmlformats.org/officeDocument/2006/relationships/hyperlink" Target="http://quote.eastmoney.com/zs399804.html" TargetMode="External"/><Relationship Id="rId9" Type="http://schemas.openxmlformats.org/officeDocument/2006/relationships/hyperlink" Target="http://www.cninfo.com.cn/information/fund/netvalue/150205.html" TargetMode="External"/><Relationship Id="rId14" Type="http://schemas.openxmlformats.org/officeDocument/2006/relationships/hyperlink" Target="http://finance.sina.com.cn/fund/quotes/150049/bc.shtml" TargetMode="External"/><Relationship Id="rId22" Type="http://schemas.openxmlformats.org/officeDocument/2006/relationships/hyperlink" Target="http://quote.eastmoney.com/zs399396.html" TargetMode="External"/><Relationship Id="rId27" Type="http://schemas.openxmlformats.org/officeDocument/2006/relationships/hyperlink" Target="https://www.jisilu.cn/data/sfnew/detail/150307" TargetMode="External"/><Relationship Id="rId30" Type="http://schemas.openxmlformats.org/officeDocument/2006/relationships/hyperlink" Target="http://finance.sina.com.cn/fund/quotes/150307/bc.shtml" TargetMode="External"/><Relationship Id="rId35" Type="http://schemas.openxmlformats.org/officeDocument/2006/relationships/hyperlink" Target="http://www.cninfo.com.cn/information/fund/netvalue/150307.html" TargetMode="External"/><Relationship Id="rId43" Type="http://schemas.openxmlformats.org/officeDocument/2006/relationships/hyperlink" Target="https://www.jisilu.cn/data/utils/lowcalc/150307" TargetMode="External"/><Relationship Id="rId48" Type="http://schemas.openxmlformats.org/officeDocument/2006/relationships/hyperlink" Target="javascript:addOwnedFund('150307');" TargetMode="External"/><Relationship Id="rId56" Type="http://schemas.openxmlformats.org/officeDocument/2006/relationships/hyperlink" Target="http://finance.sina.com.cn/fund/quotes/150198/bc.shtml" TargetMode="External"/><Relationship Id="rId64" Type="http://schemas.openxmlformats.org/officeDocument/2006/relationships/hyperlink" Target="http://quote.eastmoney.com/zs399973.html" TargetMode="External"/><Relationship Id="rId8" Type="http://schemas.openxmlformats.org/officeDocument/2006/relationships/hyperlink" Target="http://finance.sina.com.cn/fund/quotes/150205/bc.shtml" TargetMode="External"/><Relationship Id="rId51" Type="http://schemas.openxmlformats.org/officeDocument/2006/relationships/hyperlink" Target="http://www.cninfo.com.cn/information/fund/netvalue/150205.html" TargetMode="External"/><Relationship Id="rId3" Type="http://schemas.openxmlformats.org/officeDocument/2006/relationships/hyperlink" Target="http://www.cninfo.com.cn/information/fund/netvalue/150307.html" TargetMode="External"/><Relationship Id="rId12" Type="http://schemas.openxmlformats.org/officeDocument/2006/relationships/hyperlink" Target="javascript:addOwnedFund('150205');" TargetMode="External"/><Relationship Id="rId17" Type="http://schemas.openxmlformats.org/officeDocument/2006/relationships/hyperlink" Target="https://www.jisilu.cn/data/utils/lowcalc/150049" TargetMode="External"/><Relationship Id="rId25" Type="http://schemas.openxmlformats.org/officeDocument/2006/relationships/hyperlink" Target="https://www.jisilu.cn/data/sfnew/detail/150307" TargetMode="External"/><Relationship Id="rId33" Type="http://schemas.openxmlformats.org/officeDocument/2006/relationships/hyperlink" Target="http://www.cninfo.com.cn/information/fund/netvalue/150307.html" TargetMode="External"/><Relationship Id="rId38" Type="http://schemas.openxmlformats.org/officeDocument/2006/relationships/hyperlink" Target="http://quote.eastmoney.com/zs399804.html" TargetMode="External"/><Relationship Id="rId46" Type="http://schemas.openxmlformats.org/officeDocument/2006/relationships/hyperlink" Target="javascript:addOwnedFund('150307');" TargetMode="External"/><Relationship Id="rId59" Type="http://schemas.openxmlformats.org/officeDocument/2006/relationships/hyperlink" Target="https://www.jisilu.cn/data/utils/lowcalc/150198" TargetMode="External"/><Relationship Id="rId67" Type="http://schemas.openxmlformats.org/officeDocument/2006/relationships/drawing" Target="../drawings/drawing3.xml"/><Relationship Id="rId20" Type="http://schemas.openxmlformats.org/officeDocument/2006/relationships/hyperlink" Target="http://finance.sina.com.cn/fund/quotes/150198/bc.shtml" TargetMode="External"/><Relationship Id="rId41" Type="http://schemas.openxmlformats.org/officeDocument/2006/relationships/hyperlink" Target="https://www.jisilu.cn/data/utils/lowcalc/150307" TargetMode="External"/><Relationship Id="rId54" Type="http://schemas.openxmlformats.org/officeDocument/2006/relationships/hyperlink" Target="javascript:addOwnedFund('150205');" TargetMode="External"/><Relationship Id="rId62" Type="http://schemas.openxmlformats.org/officeDocument/2006/relationships/hyperlink" Target="http://finance.sina.com.cn/fund/quotes/150205/bc.shtml" TargetMode="External"/></Relationships>
</file>

<file path=xl/worksheets/_rels/sheet2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isilu.cn/data/sfnew/detail/150299" TargetMode="External"/><Relationship Id="rId671" Type="http://schemas.openxmlformats.org/officeDocument/2006/relationships/hyperlink" Target="https://www.jisilu.cn/data/sfnew/detail/150249" TargetMode="External"/><Relationship Id="rId769" Type="http://schemas.openxmlformats.org/officeDocument/2006/relationships/hyperlink" Target="http://www.cninfo.com.cn/information/fund/netvalue/150179.html" TargetMode="External"/><Relationship Id="rId21" Type="http://schemas.openxmlformats.org/officeDocument/2006/relationships/hyperlink" Target="https://www.jisilu.cn/data/utils/lowcalc/150057" TargetMode="External"/><Relationship Id="rId324" Type="http://schemas.openxmlformats.org/officeDocument/2006/relationships/hyperlink" Target="https://www.jisilu.cn/data/utils/lowcalc/150073" TargetMode="External"/><Relationship Id="rId531" Type="http://schemas.openxmlformats.org/officeDocument/2006/relationships/hyperlink" Target="https://www.jisilu.cn/data/utils/lowcalc/150177" TargetMode="External"/><Relationship Id="rId629" Type="http://schemas.openxmlformats.org/officeDocument/2006/relationships/hyperlink" Target="https://www.jisilu.cn/data/sfnew/detail/150329" TargetMode="External"/><Relationship Id="rId170" Type="http://schemas.openxmlformats.org/officeDocument/2006/relationships/hyperlink" Target="javascript:addOwnedFund('502037');" TargetMode="External"/><Relationship Id="rId268" Type="http://schemas.openxmlformats.org/officeDocument/2006/relationships/hyperlink" Target="http://www.cninfo.com.cn/information/fund/netvalue/150104.html" TargetMode="External"/><Relationship Id="rId475" Type="http://schemas.openxmlformats.org/officeDocument/2006/relationships/hyperlink" Target="http://www.cninfo.com.cn/information/fund/netvalue/502027.html" TargetMode="External"/><Relationship Id="rId682" Type="http://schemas.openxmlformats.org/officeDocument/2006/relationships/hyperlink" Target="javascript:addOwnedFund('150051');" TargetMode="External"/><Relationship Id="rId32" Type="http://schemas.openxmlformats.org/officeDocument/2006/relationships/hyperlink" Target="http://quote.eastmoney.com/zs399998.html" TargetMode="External"/><Relationship Id="rId128" Type="http://schemas.openxmlformats.org/officeDocument/2006/relationships/hyperlink" Target="javascript:addOwnedFund('150301');" TargetMode="External"/><Relationship Id="rId335" Type="http://schemas.openxmlformats.org/officeDocument/2006/relationships/hyperlink" Target="http://quote.eastmoney.com/zs000853.html" TargetMode="External"/><Relationship Id="rId542" Type="http://schemas.openxmlformats.org/officeDocument/2006/relationships/hyperlink" Target="http://quote.eastmoney.com/zs399804.html" TargetMode="External"/><Relationship Id="rId181" Type="http://schemas.openxmlformats.org/officeDocument/2006/relationships/hyperlink" Target="https://www.jisilu.cn/data/utils/lowcalc/150261" TargetMode="External"/><Relationship Id="rId402" Type="http://schemas.openxmlformats.org/officeDocument/2006/relationships/hyperlink" Target="javascript:addOwnedFund('150030');" TargetMode="External"/><Relationship Id="rId279" Type="http://schemas.openxmlformats.org/officeDocument/2006/relationships/hyperlink" Target="http://finance.sina.com.cn/fund/quotes/150138/bc.shtml" TargetMode="External"/><Relationship Id="rId486" Type="http://schemas.openxmlformats.org/officeDocument/2006/relationships/hyperlink" Target="http://finance.sina.com.cn/fund/quotes/150235/bc.shtml" TargetMode="External"/><Relationship Id="rId693" Type="http://schemas.openxmlformats.org/officeDocument/2006/relationships/hyperlink" Target="https://www.jisilu.cn/data/utils/lowcalc/150169" TargetMode="External"/><Relationship Id="rId707" Type="http://schemas.openxmlformats.org/officeDocument/2006/relationships/hyperlink" Target="https://www.jisilu.cn/data/sfnew/detail/150231" TargetMode="External"/><Relationship Id="rId43" Type="http://schemas.openxmlformats.org/officeDocument/2006/relationships/hyperlink" Target="http://www.cninfo.com.cn/information/fund/netvalue/150331.html" TargetMode="External"/><Relationship Id="rId139" Type="http://schemas.openxmlformats.org/officeDocument/2006/relationships/hyperlink" Target="https://www.jisilu.cn/data/utils/lowcalc/150291" TargetMode="External"/><Relationship Id="rId346" Type="http://schemas.openxmlformats.org/officeDocument/2006/relationships/hyperlink" Target="http://www.cninfo.com.cn/information/fund/netvalue/502054.html" TargetMode="External"/><Relationship Id="rId553" Type="http://schemas.openxmlformats.org/officeDocument/2006/relationships/hyperlink" Target="http://www.cninfo.com.cn/information/fund/netvalue/150269.html" TargetMode="External"/><Relationship Id="rId760" Type="http://schemas.openxmlformats.org/officeDocument/2006/relationships/hyperlink" Target="javascript:addOwnedFund('150143');" TargetMode="External"/><Relationship Id="rId192" Type="http://schemas.openxmlformats.org/officeDocument/2006/relationships/hyperlink" Target="http://quote.eastmoney.com/zs399989.html" TargetMode="External"/><Relationship Id="rId206" Type="http://schemas.openxmlformats.org/officeDocument/2006/relationships/hyperlink" Target="javascript:addOwnedFund('150317');" TargetMode="External"/><Relationship Id="rId413" Type="http://schemas.openxmlformats.org/officeDocument/2006/relationships/hyperlink" Target="javascript:addOwnedFund('150085');" TargetMode="External"/><Relationship Id="rId497" Type="http://schemas.openxmlformats.org/officeDocument/2006/relationships/hyperlink" Target="https://www.jisilu.cn/data/sfnew/detail/150164" TargetMode="External"/><Relationship Id="rId620" Type="http://schemas.openxmlformats.org/officeDocument/2006/relationships/hyperlink" Target="http://quote.eastmoney.com/zs399975.html" TargetMode="External"/><Relationship Id="rId718" Type="http://schemas.openxmlformats.org/officeDocument/2006/relationships/hyperlink" Target="javascript:addOwnedFund('150309');" TargetMode="External"/><Relationship Id="rId12" Type="http://schemas.openxmlformats.org/officeDocument/2006/relationships/hyperlink" Target="http://finance.sina.com.cn/fund/quotes/150223/bc.shtml" TargetMode="External"/><Relationship Id="rId108" Type="http://schemas.openxmlformats.org/officeDocument/2006/relationships/hyperlink" Target="http://quote.eastmoney.com/zs399393.html" TargetMode="External"/><Relationship Id="rId315" Type="http://schemas.openxmlformats.org/officeDocument/2006/relationships/hyperlink" Target="http://finance.sina.com.cn/fund/quotes/150225/bc.shtml" TargetMode="External"/><Relationship Id="rId357" Type="http://schemas.openxmlformats.org/officeDocument/2006/relationships/hyperlink" Target="http://finance.sina.com.cn/fund/quotes/150213/bc.shtml" TargetMode="External"/><Relationship Id="rId522" Type="http://schemas.openxmlformats.org/officeDocument/2006/relationships/hyperlink" Target="http://finance.sina.com.cn/fund/quotes/502024/bc.shtml" TargetMode="External"/><Relationship Id="rId54" Type="http://schemas.openxmlformats.org/officeDocument/2006/relationships/hyperlink" Target="http://www.cninfo.com.cn/information/fund/netvalue/150123.html" TargetMode="External"/><Relationship Id="rId96" Type="http://schemas.openxmlformats.org/officeDocument/2006/relationships/hyperlink" Target="http://quote.eastmoney.com/zs399971.html" TargetMode="External"/><Relationship Id="rId161" Type="http://schemas.openxmlformats.org/officeDocument/2006/relationships/hyperlink" Target="http://www.cninfo.com.cn/information/fund/netvalue/150265.html" TargetMode="External"/><Relationship Id="rId217" Type="http://schemas.openxmlformats.org/officeDocument/2006/relationships/hyperlink" Target="javascript:addOwnedFund('150088');" TargetMode="External"/><Relationship Id="rId399" Type="http://schemas.openxmlformats.org/officeDocument/2006/relationships/hyperlink" Target="http://www.cninfo.com.cn/information/fund/netvalue/150030.html" TargetMode="External"/><Relationship Id="rId564" Type="http://schemas.openxmlformats.org/officeDocument/2006/relationships/hyperlink" Target="http://finance.sina.com.cn/fund/quotes/150173/bc.shtml" TargetMode="External"/><Relationship Id="rId771" Type="http://schemas.openxmlformats.org/officeDocument/2006/relationships/hyperlink" Target="https://www.jisilu.cn/data/utils/lowcalc/150179" TargetMode="External"/><Relationship Id="rId259" Type="http://schemas.openxmlformats.org/officeDocument/2006/relationships/hyperlink" Target="javascript:addOwnedFund('150112');" TargetMode="External"/><Relationship Id="rId424" Type="http://schemas.openxmlformats.org/officeDocument/2006/relationships/hyperlink" Target="javascript:addOwnedFund('150049');" TargetMode="External"/><Relationship Id="rId466" Type="http://schemas.openxmlformats.org/officeDocument/2006/relationships/hyperlink" Target="javascript:addOwnedFund('150273');" TargetMode="External"/><Relationship Id="rId631" Type="http://schemas.openxmlformats.org/officeDocument/2006/relationships/hyperlink" Target="http://www.cninfo.com.cn/information/fund/netvalue/150329.html" TargetMode="External"/><Relationship Id="rId673" Type="http://schemas.openxmlformats.org/officeDocument/2006/relationships/hyperlink" Target="http://www.cninfo.com.cn/information/fund/netvalue/150249.html" TargetMode="External"/><Relationship Id="rId729" Type="http://schemas.openxmlformats.org/officeDocument/2006/relationships/hyperlink" Target="https://www.jisilu.cn/data/utils/lowcalc/150181" TargetMode="External"/><Relationship Id="rId23" Type="http://schemas.openxmlformats.org/officeDocument/2006/relationships/hyperlink" Target="https://www.jisilu.cn/data/sfnew/detail/150221" TargetMode="External"/><Relationship Id="rId119" Type="http://schemas.openxmlformats.org/officeDocument/2006/relationships/hyperlink" Target="http://www.cninfo.com.cn/information/fund/netvalue/150299.html" TargetMode="External"/><Relationship Id="rId270" Type="http://schemas.openxmlformats.org/officeDocument/2006/relationships/hyperlink" Target="https://www.jisilu.cn/data/utils/lowcalc/150104" TargetMode="External"/><Relationship Id="rId326" Type="http://schemas.openxmlformats.org/officeDocument/2006/relationships/hyperlink" Target="https://www.jisilu.cn/data/sfnew/detail/150036" TargetMode="External"/><Relationship Id="rId533" Type="http://schemas.openxmlformats.org/officeDocument/2006/relationships/hyperlink" Target="https://www.jisilu.cn/data/sfnew/detail/150194" TargetMode="External"/><Relationship Id="rId65" Type="http://schemas.openxmlformats.org/officeDocument/2006/relationships/hyperlink" Target="http://finance.sina.com.cn/fund/quotes/150303/bc.shtml" TargetMode="External"/><Relationship Id="rId130" Type="http://schemas.openxmlformats.org/officeDocument/2006/relationships/hyperlink" Target="http://finance.sina.com.cn/fund/quotes/150289/bc.shtml" TargetMode="External"/><Relationship Id="rId368" Type="http://schemas.openxmlformats.org/officeDocument/2006/relationships/hyperlink" Target="https://www.jisilu.cn/data/sfnew/detail/150083" TargetMode="External"/><Relationship Id="rId575" Type="http://schemas.openxmlformats.org/officeDocument/2006/relationships/hyperlink" Target="https://www.jisilu.cn/data/sfnew/detail/150305" TargetMode="External"/><Relationship Id="rId740" Type="http://schemas.openxmlformats.org/officeDocument/2006/relationships/hyperlink" Target="http://quote.eastmoney.com/zs399965.html" TargetMode="External"/><Relationship Id="rId782" Type="http://schemas.openxmlformats.org/officeDocument/2006/relationships/hyperlink" Target="http://quote.eastmoney.com/zs399970.html" TargetMode="External"/><Relationship Id="rId172" Type="http://schemas.openxmlformats.org/officeDocument/2006/relationships/hyperlink" Target="http://finance.sina.com.cn/fund/quotes/150196/bc.shtml" TargetMode="External"/><Relationship Id="rId228" Type="http://schemas.openxmlformats.org/officeDocument/2006/relationships/hyperlink" Target="https://www.jisilu.cn/data/utils/lowcalc/150140" TargetMode="External"/><Relationship Id="rId435" Type="http://schemas.openxmlformats.org/officeDocument/2006/relationships/hyperlink" Target="https://www.jisilu.cn/data/utils/lowcalc/150150" TargetMode="External"/><Relationship Id="rId477" Type="http://schemas.openxmlformats.org/officeDocument/2006/relationships/hyperlink" Target="https://www.jisilu.cn/data/utils/lowcalc/502027" TargetMode="External"/><Relationship Id="rId600" Type="http://schemas.openxmlformats.org/officeDocument/2006/relationships/hyperlink" Target="http://finance.sina.com.cn/fund/quotes/150217/bc.shtml" TargetMode="External"/><Relationship Id="rId642" Type="http://schemas.openxmlformats.org/officeDocument/2006/relationships/hyperlink" Target="http://finance.sina.com.cn/fund/quotes/502011/bc.shtml" TargetMode="External"/><Relationship Id="rId684" Type="http://schemas.openxmlformats.org/officeDocument/2006/relationships/hyperlink" Target="http://finance.sina.com.cn/fund/quotes/150255/bc.shtml" TargetMode="External"/><Relationship Id="rId281" Type="http://schemas.openxmlformats.org/officeDocument/2006/relationships/hyperlink" Target="http://quote.eastmoney.com/zs000842.html" TargetMode="External"/><Relationship Id="rId337" Type="http://schemas.openxmlformats.org/officeDocument/2006/relationships/hyperlink" Target="javascript:addOwnedFund('502014');" TargetMode="External"/><Relationship Id="rId502" Type="http://schemas.openxmlformats.org/officeDocument/2006/relationships/hyperlink" Target="javascript:addOwnedFund('150164');" TargetMode="External"/><Relationship Id="rId34" Type="http://schemas.openxmlformats.org/officeDocument/2006/relationships/hyperlink" Target="javascript:addOwnedFund('150321');" TargetMode="External"/><Relationship Id="rId76" Type="http://schemas.openxmlformats.org/officeDocument/2006/relationships/hyperlink" Target="https://www.jisilu.cn/data/sfnew/detail/150263" TargetMode="External"/><Relationship Id="rId141" Type="http://schemas.openxmlformats.org/officeDocument/2006/relationships/hyperlink" Target="https://www.jisilu.cn/data/sfnew/detail/150325" TargetMode="External"/><Relationship Id="rId379" Type="http://schemas.openxmlformats.org/officeDocument/2006/relationships/hyperlink" Target="javascript:addOwnedFund('150152');" TargetMode="External"/><Relationship Id="rId544" Type="http://schemas.openxmlformats.org/officeDocument/2006/relationships/hyperlink" Target="javascript:addOwnedFund('150307');" TargetMode="External"/><Relationship Id="rId586" Type="http://schemas.openxmlformats.org/officeDocument/2006/relationships/hyperlink" Target="javascript:addOwnedFund('150283');" TargetMode="External"/><Relationship Id="rId751" Type="http://schemas.openxmlformats.org/officeDocument/2006/relationships/hyperlink" Target="http://www.cninfo.com.cn/information/fund/netvalue/150279.html" TargetMode="External"/><Relationship Id="rId793" Type="http://schemas.openxmlformats.org/officeDocument/2006/relationships/hyperlink" Target="http://www.cninfo.com.cn/information/fund/netvalue/150311.html" TargetMode="External"/><Relationship Id="rId807" Type="http://schemas.openxmlformats.org/officeDocument/2006/relationships/hyperlink" Target="https://www.jisilu.cn/data/utils/lowcalc/150066" TargetMode="External"/><Relationship Id="rId7" Type="http://schemas.openxmlformats.org/officeDocument/2006/relationships/hyperlink" Target="http://finance.sina.com.cn/fund/quotes/150108/bc.shtml" TargetMode="External"/><Relationship Id="rId183" Type="http://schemas.openxmlformats.org/officeDocument/2006/relationships/hyperlink" Target="https://www.jisilu.cn/data/sfnew/detail/150343" TargetMode="External"/><Relationship Id="rId239" Type="http://schemas.openxmlformats.org/officeDocument/2006/relationships/hyperlink" Target="http://quote.eastmoney.com/zs000016.html" TargetMode="External"/><Relationship Id="rId390" Type="http://schemas.openxmlformats.org/officeDocument/2006/relationships/hyperlink" Target="https://www.jisilu.cn/data/utils/lowcalc/150012" TargetMode="External"/><Relationship Id="rId404" Type="http://schemas.openxmlformats.org/officeDocument/2006/relationships/hyperlink" Target="http://finance.sina.com.cn/fund/quotes/150059/bc.shtml" TargetMode="External"/><Relationship Id="rId446" Type="http://schemas.openxmlformats.org/officeDocument/2006/relationships/hyperlink" Target="http://quote.eastmoney.com/zs399905.html" TargetMode="External"/><Relationship Id="rId611" Type="http://schemas.openxmlformats.org/officeDocument/2006/relationships/hyperlink" Target="https://www.jisilu.cn/data/sfnew/detail/150241" TargetMode="External"/><Relationship Id="rId653" Type="http://schemas.openxmlformats.org/officeDocument/2006/relationships/hyperlink" Target="https://www.jisilu.cn/data/sfnew/detail/150243" TargetMode="External"/><Relationship Id="rId250" Type="http://schemas.openxmlformats.org/officeDocument/2006/relationships/hyperlink" Target="http://www.cninfo.com.cn/information/fund/netvalue/150145.html" TargetMode="External"/><Relationship Id="rId292" Type="http://schemas.openxmlformats.org/officeDocument/2006/relationships/hyperlink" Target="http://www.cninfo.com.cn/information/fund/netvalue/150267.html" TargetMode="External"/><Relationship Id="rId306" Type="http://schemas.openxmlformats.org/officeDocument/2006/relationships/hyperlink" Target="https://www.jisilu.cn/data/utils/lowcalc/502001" TargetMode="External"/><Relationship Id="rId488" Type="http://schemas.openxmlformats.org/officeDocument/2006/relationships/hyperlink" Target="http://quote.eastmoney.com/zs399975.html" TargetMode="External"/><Relationship Id="rId695" Type="http://schemas.openxmlformats.org/officeDocument/2006/relationships/hyperlink" Target="https://www.jisilu.cn/data/sfnew/detail/150251" TargetMode="External"/><Relationship Id="rId709" Type="http://schemas.openxmlformats.org/officeDocument/2006/relationships/hyperlink" Target="http://www.cninfo.com.cn/information/fund/netvalue/150231.html" TargetMode="External"/><Relationship Id="rId45" Type="http://schemas.openxmlformats.org/officeDocument/2006/relationships/hyperlink" Target="https://www.jisilu.cn/data/utils/lowcalc/150331" TargetMode="External"/><Relationship Id="rId87" Type="http://schemas.openxmlformats.org/officeDocument/2006/relationships/hyperlink" Target="https://www.jisilu.cn/data/sfnew/detail/150335" TargetMode="External"/><Relationship Id="rId110" Type="http://schemas.openxmlformats.org/officeDocument/2006/relationships/hyperlink" Target="javascript:addOwnedFund('150117');" TargetMode="External"/><Relationship Id="rId348" Type="http://schemas.openxmlformats.org/officeDocument/2006/relationships/hyperlink" Target="https://www.jisilu.cn/data/utils/lowcalc/502054" TargetMode="External"/><Relationship Id="rId513" Type="http://schemas.openxmlformats.org/officeDocument/2006/relationships/hyperlink" Target="https://www.jisilu.cn/data/utils/lowcalc/150257" TargetMode="External"/><Relationship Id="rId555" Type="http://schemas.openxmlformats.org/officeDocument/2006/relationships/hyperlink" Target="https://www.jisilu.cn/data/utils/lowcalc/150269" TargetMode="External"/><Relationship Id="rId597" Type="http://schemas.openxmlformats.org/officeDocument/2006/relationships/hyperlink" Target="https://www.jisilu.cn/data/utils/lowcalc/150233" TargetMode="External"/><Relationship Id="rId720" Type="http://schemas.openxmlformats.org/officeDocument/2006/relationships/hyperlink" Target="http://finance.sina.com.cn/fund/quotes/150018/bc.shtml" TargetMode="External"/><Relationship Id="rId762" Type="http://schemas.openxmlformats.org/officeDocument/2006/relationships/hyperlink" Target="http://finance.sina.com.cn/fund/quotes/150100/bc.shtml" TargetMode="External"/><Relationship Id="rId818" Type="http://schemas.openxmlformats.org/officeDocument/2006/relationships/hyperlink" Target="javascript:addOwnedFund('150016');" TargetMode="External"/><Relationship Id="rId152" Type="http://schemas.openxmlformats.org/officeDocument/2006/relationships/hyperlink" Target="javascript:addOwnedFund('150198');" TargetMode="External"/><Relationship Id="rId194" Type="http://schemas.openxmlformats.org/officeDocument/2006/relationships/hyperlink" Target="javascript:addOwnedFund('502057');" TargetMode="External"/><Relationship Id="rId208" Type="http://schemas.openxmlformats.org/officeDocument/2006/relationships/hyperlink" Target="http://finance.sina.com.cn/fund/quotes/150047/bc.shtml" TargetMode="External"/><Relationship Id="rId415" Type="http://schemas.openxmlformats.org/officeDocument/2006/relationships/hyperlink" Target="http://finance.sina.com.cn/fund/quotes/150096/bc.shtml" TargetMode="External"/><Relationship Id="rId457" Type="http://schemas.openxmlformats.org/officeDocument/2006/relationships/hyperlink" Target="http://www.cninfo.com.cn/information/fund/netvalue/150237.html" TargetMode="External"/><Relationship Id="rId622" Type="http://schemas.openxmlformats.org/officeDocument/2006/relationships/hyperlink" Target="javascript:addOwnedFund('150200');" TargetMode="External"/><Relationship Id="rId261" Type="http://schemas.openxmlformats.org/officeDocument/2006/relationships/hyperlink" Target="http://finance.sina.com.cn/fund/quotes/150090/bc.shtml" TargetMode="External"/><Relationship Id="rId499" Type="http://schemas.openxmlformats.org/officeDocument/2006/relationships/hyperlink" Target="http://www.cninfo.com.cn/information/fund/netvalue/150164.html" TargetMode="External"/><Relationship Id="rId664" Type="http://schemas.openxmlformats.org/officeDocument/2006/relationships/hyperlink" Target="javascript:addOwnedFund('150186');" TargetMode="External"/><Relationship Id="rId14" Type="http://schemas.openxmlformats.org/officeDocument/2006/relationships/hyperlink" Target="http://quote.eastmoney.com/zs399975.html" TargetMode="External"/><Relationship Id="rId56" Type="http://schemas.openxmlformats.org/officeDocument/2006/relationships/hyperlink" Target="https://www.jisilu.cn/data/utils/lowcalc/150123" TargetMode="External"/><Relationship Id="rId317" Type="http://schemas.openxmlformats.org/officeDocument/2006/relationships/hyperlink" Target="http://quote.eastmoney.com/zs399966.html" TargetMode="External"/><Relationship Id="rId359" Type="http://schemas.openxmlformats.org/officeDocument/2006/relationships/hyperlink" Target="http://quote.eastmoney.com/zs399958.html" TargetMode="External"/><Relationship Id="rId524" Type="http://schemas.openxmlformats.org/officeDocument/2006/relationships/hyperlink" Target="http://quote.eastmoney.com/zs399440.html" TargetMode="External"/><Relationship Id="rId566" Type="http://schemas.openxmlformats.org/officeDocument/2006/relationships/hyperlink" Target="http://quote.eastmoney.com/zs000998.html" TargetMode="External"/><Relationship Id="rId731" Type="http://schemas.openxmlformats.org/officeDocument/2006/relationships/hyperlink" Target="https://www.jisilu.cn/data/sfnew/detail/150171" TargetMode="External"/><Relationship Id="rId773" Type="http://schemas.openxmlformats.org/officeDocument/2006/relationships/hyperlink" Target="https://www.jisilu.cn/data/sfnew/detail/150203" TargetMode="External"/><Relationship Id="rId98" Type="http://schemas.openxmlformats.org/officeDocument/2006/relationships/hyperlink" Target="javascript:addOwnedFund('150247');" TargetMode="External"/><Relationship Id="rId121" Type="http://schemas.openxmlformats.org/officeDocument/2006/relationships/hyperlink" Target="https://www.jisilu.cn/data/utils/lowcalc/150299" TargetMode="External"/><Relationship Id="rId163" Type="http://schemas.openxmlformats.org/officeDocument/2006/relationships/hyperlink" Target="https://www.jisilu.cn/data/utils/lowcalc/150265" TargetMode="External"/><Relationship Id="rId219" Type="http://schemas.openxmlformats.org/officeDocument/2006/relationships/hyperlink" Target="http://finance.sina.com.cn/fund/quotes/150175/bc.shtml" TargetMode="External"/><Relationship Id="rId370" Type="http://schemas.openxmlformats.org/officeDocument/2006/relationships/hyperlink" Target="http://www.cninfo.com.cn/information/fund/netvalue/150083.html" TargetMode="External"/><Relationship Id="rId426" Type="http://schemas.openxmlformats.org/officeDocument/2006/relationships/hyperlink" Target="http://finance.sina.com.cn/fund/quotes/150148/bc.shtml" TargetMode="External"/><Relationship Id="rId633" Type="http://schemas.openxmlformats.org/officeDocument/2006/relationships/hyperlink" Target="https://www.jisilu.cn/data/utils/lowcalc/150329" TargetMode="External"/><Relationship Id="rId230" Type="http://schemas.openxmlformats.org/officeDocument/2006/relationships/hyperlink" Target="https://www.jisilu.cn/data/sfnew/detail/502021" TargetMode="External"/><Relationship Id="rId468" Type="http://schemas.openxmlformats.org/officeDocument/2006/relationships/hyperlink" Target="http://finance.sina.com.cn/fund/quotes/150259/bc.shtml" TargetMode="External"/><Relationship Id="rId675" Type="http://schemas.openxmlformats.org/officeDocument/2006/relationships/hyperlink" Target="https://www.jisilu.cn/data/utils/lowcalc/150249" TargetMode="External"/><Relationship Id="rId25" Type="http://schemas.openxmlformats.org/officeDocument/2006/relationships/hyperlink" Target="http://www.cninfo.com.cn/information/fund/netvalue/150221.html" TargetMode="External"/><Relationship Id="rId67" Type="http://schemas.openxmlformats.org/officeDocument/2006/relationships/hyperlink" Target="http://quote.eastmoney.com/zs399673.html" TargetMode="External"/><Relationship Id="rId272" Type="http://schemas.openxmlformats.org/officeDocument/2006/relationships/hyperlink" Target="https://www.jisilu.cn/data/sfnew/detail/150167" TargetMode="External"/><Relationship Id="rId328" Type="http://schemas.openxmlformats.org/officeDocument/2006/relationships/hyperlink" Target="http://www.cninfo.com.cn/information/fund/netvalue/150036.html" TargetMode="External"/><Relationship Id="rId535" Type="http://schemas.openxmlformats.org/officeDocument/2006/relationships/hyperlink" Target="http://www.cninfo.com.cn/information/fund/netvalue/150194.html" TargetMode="External"/><Relationship Id="rId577" Type="http://schemas.openxmlformats.org/officeDocument/2006/relationships/hyperlink" Target="http://www.cninfo.com.cn/information/fund/netvalue/150305.html" TargetMode="External"/><Relationship Id="rId700" Type="http://schemas.openxmlformats.org/officeDocument/2006/relationships/hyperlink" Target="javascript:addOwnedFund('150251');" TargetMode="External"/><Relationship Id="rId742" Type="http://schemas.openxmlformats.org/officeDocument/2006/relationships/hyperlink" Target="javascript:addOwnedFund('150192');" TargetMode="External"/><Relationship Id="rId132" Type="http://schemas.openxmlformats.org/officeDocument/2006/relationships/hyperlink" Target="http://quote.eastmoney.com/zs399998.html" TargetMode="External"/><Relationship Id="rId174" Type="http://schemas.openxmlformats.org/officeDocument/2006/relationships/hyperlink" Target="http://quote.eastmoney.com/zs399395.html" TargetMode="External"/><Relationship Id="rId381" Type="http://schemas.openxmlformats.org/officeDocument/2006/relationships/hyperlink" Target="http://finance.sina.com.cn/fund/quotes/150055/bc.shtml" TargetMode="External"/><Relationship Id="rId602" Type="http://schemas.openxmlformats.org/officeDocument/2006/relationships/hyperlink" Target="http://quote.eastmoney.com/zs399412.html" TargetMode="External"/><Relationship Id="rId784" Type="http://schemas.openxmlformats.org/officeDocument/2006/relationships/hyperlink" Target="javascript:addOwnedFund('150245');" TargetMode="External"/><Relationship Id="rId241" Type="http://schemas.openxmlformats.org/officeDocument/2006/relationships/hyperlink" Target="javascript:addOwnedFund('502041');" TargetMode="External"/><Relationship Id="rId437" Type="http://schemas.openxmlformats.org/officeDocument/2006/relationships/hyperlink" Target="https://www.jisilu.cn/data/sfnew/detail/150157" TargetMode="External"/><Relationship Id="rId479" Type="http://schemas.openxmlformats.org/officeDocument/2006/relationships/hyperlink" Target="https://www.jisilu.cn/data/sfnew/detail/150205" TargetMode="External"/><Relationship Id="rId644" Type="http://schemas.openxmlformats.org/officeDocument/2006/relationships/hyperlink" Target="http://quote.eastmoney.com/zs399975.html" TargetMode="External"/><Relationship Id="rId686" Type="http://schemas.openxmlformats.org/officeDocument/2006/relationships/hyperlink" Target="http://quote.eastmoney.com/zs399986.html" TargetMode="External"/><Relationship Id="rId36" Type="http://schemas.openxmlformats.org/officeDocument/2006/relationships/hyperlink" Target="http://finance.sina.com.cn/fund/quotes/150032/bc.shtml" TargetMode="External"/><Relationship Id="rId283" Type="http://schemas.openxmlformats.org/officeDocument/2006/relationships/hyperlink" Target="javascript:addOwnedFund('150138');" TargetMode="External"/><Relationship Id="rId339" Type="http://schemas.openxmlformats.org/officeDocument/2006/relationships/hyperlink" Target="http://finance.sina.com.cn/fund/quotes/150295/bc.shtml" TargetMode="External"/><Relationship Id="rId490" Type="http://schemas.openxmlformats.org/officeDocument/2006/relationships/hyperlink" Target="javascript:addOwnedFund('150235');" TargetMode="External"/><Relationship Id="rId504" Type="http://schemas.openxmlformats.org/officeDocument/2006/relationships/hyperlink" Target="http://finance.sina.com.cn/fund/quotes/502017/bc.shtml" TargetMode="External"/><Relationship Id="rId546" Type="http://schemas.openxmlformats.org/officeDocument/2006/relationships/hyperlink" Target="http://finance.sina.com.cn/fund/quotes/150315/bc.shtml" TargetMode="External"/><Relationship Id="rId711" Type="http://schemas.openxmlformats.org/officeDocument/2006/relationships/hyperlink" Target="https://www.jisilu.cn/data/utils/lowcalc/150231" TargetMode="External"/><Relationship Id="rId753" Type="http://schemas.openxmlformats.org/officeDocument/2006/relationships/hyperlink" Target="https://www.jisilu.cn/data/utils/lowcalc/150279" TargetMode="External"/><Relationship Id="rId78" Type="http://schemas.openxmlformats.org/officeDocument/2006/relationships/hyperlink" Target="http://www.cninfo.com.cn/information/fund/netvalue/150263.html" TargetMode="External"/><Relationship Id="rId101" Type="http://schemas.openxmlformats.org/officeDocument/2006/relationships/hyperlink" Target="http://www.cninfo.com.cn/information/fund/netvalue/150287.html" TargetMode="External"/><Relationship Id="rId143" Type="http://schemas.openxmlformats.org/officeDocument/2006/relationships/hyperlink" Target="http://www.cninfo.com.cn/information/fund/netvalue/150325.html" TargetMode="External"/><Relationship Id="rId185" Type="http://schemas.openxmlformats.org/officeDocument/2006/relationships/hyperlink" Target="http://www.cninfo.com.cn/information/fund/netvalue/150343.html" TargetMode="External"/><Relationship Id="rId350" Type="http://schemas.openxmlformats.org/officeDocument/2006/relationships/hyperlink" Target="https://www.jisilu.cn/data/sfnew/detail/150211" TargetMode="External"/><Relationship Id="rId406" Type="http://schemas.openxmlformats.org/officeDocument/2006/relationships/hyperlink" Target="http://quote.eastmoney.com/zs399944.html" TargetMode="External"/><Relationship Id="rId588" Type="http://schemas.openxmlformats.org/officeDocument/2006/relationships/hyperlink" Target="http://finance.sina.com.cn/fund/quotes/502007/bc.shtml" TargetMode="External"/><Relationship Id="rId795" Type="http://schemas.openxmlformats.org/officeDocument/2006/relationships/hyperlink" Target="https://www.jisilu.cn/data/utils/lowcalc/150311" TargetMode="External"/><Relationship Id="rId809" Type="http://schemas.openxmlformats.org/officeDocument/2006/relationships/hyperlink" Target="https://www.jisilu.cn/data/sfnew/detail/150133" TargetMode="External"/><Relationship Id="rId9" Type="http://schemas.openxmlformats.org/officeDocument/2006/relationships/hyperlink" Target="http://quote.eastmoney.com/zs399632.html" TargetMode="External"/><Relationship Id="rId210" Type="http://schemas.openxmlformats.org/officeDocument/2006/relationships/hyperlink" Target="http://quote.eastmoney.com/zs399942.html" TargetMode="External"/><Relationship Id="rId392" Type="http://schemas.openxmlformats.org/officeDocument/2006/relationships/hyperlink" Target="https://www.jisilu.cn/data/sfnew/detail/150135" TargetMode="External"/><Relationship Id="rId448" Type="http://schemas.openxmlformats.org/officeDocument/2006/relationships/hyperlink" Target="javascript:addOwnedFund('150028');" TargetMode="External"/><Relationship Id="rId613" Type="http://schemas.openxmlformats.org/officeDocument/2006/relationships/hyperlink" Target="http://www.cninfo.com.cn/information/fund/netvalue/150241.html" TargetMode="External"/><Relationship Id="rId655" Type="http://schemas.openxmlformats.org/officeDocument/2006/relationships/hyperlink" Target="http://www.cninfo.com.cn/information/fund/netvalue/150243.html" TargetMode="External"/><Relationship Id="rId697" Type="http://schemas.openxmlformats.org/officeDocument/2006/relationships/hyperlink" Target="http://www.cninfo.com.cn/information/fund/netvalue/150251.html" TargetMode="External"/><Relationship Id="rId820" Type="http://schemas.openxmlformats.org/officeDocument/2006/relationships/hyperlink" Target="http://finance.sina.com.cn/fund/quotes/150188/bc.shtml" TargetMode="External"/><Relationship Id="rId252" Type="http://schemas.openxmlformats.org/officeDocument/2006/relationships/hyperlink" Target="https://www.jisilu.cn/data/utils/lowcalc/150145" TargetMode="External"/><Relationship Id="rId294" Type="http://schemas.openxmlformats.org/officeDocument/2006/relationships/hyperlink" Target="https://www.jisilu.cn/data/utils/lowcalc/150267" TargetMode="External"/><Relationship Id="rId308" Type="http://schemas.openxmlformats.org/officeDocument/2006/relationships/hyperlink" Target="https://www.jisilu.cn/data/sfnew/detail/150053" TargetMode="External"/><Relationship Id="rId515" Type="http://schemas.openxmlformats.org/officeDocument/2006/relationships/hyperlink" Target="https://www.jisilu.cn/data/sfnew/detail/150277" TargetMode="External"/><Relationship Id="rId722" Type="http://schemas.openxmlformats.org/officeDocument/2006/relationships/hyperlink" Target="http://quote.eastmoney.com/zs399004.html" TargetMode="External"/><Relationship Id="rId47" Type="http://schemas.openxmlformats.org/officeDocument/2006/relationships/hyperlink" Target="https://www.jisilu.cn/data/sfnew/detail/150219" TargetMode="External"/><Relationship Id="rId89" Type="http://schemas.openxmlformats.org/officeDocument/2006/relationships/hyperlink" Target="http://www.cninfo.com.cn/information/fund/netvalue/150335.html" TargetMode="External"/><Relationship Id="rId112" Type="http://schemas.openxmlformats.org/officeDocument/2006/relationships/hyperlink" Target="http://finance.sina.com.cn/fund/quotes/150130/bc.shtml" TargetMode="External"/><Relationship Id="rId154" Type="http://schemas.openxmlformats.org/officeDocument/2006/relationships/hyperlink" Target="http://finance.sina.com.cn/fund/quotes/150190/bc.shtml" TargetMode="External"/><Relationship Id="rId361" Type="http://schemas.openxmlformats.org/officeDocument/2006/relationships/hyperlink" Target="javascript:addOwnedFund('150213');" TargetMode="External"/><Relationship Id="rId557" Type="http://schemas.openxmlformats.org/officeDocument/2006/relationships/hyperlink" Target="https://www.jisilu.cn/data/sfnew/detail/150184" TargetMode="External"/><Relationship Id="rId599" Type="http://schemas.openxmlformats.org/officeDocument/2006/relationships/hyperlink" Target="https://www.jisilu.cn/data/sfnew/detail/150217" TargetMode="External"/><Relationship Id="rId764" Type="http://schemas.openxmlformats.org/officeDocument/2006/relationships/hyperlink" Target="http://quote.eastmoney.com/zs000805.html" TargetMode="External"/><Relationship Id="rId196" Type="http://schemas.openxmlformats.org/officeDocument/2006/relationships/hyperlink" Target="http://finance.sina.com.cn/fund/quotes/150327/bc.shtml" TargetMode="External"/><Relationship Id="rId417" Type="http://schemas.openxmlformats.org/officeDocument/2006/relationships/hyperlink" Target="http://quote.eastmoney.com/zs000979.html" TargetMode="External"/><Relationship Id="rId459" Type="http://schemas.openxmlformats.org/officeDocument/2006/relationships/hyperlink" Target="https://www.jisilu.cn/data/utils/lowcalc/150237" TargetMode="External"/><Relationship Id="rId624" Type="http://schemas.openxmlformats.org/officeDocument/2006/relationships/hyperlink" Target="http://finance.sina.com.cn/fund/quotes/150207/bc.shtml" TargetMode="External"/><Relationship Id="rId666" Type="http://schemas.openxmlformats.org/officeDocument/2006/relationships/hyperlink" Target="http://finance.sina.com.cn/fund/quotes/150227/bc.shtml" TargetMode="External"/><Relationship Id="rId16" Type="http://schemas.openxmlformats.org/officeDocument/2006/relationships/hyperlink" Target="javascript:delOwnedFund('150223');" TargetMode="External"/><Relationship Id="rId221" Type="http://schemas.openxmlformats.org/officeDocument/2006/relationships/hyperlink" Target="http://quote.eastmoney.com/hk/zs110010.html" TargetMode="External"/><Relationship Id="rId263" Type="http://schemas.openxmlformats.org/officeDocument/2006/relationships/hyperlink" Target="http://quote.eastmoney.com/zs399958.html" TargetMode="External"/><Relationship Id="rId319" Type="http://schemas.openxmlformats.org/officeDocument/2006/relationships/hyperlink" Target="javascript:addOwnedFund('150225');" TargetMode="External"/><Relationship Id="rId470" Type="http://schemas.openxmlformats.org/officeDocument/2006/relationships/hyperlink" Target="http://quote.eastmoney.com/zs399992.html" TargetMode="External"/><Relationship Id="rId526" Type="http://schemas.openxmlformats.org/officeDocument/2006/relationships/hyperlink" Target="javascript:addOwnedFund('502024');" TargetMode="External"/><Relationship Id="rId58" Type="http://schemas.openxmlformats.org/officeDocument/2006/relationships/hyperlink" Target="https://www.jisilu.cn/data/sfnew/detail/150323" TargetMode="External"/><Relationship Id="rId123" Type="http://schemas.openxmlformats.org/officeDocument/2006/relationships/hyperlink" Target="https://www.jisilu.cn/data/sfnew/detail/150301" TargetMode="External"/><Relationship Id="rId330" Type="http://schemas.openxmlformats.org/officeDocument/2006/relationships/hyperlink" Target="https://www.jisilu.cn/data/utils/lowcalc/150036" TargetMode="External"/><Relationship Id="rId568" Type="http://schemas.openxmlformats.org/officeDocument/2006/relationships/hyperlink" Target="javascript:addOwnedFund('150173');" TargetMode="External"/><Relationship Id="rId733" Type="http://schemas.openxmlformats.org/officeDocument/2006/relationships/hyperlink" Target="http://www.cninfo.com.cn/information/fund/netvalue/150171.html" TargetMode="External"/><Relationship Id="rId775" Type="http://schemas.openxmlformats.org/officeDocument/2006/relationships/hyperlink" Target="http://www.cninfo.com.cn/information/fund/netvalue/150203.html" TargetMode="External"/><Relationship Id="rId165" Type="http://schemas.openxmlformats.org/officeDocument/2006/relationships/hyperlink" Target="https://www.jisilu.cn/data/sfnew/detail/502037" TargetMode="External"/><Relationship Id="rId372" Type="http://schemas.openxmlformats.org/officeDocument/2006/relationships/hyperlink" Target="https://www.jisilu.cn/data/utils/lowcalc/150083" TargetMode="External"/><Relationship Id="rId428" Type="http://schemas.openxmlformats.org/officeDocument/2006/relationships/hyperlink" Target="http://quote.eastmoney.com/zs000841.html" TargetMode="External"/><Relationship Id="rId635" Type="http://schemas.openxmlformats.org/officeDocument/2006/relationships/hyperlink" Target="https://www.jisilu.cn/data/sfnew/detail/502049" TargetMode="External"/><Relationship Id="rId677" Type="http://schemas.openxmlformats.org/officeDocument/2006/relationships/hyperlink" Target="https://www.jisilu.cn/data/sfnew/detail/150051" TargetMode="External"/><Relationship Id="rId800" Type="http://schemas.openxmlformats.org/officeDocument/2006/relationships/hyperlink" Target="http://quote.eastmoney.com/zs399610.html" TargetMode="External"/><Relationship Id="rId232" Type="http://schemas.openxmlformats.org/officeDocument/2006/relationships/hyperlink" Target="http://www.cninfo.com.cn/information/fund/netvalue/502021.html" TargetMode="External"/><Relationship Id="rId274" Type="http://schemas.openxmlformats.org/officeDocument/2006/relationships/hyperlink" Target="http://www.cninfo.com.cn/information/fund/netvalue/150167.html" TargetMode="External"/><Relationship Id="rId481" Type="http://schemas.openxmlformats.org/officeDocument/2006/relationships/hyperlink" Target="http://www.cninfo.com.cn/information/fund/netvalue/150205.html" TargetMode="External"/><Relationship Id="rId702" Type="http://schemas.openxmlformats.org/officeDocument/2006/relationships/hyperlink" Target="http://finance.sina.com.cn/fund/quotes/502004/bc.shtml" TargetMode="External"/><Relationship Id="rId27" Type="http://schemas.openxmlformats.org/officeDocument/2006/relationships/hyperlink" Target="https://www.jisilu.cn/data/utils/lowcalc/150221" TargetMode="External"/><Relationship Id="rId69" Type="http://schemas.openxmlformats.org/officeDocument/2006/relationships/hyperlink" Target="javascript:addOwnedFund('150303');" TargetMode="External"/><Relationship Id="rId134" Type="http://schemas.openxmlformats.org/officeDocument/2006/relationships/hyperlink" Target="javascript:addOwnedFund('150289');" TargetMode="External"/><Relationship Id="rId537" Type="http://schemas.openxmlformats.org/officeDocument/2006/relationships/hyperlink" Target="https://www.jisilu.cn/data/utils/lowcalc/150194" TargetMode="External"/><Relationship Id="rId579" Type="http://schemas.openxmlformats.org/officeDocument/2006/relationships/hyperlink" Target="https://www.jisilu.cn/data/utils/lowcalc/150305" TargetMode="External"/><Relationship Id="rId744" Type="http://schemas.openxmlformats.org/officeDocument/2006/relationships/hyperlink" Target="http://finance.sina.com.cn/fund/quotes/150092/bc.shtml" TargetMode="External"/><Relationship Id="rId786" Type="http://schemas.openxmlformats.org/officeDocument/2006/relationships/hyperlink" Target="http://finance.sina.com.cn/fund/quotes/150076/bc.shtml" TargetMode="External"/><Relationship Id="rId80" Type="http://schemas.openxmlformats.org/officeDocument/2006/relationships/hyperlink" Target="https://www.jisilu.cn/data/utils/lowcalc/150263" TargetMode="External"/><Relationship Id="rId176" Type="http://schemas.openxmlformats.org/officeDocument/2006/relationships/hyperlink" Target="javascript:addOwnedFund('150196');" TargetMode="External"/><Relationship Id="rId341" Type="http://schemas.openxmlformats.org/officeDocument/2006/relationships/hyperlink" Target="http://quote.eastmoney.com/zs399974.html" TargetMode="External"/><Relationship Id="rId383" Type="http://schemas.openxmlformats.org/officeDocument/2006/relationships/hyperlink" Target="http://quote.eastmoney.com/zs399905.html" TargetMode="External"/><Relationship Id="rId439" Type="http://schemas.openxmlformats.org/officeDocument/2006/relationships/hyperlink" Target="http://www.cninfo.com.cn/information/fund/netvalue/150157.html" TargetMode="External"/><Relationship Id="rId590" Type="http://schemas.openxmlformats.org/officeDocument/2006/relationships/hyperlink" Target="http://quote.eastmoney.com/zs399974.html" TargetMode="External"/><Relationship Id="rId604" Type="http://schemas.openxmlformats.org/officeDocument/2006/relationships/hyperlink" Target="javascript:addOwnedFund('150217');" TargetMode="External"/><Relationship Id="rId646" Type="http://schemas.openxmlformats.org/officeDocument/2006/relationships/hyperlink" Target="javascript:addOwnedFund('502011');" TargetMode="External"/><Relationship Id="rId811" Type="http://schemas.openxmlformats.org/officeDocument/2006/relationships/hyperlink" Target="http://www.cninfo.com.cn/information/fund/netvalue/150133.html" TargetMode="External"/><Relationship Id="rId201" Type="http://schemas.openxmlformats.org/officeDocument/2006/relationships/hyperlink" Target="https://www.jisilu.cn/data/sfnew/detail/150317" TargetMode="External"/><Relationship Id="rId243" Type="http://schemas.openxmlformats.org/officeDocument/2006/relationships/hyperlink" Target="http://finance.sina.com.cn/fund/quotes/150121/bc.shtml" TargetMode="External"/><Relationship Id="rId285" Type="http://schemas.openxmlformats.org/officeDocument/2006/relationships/hyperlink" Target="http://finance.sina.com.cn/fund/quotes/150094/bc.shtml" TargetMode="External"/><Relationship Id="rId450" Type="http://schemas.openxmlformats.org/officeDocument/2006/relationships/hyperlink" Target="http://finance.sina.com.cn/fund/quotes/150022/bc.shtml" TargetMode="External"/><Relationship Id="rId506" Type="http://schemas.openxmlformats.org/officeDocument/2006/relationships/hyperlink" Target="http://quote.eastmoney.com/zs399991.html" TargetMode="External"/><Relationship Id="rId688" Type="http://schemas.openxmlformats.org/officeDocument/2006/relationships/hyperlink" Target="javascript:delOwnedFund('150255');" TargetMode="External"/><Relationship Id="rId38" Type="http://schemas.openxmlformats.org/officeDocument/2006/relationships/hyperlink" Target="http://quote.eastmoney.com/zs399923.html" TargetMode="External"/><Relationship Id="rId103" Type="http://schemas.openxmlformats.org/officeDocument/2006/relationships/hyperlink" Target="https://www.jisilu.cn/data/utils/lowcalc/150287" TargetMode="External"/><Relationship Id="rId310" Type="http://schemas.openxmlformats.org/officeDocument/2006/relationships/hyperlink" Target="http://www.cninfo.com.cn/information/fund/netvalue/150053.html" TargetMode="External"/><Relationship Id="rId492" Type="http://schemas.openxmlformats.org/officeDocument/2006/relationships/hyperlink" Target="http://finance.sina.com.cn/fund/quotes/150271/bc.shtml" TargetMode="External"/><Relationship Id="rId548" Type="http://schemas.openxmlformats.org/officeDocument/2006/relationships/hyperlink" Target="http://quote.eastmoney.com/zs399803.html" TargetMode="External"/><Relationship Id="rId713" Type="http://schemas.openxmlformats.org/officeDocument/2006/relationships/hyperlink" Target="https://www.jisilu.cn/data/sfnew/detail/150309" TargetMode="External"/><Relationship Id="rId755" Type="http://schemas.openxmlformats.org/officeDocument/2006/relationships/hyperlink" Target="https://www.jisilu.cn/data/sfnew/detail/150143" TargetMode="External"/><Relationship Id="rId797" Type="http://schemas.openxmlformats.org/officeDocument/2006/relationships/hyperlink" Target="https://www.jisilu.cn/data/sfnew/detail/150215" TargetMode="External"/><Relationship Id="rId91" Type="http://schemas.openxmlformats.org/officeDocument/2006/relationships/hyperlink" Target="https://www.jisilu.cn/data/utils/lowcalc/150335" TargetMode="External"/><Relationship Id="rId145" Type="http://schemas.openxmlformats.org/officeDocument/2006/relationships/hyperlink" Target="https://www.jisilu.cn/data/utils/lowcalc/150325" TargetMode="External"/><Relationship Id="rId187" Type="http://schemas.openxmlformats.org/officeDocument/2006/relationships/hyperlink" Target="https://www.jisilu.cn/data/utils/lowcalc/150343" TargetMode="External"/><Relationship Id="rId352" Type="http://schemas.openxmlformats.org/officeDocument/2006/relationships/hyperlink" Target="http://www.cninfo.com.cn/information/fund/netvalue/150211.html" TargetMode="External"/><Relationship Id="rId394" Type="http://schemas.openxmlformats.org/officeDocument/2006/relationships/hyperlink" Target="http://www.cninfo.com.cn/information/fund/netvalue/150135.html" TargetMode="External"/><Relationship Id="rId408" Type="http://schemas.openxmlformats.org/officeDocument/2006/relationships/hyperlink" Target="javascript:addOwnedFund('150059');" TargetMode="External"/><Relationship Id="rId615" Type="http://schemas.openxmlformats.org/officeDocument/2006/relationships/hyperlink" Target="https://www.jisilu.cn/data/utils/lowcalc/150241" TargetMode="External"/><Relationship Id="rId822" Type="http://schemas.openxmlformats.org/officeDocument/2006/relationships/hyperlink" Target="http://quote.eastmoney.com/zs000832.html" TargetMode="External"/><Relationship Id="rId212" Type="http://schemas.openxmlformats.org/officeDocument/2006/relationships/hyperlink" Target="javascript:addOwnedFund('150047');" TargetMode="External"/><Relationship Id="rId254" Type="http://schemas.openxmlformats.org/officeDocument/2006/relationships/hyperlink" Target="https://www.jisilu.cn/data/sfnew/detail/150112" TargetMode="External"/><Relationship Id="rId657" Type="http://schemas.openxmlformats.org/officeDocument/2006/relationships/hyperlink" Target="https://www.jisilu.cn/data/utils/lowcalc/150243" TargetMode="External"/><Relationship Id="rId699" Type="http://schemas.openxmlformats.org/officeDocument/2006/relationships/hyperlink" Target="https://www.jisilu.cn/data/utils/lowcalc/150251" TargetMode="External"/><Relationship Id="rId49" Type="http://schemas.openxmlformats.org/officeDocument/2006/relationships/hyperlink" Target="http://www.cninfo.com.cn/information/fund/netvalue/150219.html" TargetMode="External"/><Relationship Id="rId114" Type="http://schemas.openxmlformats.org/officeDocument/2006/relationships/hyperlink" Target="http://quote.eastmoney.com/zs399394.html" TargetMode="External"/><Relationship Id="rId296" Type="http://schemas.openxmlformats.org/officeDocument/2006/relationships/hyperlink" Target="https://www.jisilu.cn/data/sfnew/detail/150281" TargetMode="External"/><Relationship Id="rId461" Type="http://schemas.openxmlformats.org/officeDocument/2006/relationships/hyperlink" Target="https://www.jisilu.cn/data/sfnew/detail/150273" TargetMode="External"/><Relationship Id="rId517" Type="http://schemas.openxmlformats.org/officeDocument/2006/relationships/hyperlink" Target="http://www.cninfo.com.cn/information/fund/netvalue/150277.html" TargetMode="External"/><Relationship Id="rId559" Type="http://schemas.openxmlformats.org/officeDocument/2006/relationships/hyperlink" Target="http://www.cninfo.com.cn/information/fund/netvalue/150184.html" TargetMode="External"/><Relationship Id="rId724" Type="http://schemas.openxmlformats.org/officeDocument/2006/relationships/hyperlink" Target="javascript:addOwnedFund('150018');" TargetMode="External"/><Relationship Id="rId766" Type="http://schemas.openxmlformats.org/officeDocument/2006/relationships/hyperlink" Target="javascript:addOwnedFund('150100');" TargetMode="External"/><Relationship Id="rId60" Type="http://schemas.openxmlformats.org/officeDocument/2006/relationships/hyperlink" Target="http://www.cninfo.com.cn/information/fund/netvalue/150323.html" TargetMode="External"/><Relationship Id="rId156" Type="http://schemas.openxmlformats.org/officeDocument/2006/relationships/hyperlink" Target="http://quote.eastmoney.com/zs000827.html" TargetMode="External"/><Relationship Id="rId198" Type="http://schemas.openxmlformats.org/officeDocument/2006/relationships/hyperlink" Target="http://quote.eastmoney.com/zs399808.html" TargetMode="External"/><Relationship Id="rId321" Type="http://schemas.openxmlformats.org/officeDocument/2006/relationships/hyperlink" Target="http://finance.sina.com.cn/fund/quotes/150073/bc.shtml" TargetMode="External"/><Relationship Id="rId363" Type="http://schemas.openxmlformats.org/officeDocument/2006/relationships/hyperlink" Target="http://finance.sina.com.cn/fund/quotes/502031/bc.shtml" TargetMode="External"/><Relationship Id="rId419" Type="http://schemas.openxmlformats.org/officeDocument/2006/relationships/hyperlink" Target="https://www.jisilu.cn/data/sfnew/detail/150049" TargetMode="External"/><Relationship Id="rId570" Type="http://schemas.openxmlformats.org/officeDocument/2006/relationships/hyperlink" Target="http://finance.sina.com.cn/fund/quotes/150275/bc.shtml" TargetMode="External"/><Relationship Id="rId626" Type="http://schemas.openxmlformats.org/officeDocument/2006/relationships/hyperlink" Target="http://quote.eastmoney.com/zs399983.html" TargetMode="External"/><Relationship Id="rId223" Type="http://schemas.openxmlformats.org/officeDocument/2006/relationships/hyperlink" Target="javascript:delOwnedFund('150175');" TargetMode="External"/><Relationship Id="rId430" Type="http://schemas.openxmlformats.org/officeDocument/2006/relationships/hyperlink" Target="javascript:addOwnedFund('150148');" TargetMode="External"/><Relationship Id="rId668" Type="http://schemas.openxmlformats.org/officeDocument/2006/relationships/hyperlink" Target="http://quote.eastmoney.com/zs399986.html" TargetMode="External"/><Relationship Id="rId18" Type="http://schemas.openxmlformats.org/officeDocument/2006/relationships/hyperlink" Target="http://finance.sina.com.cn/fund/quotes/150057/bc.shtml" TargetMode="External"/><Relationship Id="rId265" Type="http://schemas.openxmlformats.org/officeDocument/2006/relationships/hyperlink" Target="javascript:addOwnedFund('150090');" TargetMode="External"/><Relationship Id="rId472" Type="http://schemas.openxmlformats.org/officeDocument/2006/relationships/hyperlink" Target="javascript:addOwnedFund('150259');" TargetMode="External"/><Relationship Id="rId528" Type="http://schemas.openxmlformats.org/officeDocument/2006/relationships/hyperlink" Target="http://finance.sina.com.cn/fund/quotes/150177/bc.shtml" TargetMode="External"/><Relationship Id="rId735" Type="http://schemas.openxmlformats.org/officeDocument/2006/relationships/hyperlink" Target="https://www.jisilu.cn/data/utils/lowcalc/150171" TargetMode="External"/><Relationship Id="rId125" Type="http://schemas.openxmlformats.org/officeDocument/2006/relationships/hyperlink" Target="http://www.cninfo.com.cn/information/fund/netvalue/150301.html" TargetMode="External"/><Relationship Id="rId167" Type="http://schemas.openxmlformats.org/officeDocument/2006/relationships/hyperlink" Target="http://www.cninfo.com.cn/information/fund/netvalue/502037.html" TargetMode="External"/><Relationship Id="rId332" Type="http://schemas.openxmlformats.org/officeDocument/2006/relationships/hyperlink" Target="https://www.jisilu.cn/data/sfnew/detail/502014" TargetMode="External"/><Relationship Id="rId374" Type="http://schemas.openxmlformats.org/officeDocument/2006/relationships/hyperlink" Target="https://www.jisilu.cn/data/sfnew/detail/150152" TargetMode="External"/><Relationship Id="rId581" Type="http://schemas.openxmlformats.org/officeDocument/2006/relationships/hyperlink" Target="https://www.jisilu.cn/data/sfnew/detail/150283" TargetMode="External"/><Relationship Id="rId777" Type="http://schemas.openxmlformats.org/officeDocument/2006/relationships/hyperlink" Target="https://www.jisilu.cn/data/utils/lowcalc/150203" TargetMode="External"/><Relationship Id="rId71" Type="http://schemas.openxmlformats.org/officeDocument/2006/relationships/hyperlink" Target="http://finance.sina.com.cn/fund/quotes/150293/bc.shtml" TargetMode="External"/><Relationship Id="rId234" Type="http://schemas.openxmlformats.org/officeDocument/2006/relationships/hyperlink" Target="https://www.jisilu.cn/data/utils/lowcalc/502021" TargetMode="External"/><Relationship Id="rId637" Type="http://schemas.openxmlformats.org/officeDocument/2006/relationships/hyperlink" Target="http://www.cninfo.com.cn/information/fund/netvalue/502049.html" TargetMode="External"/><Relationship Id="rId679" Type="http://schemas.openxmlformats.org/officeDocument/2006/relationships/hyperlink" Target="http://www.cninfo.com.cn/information/fund/netvalue/150051.html" TargetMode="External"/><Relationship Id="rId802" Type="http://schemas.openxmlformats.org/officeDocument/2006/relationships/hyperlink" Target="javascript:addOwnedFund('150215');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https://www.jisilu.cn/data/sfnew/detail/150321" TargetMode="External"/><Relationship Id="rId276" Type="http://schemas.openxmlformats.org/officeDocument/2006/relationships/hyperlink" Target="https://www.jisilu.cn/data/utils/lowcalc/150167" TargetMode="External"/><Relationship Id="rId441" Type="http://schemas.openxmlformats.org/officeDocument/2006/relationships/hyperlink" Target="https://www.jisilu.cn/data/utils/lowcalc/150157" TargetMode="External"/><Relationship Id="rId483" Type="http://schemas.openxmlformats.org/officeDocument/2006/relationships/hyperlink" Target="https://www.jisilu.cn/data/utils/lowcalc/150205" TargetMode="External"/><Relationship Id="rId539" Type="http://schemas.openxmlformats.org/officeDocument/2006/relationships/hyperlink" Target="https://www.jisilu.cn/data/sfnew/detail/150307" TargetMode="External"/><Relationship Id="rId690" Type="http://schemas.openxmlformats.org/officeDocument/2006/relationships/hyperlink" Target="http://finance.sina.com.cn/fund/quotes/150169/bc.shtml" TargetMode="External"/><Relationship Id="rId704" Type="http://schemas.openxmlformats.org/officeDocument/2006/relationships/hyperlink" Target="http://quote.eastmoney.com/zs399967.html" TargetMode="External"/><Relationship Id="rId746" Type="http://schemas.openxmlformats.org/officeDocument/2006/relationships/hyperlink" Target="http://quote.eastmoney.com/zs399007.html" TargetMode="External"/><Relationship Id="rId40" Type="http://schemas.openxmlformats.org/officeDocument/2006/relationships/hyperlink" Target="javascript:addOwnedFund('150032');" TargetMode="External"/><Relationship Id="rId136" Type="http://schemas.openxmlformats.org/officeDocument/2006/relationships/hyperlink" Target="http://finance.sina.com.cn/fund/quotes/150291/bc.shtml" TargetMode="External"/><Relationship Id="rId178" Type="http://schemas.openxmlformats.org/officeDocument/2006/relationships/hyperlink" Target="http://finance.sina.com.cn/fund/quotes/150261/bc.shtml" TargetMode="External"/><Relationship Id="rId301" Type="http://schemas.openxmlformats.org/officeDocument/2006/relationships/hyperlink" Target="javascript:addOwnedFund('150281');" TargetMode="External"/><Relationship Id="rId343" Type="http://schemas.openxmlformats.org/officeDocument/2006/relationships/hyperlink" Target="javascript:addOwnedFund('150295');" TargetMode="External"/><Relationship Id="rId550" Type="http://schemas.openxmlformats.org/officeDocument/2006/relationships/hyperlink" Target="javascript:addOwnedFund('150315');" TargetMode="External"/><Relationship Id="rId788" Type="http://schemas.openxmlformats.org/officeDocument/2006/relationships/hyperlink" Target="http://quote.eastmoney.com/zs399300.html" TargetMode="External"/><Relationship Id="rId82" Type="http://schemas.openxmlformats.org/officeDocument/2006/relationships/hyperlink" Target="https://www.jisilu.cn/data/sfnew/detail/150297" TargetMode="External"/><Relationship Id="rId203" Type="http://schemas.openxmlformats.org/officeDocument/2006/relationships/hyperlink" Target="http://www.cninfo.com.cn/information/fund/netvalue/150317.html" TargetMode="External"/><Relationship Id="rId385" Type="http://schemas.openxmlformats.org/officeDocument/2006/relationships/hyperlink" Target="javascript:addOwnedFund('150055');" TargetMode="External"/><Relationship Id="rId592" Type="http://schemas.openxmlformats.org/officeDocument/2006/relationships/hyperlink" Target="javascript:addOwnedFund('502007');" TargetMode="External"/><Relationship Id="rId606" Type="http://schemas.openxmlformats.org/officeDocument/2006/relationships/hyperlink" Target="http://finance.sina.com.cn/fund/quotes/150209/bc.shtml" TargetMode="External"/><Relationship Id="rId648" Type="http://schemas.openxmlformats.org/officeDocument/2006/relationships/hyperlink" Target="http://finance.sina.com.cn/fund/quotes/150229/bc.shtml" TargetMode="External"/><Relationship Id="rId813" Type="http://schemas.openxmlformats.org/officeDocument/2006/relationships/hyperlink" Target="javascript:addOwnedFund('150133');" TargetMode="External"/><Relationship Id="rId245" Type="http://schemas.openxmlformats.org/officeDocument/2006/relationships/hyperlink" Target="http://quote.eastmoney.com/zs399918.html" TargetMode="External"/><Relationship Id="rId287" Type="http://schemas.openxmlformats.org/officeDocument/2006/relationships/hyperlink" Target="http://quote.eastmoney.com/zs000966.html" TargetMode="External"/><Relationship Id="rId410" Type="http://schemas.openxmlformats.org/officeDocument/2006/relationships/hyperlink" Target="http://finance.sina.com.cn/fund/quotes/150085/bc.shtml" TargetMode="External"/><Relationship Id="rId452" Type="http://schemas.openxmlformats.org/officeDocument/2006/relationships/hyperlink" Target="http://quote.eastmoney.com/zs399001.html" TargetMode="External"/><Relationship Id="rId494" Type="http://schemas.openxmlformats.org/officeDocument/2006/relationships/hyperlink" Target="http://quote.eastmoney.com/zs399441.html" TargetMode="External"/><Relationship Id="rId508" Type="http://schemas.openxmlformats.org/officeDocument/2006/relationships/hyperlink" Target="javascript:addOwnedFund('502017');" TargetMode="External"/><Relationship Id="rId715" Type="http://schemas.openxmlformats.org/officeDocument/2006/relationships/hyperlink" Target="http://www.cninfo.com.cn/information/fund/netvalue/150309.html" TargetMode="External"/><Relationship Id="rId105" Type="http://schemas.openxmlformats.org/officeDocument/2006/relationships/hyperlink" Target="https://www.jisilu.cn/data/sfnew/detail/150117" TargetMode="External"/><Relationship Id="rId147" Type="http://schemas.openxmlformats.org/officeDocument/2006/relationships/hyperlink" Target="https://www.jisilu.cn/data/sfnew/detail/150198" TargetMode="External"/><Relationship Id="rId312" Type="http://schemas.openxmlformats.org/officeDocument/2006/relationships/hyperlink" Target="https://www.jisilu.cn/data/utils/lowcalc/150053" TargetMode="External"/><Relationship Id="rId354" Type="http://schemas.openxmlformats.org/officeDocument/2006/relationships/hyperlink" Target="https://www.jisilu.cn/data/utils/lowcalc/150211" TargetMode="External"/><Relationship Id="rId757" Type="http://schemas.openxmlformats.org/officeDocument/2006/relationships/hyperlink" Target="http://www.cninfo.com.cn/information/fund/netvalue/150143.html" TargetMode="External"/><Relationship Id="rId799" Type="http://schemas.openxmlformats.org/officeDocument/2006/relationships/hyperlink" Target="http://www.cninfo.com.cn/information/fund/netvalue/150215.html" TargetMode="External"/><Relationship Id="rId51" Type="http://schemas.openxmlformats.org/officeDocument/2006/relationships/hyperlink" Target="javascript:addOwnedFund('150219');" TargetMode="External"/><Relationship Id="rId93" Type="http://schemas.openxmlformats.org/officeDocument/2006/relationships/hyperlink" Target="https://www.jisilu.cn/data/sfnew/detail/150247" TargetMode="External"/><Relationship Id="rId189" Type="http://schemas.openxmlformats.org/officeDocument/2006/relationships/hyperlink" Target="https://www.jisilu.cn/data/sfnew/detail/502057" TargetMode="External"/><Relationship Id="rId396" Type="http://schemas.openxmlformats.org/officeDocument/2006/relationships/hyperlink" Target="javascript:addOwnedFund('150135');" TargetMode="External"/><Relationship Id="rId561" Type="http://schemas.openxmlformats.org/officeDocument/2006/relationships/hyperlink" Target="https://www.jisilu.cn/data/utils/lowcalc/150184" TargetMode="External"/><Relationship Id="rId617" Type="http://schemas.openxmlformats.org/officeDocument/2006/relationships/hyperlink" Target="https://www.jisilu.cn/data/sfnew/detail/150200" TargetMode="External"/><Relationship Id="rId659" Type="http://schemas.openxmlformats.org/officeDocument/2006/relationships/hyperlink" Target="https://www.jisilu.cn/data/sfnew/detail/150186" TargetMode="External"/><Relationship Id="rId214" Type="http://schemas.openxmlformats.org/officeDocument/2006/relationships/hyperlink" Target="http://finance.sina.com.cn/fund/quotes/150088/bc.shtml" TargetMode="External"/><Relationship Id="rId256" Type="http://schemas.openxmlformats.org/officeDocument/2006/relationships/hyperlink" Target="http://www.cninfo.com.cn/information/fund/netvalue/150112.html" TargetMode="External"/><Relationship Id="rId298" Type="http://schemas.openxmlformats.org/officeDocument/2006/relationships/hyperlink" Target="http://www.cninfo.com.cn/information/fund/netvalue/150281.html" TargetMode="External"/><Relationship Id="rId421" Type="http://schemas.openxmlformats.org/officeDocument/2006/relationships/hyperlink" Target="http://www.cninfo.com.cn/information/fund/netvalue/150049.html" TargetMode="External"/><Relationship Id="rId463" Type="http://schemas.openxmlformats.org/officeDocument/2006/relationships/hyperlink" Target="http://www.cninfo.com.cn/information/fund/netvalue/150273.html" TargetMode="External"/><Relationship Id="rId519" Type="http://schemas.openxmlformats.org/officeDocument/2006/relationships/hyperlink" Target="https://www.jisilu.cn/data/utils/lowcalc/150277" TargetMode="External"/><Relationship Id="rId670" Type="http://schemas.openxmlformats.org/officeDocument/2006/relationships/hyperlink" Target="javascript:delOwnedFund('150227');" TargetMode="External"/><Relationship Id="rId116" Type="http://schemas.openxmlformats.org/officeDocument/2006/relationships/hyperlink" Target="javascript:addOwnedFund('150130');" TargetMode="External"/><Relationship Id="rId158" Type="http://schemas.openxmlformats.org/officeDocument/2006/relationships/hyperlink" Target="javascript:addOwnedFund('150190');" TargetMode="External"/><Relationship Id="rId323" Type="http://schemas.openxmlformats.org/officeDocument/2006/relationships/hyperlink" Target="http://quote.eastmoney.com/zs399958.html" TargetMode="External"/><Relationship Id="rId530" Type="http://schemas.openxmlformats.org/officeDocument/2006/relationships/hyperlink" Target="http://quote.eastmoney.com/zs399966.html" TargetMode="External"/><Relationship Id="rId726" Type="http://schemas.openxmlformats.org/officeDocument/2006/relationships/hyperlink" Target="http://finance.sina.com.cn/fund/quotes/150181/bc.shtml" TargetMode="External"/><Relationship Id="rId768" Type="http://schemas.openxmlformats.org/officeDocument/2006/relationships/hyperlink" Target="http://finance.sina.com.cn/fund/quotes/150179/bc.shtml" TargetMode="External"/><Relationship Id="rId20" Type="http://schemas.openxmlformats.org/officeDocument/2006/relationships/hyperlink" Target="http://quote.eastmoney.com/zs399008.html" TargetMode="External"/><Relationship Id="rId62" Type="http://schemas.openxmlformats.org/officeDocument/2006/relationships/hyperlink" Target="https://www.jisilu.cn/data/utils/lowcalc/150323" TargetMode="External"/><Relationship Id="rId365" Type="http://schemas.openxmlformats.org/officeDocument/2006/relationships/hyperlink" Target="http://quote.eastmoney.com/zs399807.html" TargetMode="External"/><Relationship Id="rId572" Type="http://schemas.openxmlformats.org/officeDocument/2006/relationships/hyperlink" Target="http://quote.eastmoney.com/zs399991.html" TargetMode="External"/><Relationship Id="rId628" Type="http://schemas.openxmlformats.org/officeDocument/2006/relationships/hyperlink" Target="javascript:addOwnedFund('150207');" TargetMode="External"/><Relationship Id="rId225" Type="http://schemas.openxmlformats.org/officeDocument/2006/relationships/hyperlink" Target="http://finance.sina.com.cn/fund/quotes/150140/bc.shtml" TargetMode="External"/><Relationship Id="rId267" Type="http://schemas.openxmlformats.org/officeDocument/2006/relationships/hyperlink" Target="http://finance.sina.com.cn/fund/quotes/150104/bc.shtml" TargetMode="External"/><Relationship Id="rId432" Type="http://schemas.openxmlformats.org/officeDocument/2006/relationships/hyperlink" Target="http://finance.sina.com.cn/fund/quotes/150150/bc.shtml" TargetMode="External"/><Relationship Id="rId474" Type="http://schemas.openxmlformats.org/officeDocument/2006/relationships/hyperlink" Target="http://finance.sina.com.cn/fund/quotes/502027/bc.shtml" TargetMode="External"/><Relationship Id="rId127" Type="http://schemas.openxmlformats.org/officeDocument/2006/relationships/hyperlink" Target="https://www.jisilu.cn/data/utils/lowcalc/150301" TargetMode="External"/><Relationship Id="rId681" Type="http://schemas.openxmlformats.org/officeDocument/2006/relationships/hyperlink" Target="https://www.jisilu.cn/data/utils/lowcalc/150051" TargetMode="External"/><Relationship Id="rId737" Type="http://schemas.openxmlformats.org/officeDocument/2006/relationships/hyperlink" Target="https://www.jisilu.cn/data/sfnew/detail/150192" TargetMode="External"/><Relationship Id="rId779" Type="http://schemas.openxmlformats.org/officeDocument/2006/relationships/hyperlink" Target="https://www.jisilu.cn/data/sfnew/detail/150245" TargetMode="External"/><Relationship Id="rId31" Type="http://schemas.openxmlformats.org/officeDocument/2006/relationships/hyperlink" Target="http://www.cninfo.com.cn/information/fund/netvalue/150321.html" TargetMode="External"/><Relationship Id="rId73" Type="http://schemas.openxmlformats.org/officeDocument/2006/relationships/hyperlink" Target="http://quote.eastmoney.com/zs399807.html" TargetMode="External"/><Relationship Id="rId169" Type="http://schemas.openxmlformats.org/officeDocument/2006/relationships/hyperlink" Target="https://www.jisilu.cn/data/utils/lowcalc/502037" TargetMode="External"/><Relationship Id="rId334" Type="http://schemas.openxmlformats.org/officeDocument/2006/relationships/hyperlink" Target="http://www.cninfo.com.cn/information/fund/netvalue/502014.html" TargetMode="External"/><Relationship Id="rId376" Type="http://schemas.openxmlformats.org/officeDocument/2006/relationships/hyperlink" Target="http://www.cninfo.com.cn/information/fund/netvalue/150152.html" TargetMode="External"/><Relationship Id="rId541" Type="http://schemas.openxmlformats.org/officeDocument/2006/relationships/hyperlink" Target="http://www.cninfo.com.cn/information/fund/netvalue/150307.html" TargetMode="External"/><Relationship Id="rId583" Type="http://schemas.openxmlformats.org/officeDocument/2006/relationships/hyperlink" Target="http://www.cninfo.com.cn/information/fund/netvalue/150283.html" TargetMode="External"/><Relationship Id="rId639" Type="http://schemas.openxmlformats.org/officeDocument/2006/relationships/hyperlink" Target="https://www.jisilu.cn/data/utils/lowcalc/502049" TargetMode="External"/><Relationship Id="rId790" Type="http://schemas.openxmlformats.org/officeDocument/2006/relationships/hyperlink" Target="javascript:addOwnedFund('150076');" TargetMode="External"/><Relationship Id="rId804" Type="http://schemas.openxmlformats.org/officeDocument/2006/relationships/hyperlink" Target="http://finance.sina.com.cn/fund/quotes/150066/bc.shtml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quote.eastmoney.com/zs399989.html" TargetMode="External"/><Relationship Id="rId236" Type="http://schemas.openxmlformats.org/officeDocument/2006/relationships/hyperlink" Target="https://www.jisilu.cn/data/sfnew/detail/502041" TargetMode="External"/><Relationship Id="rId278" Type="http://schemas.openxmlformats.org/officeDocument/2006/relationships/hyperlink" Target="https://www.jisilu.cn/data/sfnew/detail/150138" TargetMode="External"/><Relationship Id="rId401" Type="http://schemas.openxmlformats.org/officeDocument/2006/relationships/hyperlink" Target="https://www.jisilu.cn/data/utils/lowcalc/150030" TargetMode="External"/><Relationship Id="rId443" Type="http://schemas.openxmlformats.org/officeDocument/2006/relationships/hyperlink" Target="https://www.jisilu.cn/data/sfnew/detail/150028" TargetMode="External"/><Relationship Id="rId650" Type="http://schemas.openxmlformats.org/officeDocument/2006/relationships/hyperlink" Target="http://quote.eastmoney.com/zs399987.html" TargetMode="External"/><Relationship Id="rId303" Type="http://schemas.openxmlformats.org/officeDocument/2006/relationships/hyperlink" Target="http://finance.sina.com.cn/fund/quotes/502001/bc.shtml" TargetMode="External"/><Relationship Id="rId485" Type="http://schemas.openxmlformats.org/officeDocument/2006/relationships/hyperlink" Target="https://www.jisilu.cn/data/sfnew/detail/150235" TargetMode="External"/><Relationship Id="rId692" Type="http://schemas.openxmlformats.org/officeDocument/2006/relationships/hyperlink" Target="http://quote.eastmoney.com/hk/zs110000.html" TargetMode="External"/><Relationship Id="rId706" Type="http://schemas.openxmlformats.org/officeDocument/2006/relationships/hyperlink" Target="javascript:addOwnedFund('502004');" TargetMode="External"/><Relationship Id="rId748" Type="http://schemas.openxmlformats.org/officeDocument/2006/relationships/hyperlink" Target="javascript:addOwnedFund('150092');" TargetMode="External"/><Relationship Id="rId42" Type="http://schemas.openxmlformats.org/officeDocument/2006/relationships/hyperlink" Target="http://finance.sina.com.cn/fund/quotes/150331/bc.shtml" TargetMode="External"/><Relationship Id="rId84" Type="http://schemas.openxmlformats.org/officeDocument/2006/relationships/hyperlink" Target="http://www.cninfo.com.cn/information/fund/netvalue/150297.html" TargetMode="External"/><Relationship Id="rId138" Type="http://schemas.openxmlformats.org/officeDocument/2006/relationships/hyperlink" Target="http://quote.eastmoney.com/zs399986.html" TargetMode="External"/><Relationship Id="rId345" Type="http://schemas.openxmlformats.org/officeDocument/2006/relationships/hyperlink" Target="http://finance.sina.com.cn/fund/quotes/502054/bc.shtml" TargetMode="External"/><Relationship Id="rId387" Type="http://schemas.openxmlformats.org/officeDocument/2006/relationships/hyperlink" Target="http://finance.sina.com.cn/fund/quotes/150012/bc.shtml" TargetMode="External"/><Relationship Id="rId510" Type="http://schemas.openxmlformats.org/officeDocument/2006/relationships/hyperlink" Target="http://finance.sina.com.cn/fund/quotes/150257/bc.shtml" TargetMode="External"/><Relationship Id="rId552" Type="http://schemas.openxmlformats.org/officeDocument/2006/relationships/hyperlink" Target="http://finance.sina.com.cn/fund/quotes/150269/bc.shtml" TargetMode="External"/><Relationship Id="rId594" Type="http://schemas.openxmlformats.org/officeDocument/2006/relationships/hyperlink" Target="http://finance.sina.com.cn/fund/quotes/150233/bc.shtml" TargetMode="External"/><Relationship Id="rId608" Type="http://schemas.openxmlformats.org/officeDocument/2006/relationships/hyperlink" Target="http://quote.eastmoney.com/zs399974.html" TargetMode="External"/><Relationship Id="rId815" Type="http://schemas.openxmlformats.org/officeDocument/2006/relationships/hyperlink" Target="http://finance.sina.com.cn/fund/quotes/150016/bc.shtml" TargetMode="External"/><Relationship Id="rId191" Type="http://schemas.openxmlformats.org/officeDocument/2006/relationships/hyperlink" Target="http://www.cninfo.com.cn/information/fund/netvalue/502057.html" TargetMode="External"/><Relationship Id="rId205" Type="http://schemas.openxmlformats.org/officeDocument/2006/relationships/hyperlink" Target="https://www.jisilu.cn/data/utils/lowcalc/150317" TargetMode="External"/><Relationship Id="rId247" Type="http://schemas.openxmlformats.org/officeDocument/2006/relationships/hyperlink" Target="javascript:addOwnedFund('150121');" TargetMode="External"/><Relationship Id="rId412" Type="http://schemas.openxmlformats.org/officeDocument/2006/relationships/hyperlink" Target="http://quote.eastmoney.com/zs399005.html" TargetMode="External"/><Relationship Id="rId107" Type="http://schemas.openxmlformats.org/officeDocument/2006/relationships/hyperlink" Target="http://www.cninfo.com.cn/information/fund/netvalue/150117.html" TargetMode="External"/><Relationship Id="rId289" Type="http://schemas.openxmlformats.org/officeDocument/2006/relationships/hyperlink" Target="javascript:addOwnedFund('150094');" TargetMode="External"/><Relationship Id="rId454" Type="http://schemas.openxmlformats.org/officeDocument/2006/relationships/hyperlink" Target="javascript:delOwnedFund('150022');" TargetMode="External"/><Relationship Id="rId496" Type="http://schemas.openxmlformats.org/officeDocument/2006/relationships/hyperlink" Target="javascript:addOwnedFund('150271');" TargetMode="External"/><Relationship Id="rId661" Type="http://schemas.openxmlformats.org/officeDocument/2006/relationships/hyperlink" Target="http://www.cninfo.com.cn/information/fund/netvalue/150186.html" TargetMode="External"/><Relationship Id="rId717" Type="http://schemas.openxmlformats.org/officeDocument/2006/relationships/hyperlink" Target="https://www.jisilu.cn/data/utils/lowcalc/150309" TargetMode="External"/><Relationship Id="rId759" Type="http://schemas.openxmlformats.org/officeDocument/2006/relationships/hyperlink" Target="https://www.jisilu.cn/data/utils/lowcalc/150143" TargetMode="External"/><Relationship Id="rId11" Type="http://schemas.openxmlformats.org/officeDocument/2006/relationships/hyperlink" Target="https://www.jisilu.cn/data/sfnew/detail/150223" TargetMode="External"/><Relationship Id="rId53" Type="http://schemas.openxmlformats.org/officeDocument/2006/relationships/hyperlink" Target="http://finance.sina.com.cn/fund/quotes/150123/bc.shtml" TargetMode="External"/><Relationship Id="rId149" Type="http://schemas.openxmlformats.org/officeDocument/2006/relationships/hyperlink" Target="http://www.cninfo.com.cn/information/fund/netvalue/150198.html" TargetMode="External"/><Relationship Id="rId314" Type="http://schemas.openxmlformats.org/officeDocument/2006/relationships/hyperlink" Target="https://www.jisilu.cn/data/sfnew/detail/150225" TargetMode="External"/><Relationship Id="rId356" Type="http://schemas.openxmlformats.org/officeDocument/2006/relationships/hyperlink" Target="https://www.jisilu.cn/data/sfnew/detail/150213" TargetMode="External"/><Relationship Id="rId398" Type="http://schemas.openxmlformats.org/officeDocument/2006/relationships/hyperlink" Target="http://finance.sina.com.cn/fund/quotes/150030/bc.shtml" TargetMode="External"/><Relationship Id="rId521" Type="http://schemas.openxmlformats.org/officeDocument/2006/relationships/hyperlink" Target="https://www.jisilu.cn/data/sfnew/detail/502024" TargetMode="External"/><Relationship Id="rId563" Type="http://schemas.openxmlformats.org/officeDocument/2006/relationships/hyperlink" Target="https://www.jisilu.cn/data/sfnew/detail/150173" TargetMode="External"/><Relationship Id="rId619" Type="http://schemas.openxmlformats.org/officeDocument/2006/relationships/hyperlink" Target="http://www.cninfo.com.cn/information/fund/netvalue/150200.html" TargetMode="External"/><Relationship Id="rId770" Type="http://schemas.openxmlformats.org/officeDocument/2006/relationships/hyperlink" Target="http://quote.eastmoney.com/zs399935.html" TargetMode="External"/><Relationship Id="rId95" Type="http://schemas.openxmlformats.org/officeDocument/2006/relationships/hyperlink" Target="http://www.cninfo.com.cn/information/fund/netvalue/150247.html" TargetMode="External"/><Relationship Id="rId160" Type="http://schemas.openxmlformats.org/officeDocument/2006/relationships/hyperlink" Target="http://finance.sina.com.cn/fund/quotes/150265/bc.shtml" TargetMode="External"/><Relationship Id="rId216" Type="http://schemas.openxmlformats.org/officeDocument/2006/relationships/hyperlink" Target="http://quote.eastmoney.com/zs399905.html" TargetMode="External"/><Relationship Id="rId423" Type="http://schemas.openxmlformats.org/officeDocument/2006/relationships/hyperlink" Target="https://www.jisilu.cn/data/utils/lowcalc/150049" TargetMode="External"/><Relationship Id="rId258" Type="http://schemas.openxmlformats.org/officeDocument/2006/relationships/hyperlink" Target="https://www.jisilu.cn/data/utils/lowcalc/150112" TargetMode="External"/><Relationship Id="rId465" Type="http://schemas.openxmlformats.org/officeDocument/2006/relationships/hyperlink" Target="https://www.jisilu.cn/data/utils/lowcalc/150273" TargetMode="External"/><Relationship Id="rId630" Type="http://schemas.openxmlformats.org/officeDocument/2006/relationships/hyperlink" Target="http://finance.sina.com.cn/fund/quotes/150329/bc.shtml" TargetMode="External"/><Relationship Id="rId672" Type="http://schemas.openxmlformats.org/officeDocument/2006/relationships/hyperlink" Target="http://finance.sina.com.cn/fund/quotes/150249/bc.shtml" TargetMode="External"/><Relationship Id="rId728" Type="http://schemas.openxmlformats.org/officeDocument/2006/relationships/hyperlink" Target="http://quote.eastmoney.com/zs399967.html" TargetMode="External"/><Relationship Id="rId22" Type="http://schemas.openxmlformats.org/officeDocument/2006/relationships/hyperlink" Target="javascript:addOwnedFund('150057');" TargetMode="External"/><Relationship Id="rId64" Type="http://schemas.openxmlformats.org/officeDocument/2006/relationships/hyperlink" Target="https://www.jisilu.cn/data/sfnew/detail/150303" TargetMode="External"/><Relationship Id="rId118" Type="http://schemas.openxmlformats.org/officeDocument/2006/relationships/hyperlink" Target="http://finance.sina.com.cn/fund/quotes/150299/bc.shtml" TargetMode="External"/><Relationship Id="rId325" Type="http://schemas.openxmlformats.org/officeDocument/2006/relationships/hyperlink" Target="javascript:addOwnedFund('150073');" TargetMode="External"/><Relationship Id="rId367" Type="http://schemas.openxmlformats.org/officeDocument/2006/relationships/hyperlink" Target="javascript:delOwnedFund('502031');" TargetMode="External"/><Relationship Id="rId532" Type="http://schemas.openxmlformats.org/officeDocument/2006/relationships/hyperlink" Target="javascript:addOwnedFund('150177');" TargetMode="External"/><Relationship Id="rId574" Type="http://schemas.openxmlformats.org/officeDocument/2006/relationships/hyperlink" Target="javascript:delOwnedFund('150275');" TargetMode="External"/><Relationship Id="rId171" Type="http://schemas.openxmlformats.org/officeDocument/2006/relationships/hyperlink" Target="https://www.jisilu.cn/data/sfnew/detail/150196" TargetMode="External"/><Relationship Id="rId227" Type="http://schemas.openxmlformats.org/officeDocument/2006/relationships/hyperlink" Target="http://quote.eastmoney.com/zs399300.html" TargetMode="External"/><Relationship Id="rId781" Type="http://schemas.openxmlformats.org/officeDocument/2006/relationships/hyperlink" Target="http://www.cninfo.com.cn/information/fund/netvalue/150245.html" TargetMode="External"/><Relationship Id="rId269" Type="http://schemas.openxmlformats.org/officeDocument/2006/relationships/hyperlink" Target="http://quote.eastmoney.com/zs399300.html" TargetMode="External"/><Relationship Id="rId434" Type="http://schemas.openxmlformats.org/officeDocument/2006/relationships/hyperlink" Target="http://quote.eastmoney.com/zs000823.html" TargetMode="External"/><Relationship Id="rId476" Type="http://schemas.openxmlformats.org/officeDocument/2006/relationships/hyperlink" Target="http://quote.eastmoney.com/zs399429.html" TargetMode="External"/><Relationship Id="rId641" Type="http://schemas.openxmlformats.org/officeDocument/2006/relationships/hyperlink" Target="https://www.jisilu.cn/data/sfnew/detail/502011" TargetMode="External"/><Relationship Id="rId683" Type="http://schemas.openxmlformats.org/officeDocument/2006/relationships/hyperlink" Target="https://www.jisilu.cn/data/sfnew/detail/150255" TargetMode="External"/><Relationship Id="rId739" Type="http://schemas.openxmlformats.org/officeDocument/2006/relationships/hyperlink" Target="http://www.cninfo.com.cn/information/fund/netvalue/150192.html" TargetMode="External"/><Relationship Id="rId33" Type="http://schemas.openxmlformats.org/officeDocument/2006/relationships/hyperlink" Target="https://www.jisilu.cn/data/utils/lowcalc/150321" TargetMode="External"/><Relationship Id="rId129" Type="http://schemas.openxmlformats.org/officeDocument/2006/relationships/hyperlink" Target="https://www.jisilu.cn/data/sfnew/detail/150289" TargetMode="External"/><Relationship Id="rId280" Type="http://schemas.openxmlformats.org/officeDocument/2006/relationships/hyperlink" Target="http://www.cninfo.com.cn/information/fund/netvalue/150138.html" TargetMode="External"/><Relationship Id="rId336" Type="http://schemas.openxmlformats.org/officeDocument/2006/relationships/hyperlink" Target="https://www.jisilu.cn/data/utils/lowcalc/502014" TargetMode="External"/><Relationship Id="rId501" Type="http://schemas.openxmlformats.org/officeDocument/2006/relationships/hyperlink" Target="https://www.jisilu.cn/data/utils/lowcalc/150164" TargetMode="External"/><Relationship Id="rId543" Type="http://schemas.openxmlformats.org/officeDocument/2006/relationships/hyperlink" Target="https://www.jisilu.cn/data/utils/lowcalc/150307" TargetMode="External"/><Relationship Id="rId75" Type="http://schemas.openxmlformats.org/officeDocument/2006/relationships/hyperlink" Target="javascript:addOwnedFund('150293');" TargetMode="External"/><Relationship Id="rId140" Type="http://schemas.openxmlformats.org/officeDocument/2006/relationships/hyperlink" Target="javascript:delOwnedFund('150291');" TargetMode="External"/><Relationship Id="rId182" Type="http://schemas.openxmlformats.org/officeDocument/2006/relationships/hyperlink" Target="javascript:addOwnedFund('150261');" TargetMode="External"/><Relationship Id="rId378" Type="http://schemas.openxmlformats.org/officeDocument/2006/relationships/hyperlink" Target="https://www.jisilu.cn/data/utils/lowcalc/150152" TargetMode="External"/><Relationship Id="rId403" Type="http://schemas.openxmlformats.org/officeDocument/2006/relationships/hyperlink" Target="https://www.jisilu.cn/data/sfnew/detail/150059" TargetMode="External"/><Relationship Id="rId585" Type="http://schemas.openxmlformats.org/officeDocument/2006/relationships/hyperlink" Target="https://www.jisilu.cn/data/utils/lowcalc/150283" TargetMode="External"/><Relationship Id="rId750" Type="http://schemas.openxmlformats.org/officeDocument/2006/relationships/hyperlink" Target="http://finance.sina.com.cn/fund/quotes/150279/bc.shtml" TargetMode="External"/><Relationship Id="rId792" Type="http://schemas.openxmlformats.org/officeDocument/2006/relationships/hyperlink" Target="http://finance.sina.com.cn/fund/quotes/150311/bc.shtml" TargetMode="External"/><Relationship Id="rId806" Type="http://schemas.openxmlformats.org/officeDocument/2006/relationships/hyperlink" Target="http://quote.eastmoney.com/zs399481.html" TargetMode="External"/><Relationship Id="rId6" Type="http://schemas.openxmlformats.org/officeDocument/2006/relationships/hyperlink" Target="https://www.jisilu.cn/data/sfnew/detail/150108" TargetMode="External"/><Relationship Id="rId238" Type="http://schemas.openxmlformats.org/officeDocument/2006/relationships/hyperlink" Target="http://www.cninfo.com.cn/information/fund/netvalue/502041.html" TargetMode="External"/><Relationship Id="rId445" Type="http://schemas.openxmlformats.org/officeDocument/2006/relationships/hyperlink" Target="http://www.cninfo.com.cn/information/fund/netvalue/150028.html" TargetMode="External"/><Relationship Id="rId487" Type="http://schemas.openxmlformats.org/officeDocument/2006/relationships/hyperlink" Target="http://www.cninfo.com.cn/information/fund/netvalue/150235.html" TargetMode="External"/><Relationship Id="rId610" Type="http://schemas.openxmlformats.org/officeDocument/2006/relationships/hyperlink" Target="javascript:addOwnedFund('150209');" TargetMode="External"/><Relationship Id="rId652" Type="http://schemas.openxmlformats.org/officeDocument/2006/relationships/hyperlink" Target="javascript:addOwnedFund('150229');" TargetMode="External"/><Relationship Id="rId694" Type="http://schemas.openxmlformats.org/officeDocument/2006/relationships/hyperlink" Target="javascript:delOwnedFund('150169');" TargetMode="External"/><Relationship Id="rId708" Type="http://schemas.openxmlformats.org/officeDocument/2006/relationships/hyperlink" Target="http://finance.sina.com.cn/fund/quotes/150231/bc.shtml" TargetMode="External"/><Relationship Id="rId291" Type="http://schemas.openxmlformats.org/officeDocument/2006/relationships/hyperlink" Target="http://finance.sina.com.cn/fund/quotes/150267/bc.shtml" TargetMode="External"/><Relationship Id="rId305" Type="http://schemas.openxmlformats.org/officeDocument/2006/relationships/hyperlink" Target="http://quote.eastmoney.com/zs399982.html" TargetMode="External"/><Relationship Id="rId347" Type="http://schemas.openxmlformats.org/officeDocument/2006/relationships/hyperlink" Target="http://quote.eastmoney.com/zs399975.html" TargetMode="External"/><Relationship Id="rId512" Type="http://schemas.openxmlformats.org/officeDocument/2006/relationships/hyperlink" Target="http://quote.eastmoney.com/zs399993.html" TargetMode="External"/><Relationship Id="rId44" Type="http://schemas.openxmlformats.org/officeDocument/2006/relationships/hyperlink" Target="http://quote.eastmoney.com/zs399805.html" TargetMode="External"/><Relationship Id="rId86" Type="http://schemas.openxmlformats.org/officeDocument/2006/relationships/hyperlink" Target="javascript:addOwnedFund('150297');" TargetMode="External"/><Relationship Id="rId151" Type="http://schemas.openxmlformats.org/officeDocument/2006/relationships/hyperlink" Target="https://www.jisilu.cn/data/utils/lowcalc/150198" TargetMode="External"/><Relationship Id="rId389" Type="http://schemas.openxmlformats.org/officeDocument/2006/relationships/hyperlink" Target="http://quote.eastmoney.com/zs399903.html" TargetMode="External"/><Relationship Id="rId554" Type="http://schemas.openxmlformats.org/officeDocument/2006/relationships/hyperlink" Target="http://quote.eastmoney.com/zs399997.html" TargetMode="External"/><Relationship Id="rId596" Type="http://schemas.openxmlformats.org/officeDocument/2006/relationships/hyperlink" Target="http://quote.eastmoney.com/zs399810.html" TargetMode="External"/><Relationship Id="rId761" Type="http://schemas.openxmlformats.org/officeDocument/2006/relationships/hyperlink" Target="https://www.jisilu.cn/data/sfnew/detail/150100" TargetMode="External"/><Relationship Id="rId817" Type="http://schemas.openxmlformats.org/officeDocument/2006/relationships/hyperlink" Target="http://quote.eastmoney.com/zs399300.html" TargetMode="External"/><Relationship Id="rId193" Type="http://schemas.openxmlformats.org/officeDocument/2006/relationships/hyperlink" Target="https://www.jisilu.cn/data/utils/lowcalc/502057" TargetMode="External"/><Relationship Id="rId207" Type="http://schemas.openxmlformats.org/officeDocument/2006/relationships/hyperlink" Target="https://www.jisilu.cn/data/sfnew/detail/150047" TargetMode="External"/><Relationship Id="rId249" Type="http://schemas.openxmlformats.org/officeDocument/2006/relationships/hyperlink" Target="http://finance.sina.com.cn/fund/quotes/150145/bc.shtml" TargetMode="External"/><Relationship Id="rId414" Type="http://schemas.openxmlformats.org/officeDocument/2006/relationships/hyperlink" Target="https://www.jisilu.cn/data/sfnew/detail/150096" TargetMode="External"/><Relationship Id="rId456" Type="http://schemas.openxmlformats.org/officeDocument/2006/relationships/hyperlink" Target="http://finance.sina.com.cn/fund/quotes/150237/bc.shtml" TargetMode="External"/><Relationship Id="rId498" Type="http://schemas.openxmlformats.org/officeDocument/2006/relationships/hyperlink" Target="http://finance.sina.com.cn/fund/quotes/150164/bc.shtml" TargetMode="External"/><Relationship Id="rId621" Type="http://schemas.openxmlformats.org/officeDocument/2006/relationships/hyperlink" Target="https://www.jisilu.cn/data/utils/lowcalc/150200" TargetMode="External"/><Relationship Id="rId663" Type="http://schemas.openxmlformats.org/officeDocument/2006/relationships/hyperlink" Target="https://www.jisilu.cn/data/utils/lowcalc/150186" TargetMode="External"/><Relationship Id="rId13" Type="http://schemas.openxmlformats.org/officeDocument/2006/relationships/hyperlink" Target="http://www.cninfo.com.cn/information/fund/netvalue/150223.html" TargetMode="External"/><Relationship Id="rId109" Type="http://schemas.openxmlformats.org/officeDocument/2006/relationships/hyperlink" Target="https://www.jisilu.cn/data/utils/lowcalc/150117" TargetMode="External"/><Relationship Id="rId260" Type="http://schemas.openxmlformats.org/officeDocument/2006/relationships/hyperlink" Target="https://www.jisilu.cn/data/sfnew/detail/150090" TargetMode="External"/><Relationship Id="rId316" Type="http://schemas.openxmlformats.org/officeDocument/2006/relationships/hyperlink" Target="http://www.cninfo.com.cn/information/fund/netvalue/150225.html" TargetMode="External"/><Relationship Id="rId523" Type="http://schemas.openxmlformats.org/officeDocument/2006/relationships/hyperlink" Target="http://www.cninfo.com.cn/information/fund/netvalue/502024.html" TargetMode="External"/><Relationship Id="rId719" Type="http://schemas.openxmlformats.org/officeDocument/2006/relationships/hyperlink" Target="https://www.jisilu.cn/data/sfnew/detail/150018" TargetMode="External"/><Relationship Id="rId55" Type="http://schemas.openxmlformats.org/officeDocument/2006/relationships/hyperlink" Target="http://quote.eastmoney.com/zs399550.html" TargetMode="External"/><Relationship Id="rId97" Type="http://schemas.openxmlformats.org/officeDocument/2006/relationships/hyperlink" Target="https://www.jisilu.cn/data/utils/lowcalc/150247" TargetMode="External"/><Relationship Id="rId120" Type="http://schemas.openxmlformats.org/officeDocument/2006/relationships/hyperlink" Target="http://quote.eastmoney.com/zs399986.html" TargetMode="External"/><Relationship Id="rId358" Type="http://schemas.openxmlformats.org/officeDocument/2006/relationships/hyperlink" Target="http://www.cninfo.com.cn/information/fund/netvalue/150213.html" TargetMode="External"/><Relationship Id="rId565" Type="http://schemas.openxmlformats.org/officeDocument/2006/relationships/hyperlink" Target="http://www.cninfo.com.cn/information/fund/netvalue/150173.html" TargetMode="External"/><Relationship Id="rId730" Type="http://schemas.openxmlformats.org/officeDocument/2006/relationships/hyperlink" Target="javascript:addOwnedFund('150181');" TargetMode="External"/><Relationship Id="rId772" Type="http://schemas.openxmlformats.org/officeDocument/2006/relationships/hyperlink" Target="javascript:addOwnedFund('150179');" TargetMode="External"/><Relationship Id="rId162" Type="http://schemas.openxmlformats.org/officeDocument/2006/relationships/hyperlink" Target="http://quote.eastmoney.com/zs399991.html" TargetMode="External"/><Relationship Id="rId218" Type="http://schemas.openxmlformats.org/officeDocument/2006/relationships/hyperlink" Target="https://www.jisilu.cn/data/sfnew/detail/150175" TargetMode="External"/><Relationship Id="rId425" Type="http://schemas.openxmlformats.org/officeDocument/2006/relationships/hyperlink" Target="https://www.jisilu.cn/data/sfnew/detail/150148" TargetMode="External"/><Relationship Id="rId467" Type="http://schemas.openxmlformats.org/officeDocument/2006/relationships/hyperlink" Target="https://www.jisilu.cn/data/sfnew/detail/150259" TargetMode="External"/><Relationship Id="rId632" Type="http://schemas.openxmlformats.org/officeDocument/2006/relationships/hyperlink" Target="http://quote.eastmoney.com/zs399809.html" TargetMode="External"/><Relationship Id="rId271" Type="http://schemas.openxmlformats.org/officeDocument/2006/relationships/hyperlink" Target="javascript:addOwnedFund('150104');" TargetMode="External"/><Relationship Id="rId674" Type="http://schemas.openxmlformats.org/officeDocument/2006/relationships/hyperlink" Target="http://quote.eastmoney.com/zs399986.html" TargetMode="External"/><Relationship Id="rId24" Type="http://schemas.openxmlformats.org/officeDocument/2006/relationships/hyperlink" Target="http://finance.sina.com.cn/fund/quotes/150221/bc.shtml" TargetMode="External"/><Relationship Id="rId66" Type="http://schemas.openxmlformats.org/officeDocument/2006/relationships/hyperlink" Target="http://www.cninfo.com.cn/information/fund/netvalue/150303.html" TargetMode="External"/><Relationship Id="rId131" Type="http://schemas.openxmlformats.org/officeDocument/2006/relationships/hyperlink" Target="http://www.cninfo.com.cn/information/fund/netvalue/150289.html" TargetMode="External"/><Relationship Id="rId327" Type="http://schemas.openxmlformats.org/officeDocument/2006/relationships/hyperlink" Target="http://finance.sina.com.cn/fund/quotes/150036/bc.shtml" TargetMode="External"/><Relationship Id="rId369" Type="http://schemas.openxmlformats.org/officeDocument/2006/relationships/hyperlink" Target="http://finance.sina.com.cn/fund/quotes/150083/bc.shtml" TargetMode="External"/><Relationship Id="rId534" Type="http://schemas.openxmlformats.org/officeDocument/2006/relationships/hyperlink" Target="http://finance.sina.com.cn/fund/quotes/150194/bc.shtml" TargetMode="External"/><Relationship Id="rId576" Type="http://schemas.openxmlformats.org/officeDocument/2006/relationships/hyperlink" Target="http://finance.sina.com.cn/fund/quotes/150305/bc.shtml" TargetMode="External"/><Relationship Id="rId741" Type="http://schemas.openxmlformats.org/officeDocument/2006/relationships/hyperlink" Target="https://www.jisilu.cn/data/utils/lowcalc/150192" TargetMode="External"/><Relationship Id="rId783" Type="http://schemas.openxmlformats.org/officeDocument/2006/relationships/hyperlink" Target="https://www.jisilu.cn/data/utils/lowcalc/150245" TargetMode="External"/><Relationship Id="rId173" Type="http://schemas.openxmlformats.org/officeDocument/2006/relationships/hyperlink" Target="http://www.cninfo.com.cn/information/fund/netvalue/150196.html" TargetMode="External"/><Relationship Id="rId229" Type="http://schemas.openxmlformats.org/officeDocument/2006/relationships/hyperlink" Target="javascript:addOwnedFund('150140');" TargetMode="External"/><Relationship Id="rId380" Type="http://schemas.openxmlformats.org/officeDocument/2006/relationships/hyperlink" Target="https://www.jisilu.cn/data/sfnew/detail/150055" TargetMode="External"/><Relationship Id="rId436" Type="http://schemas.openxmlformats.org/officeDocument/2006/relationships/hyperlink" Target="javascript:addOwnedFund('150150');" TargetMode="External"/><Relationship Id="rId601" Type="http://schemas.openxmlformats.org/officeDocument/2006/relationships/hyperlink" Target="http://www.cninfo.com.cn/information/fund/netvalue/150217.html" TargetMode="External"/><Relationship Id="rId643" Type="http://schemas.openxmlformats.org/officeDocument/2006/relationships/hyperlink" Target="http://www.cninfo.com.cn/information/fund/netvalue/502011.html" TargetMode="External"/><Relationship Id="rId240" Type="http://schemas.openxmlformats.org/officeDocument/2006/relationships/hyperlink" Target="https://www.jisilu.cn/data/utils/lowcalc/502041" TargetMode="External"/><Relationship Id="rId478" Type="http://schemas.openxmlformats.org/officeDocument/2006/relationships/hyperlink" Target="javascript:addOwnedFund('502027');" TargetMode="External"/><Relationship Id="rId685" Type="http://schemas.openxmlformats.org/officeDocument/2006/relationships/hyperlink" Target="http://www.cninfo.com.cn/information/fund/netvalue/150255.html" TargetMode="External"/><Relationship Id="rId35" Type="http://schemas.openxmlformats.org/officeDocument/2006/relationships/hyperlink" Target="https://www.jisilu.cn/data/sfnew/detail/150032" TargetMode="External"/><Relationship Id="rId77" Type="http://schemas.openxmlformats.org/officeDocument/2006/relationships/hyperlink" Target="http://finance.sina.com.cn/fund/quotes/150263/bc.shtml" TargetMode="External"/><Relationship Id="rId100" Type="http://schemas.openxmlformats.org/officeDocument/2006/relationships/hyperlink" Target="http://finance.sina.com.cn/fund/quotes/150287/bc.shtml" TargetMode="External"/><Relationship Id="rId282" Type="http://schemas.openxmlformats.org/officeDocument/2006/relationships/hyperlink" Target="https://www.jisilu.cn/data/utils/lowcalc/150138" TargetMode="External"/><Relationship Id="rId338" Type="http://schemas.openxmlformats.org/officeDocument/2006/relationships/hyperlink" Target="https://www.jisilu.cn/data/sfnew/detail/150295" TargetMode="External"/><Relationship Id="rId503" Type="http://schemas.openxmlformats.org/officeDocument/2006/relationships/hyperlink" Target="https://www.jisilu.cn/data/sfnew/detail/502017" TargetMode="External"/><Relationship Id="rId545" Type="http://schemas.openxmlformats.org/officeDocument/2006/relationships/hyperlink" Target="https://www.jisilu.cn/data/sfnew/detail/150315" TargetMode="External"/><Relationship Id="rId587" Type="http://schemas.openxmlformats.org/officeDocument/2006/relationships/hyperlink" Target="https://www.jisilu.cn/data/sfnew/detail/502007" TargetMode="External"/><Relationship Id="rId710" Type="http://schemas.openxmlformats.org/officeDocument/2006/relationships/hyperlink" Target="http://quote.eastmoney.com/zs399811.html" TargetMode="External"/><Relationship Id="rId752" Type="http://schemas.openxmlformats.org/officeDocument/2006/relationships/hyperlink" Target="http://quote.eastmoney.com/zs399808.html" TargetMode="External"/><Relationship Id="rId808" Type="http://schemas.openxmlformats.org/officeDocument/2006/relationships/hyperlink" Target="javascript:addOwnedFund('150066');" TargetMode="External"/><Relationship Id="rId8" Type="http://schemas.openxmlformats.org/officeDocument/2006/relationships/hyperlink" Target="http://www.cninfo.com.cn/information/fund/netvalue/150108.html" TargetMode="External"/><Relationship Id="rId142" Type="http://schemas.openxmlformats.org/officeDocument/2006/relationships/hyperlink" Target="http://finance.sina.com.cn/fund/quotes/150325/bc.shtml" TargetMode="External"/><Relationship Id="rId184" Type="http://schemas.openxmlformats.org/officeDocument/2006/relationships/hyperlink" Target="http://finance.sina.com.cn/fund/quotes/150343/bc.shtml" TargetMode="External"/><Relationship Id="rId391" Type="http://schemas.openxmlformats.org/officeDocument/2006/relationships/hyperlink" Target="javascript:addOwnedFund('150012');" TargetMode="External"/><Relationship Id="rId405" Type="http://schemas.openxmlformats.org/officeDocument/2006/relationships/hyperlink" Target="http://www.cninfo.com.cn/information/fund/netvalue/150059.html" TargetMode="External"/><Relationship Id="rId447" Type="http://schemas.openxmlformats.org/officeDocument/2006/relationships/hyperlink" Target="https://www.jisilu.cn/data/utils/lowcalc/150028" TargetMode="External"/><Relationship Id="rId612" Type="http://schemas.openxmlformats.org/officeDocument/2006/relationships/hyperlink" Target="http://finance.sina.com.cn/fund/quotes/150241/bc.shtml" TargetMode="External"/><Relationship Id="rId794" Type="http://schemas.openxmlformats.org/officeDocument/2006/relationships/hyperlink" Target="http://quote.eastmoney.com/zs399996.html" TargetMode="External"/><Relationship Id="rId251" Type="http://schemas.openxmlformats.org/officeDocument/2006/relationships/hyperlink" Target="http://quote.eastmoney.com/zs000828.html" TargetMode="External"/><Relationship Id="rId489" Type="http://schemas.openxmlformats.org/officeDocument/2006/relationships/hyperlink" Target="https://www.jisilu.cn/data/utils/lowcalc/150235" TargetMode="External"/><Relationship Id="rId654" Type="http://schemas.openxmlformats.org/officeDocument/2006/relationships/hyperlink" Target="http://finance.sina.com.cn/fund/quotes/150243/bc.shtml" TargetMode="External"/><Relationship Id="rId696" Type="http://schemas.openxmlformats.org/officeDocument/2006/relationships/hyperlink" Target="http://finance.sina.com.cn/fund/quotes/150251/bc.shtml" TargetMode="External"/><Relationship Id="rId46" Type="http://schemas.openxmlformats.org/officeDocument/2006/relationships/hyperlink" Target="javascript:addOwnedFund('150331');" TargetMode="External"/><Relationship Id="rId293" Type="http://schemas.openxmlformats.org/officeDocument/2006/relationships/hyperlink" Target="http://quote.eastmoney.com/zs399986.html" TargetMode="External"/><Relationship Id="rId307" Type="http://schemas.openxmlformats.org/officeDocument/2006/relationships/hyperlink" Target="javascript:addOwnedFund('502001');" TargetMode="External"/><Relationship Id="rId349" Type="http://schemas.openxmlformats.org/officeDocument/2006/relationships/hyperlink" Target="javascript:addOwnedFund('502054');" TargetMode="External"/><Relationship Id="rId514" Type="http://schemas.openxmlformats.org/officeDocument/2006/relationships/hyperlink" Target="javascript:addOwnedFund('150257');" TargetMode="External"/><Relationship Id="rId556" Type="http://schemas.openxmlformats.org/officeDocument/2006/relationships/hyperlink" Target="javascript:addOwnedFund('150269');" TargetMode="External"/><Relationship Id="rId721" Type="http://schemas.openxmlformats.org/officeDocument/2006/relationships/hyperlink" Target="http://www.cninfo.com.cn/information/fund/netvalue/150018.html" TargetMode="External"/><Relationship Id="rId763" Type="http://schemas.openxmlformats.org/officeDocument/2006/relationships/hyperlink" Target="http://www.cninfo.com.cn/information/fund/netvalue/150100.html" TargetMode="External"/><Relationship Id="rId88" Type="http://schemas.openxmlformats.org/officeDocument/2006/relationships/hyperlink" Target="http://finance.sina.com.cn/fund/quotes/150335/bc.shtml" TargetMode="External"/><Relationship Id="rId111" Type="http://schemas.openxmlformats.org/officeDocument/2006/relationships/hyperlink" Target="https://www.jisilu.cn/data/sfnew/detail/150130" TargetMode="External"/><Relationship Id="rId153" Type="http://schemas.openxmlformats.org/officeDocument/2006/relationships/hyperlink" Target="https://www.jisilu.cn/data/sfnew/detail/150190" TargetMode="External"/><Relationship Id="rId195" Type="http://schemas.openxmlformats.org/officeDocument/2006/relationships/hyperlink" Target="https://www.jisilu.cn/data/sfnew/detail/150327" TargetMode="External"/><Relationship Id="rId209" Type="http://schemas.openxmlformats.org/officeDocument/2006/relationships/hyperlink" Target="http://www.cninfo.com.cn/information/fund/netvalue/150047.html" TargetMode="External"/><Relationship Id="rId360" Type="http://schemas.openxmlformats.org/officeDocument/2006/relationships/hyperlink" Target="https://www.jisilu.cn/data/utils/lowcalc/150213" TargetMode="External"/><Relationship Id="rId416" Type="http://schemas.openxmlformats.org/officeDocument/2006/relationships/hyperlink" Target="http://www.cninfo.com.cn/information/fund/netvalue/150096.html" TargetMode="External"/><Relationship Id="rId598" Type="http://schemas.openxmlformats.org/officeDocument/2006/relationships/hyperlink" Target="javascript:addOwnedFund('150233');" TargetMode="External"/><Relationship Id="rId819" Type="http://schemas.openxmlformats.org/officeDocument/2006/relationships/hyperlink" Target="https://www.jisilu.cn/data/sfnew/detail/150188" TargetMode="External"/><Relationship Id="rId220" Type="http://schemas.openxmlformats.org/officeDocument/2006/relationships/hyperlink" Target="http://www.cninfo.com.cn/information/fund/netvalue/150175.html" TargetMode="External"/><Relationship Id="rId458" Type="http://schemas.openxmlformats.org/officeDocument/2006/relationships/hyperlink" Target="http://quote.eastmoney.com/zs000827.html" TargetMode="External"/><Relationship Id="rId623" Type="http://schemas.openxmlformats.org/officeDocument/2006/relationships/hyperlink" Target="https://www.jisilu.cn/data/sfnew/detail/150207" TargetMode="External"/><Relationship Id="rId665" Type="http://schemas.openxmlformats.org/officeDocument/2006/relationships/hyperlink" Target="https://www.jisilu.cn/data/sfnew/detail/150227" TargetMode="External"/><Relationship Id="rId15" Type="http://schemas.openxmlformats.org/officeDocument/2006/relationships/hyperlink" Target="https://www.jisilu.cn/data/utils/lowcalc/150223" TargetMode="External"/><Relationship Id="rId57" Type="http://schemas.openxmlformats.org/officeDocument/2006/relationships/hyperlink" Target="javascript:addOwnedFund('150123');" TargetMode="External"/><Relationship Id="rId262" Type="http://schemas.openxmlformats.org/officeDocument/2006/relationships/hyperlink" Target="http://www.cninfo.com.cn/information/fund/netvalue/150090.html" TargetMode="External"/><Relationship Id="rId318" Type="http://schemas.openxmlformats.org/officeDocument/2006/relationships/hyperlink" Target="https://www.jisilu.cn/data/utils/lowcalc/150225" TargetMode="External"/><Relationship Id="rId525" Type="http://schemas.openxmlformats.org/officeDocument/2006/relationships/hyperlink" Target="https://www.jisilu.cn/data/utils/lowcalc/502024" TargetMode="External"/><Relationship Id="rId567" Type="http://schemas.openxmlformats.org/officeDocument/2006/relationships/hyperlink" Target="https://www.jisilu.cn/data/utils/lowcalc/150173" TargetMode="External"/><Relationship Id="rId732" Type="http://schemas.openxmlformats.org/officeDocument/2006/relationships/hyperlink" Target="http://finance.sina.com.cn/fund/quotes/150171/bc.shtml" TargetMode="External"/><Relationship Id="rId99" Type="http://schemas.openxmlformats.org/officeDocument/2006/relationships/hyperlink" Target="https://www.jisilu.cn/data/sfnew/detail/150287" TargetMode="External"/><Relationship Id="rId122" Type="http://schemas.openxmlformats.org/officeDocument/2006/relationships/hyperlink" Target="javascript:delOwnedFund('150299');" TargetMode="External"/><Relationship Id="rId164" Type="http://schemas.openxmlformats.org/officeDocument/2006/relationships/hyperlink" Target="javascript:delOwnedFund('150265');" TargetMode="External"/><Relationship Id="rId371" Type="http://schemas.openxmlformats.org/officeDocument/2006/relationships/hyperlink" Target="http://quote.eastmoney.com/zs399330.html" TargetMode="External"/><Relationship Id="rId774" Type="http://schemas.openxmlformats.org/officeDocument/2006/relationships/hyperlink" Target="http://finance.sina.com.cn/fund/quotes/150203/bc.shtml" TargetMode="External"/><Relationship Id="rId427" Type="http://schemas.openxmlformats.org/officeDocument/2006/relationships/hyperlink" Target="http://www.cninfo.com.cn/information/fund/netvalue/150148.html" TargetMode="External"/><Relationship Id="rId469" Type="http://schemas.openxmlformats.org/officeDocument/2006/relationships/hyperlink" Target="http://www.cninfo.com.cn/information/fund/netvalue/150259.html" TargetMode="External"/><Relationship Id="rId634" Type="http://schemas.openxmlformats.org/officeDocument/2006/relationships/hyperlink" Target="javascript:addOwnedFund('150329');" TargetMode="External"/><Relationship Id="rId676" Type="http://schemas.openxmlformats.org/officeDocument/2006/relationships/hyperlink" Target="javascript:delOwnedFund('150249');" TargetMode="External"/><Relationship Id="rId26" Type="http://schemas.openxmlformats.org/officeDocument/2006/relationships/hyperlink" Target="http://quote.eastmoney.com/zs399959.html" TargetMode="External"/><Relationship Id="rId231" Type="http://schemas.openxmlformats.org/officeDocument/2006/relationships/hyperlink" Target="http://finance.sina.com.cn/fund/quotes/502021/bc.shtml" TargetMode="External"/><Relationship Id="rId273" Type="http://schemas.openxmlformats.org/officeDocument/2006/relationships/hyperlink" Target="http://finance.sina.com.cn/fund/quotes/150167/bc.shtml" TargetMode="External"/><Relationship Id="rId329" Type="http://schemas.openxmlformats.org/officeDocument/2006/relationships/hyperlink" Target="http://quote.eastmoney.com/zs399300.html" TargetMode="External"/><Relationship Id="rId480" Type="http://schemas.openxmlformats.org/officeDocument/2006/relationships/hyperlink" Target="http://finance.sina.com.cn/fund/quotes/150205/bc.shtml" TargetMode="External"/><Relationship Id="rId536" Type="http://schemas.openxmlformats.org/officeDocument/2006/relationships/hyperlink" Target="http://quote.eastmoney.com/zs399970.html" TargetMode="External"/><Relationship Id="rId701" Type="http://schemas.openxmlformats.org/officeDocument/2006/relationships/hyperlink" Target="https://www.jisilu.cn/data/sfnew/detail/502004" TargetMode="External"/><Relationship Id="rId68" Type="http://schemas.openxmlformats.org/officeDocument/2006/relationships/hyperlink" Target="https://www.jisilu.cn/data/utils/lowcalc/150303" TargetMode="External"/><Relationship Id="rId133" Type="http://schemas.openxmlformats.org/officeDocument/2006/relationships/hyperlink" Target="https://www.jisilu.cn/data/utils/lowcalc/150289" TargetMode="External"/><Relationship Id="rId175" Type="http://schemas.openxmlformats.org/officeDocument/2006/relationships/hyperlink" Target="https://www.jisilu.cn/data/utils/lowcalc/150196" TargetMode="External"/><Relationship Id="rId340" Type="http://schemas.openxmlformats.org/officeDocument/2006/relationships/hyperlink" Target="http://www.cninfo.com.cn/information/fund/netvalue/150295.html" TargetMode="External"/><Relationship Id="rId578" Type="http://schemas.openxmlformats.org/officeDocument/2006/relationships/hyperlink" Target="http://quote.eastmoney.com/zs399812.html" TargetMode="External"/><Relationship Id="rId743" Type="http://schemas.openxmlformats.org/officeDocument/2006/relationships/hyperlink" Target="https://www.jisilu.cn/data/sfnew/detail/150092" TargetMode="External"/><Relationship Id="rId785" Type="http://schemas.openxmlformats.org/officeDocument/2006/relationships/hyperlink" Target="https://www.jisilu.cn/data/sfnew/detail/150076" TargetMode="External"/><Relationship Id="rId200" Type="http://schemas.openxmlformats.org/officeDocument/2006/relationships/hyperlink" Target="javascript:addOwnedFund('150327');" TargetMode="External"/><Relationship Id="rId382" Type="http://schemas.openxmlformats.org/officeDocument/2006/relationships/hyperlink" Target="http://www.cninfo.com.cn/information/fund/netvalue/150055.html" TargetMode="External"/><Relationship Id="rId438" Type="http://schemas.openxmlformats.org/officeDocument/2006/relationships/hyperlink" Target="http://finance.sina.com.cn/fund/quotes/150157/bc.shtml" TargetMode="External"/><Relationship Id="rId603" Type="http://schemas.openxmlformats.org/officeDocument/2006/relationships/hyperlink" Target="https://www.jisilu.cn/data/utils/lowcalc/150217" TargetMode="External"/><Relationship Id="rId645" Type="http://schemas.openxmlformats.org/officeDocument/2006/relationships/hyperlink" Target="https://www.jisilu.cn/data/utils/lowcalc/502011" TargetMode="External"/><Relationship Id="rId687" Type="http://schemas.openxmlformats.org/officeDocument/2006/relationships/hyperlink" Target="https://www.jisilu.cn/data/utils/lowcalc/150255" TargetMode="External"/><Relationship Id="rId810" Type="http://schemas.openxmlformats.org/officeDocument/2006/relationships/hyperlink" Target="http://finance.sina.com.cn/fund/quotes/150133/bc.shtml" TargetMode="External"/><Relationship Id="rId242" Type="http://schemas.openxmlformats.org/officeDocument/2006/relationships/hyperlink" Target="https://www.jisilu.cn/data/sfnew/detail/150121" TargetMode="External"/><Relationship Id="rId284" Type="http://schemas.openxmlformats.org/officeDocument/2006/relationships/hyperlink" Target="https://www.jisilu.cn/data/sfnew/detail/150094" TargetMode="External"/><Relationship Id="rId491" Type="http://schemas.openxmlformats.org/officeDocument/2006/relationships/hyperlink" Target="https://www.jisilu.cn/data/sfnew/detail/150271" TargetMode="External"/><Relationship Id="rId505" Type="http://schemas.openxmlformats.org/officeDocument/2006/relationships/hyperlink" Target="http://www.cninfo.com.cn/information/fund/netvalue/502017.html" TargetMode="External"/><Relationship Id="rId712" Type="http://schemas.openxmlformats.org/officeDocument/2006/relationships/hyperlink" Target="javascript:addOwnedFund('150231');" TargetMode="External"/><Relationship Id="rId37" Type="http://schemas.openxmlformats.org/officeDocument/2006/relationships/hyperlink" Target="http://www.cninfo.com.cn/information/fund/netvalue/150032.html" TargetMode="External"/><Relationship Id="rId79" Type="http://schemas.openxmlformats.org/officeDocument/2006/relationships/hyperlink" Target="http://quote.eastmoney.com/zs000852.html" TargetMode="External"/><Relationship Id="rId102" Type="http://schemas.openxmlformats.org/officeDocument/2006/relationships/hyperlink" Target="http://quote.eastmoney.com/zs399440.html" TargetMode="External"/><Relationship Id="rId144" Type="http://schemas.openxmlformats.org/officeDocument/2006/relationships/hyperlink" Target="http://quote.eastmoney.com/zs399807.html" TargetMode="External"/><Relationship Id="rId547" Type="http://schemas.openxmlformats.org/officeDocument/2006/relationships/hyperlink" Target="http://www.cninfo.com.cn/information/fund/netvalue/150315.html" TargetMode="External"/><Relationship Id="rId589" Type="http://schemas.openxmlformats.org/officeDocument/2006/relationships/hyperlink" Target="http://www.cninfo.com.cn/information/fund/netvalue/502007.html" TargetMode="External"/><Relationship Id="rId754" Type="http://schemas.openxmlformats.org/officeDocument/2006/relationships/hyperlink" Target="javascript:addOwnedFund('150279');" TargetMode="External"/><Relationship Id="rId796" Type="http://schemas.openxmlformats.org/officeDocument/2006/relationships/hyperlink" Target="javascript:addOwnedFund('150311');" TargetMode="External"/><Relationship Id="rId90" Type="http://schemas.openxmlformats.org/officeDocument/2006/relationships/hyperlink" Target="http://quote.eastmoney.com/zs399967.html" TargetMode="External"/><Relationship Id="rId186" Type="http://schemas.openxmlformats.org/officeDocument/2006/relationships/hyperlink" Target="http://quote.eastmoney.com/zs399975.html" TargetMode="External"/><Relationship Id="rId351" Type="http://schemas.openxmlformats.org/officeDocument/2006/relationships/hyperlink" Target="http://finance.sina.com.cn/fund/quotes/150211/bc.shtml" TargetMode="External"/><Relationship Id="rId393" Type="http://schemas.openxmlformats.org/officeDocument/2006/relationships/hyperlink" Target="http://finance.sina.com.cn/fund/quotes/150135/bc.shtml" TargetMode="External"/><Relationship Id="rId407" Type="http://schemas.openxmlformats.org/officeDocument/2006/relationships/hyperlink" Target="https://www.jisilu.cn/data/utils/lowcalc/150059" TargetMode="External"/><Relationship Id="rId449" Type="http://schemas.openxmlformats.org/officeDocument/2006/relationships/hyperlink" Target="https://www.jisilu.cn/data/sfnew/detail/150022" TargetMode="External"/><Relationship Id="rId614" Type="http://schemas.openxmlformats.org/officeDocument/2006/relationships/hyperlink" Target="http://quote.eastmoney.com/zs399986.html" TargetMode="External"/><Relationship Id="rId656" Type="http://schemas.openxmlformats.org/officeDocument/2006/relationships/hyperlink" Target="http://quote.eastmoney.com/zs399006.html" TargetMode="External"/><Relationship Id="rId821" Type="http://schemas.openxmlformats.org/officeDocument/2006/relationships/hyperlink" Target="http://www.cninfo.com.cn/information/fund/netvalue/150188.html" TargetMode="External"/><Relationship Id="rId211" Type="http://schemas.openxmlformats.org/officeDocument/2006/relationships/hyperlink" Target="https://www.jisilu.cn/data/utils/lowcalc/150047" TargetMode="External"/><Relationship Id="rId253" Type="http://schemas.openxmlformats.org/officeDocument/2006/relationships/hyperlink" Target="javascript:addOwnedFund('150145');" TargetMode="External"/><Relationship Id="rId295" Type="http://schemas.openxmlformats.org/officeDocument/2006/relationships/hyperlink" Target="javascript:delOwnedFund('150267');" TargetMode="External"/><Relationship Id="rId309" Type="http://schemas.openxmlformats.org/officeDocument/2006/relationships/hyperlink" Target="http://finance.sina.com.cn/fund/quotes/150053/bc.shtml" TargetMode="External"/><Relationship Id="rId460" Type="http://schemas.openxmlformats.org/officeDocument/2006/relationships/hyperlink" Target="javascript:addOwnedFund('150237');" TargetMode="External"/><Relationship Id="rId516" Type="http://schemas.openxmlformats.org/officeDocument/2006/relationships/hyperlink" Target="http://finance.sina.com.cn/fund/quotes/150277/bc.shtml" TargetMode="External"/><Relationship Id="rId698" Type="http://schemas.openxmlformats.org/officeDocument/2006/relationships/hyperlink" Target="http://quote.eastmoney.com/zs399990.html" TargetMode="External"/><Relationship Id="rId48" Type="http://schemas.openxmlformats.org/officeDocument/2006/relationships/hyperlink" Target="http://finance.sina.com.cn/fund/quotes/150219/bc.shtml" TargetMode="External"/><Relationship Id="rId113" Type="http://schemas.openxmlformats.org/officeDocument/2006/relationships/hyperlink" Target="http://www.cninfo.com.cn/information/fund/netvalue/150130.html" TargetMode="External"/><Relationship Id="rId320" Type="http://schemas.openxmlformats.org/officeDocument/2006/relationships/hyperlink" Target="https://www.jisilu.cn/data/sfnew/detail/150073" TargetMode="External"/><Relationship Id="rId558" Type="http://schemas.openxmlformats.org/officeDocument/2006/relationships/hyperlink" Target="http://finance.sina.com.cn/fund/quotes/150184/bc.shtml" TargetMode="External"/><Relationship Id="rId723" Type="http://schemas.openxmlformats.org/officeDocument/2006/relationships/hyperlink" Target="https://www.jisilu.cn/data/utils/lowcalc/150018" TargetMode="External"/><Relationship Id="rId765" Type="http://schemas.openxmlformats.org/officeDocument/2006/relationships/hyperlink" Target="https://www.jisilu.cn/data/utils/lowcalc/150100" TargetMode="External"/><Relationship Id="rId155" Type="http://schemas.openxmlformats.org/officeDocument/2006/relationships/hyperlink" Target="http://www.cninfo.com.cn/information/fund/netvalue/150190.html" TargetMode="External"/><Relationship Id="rId197" Type="http://schemas.openxmlformats.org/officeDocument/2006/relationships/hyperlink" Target="http://www.cninfo.com.cn/information/fund/netvalue/150327.html" TargetMode="External"/><Relationship Id="rId362" Type="http://schemas.openxmlformats.org/officeDocument/2006/relationships/hyperlink" Target="https://www.jisilu.cn/data/sfnew/detail/502031" TargetMode="External"/><Relationship Id="rId418" Type="http://schemas.openxmlformats.org/officeDocument/2006/relationships/hyperlink" Target="javascript:addOwnedFund('150096');" TargetMode="External"/><Relationship Id="rId625" Type="http://schemas.openxmlformats.org/officeDocument/2006/relationships/hyperlink" Target="http://www.cninfo.com.cn/information/fund/netvalue/150207.html" TargetMode="External"/><Relationship Id="rId222" Type="http://schemas.openxmlformats.org/officeDocument/2006/relationships/hyperlink" Target="https://www.jisilu.cn/data/utils/lowcalc/150175" TargetMode="External"/><Relationship Id="rId264" Type="http://schemas.openxmlformats.org/officeDocument/2006/relationships/hyperlink" Target="https://www.jisilu.cn/data/utils/lowcalc/150090" TargetMode="External"/><Relationship Id="rId471" Type="http://schemas.openxmlformats.org/officeDocument/2006/relationships/hyperlink" Target="https://www.jisilu.cn/data/utils/lowcalc/150259" TargetMode="External"/><Relationship Id="rId667" Type="http://schemas.openxmlformats.org/officeDocument/2006/relationships/hyperlink" Target="http://www.cninfo.com.cn/information/fund/netvalue/150227.html" TargetMode="External"/><Relationship Id="rId17" Type="http://schemas.openxmlformats.org/officeDocument/2006/relationships/hyperlink" Target="https://www.jisilu.cn/data/sfnew/detail/150057" TargetMode="External"/><Relationship Id="rId59" Type="http://schemas.openxmlformats.org/officeDocument/2006/relationships/hyperlink" Target="http://finance.sina.com.cn/fund/quotes/150323/bc.shtml" TargetMode="External"/><Relationship Id="rId124" Type="http://schemas.openxmlformats.org/officeDocument/2006/relationships/hyperlink" Target="http://finance.sina.com.cn/fund/quotes/150301/bc.shtml" TargetMode="External"/><Relationship Id="rId527" Type="http://schemas.openxmlformats.org/officeDocument/2006/relationships/hyperlink" Target="https://www.jisilu.cn/data/sfnew/detail/150177" TargetMode="External"/><Relationship Id="rId569" Type="http://schemas.openxmlformats.org/officeDocument/2006/relationships/hyperlink" Target="https://www.jisilu.cn/data/sfnew/detail/150275" TargetMode="External"/><Relationship Id="rId734" Type="http://schemas.openxmlformats.org/officeDocument/2006/relationships/hyperlink" Target="http://quote.eastmoney.com/zs399707.html" TargetMode="External"/><Relationship Id="rId776" Type="http://schemas.openxmlformats.org/officeDocument/2006/relationships/hyperlink" Target="http://quote.eastmoney.com/zs399971.html" TargetMode="External"/><Relationship Id="rId70" Type="http://schemas.openxmlformats.org/officeDocument/2006/relationships/hyperlink" Target="https://www.jisilu.cn/data/sfnew/detail/150293" TargetMode="External"/><Relationship Id="rId166" Type="http://schemas.openxmlformats.org/officeDocument/2006/relationships/hyperlink" Target="http://finance.sina.com.cn/fund/quotes/502037/bc.shtml" TargetMode="External"/><Relationship Id="rId331" Type="http://schemas.openxmlformats.org/officeDocument/2006/relationships/hyperlink" Target="javascript:addOwnedFund('150036');" TargetMode="External"/><Relationship Id="rId373" Type="http://schemas.openxmlformats.org/officeDocument/2006/relationships/hyperlink" Target="javascript:addOwnedFund('150083');" TargetMode="External"/><Relationship Id="rId429" Type="http://schemas.openxmlformats.org/officeDocument/2006/relationships/hyperlink" Target="https://www.jisilu.cn/data/utils/lowcalc/150148" TargetMode="External"/><Relationship Id="rId580" Type="http://schemas.openxmlformats.org/officeDocument/2006/relationships/hyperlink" Target="javascript:addOwnedFund('150305');" TargetMode="External"/><Relationship Id="rId636" Type="http://schemas.openxmlformats.org/officeDocument/2006/relationships/hyperlink" Target="http://finance.sina.com.cn/fund/quotes/502049/bc.shtml" TargetMode="External"/><Relationship Id="rId801" Type="http://schemas.openxmlformats.org/officeDocument/2006/relationships/hyperlink" Target="https://www.jisilu.cn/data/utils/lowcalc/150215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quote.eastmoney.com/zs000016.html" TargetMode="External"/><Relationship Id="rId440" Type="http://schemas.openxmlformats.org/officeDocument/2006/relationships/hyperlink" Target="http://quote.eastmoney.com/zs000974.html" TargetMode="External"/><Relationship Id="rId678" Type="http://schemas.openxmlformats.org/officeDocument/2006/relationships/hyperlink" Target="http://finance.sina.com.cn/fund/quotes/150051/bc.shtml" TargetMode="External"/><Relationship Id="rId28" Type="http://schemas.openxmlformats.org/officeDocument/2006/relationships/hyperlink" Target="javascript:delOwnedFund('150221');" TargetMode="External"/><Relationship Id="rId275" Type="http://schemas.openxmlformats.org/officeDocument/2006/relationships/hyperlink" Target="http://quote.eastmoney.com/zs399300.html" TargetMode="External"/><Relationship Id="rId300" Type="http://schemas.openxmlformats.org/officeDocument/2006/relationships/hyperlink" Target="https://www.jisilu.cn/data/utils/lowcalc/150281" TargetMode="External"/><Relationship Id="rId482" Type="http://schemas.openxmlformats.org/officeDocument/2006/relationships/hyperlink" Target="http://quote.eastmoney.com/zs399973.html" TargetMode="External"/><Relationship Id="rId538" Type="http://schemas.openxmlformats.org/officeDocument/2006/relationships/hyperlink" Target="javascript:addOwnedFund('150194');" TargetMode="External"/><Relationship Id="rId703" Type="http://schemas.openxmlformats.org/officeDocument/2006/relationships/hyperlink" Target="http://www.cninfo.com.cn/information/fund/netvalue/502004.html" TargetMode="External"/><Relationship Id="rId745" Type="http://schemas.openxmlformats.org/officeDocument/2006/relationships/hyperlink" Target="http://www.cninfo.com.cn/information/fund/netvalue/150092.html" TargetMode="External"/><Relationship Id="rId81" Type="http://schemas.openxmlformats.org/officeDocument/2006/relationships/hyperlink" Target="javascript:addOwnedFund('150263');" TargetMode="External"/><Relationship Id="rId135" Type="http://schemas.openxmlformats.org/officeDocument/2006/relationships/hyperlink" Target="https://www.jisilu.cn/data/sfnew/detail/150291" TargetMode="External"/><Relationship Id="rId177" Type="http://schemas.openxmlformats.org/officeDocument/2006/relationships/hyperlink" Target="https://www.jisilu.cn/data/sfnew/detail/150261" TargetMode="External"/><Relationship Id="rId342" Type="http://schemas.openxmlformats.org/officeDocument/2006/relationships/hyperlink" Target="https://www.jisilu.cn/data/utils/lowcalc/150295" TargetMode="External"/><Relationship Id="rId384" Type="http://schemas.openxmlformats.org/officeDocument/2006/relationships/hyperlink" Target="https://www.jisilu.cn/data/utils/lowcalc/150055" TargetMode="External"/><Relationship Id="rId591" Type="http://schemas.openxmlformats.org/officeDocument/2006/relationships/hyperlink" Target="https://www.jisilu.cn/data/utils/lowcalc/502007" TargetMode="External"/><Relationship Id="rId605" Type="http://schemas.openxmlformats.org/officeDocument/2006/relationships/hyperlink" Target="https://www.jisilu.cn/data/sfnew/detail/150209" TargetMode="External"/><Relationship Id="rId787" Type="http://schemas.openxmlformats.org/officeDocument/2006/relationships/hyperlink" Target="http://www.cninfo.com.cn/information/fund/netvalue/150076.html" TargetMode="External"/><Relationship Id="rId812" Type="http://schemas.openxmlformats.org/officeDocument/2006/relationships/hyperlink" Target="http://quote.eastmoney.com/zs000833.html" TargetMode="External"/><Relationship Id="rId202" Type="http://schemas.openxmlformats.org/officeDocument/2006/relationships/hyperlink" Target="http://finance.sina.com.cn/fund/quotes/150317/bc.shtml" TargetMode="External"/><Relationship Id="rId244" Type="http://schemas.openxmlformats.org/officeDocument/2006/relationships/hyperlink" Target="http://www.cninfo.com.cn/information/fund/netvalue/150121.html" TargetMode="External"/><Relationship Id="rId647" Type="http://schemas.openxmlformats.org/officeDocument/2006/relationships/hyperlink" Target="https://www.jisilu.cn/data/sfnew/detail/150229" TargetMode="External"/><Relationship Id="rId689" Type="http://schemas.openxmlformats.org/officeDocument/2006/relationships/hyperlink" Target="https://www.jisilu.cn/data/sfnew/detail/150169" TargetMode="External"/><Relationship Id="rId39" Type="http://schemas.openxmlformats.org/officeDocument/2006/relationships/hyperlink" Target="https://www.jisilu.cn/data/utils/lowcalc/150032" TargetMode="External"/><Relationship Id="rId286" Type="http://schemas.openxmlformats.org/officeDocument/2006/relationships/hyperlink" Target="http://www.cninfo.com.cn/information/fund/netvalue/150094.html" TargetMode="External"/><Relationship Id="rId451" Type="http://schemas.openxmlformats.org/officeDocument/2006/relationships/hyperlink" Target="http://www.cninfo.com.cn/information/fund/netvalue/150022.html" TargetMode="External"/><Relationship Id="rId493" Type="http://schemas.openxmlformats.org/officeDocument/2006/relationships/hyperlink" Target="http://www.cninfo.com.cn/information/fund/netvalue/150271.html" TargetMode="External"/><Relationship Id="rId507" Type="http://schemas.openxmlformats.org/officeDocument/2006/relationships/hyperlink" Target="https://www.jisilu.cn/data/utils/lowcalc/502017" TargetMode="External"/><Relationship Id="rId549" Type="http://schemas.openxmlformats.org/officeDocument/2006/relationships/hyperlink" Target="https://www.jisilu.cn/data/utils/lowcalc/150315" TargetMode="External"/><Relationship Id="rId714" Type="http://schemas.openxmlformats.org/officeDocument/2006/relationships/hyperlink" Target="http://finance.sina.com.cn/fund/quotes/150309/bc.shtml" TargetMode="External"/><Relationship Id="rId756" Type="http://schemas.openxmlformats.org/officeDocument/2006/relationships/hyperlink" Target="http://finance.sina.com.cn/fund/quotes/150143/bc.shtml" TargetMode="External"/><Relationship Id="rId50" Type="http://schemas.openxmlformats.org/officeDocument/2006/relationships/hyperlink" Target="https://www.jisilu.cn/data/utils/lowcalc/150219" TargetMode="External"/><Relationship Id="rId104" Type="http://schemas.openxmlformats.org/officeDocument/2006/relationships/hyperlink" Target="javascript:addOwnedFund('150287');" TargetMode="External"/><Relationship Id="rId146" Type="http://schemas.openxmlformats.org/officeDocument/2006/relationships/hyperlink" Target="javascript:addOwnedFund('150325');" TargetMode="External"/><Relationship Id="rId188" Type="http://schemas.openxmlformats.org/officeDocument/2006/relationships/hyperlink" Target="javascript:addOwnedFund('150343');" TargetMode="External"/><Relationship Id="rId311" Type="http://schemas.openxmlformats.org/officeDocument/2006/relationships/hyperlink" Target="http://quote.eastmoney.com/zs399905.html" TargetMode="External"/><Relationship Id="rId353" Type="http://schemas.openxmlformats.org/officeDocument/2006/relationships/hyperlink" Target="http://quote.eastmoney.com/zs399976.html" TargetMode="External"/><Relationship Id="rId395" Type="http://schemas.openxmlformats.org/officeDocument/2006/relationships/hyperlink" Target="http://quote.eastmoney.com/zs399903.html" TargetMode="External"/><Relationship Id="rId409" Type="http://schemas.openxmlformats.org/officeDocument/2006/relationships/hyperlink" Target="https://www.jisilu.cn/data/sfnew/detail/150085" TargetMode="External"/><Relationship Id="rId560" Type="http://schemas.openxmlformats.org/officeDocument/2006/relationships/hyperlink" Target="http://quote.eastmoney.com/zs000827.html" TargetMode="External"/><Relationship Id="rId798" Type="http://schemas.openxmlformats.org/officeDocument/2006/relationships/hyperlink" Target="http://finance.sina.com.cn/fund/quotes/150215/bc.shtml" TargetMode="External"/><Relationship Id="rId92" Type="http://schemas.openxmlformats.org/officeDocument/2006/relationships/hyperlink" Target="javascript:addOwnedFund('150335');" TargetMode="External"/><Relationship Id="rId213" Type="http://schemas.openxmlformats.org/officeDocument/2006/relationships/hyperlink" Target="https://www.jisilu.cn/data/sfnew/detail/150088" TargetMode="External"/><Relationship Id="rId420" Type="http://schemas.openxmlformats.org/officeDocument/2006/relationships/hyperlink" Target="http://finance.sina.com.cn/fund/quotes/150049/bc.shtml" TargetMode="External"/><Relationship Id="rId616" Type="http://schemas.openxmlformats.org/officeDocument/2006/relationships/hyperlink" Target="javascript:delOwnedFund('150241');" TargetMode="External"/><Relationship Id="rId658" Type="http://schemas.openxmlformats.org/officeDocument/2006/relationships/hyperlink" Target="javascript:addOwnedFund('150243');" TargetMode="External"/><Relationship Id="rId823" Type="http://schemas.openxmlformats.org/officeDocument/2006/relationships/hyperlink" Target="https://www.jisilu.cn/data/utils/lowcalc/150188" TargetMode="External"/><Relationship Id="rId255" Type="http://schemas.openxmlformats.org/officeDocument/2006/relationships/hyperlink" Target="http://finance.sina.com.cn/fund/quotes/150112/bc.shtml" TargetMode="External"/><Relationship Id="rId297" Type="http://schemas.openxmlformats.org/officeDocument/2006/relationships/hyperlink" Target="http://finance.sina.com.cn/fund/quotes/150281/bc.shtml" TargetMode="External"/><Relationship Id="rId462" Type="http://schemas.openxmlformats.org/officeDocument/2006/relationships/hyperlink" Target="http://finance.sina.com.cn/fund/quotes/150273/bc.shtml" TargetMode="External"/><Relationship Id="rId518" Type="http://schemas.openxmlformats.org/officeDocument/2006/relationships/hyperlink" Target="http://quote.eastmoney.com/zs399807.html" TargetMode="External"/><Relationship Id="rId725" Type="http://schemas.openxmlformats.org/officeDocument/2006/relationships/hyperlink" Target="https://www.jisilu.cn/data/sfnew/detail/150181" TargetMode="External"/><Relationship Id="rId115" Type="http://schemas.openxmlformats.org/officeDocument/2006/relationships/hyperlink" Target="https://www.jisilu.cn/data/utils/lowcalc/150130" TargetMode="External"/><Relationship Id="rId157" Type="http://schemas.openxmlformats.org/officeDocument/2006/relationships/hyperlink" Target="https://www.jisilu.cn/data/utils/lowcalc/150190" TargetMode="External"/><Relationship Id="rId322" Type="http://schemas.openxmlformats.org/officeDocument/2006/relationships/hyperlink" Target="http://www.cninfo.com.cn/information/fund/netvalue/150073.html" TargetMode="External"/><Relationship Id="rId364" Type="http://schemas.openxmlformats.org/officeDocument/2006/relationships/hyperlink" Target="http://www.cninfo.com.cn/information/fund/netvalue/502031.html" TargetMode="External"/><Relationship Id="rId767" Type="http://schemas.openxmlformats.org/officeDocument/2006/relationships/hyperlink" Target="https://www.jisilu.cn/data/sfnew/detail/150179" TargetMode="External"/><Relationship Id="rId61" Type="http://schemas.openxmlformats.org/officeDocument/2006/relationships/hyperlink" Target="http://quote.eastmoney.com/zs000827.html" TargetMode="External"/><Relationship Id="rId199" Type="http://schemas.openxmlformats.org/officeDocument/2006/relationships/hyperlink" Target="https://www.jisilu.cn/data/utils/lowcalc/150327" TargetMode="External"/><Relationship Id="rId571" Type="http://schemas.openxmlformats.org/officeDocument/2006/relationships/hyperlink" Target="http://www.cninfo.com.cn/information/fund/netvalue/150275.html" TargetMode="External"/><Relationship Id="rId627" Type="http://schemas.openxmlformats.org/officeDocument/2006/relationships/hyperlink" Target="https://www.jisilu.cn/data/utils/lowcalc/150207" TargetMode="External"/><Relationship Id="rId669" Type="http://schemas.openxmlformats.org/officeDocument/2006/relationships/hyperlink" Target="https://www.jisilu.cn/data/utils/lowcalc/150227" TargetMode="External"/><Relationship Id="rId19" Type="http://schemas.openxmlformats.org/officeDocument/2006/relationships/hyperlink" Target="http://www.cninfo.com.cn/information/fund/netvalue/150057.html" TargetMode="External"/><Relationship Id="rId224" Type="http://schemas.openxmlformats.org/officeDocument/2006/relationships/hyperlink" Target="https://www.jisilu.cn/data/sfnew/detail/150140" TargetMode="External"/><Relationship Id="rId266" Type="http://schemas.openxmlformats.org/officeDocument/2006/relationships/hyperlink" Target="https://www.jisilu.cn/data/sfnew/detail/150104" TargetMode="External"/><Relationship Id="rId431" Type="http://schemas.openxmlformats.org/officeDocument/2006/relationships/hyperlink" Target="https://www.jisilu.cn/data/sfnew/detail/150150" TargetMode="External"/><Relationship Id="rId473" Type="http://schemas.openxmlformats.org/officeDocument/2006/relationships/hyperlink" Target="https://www.jisilu.cn/data/sfnew/detail/502027" TargetMode="External"/><Relationship Id="rId529" Type="http://schemas.openxmlformats.org/officeDocument/2006/relationships/hyperlink" Target="http://www.cninfo.com.cn/information/fund/netvalue/150177.html" TargetMode="External"/><Relationship Id="rId680" Type="http://schemas.openxmlformats.org/officeDocument/2006/relationships/hyperlink" Target="http://quote.eastmoney.com/zs399300.html" TargetMode="External"/><Relationship Id="rId736" Type="http://schemas.openxmlformats.org/officeDocument/2006/relationships/hyperlink" Target="javascript:addOwnedFund('150171');" TargetMode="External"/><Relationship Id="rId30" Type="http://schemas.openxmlformats.org/officeDocument/2006/relationships/hyperlink" Target="http://finance.sina.com.cn/fund/quotes/150321/bc.shtml" TargetMode="External"/><Relationship Id="rId126" Type="http://schemas.openxmlformats.org/officeDocument/2006/relationships/hyperlink" Target="http://quote.eastmoney.com/zs399975.html" TargetMode="External"/><Relationship Id="rId168" Type="http://schemas.openxmlformats.org/officeDocument/2006/relationships/hyperlink" Target="http://quote.eastmoney.com/zs399805.html" TargetMode="External"/><Relationship Id="rId333" Type="http://schemas.openxmlformats.org/officeDocument/2006/relationships/hyperlink" Target="http://finance.sina.com.cn/fund/quotes/502014/bc.shtml" TargetMode="External"/><Relationship Id="rId540" Type="http://schemas.openxmlformats.org/officeDocument/2006/relationships/hyperlink" Target="http://finance.sina.com.cn/fund/quotes/150307/bc.shtml" TargetMode="External"/><Relationship Id="rId778" Type="http://schemas.openxmlformats.org/officeDocument/2006/relationships/hyperlink" Target="javascript:addOwnedFund('150203');" TargetMode="External"/><Relationship Id="rId72" Type="http://schemas.openxmlformats.org/officeDocument/2006/relationships/hyperlink" Target="http://www.cninfo.com.cn/information/fund/netvalue/150293.html" TargetMode="External"/><Relationship Id="rId375" Type="http://schemas.openxmlformats.org/officeDocument/2006/relationships/hyperlink" Target="http://finance.sina.com.cn/fund/quotes/150152/bc.shtml" TargetMode="External"/><Relationship Id="rId582" Type="http://schemas.openxmlformats.org/officeDocument/2006/relationships/hyperlink" Target="http://finance.sina.com.cn/fund/quotes/150283/bc.shtml" TargetMode="External"/><Relationship Id="rId638" Type="http://schemas.openxmlformats.org/officeDocument/2006/relationships/hyperlink" Target="http://quote.eastmoney.com/zs000016.html" TargetMode="External"/><Relationship Id="rId803" Type="http://schemas.openxmlformats.org/officeDocument/2006/relationships/hyperlink" Target="https://www.jisilu.cn/data/sfnew/detail/150066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javascript:addOwnedFund('502021');" TargetMode="External"/><Relationship Id="rId277" Type="http://schemas.openxmlformats.org/officeDocument/2006/relationships/hyperlink" Target="javascript:addOwnedFund('150167');" TargetMode="External"/><Relationship Id="rId400" Type="http://schemas.openxmlformats.org/officeDocument/2006/relationships/hyperlink" Target="http://quote.eastmoney.com/zs000971.html" TargetMode="External"/><Relationship Id="rId442" Type="http://schemas.openxmlformats.org/officeDocument/2006/relationships/hyperlink" Target="javascript:addOwnedFund('150157');" TargetMode="External"/><Relationship Id="rId484" Type="http://schemas.openxmlformats.org/officeDocument/2006/relationships/hyperlink" Target="javascript:addOwnedFund('150205');" TargetMode="External"/><Relationship Id="rId705" Type="http://schemas.openxmlformats.org/officeDocument/2006/relationships/hyperlink" Target="https://www.jisilu.cn/data/utils/lowcalc/502004" TargetMode="External"/><Relationship Id="rId137" Type="http://schemas.openxmlformats.org/officeDocument/2006/relationships/hyperlink" Target="http://www.cninfo.com.cn/information/fund/netvalue/150291.html" TargetMode="External"/><Relationship Id="rId302" Type="http://schemas.openxmlformats.org/officeDocument/2006/relationships/hyperlink" Target="https://www.jisilu.cn/data/sfnew/detail/502001" TargetMode="External"/><Relationship Id="rId344" Type="http://schemas.openxmlformats.org/officeDocument/2006/relationships/hyperlink" Target="https://www.jisilu.cn/data/sfnew/detail/502054" TargetMode="External"/><Relationship Id="rId691" Type="http://schemas.openxmlformats.org/officeDocument/2006/relationships/hyperlink" Target="http://www.cninfo.com.cn/information/fund/netvalue/150169.html" TargetMode="External"/><Relationship Id="rId747" Type="http://schemas.openxmlformats.org/officeDocument/2006/relationships/hyperlink" Target="https://www.jisilu.cn/data/utils/lowcalc/150092" TargetMode="External"/><Relationship Id="rId789" Type="http://schemas.openxmlformats.org/officeDocument/2006/relationships/hyperlink" Target="https://www.jisilu.cn/data/utils/lowcalc/150076" TargetMode="External"/><Relationship Id="rId41" Type="http://schemas.openxmlformats.org/officeDocument/2006/relationships/hyperlink" Target="https://www.jisilu.cn/data/sfnew/detail/150331" TargetMode="External"/><Relationship Id="rId83" Type="http://schemas.openxmlformats.org/officeDocument/2006/relationships/hyperlink" Target="http://finance.sina.com.cn/fund/quotes/150297/bc.shtml" TargetMode="External"/><Relationship Id="rId179" Type="http://schemas.openxmlformats.org/officeDocument/2006/relationships/hyperlink" Target="http://www.cninfo.com.cn/information/fund/netvalue/150261.html" TargetMode="External"/><Relationship Id="rId386" Type="http://schemas.openxmlformats.org/officeDocument/2006/relationships/hyperlink" Target="https://www.jisilu.cn/data/sfnew/detail/150012" TargetMode="External"/><Relationship Id="rId551" Type="http://schemas.openxmlformats.org/officeDocument/2006/relationships/hyperlink" Target="https://www.jisilu.cn/data/sfnew/detail/150269" TargetMode="External"/><Relationship Id="rId593" Type="http://schemas.openxmlformats.org/officeDocument/2006/relationships/hyperlink" Target="https://www.jisilu.cn/data/sfnew/detail/150233" TargetMode="External"/><Relationship Id="rId607" Type="http://schemas.openxmlformats.org/officeDocument/2006/relationships/hyperlink" Target="http://www.cninfo.com.cn/information/fund/netvalue/150209.html" TargetMode="External"/><Relationship Id="rId649" Type="http://schemas.openxmlformats.org/officeDocument/2006/relationships/hyperlink" Target="http://www.cninfo.com.cn/information/fund/netvalue/150229.html" TargetMode="External"/><Relationship Id="rId814" Type="http://schemas.openxmlformats.org/officeDocument/2006/relationships/hyperlink" Target="https://www.jisilu.cn/data/sfnew/detail/150016" TargetMode="External"/><Relationship Id="rId190" Type="http://schemas.openxmlformats.org/officeDocument/2006/relationships/hyperlink" Target="http://finance.sina.com.cn/fund/quotes/502057/bc.shtml" TargetMode="External"/><Relationship Id="rId204" Type="http://schemas.openxmlformats.org/officeDocument/2006/relationships/hyperlink" Target="http://quote.eastmoney.com/zs399805.html" TargetMode="External"/><Relationship Id="rId246" Type="http://schemas.openxmlformats.org/officeDocument/2006/relationships/hyperlink" Target="https://www.jisilu.cn/data/utils/lowcalc/150121" TargetMode="External"/><Relationship Id="rId288" Type="http://schemas.openxmlformats.org/officeDocument/2006/relationships/hyperlink" Target="https://www.jisilu.cn/data/utils/lowcalc/150094" TargetMode="External"/><Relationship Id="rId411" Type="http://schemas.openxmlformats.org/officeDocument/2006/relationships/hyperlink" Target="http://www.cninfo.com.cn/information/fund/netvalue/150085.html" TargetMode="External"/><Relationship Id="rId453" Type="http://schemas.openxmlformats.org/officeDocument/2006/relationships/hyperlink" Target="https://www.jisilu.cn/data/utils/lowcalc/150022" TargetMode="External"/><Relationship Id="rId509" Type="http://schemas.openxmlformats.org/officeDocument/2006/relationships/hyperlink" Target="https://www.jisilu.cn/data/sfnew/detail/150257" TargetMode="External"/><Relationship Id="rId660" Type="http://schemas.openxmlformats.org/officeDocument/2006/relationships/hyperlink" Target="http://finance.sina.com.cn/fund/quotes/150186/bc.shtml" TargetMode="External"/><Relationship Id="rId106" Type="http://schemas.openxmlformats.org/officeDocument/2006/relationships/hyperlink" Target="http://finance.sina.com.cn/fund/quotes/150117/bc.shtml" TargetMode="External"/><Relationship Id="rId313" Type="http://schemas.openxmlformats.org/officeDocument/2006/relationships/hyperlink" Target="javascript:addOwnedFund('150053');" TargetMode="External"/><Relationship Id="rId495" Type="http://schemas.openxmlformats.org/officeDocument/2006/relationships/hyperlink" Target="https://www.jisilu.cn/data/utils/lowcalc/150271" TargetMode="External"/><Relationship Id="rId716" Type="http://schemas.openxmlformats.org/officeDocument/2006/relationships/hyperlink" Target="http://quote.eastmoney.com/zs399994.html" TargetMode="External"/><Relationship Id="rId758" Type="http://schemas.openxmlformats.org/officeDocument/2006/relationships/hyperlink" Target="http://quote.eastmoney.com/zs000832.html" TargetMode="External"/><Relationship Id="rId10" Type="http://schemas.openxmlformats.org/officeDocument/2006/relationships/hyperlink" Target="javascript:addOwnedFund('150108');" TargetMode="External"/><Relationship Id="rId52" Type="http://schemas.openxmlformats.org/officeDocument/2006/relationships/hyperlink" Target="https://www.jisilu.cn/data/sfnew/detail/150123" TargetMode="External"/><Relationship Id="rId94" Type="http://schemas.openxmlformats.org/officeDocument/2006/relationships/hyperlink" Target="http://finance.sina.com.cn/fund/quotes/150247/bc.shtml" TargetMode="External"/><Relationship Id="rId148" Type="http://schemas.openxmlformats.org/officeDocument/2006/relationships/hyperlink" Target="http://finance.sina.com.cn/fund/quotes/150198/bc.shtml" TargetMode="External"/><Relationship Id="rId355" Type="http://schemas.openxmlformats.org/officeDocument/2006/relationships/hyperlink" Target="javascript:addOwnedFund('150211');" TargetMode="External"/><Relationship Id="rId397" Type="http://schemas.openxmlformats.org/officeDocument/2006/relationships/hyperlink" Target="https://www.jisilu.cn/data/sfnew/detail/150030" TargetMode="External"/><Relationship Id="rId520" Type="http://schemas.openxmlformats.org/officeDocument/2006/relationships/hyperlink" Target="javascript:delOwnedFund('150277');" TargetMode="External"/><Relationship Id="rId562" Type="http://schemas.openxmlformats.org/officeDocument/2006/relationships/hyperlink" Target="javascript:addOwnedFund('150184');" TargetMode="External"/><Relationship Id="rId618" Type="http://schemas.openxmlformats.org/officeDocument/2006/relationships/hyperlink" Target="http://finance.sina.com.cn/fund/quotes/150200/bc.shtml" TargetMode="External"/><Relationship Id="rId215" Type="http://schemas.openxmlformats.org/officeDocument/2006/relationships/hyperlink" Target="http://www.cninfo.com.cn/information/fund/netvalue/150088.html" TargetMode="External"/><Relationship Id="rId257" Type="http://schemas.openxmlformats.org/officeDocument/2006/relationships/hyperlink" Target="http://quote.eastmoney.com/zs399330.html" TargetMode="External"/><Relationship Id="rId422" Type="http://schemas.openxmlformats.org/officeDocument/2006/relationships/hyperlink" Target="http://quote.eastmoney.com/zs399942.html" TargetMode="External"/><Relationship Id="rId464" Type="http://schemas.openxmlformats.org/officeDocument/2006/relationships/hyperlink" Target="http://quote.eastmoney.com/zs399991.html" TargetMode="External"/><Relationship Id="rId299" Type="http://schemas.openxmlformats.org/officeDocument/2006/relationships/hyperlink" Target="http://quote.eastmoney.com/zs399934.html" TargetMode="External"/><Relationship Id="rId727" Type="http://schemas.openxmlformats.org/officeDocument/2006/relationships/hyperlink" Target="http://www.cninfo.com.cn/information/fund/netvalue/150181.html" TargetMode="External"/><Relationship Id="rId63" Type="http://schemas.openxmlformats.org/officeDocument/2006/relationships/hyperlink" Target="javascript:addOwnedFund('150323');" TargetMode="External"/><Relationship Id="rId159" Type="http://schemas.openxmlformats.org/officeDocument/2006/relationships/hyperlink" Target="https://www.jisilu.cn/data/sfnew/detail/150265" TargetMode="External"/><Relationship Id="rId366" Type="http://schemas.openxmlformats.org/officeDocument/2006/relationships/hyperlink" Target="https://www.jisilu.cn/data/utils/lowcalc/502031" TargetMode="External"/><Relationship Id="rId573" Type="http://schemas.openxmlformats.org/officeDocument/2006/relationships/hyperlink" Target="https://www.jisilu.cn/data/utils/lowcalc/150275" TargetMode="External"/><Relationship Id="rId780" Type="http://schemas.openxmlformats.org/officeDocument/2006/relationships/hyperlink" Target="http://finance.sina.com.cn/fund/quotes/150245/bc.shtml" TargetMode="External"/><Relationship Id="rId226" Type="http://schemas.openxmlformats.org/officeDocument/2006/relationships/hyperlink" Target="http://www.cninfo.com.cn/information/fund/netvalue/150140.html" TargetMode="External"/><Relationship Id="rId433" Type="http://schemas.openxmlformats.org/officeDocument/2006/relationships/hyperlink" Target="http://www.cninfo.com.cn/information/fund/netvalue/150150.html" TargetMode="External"/><Relationship Id="rId640" Type="http://schemas.openxmlformats.org/officeDocument/2006/relationships/hyperlink" Target="javascript:addOwnedFund('502049');" TargetMode="External"/><Relationship Id="rId738" Type="http://schemas.openxmlformats.org/officeDocument/2006/relationships/hyperlink" Target="http://finance.sina.com.cn/fund/quotes/150192/bc.shtml" TargetMode="External"/><Relationship Id="rId74" Type="http://schemas.openxmlformats.org/officeDocument/2006/relationships/hyperlink" Target="https://www.jisilu.cn/data/utils/lowcalc/150293" TargetMode="External"/><Relationship Id="rId377" Type="http://schemas.openxmlformats.org/officeDocument/2006/relationships/hyperlink" Target="http://quote.eastmoney.com/zs399006.html" TargetMode="External"/><Relationship Id="rId500" Type="http://schemas.openxmlformats.org/officeDocument/2006/relationships/hyperlink" Target="http://quote.eastmoney.com/zs000832.html" TargetMode="External"/><Relationship Id="rId584" Type="http://schemas.openxmlformats.org/officeDocument/2006/relationships/hyperlink" Target="http://quote.eastmoney.com/zs000808.html" TargetMode="External"/><Relationship Id="rId805" Type="http://schemas.openxmlformats.org/officeDocument/2006/relationships/hyperlink" Target="http://www.cninfo.com.cn/information/fund/netvalue/150066.html" TargetMode="External"/><Relationship Id="rId5" Type="http://schemas.openxmlformats.org/officeDocument/2006/relationships/hyperlink" Target="javascript:addOwnedFund('150106');" TargetMode="External"/><Relationship Id="rId237" Type="http://schemas.openxmlformats.org/officeDocument/2006/relationships/hyperlink" Target="http://finance.sina.com.cn/fund/quotes/502041/bc.shtml" TargetMode="External"/><Relationship Id="rId791" Type="http://schemas.openxmlformats.org/officeDocument/2006/relationships/hyperlink" Target="https://www.jisilu.cn/data/sfnew/detail/150311" TargetMode="External"/><Relationship Id="rId444" Type="http://schemas.openxmlformats.org/officeDocument/2006/relationships/hyperlink" Target="http://finance.sina.com.cn/fund/quotes/150028/bc.shtml" TargetMode="External"/><Relationship Id="rId651" Type="http://schemas.openxmlformats.org/officeDocument/2006/relationships/hyperlink" Target="https://www.jisilu.cn/data/utils/lowcalc/150229" TargetMode="External"/><Relationship Id="rId749" Type="http://schemas.openxmlformats.org/officeDocument/2006/relationships/hyperlink" Target="https://www.jisilu.cn/data/sfnew/detail/150279" TargetMode="External"/><Relationship Id="rId290" Type="http://schemas.openxmlformats.org/officeDocument/2006/relationships/hyperlink" Target="https://www.jisilu.cn/data/sfnew/detail/150267" TargetMode="External"/><Relationship Id="rId304" Type="http://schemas.openxmlformats.org/officeDocument/2006/relationships/hyperlink" Target="http://www.cninfo.com.cn/information/fund/netvalue/502001.html" TargetMode="External"/><Relationship Id="rId388" Type="http://schemas.openxmlformats.org/officeDocument/2006/relationships/hyperlink" Target="http://www.cninfo.com.cn/information/fund/netvalue/150012.html" TargetMode="External"/><Relationship Id="rId511" Type="http://schemas.openxmlformats.org/officeDocument/2006/relationships/hyperlink" Target="http://www.cninfo.com.cn/information/fund/netvalue/150257.html" TargetMode="External"/><Relationship Id="rId609" Type="http://schemas.openxmlformats.org/officeDocument/2006/relationships/hyperlink" Target="https://www.jisilu.cn/data/utils/lowcalc/150209" TargetMode="External"/><Relationship Id="rId85" Type="http://schemas.openxmlformats.org/officeDocument/2006/relationships/hyperlink" Target="https://www.jisilu.cn/data/utils/lowcalc/150297" TargetMode="External"/><Relationship Id="rId150" Type="http://schemas.openxmlformats.org/officeDocument/2006/relationships/hyperlink" Target="http://quote.eastmoney.com/zs399396.html" TargetMode="External"/><Relationship Id="rId595" Type="http://schemas.openxmlformats.org/officeDocument/2006/relationships/hyperlink" Target="http://www.cninfo.com.cn/information/fund/netvalue/150233.html" TargetMode="External"/><Relationship Id="rId816" Type="http://schemas.openxmlformats.org/officeDocument/2006/relationships/hyperlink" Target="http://www.cninfo.com.cn/information/fund/netvalue/150016.html" TargetMode="External"/><Relationship Id="rId248" Type="http://schemas.openxmlformats.org/officeDocument/2006/relationships/hyperlink" Target="https://www.jisilu.cn/data/sfnew/detail/150145" TargetMode="External"/><Relationship Id="rId455" Type="http://schemas.openxmlformats.org/officeDocument/2006/relationships/hyperlink" Target="https://www.jisilu.cn/data/sfnew/detail/150237" TargetMode="External"/><Relationship Id="rId662" Type="http://schemas.openxmlformats.org/officeDocument/2006/relationships/hyperlink" Target="http://quote.eastmoney.com/zs399967.html" TargetMode="External"/></Relationships>
</file>

<file path=xl/worksheets/_rels/sheet2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jisilu.cn/data/sfnew/detail/150049" TargetMode="External"/><Relationship Id="rId18" Type="http://schemas.openxmlformats.org/officeDocument/2006/relationships/hyperlink" Target="javascript:addOwnedFund('150049');" TargetMode="External"/><Relationship Id="rId26" Type="http://schemas.openxmlformats.org/officeDocument/2006/relationships/hyperlink" Target="https://www.jisilu.cn/data/sfnew/detail/150307" TargetMode="External"/><Relationship Id="rId39" Type="http://schemas.openxmlformats.org/officeDocument/2006/relationships/hyperlink" Target="http://quote.eastmoney.com/zs399804.html" TargetMode="External"/><Relationship Id="rId21" Type="http://schemas.openxmlformats.org/officeDocument/2006/relationships/hyperlink" Target="http://www.cninfo.com.cn/information/fund/netvalue/150198.html" TargetMode="External"/><Relationship Id="rId34" Type="http://schemas.openxmlformats.org/officeDocument/2006/relationships/hyperlink" Target="http://www.cninfo.com.cn/information/fund/netvalue/150307.html" TargetMode="External"/><Relationship Id="rId42" Type="http://schemas.openxmlformats.org/officeDocument/2006/relationships/hyperlink" Target="https://www.jisilu.cn/data/utils/lowcalc/150307" TargetMode="External"/><Relationship Id="rId47" Type="http://schemas.openxmlformats.org/officeDocument/2006/relationships/hyperlink" Target="javascript:addOwnedFund('150307');" TargetMode="External"/><Relationship Id="rId50" Type="http://schemas.openxmlformats.org/officeDocument/2006/relationships/hyperlink" Target="http://finance.sina.com.cn/fund/quotes/150205/bc.shtml" TargetMode="External"/><Relationship Id="rId55" Type="http://schemas.openxmlformats.org/officeDocument/2006/relationships/hyperlink" Target="https://www.jisilu.cn/data/sfnew/detail/150198" TargetMode="External"/><Relationship Id="rId63" Type="http://schemas.openxmlformats.org/officeDocument/2006/relationships/hyperlink" Target="http://www.cninfo.com.cn/information/fund/netvalue/150205.html" TargetMode="External"/><Relationship Id="rId7" Type="http://schemas.openxmlformats.org/officeDocument/2006/relationships/hyperlink" Target="https://www.jisilu.cn/data/sfnew/detail/150205" TargetMode="External"/><Relationship Id="rId2" Type="http://schemas.openxmlformats.org/officeDocument/2006/relationships/hyperlink" Target="http://finance.sina.com.cn/fund/quotes/150307/bc.shtml" TargetMode="External"/><Relationship Id="rId16" Type="http://schemas.openxmlformats.org/officeDocument/2006/relationships/hyperlink" Target="http://quote.eastmoney.com/zs399942.html" TargetMode="External"/><Relationship Id="rId29" Type="http://schemas.openxmlformats.org/officeDocument/2006/relationships/hyperlink" Target="http://finance.sina.com.cn/fund/quotes/150307/bc.shtml" TargetMode="External"/><Relationship Id="rId1" Type="http://schemas.openxmlformats.org/officeDocument/2006/relationships/hyperlink" Target="https://www.jisilu.cn/data/sfnew/detail/150307" TargetMode="External"/><Relationship Id="rId6" Type="http://schemas.openxmlformats.org/officeDocument/2006/relationships/hyperlink" Target="javascript:addOwnedFund('150307');" TargetMode="External"/><Relationship Id="rId11" Type="http://schemas.openxmlformats.org/officeDocument/2006/relationships/hyperlink" Target="https://www.jisilu.cn/data/utils/lowcalc/150205" TargetMode="External"/><Relationship Id="rId24" Type="http://schemas.openxmlformats.org/officeDocument/2006/relationships/hyperlink" Target="javascript:addOwnedFund('150198');" TargetMode="External"/><Relationship Id="rId32" Type="http://schemas.openxmlformats.org/officeDocument/2006/relationships/hyperlink" Target="http://finance.sina.com.cn/fund/quotes/150307/bc.shtml" TargetMode="External"/><Relationship Id="rId37" Type="http://schemas.openxmlformats.org/officeDocument/2006/relationships/hyperlink" Target="http://quote.eastmoney.com/zs399804.html" TargetMode="External"/><Relationship Id="rId40" Type="http://schemas.openxmlformats.org/officeDocument/2006/relationships/hyperlink" Target="http://quote.eastmoney.com/zs399804.html" TargetMode="External"/><Relationship Id="rId45" Type="http://schemas.openxmlformats.org/officeDocument/2006/relationships/hyperlink" Target="javascript:addOwnedFund('150307');" TargetMode="External"/><Relationship Id="rId53" Type="http://schemas.openxmlformats.org/officeDocument/2006/relationships/hyperlink" Target="https://www.jisilu.cn/data/utils/lowcalc/150205" TargetMode="External"/><Relationship Id="rId58" Type="http://schemas.openxmlformats.org/officeDocument/2006/relationships/hyperlink" Target="http://quote.eastmoney.com/zs399396.html" TargetMode="External"/><Relationship Id="rId66" Type="http://schemas.openxmlformats.org/officeDocument/2006/relationships/hyperlink" Target="javascript:addOwnedFund('150205');" TargetMode="External"/><Relationship Id="rId5" Type="http://schemas.openxmlformats.org/officeDocument/2006/relationships/hyperlink" Target="https://www.jisilu.cn/data/utils/lowcalc/150307" TargetMode="External"/><Relationship Id="rId15" Type="http://schemas.openxmlformats.org/officeDocument/2006/relationships/hyperlink" Target="http://www.cninfo.com.cn/information/fund/netvalue/150049.html" TargetMode="External"/><Relationship Id="rId23" Type="http://schemas.openxmlformats.org/officeDocument/2006/relationships/hyperlink" Target="https://www.jisilu.cn/data/utils/lowcalc/150198" TargetMode="External"/><Relationship Id="rId28" Type="http://schemas.openxmlformats.org/officeDocument/2006/relationships/hyperlink" Target="https://www.jisilu.cn/data/sfnew/detail/150307" TargetMode="External"/><Relationship Id="rId36" Type="http://schemas.openxmlformats.org/officeDocument/2006/relationships/hyperlink" Target="http://www.cninfo.com.cn/information/fund/netvalue/150307.html" TargetMode="External"/><Relationship Id="rId49" Type="http://schemas.openxmlformats.org/officeDocument/2006/relationships/hyperlink" Target="https://www.jisilu.cn/data/sfnew/detail/150205" TargetMode="External"/><Relationship Id="rId57" Type="http://schemas.openxmlformats.org/officeDocument/2006/relationships/hyperlink" Target="http://www.cninfo.com.cn/information/fund/netvalue/150198.html" TargetMode="External"/><Relationship Id="rId61" Type="http://schemas.openxmlformats.org/officeDocument/2006/relationships/hyperlink" Target="https://www.jisilu.cn/data/sfnew/detail/150205" TargetMode="External"/><Relationship Id="rId10" Type="http://schemas.openxmlformats.org/officeDocument/2006/relationships/hyperlink" Target="http://quote.eastmoney.com/zs399973.html" TargetMode="External"/><Relationship Id="rId19" Type="http://schemas.openxmlformats.org/officeDocument/2006/relationships/hyperlink" Target="https://www.jisilu.cn/data/sfnew/detail/150198" TargetMode="External"/><Relationship Id="rId31" Type="http://schemas.openxmlformats.org/officeDocument/2006/relationships/hyperlink" Target="http://finance.sina.com.cn/fund/quotes/150307/bc.shtml" TargetMode="External"/><Relationship Id="rId44" Type="http://schemas.openxmlformats.org/officeDocument/2006/relationships/hyperlink" Target="https://www.jisilu.cn/data/utils/lowcalc/150307" TargetMode="External"/><Relationship Id="rId52" Type="http://schemas.openxmlformats.org/officeDocument/2006/relationships/hyperlink" Target="http://quote.eastmoney.com/zs399973.html" TargetMode="External"/><Relationship Id="rId60" Type="http://schemas.openxmlformats.org/officeDocument/2006/relationships/hyperlink" Target="javascript:addOwnedFund('150198');" TargetMode="External"/><Relationship Id="rId65" Type="http://schemas.openxmlformats.org/officeDocument/2006/relationships/hyperlink" Target="https://www.jisilu.cn/data/utils/lowcalc/150205" TargetMode="External"/><Relationship Id="rId4" Type="http://schemas.openxmlformats.org/officeDocument/2006/relationships/hyperlink" Target="http://quote.eastmoney.com/zs399804.html" TargetMode="External"/><Relationship Id="rId9" Type="http://schemas.openxmlformats.org/officeDocument/2006/relationships/hyperlink" Target="http://www.cninfo.com.cn/information/fund/netvalue/150205.html" TargetMode="External"/><Relationship Id="rId14" Type="http://schemas.openxmlformats.org/officeDocument/2006/relationships/hyperlink" Target="http://finance.sina.com.cn/fund/quotes/150049/bc.shtml" TargetMode="External"/><Relationship Id="rId22" Type="http://schemas.openxmlformats.org/officeDocument/2006/relationships/hyperlink" Target="http://quote.eastmoney.com/zs399396.html" TargetMode="External"/><Relationship Id="rId27" Type="http://schemas.openxmlformats.org/officeDocument/2006/relationships/hyperlink" Target="https://www.jisilu.cn/data/sfnew/detail/150307" TargetMode="External"/><Relationship Id="rId30" Type="http://schemas.openxmlformats.org/officeDocument/2006/relationships/hyperlink" Target="http://finance.sina.com.cn/fund/quotes/150307/bc.shtml" TargetMode="External"/><Relationship Id="rId35" Type="http://schemas.openxmlformats.org/officeDocument/2006/relationships/hyperlink" Target="http://www.cninfo.com.cn/information/fund/netvalue/150307.html" TargetMode="External"/><Relationship Id="rId43" Type="http://schemas.openxmlformats.org/officeDocument/2006/relationships/hyperlink" Target="https://www.jisilu.cn/data/utils/lowcalc/150307" TargetMode="External"/><Relationship Id="rId48" Type="http://schemas.openxmlformats.org/officeDocument/2006/relationships/hyperlink" Target="javascript:addOwnedFund('150307');" TargetMode="External"/><Relationship Id="rId56" Type="http://schemas.openxmlformats.org/officeDocument/2006/relationships/hyperlink" Target="http://finance.sina.com.cn/fund/quotes/150198/bc.shtml" TargetMode="External"/><Relationship Id="rId64" Type="http://schemas.openxmlformats.org/officeDocument/2006/relationships/hyperlink" Target="http://quote.eastmoney.com/zs399973.html" TargetMode="External"/><Relationship Id="rId8" Type="http://schemas.openxmlformats.org/officeDocument/2006/relationships/hyperlink" Target="http://finance.sina.com.cn/fund/quotes/150205/bc.shtml" TargetMode="External"/><Relationship Id="rId51" Type="http://schemas.openxmlformats.org/officeDocument/2006/relationships/hyperlink" Target="http://www.cninfo.com.cn/information/fund/netvalue/150205.html" TargetMode="External"/><Relationship Id="rId3" Type="http://schemas.openxmlformats.org/officeDocument/2006/relationships/hyperlink" Target="http://www.cninfo.com.cn/information/fund/netvalue/150307.html" TargetMode="External"/><Relationship Id="rId12" Type="http://schemas.openxmlformats.org/officeDocument/2006/relationships/hyperlink" Target="javascript:addOwnedFund('150205');" TargetMode="External"/><Relationship Id="rId17" Type="http://schemas.openxmlformats.org/officeDocument/2006/relationships/hyperlink" Target="https://www.jisilu.cn/data/utils/lowcalc/150049" TargetMode="External"/><Relationship Id="rId25" Type="http://schemas.openxmlformats.org/officeDocument/2006/relationships/hyperlink" Target="https://www.jisilu.cn/data/sfnew/detail/150307" TargetMode="External"/><Relationship Id="rId33" Type="http://schemas.openxmlformats.org/officeDocument/2006/relationships/hyperlink" Target="http://www.cninfo.com.cn/information/fund/netvalue/150307.html" TargetMode="External"/><Relationship Id="rId38" Type="http://schemas.openxmlformats.org/officeDocument/2006/relationships/hyperlink" Target="http://quote.eastmoney.com/zs399804.html" TargetMode="External"/><Relationship Id="rId46" Type="http://schemas.openxmlformats.org/officeDocument/2006/relationships/hyperlink" Target="javascript:addOwnedFund('150307');" TargetMode="External"/><Relationship Id="rId59" Type="http://schemas.openxmlformats.org/officeDocument/2006/relationships/hyperlink" Target="https://www.jisilu.cn/data/utils/lowcalc/150198" TargetMode="External"/><Relationship Id="rId67" Type="http://schemas.openxmlformats.org/officeDocument/2006/relationships/drawing" Target="../drawings/drawing4.xml"/><Relationship Id="rId20" Type="http://schemas.openxmlformats.org/officeDocument/2006/relationships/hyperlink" Target="http://finance.sina.com.cn/fund/quotes/150198/bc.shtml" TargetMode="External"/><Relationship Id="rId41" Type="http://schemas.openxmlformats.org/officeDocument/2006/relationships/hyperlink" Target="https://www.jisilu.cn/data/utils/lowcalc/150307" TargetMode="External"/><Relationship Id="rId54" Type="http://schemas.openxmlformats.org/officeDocument/2006/relationships/hyperlink" Target="javascript:addOwnedFund('150205');" TargetMode="External"/><Relationship Id="rId62" Type="http://schemas.openxmlformats.org/officeDocument/2006/relationships/hyperlink" Target="http://finance.sina.com.cn/fund/quotes/150205/bc.shtml" TargetMode="External"/></Relationships>
</file>

<file path=xl/worksheets/_rels/sheet26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isilu.cn/data/sfnew/detail/150130" TargetMode="External"/><Relationship Id="rId671" Type="http://schemas.openxmlformats.org/officeDocument/2006/relationships/hyperlink" Target="https://www.jisilu.cn/data/sfnew/detail/150243" TargetMode="External"/><Relationship Id="rId769" Type="http://schemas.openxmlformats.org/officeDocument/2006/relationships/hyperlink" Target="http://www.cninfo.com.cn/information/fund/netvalue/150192.html" TargetMode="External"/><Relationship Id="rId21" Type="http://schemas.openxmlformats.org/officeDocument/2006/relationships/hyperlink" Target="https://www.jisilu.cn/data/utils/lowcalc/150057" TargetMode="External"/><Relationship Id="rId324" Type="http://schemas.openxmlformats.org/officeDocument/2006/relationships/hyperlink" Target="http://quote.eastmoney.com/zs399958.html" TargetMode="External"/><Relationship Id="rId531" Type="http://schemas.openxmlformats.org/officeDocument/2006/relationships/hyperlink" Target="https://www.jisilu.cn/data/utils/lowcalc/150269" TargetMode="External"/><Relationship Id="rId629" Type="http://schemas.openxmlformats.org/officeDocument/2006/relationships/hyperlink" Target="https://www.jisilu.cn/data/sfnew/detail/502011" TargetMode="External"/><Relationship Id="rId170" Type="http://schemas.openxmlformats.org/officeDocument/2006/relationships/hyperlink" Target="javascript:addOwnedFund('150198');" TargetMode="External"/><Relationship Id="rId268" Type="http://schemas.openxmlformats.org/officeDocument/2006/relationships/hyperlink" Target="http://finance.sina.com.cn/fund/quotes/150112/bc.shtml" TargetMode="External"/><Relationship Id="rId475" Type="http://schemas.openxmlformats.org/officeDocument/2006/relationships/hyperlink" Target="http://www.cninfo.com.cn/information/fund/netvalue/502024.html" TargetMode="External"/><Relationship Id="rId682" Type="http://schemas.openxmlformats.org/officeDocument/2006/relationships/hyperlink" Target="javascript:addOwnedFund('150207');" TargetMode="External"/><Relationship Id="rId32" Type="http://schemas.openxmlformats.org/officeDocument/2006/relationships/hyperlink" Target="http://quote.eastmoney.com/zs399998.html" TargetMode="External"/><Relationship Id="rId128" Type="http://schemas.openxmlformats.org/officeDocument/2006/relationships/hyperlink" Target="javascript:addOwnedFund('150289');" TargetMode="External"/><Relationship Id="rId335" Type="http://schemas.openxmlformats.org/officeDocument/2006/relationships/hyperlink" Target="http://www.cninfo.com.cn/information/fund/netvalue/502054.html" TargetMode="External"/><Relationship Id="rId542" Type="http://schemas.openxmlformats.org/officeDocument/2006/relationships/hyperlink" Target="http://quote.eastmoney.com/zs399812.html" TargetMode="External"/><Relationship Id="rId181" Type="http://schemas.openxmlformats.org/officeDocument/2006/relationships/hyperlink" Target="https://www.jisilu.cn/data/utils/lowcalc/150196" TargetMode="External"/><Relationship Id="rId402" Type="http://schemas.openxmlformats.org/officeDocument/2006/relationships/hyperlink" Target="http://quote.eastmoney.com/zs399903.html" TargetMode="External"/><Relationship Id="rId279" Type="http://schemas.openxmlformats.org/officeDocument/2006/relationships/hyperlink" Target="https://www.jisilu.cn/data/sfnew/detail/150053" TargetMode="External"/><Relationship Id="rId486" Type="http://schemas.openxmlformats.org/officeDocument/2006/relationships/hyperlink" Target="http://finance.sina.com.cn/fund/quotes/150205/bc.shtml" TargetMode="External"/><Relationship Id="rId693" Type="http://schemas.openxmlformats.org/officeDocument/2006/relationships/hyperlink" Target="https://www.jisilu.cn/data/utils/lowcalc/150255" TargetMode="External"/><Relationship Id="rId707" Type="http://schemas.openxmlformats.org/officeDocument/2006/relationships/hyperlink" Target="https://www.jisilu.cn/data/sfnew/detail/150309" TargetMode="External"/><Relationship Id="rId43" Type="http://schemas.openxmlformats.org/officeDocument/2006/relationships/hyperlink" Target="http://www.cninfo.com.cn/information/fund/netvalue/150331.html" TargetMode="External"/><Relationship Id="rId139" Type="http://schemas.openxmlformats.org/officeDocument/2006/relationships/hyperlink" Target="https://www.jisilu.cn/data/utils/lowcalc/150301" TargetMode="External"/><Relationship Id="rId346" Type="http://schemas.openxmlformats.org/officeDocument/2006/relationships/hyperlink" Target="http://finance.sina.com.cn/fund/quotes/150213/bc.shtml" TargetMode="External"/><Relationship Id="rId553" Type="http://schemas.openxmlformats.org/officeDocument/2006/relationships/hyperlink" Target="http://www.cninfo.com.cn/information/fund/netvalue/150259.html" TargetMode="External"/><Relationship Id="rId760" Type="http://schemas.openxmlformats.org/officeDocument/2006/relationships/hyperlink" Target="javascript:addOwnedFund('150092');" TargetMode="External"/><Relationship Id="rId192" Type="http://schemas.openxmlformats.org/officeDocument/2006/relationships/hyperlink" Target="http://quote.eastmoney.com/zs399989.html" TargetMode="External"/><Relationship Id="rId206" Type="http://schemas.openxmlformats.org/officeDocument/2006/relationships/hyperlink" Target="javascript:addOwnedFund('150317');" TargetMode="External"/><Relationship Id="rId413" Type="http://schemas.openxmlformats.org/officeDocument/2006/relationships/hyperlink" Target="http://quote.eastmoney.com/zs399905.html" TargetMode="External"/><Relationship Id="rId497" Type="http://schemas.openxmlformats.org/officeDocument/2006/relationships/hyperlink" Target="https://www.jisilu.cn/data/sfnew/detail/150235" TargetMode="External"/><Relationship Id="rId620" Type="http://schemas.openxmlformats.org/officeDocument/2006/relationships/hyperlink" Target="http://quote.eastmoney.com/zs000827.html" TargetMode="External"/><Relationship Id="rId718" Type="http://schemas.openxmlformats.org/officeDocument/2006/relationships/hyperlink" Target="javascript:addOwnedFund('150169');" TargetMode="External"/><Relationship Id="rId357" Type="http://schemas.openxmlformats.org/officeDocument/2006/relationships/hyperlink" Target="https://www.jisilu.cn/data/sfnew/detail/150211" TargetMode="External"/><Relationship Id="rId54" Type="http://schemas.openxmlformats.org/officeDocument/2006/relationships/hyperlink" Target="http://www.cninfo.com.cn/information/fund/netvalue/150123.html" TargetMode="External"/><Relationship Id="rId217" Type="http://schemas.openxmlformats.org/officeDocument/2006/relationships/hyperlink" Target="https://www.jisilu.cn/data/utils/lowcalc/150175" TargetMode="External"/><Relationship Id="rId564" Type="http://schemas.openxmlformats.org/officeDocument/2006/relationships/hyperlink" Target="http://finance.sina.com.cn/fund/quotes/150277/bc.shtml" TargetMode="External"/><Relationship Id="rId771" Type="http://schemas.openxmlformats.org/officeDocument/2006/relationships/hyperlink" Target="https://www.jisilu.cn/data/utils/lowcalc/150192" TargetMode="External"/><Relationship Id="rId259" Type="http://schemas.openxmlformats.org/officeDocument/2006/relationships/hyperlink" Target="https://www.jisilu.cn/data/utils/lowcalc/150281" TargetMode="External"/><Relationship Id="rId424" Type="http://schemas.openxmlformats.org/officeDocument/2006/relationships/hyperlink" Target="javascript:addOwnedFund('150096');" TargetMode="External"/><Relationship Id="rId466" Type="http://schemas.openxmlformats.org/officeDocument/2006/relationships/hyperlink" Target="javascript:addOwnedFund('150237');" TargetMode="External"/><Relationship Id="rId631" Type="http://schemas.openxmlformats.org/officeDocument/2006/relationships/hyperlink" Target="http://www.cninfo.com.cn/information/fund/netvalue/502011.html" TargetMode="External"/><Relationship Id="rId673" Type="http://schemas.openxmlformats.org/officeDocument/2006/relationships/hyperlink" Target="http://www.cninfo.com.cn/information/fund/netvalue/150243.html" TargetMode="External"/><Relationship Id="rId729" Type="http://schemas.openxmlformats.org/officeDocument/2006/relationships/hyperlink" Target="https://www.jisilu.cn/data/utils/lowcalc/150143" TargetMode="External"/><Relationship Id="rId23" Type="http://schemas.openxmlformats.org/officeDocument/2006/relationships/hyperlink" Target="https://www.jisilu.cn/data/sfnew/detail/150221" TargetMode="External"/><Relationship Id="rId119" Type="http://schemas.openxmlformats.org/officeDocument/2006/relationships/hyperlink" Target="http://www.cninfo.com.cn/information/fund/netvalue/150130.html" TargetMode="External"/><Relationship Id="rId270" Type="http://schemas.openxmlformats.org/officeDocument/2006/relationships/hyperlink" Target="http://quote.eastmoney.com/zs399330.html" TargetMode="External"/><Relationship Id="rId326" Type="http://schemas.openxmlformats.org/officeDocument/2006/relationships/hyperlink" Target="javascript:addOwnedFund('150073');" TargetMode="External"/><Relationship Id="rId533" Type="http://schemas.openxmlformats.org/officeDocument/2006/relationships/hyperlink" Target="https://www.jisilu.cn/data/sfnew/detail/150164" TargetMode="External"/><Relationship Id="rId65" Type="http://schemas.openxmlformats.org/officeDocument/2006/relationships/hyperlink" Target="http://finance.sina.com.cn/fund/quotes/150323/bc.shtml" TargetMode="External"/><Relationship Id="rId130" Type="http://schemas.openxmlformats.org/officeDocument/2006/relationships/hyperlink" Target="http://finance.sina.com.cn/fund/quotes/150325/bc.shtml" TargetMode="External"/><Relationship Id="rId368" Type="http://schemas.openxmlformats.org/officeDocument/2006/relationships/hyperlink" Target="javascript:addOwnedFund('150036');" TargetMode="External"/><Relationship Id="rId575" Type="http://schemas.openxmlformats.org/officeDocument/2006/relationships/hyperlink" Target="https://www.jisilu.cn/data/sfnew/detail/150209" TargetMode="External"/><Relationship Id="rId740" Type="http://schemas.openxmlformats.org/officeDocument/2006/relationships/hyperlink" Target="http://quote.eastmoney.com/zs399707.html" TargetMode="External"/><Relationship Id="rId782" Type="http://schemas.openxmlformats.org/officeDocument/2006/relationships/hyperlink" Target="http://quote.eastmoney.com/zs399970.html" TargetMode="External"/><Relationship Id="rId172" Type="http://schemas.openxmlformats.org/officeDocument/2006/relationships/hyperlink" Target="http://finance.sina.com.cn/fund/quotes/150261/bc.shtml" TargetMode="External"/><Relationship Id="rId228" Type="http://schemas.openxmlformats.org/officeDocument/2006/relationships/hyperlink" Target="http://quote.eastmoney.com/zs399966.html" TargetMode="External"/><Relationship Id="rId435" Type="http://schemas.openxmlformats.org/officeDocument/2006/relationships/hyperlink" Target="https://www.jisilu.cn/data/utils/lowcalc/150150" TargetMode="External"/><Relationship Id="rId477" Type="http://schemas.openxmlformats.org/officeDocument/2006/relationships/hyperlink" Target="https://www.jisilu.cn/data/utils/lowcalc/502024" TargetMode="External"/><Relationship Id="rId600" Type="http://schemas.openxmlformats.org/officeDocument/2006/relationships/hyperlink" Target="http://finance.sina.com.cn/fund/quotes/150329/bc.shtml" TargetMode="External"/><Relationship Id="rId642" Type="http://schemas.openxmlformats.org/officeDocument/2006/relationships/hyperlink" Target="http://finance.sina.com.cn/fund/quotes/502007/bc.shtml" TargetMode="External"/><Relationship Id="rId684" Type="http://schemas.openxmlformats.org/officeDocument/2006/relationships/hyperlink" Target="http://finance.sina.com.cn/fund/quotes/150251/bc.shtml" TargetMode="External"/><Relationship Id="rId281" Type="http://schemas.openxmlformats.org/officeDocument/2006/relationships/hyperlink" Target="http://www.cninfo.com.cn/information/fund/netvalue/150053.html" TargetMode="External"/><Relationship Id="rId337" Type="http://schemas.openxmlformats.org/officeDocument/2006/relationships/hyperlink" Target="https://www.jisilu.cn/data/utils/lowcalc/502054" TargetMode="External"/><Relationship Id="rId502" Type="http://schemas.openxmlformats.org/officeDocument/2006/relationships/hyperlink" Target="javascript:addOwnedFund('150235');" TargetMode="External"/><Relationship Id="rId34" Type="http://schemas.openxmlformats.org/officeDocument/2006/relationships/hyperlink" Target="javascript:addOwnedFund('150321');" TargetMode="External"/><Relationship Id="rId76" Type="http://schemas.openxmlformats.org/officeDocument/2006/relationships/hyperlink" Target="https://www.jisilu.cn/data/sfnew/detail/150303" TargetMode="External"/><Relationship Id="rId141" Type="http://schemas.openxmlformats.org/officeDocument/2006/relationships/hyperlink" Target="https://www.jisilu.cn/data/sfnew/detail/150117" TargetMode="External"/><Relationship Id="rId379" Type="http://schemas.openxmlformats.org/officeDocument/2006/relationships/hyperlink" Target="https://www.jisilu.cn/data/utils/lowcalc/150030" TargetMode="External"/><Relationship Id="rId544" Type="http://schemas.openxmlformats.org/officeDocument/2006/relationships/hyperlink" Target="javascript:addOwnedFund('150305');" TargetMode="External"/><Relationship Id="rId586" Type="http://schemas.openxmlformats.org/officeDocument/2006/relationships/hyperlink" Target="javascript:addOwnedFund('150200');" TargetMode="External"/><Relationship Id="rId751" Type="http://schemas.openxmlformats.org/officeDocument/2006/relationships/hyperlink" Target="http://www.cninfo.com.cn/information/fund/netvalue/150179.html" TargetMode="External"/><Relationship Id="rId793" Type="http://schemas.openxmlformats.org/officeDocument/2006/relationships/hyperlink" Target="http://www.cninfo.com.cn/information/fund/netvalue/150231.html" TargetMode="External"/><Relationship Id="rId807" Type="http://schemas.openxmlformats.org/officeDocument/2006/relationships/hyperlink" Target="https://www.jisilu.cn/data/utils/lowcalc/150311" TargetMode="External"/><Relationship Id="rId7" Type="http://schemas.openxmlformats.org/officeDocument/2006/relationships/hyperlink" Target="http://finance.sina.com.cn/fund/quotes/150108/bc.shtml" TargetMode="External"/><Relationship Id="rId183" Type="http://schemas.openxmlformats.org/officeDocument/2006/relationships/hyperlink" Target="https://www.jisilu.cn/data/sfnew/detail/150343" TargetMode="External"/><Relationship Id="rId239" Type="http://schemas.openxmlformats.org/officeDocument/2006/relationships/hyperlink" Target="http://www.cninfo.com.cn/information/fund/netvalue/150138.html" TargetMode="External"/><Relationship Id="rId390" Type="http://schemas.openxmlformats.org/officeDocument/2006/relationships/hyperlink" Target="http://quote.eastmoney.com/zs399905.html" TargetMode="External"/><Relationship Id="rId404" Type="http://schemas.openxmlformats.org/officeDocument/2006/relationships/hyperlink" Target="https://www.jisilu.cn/data/sfnew/detail/150059" TargetMode="External"/><Relationship Id="rId446" Type="http://schemas.openxmlformats.org/officeDocument/2006/relationships/hyperlink" Target="http://quote.eastmoney.com/zs000974.html" TargetMode="External"/><Relationship Id="rId611" Type="http://schemas.openxmlformats.org/officeDocument/2006/relationships/hyperlink" Target="https://www.jisilu.cn/data/sfnew/detail/502049" TargetMode="External"/><Relationship Id="rId653" Type="http://schemas.openxmlformats.org/officeDocument/2006/relationships/hyperlink" Target="https://www.jisilu.cn/data/sfnew/detail/150217" TargetMode="External"/><Relationship Id="rId250" Type="http://schemas.openxmlformats.org/officeDocument/2006/relationships/hyperlink" Target="http://finance.sina.com.cn/fund/quotes/150094/bc.shtml" TargetMode="External"/><Relationship Id="rId292" Type="http://schemas.openxmlformats.org/officeDocument/2006/relationships/hyperlink" Target="http://finance.sina.com.cn/fund/quotes/150267/bc.shtml" TargetMode="External"/><Relationship Id="rId306" Type="http://schemas.openxmlformats.org/officeDocument/2006/relationships/hyperlink" Target="http://quote.eastmoney.com/zs399982.html" TargetMode="External"/><Relationship Id="rId488" Type="http://schemas.openxmlformats.org/officeDocument/2006/relationships/hyperlink" Target="http://quote.eastmoney.com/zs399973.html" TargetMode="External"/><Relationship Id="rId695" Type="http://schemas.openxmlformats.org/officeDocument/2006/relationships/hyperlink" Target="https://www.jisilu.cn/data/sfnew/detail/502004" TargetMode="External"/><Relationship Id="rId709" Type="http://schemas.openxmlformats.org/officeDocument/2006/relationships/hyperlink" Target="http://www.cninfo.com.cn/information/fund/netvalue/150309.html" TargetMode="External"/><Relationship Id="rId45" Type="http://schemas.openxmlformats.org/officeDocument/2006/relationships/hyperlink" Target="https://www.jisilu.cn/data/utils/lowcalc/150331" TargetMode="External"/><Relationship Id="rId87" Type="http://schemas.openxmlformats.org/officeDocument/2006/relationships/hyperlink" Target="javascript:addOwnedFund('150293');" TargetMode="External"/><Relationship Id="rId110" Type="http://schemas.openxmlformats.org/officeDocument/2006/relationships/hyperlink" Target="javascript:addOwnedFund('150297');" TargetMode="External"/><Relationship Id="rId348" Type="http://schemas.openxmlformats.org/officeDocument/2006/relationships/hyperlink" Target="http://quote.eastmoney.com/zs399958.html" TargetMode="External"/><Relationship Id="rId513" Type="http://schemas.openxmlformats.org/officeDocument/2006/relationships/hyperlink" Target="https://www.jisilu.cn/data/utils/lowcalc/150241" TargetMode="External"/><Relationship Id="rId555" Type="http://schemas.openxmlformats.org/officeDocument/2006/relationships/hyperlink" Target="https://www.jisilu.cn/data/utils/lowcalc/150259" TargetMode="External"/><Relationship Id="rId597" Type="http://schemas.openxmlformats.org/officeDocument/2006/relationships/hyperlink" Target="https://www.jisilu.cn/data/utils/lowcalc/150173" TargetMode="External"/><Relationship Id="rId720" Type="http://schemas.openxmlformats.org/officeDocument/2006/relationships/hyperlink" Target="http://finance.sina.com.cn/fund/quotes/150018/bc.shtml" TargetMode="External"/><Relationship Id="rId762" Type="http://schemas.openxmlformats.org/officeDocument/2006/relationships/hyperlink" Target="http://finance.sina.com.cn/fund/quotes/150203/bc.shtml" TargetMode="External"/><Relationship Id="rId818" Type="http://schemas.openxmlformats.org/officeDocument/2006/relationships/hyperlink" Target="http://quote.eastmoney.com/zs000833.html" TargetMode="External"/><Relationship Id="rId152" Type="http://schemas.openxmlformats.org/officeDocument/2006/relationships/hyperlink" Target="javascript:addOwnedFund('150190');" TargetMode="External"/><Relationship Id="rId194" Type="http://schemas.openxmlformats.org/officeDocument/2006/relationships/hyperlink" Target="javascript:addOwnedFund('502057');" TargetMode="External"/><Relationship Id="rId208" Type="http://schemas.openxmlformats.org/officeDocument/2006/relationships/hyperlink" Target="http://finance.sina.com.cn/fund/quotes/150047/bc.shtml" TargetMode="External"/><Relationship Id="rId415" Type="http://schemas.openxmlformats.org/officeDocument/2006/relationships/hyperlink" Target="https://www.jisilu.cn/data/sfnew/detail/150085" TargetMode="External"/><Relationship Id="rId457" Type="http://schemas.openxmlformats.org/officeDocument/2006/relationships/hyperlink" Target="http://www.cninfo.com.cn/information/fund/netvalue/150022.html" TargetMode="External"/><Relationship Id="rId622" Type="http://schemas.openxmlformats.org/officeDocument/2006/relationships/hyperlink" Target="javascript:addOwnedFund('150184');" TargetMode="External"/><Relationship Id="rId261" Type="http://schemas.openxmlformats.org/officeDocument/2006/relationships/hyperlink" Target="https://www.jisilu.cn/data/sfnew/detail/150121" TargetMode="External"/><Relationship Id="rId499" Type="http://schemas.openxmlformats.org/officeDocument/2006/relationships/hyperlink" Target="http://www.cninfo.com.cn/information/fund/netvalue/150235.html" TargetMode="External"/><Relationship Id="rId664" Type="http://schemas.openxmlformats.org/officeDocument/2006/relationships/hyperlink" Target="javascript:addOwnedFund('150051');" TargetMode="External"/><Relationship Id="rId14" Type="http://schemas.openxmlformats.org/officeDocument/2006/relationships/hyperlink" Target="http://quote.eastmoney.com/zs399975.html" TargetMode="External"/><Relationship Id="rId56" Type="http://schemas.openxmlformats.org/officeDocument/2006/relationships/hyperlink" Target="https://www.jisilu.cn/data/utils/lowcalc/150123" TargetMode="External"/><Relationship Id="rId317" Type="http://schemas.openxmlformats.org/officeDocument/2006/relationships/hyperlink" Target="http://www.cninfo.com.cn/information/fund/netvalue/150167.html" TargetMode="External"/><Relationship Id="rId359" Type="http://schemas.openxmlformats.org/officeDocument/2006/relationships/hyperlink" Target="http://www.cninfo.com.cn/information/fund/netvalue/150211.html" TargetMode="External"/><Relationship Id="rId524" Type="http://schemas.openxmlformats.org/officeDocument/2006/relationships/hyperlink" Target="http://quote.eastmoney.com/zs399803.html" TargetMode="External"/><Relationship Id="rId566" Type="http://schemas.openxmlformats.org/officeDocument/2006/relationships/hyperlink" Target="http://quote.eastmoney.com/zs399807.html" TargetMode="External"/><Relationship Id="rId731" Type="http://schemas.openxmlformats.org/officeDocument/2006/relationships/hyperlink" Target="https://www.jisilu.cn/data/sfnew/detail/150181" TargetMode="External"/><Relationship Id="rId773" Type="http://schemas.openxmlformats.org/officeDocument/2006/relationships/hyperlink" Target="https://www.jisilu.cn/data/sfnew/detail/150100" TargetMode="External"/><Relationship Id="rId98" Type="http://schemas.openxmlformats.org/officeDocument/2006/relationships/hyperlink" Target="https://www.jisilu.cn/data/utils/lowcalc/150299" TargetMode="External"/><Relationship Id="rId121" Type="http://schemas.openxmlformats.org/officeDocument/2006/relationships/hyperlink" Target="https://www.jisilu.cn/data/utils/lowcalc/150130" TargetMode="External"/><Relationship Id="rId163" Type="http://schemas.openxmlformats.org/officeDocument/2006/relationships/hyperlink" Target="https://www.jisilu.cn/data/utils/lowcalc/150265" TargetMode="External"/><Relationship Id="rId219" Type="http://schemas.openxmlformats.org/officeDocument/2006/relationships/hyperlink" Target="https://www.jisilu.cn/data/sfnew/detail/150064" TargetMode="External"/><Relationship Id="rId370" Type="http://schemas.openxmlformats.org/officeDocument/2006/relationships/hyperlink" Target="http://finance.sina.com.cn/fund/quotes/502031/bc.shtml" TargetMode="External"/><Relationship Id="rId426" Type="http://schemas.openxmlformats.org/officeDocument/2006/relationships/hyperlink" Target="http://finance.sina.com.cn/fund/quotes/150049/bc.shtml" TargetMode="External"/><Relationship Id="rId633" Type="http://schemas.openxmlformats.org/officeDocument/2006/relationships/hyperlink" Target="https://www.jisilu.cn/data/utils/lowcalc/502011" TargetMode="External"/><Relationship Id="rId829" Type="http://schemas.openxmlformats.org/officeDocument/2006/relationships/hyperlink" Target="javascript:addOwnedFund('150016');" TargetMode="External"/><Relationship Id="rId230" Type="http://schemas.openxmlformats.org/officeDocument/2006/relationships/hyperlink" Target="javascript:addOwnedFund('150225');" TargetMode="External"/><Relationship Id="rId468" Type="http://schemas.openxmlformats.org/officeDocument/2006/relationships/hyperlink" Target="http://finance.sina.com.cn/fund/quotes/150233/bc.shtml" TargetMode="External"/><Relationship Id="rId675" Type="http://schemas.openxmlformats.org/officeDocument/2006/relationships/hyperlink" Target="https://www.jisilu.cn/data/utils/lowcalc/150243" TargetMode="External"/><Relationship Id="rId25" Type="http://schemas.openxmlformats.org/officeDocument/2006/relationships/hyperlink" Target="http://www.cninfo.com.cn/information/fund/netvalue/150221.html" TargetMode="External"/><Relationship Id="rId67" Type="http://schemas.openxmlformats.org/officeDocument/2006/relationships/hyperlink" Target="http://quote.eastmoney.com/zs000827.html" TargetMode="External"/><Relationship Id="rId272" Type="http://schemas.openxmlformats.org/officeDocument/2006/relationships/hyperlink" Target="javascript:addOwnedFund('150112');" TargetMode="External"/><Relationship Id="rId328" Type="http://schemas.openxmlformats.org/officeDocument/2006/relationships/hyperlink" Target="http://finance.sina.com.cn/fund/quotes/150295/bc.shtml" TargetMode="External"/><Relationship Id="rId535" Type="http://schemas.openxmlformats.org/officeDocument/2006/relationships/hyperlink" Target="http://www.cninfo.com.cn/information/fund/netvalue/150164.html" TargetMode="External"/><Relationship Id="rId577" Type="http://schemas.openxmlformats.org/officeDocument/2006/relationships/hyperlink" Target="http://www.cninfo.com.cn/information/fund/netvalue/150209.html" TargetMode="External"/><Relationship Id="rId700" Type="http://schemas.openxmlformats.org/officeDocument/2006/relationships/hyperlink" Target="javascript:addOwnedFund('502004');" TargetMode="External"/><Relationship Id="rId742" Type="http://schemas.openxmlformats.org/officeDocument/2006/relationships/hyperlink" Target="javascript:addOwnedFund('150171');" TargetMode="External"/><Relationship Id="rId132" Type="http://schemas.openxmlformats.org/officeDocument/2006/relationships/hyperlink" Target="http://quote.eastmoney.com/zs399807.html" TargetMode="External"/><Relationship Id="rId174" Type="http://schemas.openxmlformats.org/officeDocument/2006/relationships/hyperlink" Target="http://quote.eastmoney.com/zs399989.html" TargetMode="External"/><Relationship Id="rId381" Type="http://schemas.openxmlformats.org/officeDocument/2006/relationships/hyperlink" Target="https://www.jisilu.cn/data/sfnew/detail/150152" TargetMode="External"/><Relationship Id="rId602" Type="http://schemas.openxmlformats.org/officeDocument/2006/relationships/hyperlink" Target="http://quote.eastmoney.com/zs399809.html" TargetMode="External"/><Relationship Id="rId784" Type="http://schemas.openxmlformats.org/officeDocument/2006/relationships/hyperlink" Target="javascript:addOwnedFund('150245');" TargetMode="External"/><Relationship Id="rId241" Type="http://schemas.openxmlformats.org/officeDocument/2006/relationships/hyperlink" Target="https://www.jisilu.cn/data/utils/lowcalc/150138" TargetMode="External"/><Relationship Id="rId437" Type="http://schemas.openxmlformats.org/officeDocument/2006/relationships/hyperlink" Target="https://www.jisilu.cn/data/sfnew/detail/150148" TargetMode="External"/><Relationship Id="rId479" Type="http://schemas.openxmlformats.org/officeDocument/2006/relationships/hyperlink" Target="https://www.jisilu.cn/data/sfnew/detail/150177" TargetMode="External"/><Relationship Id="rId644" Type="http://schemas.openxmlformats.org/officeDocument/2006/relationships/hyperlink" Target="http://quote.eastmoney.com/zs399974.html" TargetMode="External"/><Relationship Id="rId686" Type="http://schemas.openxmlformats.org/officeDocument/2006/relationships/hyperlink" Target="http://quote.eastmoney.com/zs399990.html" TargetMode="External"/><Relationship Id="rId36" Type="http://schemas.openxmlformats.org/officeDocument/2006/relationships/hyperlink" Target="http://finance.sina.com.cn/fund/quotes/150032/bc.shtml" TargetMode="External"/><Relationship Id="rId283" Type="http://schemas.openxmlformats.org/officeDocument/2006/relationships/hyperlink" Target="https://www.jisilu.cn/data/utils/lowcalc/150053" TargetMode="External"/><Relationship Id="rId339" Type="http://schemas.openxmlformats.org/officeDocument/2006/relationships/hyperlink" Target="https://www.jisilu.cn/data/sfnew/detail/150104" TargetMode="External"/><Relationship Id="rId490" Type="http://schemas.openxmlformats.org/officeDocument/2006/relationships/hyperlink" Target="javascript:addOwnedFund('150205');" TargetMode="External"/><Relationship Id="rId504" Type="http://schemas.openxmlformats.org/officeDocument/2006/relationships/hyperlink" Target="http://finance.sina.com.cn/fund/quotes/150194/bc.shtml" TargetMode="External"/><Relationship Id="rId546" Type="http://schemas.openxmlformats.org/officeDocument/2006/relationships/hyperlink" Target="http://finance.sina.com.cn/fund/quotes/150257/bc.shtml" TargetMode="External"/><Relationship Id="rId711" Type="http://schemas.openxmlformats.org/officeDocument/2006/relationships/hyperlink" Target="https://www.jisilu.cn/data/utils/lowcalc/150309" TargetMode="External"/><Relationship Id="rId753" Type="http://schemas.openxmlformats.org/officeDocument/2006/relationships/hyperlink" Target="https://www.jisilu.cn/data/utils/lowcalc/150179" TargetMode="External"/><Relationship Id="rId78" Type="http://schemas.openxmlformats.org/officeDocument/2006/relationships/hyperlink" Target="http://www.cninfo.com.cn/information/fund/netvalue/150303.html" TargetMode="External"/><Relationship Id="rId101" Type="http://schemas.openxmlformats.org/officeDocument/2006/relationships/hyperlink" Target="http://finance.sina.com.cn/fund/quotes/150291/bc.shtml" TargetMode="External"/><Relationship Id="rId143" Type="http://schemas.openxmlformats.org/officeDocument/2006/relationships/hyperlink" Target="http://www.cninfo.com.cn/information/fund/netvalue/150117.html" TargetMode="External"/><Relationship Id="rId185" Type="http://schemas.openxmlformats.org/officeDocument/2006/relationships/hyperlink" Target="http://www.cninfo.com.cn/information/fund/netvalue/150343.html" TargetMode="External"/><Relationship Id="rId350" Type="http://schemas.openxmlformats.org/officeDocument/2006/relationships/hyperlink" Target="javascript:addOwnedFund('150213');" TargetMode="External"/><Relationship Id="rId406" Type="http://schemas.openxmlformats.org/officeDocument/2006/relationships/hyperlink" Target="http://www.cninfo.com.cn/information/fund/netvalue/150059.html" TargetMode="External"/><Relationship Id="rId588" Type="http://schemas.openxmlformats.org/officeDocument/2006/relationships/hyperlink" Target="http://finance.sina.com.cn/fund/quotes/150271/bc.shtml" TargetMode="External"/><Relationship Id="rId795" Type="http://schemas.openxmlformats.org/officeDocument/2006/relationships/hyperlink" Target="https://www.jisilu.cn/data/utils/lowcalc/150231" TargetMode="External"/><Relationship Id="rId809" Type="http://schemas.openxmlformats.org/officeDocument/2006/relationships/hyperlink" Target="https://www.jisilu.cn/data/sfnew/detail/150066" TargetMode="External"/><Relationship Id="rId9" Type="http://schemas.openxmlformats.org/officeDocument/2006/relationships/hyperlink" Target="http://quote.eastmoney.com/zs399632.html" TargetMode="External"/><Relationship Id="rId210" Type="http://schemas.openxmlformats.org/officeDocument/2006/relationships/hyperlink" Target="http://quote.eastmoney.com/zs399942.html" TargetMode="External"/><Relationship Id="rId392" Type="http://schemas.openxmlformats.org/officeDocument/2006/relationships/hyperlink" Target="javascript:addOwnedFund('150055');" TargetMode="External"/><Relationship Id="rId448" Type="http://schemas.openxmlformats.org/officeDocument/2006/relationships/hyperlink" Target="javascript:addOwnedFund('150157');" TargetMode="External"/><Relationship Id="rId613" Type="http://schemas.openxmlformats.org/officeDocument/2006/relationships/hyperlink" Target="http://www.cninfo.com.cn/information/fund/netvalue/502049.html" TargetMode="External"/><Relationship Id="rId655" Type="http://schemas.openxmlformats.org/officeDocument/2006/relationships/hyperlink" Target="http://www.cninfo.com.cn/information/fund/netvalue/150217.html" TargetMode="External"/><Relationship Id="rId697" Type="http://schemas.openxmlformats.org/officeDocument/2006/relationships/hyperlink" Target="http://www.cninfo.com.cn/information/fund/netvalue/502004.html" TargetMode="External"/><Relationship Id="rId820" Type="http://schemas.openxmlformats.org/officeDocument/2006/relationships/hyperlink" Target="https://www.jisilu.cn/data/sfnew/detail/150039" TargetMode="External"/><Relationship Id="rId252" Type="http://schemas.openxmlformats.org/officeDocument/2006/relationships/hyperlink" Target="http://quote.eastmoney.com/zs000966.html" TargetMode="External"/><Relationship Id="rId294" Type="http://schemas.openxmlformats.org/officeDocument/2006/relationships/hyperlink" Target="http://quote.eastmoney.com/zs399986.html" TargetMode="External"/><Relationship Id="rId308" Type="http://schemas.openxmlformats.org/officeDocument/2006/relationships/hyperlink" Target="javascript:addOwnedFund('502001');" TargetMode="External"/><Relationship Id="rId515" Type="http://schemas.openxmlformats.org/officeDocument/2006/relationships/hyperlink" Target="https://www.jisilu.cn/data/sfnew/detail/150307" TargetMode="External"/><Relationship Id="rId722" Type="http://schemas.openxmlformats.org/officeDocument/2006/relationships/hyperlink" Target="http://quote.eastmoney.com/zs399004.html" TargetMode="External"/><Relationship Id="rId47" Type="http://schemas.openxmlformats.org/officeDocument/2006/relationships/hyperlink" Target="https://www.jisilu.cn/data/sfnew/detail/150219" TargetMode="External"/><Relationship Id="rId89" Type="http://schemas.openxmlformats.org/officeDocument/2006/relationships/hyperlink" Target="http://finance.sina.com.cn/fund/quotes/150335/bc.shtml" TargetMode="External"/><Relationship Id="rId112" Type="http://schemas.openxmlformats.org/officeDocument/2006/relationships/hyperlink" Target="http://finance.sina.com.cn/fund/quotes/150247/bc.shtml" TargetMode="External"/><Relationship Id="rId154" Type="http://schemas.openxmlformats.org/officeDocument/2006/relationships/hyperlink" Target="http://finance.sina.com.cn/fund/quotes/502037/bc.shtml" TargetMode="External"/><Relationship Id="rId361" Type="http://schemas.openxmlformats.org/officeDocument/2006/relationships/hyperlink" Target="https://www.jisilu.cn/data/utils/lowcalc/150211" TargetMode="External"/><Relationship Id="rId557" Type="http://schemas.openxmlformats.org/officeDocument/2006/relationships/hyperlink" Target="https://www.jisilu.cn/data/sfnew/detail/150283" TargetMode="External"/><Relationship Id="rId599" Type="http://schemas.openxmlformats.org/officeDocument/2006/relationships/hyperlink" Target="https://www.jisilu.cn/data/sfnew/detail/150329" TargetMode="External"/><Relationship Id="rId764" Type="http://schemas.openxmlformats.org/officeDocument/2006/relationships/hyperlink" Target="http://quote.eastmoney.com/zs399971.html" TargetMode="External"/><Relationship Id="rId196" Type="http://schemas.openxmlformats.org/officeDocument/2006/relationships/hyperlink" Target="http://finance.sina.com.cn/fund/quotes/150327/bc.shtml" TargetMode="External"/><Relationship Id="rId417" Type="http://schemas.openxmlformats.org/officeDocument/2006/relationships/hyperlink" Target="http://www.cninfo.com.cn/information/fund/netvalue/150085.html" TargetMode="External"/><Relationship Id="rId459" Type="http://schemas.openxmlformats.org/officeDocument/2006/relationships/hyperlink" Target="https://www.jisilu.cn/data/utils/lowcalc/150022" TargetMode="External"/><Relationship Id="rId624" Type="http://schemas.openxmlformats.org/officeDocument/2006/relationships/hyperlink" Target="http://finance.sina.com.cn/fund/quotes/150275/bc.shtml" TargetMode="External"/><Relationship Id="rId666" Type="http://schemas.openxmlformats.org/officeDocument/2006/relationships/hyperlink" Target="http://finance.sina.com.cn/fund/quotes/150186/bc.shtml" TargetMode="External"/><Relationship Id="rId831" Type="http://schemas.openxmlformats.org/officeDocument/2006/relationships/hyperlink" Target="http://finance.sina.com.cn/fund/quotes/150188/bc.shtml" TargetMode="External"/><Relationship Id="rId16" Type="http://schemas.openxmlformats.org/officeDocument/2006/relationships/hyperlink" Target="javascript:addOwnedFund('150223');" TargetMode="External"/><Relationship Id="rId221" Type="http://schemas.openxmlformats.org/officeDocument/2006/relationships/hyperlink" Target="http://www.cninfo.com.cn/information/fund/netvalue/150064.html" TargetMode="External"/><Relationship Id="rId263" Type="http://schemas.openxmlformats.org/officeDocument/2006/relationships/hyperlink" Target="http://www.cninfo.com.cn/information/fund/netvalue/150121.html" TargetMode="External"/><Relationship Id="rId319" Type="http://schemas.openxmlformats.org/officeDocument/2006/relationships/hyperlink" Target="https://www.jisilu.cn/data/utils/lowcalc/150167" TargetMode="External"/><Relationship Id="rId470" Type="http://schemas.openxmlformats.org/officeDocument/2006/relationships/hyperlink" Target="http://quote.eastmoney.com/zs399810.html" TargetMode="External"/><Relationship Id="rId526" Type="http://schemas.openxmlformats.org/officeDocument/2006/relationships/hyperlink" Target="javascript:addOwnedFund('150315');" TargetMode="External"/><Relationship Id="rId58" Type="http://schemas.openxmlformats.org/officeDocument/2006/relationships/hyperlink" Target="https://www.jisilu.cn/data/sfnew/detail/150287" TargetMode="External"/><Relationship Id="rId123" Type="http://schemas.openxmlformats.org/officeDocument/2006/relationships/hyperlink" Target="https://www.jisilu.cn/data/sfnew/detail/150289" TargetMode="External"/><Relationship Id="rId330" Type="http://schemas.openxmlformats.org/officeDocument/2006/relationships/hyperlink" Target="http://quote.eastmoney.com/zs399974.html" TargetMode="External"/><Relationship Id="rId568" Type="http://schemas.openxmlformats.org/officeDocument/2006/relationships/hyperlink" Target="javascript:addOwnedFund('150277');" TargetMode="External"/><Relationship Id="rId733" Type="http://schemas.openxmlformats.org/officeDocument/2006/relationships/hyperlink" Target="http://www.cninfo.com.cn/information/fund/netvalue/150181.html" TargetMode="External"/><Relationship Id="rId775" Type="http://schemas.openxmlformats.org/officeDocument/2006/relationships/hyperlink" Target="http://www.cninfo.com.cn/information/fund/netvalue/150100.html" TargetMode="External"/><Relationship Id="rId165" Type="http://schemas.openxmlformats.org/officeDocument/2006/relationships/hyperlink" Target="https://www.jisilu.cn/data/sfnew/detail/150198" TargetMode="External"/><Relationship Id="rId372" Type="http://schemas.openxmlformats.org/officeDocument/2006/relationships/hyperlink" Target="http://quote.eastmoney.com/zs399807.html" TargetMode="External"/><Relationship Id="rId428" Type="http://schemas.openxmlformats.org/officeDocument/2006/relationships/hyperlink" Target="http://quote.eastmoney.com/zs399942.html" TargetMode="External"/><Relationship Id="rId635" Type="http://schemas.openxmlformats.org/officeDocument/2006/relationships/hyperlink" Target="https://www.jisilu.cn/data/sfnew/detail/150273" TargetMode="External"/><Relationship Id="rId677" Type="http://schemas.openxmlformats.org/officeDocument/2006/relationships/hyperlink" Target="https://www.jisilu.cn/data/sfnew/detail/150207" TargetMode="External"/><Relationship Id="rId800" Type="http://schemas.openxmlformats.org/officeDocument/2006/relationships/hyperlink" Target="http://quote.eastmoney.com/zs399610.html" TargetMode="External"/><Relationship Id="rId232" Type="http://schemas.openxmlformats.org/officeDocument/2006/relationships/hyperlink" Target="http://finance.sina.com.cn/fund/quotes/150145/bc.shtml" TargetMode="External"/><Relationship Id="rId274" Type="http://schemas.openxmlformats.org/officeDocument/2006/relationships/hyperlink" Target="http://finance.sina.com.cn/fund/quotes/150140/bc.shtml" TargetMode="External"/><Relationship Id="rId481" Type="http://schemas.openxmlformats.org/officeDocument/2006/relationships/hyperlink" Target="http://www.cninfo.com.cn/information/fund/netvalue/150177.html" TargetMode="External"/><Relationship Id="rId702" Type="http://schemas.openxmlformats.org/officeDocument/2006/relationships/hyperlink" Target="http://finance.sina.com.cn/fund/quotes/150227/bc.shtml" TargetMode="External"/><Relationship Id="rId27" Type="http://schemas.openxmlformats.org/officeDocument/2006/relationships/hyperlink" Target="https://www.jisilu.cn/data/utils/lowcalc/150221" TargetMode="External"/><Relationship Id="rId69" Type="http://schemas.openxmlformats.org/officeDocument/2006/relationships/hyperlink" Target="javascript:addOwnedFund('150323');" TargetMode="External"/><Relationship Id="rId134" Type="http://schemas.openxmlformats.org/officeDocument/2006/relationships/hyperlink" Target="javascript:addOwnedFund('150325');" TargetMode="External"/><Relationship Id="rId537" Type="http://schemas.openxmlformats.org/officeDocument/2006/relationships/hyperlink" Target="https://www.jisilu.cn/data/utils/lowcalc/150164" TargetMode="External"/><Relationship Id="rId579" Type="http://schemas.openxmlformats.org/officeDocument/2006/relationships/hyperlink" Target="https://www.jisilu.cn/data/utils/lowcalc/150209" TargetMode="External"/><Relationship Id="rId744" Type="http://schemas.openxmlformats.org/officeDocument/2006/relationships/hyperlink" Target="http://finance.sina.com.cn/fund/quotes/150279/bc.shtml" TargetMode="External"/><Relationship Id="rId786" Type="http://schemas.openxmlformats.org/officeDocument/2006/relationships/hyperlink" Target="http://finance.sina.com.cn/fund/quotes/150076/bc.shtml" TargetMode="External"/><Relationship Id="rId80" Type="http://schemas.openxmlformats.org/officeDocument/2006/relationships/hyperlink" Target="https://www.jisilu.cn/data/utils/lowcalc/150303" TargetMode="External"/><Relationship Id="rId176" Type="http://schemas.openxmlformats.org/officeDocument/2006/relationships/hyperlink" Target="javascript:addOwnedFund('150261');" TargetMode="External"/><Relationship Id="rId341" Type="http://schemas.openxmlformats.org/officeDocument/2006/relationships/hyperlink" Target="http://www.cninfo.com.cn/information/fund/netvalue/150104.html" TargetMode="External"/><Relationship Id="rId383" Type="http://schemas.openxmlformats.org/officeDocument/2006/relationships/hyperlink" Target="http://www.cninfo.com.cn/information/fund/netvalue/150152.html" TargetMode="External"/><Relationship Id="rId439" Type="http://schemas.openxmlformats.org/officeDocument/2006/relationships/hyperlink" Target="http://www.cninfo.com.cn/information/fund/netvalue/150148.html" TargetMode="External"/><Relationship Id="rId590" Type="http://schemas.openxmlformats.org/officeDocument/2006/relationships/hyperlink" Target="http://quote.eastmoney.com/zs399441.html" TargetMode="External"/><Relationship Id="rId604" Type="http://schemas.openxmlformats.org/officeDocument/2006/relationships/hyperlink" Target="javascript:addOwnedFund('150329');" TargetMode="External"/><Relationship Id="rId646" Type="http://schemas.openxmlformats.org/officeDocument/2006/relationships/hyperlink" Target="javascript:addOwnedFund('502007');" TargetMode="External"/><Relationship Id="rId811" Type="http://schemas.openxmlformats.org/officeDocument/2006/relationships/hyperlink" Target="http://www.cninfo.com.cn/information/fund/netvalue/150066.html" TargetMode="External"/><Relationship Id="rId201" Type="http://schemas.openxmlformats.org/officeDocument/2006/relationships/hyperlink" Target="https://www.jisilu.cn/data/sfnew/detail/150317" TargetMode="External"/><Relationship Id="rId243" Type="http://schemas.openxmlformats.org/officeDocument/2006/relationships/hyperlink" Target="https://www.jisilu.cn/data/sfnew/detail/502021" TargetMode="External"/><Relationship Id="rId285" Type="http://schemas.openxmlformats.org/officeDocument/2006/relationships/hyperlink" Target="https://www.jisilu.cn/data/sfnew/detail/502041" TargetMode="External"/><Relationship Id="rId450" Type="http://schemas.openxmlformats.org/officeDocument/2006/relationships/hyperlink" Target="http://finance.sina.com.cn/fund/quotes/150028/bc.shtml" TargetMode="External"/><Relationship Id="rId506" Type="http://schemas.openxmlformats.org/officeDocument/2006/relationships/hyperlink" Target="http://quote.eastmoney.com/zs399970.html" TargetMode="External"/><Relationship Id="rId688" Type="http://schemas.openxmlformats.org/officeDocument/2006/relationships/hyperlink" Target="javascript:addOwnedFund('150251');" TargetMode="External"/><Relationship Id="rId38" Type="http://schemas.openxmlformats.org/officeDocument/2006/relationships/hyperlink" Target="http://quote.eastmoney.com/zs399923.html" TargetMode="External"/><Relationship Id="rId103" Type="http://schemas.openxmlformats.org/officeDocument/2006/relationships/hyperlink" Target="http://quote.eastmoney.com/zs399986.html" TargetMode="External"/><Relationship Id="rId310" Type="http://schemas.openxmlformats.org/officeDocument/2006/relationships/hyperlink" Target="http://finance.sina.com.cn/fund/quotes/150090/bc.shtml" TargetMode="External"/><Relationship Id="rId492" Type="http://schemas.openxmlformats.org/officeDocument/2006/relationships/hyperlink" Target="http://finance.sina.com.cn/fund/quotes/150229/bc.shtml" TargetMode="External"/><Relationship Id="rId548" Type="http://schemas.openxmlformats.org/officeDocument/2006/relationships/hyperlink" Target="http://quote.eastmoney.com/zs399993.html" TargetMode="External"/><Relationship Id="rId713" Type="http://schemas.openxmlformats.org/officeDocument/2006/relationships/hyperlink" Target="https://www.jisilu.cn/data/sfnew/detail/150169" TargetMode="External"/><Relationship Id="rId755" Type="http://schemas.openxmlformats.org/officeDocument/2006/relationships/hyperlink" Target="https://www.jisilu.cn/data/sfnew/detail/150092" TargetMode="External"/><Relationship Id="rId797" Type="http://schemas.openxmlformats.org/officeDocument/2006/relationships/hyperlink" Target="https://www.jisilu.cn/data/sfnew/detail/150215" TargetMode="External"/><Relationship Id="rId91" Type="http://schemas.openxmlformats.org/officeDocument/2006/relationships/hyperlink" Target="http://quote.eastmoney.com/zs399967.html" TargetMode="External"/><Relationship Id="rId145" Type="http://schemas.openxmlformats.org/officeDocument/2006/relationships/hyperlink" Target="https://www.jisilu.cn/data/utils/lowcalc/150117" TargetMode="External"/><Relationship Id="rId187" Type="http://schemas.openxmlformats.org/officeDocument/2006/relationships/hyperlink" Target="https://www.jisilu.cn/data/utils/lowcalc/150343" TargetMode="External"/><Relationship Id="rId352" Type="http://schemas.openxmlformats.org/officeDocument/2006/relationships/hyperlink" Target="http://finance.sina.com.cn/fund/quotes/150083/bc.shtml" TargetMode="External"/><Relationship Id="rId394" Type="http://schemas.openxmlformats.org/officeDocument/2006/relationships/hyperlink" Target="http://finance.sina.com.cn/fund/quotes/150012/bc.shtml" TargetMode="External"/><Relationship Id="rId408" Type="http://schemas.openxmlformats.org/officeDocument/2006/relationships/hyperlink" Target="https://www.jisilu.cn/data/utils/lowcalc/150059" TargetMode="External"/><Relationship Id="rId615" Type="http://schemas.openxmlformats.org/officeDocument/2006/relationships/hyperlink" Target="https://www.jisilu.cn/data/utils/lowcalc/502049" TargetMode="External"/><Relationship Id="rId822" Type="http://schemas.openxmlformats.org/officeDocument/2006/relationships/hyperlink" Target="http://www.cninfo.com.cn/information/fund/netvalue/150039.html" TargetMode="External"/><Relationship Id="rId212" Type="http://schemas.openxmlformats.org/officeDocument/2006/relationships/hyperlink" Target="javascript:addOwnedFund('150047');" TargetMode="External"/><Relationship Id="rId254" Type="http://schemas.openxmlformats.org/officeDocument/2006/relationships/hyperlink" Target="javascript:addOwnedFund('150094');" TargetMode="External"/><Relationship Id="rId657" Type="http://schemas.openxmlformats.org/officeDocument/2006/relationships/hyperlink" Target="https://www.jisilu.cn/data/utils/lowcalc/150217" TargetMode="External"/><Relationship Id="rId699" Type="http://schemas.openxmlformats.org/officeDocument/2006/relationships/hyperlink" Target="https://www.jisilu.cn/data/utils/lowcalc/502004" TargetMode="External"/><Relationship Id="rId49" Type="http://schemas.openxmlformats.org/officeDocument/2006/relationships/hyperlink" Target="http://www.cninfo.com.cn/information/fund/netvalue/150219.html" TargetMode="External"/><Relationship Id="rId114" Type="http://schemas.openxmlformats.org/officeDocument/2006/relationships/hyperlink" Target="http://quote.eastmoney.com/zs399971.html" TargetMode="External"/><Relationship Id="rId296" Type="http://schemas.openxmlformats.org/officeDocument/2006/relationships/hyperlink" Target="javascript:addOwnedFund('150267');" TargetMode="External"/><Relationship Id="rId461" Type="http://schemas.openxmlformats.org/officeDocument/2006/relationships/hyperlink" Target="https://www.jisilu.cn/data/sfnew/detail/150237" TargetMode="External"/><Relationship Id="rId517" Type="http://schemas.openxmlformats.org/officeDocument/2006/relationships/hyperlink" Target="http://www.cninfo.com.cn/information/fund/netvalue/150307.html" TargetMode="External"/><Relationship Id="rId559" Type="http://schemas.openxmlformats.org/officeDocument/2006/relationships/hyperlink" Target="http://www.cninfo.com.cn/information/fund/netvalue/150283.html" TargetMode="External"/><Relationship Id="rId724" Type="http://schemas.openxmlformats.org/officeDocument/2006/relationships/hyperlink" Target="javascript:addOwnedFund('150018');" TargetMode="External"/><Relationship Id="rId766" Type="http://schemas.openxmlformats.org/officeDocument/2006/relationships/hyperlink" Target="javascript:addOwnedFund('150203');" TargetMode="External"/><Relationship Id="rId60" Type="http://schemas.openxmlformats.org/officeDocument/2006/relationships/hyperlink" Target="http://www.cninfo.com.cn/information/fund/netvalue/150287.html" TargetMode="External"/><Relationship Id="rId156" Type="http://schemas.openxmlformats.org/officeDocument/2006/relationships/hyperlink" Target="http://quote.eastmoney.com/zs399805.html" TargetMode="External"/><Relationship Id="rId198" Type="http://schemas.openxmlformats.org/officeDocument/2006/relationships/hyperlink" Target="http://quote.eastmoney.com/zs399808.html" TargetMode="External"/><Relationship Id="rId321" Type="http://schemas.openxmlformats.org/officeDocument/2006/relationships/hyperlink" Target="https://www.jisilu.cn/data/sfnew/detail/150073" TargetMode="External"/><Relationship Id="rId363" Type="http://schemas.openxmlformats.org/officeDocument/2006/relationships/hyperlink" Target="https://www.jisilu.cn/data/sfnew/detail/150036" TargetMode="External"/><Relationship Id="rId419" Type="http://schemas.openxmlformats.org/officeDocument/2006/relationships/hyperlink" Target="javascript:addOwnedFund('150085');" TargetMode="External"/><Relationship Id="rId570" Type="http://schemas.openxmlformats.org/officeDocument/2006/relationships/hyperlink" Target="http://finance.sina.com.cn/fund/quotes/502027/bc.shtml" TargetMode="External"/><Relationship Id="rId626" Type="http://schemas.openxmlformats.org/officeDocument/2006/relationships/hyperlink" Target="http://quote.eastmoney.com/zs399991.html" TargetMode="External"/><Relationship Id="rId223" Type="http://schemas.openxmlformats.org/officeDocument/2006/relationships/hyperlink" Target="https://www.jisilu.cn/data/utils/lowcalc/150064" TargetMode="External"/><Relationship Id="rId430" Type="http://schemas.openxmlformats.org/officeDocument/2006/relationships/hyperlink" Target="javascript:addOwnedFund('150049');" TargetMode="External"/><Relationship Id="rId668" Type="http://schemas.openxmlformats.org/officeDocument/2006/relationships/hyperlink" Target="http://quote.eastmoney.com/zs399967.html" TargetMode="External"/><Relationship Id="rId833" Type="http://schemas.openxmlformats.org/officeDocument/2006/relationships/hyperlink" Target="http://quote.eastmoney.com/zs000832.html" TargetMode="External"/><Relationship Id="rId18" Type="http://schemas.openxmlformats.org/officeDocument/2006/relationships/hyperlink" Target="http://finance.sina.com.cn/fund/quotes/150057/bc.shtml" TargetMode="External"/><Relationship Id="rId265" Type="http://schemas.openxmlformats.org/officeDocument/2006/relationships/hyperlink" Target="https://www.jisilu.cn/data/utils/lowcalc/150121" TargetMode="External"/><Relationship Id="rId472" Type="http://schemas.openxmlformats.org/officeDocument/2006/relationships/hyperlink" Target="javascript:addOwnedFund('150233');" TargetMode="External"/><Relationship Id="rId528" Type="http://schemas.openxmlformats.org/officeDocument/2006/relationships/hyperlink" Target="http://finance.sina.com.cn/fund/quotes/150269/bc.shtml" TargetMode="External"/><Relationship Id="rId735" Type="http://schemas.openxmlformats.org/officeDocument/2006/relationships/hyperlink" Target="https://www.jisilu.cn/data/utils/lowcalc/150181" TargetMode="External"/><Relationship Id="rId125" Type="http://schemas.openxmlformats.org/officeDocument/2006/relationships/hyperlink" Target="http://www.cninfo.com.cn/information/fund/netvalue/150289.html" TargetMode="External"/><Relationship Id="rId167" Type="http://schemas.openxmlformats.org/officeDocument/2006/relationships/hyperlink" Target="http://www.cninfo.com.cn/information/fund/netvalue/150198.html" TargetMode="External"/><Relationship Id="rId332" Type="http://schemas.openxmlformats.org/officeDocument/2006/relationships/hyperlink" Target="javascript:addOwnedFund('150295');" TargetMode="External"/><Relationship Id="rId374" Type="http://schemas.openxmlformats.org/officeDocument/2006/relationships/hyperlink" Target="javascript:addOwnedFund('502031');" TargetMode="External"/><Relationship Id="rId581" Type="http://schemas.openxmlformats.org/officeDocument/2006/relationships/hyperlink" Target="https://www.jisilu.cn/data/sfnew/detail/150200" TargetMode="External"/><Relationship Id="rId777" Type="http://schemas.openxmlformats.org/officeDocument/2006/relationships/hyperlink" Target="https://www.jisilu.cn/data/utils/lowcalc/150100" TargetMode="External"/><Relationship Id="rId71" Type="http://schemas.openxmlformats.org/officeDocument/2006/relationships/hyperlink" Target="http://finance.sina.com.cn/fund/quotes/150263/bc.shtml" TargetMode="External"/><Relationship Id="rId234" Type="http://schemas.openxmlformats.org/officeDocument/2006/relationships/hyperlink" Target="http://quote.eastmoney.com/zs000828.html" TargetMode="External"/><Relationship Id="rId637" Type="http://schemas.openxmlformats.org/officeDocument/2006/relationships/hyperlink" Target="http://www.cninfo.com.cn/information/fund/netvalue/150273.html" TargetMode="External"/><Relationship Id="rId679" Type="http://schemas.openxmlformats.org/officeDocument/2006/relationships/hyperlink" Target="http://www.cninfo.com.cn/information/fund/netvalue/150207.html" TargetMode="External"/><Relationship Id="rId802" Type="http://schemas.openxmlformats.org/officeDocument/2006/relationships/hyperlink" Target="javascript:addOwnedFund('150215');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https://www.jisilu.cn/data/sfnew/detail/150321" TargetMode="External"/><Relationship Id="rId276" Type="http://schemas.openxmlformats.org/officeDocument/2006/relationships/hyperlink" Target="http://quote.eastmoney.com/zs399300.html" TargetMode="External"/><Relationship Id="rId441" Type="http://schemas.openxmlformats.org/officeDocument/2006/relationships/hyperlink" Target="https://www.jisilu.cn/data/utils/lowcalc/150148" TargetMode="External"/><Relationship Id="rId483" Type="http://schemas.openxmlformats.org/officeDocument/2006/relationships/hyperlink" Target="https://www.jisilu.cn/data/utils/lowcalc/150177" TargetMode="External"/><Relationship Id="rId539" Type="http://schemas.openxmlformats.org/officeDocument/2006/relationships/hyperlink" Target="https://www.jisilu.cn/data/sfnew/detail/150305" TargetMode="External"/><Relationship Id="rId690" Type="http://schemas.openxmlformats.org/officeDocument/2006/relationships/hyperlink" Target="http://finance.sina.com.cn/fund/quotes/150255/bc.shtml" TargetMode="External"/><Relationship Id="rId704" Type="http://schemas.openxmlformats.org/officeDocument/2006/relationships/hyperlink" Target="http://quote.eastmoney.com/zs399986.html" TargetMode="External"/><Relationship Id="rId746" Type="http://schemas.openxmlformats.org/officeDocument/2006/relationships/hyperlink" Target="http://quote.eastmoney.com/zs399808.html" TargetMode="External"/><Relationship Id="rId40" Type="http://schemas.openxmlformats.org/officeDocument/2006/relationships/hyperlink" Target="javascript:addOwnedFund('150032');" TargetMode="External"/><Relationship Id="rId136" Type="http://schemas.openxmlformats.org/officeDocument/2006/relationships/hyperlink" Target="http://finance.sina.com.cn/fund/quotes/150301/bc.shtml" TargetMode="External"/><Relationship Id="rId178" Type="http://schemas.openxmlformats.org/officeDocument/2006/relationships/hyperlink" Target="http://finance.sina.com.cn/fund/quotes/150196/bc.shtml" TargetMode="External"/><Relationship Id="rId301" Type="http://schemas.openxmlformats.org/officeDocument/2006/relationships/hyperlink" Target="https://www.jisilu.cn/data/utils/lowcalc/502014" TargetMode="External"/><Relationship Id="rId343" Type="http://schemas.openxmlformats.org/officeDocument/2006/relationships/hyperlink" Target="https://www.jisilu.cn/data/utils/lowcalc/150104" TargetMode="External"/><Relationship Id="rId550" Type="http://schemas.openxmlformats.org/officeDocument/2006/relationships/hyperlink" Target="javascript:addOwnedFund('150257');" TargetMode="External"/><Relationship Id="rId788" Type="http://schemas.openxmlformats.org/officeDocument/2006/relationships/hyperlink" Target="http://quote.eastmoney.com/zs399300.html" TargetMode="External"/><Relationship Id="rId82" Type="http://schemas.openxmlformats.org/officeDocument/2006/relationships/hyperlink" Target="https://www.jisilu.cn/data/sfnew/detail/150293" TargetMode="External"/><Relationship Id="rId203" Type="http://schemas.openxmlformats.org/officeDocument/2006/relationships/hyperlink" Target="http://www.cninfo.com.cn/information/fund/netvalue/150317.html" TargetMode="External"/><Relationship Id="rId385" Type="http://schemas.openxmlformats.org/officeDocument/2006/relationships/hyperlink" Target="https://www.jisilu.cn/data/utils/lowcalc/150152" TargetMode="External"/><Relationship Id="rId592" Type="http://schemas.openxmlformats.org/officeDocument/2006/relationships/hyperlink" Target="javascript:addOwnedFund('150271');" TargetMode="External"/><Relationship Id="rId606" Type="http://schemas.openxmlformats.org/officeDocument/2006/relationships/hyperlink" Target="http://finance.sina.com.cn/fund/quotes/502017/bc.shtml" TargetMode="External"/><Relationship Id="rId648" Type="http://schemas.openxmlformats.org/officeDocument/2006/relationships/hyperlink" Target="http://finance.sina.com.cn/fund/quotes/150249/bc.shtml" TargetMode="External"/><Relationship Id="rId813" Type="http://schemas.openxmlformats.org/officeDocument/2006/relationships/hyperlink" Target="https://www.jisilu.cn/data/utils/lowcalc/150066" TargetMode="External"/><Relationship Id="rId245" Type="http://schemas.openxmlformats.org/officeDocument/2006/relationships/hyperlink" Target="http://www.cninfo.com.cn/information/fund/netvalue/502021.html" TargetMode="External"/><Relationship Id="rId287" Type="http://schemas.openxmlformats.org/officeDocument/2006/relationships/hyperlink" Target="http://www.cninfo.com.cn/information/fund/netvalue/502041.html" TargetMode="External"/><Relationship Id="rId410" Type="http://schemas.openxmlformats.org/officeDocument/2006/relationships/hyperlink" Target="https://www.jisilu.cn/data/sfnew/detail/150088" TargetMode="External"/><Relationship Id="rId452" Type="http://schemas.openxmlformats.org/officeDocument/2006/relationships/hyperlink" Target="http://quote.eastmoney.com/zs399905.html" TargetMode="External"/><Relationship Id="rId494" Type="http://schemas.openxmlformats.org/officeDocument/2006/relationships/hyperlink" Target="http://quote.eastmoney.com/zs399987.html" TargetMode="External"/><Relationship Id="rId508" Type="http://schemas.openxmlformats.org/officeDocument/2006/relationships/hyperlink" Target="javascript:addOwnedFund('150194');" TargetMode="External"/><Relationship Id="rId715" Type="http://schemas.openxmlformats.org/officeDocument/2006/relationships/hyperlink" Target="http://www.cninfo.com.cn/information/fund/netvalue/150169.html" TargetMode="External"/><Relationship Id="rId105" Type="http://schemas.openxmlformats.org/officeDocument/2006/relationships/hyperlink" Target="javascript:addOwnedFund('150291');" TargetMode="External"/><Relationship Id="rId147" Type="http://schemas.openxmlformats.org/officeDocument/2006/relationships/hyperlink" Target="https://www.jisilu.cn/data/sfnew/detail/150190" TargetMode="External"/><Relationship Id="rId312" Type="http://schemas.openxmlformats.org/officeDocument/2006/relationships/hyperlink" Target="http://quote.eastmoney.com/zs399958.html" TargetMode="External"/><Relationship Id="rId354" Type="http://schemas.openxmlformats.org/officeDocument/2006/relationships/hyperlink" Target="http://quote.eastmoney.com/zs399330.html" TargetMode="External"/><Relationship Id="rId757" Type="http://schemas.openxmlformats.org/officeDocument/2006/relationships/hyperlink" Target="http://www.cninfo.com.cn/information/fund/netvalue/150092.html" TargetMode="External"/><Relationship Id="rId799" Type="http://schemas.openxmlformats.org/officeDocument/2006/relationships/hyperlink" Target="http://www.cninfo.com.cn/information/fund/netvalue/150215.html" TargetMode="External"/><Relationship Id="rId51" Type="http://schemas.openxmlformats.org/officeDocument/2006/relationships/hyperlink" Target="javascript:addOwnedFund('150219');" TargetMode="External"/><Relationship Id="rId93" Type="http://schemas.openxmlformats.org/officeDocument/2006/relationships/hyperlink" Target="javascript:addOwnedFund('150335');" TargetMode="External"/><Relationship Id="rId189" Type="http://schemas.openxmlformats.org/officeDocument/2006/relationships/hyperlink" Target="https://www.jisilu.cn/data/sfnew/detail/502057" TargetMode="External"/><Relationship Id="rId396" Type="http://schemas.openxmlformats.org/officeDocument/2006/relationships/hyperlink" Target="http://quote.eastmoney.com/zs399903.html" TargetMode="External"/><Relationship Id="rId561" Type="http://schemas.openxmlformats.org/officeDocument/2006/relationships/hyperlink" Target="https://www.jisilu.cn/data/utils/lowcalc/150283" TargetMode="External"/><Relationship Id="rId617" Type="http://schemas.openxmlformats.org/officeDocument/2006/relationships/hyperlink" Target="https://www.jisilu.cn/data/sfnew/detail/150184" TargetMode="External"/><Relationship Id="rId659" Type="http://schemas.openxmlformats.org/officeDocument/2006/relationships/hyperlink" Target="https://www.jisilu.cn/data/sfnew/detail/150051" TargetMode="External"/><Relationship Id="rId824" Type="http://schemas.openxmlformats.org/officeDocument/2006/relationships/hyperlink" Target="javascript:addOwnedFund('150039');" TargetMode="External"/><Relationship Id="rId214" Type="http://schemas.openxmlformats.org/officeDocument/2006/relationships/hyperlink" Target="http://finance.sina.com.cn/fund/quotes/150175/bc.shtml" TargetMode="External"/><Relationship Id="rId256" Type="http://schemas.openxmlformats.org/officeDocument/2006/relationships/hyperlink" Target="http://finance.sina.com.cn/fund/quotes/150281/bc.shtml" TargetMode="External"/><Relationship Id="rId298" Type="http://schemas.openxmlformats.org/officeDocument/2006/relationships/hyperlink" Target="http://finance.sina.com.cn/fund/quotes/502014/bc.shtml" TargetMode="External"/><Relationship Id="rId421" Type="http://schemas.openxmlformats.org/officeDocument/2006/relationships/hyperlink" Target="http://finance.sina.com.cn/fund/quotes/150096/bc.shtml" TargetMode="External"/><Relationship Id="rId463" Type="http://schemas.openxmlformats.org/officeDocument/2006/relationships/hyperlink" Target="http://www.cninfo.com.cn/information/fund/netvalue/150237.html" TargetMode="External"/><Relationship Id="rId519" Type="http://schemas.openxmlformats.org/officeDocument/2006/relationships/hyperlink" Target="https://www.jisilu.cn/data/utils/lowcalc/150307" TargetMode="External"/><Relationship Id="rId670" Type="http://schemas.openxmlformats.org/officeDocument/2006/relationships/hyperlink" Target="javascript:addOwnedFund('150186');" TargetMode="External"/><Relationship Id="rId116" Type="http://schemas.openxmlformats.org/officeDocument/2006/relationships/hyperlink" Target="javascript:addOwnedFund('150247');" TargetMode="External"/><Relationship Id="rId158" Type="http://schemas.openxmlformats.org/officeDocument/2006/relationships/hyperlink" Target="javascript:addOwnedFund('502037');" TargetMode="External"/><Relationship Id="rId323" Type="http://schemas.openxmlformats.org/officeDocument/2006/relationships/hyperlink" Target="http://www.cninfo.com.cn/information/fund/netvalue/150073.html" TargetMode="External"/><Relationship Id="rId530" Type="http://schemas.openxmlformats.org/officeDocument/2006/relationships/hyperlink" Target="http://quote.eastmoney.com/zs399997.html" TargetMode="External"/><Relationship Id="rId726" Type="http://schemas.openxmlformats.org/officeDocument/2006/relationships/hyperlink" Target="http://finance.sina.com.cn/fund/quotes/150143/bc.shtml" TargetMode="External"/><Relationship Id="rId768" Type="http://schemas.openxmlformats.org/officeDocument/2006/relationships/hyperlink" Target="http://finance.sina.com.cn/fund/quotes/150192/bc.shtml" TargetMode="External"/><Relationship Id="rId20" Type="http://schemas.openxmlformats.org/officeDocument/2006/relationships/hyperlink" Target="http://quote.eastmoney.com/zs399008.html" TargetMode="External"/><Relationship Id="rId62" Type="http://schemas.openxmlformats.org/officeDocument/2006/relationships/hyperlink" Target="https://www.jisilu.cn/data/utils/lowcalc/150287" TargetMode="External"/><Relationship Id="rId365" Type="http://schemas.openxmlformats.org/officeDocument/2006/relationships/hyperlink" Target="http://www.cninfo.com.cn/information/fund/netvalue/150036.html" TargetMode="External"/><Relationship Id="rId572" Type="http://schemas.openxmlformats.org/officeDocument/2006/relationships/hyperlink" Target="http://quote.eastmoney.com/zs399429.html" TargetMode="External"/><Relationship Id="rId628" Type="http://schemas.openxmlformats.org/officeDocument/2006/relationships/hyperlink" Target="javascript:addOwnedFund('150275');" TargetMode="External"/><Relationship Id="rId835" Type="http://schemas.openxmlformats.org/officeDocument/2006/relationships/hyperlink" Target="javascript:addOwnedFund('150188');" TargetMode="External"/><Relationship Id="rId225" Type="http://schemas.openxmlformats.org/officeDocument/2006/relationships/hyperlink" Target="https://www.jisilu.cn/data/sfnew/detail/150225" TargetMode="External"/><Relationship Id="rId267" Type="http://schemas.openxmlformats.org/officeDocument/2006/relationships/hyperlink" Target="https://www.jisilu.cn/data/sfnew/detail/150112" TargetMode="External"/><Relationship Id="rId432" Type="http://schemas.openxmlformats.org/officeDocument/2006/relationships/hyperlink" Target="http://finance.sina.com.cn/fund/quotes/150150/bc.shtml" TargetMode="External"/><Relationship Id="rId474" Type="http://schemas.openxmlformats.org/officeDocument/2006/relationships/hyperlink" Target="http://finance.sina.com.cn/fund/quotes/502024/bc.shtml" TargetMode="External"/><Relationship Id="rId127" Type="http://schemas.openxmlformats.org/officeDocument/2006/relationships/hyperlink" Target="https://www.jisilu.cn/data/utils/lowcalc/150289" TargetMode="External"/><Relationship Id="rId681" Type="http://schemas.openxmlformats.org/officeDocument/2006/relationships/hyperlink" Target="https://www.jisilu.cn/data/utils/lowcalc/150207" TargetMode="External"/><Relationship Id="rId737" Type="http://schemas.openxmlformats.org/officeDocument/2006/relationships/hyperlink" Target="https://www.jisilu.cn/data/sfnew/detail/150171" TargetMode="External"/><Relationship Id="rId779" Type="http://schemas.openxmlformats.org/officeDocument/2006/relationships/hyperlink" Target="https://www.jisilu.cn/data/sfnew/detail/150245" TargetMode="External"/><Relationship Id="rId31" Type="http://schemas.openxmlformats.org/officeDocument/2006/relationships/hyperlink" Target="http://www.cninfo.com.cn/information/fund/netvalue/150321.html" TargetMode="External"/><Relationship Id="rId73" Type="http://schemas.openxmlformats.org/officeDocument/2006/relationships/hyperlink" Target="http://quote.eastmoney.com/zs000852.html" TargetMode="External"/><Relationship Id="rId169" Type="http://schemas.openxmlformats.org/officeDocument/2006/relationships/hyperlink" Target="https://www.jisilu.cn/data/utils/lowcalc/150198" TargetMode="External"/><Relationship Id="rId334" Type="http://schemas.openxmlformats.org/officeDocument/2006/relationships/hyperlink" Target="http://finance.sina.com.cn/fund/quotes/502054/bc.shtml" TargetMode="External"/><Relationship Id="rId376" Type="http://schemas.openxmlformats.org/officeDocument/2006/relationships/hyperlink" Target="http://finance.sina.com.cn/fund/quotes/150030/bc.shtml" TargetMode="External"/><Relationship Id="rId541" Type="http://schemas.openxmlformats.org/officeDocument/2006/relationships/hyperlink" Target="http://www.cninfo.com.cn/information/fund/netvalue/150305.html" TargetMode="External"/><Relationship Id="rId583" Type="http://schemas.openxmlformats.org/officeDocument/2006/relationships/hyperlink" Target="http://www.cninfo.com.cn/information/fund/netvalue/150200.html" TargetMode="External"/><Relationship Id="rId639" Type="http://schemas.openxmlformats.org/officeDocument/2006/relationships/hyperlink" Target="https://www.jisilu.cn/data/utils/lowcalc/150273" TargetMode="External"/><Relationship Id="rId790" Type="http://schemas.openxmlformats.org/officeDocument/2006/relationships/hyperlink" Target="javascript:addOwnedFund('150076');" TargetMode="External"/><Relationship Id="rId804" Type="http://schemas.openxmlformats.org/officeDocument/2006/relationships/hyperlink" Target="http://finance.sina.com.cn/fund/quotes/150311/bc.shtml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quote.eastmoney.com/zs399395.html" TargetMode="External"/><Relationship Id="rId236" Type="http://schemas.openxmlformats.org/officeDocument/2006/relationships/hyperlink" Target="javascript:addOwnedFund('150145');" TargetMode="External"/><Relationship Id="rId278" Type="http://schemas.openxmlformats.org/officeDocument/2006/relationships/hyperlink" Target="javascript:addOwnedFund('150140');" TargetMode="External"/><Relationship Id="rId401" Type="http://schemas.openxmlformats.org/officeDocument/2006/relationships/hyperlink" Target="http://www.cninfo.com.cn/information/fund/netvalue/150135.html" TargetMode="External"/><Relationship Id="rId443" Type="http://schemas.openxmlformats.org/officeDocument/2006/relationships/hyperlink" Target="https://www.jisilu.cn/data/sfnew/detail/150157" TargetMode="External"/><Relationship Id="rId650" Type="http://schemas.openxmlformats.org/officeDocument/2006/relationships/hyperlink" Target="http://quote.eastmoney.com/zs399986.html" TargetMode="External"/><Relationship Id="rId303" Type="http://schemas.openxmlformats.org/officeDocument/2006/relationships/hyperlink" Target="https://www.jisilu.cn/data/sfnew/detail/502001" TargetMode="External"/><Relationship Id="rId485" Type="http://schemas.openxmlformats.org/officeDocument/2006/relationships/hyperlink" Target="https://www.jisilu.cn/data/sfnew/detail/150205" TargetMode="External"/><Relationship Id="rId692" Type="http://schemas.openxmlformats.org/officeDocument/2006/relationships/hyperlink" Target="http://quote.eastmoney.com/zs399986.html" TargetMode="External"/><Relationship Id="rId706" Type="http://schemas.openxmlformats.org/officeDocument/2006/relationships/hyperlink" Target="javascript:addOwnedFund('150227');" TargetMode="External"/><Relationship Id="rId748" Type="http://schemas.openxmlformats.org/officeDocument/2006/relationships/hyperlink" Target="javascript:addOwnedFund('150279');" TargetMode="External"/><Relationship Id="rId42" Type="http://schemas.openxmlformats.org/officeDocument/2006/relationships/hyperlink" Target="http://finance.sina.com.cn/fund/quotes/150331/bc.shtml" TargetMode="External"/><Relationship Id="rId84" Type="http://schemas.openxmlformats.org/officeDocument/2006/relationships/hyperlink" Target="http://www.cninfo.com.cn/information/fund/netvalue/150293.html" TargetMode="External"/><Relationship Id="rId138" Type="http://schemas.openxmlformats.org/officeDocument/2006/relationships/hyperlink" Target="http://quote.eastmoney.com/zs399975.html" TargetMode="External"/><Relationship Id="rId345" Type="http://schemas.openxmlformats.org/officeDocument/2006/relationships/hyperlink" Target="https://www.jisilu.cn/data/sfnew/detail/150213" TargetMode="External"/><Relationship Id="rId387" Type="http://schemas.openxmlformats.org/officeDocument/2006/relationships/hyperlink" Target="https://www.jisilu.cn/data/sfnew/detail/150055" TargetMode="External"/><Relationship Id="rId510" Type="http://schemas.openxmlformats.org/officeDocument/2006/relationships/hyperlink" Target="http://finance.sina.com.cn/fund/quotes/150241/bc.shtml" TargetMode="External"/><Relationship Id="rId552" Type="http://schemas.openxmlformats.org/officeDocument/2006/relationships/hyperlink" Target="http://finance.sina.com.cn/fund/quotes/150259/bc.shtml" TargetMode="External"/><Relationship Id="rId594" Type="http://schemas.openxmlformats.org/officeDocument/2006/relationships/hyperlink" Target="http://finance.sina.com.cn/fund/quotes/150173/bc.shtml" TargetMode="External"/><Relationship Id="rId608" Type="http://schemas.openxmlformats.org/officeDocument/2006/relationships/hyperlink" Target="http://quote.eastmoney.com/zs399991.html" TargetMode="External"/><Relationship Id="rId815" Type="http://schemas.openxmlformats.org/officeDocument/2006/relationships/hyperlink" Target="https://www.jisilu.cn/data/sfnew/detail/150133" TargetMode="External"/><Relationship Id="rId191" Type="http://schemas.openxmlformats.org/officeDocument/2006/relationships/hyperlink" Target="http://www.cninfo.com.cn/information/fund/netvalue/502057.html" TargetMode="External"/><Relationship Id="rId205" Type="http://schemas.openxmlformats.org/officeDocument/2006/relationships/hyperlink" Target="https://www.jisilu.cn/data/utils/lowcalc/150317" TargetMode="External"/><Relationship Id="rId247" Type="http://schemas.openxmlformats.org/officeDocument/2006/relationships/hyperlink" Target="https://www.jisilu.cn/data/utils/lowcalc/502021" TargetMode="External"/><Relationship Id="rId412" Type="http://schemas.openxmlformats.org/officeDocument/2006/relationships/hyperlink" Target="http://www.cninfo.com.cn/information/fund/netvalue/150088.html" TargetMode="External"/><Relationship Id="rId107" Type="http://schemas.openxmlformats.org/officeDocument/2006/relationships/hyperlink" Target="http://finance.sina.com.cn/fund/quotes/150297/bc.shtml" TargetMode="External"/><Relationship Id="rId289" Type="http://schemas.openxmlformats.org/officeDocument/2006/relationships/hyperlink" Target="https://www.jisilu.cn/data/utils/lowcalc/502041" TargetMode="External"/><Relationship Id="rId454" Type="http://schemas.openxmlformats.org/officeDocument/2006/relationships/hyperlink" Target="javascript:addOwnedFund('150028');" TargetMode="External"/><Relationship Id="rId496" Type="http://schemas.openxmlformats.org/officeDocument/2006/relationships/hyperlink" Target="javascript:addOwnedFund('150229');" TargetMode="External"/><Relationship Id="rId661" Type="http://schemas.openxmlformats.org/officeDocument/2006/relationships/hyperlink" Target="http://www.cninfo.com.cn/information/fund/netvalue/150051.html" TargetMode="External"/><Relationship Id="rId717" Type="http://schemas.openxmlformats.org/officeDocument/2006/relationships/hyperlink" Target="https://www.jisilu.cn/data/utils/lowcalc/150169" TargetMode="External"/><Relationship Id="rId759" Type="http://schemas.openxmlformats.org/officeDocument/2006/relationships/hyperlink" Target="https://www.jisilu.cn/data/utils/lowcalc/150092" TargetMode="External"/><Relationship Id="rId11" Type="http://schemas.openxmlformats.org/officeDocument/2006/relationships/hyperlink" Target="https://www.jisilu.cn/data/sfnew/detail/150223" TargetMode="External"/><Relationship Id="rId53" Type="http://schemas.openxmlformats.org/officeDocument/2006/relationships/hyperlink" Target="http://finance.sina.com.cn/fund/quotes/150123/bc.shtml" TargetMode="External"/><Relationship Id="rId149" Type="http://schemas.openxmlformats.org/officeDocument/2006/relationships/hyperlink" Target="http://www.cninfo.com.cn/information/fund/netvalue/150190.html" TargetMode="External"/><Relationship Id="rId314" Type="http://schemas.openxmlformats.org/officeDocument/2006/relationships/hyperlink" Target="javascript:addOwnedFund('150090');" TargetMode="External"/><Relationship Id="rId356" Type="http://schemas.openxmlformats.org/officeDocument/2006/relationships/hyperlink" Target="javascript:addOwnedFund('150083');" TargetMode="External"/><Relationship Id="rId398" Type="http://schemas.openxmlformats.org/officeDocument/2006/relationships/hyperlink" Target="javascript:addOwnedFund('150012');" TargetMode="External"/><Relationship Id="rId521" Type="http://schemas.openxmlformats.org/officeDocument/2006/relationships/hyperlink" Target="https://www.jisilu.cn/data/sfnew/detail/150315" TargetMode="External"/><Relationship Id="rId563" Type="http://schemas.openxmlformats.org/officeDocument/2006/relationships/hyperlink" Target="https://www.jisilu.cn/data/sfnew/detail/150277" TargetMode="External"/><Relationship Id="rId619" Type="http://schemas.openxmlformats.org/officeDocument/2006/relationships/hyperlink" Target="http://www.cninfo.com.cn/information/fund/netvalue/150184.html" TargetMode="External"/><Relationship Id="rId770" Type="http://schemas.openxmlformats.org/officeDocument/2006/relationships/hyperlink" Target="http://quote.eastmoney.com/zs399965.html" TargetMode="External"/><Relationship Id="rId95" Type="http://schemas.openxmlformats.org/officeDocument/2006/relationships/hyperlink" Target="http://finance.sina.com.cn/fund/quotes/150299/bc.shtml" TargetMode="External"/><Relationship Id="rId160" Type="http://schemas.openxmlformats.org/officeDocument/2006/relationships/hyperlink" Target="http://finance.sina.com.cn/fund/quotes/150265/bc.shtml" TargetMode="External"/><Relationship Id="rId216" Type="http://schemas.openxmlformats.org/officeDocument/2006/relationships/hyperlink" Target="http://quote.eastmoney.com/hk/zs110010.html" TargetMode="External"/><Relationship Id="rId423" Type="http://schemas.openxmlformats.org/officeDocument/2006/relationships/hyperlink" Target="http://quote.eastmoney.com/zs000979.html" TargetMode="External"/><Relationship Id="rId826" Type="http://schemas.openxmlformats.org/officeDocument/2006/relationships/hyperlink" Target="http://finance.sina.com.cn/fund/quotes/150016/bc.shtml" TargetMode="External"/><Relationship Id="rId258" Type="http://schemas.openxmlformats.org/officeDocument/2006/relationships/hyperlink" Target="http://quote.eastmoney.com/zs399934.html" TargetMode="External"/><Relationship Id="rId465" Type="http://schemas.openxmlformats.org/officeDocument/2006/relationships/hyperlink" Target="https://www.jisilu.cn/data/utils/lowcalc/150237" TargetMode="External"/><Relationship Id="rId630" Type="http://schemas.openxmlformats.org/officeDocument/2006/relationships/hyperlink" Target="http://finance.sina.com.cn/fund/quotes/502011/bc.shtml" TargetMode="External"/><Relationship Id="rId672" Type="http://schemas.openxmlformats.org/officeDocument/2006/relationships/hyperlink" Target="http://finance.sina.com.cn/fund/quotes/150243/bc.shtml" TargetMode="External"/><Relationship Id="rId728" Type="http://schemas.openxmlformats.org/officeDocument/2006/relationships/hyperlink" Target="http://quote.eastmoney.com/zs000832.html" TargetMode="External"/><Relationship Id="rId22" Type="http://schemas.openxmlformats.org/officeDocument/2006/relationships/hyperlink" Target="javascript:addOwnedFund('150057');" TargetMode="External"/><Relationship Id="rId64" Type="http://schemas.openxmlformats.org/officeDocument/2006/relationships/hyperlink" Target="https://www.jisilu.cn/data/sfnew/detail/150323" TargetMode="External"/><Relationship Id="rId118" Type="http://schemas.openxmlformats.org/officeDocument/2006/relationships/hyperlink" Target="http://finance.sina.com.cn/fund/quotes/150130/bc.shtml" TargetMode="External"/><Relationship Id="rId325" Type="http://schemas.openxmlformats.org/officeDocument/2006/relationships/hyperlink" Target="https://www.jisilu.cn/data/utils/lowcalc/150073" TargetMode="External"/><Relationship Id="rId367" Type="http://schemas.openxmlformats.org/officeDocument/2006/relationships/hyperlink" Target="https://www.jisilu.cn/data/utils/lowcalc/150036" TargetMode="External"/><Relationship Id="rId532" Type="http://schemas.openxmlformats.org/officeDocument/2006/relationships/hyperlink" Target="javascript:addOwnedFund('150269');" TargetMode="External"/><Relationship Id="rId574" Type="http://schemas.openxmlformats.org/officeDocument/2006/relationships/hyperlink" Target="javascript:addOwnedFund('502027');" TargetMode="External"/><Relationship Id="rId171" Type="http://schemas.openxmlformats.org/officeDocument/2006/relationships/hyperlink" Target="https://www.jisilu.cn/data/sfnew/detail/150261" TargetMode="External"/><Relationship Id="rId227" Type="http://schemas.openxmlformats.org/officeDocument/2006/relationships/hyperlink" Target="http://www.cninfo.com.cn/information/fund/netvalue/150225.html" TargetMode="External"/><Relationship Id="rId781" Type="http://schemas.openxmlformats.org/officeDocument/2006/relationships/hyperlink" Target="http://www.cninfo.com.cn/information/fund/netvalue/150245.html" TargetMode="External"/><Relationship Id="rId269" Type="http://schemas.openxmlformats.org/officeDocument/2006/relationships/hyperlink" Target="http://www.cninfo.com.cn/information/fund/netvalue/150112.html" TargetMode="External"/><Relationship Id="rId434" Type="http://schemas.openxmlformats.org/officeDocument/2006/relationships/hyperlink" Target="http://quote.eastmoney.com/zs000823.html" TargetMode="External"/><Relationship Id="rId476" Type="http://schemas.openxmlformats.org/officeDocument/2006/relationships/hyperlink" Target="http://quote.eastmoney.com/zs399440.html" TargetMode="External"/><Relationship Id="rId641" Type="http://schemas.openxmlformats.org/officeDocument/2006/relationships/hyperlink" Target="https://www.jisilu.cn/data/sfnew/detail/502007" TargetMode="External"/><Relationship Id="rId683" Type="http://schemas.openxmlformats.org/officeDocument/2006/relationships/hyperlink" Target="https://www.jisilu.cn/data/sfnew/detail/150251" TargetMode="External"/><Relationship Id="rId739" Type="http://schemas.openxmlformats.org/officeDocument/2006/relationships/hyperlink" Target="http://www.cninfo.com.cn/information/fund/netvalue/150171.html" TargetMode="External"/><Relationship Id="rId33" Type="http://schemas.openxmlformats.org/officeDocument/2006/relationships/hyperlink" Target="https://www.jisilu.cn/data/utils/lowcalc/150321" TargetMode="External"/><Relationship Id="rId129" Type="http://schemas.openxmlformats.org/officeDocument/2006/relationships/hyperlink" Target="https://www.jisilu.cn/data/sfnew/detail/150325" TargetMode="External"/><Relationship Id="rId280" Type="http://schemas.openxmlformats.org/officeDocument/2006/relationships/hyperlink" Target="http://finance.sina.com.cn/fund/quotes/150053/bc.shtml" TargetMode="External"/><Relationship Id="rId336" Type="http://schemas.openxmlformats.org/officeDocument/2006/relationships/hyperlink" Target="http://quote.eastmoney.com/zs399975.html" TargetMode="External"/><Relationship Id="rId501" Type="http://schemas.openxmlformats.org/officeDocument/2006/relationships/hyperlink" Target="https://www.jisilu.cn/data/utils/lowcalc/150235" TargetMode="External"/><Relationship Id="rId543" Type="http://schemas.openxmlformats.org/officeDocument/2006/relationships/hyperlink" Target="https://www.jisilu.cn/data/utils/lowcalc/150305" TargetMode="External"/><Relationship Id="rId75" Type="http://schemas.openxmlformats.org/officeDocument/2006/relationships/hyperlink" Target="javascript:addOwnedFund('150263');" TargetMode="External"/><Relationship Id="rId140" Type="http://schemas.openxmlformats.org/officeDocument/2006/relationships/hyperlink" Target="javascript:addOwnedFund('150301');" TargetMode="External"/><Relationship Id="rId182" Type="http://schemas.openxmlformats.org/officeDocument/2006/relationships/hyperlink" Target="javascript:addOwnedFund('150196');" TargetMode="External"/><Relationship Id="rId378" Type="http://schemas.openxmlformats.org/officeDocument/2006/relationships/hyperlink" Target="http://quote.eastmoney.com/zs000971.html" TargetMode="External"/><Relationship Id="rId403" Type="http://schemas.openxmlformats.org/officeDocument/2006/relationships/hyperlink" Target="javascript:addOwnedFund('150135');" TargetMode="External"/><Relationship Id="rId585" Type="http://schemas.openxmlformats.org/officeDocument/2006/relationships/hyperlink" Target="https://www.jisilu.cn/data/utils/lowcalc/150200" TargetMode="External"/><Relationship Id="rId750" Type="http://schemas.openxmlformats.org/officeDocument/2006/relationships/hyperlink" Target="http://finance.sina.com.cn/fund/quotes/150179/bc.shtml" TargetMode="External"/><Relationship Id="rId792" Type="http://schemas.openxmlformats.org/officeDocument/2006/relationships/hyperlink" Target="http://finance.sina.com.cn/fund/quotes/150231/bc.shtml" TargetMode="External"/><Relationship Id="rId806" Type="http://schemas.openxmlformats.org/officeDocument/2006/relationships/hyperlink" Target="http://quote.eastmoney.com/zs399996.html" TargetMode="External"/><Relationship Id="rId6" Type="http://schemas.openxmlformats.org/officeDocument/2006/relationships/hyperlink" Target="https://www.jisilu.cn/data/sfnew/detail/150108" TargetMode="External"/><Relationship Id="rId238" Type="http://schemas.openxmlformats.org/officeDocument/2006/relationships/hyperlink" Target="http://finance.sina.com.cn/fund/quotes/150138/bc.shtml" TargetMode="External"/><Relationship Id="rId445" Type="http://schemas.openxmlformats.org/officeDocument/2006/relationships/hyperlink" Target="http://www.cninfo.com.cn/information/fund/netvalue/150157.html" TargetMode="External"/><Relationship Id="rId487" Type="http://schemas.openxmlformats.org/officeDocument/2006/relationships/hyperlink" Target="http://www.cninfo.com.cn/information/fund/netvalue/150205.html" TargetMode="External"/><Relationship Id="rId610" Type="http://schemas.openxmlformats.org/officeDocument/2006/relationships/hyperlink" Target="javascript:addOwnedFund('502017');" TargetMode="External"/><Relationship Id="rId652" Type="http://schemas.openxmlformats.org/officeDocument/2006/relationships/hyperlink" Target="javascript:addOwnedFund('150249');" TargetMode="External"/><Relationship Id="rId694" Type="http://schemas.openxmlformats.org/officeDocument/2006/relationships/hyperlink" Target="javascript:addOwnedFund('150255');" TargetMode="External"/><Relationship Id="rId708" Type="http://schemas.openxmlformats.org/officeDocument/2006/relationships/hyperlink" Target="http://finance.sina.com.cn/fund/quotes/150309/bc.shtml" TargetMode="External"/><Relationship Id="rId291" Type="http://schemas.openxmlformats.org/officeDocument/2006/relationships/hyperlink" Target="https://www.jisilu.cn/data/sfnew/detail/150267" TargetMode="External"/><Relationship Id="rId305" Type="http://schemas.openxmlformats.org/officeDocument/2006/relationships/hyperlink" Target="http://www.cninfo.com.cn/information/fund/netvalue/502001.html" TargetMode="External"/><Relationship Id="rId347" Type="http://schemas.openxmlformats.org/officeDocument/2006/relationships/hyperlink" Target="http://www.cninfo.com.cn/information/fund/netvalue/150213.html" TargetMode="External"/><Relationship Id="rId512" Type="http://schemas.openxmlformats.org/officeDocument/2006/relationships/hyperlink" Target="http://quote.eastmoney.com/zs399986.html" TargetMode="External"/><Relationship Id="rId44" Type="http://schemas.openxmlformats.org/officeDocument/2006/relationships/hyperlink" Target="http://quote.eastmoney.com/zs399805.html" TargetMode="External"/><Relationship Id="rId86" Type="http://schemas.openxmlformats.org/officeDocument/2006/relationships/hyperlink" Target="https://www.jisilu.cn/data/utils/lowcalc/150293" TargetMode="External"/><Relationship Id="rId151" Type="http://schemas.openxmlformats.org/officeDocument/2006/relationships/hyperlink" Target="https://www.jisilu.cn/data/utils/lowcalc/150190" TargetMode="External"/><Relationship Id="rId389" Type="http://schemas.openxmlformats.org/officeDocument/2006/relationships/hyperlink" Target="http://www.cninfo.com.cn/information/fund/netvalue/150055.html" TargetMode="External"/><Relationship Id="rId554" Type="http://schemas.openxmlformats.org/officeDocument/2006/relationships/hyperlink" Target="http://quote.eastmoney.com/zs399992.html" TargetMode="External"/><Relationship Id="rId596" Type="http://schemas.openxmlformats.org/officeDocument/2006/relationships/hyperlink" Target="http://quote.eastmoney.com/zs000998.html" TargetMode="External"/><Relationship Id="rId761" Type="http://schemas.openxmlformats.org/officeDocument/2006/relationships/hyperlink" Target="https://www.jisilu.cn/data/sfnew/detail/150203" TargetMode="External"/><Relationship Id="rId817" Type="http://schemas.openxmlformats.org/officeDocument/2006/relationships/hyperlink" Target="http://www.cninfo.com.cn/information/fund/netvalue/150133.html" TargetMode="External"/><Relationship Id="rId193" Type="http://schemas.openxmlformats.org/officeDocument/2006/relationships/hyperlink" Target="https://www.jisilu.cn/data/utils/lowcalc/502057" TargetMode="External"/><Relationship Id="rId207" Type="http://schemas.openxmlformats.org/officeDocument/2006/relationships/hyperlink" Target="https://www.jisilu.cn/data/sfnew/detail/150047" TargetMode="External"/><Relationship Id="rId249" Type="http://schemas.openxmlformats.org/officeDocument/2006/relationships/hyperlink" Target="https://www.jisilu.cn/data/sfnew/detail/150094" TargetMode="External"/><Relationship Id="rId414" Type="http://schemas.openxmlformats.org/officeDocument/2006/relationships/hyperlink" Target="javascript:addOwnedFund('150088');" TargetMode="External"/><Relationship Id="rId456" Type="http://schemas.openxmlformats.org/officeDocument/2006/relationships/hyperlink" Target="http://finance.sina.com.cn/fund/quotes/150022/bc.shtml" TargetMode="External"/><Relationship Id="rId498" Type="http://schemas.openxmlformats.org/officeDocument/2006/relationships/hyperlink" Target="http://finance.sina.com.cn/fund/quotes/150235/bc.shtml" TargetMode="External"/><Relationship Id="rId621" Type="http://schemas.openxmlformats.org/officeDocument/2006/relationships/hyperlink" Target="https://www.jisilu.cn/data/utils/lowcalc/150184" TargetMode="External"/><Relationship Id="rId663" Type="http://schemas.openxmlformats.org/officeDocument/2006/relationships/hyperlink" Target="https://www.jisilu.cn/data/utils/lowcalc/150051" TargetMode="External"/><Relationship Id="rId13" Type="http://schemas.openxmlformats.org/officeDocument/2006/relationships/hyperlink" Target="http://www.cninfo.com.cn/information/fund/netvalue/150223.html" TargetMode="External"/><Relationship Id="rId109" Type="http://schemas.openxmlformats.org/officeDocument/2006/relationships/hyperlink" Target="https://www.jisilu.cn/data/utils/lowcalc/150297" TargetMode="External"/><Relationship Id="rId260" Type="http://schemas.openxmlformats.org/officeDocument/2006/relationships/hyperlink" Target="javascript:addOwnedFund('150281');" TargetMode="External"/><Relationship Id="rId316" Type="http://schemas.openxmlformats.org/officeDocument/2006/relationships/hyperlink" Target="http://finance.sina.com.cn/fund/quotes/150167/bc.shtml" TargetMode="External"/><Relationship Id="rId523" Type="http://schemas.openxmlformats.org/officeDocument/2006/relationships/hyperlink" Target="http://www.cninfo.com.cn/information/fund/netvalue/150315.html" TargetMode="External"/><Relationship Id="rId719" Type="http://schemas.openxmlformats.org/officeDocument/2006/relationships/hyperlink" Target="https://www.jisilu.cn/data/sfnew/detail/150018" TargetMode="External"/><Relationship Id="rId55" Type="http://schemas.openxmlformats.org/officeDocument/2006/relationships/hyperlink" Target="http://quote.eastmoney.com/zs399550.html" TargetMode="External"/><Relationship Id="rId97" Type="http://schemas.openxmlformats.org/officeDocument/2006/relationships/hyperlink" Target="http://quote.eastmoney.com/zs399986.html" TargetMode="External"/><Relationship Id="rId120" Type="http://schemas.openxmlformats.org/officeDocument/2006/relationships/hyperlink" Target="http://quote.eastmoney.com/zs399394.html" TargetMode="External"/><Relationship Id="rId358" Type="http://schemas.openxmlformats.org/officeDocument/2006/relationships/hyperlink" Target="http://finance.sina.com.cn/fund/quotes/150211/bc.shtml" TargetMode="External"/><Relationship Id="rId565" Type="http://schemas.openxmlformats.org/officeDocument/2006/relationships/hyperlink" Target="http://www.cninfo.com.cn/information/fund/netvalue/150277.html" TargetMode="External"/><Relationship Id="rId730" Type="http://schemas.openxmlformats.org/officeDocument/2006/relationships/hyperlink" Target="javascript:addOwnedFund('150143');" TargetMode="External"/><Relationship Id="rId772" Type="http://schemas.openxmlformats.org/officeDocument/2006/relationships/hyperlink" Target="javascript:addOwnedFund('150192');" TargetMode="External"/><Relationship Id="rId828" Type="http://schemas.openxmlformats.org/officeDocument/2006/relationships/hyperlink" Target="http://quote.eastmoney.com/zs399300.html" TargetMode="External"/><Relationship Id="rId162" Type="http://schemas.openxmlformats.org/officeDocument/2006/relationships/hyperlink" Target="http://quote.eastmoney.com/zs399991.html" TargetMode="External"/><Relationship Id="rId218" Type="http://schemas.openxmlformats.org/officeDocument/2006/relationships/hyperlink" Target="javascript:addOwnedFund('150175');" TargetMode="External"/><Relationship Id="rId425" Type="http://schemas.openxmlformats.org/officeDocument/2006/relationships/hyperlink" Target="https://www.jisilu.cn/data/sfnew/detail/150049" TargetMode="External"/><Relationship Id="rId467" Type="http://schemas.openxmlformats.org/officeDocument/2006/relationships/hyperlink" Target="https://www.jisilu.cn/data/sfnew/detail/150233" TargetMode="External"/><Relationship Id="rId632" Type="http://schemas.openxmlformats.org/officeDocument/2006/relationships/hyperlink" Target="http://quote.eastmoney.com/zs399975.html" TargetMode="External"/><Relationship Id="rId271" Type="http://schemas.openxmlformats.org/officeDocument/2006/relationships/hyperlink" Target="https://www.jisilu.cn/data/utils/lowcalc/150112" TargetMode="External"/><Relationship Id="rId674" Type="http://schemas.openxmlformats.org/officeDocument/2006/relationships/hyperlink" Target="http://quote.eastmoney.com/zs399006.html" TargetMode="External"/><Relationship Id="rId24" Type="http://schemas.openxmlformats.org/officeDocument/2006/relationships/hyperlink" Target="http://finance.sina.com.cn/fund/quotes/150221/bc.shtml" TargetMode="External"/><Relationship Id="rId66" Type="http://schemas.openxmlformats.org/officeDocument/2006/relationships/hyperlink" Target="http://www.cninfo.com.cn/information/fund/netvalue/150323.html" TargetMode="External"/><Relationship Id="rId131" Type="http://schemas.openxmlformats.org/officeDocument/2006/relationships/hyperlink" Target="http://www.cninfo.com.cn/information/fund/netvalue/150325.html" TargetMode="External"/><Relationship Id="rId327" Type="http://schemas.openxmlformats.org/officeDocument/2006/relationships/hyperlink" Target="https://www.jisilu.cn/data/sfnew/detail/150295" TargetMode="External"/><Relationship Id="rId369" Type="http://schemas.openxmlformats.org/officeDocument/2006/relationships/hyperlink" Target="https://www.jisilu.cn/data/sfnew/detail/502031" TargetMode="External"/><Relationship Id="rId534" Type="http://schemas.openxmlformats.org/officeDocument/2006/relationships/hyperlink" Target="http://finance.sina.com.cn/fund/quotes/150164/bc.shtml" TargetMode="External"/><Relationship Id="rId576" Type="http://schemas.openxmlformats.org/officeDocument/2006/relationships/hyperlink" Target="http://finance.sina.com.cn/fund/quotes/150209/bc.shtml" TargetMode="External"/><Relationship Id="rId741" Type="http://schemas.openxmlformats.org/officeDocument/2006/relationships/hyperlink" Target="https://www.jisilu.cn/data/utils/lowcalc/150171" TargetMode="External"/><Relationship Id="rId783" Type="http://schemas.openxmlformats.org/officeDocument/2006/relationships/hyperlink" Target="https://www.jisilu.cn/data/utils/lowcalc/150245" TargetMode="External"/><Relationship Id="rId173" Type="http://schemas.openxmlformats.org/officeDocument/2006/relationships/hyperlink" Target="http://www.cninfo.com.cn/information/fund/netvalue/150261.html" TargetMode="External"/><Relationship Id="rId229" Type="http://schemas.openxmlformats.org/officeDocument/2006/relationships/hyperlink" Target="https://www.jisilu.cn/data/utils/lowcalc/150225" TargetMode="External"/><Relationship Id="rId380" Type="http://schemas.openxmlformats.org/officeDocument/2006/relationships/hyperlink" Target="javascript:addOwnedFund('150030');" TargetMode="External"/><Relationship Id="rId436" Type="http://schemas.openxmlformats.org/officeDocument/2006/relationships/hyperlink" Target="javascript:addOwnedFund('150150');" TargetMode="External"/><Relationship Id="rId601" Type="http://schemas.openxmlformats.org/officeDocument/2006/relationships/hyperlink" Target="http://www.cninfo.com.cn/information/fund/netvalue/150329.html" TargetMode="External"/><Relationship Id="rId643" Type="http://schemas.openxmlformats.org/officeDocument/2006/relationships/hyperlink" Target="http://www.cninfo.com.cn/information/fund/netvalue/502007.html" TargetMode="External"/><Relationship Id="rId240" Type="http://schemas.openxmlformats.org/officeDocument/2006/relationships/hyperlink" Target="http://quote.eastmoney.com/zs000842.html" TargetMode="External"/><Relationship Id="rId478" Type="http://schemas.openxmlformats.org/officeDocument/2006/relationships/hyperlink" Target="javascript:addOwnedFund('502024');" TargetMode="External"/><Relationship Id="rId685" Type="http://schemas.openxmlformats.org/officeDocument/2006/relationships/hyperlink" Target="http://www.cninfo.com.cn/information/fund/netvalue/150251.html" TargetMode="External"/><Relationship Id="rId35" Type="http://schemas.openxmlformats.org/officeDocument/2006/relationships/hyperlink" Target="https://www.jisilu.cn/data/sfnew/detail/150032" TargetMode="External"/><Relationship Id="rId77" Type="http://schemas.openxmlformats.org/officeDocument/2006/relationships/hyperlink" Target="http://finance.sina.com.cn/fund/quotes/150303/bc.shtml" TargetMode="External"/><Relationship Id="rId100" Type="http://schemas.openxmlformats.org/officeDocument/2006/relationships/hyperlink" Target="https://www.jisilu.cn/data/sfnew/detail/150291" TargetMode="External"/><Relationship Id="rId282" Type="http://schemas.openxmlformats.org/officeDocument/2006/relationships/hyperlink" Target="http://quote.eastmoney.com/zs399905.html" TargetMode="External"/><Relationship Id="rId338" Type="http://schemas.openxmlformats.org/officeDocument/2006/relationships/hyperlink" Target="javascript:addOwnedFund('502054');" TargetMode="External"/><Relationship Id="rId503" Type="http://schemas.openxmlformats.org/officeDocument/2006/relationships/hyperlink" Target="https://www.jisilu.cn/data/sfnew/detail/150194" TargetMode="External"/><Relationship Id="rId545" Type="http://schemas.openxmlformats.org/officeDocument/2006/relationships/hyperlink" Target="https://www.jisilu.cn/data/sfnew/detail/150257" TargetMode="External"/><Relationship Id="rId587" Type="http://schemas.openxmlformats.org/officeDocument/2006/relationships/hyperlink" Target="https://www.jisilu.cn/data/sfnew/detail/150271" TargetMode="External"/><Relationship Id="rId710" Type="http://schemas.openxmlformats.org/officeDocument/2006/relationships/hyperlink" Target="http://quote.eastmoney.com/zs399994.html" TargetMode="External"/><Relationship Id="rId752" Type="http://schemas.openxmlformats.org/officeDocument/2006/relationships/hyperlink" Target="http://quote.eastmoney.com/zs399935.html" TargetMode="External"/><Relationship Id="rId808" Type="http://schemas.openxmlformats.org/officeDocument/2006/relationships/hyperlink" Target="javascript:addOwnedFund('150311');" TargetMode="External"/><Relationship Id="rId8" Type="http://schemas.openxmlformats.org/officeDocument/2006/relationships/hyperlink" Target="http://www.cninfo.com.cn/information/fund/netvalue/150108.html" TargetMode="External"/><Relationship Id="rId142" Type="http://schemas.openxmlformats.org/officeDocument/2006/relationships/hyperlink" Target="http://finance.sina.com.cn/fund/quotes/150117/bc.shtml" TargetMode="External"/><Relationship Id="rId184" Type="http://schemas.openxmlformats.org/officeDocument/2006/relationships/hyperlink" Target="http://finance.sina.com.cn/fund/quotes/150343/bc.shtml" TargetMode="External"/><Relationship Id="rId391" Type="http://schemas.openxmlformats.org/officeDocument/2006/relationships/hyperlink" Target="https://www.jisilu.cn/data/utils/lowcalc/150055" TargetMode="External"/><Relationship Id="rId405" Type="http://schemas.openxmlformats.org/officeDocument/2006/relationships/hyperlink" Target="http://finance.sina.com.cn/fund/quotes/150059/bc.shtml" TargetMode="External"/><Relationship Id="rId447" Type="http://schemas.openxmlformats.org/officeDocument/2006/relationships/hyperlink" Target="https://www.jisilu.cn/data/utils/lowcalc/150157" TargetMode="External"/><Relationship Id="rId612" Type="http://schemas.openxmlformats.org/officeDocument/2006/relationships/hyperlink" Target="http://finance.sina.com.cn/fund/quotes/502049/bc.shtml" TargetMode="External"/><Relationship Id="rId794" Type="http://schemas.openxmlformats.org/officeDocument/2006/relationships/hyperlink" Target="http://quote.eastmoney.com/zs399811.html" TargetMode="External"/><Relationship Id="rId251" Type="http://schemas.openxmlformats.org/officeDocument/2006/relationships/hyperlink" Target="http://www.cninfo.com.cn/information/fund/netvalue/150094.html" TargetMode="External"/><Relationship Id="rId489" Type="http://schemas.openxmlformats.org/officeDocument/2006/relationships/hyperlink" Target="https://www.jisilu.cn/data/utils/lowcalc/150205" TargetMode="External"/><Relationship Id="rId654" Type="http://schemas.openxmlformats.org/officeDocument/2006/relationships/hyperlink" Target="http://finance.sina.com.cn/fund/quotes/150217/bc.shtml" TargetMode="External"/><Relationship Id="rId696" Type="http://schemas.openxmlformats.org/officeDocument/2006/relationships/hyperlink" Target="http://finance.sina.com.cn/fund/quotes/502004/bc.shtml" TargetMode="External"/><Relationship Id="rId46" Type="http://schemas.openxmlformats.org/officeDocument/2006/relationships/hyperlink" Target="javascript:addOwnedFund('150331');" TargetMode="External"/><Relationship Id="rId293" Type="http://schemas.openxmlformats.org/officeDocument/2006/relationships/hyperlink" Target="http://www.cninfo.com.cn/information/fund/netvalue/150267.html" TargetMode="External"/><Relationship Id="rId307" Type="http://schemas.openxmlformats.org/officeDocument/2006/relationships/hyperlink" Target="https://www.jisilu.cn/data/utils/lowcalc/502001" TargetMode="External"/><Relationship Id="rId349" Type="http://schemas.openxmlformats.org/officeDocument/2006/relationships/hyperlink" Target="https://www.jisilu.cn/data/utils/lowcalc/150213" TargetMode="External"/><Relationship Id="rId514" Type="http://schemas.openxmlformats.org/officeDocument/2006/relationships/hyperlink" Target="javascript:addOwnedFund('150241');" TargetMode="External"/><Relationship Id="rId556" Type="http://schemas.openxmlformats.org/officeDocument/2006/relationships/hyperlink" Target="javascript:addOwnedFund('150259');" TargetMode="External"/><Relationship Id="rId721" Type="http://schemas.openxmlformats.org/officeDocument/2006/relationships/hyperlink" Target="http://www.cninfo.com.cn/information/fund/netvalue/150018.html" TargetMode="External"/><Relationship Id="rId763" Type="http://schemas.openxmlformats.org/officeDocument/2006/relationships/hyperlink" Target="http://www.cninfo.com.cn/information/fund/netvalue/150203.html" TargetMode="External"/><Relationship Id="rId88" Type="http://schemas.openxmlformats.org/officeDocument/2006/relationships/hyperlink" Target="https://www.jisilu.cn/data/sfnew/detail/150335" TargetMode="External"/><Relationship Id="rId111" Type="http://schemas.openxmlformats.org/officeDocument/2006/relationships/hyperlink" Target="https://www.jisilu.cn/data/sfnew/detail/150247" TargetMode="External"/><Relationship Id="rId153" Type="http://schemas.openxmlformats.org/officeDocument/2006/relationships/hyperlink" Target="https://www.jisilu.cn/data/sfnew/detail/502037" TargetMode="External"/><Relationship Id="rId195" Type="http://schemas.openxmlformats.org/officeDocument/2006/relationships/hyperlink" Target="https://www.jisilu.cn/data/sfnew/detail/150327" TargetMode="External"/><Relationship Id="rId209" Type="http://schemas.openxmlformats.org/officeDocument/2006/relationships/hyperlink" Target="http://www.cninfo.com.cn/information/fund/netvalue/150047.html" TargetMode="External"/><Relationship Id="rId360" Type="http://schemas.openxmlformats.org/officeDocument/2006/relationships/hyperlink" Target="http://quote.eastmoney.com/zs399976.html" TargetMode="External"/><Relationship Id="rId416" Type="http://schemas.openxmlformats.org/officeDocument/2006/relationships/hyperlink" Target="http://finance.sina.com.cn/fund/quotes/150085/bc.shtml" TargetMode="External"/><Relationship Id="rId598" Type="http://schemas.openxmlformats.org/officeDocument/2006/relationships/hyperlink" Target="javascript:addOwnedFund('150173');" TargetMode="External"/><Relationship Id="rId819" Type="http://schemas.openxmlformats.org/officeDocument/2006/relationships/hyperlink" Target="javascript:addOwnedFund('150133');" TargetMode="External"/><Relationship Id="rId220" Type="http://schemas.openxmlformats.org/officeDocument/2006/relationships/hyperlink" Target="http://finance.sina.com.cn/fund/quotes/150064/bc.shtml" TargetMode="External"/><Relationship Id="rId458" Type="http://schemas.openxmlformats.org/officeDocument/2006/relationships/hyperlink" Target="http://quote.eastmoney.com/zs399001.html" TargetMode="External"/><Relationship Id="rId623" Type="http://schemas.openxmlformats.org/officeDocument/2006/relationships/hyperlink" Target="https://www.jisilu.cn/data/sfnew/detail/150275" TargetMode="External"/><Relationship Id="rId665" Type="http://schemas.openxmlformats.org/officeDocument/2006/relationships/hyperlink" Target="https://www.jisilu.cn/data/sfnew/detail/150186" TargetMode="External"/><Relationship Id="rId830" Type="http://schemas.openxmlformats.org/officeDocument/2006/relationships/hyperlink" Target="https://www.jisilu.cn/data/sfnew/detail/150188" TargetMode="External"/><Relationship Id="rId15" Type="http://schemas.openxmlformats.org/officeDocument/2006/relationships/hyperlink" Target="https://www.jisilu.cn/data/utils/lowcalc/150223" TargetMode="External"/><Relationship Id="rId57" Type="http://schemas.openxmlformats.org/officeDocument/2006/relationships/hyperlink" Target="javascript:addOwnedFund('150123');" TargetMode="External"/><Relationship Id="rId262" Type="http://schemas.openxmlformats.org/officeDocument/2006/relationships/hyperlink" Target="http://finance.sina.com.cn/fund/quotes/150121/bc.shtml" TargetMode="External"/><Relationship Id="rId318" Type="http://schemas.openxmlformats.org/officeDocument/2006/relationships/hyperlink" Target="http://quote.eastmoney.com/zs399300.html" TargetMode="External"/><Relationship Id="rId525" Type="http://schemas.openxmlformats.org/officeDocument/2006/relationships/hyperlink" Target="https://www.jisilu.cn/data/utils/lowcalc/150315" TargetMode="External"/><Relationship Id="rId567" Type="http://schemas.openxmlformats.org/officeDocument/2006/relationships/hyperlink" Target="https://www.jisilu.cn/data/utils/lowcalc/150277" TargetMode="External"/><Relationship Id="rId732" Type="http://schemas.openxmlformats.org/officeDocument/2006/relationships/hyperlink" Target="http://finance.sina.com.cn/fund/quotes/150181/bc.shtml" TargetMode="External"/><Relationship Id="rId99" Type="http://schemas.openxmlformats.org/officeDocument/2006/relationships/hyperlink" Target="javascript:addOwnedFund('150299');" TargetMode="External"/><Relationship Id="rId122" Type="http://schemas.openxmlformats.org/officeDocument/2006/relationships/hyperlink" Target="javascript:addOwnedFund('150130');" TargetMode="External"/><Relationship Id="rId164" Type="http://schemas.openxmlformats.org/officeDocument/2006/relationships/hyperlink" Target="javascript:addOwnedFund('150265');" TargetMode="External"/><Relationship Id="rId371" Type="http://schemas.openxmlformats.org/officeDocument/2006/relationships/hyperlink" Target="http://www.cninfo.com.cn/information/fund/netvalue/502031.html" TargetMode="External"/><Relationship Id="rId774" Type="http://schemas.openxmlformats.org/officeDocument/2006/relationships/hyperlink" Target="http://finance.sina.com.cn/fund/quotes/150100/bc.shtml" TargetMode="External"/><Relationship Id="rId427" Type="http://schemas.openxmlformats.org/officeDocument/2006/relationships/hyperlink" Target="http://www.cninfo.com.cn/information/fund/netvalue/150049.html" TargetMode="External"/><Relationship Id="rId469" Type="http://schemas.openxmlformats.org/officeDocument/2006/relationships/hyperlink" Target="http://www.cninfo.com.cn/information/fund/netvalue/150233.html" TargetMode="External"/><Relationship Id="rId634" Type="http://schemas.openxmlformats.org/officeDocument/2006/relationships/hyperlink" Target="javascript:addOwnedFund('502011');" TargetMode="External"/><Relationship Id="rId676" Type="http://schemas.openxmlformats.org/officeDocument/2006/relationships/hyperlink" Target="javascript:addOwnedFund('150243');" TargetMode="External"/><Relationship Id="rId26" Type="http://schemas.openxmlformats.org/officeDocument/2006/relationships/hyperlink" Target="http://quote.eastmoney.com/zs399959.html" TargetMode="External"/><Relationship Id="rId231" Type="http://schemas.openxmlformats.org/officeDocument/2006/relationships/hyperlink" Target="https://www.jisilu.cn/data/sfnew/detail/150145" TargetMode="External"/><Relationship Id="rId273" Type="http://schemas.openxmlformats.org/officeDocument/2006/relationships/hyperlink" Target="https://www.jisilu.cn/data/sfnew/detail/150140" TargetMode="External"/><Relationship Id="rId329" Type="http://schemas.openxmlformats.org/officeDocument/2006/relationships/hyperlink" Target="http://www.cninfo.com.cn/information/fund/netvalue/150295.html" TargetMode="External"/><Relationship Id="rId480" Type="http://schemas.openxmlformats.org/officeDocument/2006/relationships/hyperlink" Target="http://finance.sina.com.cn/fund/quotes/150177/bc.shtml" TargetMode="External"/><Relationship Id="rId536" Type="http://schemas.openxmlformats.org/officeDocument/2006/relationships/hyperlink" Target="http://quote.eastmoney.com/zs000832.html" TargetMode="External"/><Relationship Id="rId701" Type="http://schemas.openxmlformats.org/officeDocument/2006/relationships/hyperlink" Target="https://www.jisilu.cn/data/sfnew/detail/150227" TargetMode="External"/><Relationship Id="rId68" Type="http://schemas.openxmlformats.org/officeDocument/2006/relationships/hyperlink" Target="https://www.jisilu.cn/data/utils/lowcalc/150323" TargetMode="External"/><Relationship Id="rId133" Type="http://schemas.openxmlformats.org/officeDocument/2006/relationships/hyperlink" Target="https://www.jisilu.cn/data/utils/lowcalc/150325" TargetMode="External"/><Relationship Id="rId175" Type="http://schemas.openxmlformats.org/officeDocument/2006/relationships/hyperlink" Target="https://www.jisilu.cn/data/utils/lowcalc/150261" TargetMode="External"/><Relationship Id="rId340" Type="http://schemas.openxmlformats.org/officeDocument/2006/relationships/hyperlink" Target="http://finance.sina.com.cn/fund/quotes/150104/bc.shtml" TargetMode="External"/><Relationship Id="rId578" Type="http://schemas.openxmlformats.org/officeDocument/2006/relationships/hyperlink" Target="http://quote.eastmoney.com/zs399974.html" TargetMode="External"/><Relationship Id="rId743" Type="http://schemas.openxmlformats.org/officeDocument/2006/relationships/hyperlink" Target="https://www.jisilu.cn/data/sfnew/detail/150279" TargetMode="External"/><Relationship Id="rId785" Type="http://schemas.openxmlformats.org/officeDocument/2006/relationships/hyperlink" Target="https://www.jisilu.cn/data/sfnew/detail/150076" TargetMode="External"/><Relationship Id="rId200" Type="http://schemas.openxmlformats.org/officeDocument/2006/relationships/hyperlink" Target="javascript:addOwnedFund('150327');" TargetMode="External"/><Relationship Id="rId382" Type="http://schemas.openxmlformats.org/officeDocument/2006/relationships/hyperlink" Target="http://finance.sina.com.cn/fund/quotes/150152/bc.shtml" TargetMode="External"/><Relationship Id="rId438" Type="http://schemas.openxmlformats.org/officeDocument/2006/relationships/hyperlink" Target="http://finance.sina.com.cn/fund/quotes/150148/bc.shtml" TargetMode="External"/><Relationship Id="rId603" Type="http://schemas.openxmlformats.org/officeDocument/2006/relationships/hyperlink" Target="https://www.jisilu.cn/data/utils/lowcalc/150329" TargetMode="External"/><Relationship Id="rId645" Type="http://schemas.openxmlformats.org/officeDocument/2006/relationships/hyperlink" Target="https://www.jisilu.cn/data/utils/lowcalc/502007" TargetMode="External"/><Relationship Id="rId687" Type="http://schemas.openxmlformats.org/officeDocument/2006/relationships/hyperlink" Target="https://www.jisilu.cn/data/utils/lowcalc/150251" TargetMode="External"/><Relationship Id="rId810" Type="http://schemas.openxmlformats.org/officeDocument/2006/relationships/hyperlink" Target="http://finance.sina.com.cn/fund/quotes/150066/bc.shtml" TargetMode="External"/><Relationship Id="rId242" Type="http://schemas.openxmlformats.org/officeDocument/2006/relationships/hyperlink" Target="javascript:addOwnedFund('150138');" TargetMode="External"/><Relationship Id="rId284" Type="http://schemas.openxmlformats.org/officeDocument/2006/relationships/hyperlink" Target="javascript:addOwnedFund('150053');" TargetMode="External"/><Relationship Id="rId491" Type="http://schemas.openxmlformats.org/officeDocument/2006/relationships/hyperlink" Target="https://www.jisilu.cn/data/sfnew/detail/150229" TargetMode="External"/><Relationship Id="rId505" Type="http://schemas.openxmlformats.org/officeDocument/2006/relationships/hyperlink" Target="http://www.cninfo.com.cn/information/fund/netvalue/150194.html" TargetMode="External"/><Relationship Id="rId712" Type="http://schemas.openxmlformats.org/officeDocument/2006/relationships/hyperlink" Target="javascript:addOwnedFund('150309');" TargetMode="External"/><Relationship Id="rId37" Type="http://schemas.openxmlformats.org/officeDocument/2006/relationships/hyperlink" Target="http://www.cninfo.com.cn/information/fund/netvalue/150032.html" TargetMode="External"/><Relationship Id="rId79" Type="http://schemas.openxmlformats.org/officeDocument/2006/relationships/hyperlink" Target="http://quote.eastmoney.com/zs399673.html" TargetMode="External"/><Relationship Id="rId102" Type="http://schemas.openxmlformats.org/officeDocument/2006/relationships/hyperlink" Target="http://www.cninfo.com.cn/information/fund/netvalue/150291.html" TargetMode="External"/><Relationship Id="rId144" Type="http://schemas.openxmlformats.org/officeDocument/2006/relationships/hyperlink" Target="http://quote.eastmoney.com/zs399393.html" TargetMode="External"/><Relationship Id="rId547" Type="http://schemas.openxmlformats.org/officeDocument/2006/relationships/hyperlink" Target="http://www.cninfo.com.cn/information/fund/netvalue/150257.html" TargetMode="External"/><Relationship Id="rId589" Type="http://schemas.openxmlformats.org/officeDocument/2006/relationships/hyperlink" Target="http://www.cninfo.com.cn/information/fund/netvalue/150271.html" TargetMode="External"/><Relationship Id="rId754" Type="http://schemas.openxmlformats.org/officeDocument/2006/relationships/hyperlink" Target="javascript:addOwnedFund('150179');" TargetMode="External"/><Relationship Id="rId796" Type="http://schemas.openxmlformats.org/officeDocument/2006/relationships/hyperlink" Target="javascript:addOwnedFund('150231');" TargetMode="External"/><Relationship Id="rId90" Type="http://schemas.openxmlformats.org/officeDocument/2006/relationships/hyperlink" Target="http://www.cninfo.com.cn/information/fund/netvalue/150335.html" TargetMode="External"/><Relationship Id="rId186" Type="http://schemas.openxmlformats.org/officeDocument/2006/relationships/hyperlink" Target="http://quote.eastmoney.com/zs399975.html" TargetMode="External"/><Relationship Id="rId351" Type="http://schemas.openxmlformats.org/officeDocument/2006/relationships/hyperlink" Target="https://www.jisilu.cn/data/sfnew/detail/150083" TargetMode="External"/><Relationship Id="rId393" Type="http://schemas.openxmlformats.org/officeDocument/2006/relationships/hyperlink" Target="https://www.jisilu.cn/data/sfnew/detail/150012" TargetMode="External"/><Relationship Id="rId407" Type="http://schemas.openxmlformats.org/officeDocument/2006/relationships/hyperlink" Target="http://quote.eastmoney.com/zs399944.html" TargetMode="External"/><Relationship Id="rId449" Type="http://schemas.openxmlformats.org/officeDocument/2006/relationships/hyperlink" Target="https://www.jisilu.cn/data/sfnew/detail/150028" TargetMode="External"/><Relationship Id="rId614" Type="http://schemas.openxmlformats.org/officeDocument/2006/relationships/hyperlink" Target="http://quote.eastmoney.com/zs000016.html" TargetMode="External"/><Relationship Id="rId656" Type="http://schemas.openxmlformats.org/officeDocument/2006/relationships/hyperlink" Target="http://quote.eastmoney.com/zs399412.html" TargetMode="External"/><Relationship Id="rId821" Type="http://schemas.openxmlformats.org/officeDocument/2006/relationships/hyperlink" Target="http://finance.sina.com.cn/fund/quotes/150039/bc.shtml" TargetMode="External"/><Relationship Id="rId211" Type="http://schemas.openxmlformats.org/officeDocument/2006/relationships/hyperlink" Target="https://www.jisilu.cn/data/utils/lowcalc/150047" TargetMode="External"/><Relationship Id="rId253" Type="http://schemas.openxmlformats.org/officeDocument/2006/relationships/hyperlink" Target="https://www.jisilu.cn/data/utils/lowcalc/150094" TargetMode="External"/><Relationship Id="rId295" Type="http://schemas.openxmlformats.org/officeDocument/2006/relationships/hyperlink" Target="https://www.jisilu.cn/data/utils/lowcalc/150267" TargetMode="External"/><Relationship Id="rId309" Type="http://schemas.openxmlformats.org/officeDocument/2006/relationships/hyperlink" Target="https://www.jisilu.cn/data/sfnew/detail/150090" TargetMode="External"/><Relationship Id="rId460" Type="http://schemas.openxmlformats.org/officeDocument/2006/relationships/hyperlink" Target="javascript:addOwnedFund('150022');" TargetMode="External"/><Relationship Id="rId516" Type="http://schemas.openxmlformats.org/officeDocument/2006/relationships/hyperlink" Target="http://finance.sina.com.cn/fund/quotes/150307/bc.shtml" TargetMode="External"/><Relationship Id="rId698" Type="http://schemas.openxmlformats.org/officeDocument/2006/relationships/hyperlink" Target="http://quote.eastmoney.com/zs399967.html" TargetMode="External"/><Relationship Id="rId48" Type="http://schemas.openxmlformats.org/officeDocument/2006/relationships/hyperlink" Target="http://finance.sina.com.cn/fund/quotes/150219/bc.shtml" TargetMode="External"/><Relationship Id="rId113" Type="http://schemas.openxmlformats.org/officeDocument/2006/relationships/hyperlink" Target="http://www.cninfo.com.cn/information/fund/netvalue/150247.html" TargetMode="External"/><Relationship Id="rId320" Type="http://schemas.openxmlformats.org/officeDocument/2006/relationships/hyperlink" Target="javascript:addOwnedFund('150167');" TargetMode="External"/><Relationship Id="rId558" Type="http://schemas.openxmlformats.org/officeDocument/2006/relationships/hyperlink" Target="http://finance.sina.com.cn/fund/quotes/150283/bc.shtml" TargetMode="External"/><Relationship Id="rId723" Type="http://schemas.openxmlformats.org/officeDocument/2006/relationships/hyperlink" Target="https://www.jisilu.cn/data/utils/lowcalc/150018" TargetMode="External"/><Relationship Id="rId765" Type="http://schemas.openxmlformats.org/officeDocument/2006/relationships/hyperlink" Target="https://www.jisilu.cn/data/utils/lowcalc/150203" TargetMode="External"/><Relationship Id="rId155" Type="http://schemas.openxmlformats.org/officeDocument/2006/relationships/hyperlink" Target="http://www.cninfo.com.cn/information/fund/netvalue/502037.html" TargetMode="External"/><Relationship Id="rId197" Type="http://schemas.openxmlformats.org/officeDocument/2006/relationships/hyperlink" Target="http://www.cninfo.com.cn/information/fund/netvalue/150327.html" TargetMode="External"/><Relationship Id="rId362" Type="http://schemas.openxmlformats.org/officeDocument/2006/relationships/hyperlink" Target="javascript:addOwnedFund('150211');" TargetMode="External"/><Relationship Id="rId418" Type="http://schemas.openxmlformats.org/officeDocument/2006/relationships/hyperlink" Target="http://quote.eastmoney.com/zs399005.html" TargetMode="External"/><Relationship Id="rId625" Type="http://schemas.openxmlformats.org/officeDocument/2006/relationships/hyperlink" Target="http://www.cninfo.com.cn/information/fund/netvalue/150275.html" TargetMode="External"/><Relationship Id="rId832" Type="http://schemas.openxmlformats.org/officeDocument/2006/relationships/hyperlink" Target="http://www.cninfo.com.cn/information/fund/netvalue/150188.html" TargetMode="External"/><Relationship Id="rId222" Type="http://schemas.openxmlformats.org/officeDocument/2006/relationships/hyperlink" Target="http://quote.eastmoney.com/zs399904.html" TargetMode="External"/><Relationship Id="rId264" Type="http://schemas.openxmlformats.org/officeDocument/2006/relationships/hyperlink" Target="http://quote.eastmoney.com/zs399918.html" TargetMode="External"/><Relationship Id="rId471" Type="http://schemas.openxmlformats.org/officeDocument/2006/relationships/hyperlink" Target="https://www.jisilu.cn/data/utils/lowcalc/150233" TargetMode="External"/><Relationship Id="rId667" Type="http://schemas.openxmlformats.org/officeDocument/2006/relationships/hyperlink" Target="http://www.cninfo.com.cn/information/fund/netvalue/150186.html" TargetMode="External"/><Relationship Id="rId17" Type="http://schemas.openxmlformats.org/officeDocument/2006/relationships/hyperlink" Target="https://www.jisilu.cn/data/sfnew/detail/150057" TargetMode="External"/><Relationship Id="rId59" Type="http://schemas.openxmlformats.org/officeDocument/2006/relationships/hyperlink" Target="http://finance.sina.com.cn/fund/quotes/150287/bc.shtml" TargetMode="External"/><Relationship Id="rId124" Type="http://schemas.openxmlformats.org/officeDocument/2006/relationships/hyperlink" Target="http://finance.sina.com.cn/fund/quotes/150289/bc.shtml" TargetMode="External"/><Relationship Id="rId527" Type="http://schemas.openxmlformats.org/officeDocument/2006/relationships/hyperlink" Target="https://www.jisilu.cn/data/sfnew/detail/150269" TargetMode="External"/><Relationship Id="rId569" Type="http://schemas.openxmlformats.org/officeDocument/2006/relationships/hyperlink" Target="https://www.jisilu.cn/data/sfnew/detail/502027" TargetMode="External"/><Relationship Id="rId734" Type="http://schemas.openxmlformats.org/officeDocument/2006/relationships/hyperlink" Target="http://quote.eastmoney.com/zs399967.html" TargetMode="External"/><Relationship Id="rId776" Type="http://schemas.openxmlformats.org/officeDocument/2006/relationships/hyperlink" Target="http://quote.eastmoney.com/zs000805.html" TargetMode="External"/><Relationship Id="rId70" Type="http://schemas.openxmlformats.org/officeDocument/2006/relationships/hyperlink" Target="https://www.jisilu.cn/data/sfnew/detail/150263" TargetMode="External"/><Relationship Id="rId166" Type="http://schemas.openxmlformats.org/officeDocument/2006/relationships/hyperlink" Target="http://finance.sina.com.cn/fund/quotes/150198/bc.shtml" TargetMode="External"/><Relationship Id="rId331" Type="http://schemas.openxmlformats.org/officeDocument/2006/relationships/hyperlink" Target="https://www.jisilu.cn/data/utils/lowcalc/150295" TargetMode="External"/><Relationship Id="rId373" Type="http://schemas.openxmlformats.org/officeDocument/2006/relationships/hyperlink" Target="https://www.jisilu.cn/data/utils/lowcalc/502031" TargetMode="External"/><Relationship Id="rId429" Type="http://schemas.openxmlformats.org/officeDocument/2006/relationships/hyperlink" Target="https://www.jisilu.cn/data/utils/lowcalc/150049" TargetMode="External"/><Relationship Id="rId580" Type="http://schemas.openxmlformats.org/officeDocument/2006/relationships/hyperlink" Target="javascript:addOwnedFund('150209');" TargetMode="External"/><Relationship Id="rId636" Type="http://schemas.openxmlformats.org/officeDocument/2006/relationships/hyperlink" Target="http://finance.sina.com.cn/fund/quotes/150273/bc.shtml" TargetMode="External"/><Relationship Id="rId801" Type="http://schemas.openxmlformats.org/officeDocument/2006/relationships/hyperlink" Target="https://www.jisilu.cn/data/utils/lowcalc/150215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www.cninfo.com.cn/information/fund/netvalue/150145.html" TargetMode="External"/><Relationship Id="rId440" Type="http://schemas.openxmlformats.org/officeDocument/2006/relationships/hyperlink" Target="http://quote.eastmoney.com/zs000841.html" TargetMode="External"/><Relationship Id="rId678" Type="http://schemas.openxmlformats.org/officeDocument/2006/relationships/hyperlink" Target="http://finance.sina.com.cn/fund/quotes/150207/bc.shtml" TargetMode="External"/><Relationship Id="rId28" Type="http://schemas.openxmlformats.org/officeDocument/2006/relationships/hyperlink" Target="javascript:addOwnedFund('150221');" TargetMode="External"/><Relationship Id="rId275" Type="http://schemas.openxmlformats.org/officeDocument/2006/relationships/hyperlink" Target="http://www.cninfo.com.cn/information/fund/netvalue/150140.html" TargetMode="External"/><Relationship Id="rId300" Type="http://schemas.openxmlformats.org/officeDocument/2006/relationships/hyperlink" Target="http://quote.eastmoney.com/zs000853.html" TargetMode="External"/><Relationship Id="rId482" Type="http://schemas.openxmlformats.org/officeDocument/2006/relationships/hyperlink" Target="http://quote.eastmoney.com/zs399966.html" TargetMode="External"/><Relationship Id="rId538" Type="http://schemas.openxmlformats.org/officeDocument/2006/relationships/hyperlink" Target="javascript:addOwnedFund('150164');" TargetMode="External"/><Relationship Id="rId703" Type="http://schemas.openxmlformats.org/officeDocument/2006/relationships/hyperlink" Target="http://www.cninfo.com.cn/information/fund/netvalue/150227.html" TargetMode="External"/><Relationship Id="rId745" Type="http://schemas.openxmlformats.org/officeDocument/2006/relationships/hyperlink" Target="http://www.cninfo.com.cn/information/fund/netvalue/150279.html" TargetMode="External"/><Relationship Id="rId81" Type="http://schemas.openxmlformats.org/officeDocument/2006/relationships/hyperlink" Target="javascript:addOwnedFund('150303');" TargetMode="External"/><Relationship Id="rId135" Type="http://schemas.openxmlformats.org/officeDocument/2006/relationships/hyperlink" Target="https://www.jisilu.cn/data/sfnew/detail/150301" TargetMode="External"/><Relationship Id="rId177" Type="http://schemas.openxmlformats.org/officeDocument/2006/relationships/hyperlink" Target="https://www.jisilu.cn/data/sfnew/detail/150196" TargetMode="External"/><Relationship Id="rId342" Type="http://schemas.openxmlformats.org/officeDocument/2006/relationships/hyperlink" Target="http://quote.eastmoney.com/zs399300.html" TargetMode="External"/><Relationship Id="rId384" Type="http://schemas.openxmlformats.org/officeDocument/2006/relationships/hyperlink" Target="http://quote.eastmoney.com/zs399006.html" TargetMode="External"/><Relationship Id="rId591" Type="http://schemas.openxmlformats.org/officeDocument/2006/relationships/hyperlink" Target="https://www.jisilu.cn/data/utils/lowcalc/150271" TargetMode="External"/><Relationship Id="rId605" Type="http://schemas.openxmlformats.org/officeDocument/2006/relationships/hyperlink" Target="https://www.jisilu.cn/data/sfnew/detail/502017" TargetMode="External"/><Relationship Id="rId787" Type="http://schemas.openxmlformats.org/officeDocument/2006/relationships/hyperlink" Target="http://www.cninfo.com.cn/information/fund/netvalue/150076.html" TargetMode="External"/><Relationship Id="rId812" Type="http://schemas.openxmlformats.org/officeDocument/2006/relationships/hyperlink" Target="http://quote.eastmoney.com/zs399481.html" TargetMode="External"/><Relationship Id="rId202" Type="http://schemas.openxmlformats.org/officeDocument/2006/relationships/hyperlink" Target="http://finance.sina.com.cn/fund/quotes/150317/bc.shtml" TargetMode="External"/><Relationship Id="rId244" Type="http://schemas.openxmlformats.org/officeDocument/2006/relationships/hyperlink" Target="http://finance.sina.com.cn/fund/quotes/502021/bc.shtml" TargetMode="External"/><Relationship Id="rId647" Type="http://schemas.openxmlformats.org/officeDocument/2006/relationships/hyperlink" Target="https://www.jisilu.cn/data/sfnew/detail/150249" TargetMode="External"/><Relationship Id="rId689" Type="http://schemas.openxmlformats.org/officeDocument/2006/relationships/hyperlink" Target="https://www.jisilu.cn/data/sfnew/detail/150255" TargetMode="External"/><Relationship Id="rId39" Type="http://schemas.openxmlformats.org/officeDocument/2006/relationships/hyperlink" Target="https://www.jisilu.cn/data/utils/lowcalc/150032" TargetMode="External"/><Relationship Id="rId286" Type="http://schemas.openxmlformats.org/officeDocument/2006/relationships/hyperlink" Target="http://finance.sina.com.cn/fund/quotes/502041/bc.shtml" TargetMode="External"/><Relationship Id="rId451" Type="http://schemas.openxmlformats.org/officeDocument/2006/relationships/hyperlink" Target="http://www.cninfo.com.cn/information/fund/netvalue/150028.html" TargetMode="External"/><Relationship Id="rId493" Type="http://schemas.openxmlformats.org/officeDocument/2006/relationships/hyperlink" Target="http://www.cninfo.com.cn/information/fund/netvalue/150229.html" TargetMode="External"/><Relationship Id="rId507" Type="http://schemas.openxmlformats.org/officeDocument/2006/relationships/hyperlink" Target="https://www.jisilu.cn/data/utils/lowcalc/150194" TargetMode="External"/><Relationship Id="rId549" Type="http://schemas.openxmlformats.org/officeDocument/2006/relationships/hyperlink" Target="https://www.jisilu.cn/data/utils/lowcalc/150257" TargetMode="External"/><Relationship Id="rId714" Type="http://schemas.openxmlformats.org/officeDocument/2006/relationships/hyperlink" Target="http://finance.sina.com.cn/fund/quotes/150169/bc.shtml" TargetMode="External"/><Relationship Id="rId756" Type="http://schemas.openxmlformats.org/officeDocument/2006/relationships/hyperlink" Target="http://finance.sina.com.cn/fund/quotes/150092/bc.shtml" TargetMode="External"/><Relationship Id="rId50" Type="http://schemas.openxmlformats.org/officeDocument/2006/relationships/hyperlink" Target="https://www.jisilu.cn/data/utils/lowcalc/150219" TargetMode="External"/><Relationship Id="rId104" Type="http://schemas.openxmlformats.org/officeDocument/2006/relationships/hyperlink" Target="https://www.jisilu.cn/data/utils/lowcalc/150291" TargetMode="External"/><Relationship Id="rId146" Type="http://schemas.openxmlformats.org/officeDocument/2006/relationships/hyperlink" Target="javascript:addOwnedFund('150117');" TargetMode="External"/><Relationship Id="rId188" Type="http://schemas.openxmlformats.org/officeDocument/2006/relationships/hyperlink" Target="javascript:addOwnedFund('150343');" TargetMode="External"/><Relationship Id="rId311" Type="http://schemas.openxmlformats.org/officeDocument/2006/relationships/hyperlink" Target="http://www.cninfo.com.cn/information/fund/netvalue/150090.html" TargetMode="External"/><Relationship Id="rId353" Type="http://schemas.openxmlformats.org/officeDocument/2006/relationships/hyperlink" Target="http://www.cninfo.com.cn/information/fund/netvalue/150083.html" TargetMode="External"/><Relationship Id="rId395" Type="http://schemas.openxmlformats.org/officeDocument/2006/relationships/hyperlink" Target="http://www.cninfo.com.cn/information/fund/netvalue/150012.html" TargetMode="External"/><Relationship Id="rId409" Type="http://schemas.openxmlformats.org/officeDocument/2006/relationships/hyperlink" Target="javascript:addOwnedFund('150059');" TargetMode="External"/><Relationship Id="rId560" Type="http://schemas.openxmlformats.org/officeDocument/2006/relationships/hyperlink" Target="http://quote.eastmoney.com/zs000808.html" TargetMode="External"/><Relationship Id="rId798" Type="http://schemas.openxmlformats.org/officeDocument/2006/relationships/hyperlink" Target="http://finance.sina.com.cn/fund/quotes/150215/bc.shtml" TargetMode="External"/><Relationship Id="rId92" Type="http://schemas.openxmlformats.org/officeDocument/2006/relationships/hyperlink" Target="https://www.jisilu.cn/data/utils/lowcalc/150335" TargetMode="External"/><Relationship Id="rId213" Type="http://schemas.openxmlformats.org/officeDocument/2006/relationships/hyperlink" Target="https://www.jisilu.cn/data/sfnew/detail/150175" TargetMode="External"/><Relationship Id="rId420" Type="http://schemas.openxmlformats.org/officeDocument/2006/relationships/hyperlink" Target="https://www.jisilu.cn/data/sfnew/detail/150096" TargetMode="External"/><Relationship Id="rId616" Type="http://schemas.openxmlformats.org/officeDocument/2006/relationships/hyperlink" Target="javascript:addOwnedFund('502049');" TargetMode="External"/><Relationship Id="rId658" Type="http://schemas.openxmlformats.org/officeDocument/2006/relationships/hyperlink" Target="javascript:addOwnedFund('150217');" TargetMode="External"/><Relationship Id="rId823" Type="http://schemas.openxmlformats.org/officeDocument/2006/relationships/hyperlink" Target="http://quote.eastmoney.com/zs399923.html" TargetMode="External"/><Relationship Id="rId255" Type="http://schemas.openxmlformats.org/officeDocument/2006/relationships/hyperlink" Target="https://www.jisilu.cn/data/sfnew/detail/150281" TargetMode="External"/><Relationship Id="rId297" Type="http://schemas.openxmlformats.org/officeDocument/2006/relationships/hyperlink" Target="https://www.jisilu.cn/data/sfnew/detail/502014" TargetMode="External"/><Relationship Id="rId462" Type="http://schemas.openxmlformats.org/officeDocument/2006/relationships/hyperlink" Target="http://finance.sina.com.cn/fund/quotes/150237/bc.shtml" TargetMode="External"/><Relationship Id="rId518" Type="http://schemas.openxmlformats.org/officeDocument/2006/relationships/hyperlink" Target="http://quote.eastmoney.com/zs399804.html" TargetMode="External"/><Relationship Id="rId725" Type="http://schemas.openxmlformats.org/officeDocument/2006/relationships/hyperlink" Target="https://www.jisilu.cn/data/sfnew/detail/150143" TargetMode="External"/><Relationship Id="rId115" Type="http://schemas.openxmlformats.org/officeDocument/2006/relationships/hyperlink" Target="https://www.jisilu.cn/data/utils/lowcalc/150247" TargetMode="External"/><Relationship Id="rId157" Type="http://schemas.openxmlformats.org/officeDocument/2006/relationships/hyperlink" Target="https://www.jisilu.cn/data/utils/lowcalc/502037" TargetMode="External"/><Relationship Id="rId322" Type="http://schemas.openxmlformats.org/officeDocument/2006/relationships/hyperlink" Target="http://finance.sina.com.cn/fund/quotes/150073/bc.shtml" TargetMode="External"/><Relationship Id="rId364" Type="http://schemas.openxmlformats.org/officeDocument/2006/relationships/hyperlink" Target="http://finance.sina.com.cn/fund/quotes/150036/bc.shtml" TargetMode="External"/><Relationship Id="rId767" Type="http://schemas.openxmlformats.org/officeDocument/2006/relationships/hyperlink" Target="https://www.jisilu.cn/data/sfnew/detail/150192" TargetMode="External"/><Relationship Id="rId61" Type="http://schemas.openxmlformats.org/officeDocument/2006/relationships/hyperlink" Target="http://quote.eastmoney.com/zs399440.html" TargetMode="External"/><Relationship Id="rId199" Type="http://schemas.openxmlformats.org/officeDocument/2006/relationships/hyperlink" Target="https://www.jisilu.cn/data/utils/lowcalc/150327" TargetMode="External"/><Relationship Id="rId571" Type="http://schemas.openxmlformats.org/officeDocument/2006/relationships/hyperlink" Target="http://www.cninfo.com.cn/information/fund/netvalue/502027.html" TargetMode="External"/><Relationship Id="rId627" Type="http://schemas.openxmlformats.org/officeDocument/2006/relationships/hyperlink" Target="https://www.jisilu.cn/data/utils/lowcalc/150275" TargetMode="External"/><Relationship Id="rId669" Type="http://schemas.openxmlformats.org/officeDocument/2006/relationships/hyperlink" Target="https://www.jisilu.cn/data/utils/lowcalc/150186" TargetMode="External"/><Relationship Id="rId834" Type="http://schemas.openxmlformats.org/officeDocument/2006/relationships/hyperlink" Target="https://www.jisilu.cn/data/utils/lowcalc/150188" TargetMode="External"/><Relationship Id="rId19" Type="http://schemas.openxmlformats.org/officeDocument/2006/relationships/hyperlink" Target="http://www.cninfo.com.cn/information/fund/netvalue/150057.html" TargetMode="External"/><Relationship Id="rId224" Type="http://schemas.openxmlformats.org/officeDocument/2006/relationships/hyperlink" Target="javascript:addOwnedFund('150064');" TargetMode="External"/><Relationship Id="rId266" Type="http://schemas.openxmlformats.org/officeDocument/2006/relationships/hyperlink" Target="javascript:addOwnedFund('150121');" TargetMode="External"/><Relationship Id="rId431" Type="http://schemas.openxmlformats.org/officeDocument/2006/relationships/hyperlink" Target="https://www.jisilu.cn/data/sfnew/detail/150150" TargetMode="External"/><Relationship Id="rId473" Type="http://schemas.openxmlformats.org/officeDocument/2006/relationships/hyperlink" Target="https://www.jisilu.cn/data/sfnew/detail/502024" TargetMode="External"/><Relationship Id="rId529" Type="http://schemas.openxmlformats.org/officeDocument/2006/relationships/hyperlink" Target="http://www.cninfo.com.cn/information/fund/netvalue/150269.html" TargetMode="External"/><Relationship Id="rId680" Type="http://schemas.openxmlformats.org/officeDocument/2006/relationships/hyperlink" Target="http://quote.eastmoney.com/zs399983.html" TargetMode="External"/><Relationship Id="rId736" Type="http://schemas.openxmlformats.org/officeDocument/2006/relationships/hyperlink" Target="javascript:addOwnedFund('150181');" TargetMode="External"/><Relationship Id="rId30" Type="http://schemas.openxmlformats.org/officeDocument/2006/relationships/hyperlink" Target="http://finance.sina.com.cn/fund/quotes/150321/bc.shtml" TargetMode="External"/><Relationship Id="rId126" Type="http://schemas.openxmlformats.org/officeDocument/2006/relationships/hyperlink" Target="http://quote.eastmoney.com/zs399998.html" TargetMode="External"/><Relationship Id="rId168" Type="http://schemas.openxmlformats.org/officeDocument/2006/relationships/hyperlink" Target="http://quote.eastmoney.com/zs399396.html" TargetMode="External"/><Relationship Id="rId333" Type="http://schemas.openxmlformats.org/officeDocument/2006/relationships/hyperlink" Target="https://www.jisilu.cn/data/sfnew/detail/502054" TargetMode="External"/><Relationship Id="rId540" Type="http://schemas.openxmlformats.org/officeDocument/2006/relationships/hyperlink" Target="http://finance.sina.com.cn/fund/quotes/150305/bc.shtml" TargetMode="External"/><Relationship Id="rId778" Type="http://schemas.openxmlformats.org/officeDocument/2006/relationships/hyperlink" Target="javascript:addOwnedFund('150100');" TargetMode="External"/><Relationship Id="rId72" Type="http://schemas.openxmlformats.org/officeDocument/2006/relationships/hyperlink" Target="http://www.cninfo.com.cn/information/fund/netvalue/150263.html" TargetMode="External"/><Relationship Id="rId375" Type="http://schemas.openxmlformats.org/officeDocument/2006/relationships/hyperlink" Target="https://www.jisilu.cn/data/sfnew/detail/150030" TargetMode="External"/><Relationship Id="rId582" Type="http://schemas.openxmlformats.org/officeDocument/2006/relationships/hyperlink" Target="http://finance.sina.com.cn/fund/quotes/150200/bc.shtml" TargetMode="External"/><Relationship Id="rId638" Type="http://schemas.openxmlformats.org/officeDocument/2006/relationships/hyperlink" Target="http://quote.eastmoney.com/zs399991.html" TargetMode="External"/><Relationship Id="rId803" Type="http://schemas.openxmlformats.org/officeDocument/2006/relationships/hyperlink" Target="https://www.jisilu.cn/data/sfnew/detail/150311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https://www.jisilu.cn/data/utils/lowcalc/150145" TargetMode="External"/><Relationship Id="rId277" Type="http://schemas.openxmlformats.org/officeDocument/2006/relationships/hyperlink" Target="https://www.jisilu.cn/data/utils/lowcalc/150140" TargetMode="External"/><Relationship Id="rId400" Type="http://schemas.openxmlformats.org/officeDocument/2006/relationships/hyperlink" Target="http://finance.sina.com.cn/fund/quotes/150135/bc.shtml" TargetMode="External"/><Relationship Id="rId442" Type="http://schemas.openxmlformats.org/officeDocument/2006/relationships/hyperlink" Target="javascript:addOwnedFund('150148');" TargetMode="External"/><Relationship Id="rId484" Type="http://schemas.openxmlformats.org/officeDocument/2006/relationships/hyperlink" Target="javascript:addOwnedFund('150177');" TargetMode="External"/><Relationship Id="rId705" Type="http://schemas.openxmlformats.org/officeDocument/2006/relationships/hyperlink" Target="https://www.jisilu.cn/data/utils/lowcalc/150227" TargetMode="External"/><Relationship Id="rId137" Type="http://schemas.openxmlformats.org/officeDocument/2006/relationships/hyperlink" Target="http://www.cninfo.com.cn/information/fund/netvalue/150301.html" TargetMode="External"/><Relationship Id="rId302" Type="http://schemas.openxmlformats.org/officeDocument/2006/relationships/hyperlink" Target="javascript:addOwnedFund('502014');" TargetMode="External"/><Relationship Id="rId344" Type="http://schemas.openxmlformats.org/officeDocument/2006/relationships/hyperlink" Target="javascript:addOwnedFund('150104');" TargetMode="External"/><Relationship Id="rId691" Type="http://schemas.openxmlformats.org/officeDocument/2006/relationships/hyperlink" Target="http://www.cninfo.com.cn/information/fund/netvalue/150255.html" TargetMode="External"/><Relationship Id="rId747" Type="http://schemas.openxmlformats.org/officeDocument/2006/relationships/hyperlink" Target="https://www.jisilu.cn/data/utils/lowcalc/150279" TargetMode="External"/><Relationship Id="rId789" Type="http://schemas.openxmlformats.org/officeDocument/2006/relationships/hyperlink" Target="https://www.jisilu.cn/data/utils/lowcalc/150076" TargetMode="External"/><Relationship Id="rId41" Type="http://schemas.openxmlformats.org/officeDocument/2006/relationships/hyperlink" Target="https://www.jisilu.cn/data/sfnew/detail/150331" TargetMode="External"/><Relationship Id="rId83" Type="http://schemas.openxmlformats.org/officeDocument/2006/relationships/hyperlink" Target="http://finance.sina.com.cn/fund/quotes/150293/bc.shtml" TargetMode="External"/><Relationship Id="rId179" Type="http://schemas.openxmlformats.org/officeDocument/2006/relationships/hyperlink" Target="http://www.cninfo.com.cn/information/fund/netvalue/150196.html" TargetMode="External"/><Relationship Id="rId386" Type="http://schemas.openxmlformats.org/officeDocument/2006/relationships/hyperlink" Target="javascript:addOwnedFund('150152');" TargetMode="External"/><Relationship Id="rId551" Type="http://schemas.openxmlformats.org/officeDocument/2006/relationships/hyperlink" Target="https://www.jisilu.cn/data/sfnew/detail/150259" TargetMode="External"/><Relationship Id="rId593" Type="http://schemas.openxmlformats.org/officeDocument/2006/relationships/hyperlink" Target="https://www.jisilu.cn/data/sfnew/detail/150173" TargetMode="External"/><Relationship Id="rId607" Type="http://schemas.openxmlformats.org/officeDocument/2006/relationships/hyperlink" Target="http://www.cninfo.com.cn/information/fund/netvalue/502017.html" TargetMode="External"/><Relationship Id="rId649" Type="http://schemas.openxmlformats.org/officeDocument/2006/relationships/hyperlink" Target="http://www.cninfo.com.cn/information/fund/netvalue/150249.html" TargetMode="External"/><Relationship Id="rId814" Type="http://schemas.openxmlformats.org/officeDocument/2006/relationships/hyperlink" Target="javascript:addOwnedFund('150066');" TargetMode="External"/><Relationship Id="rId190" Type="http://schemas.openxmlformats.org/officeDocument/2006/relationships/hyperlink" Target="http://finance.sina.com.cn/fund/quotes/502057/bc.shtml" TargetMode="External"/><Relationship Id="rId204" Type="http://schemas.openxmlformats.org/officeDocument/2006/relationships/hyperlink" Target="http://quote.eastmoney.com/zs399805.html" TargetMode="External"/><Relationship Id="rId246" Type="http://schemas.openxmlformats.org/officeDocument/2006/relationships/hyperlink" Target="http://quote.eastmoney.com/zs000016.html" TargetMode="External"/><Relationship Id="rId288" Type="http://schemas.openxmlformats.org/officeDocument/2006/relationships/hyperlink" Target="http://quote.eastmoney.com/zs000016.html" TargetMode="External"/><Relationship Id="rId411" Type="http://schemas.openxmlformats.org/officeDocument/2006/relationships/hyperlink" Target="http://finance.sina.com.cn/fund/quotes/150088/bc.shtml" TargetMode="External"/><Relationship Id="rId453" Type="http://schemas.openxmlformats.org/officeDocument/2006/relationships/hyperlink" Target="https://www.jisilu.cn/data/utils/lowcalc/150028" TargetMode="External"/><Relationship Id="rId509" Type="http://schemas.openxmlformats.org/officeDocument/2006/relationships/hyperlink" Target="https://www.jisilu.cn/data/sfnew/detail/150241" TargetMode="External"/><Relationship Id="rId660" Type="http://schemas.openxmlformats.org/officeDocument/2006/relationships/hyperlink" Target="http://finance.sina.com.cn/fund/quotes/150051/bc.shtml" TargetMode="External"/><Relationship Id="rId106" Type="http://schemas.openxmlformats.org/officeDocument/2006/relationships/hyperlink" Target="https://www.jisilu.cn/data/sfnew/detail/150297" TargetMode="External"/><Relationship Id="rId313" Type="http://schemas.openxmlformats.org/officeDocument/2006/relationships/hyperlink" Target="https://www.jisilu.cn/data/utils/lowcalc/150090" TargetMode="External"/><Relationship Id="rId495" Type="http://schemas.openxmlformats.org/officeDocument/2006/relationships/hyperlink" Target="https://www.jisilu.cn/data/utils/lowcalc/150229" TargetMode="External"/><Relationship Id="rId716" Type="http://schemas.openxmlformats.org/officeDocument/2006/relationships/hyperlink" Target="http://quote.eastmoney.com/hk/zs110000.html" TargetMode="External"/><Relationship Id="rId758" Type="http://schemas.openxmlformats.org/officeDocument/2006/relationships/hyperlink" Target="http://quote.eastmoney.com/zs399007.html" TargetMode="External"/><Relationship Id="rId10" Type="http://schemas.openxmlformats.org/officeDocument/2006/relationships/hyperlink" Target="javascript:addOwnedFund('150108');" TargetMode="External"/><Relationship Id="rId52" Type="http://schemas.openxmlformats.org/officeDocument/2006/relationships/hyperlink" Target="https://www.jisilu.cn/data/sfnew/detail/150123" TargetMode="External"/><Relationship Id="rId94" Type="http://schemas.openxmlformats.org/officeDocument/2006/relationships/hyperlink" Target="https://www.jisilu.cn/data/sfnew/detail/150299" TargetMode="External"/><Relationship Id="rId148" Type="http://schemas.openxmlformats.org/officeDocument/2006/relationships/hyperlink" Target="http://finance.sina.com.cn/fund/quotes/150190/bc.shtml" TargetMode="External"/><Relationship Id="rId355" Type="http://schemas.openxmlformats.org/officeDocument/2006/relationships/hyperlink" Target="https://www.jisilu.cn/data/utils/lowcalc/150083" TargetMode="External"/><Relationship Id="rId397" Type="http://schemas.openxmlformats.org/officeDocument/2006/relationships/hyperlink" Target="https://www.jisilu.cn/data/utils/lowcalc/150012" TargetMode="External"/><Relationship Id="rId520" Type="http://schemas.openxmlformats.org/officeDocument/2006/relationships/hyperlink" Target="javascript:addOwnedFund('150307');" TargetMode="External"/><Relationship Id="rId562" Type="http://schemas.openxmlformats.org/officeDocument/2006/relationships/hyperlink" Target="javascript:addOwnedFund('150283');" TargetMode="External"/><Relationship Id="rId618" Type="http://schemas.openxmlformats.org/officeDocument/2006/relationships/hyperlink" Target="http://finance.sina.com.cn/fund/quotes/150184/bc.shtml" TargetMode="External"/><Relationship Id="rId825" Type="http://schemas.openxmlformats.org/officeDocument/2006/relationships/hyperlink" Target="https://www.jisilu.cn/data/sfnew/detail/150016" TargetMode="External"/><Relationship Id="rId215" Type="http://schemas.openxmlformats.org/officeDocument/2006/relationships/hyperlink" Target="http://www.cninfo.com.cn/information/fund/netvalue/150175.html" TargetMode="External"/><Relationship Id="rId257" Type="http://schemas.openxmlformats.org/officeDocument/2006/relationships/hyperlink" Target="http://www.cninfo.com.cn/information/fund/netvalue/150281.html" TargetMode="External"/><Relationship Id="rId422" Type="http://schemas.openxmlformats.org/officeDocument/2006/relationships/hyperlink" Target="http://www.cninfo.com.cn/information/fund/netvalue/150096.html" TargetMode="External"/><Relationship Id="rId464" Type="http://schemas.openxmlformats.org/officeDocument/2006/relationships/hyperlink" Target="http://quote.eastmoney.com/zs000827.html" TargetMode="External"/><Relationship Id="rId299" Type="http://schemas.openxmlformats.org/officeDocument/2006/relationships/hyperlink" Target="http://www.cninfo.com.cn/information/fund/netvalue/502014.html" TargetMode="External"/><Relationship Id="rId727" Type="http://schemas.openxmlformats.org/officeDocument/2006/relationships/hyperlink" Target="http://www.cninfo.com.cn/information/fund/netvalue/150143.html" TargetMode="External"/><Relationship Id="rId63" Type="http://schemas.openxmlformats.org/officeDocument/2006/relationships/hyperlink" Target="javascript:addOwnedFund('150287');" TargetMode="External"/><Relationship Id="rId159" Type="http://schemas.openxmlformats.org/officeDocument/2006/relationships/hyperlink" Target="https://www.jisilu.cn/data/sfnew/detail/150265" TargetMode="External"/><Relationship Id="rId366" Type="http://schemas.openxmlformats.org/officeDocument/2006/relationships/hyperlink" Target="http://quote.eastmoney.com/zs399300.html" TargetMode="External"/><Relationship Id="rId573" Type="http://schemas.openxmlformats.org/officeDocument/2006/relationships/hyperlink" Target="https://www.jisilu.cn/data/utils/lowcalc/502027" TargetMode="External"/><Relationship Id="rId780" Type="http://schemas.openxmlformats.org/officeDocument/2006/relationships/hyperlink" Target="http://finance.sina.com.cn/fund/quotes/150245/bc.shtml" TargetMode="External"/><Relationship Id="rId226" Type="http://schemas.openxmlformats.org/officeDocument/2006/relationships/hyperlink" Target="http://finance.sina.com.cn/fund/quotes/150225/bc.shtml" TargetMode="External"/><Relationship Id="rId433" Type="http://schemas.openxmlformats.org/officeDocument/2006/relationships/hyperlink" Target="http://www.cninfo.com.cn/information/fund/netvalue/150150.html" TargetMode="External"/><Relationship Id="rId640" Type="http://schemas.openxmlformats.org/officeDocument/2006/relationships/hyperlink" Target="javascript:addOwnedFund('150273');" TargetMode="External"/><Relationship Id="rId738" Type="http://schemas.openxmlformats.org/officeDocument/2006/relationships/hyperlink" Target="http://finance.sina.com.cn/fund/quotes/150171/bc.shtml" TargetMode="External"/><Relationship Id="rId74" Type="http://schemas.openxmlformats.org/officeDocument/2006/relationships/hyperlink" Target="https://www.jisilu.cn/data/utils/lowcalc/150263" TargetMode="External"/><Relationship Id="rId377" Type="http://schemas.openxmlformats.org/officeDocument/2006/relationships/hyperlink" Target="http://www.cninfo.com.cn/information/fund/netvalue/150030.html" TargetMode="External"/><Relationship Id="rId500" Type="http://schemas.openxmlformats.org/officeDocument/2006/relationships/hyperlink" Target="http://quote.eastmoney.com/zs399975.html" TargetMode="External"/><Relationship Id="rId584" Type="http://schemas.openxmlformats.org/officeDocument/2006/relationships/hyperlink" Target="http://quote.eastmoney.com/zs399975.html" TargetMode="External"/><Relationship Id="rId805" Type="http://schemas.openxmlformats.org/officeDocument/2006/relationships/hyperlink" Target="http://www.cninfo.com.cn/information/fund/netvalue/150311.html" TargetMode="External"/><Relationship Id="rId5" Type="http://schemas.openxmlformats.org/officeDocument/2006/relationships/hyperlink" Target="javascript:addOwnedFund('150106');" TargetMode="External"/><Relationship Id="rId237" Type="http://schemas.openxmlformats.org/officeDocument/2006/relationships/hyperlink" Target="https://www.jisilu.cn/data/sfnew/detail/150138" TargetMode="External"/><Relationship Id="rId791" Type="http://schemas.openxmlformats.org/officeDocument/2006/relationships/hyperlink" Target="https://www.jisilu.cn/data/sfnew/detail/150231" TargetMode="External"/><Relationship Id="rId444" Type="http://schemas.openxmlformats.org/officeDocument/2006/relationships/hyperlink" Target="http://finance.sina.com.cn/fund/quotes/150157/bc.shtml" TargetMode="External"/><Relationship Id="rId651" Type="http://schemas.openxmlformats.org/officeDocument/2006/relationships/hyperlink" Target="https://www.jisilu.cn/data/utils/lowcalc/150249" TargetMode="External"/><Relationship Id="rId749" Type="http://schemas.openxmlformats.org/officeDocument/2006/relationships/hyperlink" Target="https://www.jisilu.cn/data/sfnew/detail/150179" TargetMode="External"/><Relationship Id="rId290" Type="http://schemas.openxmlformats.org/officeDocument/2006/relationships/hyperlink" Target="javascript:addOwnedFund('502041');" TargetMode="External"/><Relationship Id="rId304" Type="http://schemas.openxmlformats.org/officeDocument/2006/relationships/hyperlink" Target="http://finance.sina.com.cn/fund/quotes/502001/bc.shtml" TargetMode="External"/><Relationship Id="rId388" Type="http://schemas.openxmlformats.org/officeDocument/2006/relationships/hyperlink" Target="http://finance.sina.com.cn/fund/quotes/150055/bc.shtml" TargetMode="External"/><Relationship Id="rId511" Type="http://schemas.openxmlformats.org/officeDocument/2006/relationships/hyperlink" Target="http://www.cninfo.com.cn/information/fund/netvalue/150241.html" TargetMode="External"/><Relationship Id="rId609" Type="http://schemas.openxmlformats.org/officeDocument/2006/relationships/hyperlink" Target="https://www.jisilu.cn/data/utils/lowcalc/502017" TargetMode="External"/><Relationship Id="rId85" Type="http://schemas.openxmlformats.org/officeDocument/2006/relationships/hyperlink" Target="http://quote.eastmoney.com/zs399807.html" TargetMode="External"/><Relationship Id="rId150" Type="http://schemas.openxmlformats.org/officeDocument/2006/relationships/hyperlink" Target="http://quote.eastmoney.com/zs000827.html" TargetMode="External"/><Relationship Id="rId595" Type="http://schemas.openxmlformats.org/officeDocument/2006/relationships/hyperlink" Target="http://www.cninfo.com.cn/information/fund/netvalue/150173.html" TargetMode="External"/><Relationship Id="rId816" Type="http://schemas.openxmlformats.org/officeDocument/2006/relationships/hyperlink" Target="http://finance.sina.com.cn/fund/quotes/150133/bc.shtml" TargetMode="External"/><Relationship Id="rId248" Type="http://schemas.openxmlformats.org/officeDocument/2006/relationships/hyperlink" Target="javascript:addOwnedFund('502021');" TargetMode="External"/><Relationship Id="rId455" Type="http://schemas.openxmlformats.org/officeDocument/2006/relationships/hyperlink" Target="https://www.jisilu.cn/data/sfnew/detail/150022" TargetMode="External"/><Relationship Id="rId662" Type="http://schemas.openxmlformats.org/officeDocument/2006/relationships/hyperlink" Target="http://quote.eastmoney.com/zs399300.html" TargetMode="External"/><Relationship Id="rId12" Type="http://schemas.openxmlformats.org/officeDocument/2006/relationships/hyperlink" Target="http://finance.sina.com.cn/fund/quotes/150223/bc.shtml" TargetMode="External"/><Relationship Id="rId108" Type="http://schemas.openxmlformats.org/officeDocument/2006/relationships/hyperlink" Target="http://www.cninfo.com.cn/information/fund/netvalue/150297.html" TargetMode="External"/><Relationship Id="rId315" Type="http://schemas.openxmlformats.org/officeDocument/2006/relationships/hyperlink" Target="https://www.jisilu.cn/data/sfnew/detail/150167" TargetMode="External"/><Relationship Id="rId522" Type="http://schemas.openxmlformats.org/officeDocument/2006/relationships/hyperlink" Target="http://finance.sina.com.cn/fund/quotes/150315/bc.shtml" TargetMode="External"/><Relationship Id="rId96" Type="http://schemas.openxmlformats.org/officeDocument/2006/relationships/hyperlink" Target="http://www.cninfo.com.cn/information/fund/netvalue/150299.html" TargetMode="External"/><Relationship Id="rId161" Type="http://schemas.openxmlformats.org/officeDocument/2006/relationships/hyperlink" Target="http://www.cninfo.com.cn/information/fund/netvalue/150265.html" TargetMode="External"/><Relationship Id="rId399" Type="http://schemas.openxmlformats.org/officeDocument/2006/relationships/hyperlink" Target="https://www.jisilu.cn/data/sfnew/detail/150135" TargetMode="External"/><Relationship Id="rId827" Type="http://schemas.openxmlformats.org/officeDocument/2006/relationships/hyperlink" Target="http://www.cninfo.com.cn/information/fund/netvalue/150016.html" TargetMode="External"/></Relationships>
</file>

<file path=xl/worksheets/_rels/sheet27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jisilu.cn/data/sfnew/detail/150049" TargetMode="External"/><Relationship Id="rId18" Type="http://schemas.openxmlformats.org/officeDocument/2006/relationships/hyperlink" Target="javascript:addOwnedFund('150049');" TargetMode="External"/><Relationship Id="rId26" Type="http://schemas.openxmlformats.org/officeDocument/2006/relationships/hyperlink" Target="https://www.jisilu.cn/data/sfnew/detail/150307" TargetMode="External"/><Relationship Id="rId39" Type="http://schemas.openxmlformats.org/officeDocument/2006/relationships/hyperlink" Target="http://quote.eastmoney.com/zs399804.html" TargetMode="External"/><Relationship Id="rId21" Type="http://schemas.openxmlformats.org/officeDocument/2006/relationships/hyperlink" Target="http://www.cninfo.com.cn/information/fund/netvalue/150198.html" TargetMode="External"/><Relationship Id="rId34" Type="http://schemas.openxmlformats.org/officeDocument/2006/relationships/hyperlink" Target="http://www.cninfo.com.cn/information/fund/netvalue/150307.html" TargetMode="External"/><Relationship Id="rId42" Type="http://schemas.openxmlformats.org/officeDocument/2006/relationships/hyperlink" Target="https://www.jisilu.cn/data/utils/lowcalc/150307" TargetMode="External"/><Relationship Id="rId47" Type="http://schemas.openxmlformats.org/officeDocument/2006/relationships/hyperlink" Target="javascript:addOwnedFund('150307');" TargetMode="External"/><Relationship Id="rId50" Type="http://schemas.openxmlformats.org/officeDocument/2006/relationships/hyperlink" Target="http://finance.sina.com.cn/fund/quotes/150205/bc.shtml" TargetMode="External"/><Relationship Id="rId55" Type="http://schemas.openxmlformats.org/officeDocument/2006/relationships/hyperlink" Target="https://www.jisilu.cn/data/sfnew/detail/150198" TargetMode="External"/><Relationship Id="rId63" Type="http://schemas.openxmlformats.org/officeDocument/2006/relationships/hyperlink" Target="http://www.cninfo.com.cn/information/fund/netvalue/150205.html" TargetMode="External"/><Relationship Id="rId7" Type="http://schemas.openxmlformats.org/officeDocument/2006/relationships/hyperlink" Target="https://www.jisilu.cn/data/sfnew/detail/150205" TargetMode="External"/><Relationship Id="rId2" Type="http://schemas.openxmlformats.org/officeDocument/2006/relationships/hyperlink" Target="http://finance.sina.com.cn/fund/quotes/150307/bc.shtml" TargetMode="External"/><Relationship Id="rId16" Type="http://schemas.openxmlformats.org/officeDocument/2006/relationships/hyperlink" Target="http://quote.eastmoney.com/zs399942.html" TargetMode="External"/><Relationship Id="rId29" Type="http://schemas.openxmlformats.org/officeDocument/2006/relationships/hyperlink" Target="http://finance.sina.com.cn/fund/quotes/150307/bc.shtml" TargetMode="External"/><Relationship Id="rId1" Type="http://schemas.openxmlformats.org/officeDocument/2006/relationships/hyperlink" Target="https://www.jisilu.cn/data/sfnew/detail/150307" TargetMode="External"/><Relationship Id="rId6" Type="http://schemas.openxmlformats.org/officeDocument/2006/relationships/hyperlink" Target="javascript:addOwnedFund('150307');" TargetMode="External"/><Relationship Id="rId11" Type="http://schemas.openxmlformats.org/officeDocument/2006/relationships/hyperlink" Target="https://www.jisilu.cn/data/utils/lowcalc/150205" TargetMode="External"/><Relationship Id="rId24" Type="http://schemas.openxmlformats.org/officeDocument/2006/relationships/hyperlink" Target="javascript:addOwnedFund('150198');" TargetMode="External"/><Relationship Id="rId32" Type="http://schemas.openxmlformats.org/officeDocument/2006/relationships/hyperlink" Target="http://finance.sina.com.cn/fund/quotes/150307/bc.shtml" TargetMode="External"/><Relationship Id="rId37" Type="http://schemas.openxmlformats.org/officeDocument/2006/relationships/hyperlink" Target="http://quote.eastmoney.com/zs399804.html" TargetMode="External"/><Relationship Id="rId40" Type="http://schemas.openxmlformats.org/officeDocument/2006/relationships/hyperlink" Target="http://quote.eastmoney.com/zs399804.html" TargetMode="External"/><Relationship Id="rId45" Type="http://schemas.openxmlformats.org/officeDocument/2006/relationships/hyperlink" Target="javascript:addOwnedFund('150307');" TargetMode="External"/><Relationship Id="rId53" Type="http://schemas.openxmlformats.org/officeDocument/2006/relationships/hyperlink" Target="https://www.jisilu.cn/data/utils/lowcalc/150205" TargetMode="External"/><Relationship Id="rId58" Type="http://schemas.openxmlformats.org/officeDocument/2006/relationships/hyperlink" Target="http://quote.eastmoney.com/zs399396.html" TargetMode="External"/><Relationship Id="rId66" Type="http://schemas.openxmlformats.org/officeDocument/2006/relationships/hyperlink" Target="javascript:addOwnedFund('150205');" TargetMode="External"/><Relationship Id="rId5" Type="http://schemas.openxmlformats.org/officeDocument/2006/relationships/hyperlink" Target="https://www.jisilu.cn/data/utils/lowcalc/150307" TargetMode="External"/><Relationship Id="rId15" Type="http://schemas.openxmlformats.org/officeDocument/2006/relationships/hyperlink" Target="http://www.cninfo.com.cn/information/fund/netvalue/150049.html" TargetMode="External"/><Relationship Id="rId23" Type="http://schemas.openxmlformats.org/officeDocument/2006/relationships/hyperlink" Target="https://www.jisilu.cn/data/utils/lowcalc/150198" TargetMode="External"/><Relationship Id="rId28" Type="http://schemas.openxmlformats.org/officeDocument/2006/relationships/hyperlink" Target="https://www.jisilu.cn/data/sfnew/detail/150307" TargetMode="External"/><Relationship Id="rId36" Type="http://schemas.openxmlformats.org/officeDocument/2006/relationships/hyperlink" Target="http://www.cninfo.com.cn/information/fund/netvalue/150307.html" TargetMode="External"/><Relationship Id="rId49" Type="http://schemas.openxmlformats.org/officeDocument/2006/relationships/hyperlink" Target="https://www.jisilu.cn/data/sfnew/detail/150205" TargetMode="External"/><Relationship Id="rId57" Type="http://schemas.openxmlformats.org/officeDocument/2006/relationships/hyperlink" Target="http://www.cninfo.com.cn/information/fund/netvalue/150198.html" TargetMode="External"/><Relationship Id="rId61" Type="http://schemas.openxmlformats.org/officeDocument/2006/relationships/hyperlink" Target="https://www.jisilu.cn/data/sfnew/detail/150205" TargetMode="External"/><Relationship Id="rId10" Type="http://schemas.openxmlformats.org/officeDocument/2006/relationships/hyperlink" Target="http://quote.eastmoney.com/zs399973.html" TargetMode="External"/><Relationship Id="rId19" Type="http://schemas.openxmlformats.org/officeDocument/2006/relationships/hyperlink" Target="https://www.jisilu.cn/data/sfnew/detail/150198" TargetMode="External"/><Relationship Id="rId31" Type="http://schemas.openxmlformats.org/officeDocument/2006/relationships/hyperlink" Target="http://finance.sina.com.cn/fund/quotes/150307/bc.shtml" TargetMode="External"/><Relationship Id="rId44" Type="http://schemas.openxmlformats.org/officeDocument/2006/relationships/hyperlink" Target="https://www.jisilu.cn/data/utils/lowcalc/150307" TargetMode="External"/><Relationship Id="rId52" Type="http://schemas.openxmlformats.org/officeDocument/2006/relationships/hyperlink" Target="http://quote.eastmoney.com/zs399973.html" TargetMode="External"/><Relationship Id="rId60" Type="http://schemas.openxmlformats.org/officeDocument/2006/relationships/hyperlink" Target="javascript:addOwnedFund('150198');" TargetMode="External"/><Relationship Id="rId65" Type="http://schemas.openxmlformats.org/officeDocument/2006/relationships/hyperlink" Target="https://www.jisilu.cn/data/utils/lowcalc/150205" TargetMode="External"/><Relationship Id="rId4" Type="http://schemas.openxmlformats.org/officeDocument/2006/relationships/hyperlink" Target="http://quote.eastmoney.com/zs399804.html" TargetMode="External"/><Relationship Id="rId9" Type="http://schemas.openxmlformats.org/officeDocument/2006/relationships/hyperlink" Target="http://www.cninfo.com.cn/information/fund/netvalue/150205.html" TargetMode="External"/><Relationship Id="rId14" Type="http://schemas.openxmlformats.org/officeDocument/2006/relationships/hyperlink" Target="http://finance.sina.com.cn/fund/quotes/150049/bc.shtml" TargetMode="External"/><Relationship Id="rId22" Type="http://schemas.openxmlformats.org/officeDocument/2006/relationships/hyperlink" Target="http://quote.eastmoney.com/zs399396.html" TargetMode="External"/><Relationship Id="rId27" Type="http://schemas.openxmlformats.org/officeDocument/2006/relationships/hyperlink" Target="https://www.jisilu.cn/data/sfnew/detail/150307" TargetMode="External"/><Relationship Id="rId30" Type="http://schemas.openxmlformats.org/officeDocument/2006/relationships/hyperlink" Target="http://finance.sina.com.cn/fund/quotes/150307/bc.shtml" TargetMode="External"/><Relationship Id="rId35" Type="http://schemas.openxmlformats.org/officeDocument/2006/relationships/hyperlink" Target="http://www.cninfo.com.cn/information/fund/netvalue/150307.html" TargetMode="External"/><Relationship Id="rId43" Type="http://schemas.openxmlformats.org/officeDocument/2006/relationships/hyperlink" Target="https://www.jisilu.cn/data/utils/lowcalc/150307" TargetMode="External"/><Relationship Id="rId48" Type="http://schemas.openxmlformats.org/officeDocument/2006/relationships/hyperlink" Target="javascript:addOwnedFund('150307');" TargetMode="External"/><Relationship Id="rId56" Type="http://schemas.openxmlformats.org/officeDocument/2006/relationships/hyperlink" Target="http://finance.sina.com.cn/fund/quotes/150198/bc.shtml" TargetMode="External"/><Relationship Id="rId64" Type="http://schemas.openxmlformats.org/officeDocument/2006/relationships/hyperlink" Target="http://quote.eastmoney.com/zs399973.html" TargetMode="External"/><Relationship Id="rId8" Type="http://schemas.openxmlformats.org/officeDocument/2006/relationships/hyperlink" Target="http://finance.sina.com.cn/fund/quotes/150205/bc.shtml" TargetMode="External"/><Relationship Id="rId51" Type="http://schemas.openxmlformats.org/officeDocument/2006/relationships/hyperlink" Target="http://www.cninfo.com.cn/information/fund/netvalue/150205.html" TargetMode="External"/><Relationship Id="rId3" Type="http://schemas.openxmlformats.org/officeDocument/2006/relationships/hyperlink" Target="http://www.cninfo.com.cn/information/fund/netvalue/150307.html" TargetMode="External"/><Relationship Id="rId12" Type="http://schemas.openxmlformats.org/officeDocument/2006/relationships/hyperlink" Target="javascript:addOwnedFund('150205');" TargetMode="External"/><Relationship Id="rId17" Type="http://schemas.openxmlformats.org/officeDocument/2006/relationships/hyperlink" Target="https://www.jisilu.cn/data/utils/lowcalc/150049" TargetMode="External"/><Relationship Id="rId25" Type="http://schemas.openxmlformats.org/officeDocument/2006/relationships/hyperlink" Target="https://www.jisilu.cn/data/sfnew/detail/150307" TargetMode="External"/><Relationship Id="rId33" Type="http://schemas.openxmlformats.org/officeDocument/2006/relationships/hyperlink" Target="http://www.cninfo.com.cn/information/fund/netvalue/150307.html" TargetMode="External"/><Relationship Id="rId38" Type="http://schemas.openxmlformats.org/officeDocument/2006/relationships/hyperlink" Target="http://quote.eastmoney.com/zs399804.html" TargetMode="External"/><Relationship Id="rId46" Type="http://schemas.openxmlformats.org/officeDocument/2006/relationships/hyperlink" Target="javascript:addOwnedFund('150307');" TargetMode="External"/><Relationship Id="rId59" Type="http://schemas.openxmlformats.org/officeDocument/2006/relationships/hyperlink" Target="https://www.jisilu.cn/data/utils/lowcalc/150198" TargetMode="External"/><Relationship Id="rId67" Type="http://schemas.openxmlformats.org/officeDocument/2006/relationships/drawing" Target="../drawings/drawing5.xml"/><Relationship Id="rId20" Type="http://schemas.openxmlformats.org/officeDocument/2006/relationships/hyperlink" Target="http://finance.sina.com.cn/fund/quotes/150198/bc.shtml" TargetMode="External"/><Relationship Id="rId41" Type="http://schemas.openxmlformats.org/officeDocument/2006/relationships/hyperlink" Target="https://www.jisilu.cn/data/utils/lowcalc/150307" TargetMode="External"/><Relationship Id="rId54" Type="http://schemas.openxmlformats.org/officeDocument/2006/relationships/hyperlink" Target="javascript:addOwnedFund('150205');" TargetMode="External"/><Relationship Id="rId62" Type="http://schemas.openxmlformats.org/officeDocument/2006/relationships/hyperlink" Target="http://finance.sina.com.cn/fund/quotes/150205/bc.shtml" TargetMode="External"/></Relationships>
</file>

<file path=xl/worksheets/_rels/sheet28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isilu.cn/data/sfnew/detail/150289" TargetMode="External"/><Relationship Id="rId671" Type="http://schemas.openxmlformats.org/officeDocument/2006/relationships/hyperlink" Target="https://www.jisilu.cn/data/sfnew/detail/502011" TargetMode="External"/><Relationship Id="rId769" Type="http://schemas.openxmlformats.org/officeDocument/2006/relationships/hyperlink" Target="http://www.cninfo.com.cn/information/fund/netvalue/150245.html" TargetMode="External"/><Relationship Id="rId21" Type="http://schemas.openxmlformats.org/officeDocument/2006/relationships/hyperlink" Target="https://www.jisilu.cn/data/utils/lowcalc/150057" TargetMode="External"/><Relationship Id="rId324" Type="http://schemas.openxmlformats.org/officeDocument/2006/relationships/hyperlink" Target="http://quote.eastmoney.com/zs399974.html" TargetMode="External"/><Relationship Id="rId531" Type="http://schemas.openxmlformats.org/officeDocument/2006/relationships/hyperlink" Target="https://www.jisilu.cn/data/utils/lowcalc/150329" TargetMode="External"/><Relationship Id="rId629" Type="http://schemas.openxmlformats.org/officeDocument/2006/relationships/hyperlink" Target="https://www.jisilu.cn/data/sfnew/detail/150051" TargetMode="External"/><Relationship Id="rId170" Type="http://schemas.openxmlformats.org/officeDocument/2006/relationships/hyperlink" Target="javascript:addOwnedFund('150196');" TargetMode="External"/><Relationship Id="rId268" Type="http://schemas.openxmlformats.org/officeDocument/2006/relationships/hyperlink" Target="http://finance.sina.com.cn/fund/quotes/150036/bc.shtml" TargetMode="External"/><Relationship Id="rId475" Type="http://schemas.openxmlformats.org/officeDocument/2006/relationships/hyperlink" Target="http://www.cninfo.com.cn/information/fund/netvalue/150257.html" TargetMode="External"/><Relationship Id="rId682" Type="http://schemas.openxmlformats.org/officeDocument/2006/relationships/hyperlink" Target="javascript:delOwnedFund('150227');" TargetMode="External"/><Relationship Id="rId32" Type="http://schemas.openxmlformats.org/officeDocument/2006/relationships/hyperlink" Target="http://quote.eastmoney.com/zs399998.html" TargetMode="External"/><Relationship Id="rId128" Type="http://schemas.openxmlformats.org/officeDocument/2006/relationships/hyperlink" Target="javascript:delOwnedFund('150291');" TargetMode="External"/><Relationship Id="rId335" Type="http://schemas.openxmlformats.org/officeDocument/2006/relationships/hyperlink" Target="http://www.cninfo.com.cn/information/fund/netvalue/150112.html" TargetMode="External"/><Relationship Id="rId542" Type="http://schemas.openxmlformats.org/officeDocument/2006/relationships/hyperlink" Target="http://quote.eastmoney.com/zs399991.html" TargetMode="External"/><Relationship Id="rId181" Type="http://schemas.openxmlformats.org/officeDocument/2006/relationships/hyperlink" Target="https://www.jisilu.cn/data/utils/lowcalc/502057" TargetMode="External"/><Relationship Id="rId402" Type="http://schemas.openxmlformats.org/officeDocument/2006/relationships/hyperlink" Target="javascript:addOwnedFund('150088');" TargetMode="External"/><Relationship Id="rId279" Type="http://schemas.openxmlformats.org/officeDocument/2006/relationships/hyperlink" Target="https://www.jisilu.cn/data/sfnew/detail/502041" TargetMode="External"/><Relationship Id="rId444" Type="http://schemas.openxmlformats.org/officeDocument/2006/relationships/hyperlink" Target="http://finance.sina.com.cn/fund/quotes/150022/bc.shtml" TargetMode="External"/><Relationship Id="rId486" Type="http://schemas.openxmlformats.org/officeDocument/2006/relationships/hyperlink" Target="http://finance.sina.com.cn/fund/quotes/502024/bc.shtml" TargetMode="External"/><Relationship Id="rId651" Type="http://schemas.openxmlformats.org/officeDocument/2006/relationships/hyperlink" Target="https://www.jisilu.cn/data/utils/lowcalc/150255" TargetMode="External"/><Relationship Id="rId693" Type="http://schemas.openxmlformats.org/officeDocument/2006/relationships/hyperlink" Target="https://www.jisilu.cn/data/utils/lowcalc/150169" TargetMode="External"/><Relationship Id="rId707" Type="http://schemas.openxmlformats.org/officeDocument/2006/relationships/hyperlink" Target="https://www.jisilu.cn/data/sfnew/detail/150143" TargetMode="External"/><Relationship Id="rId749" Type="http://schemas.openxmlformats.org/officeDocument/2006/relationships/hyperlink" Target="https://www.jisilu.cn/data/sfnew/detail/150100" TargetMode="External"/><Relationship Id="rId43" Type="http://schemas.openxmlformats.org/officeDocument/2006/relationships/hyperlink" Target="http://www.cninfo.com.cn/information/fund/netvalue/150331.html" TargetMode="External"/><Relationship Id="rId139" Type="http://schemas.openxmlformats.org/officeDocument/2006/relationships/hyperlink" Target="https://www.jisilu.cn/data/utils/lowcalc/150301" TargetMode="External"/><Relationship Id="rId290" Type="http://schemas.openxmlformats.org/officeDocument/2006/relationships/hyperlink" Target="javascript:addOwnedFund('150090');" TargetMode="External"/><Relationship Id="rId304" Type="http://schemas.openxmlformats.org/officeDocument/2006/relationships/hyperlink" Target="http://finance.sina.com.cn/fund/quotes/150073/bc.shtml" TargetMode="External"/><Relationship Id="rId346" Type="http://schemas.openxmlformats.org/officeDocument/2006/relationships/hyperlink" Target="http://finance.sina.com.cn/fund/quotes/502031/bc.shtml" TargetMode="External"/><Relationship Id="rId388" Type="http://schemas.openxmlformats.org/officeDocument/2006/relationships/hyperlink" Target="http://finance.sina.com.cn/fund/quotes/150135/bc.shtml" TargetMode="External"/><Relationship Id="rId511" Type="http://schemas.openxmlformats.org/officeDocument/2006/relationships/hyperlink" Target="http://www.cninfo.com.cn/information/fund/netvalue/150315.html" TargetMode="External"/><Relationship Id="rId553" Type="http://schemas.openxmlformats.org/officeDocument/2006/relationships/hyperlink" Target="http://www.cninfo.com.cn/information/fund/netvalue/150229.html" TargetMode="External"/><Relationship Id="rId609" Type="http://schemas.openxmlformats.org/officeDocument/2006/relationships/hyperlink" Target="https://www.jisilu.cn/data/utils/lowcalc/502027" TargetMode="External"/><Relationship Id="rId760" Type="http://schemas.openxmlformats.org/officeDocument/2006/relationships/hyperlink" Target="javascript:addOwnedFund('150279');" TargetMode="External"/><Relationship Id="rId85" Type="http://schemas.openxmlformats.org/officeDocument/2006/relationships/hyperlink" Target="http://quote.eastmoney.com/zs399807.html" TargetMode="External"/><Relationship Id="rId150" Type="http://schemas.openxmlformats.org/officeDocument/2006/relationships/hyperlink" Target="http://quote.eastmoney.com/zs399393.html" TargetMode="External"/><Relationship Id="rId192" Type="http://schemas.openxmlformats.org/officeDocument/2006/relationships/hyperlink" Target="http://quote.eastmoney.com/zs399805.html" TargetMode="External"/><Relationship Id="rId206" Type="http://schemas.openxmlformats.org/officeDocument/2006/relationships/hyperlink" Target="javascript:delOwnedFund('150175');" TargetMode="External"/><Relationship Id="rId413" Type="http://schemas.openxmlformats.org/officeDocument/2006/relationships/hyperlink" Target="https://www.jisilu.cn/data/sfnew/detail/150049" TargetMode="External"/><Relationship Id="rId595" Type="http://schemas.openxmlformats.org/officeDocument/2006/relationships/hyperlink" Target="http://www.cninfo.com.cn/information/fund/netvalue/150184.html" TargetMode="External"/><Relationship Id="rId248" Type="http://schemas.openxmlformats.org/officeDocument/2006/relationships/hyperlink" Target="javascript:addOwnedFund('150121');" TargetMode="External"/><Relationship Id="rId455" Type="http://schemas.openxmlformats.org/officeDocument/2006/relationships/hyperlink" Target="https://www.jisilu.cn/data/sfnew/detail/150241" TargetMode="External"/><Relationship Id="rId497" Type="http://schemas.openxmlformats.org/officeDocument/2006/relationships/hyperlink" Target="https://www.jisilu.cn/data/sfnew/detail/150235" TargetMode="External"/><Relationship Id="rId620" Type="http://schemas.openxmlformats.org/officeDocument/2006/relationships/hyperlink" Target="http://quote.eastmoney.com/zs399974.html" TargetMode="External"/><Relationship Id="rId662" Type="http://schemas.openxmlformats.org/officeDocument/2006/relationships/hyperlink" Target="http://quote.eastmoney.com/zs399412.html" TargetMode="External"/><Relationship Id="rId718" Type="http://schemas.openxmlformats.org/officeDocument/2006/relationships/hyperlink" Target="javascript:addOwnedFund('150181');" TargetMode="External"/><Relationship Id="rId12" Type="http://schemas.openxmlformats.org/officeDocument/2006/relationships/hyperlink" Target="http://finance.sina.com.cn/fund/quotes/150223/bc.shtml" TargetMode="External"/><Relationship Id="rId108" Type="http://schemas.openxmlformats.org/officeDocument/2006/relationships/hyperlink" Target="http://quote.eastmoney.com/zs399971.html" TargetMode="External"/><Relationship Id="rId315" Type="http://schemas.openxmlformats.org/officeDocument/2006/relationships/hyperlink" Target="https://www.jisilu.cn/data/sfnew/detail/150167" TargetMode="External"/><Relationship Id="rId357" Type="http://schemas.openxmlformats.org/officeDocument/2006/relationships/hyperlink" Target="https://www.jisilu.cn/data/sfnew/detail/150152" TargetMode="External"/><Relationship Id="rId522" Type="http://schemas.openxmlformats.org/officeDocument/2006/relationships/hyperlink" Target="http://finance.sina.com.cn/fund/quotes/150283/bc.shtml" TargetMode="External"/><Relationship Id="rId54" Type="http://schemas.openxmlformats.org/officeDocument/2006/relationships/hyperlink" Target="http://www.cninfo.com.cn/information/fund/netvalue/150123.html" TargetMode="External"/><Relationship Id="rId96" Type="http://schemas.openxmlformats.org/officeDocument/2006/relationships/hyperlink" Target="http://www.cninfo.com.cn/information/fund/netvalue/150263.html" TargetMode="External"/><Relationship Id="rId161" Type="http://schemas.openxmlformats.org/officeDocument/2006/relationships/hyperlink" Target="http://www.cninfo.com.cn/information/fund/netvalue/150198.html" TargetMode="External"/><Relationship Id="rId217" Type="http://schemas.openxmlformats.org/officeDocument/2006/relationships/hyperlink" Target="https://www.jisilu.cn/data/utils/lowcalc/150053" TargetMode="External"/><Relationship Id="rId399" Type="http://schemas.openxmlformats.org/officeDocument/2006/relationships/hyperlink" Target="http://finance.sina.com.cn/fund/quotes/150088/bc.shtml" TargetMode="External"/><Relationship Id="rId564" Type="http://schemas.openxmlformats.org/officeDocument/2006/relationships/hyperlink" Target="http://finance.sina.com.cn/fund/quotes/150173/bc.shtml" TargetMode="External"/><Relationship Id="rId771" Type="http://schemas.openxmlformats.org/officeDocument/2006/relationships/hyperlink" Target="https://www.jisilu.cn/data/utils/lowcalc/150245" TargetMode="External"/><Relationship Id="rId259" Type="http://schemas.openxmlformats.org/officeDocument/2006/relationships/hyperlink" Target="https://www.jisilu.cn/data/utils/lowcalc/150138" TargetMode="External"/><Relationship Id="rId424" Type="http://schemas.openxmlformats.org/officeDocument/2006/relationships/hyperlink" Target="javascript:addOwnedFund('150150');" TargetMode="External"/><Relationship Id="rId466" Type="http://schemas.openxmlformats.org/officeDocument/2006/relationships/hyperlink" Target="javascript:addOwnedFund('150237');" TargetMode="External"/><Relationship Id="rId631" Type="http://schemas.openxmlformats.org/officeDocument/2006/relationships/hyperlink" Target="http://www.cninfo.com.cn/information/fund/netvalue/150051.html" TargetMode="External"/><Relationship Id="rId673" Type="http://schemas.openxmlformats.org/officeDocument/2006/relationships/hyperlink" Target="http://www.cninfo.com.cn/information/fund/netvalue/502011.html" TargetMode="External"/><Relationship Id="rId729" Type="http://schemas.openxmlformats.org/officeDocument/2006/relationships/hyperlink" Target="https://www.jisilu.cn/data/utils/lowcalc/150018" TargetMode="External"/><Relationship Id="rId23" Type="http://schemas.openxmlformats.org/officeDocument/2006/relationships/hyperlink" Target="https://www.jisilu.cn/data/sfnew/detail/150221" TargetMode="External"/><Relationship Id="rId119" Type="http://schemas.openxmlformats.org/officeDocument/2006/relationships/hyperlink" Target="http://www.cninfo.com.cn/information/fund/netvalue/150289.html" TargetMode="External"/><Relationship Id="rId270" Type="http://schemas.openxmlformats.org/officeDocument/2006/relationships/hyperlink" Target="http://quote.eastmoney.com/zs399300.html" TargetMode="External"/><Relationship Id="rId326" Type="http://schemas.openxmlformats.org/officeDocument/2006/relationships/hyperlink" Target="javascript:addOwnedFund('150295');" TargetMode="External"/><Relationship Id="rId533" Type="http://schemas.openxmlformats.org/officeDocument/2006/relationships/hyperlink" Target="https://www.jisilu.cn/data/sfnew/detail/150305" TargetMode="External"/><Relationship Id="rId65" Type="http://schemas.openxmlformats.org/officeDocument/2006/relationships/hyperlink" Target="http://finance.sina.com.cn/fund/quotes/150335/bc.shtml" TargetMode="External"/><Relationship Id="rId130" Type="http://schemas.openxmlformats.org/officeDocument/2006/relationships/hyperlink" Target="http://finance.sina.com.cn/fund/quotes/150130/bc.shtml" TargetMode="External"/><Relationship Id="rId368" Type="http://schemas.openxmlformats.org/officeDocument/2006/relationships/hyperlink" Target="javascript:addOwnedFund('150055');" TargetMode="External"/><Relationship Id="rId575" Type="http://schemas.openxmlformats.org/officeDocument/2006/relationships/hyperlink" Target="https://www.jisilu.cn/data/sfnew/detail/150194" TargetMode="External"/><Relationship Id="rId740" Type="http://schemas.openxmlformats.org/officeDocument/2006/relationships/hyperlink" Target="http://quote.eastmoney.com/zs399935.html" TargetMode="External"/><Relationship Id="rId782" Type="http://schemas.openxmlformats.org/officeDocument/2006/relationships/hyperlink" Target="http://quote.eastmoney.com/zs399610.html" TargetMode="External"/><Relationship Id="rId172" Type="http://schemas.openxmlformats.org/officeDocument/2006/relationships/hyperlink" Target="http://finance.sina.com.cn/fund/quotes/150261/bc.shtml" TargetMode="External"/><Relationship Id="rId228" Type="http://schemas.openxmlformats.org/officeDocument/2006/relationships/hyperlink" Target="http://quote.eastmoney.com/zs000828.html" TargetMode="External"/><Relationship Id="rId435" Type="http://schemas.openxmlformats.org/officeDocument/2006/relationships/hyperlink" Target="https://www.jisilu.cn/data/utils/lowcalc/150157" TargetMode="External"/><Relationship Id="rId477" Type="http://schemas.openxmlformats.org/officeDocument/2006/relationships/hyperlink" Target="https://www.jisilu.cn/data/utils/lowcalc/150257" TargetMode="External"/><Relationship Id="rId600" Type="http://schemas.openxmlformats.org/officeDocument/2006/relationships/hyperlink" Target="http://finance.sina.com.cn/fund/quotes/150233/bc.shtml" TargetMode="External"/><Relationship Id="rId642" Type="http://schemas.openxmlformats.org/officeDocument/2006/relationships/hyperlink" Target="http://finance.sina.com.cn/fund/quotes/502007/bc.shtml" TargetMode="External"/><Relationship Id="rId684" Type="http://schemas.openxmlformats.org/officeDocument/2006/relationships/hyperlink" Target="http://finance.sina.com.cn/fund/quotes/150186/bc.shtml" TargetMode="External"/><Relationship Id="rId281" Type="http://schemas.openxmlformats.org/officeDocument/2006/relationships/hyperlink" Target="http://www.cninfo.com.cn/information/fund/netvalue/502041.html" TargetMode="External"/><Relationship Id="rId337" Type="http://schemas.openxmlformats.org/officeDocument/2006/relationships/hyperlink" Target="https://www.jisilu.cn/data/utils/lowcalc/150112" TargetMode="External"/><Relationship Id="rId502" Type="http://schemas.openxmlformats.org/officeDocument/2006/relationships/hyperlink" Target="javascript:addOwnedFund('150235');" TargetMode="External"/><Relationship Id="rId34" Type="http://schemas.openxmlformats.org/officeDocument/2006/relationships/hyperlink" Target="javascript:addOwnedFund('150321');" TargetMode="External"/><Relationship Id="rId76" Type="http://schemas.openxmlformats.org/officeDocument/2006/relationships/hyperlink" Target="https://www.jisilu.cn/data/sfnew/detail/150303" TargetMode="External"/><Relationship Id="rId141" Type="http://schemas.openxmlformats.org/officeDocument/2006/relationships/hyperlink" Target="https://www.jisilu.cn/data/sfnew/detail/150190" TargetMode="External"/><Relationship Id="rId379" Type="http://schemas.openxmlformats.org/officeDocument/2006/relationships/hyperlink" Target="https://www.jisilu.cn/data/utils/lowcalc/150030" TargetMode="External"/><Relationship Id="rId544" Type="http://schemas.openxmlformats.org/officeDocument/2006/relationships/hyperlink" Target="javascript:addOwnedFund('150273');" TargetMode="External"/><Relationship Id="rId586" Type="http://schemas.openxmlformats.org/officeDocument/2006/relationships/hyperlink" Target="javascript:addOwnedFund('150200');" TargetMode="External"/><Relationship Id="rId751" Type="http://schemas.openxmlformats.org/officeDocument/2006/relationships/hyperlink" Target="http://www.cninfo.com.cn/information/fund/netvalue/150100.html" TargetMode="External"/><Relationship Id="rId793" Type="http://schemas.openxmlformats.org/officeDocument/2006/relationships/hyperlink" Target="http://www.cninfo.com.cn/information/fund/netvalue/150016.html" TargetMode="External"/><Relationship Id="rId7" Type="http://schemas.openxmlformats.org/officeDocument/2006/relationships/hyperlink" Target="http://finance.sina.com.cn/fund/quotes/150108/bc.shtml" TargetMode="External"/><Relationship Id="rId183" Type="http://schemas.openxmlformats.org/officeDocument/2006/relationships/hyperlink" Target="https://www.jisilu.cn/data/sfnew/detail/150327" TargetMode="External"/><Relationship Id="rId239" Type="http://schemas.openxmlformats.org/officeDocument/2006/relationships/hyperlink" Target="http://www.cninfo.com.cn/information/fund/netvalue/150064.html" TargetMode="External"/><Relationship Id="rId390" Type="http://schemas.openxmlformats.org/officeDocument/2006/relationships/hyperlink" Target="http://quote.eastmoney.com/zs399903.html" TargetMode="External"/><Relationship Id="rId404" Type="http://schemas.openxmlformats.org/officeDocument/2006/relationships/hyperlink" Target="http://finance.sina.com.cn/fund/quotes/150085/bc.shtml" TargetMode="External"/><Relationship Id="rId446" Type="http://schemas.openxmlformats.org/officeDocument/2006/relationships/hyperlink" Target="http://quote.eastmoney.com/zs399001.html" TargetMode="External"/><Relationship Id="rId611" Type="http://schemas.openxmlformats.org/officeDocument/2006/relationships/hyperlink" Target="https://www.jisilu.cn/data/sfnew/detail/150243" TargetMode="External"/><Relationship Id="rId653" Type="http://schemas.openxmlformats.org/officeDocument/2006/relationships/hyperlink" Target="https://www.jisilu.cn/data/sfnew/detail/150207" TargetMode="External"/><Relationship Id="rId250" Type="http://schemas.openxmlformats.org/officeDocument/2006/relationships/hyperlink" Target="http://finance.sina.com.cn/fund/quotes/502014/bc.shtml" TargetMode="External"/><Relationship Id="rId292" Type="http://schemas.openxmlformats.org/officeDocument/2006/relationships/hyperlink" Target="http://finance.sina.com.cn/fund/quotes/502001/bc.shtml" TargetMode="External"/><Relationship Id="rId306" Type="http://schemas.openxmlformats.org/officeDocument/2006/relationships/hyperlink" Target="http://quote.eastmoney.com/zs399958.html" TargetMode="External"/><Relationship Id="rId488" Type="http://schemas.openxmlformats.org/officeDocument/2006/relationships/hyperlink" Target="http://quote.eastmoney.com/zs399440.html" TargetMode="External"/><Relationship Id="rId695" Type="http://schemas.openxmlformats.org/officeDocument/2006/relationships/hyperlink" Target="https://www.jisilu.cn/data/sfnew/detail/150309" TargetMode="External"/><Relationship Id="rId709" Type="http://schemas.openxmlformats.org/officeDocument/2006/relationships/hyperlink" Target="http://www.cninfo.com.cn/information/fund/netvalue/150143.html" TargetMode="External"/><Relationship Id="rId45" Type="http://schemas.openxmlformats.org/officeDocument/2006/relationships/hyperlink" Target="https://www.jisilu.cn/data/utils/lowcalc/150331" TargetMode="External"/><Relationship Id="rId87" Type="http://schemas.openxmlformats.org/officeDocument/2006/relationships/hyperlink" Target="javascript:addOwnedFund('150293');" TargetMode="External"/><Relationship Id="rId110" Type="http://schemas.openxmlformats.org/officeDocument/2006/relationships/hyperlink" Target="javascript:addOwnedFund('150247');" TargetMode="External"/><Relationship Id="rId348" Type="http://schemas.openxmlformats.org/officeDocument/2006/relationships/hyperlink" Target="http://quote.eastmoney.com/zs399807.html" TargetMode="External"/><Relationship Id="rId513" Type="http://schemas.openxmlformats.org/officeDocument/2006/relationships/hyperlink" Target="https://www.jisilu.cn/data/utils/lowcalc/150315" TargetMode="External"/><Relationship Id="rId555" Type="http://schemas.openxmlformats.org/officeDocument/2006/relationships/hyperlink" Target="https://www.jisilu.cn/data/utils/lowcalc/150229" TargetMode="External"/><Relationship Id="rId597" Type="http://schemas.openxmlformats.org/officeDocument/2006/relationships/hyperlink" Target="https://www.jisilu.cn/data/utils/lowcalc/150184" TargetMode="External"/><Relationship Id="rId720" Type="http://schemas.openxmlformats.org/officeDocument/2006/relationships/hyperlink" Target="http://finance.sina.com.cn/fund/quotes/150251/bc.shtml" TargetMode="External"/><Relationship Id="rId762" Type="http://schemas.openxmlformats.org/officeDocument/2006/relationships/hyperlink" Target="http://finance.sina.com.cn/fund/quotes/150192/bc.shtml" TargetMode="External"/><Relationship Id="rId152" Type="http://schemas.openxmlformats.org/officeDocument/2006/relationships/hyperlink" Target="javascript:addOwnedFund('150117');" TargetMode="External"/><Relationship Id="rId194" Type="http://schemas.openxmlformats.org/officeDocument/2006/relationships/hyperlink" Target="javascript:addOwnedFund('150317');" TargetMode="External"/><Relationship Id="rId208" Type="http://schemas.openxmlformats.org/officeDocument/2006/relationships/hyperlink" Target="http://finance.sina.com.cn/fund/quotes/150225/bc.shtml" TargetMode="External"/><Relationship Id="rId415" Type="http://schemas.openxmlformats.org/officeDocument/2006/relationships/hyperlink" Target="http://www.cninfo.com.cn/information/fund/netvalue/150049.html" TargetMode="External"/><Relationship Id="rId457" Type="http://schemas.openxmlformats.org/officeDocument/2006/relationships/hyperlink" Target="http://www.cninfo.com.cn/information/fund/netvalue/150241.html" TargetMode="External"/><Relationship Id="rId622" Type="http://schemas.openxmlformats.org/officeDocument/2006/relationships/hyperlink" Target="javascript:addOwnedFund('150209');" TargetMode="External"/><Relationship Id="rId261" Type="http://schemas.openxmlformats.org/officeDocument/2006/relationships/hyperlink" Target="https://www.jisilu.cn/data/sfnew/detail/150094" TargetMode="External"/><Relationship Id="rId499" Type="http://schemas.openxmlformats.org/officeDocument/2006/relationships/hyperlink" Target="http://www.cninfo.com.cn/information/fund/netvalue/150235.html" TargetMode="External"/><Relationship Id="rId664" Type="http://schemas.openxmlformats.org/officeDocument/2006/relationships/hyperlink" Target="javascript:addOwnedFund('150217');" TargetMode="External"/><Relationship Id="rId14" Type="http://schemas.openxmlformats.org/officeDocument/2006/relationships/hyperlink" Target="http://quote.eastmoney.com/zs399975.html" TargetMode="External"/><Relationship Id="rId56" Type="http://schemas.openxmlformats.org/officeDocument/2006/relationships/hyperlink" Target="https://www.jisilu.cn/data/utils/lowcalc/150123" TargetMode="External"/><Relationship Id="rId317" Type="http://schemas.openxmlformats.org/officeDocument/2006/relationships/hyperlink" Target="http://www.cninfo.com.cn/information/fund/netvalue/150167.html" TargetMode="External"/><Relationship Id="rId359" Type="http://schemas.openxmlformats.org/officeDocument/2006/relationships/hyperlink" Target="http://www.cninfo.com.cn/information/fund/netvalue/150152.html" TargetMode="External"/><Relationship Id="rId524" Type="http://schemas.openxmlformats.org/officeDocument/2006/relationships/hyperlink" Target="http://quote.eastmoney.com/zs000808.html" TargetMode="External"/><Relationship Id="rId566" Type="http://schemas.openxmlformats.org/officeDocument/2006/relationships/hyperlink" Target="http://quote.eastmoney.com/zs000998.html" TargetMode="External"/><Relationship Id="rId731" Type="http://schemas.openxmlformats.org/officeDocument/2006/relationships/hyperlink" Target="https://www.jisilu.cn/data/sfnew/detail/150203" TargetMode="External"/><Relationship Id="rId773" Type="http://schemas.openxmlformats.org/officeDocument/2006/relationships/hyperlink" Target="https://www.jisilu.cn/data/sfnew/detail/150231" TargetMode="External"/><Relationship Id="rId98" Type="http://schemas.openxmlformats.org/officeDocument/2006/relationships/hyperlink" Target="https://www.jisilu.cn/data/utils/lowcalc/150263" TargetMode="External"/><Relationship Id="rId121" Type="http://schemas.openxmlformats.org/officeDocument/2006/relationships/hyperlink" Target="https://www.jisilu.cn/data/utils/lowcalc/150289" TargetMode="External"/><Relationship Id="rId163" Type="http://schemas.openxmlformats.org/officeDocument/2006/relationships/hyperlink" Target="https://www.jisilu.cn/data/utils/lowcalc/150198" TargetMode="External"/><Relationship Id="rId219" Type="http://schemas.openxmlformats.org/officeDocument/2006/relationships/hyperlink" Target="https://www.jisilu.cn/data/sfnew/detail/150140" TargetMode="External"/><Relationship Id="rId370" Type="http://schemas.openxmlformats.org/officeDocument/2006/relationships/hyperlink" Target="http://finance.sina.com.cn/fund/quotes/150083/bc.shtml" TargetMode="External"/><Relationship Id="rId426" Type="http://schemas.openxmlformats.org/officeDocument/2006/relationships/hyperlink" Target="http://finance.sina.com.cn/fund/quotes/150148/bc.shtml" TargetMode="External"/><Relationship Id="rId633" Type="http://schemas.openxmlformats.org/officeDocument/2006/relationships/hyperlink" Target="https://www.jisilu.cn/data/utils/lowcalc/150051" TargetMode="External"/><Relationship Id="rId230" Type="http://schemas.openxmlformats.org/officeDocument/2006/relationships/hyperlink" Target="javascript:addOwnedFund('150145');" TargetMode="External"/><Relationship Id="rId468" Type="http://schemas.openxmlformats.org/officeDocument/2006/relationships/hyperlink" Target="http://finance.sina.com.cn/fund/quotes/150277/bc.shtml" TargetMode="External"/><Relationship Id="rId675" Type="http://schemas.openxmlformats.org/officeDocument/2006/relationships/hyperlink" Target="https://www.jisilu.cn/data/utils/lowcalc/502011" TargetMode="External"/><Relationship Id="rId25" Type="http://schemas.openxmlformats.org/officeDocument/2006/relationships/hyperlink" Target="http://www.cninfo.com.cn/information/fund/netvalue/150221.html" TargetMode="External"/><Relationship Id="rId67" Type="http://schemas.openxmlformats.org/officeDocument/2006/relationships/hyperlink" Target="http://quote.eastmoney.com/zs399967.html" TargetMode="External"/><Relationship Id="rId272" Type="http://schemas.openxmlformats.org/officeDocument/2006/relationships/hyperlink" Target="javascript:addOwnedFund('150036');" TargetMode="External"/><Relationship Id="rId328" Type="http://schemas.openxmlformats.org/officeDocument/2006/relationships/hyperlink" Target="http://finance.sina.com.cn/fund/quotes/502054/bc.shtml" TargetMode="External"/><Relationship Id="rId535" Type="http://schemas.openxmlformats.org/officeDocument/2006/relationships/hyperlink" Target="http://www.cninfo.com.cn/information/fund/netvalue/150305.html" TargetMode="External"/><Relationship Id="rId577" Type="http://schemas.openxmlformats.org/officeDocument/2006/relationships/hyperlink" Target="http://www.cninfo.com.cn/information/fund/netvalue/150194.html" TargetMode="External"/><Relationship Id="rId700" Type="http://schemas.openxmlformats.org/officeDocument/2006/relationships/hyperlink" Target="javascript:addOwnedFund('150309');" TargetMode="External"/><Relationship Id="rId742" Type="http://schemas.openxmlformats.org/officeDocument/2006/relationships/hyperlink" Target="javascript:addOwnedFund('150179');" TargetMode="External"/><Relationship Id="rId132" Type="http://schemas.openxmlformats.org/officeDocument/2006/relationships/hyperlink" Target="http://quote.eastmoney.com/zs399394.html" TargetMode="External"/><Relationship Id="rId174" Type="http://schemas.openxmlformats.org/officeDocument/2006/relationships/hyperlink" Target="http://quote.eastmoney.com/zs399989.html" TargetMode="External"/><Relationship Id="rId381" Type="http://schemas.openxmlformats.org/officeDocument/2006/relationships/hyperlink" Target="https://www.jisilu.cn/data/sfnew/detail/150012" TargetMode="External"/><Relationship Id="rId602" Type="http://schemas.openxmlformats.org/officeDocument/2006/relationships/hyperlink" Target="http://quote.eastmoney.com/zs399810.html" TargetMode="External"/><Relationship Id="rId784" Type="http://schemas.openxmlformats.org/officeDocument/2006/relationships/hyperlink" Target="javascript:addOwnedFund('150215');" TargetMode="External"/><Relationship Id="rId241" Type="http://schemas.openxmlformats.org/officeDocument/2006/relationships/hyperlink" Target="https://www.jisilu.cn/data/utils/lowcalc/150064" TargetMode="External"/><Relationship Id="rId437" Type="http://schemas.openxmlformats.org/officeDocument/2006/relationships/hyperlink" Target="https://www.jisilu.cn/data/sfnew/detail/150028" TargetMode="External"/><Relationship Id="rId479" Type="http://schemas.openxmlformats.org/officeDocument/2006/relationships/hyperlink" Target="https://www.jisilu.cn/data/sfnew/detail/150259" TargetMode="External"/><Relationship Id="rId644" Type="http://schemas.openxmlformats.org/officeDocument/2006/relationships/hyperlink" Target="http://quote.eastmoney.com/zs399974.html" TargetMode="External"/><Relationship Id="rId686" Type="http://schemas.openxmlformats.org/officeDocument/2006/relationships/hyperlink" Target="http://quote.eastmoney.com/zs399967.html" TargetMode="External"/><Relationship Id="rId36" Type="http://schemas.openxmlformats.org/officeDocument/2006/relationships/hyperlink" Target="http://finance.sina.com.cn/fund/quotes/150032/bc.shtml" TargetMode="External"/><Relationship Id="rId283" Type="http://schemas.openxmlformats.org/officeDocument/2006/relationships/hyperlink" Target="https://www.jisilu.cn/data/utils/lowcalc/502041" TargetMode="External"/><Relationship Id="rId339" Type="http://schemas.openxmlformats.org/officeDocument/2006/relationships/hyperlink" Target="https://www.jisilu.cn/data/sfnew/detail/150213" TargetMode="External"/><Relationship Id="rId490" Type="http://schemas.openxmlformats.org/officeDocument/2006/relationships/hyperlink" Target="javascript:addOwnedFund('502024');" TargetMode="External"/><Relationship Id="rId504" Type="http://schemas.openxmlformats.org/officeDocument/2006/relationships/hyperlink" Target="http://finance.sina.com.cn/fund/quotes/150307/bc.shtml" TargetMode="External"/><Relationship Id="rId546" Type="http://schemas.openxmlformats.org/officeDocument/2006/relationships/hyperlink" Target="http://finance.sina.com.cn/fund/quotes/150177/bc.shtml" TargetMode="External"/><Relationship Id="rId711" Type="http://schemas.openxmlformats.org/officeDocument/2006/relationships/hyperlink" Target="https://www.jisilu.cn/data/utils/lowcalc/150143" TargetMode="External"/><Relationship Id="rId753" Type="http://schemas.openxmlformats.org/officeDocument/2006/relationships/hyperlink" Target="https://www.jisilu.cn/data/utils/lowcalc/150100" TargetMode="External"/><Relationship Id="rId78" Type="http://schemas.openxmlformats.org/officeDocument/2006/relationships/hyperlink" Target="http://www.cninfo.com.cn/information/fund/netvalue/150303.html" TargetMode="External"/><Relationship Id="rId101" Type="http://schemas.openxmlformats.org/officeDocument/2006/relationships/hyperlink" Target="http://finance.sina.com.cn/fund/quotes/150297/bc.shtml" TargetMode="External"/><Relationship Id="rId143" Type="http://schemas.openxmlformats.org/officeDocument/2006/relationships/hyperlink" Target="http://www.cninfo.com.cn/information/fund/netvalue/150190.html" TargetMode="External"/><Relationship Id="rId185" Type="http://schemas.openxmlformats.org/officeDocument/2006/relationships/hyperlink" Target="http://www.cninfo.com.cn/information/fund/netvalue/150327.html" TargetMode="External"/><Relationship Id="rId350" Type="http://schemas.openxmlformats.org/officeDocument/2006/relationships/hyperlink" Target="javascript:delOwnedFund('502031');" TargetMode="External"/><Relationship Id="rId406" Type="http://schemas.openxmlformats.org/officeDocument/2006/relationships/hyperlink" Target="http://quote.eastmoney.com/zs399005.html" TargetMode="External"/><Relationship Id="rId588" Type="http://schemas.openxmlformats.org/officeDocument/2006/relationships/hyperlink" Target="http://finance.sina.com.cn/fund/quotes/150275/bc.shtml" TargetMode="External"/><Relationship Id="rId795" Type="http://schemas.openxmlformats.org/officeDocument/2006/relationships/hyperlink" Target="javascript:addOwnedFund('150016');" TargetMode="External"/><Relationship Id="rId9" Type="http://schemas.openxmlformats.org/officeDocument/2006/relationships/hyperlink" Target="http://quote.eastmoney.com/zs399632.html" TargetMode="External"/><Relationship Id="rId210" Type="http://schemas.openxmlformats.org/officeDocument/2006/relationships/hyperlink" Target="http://quote.eastmoney.com/zs399966.html" TargetMode="External"/><Relationship Id="rId392" Type="http://schemas.openxmlformats.org/officeDocument/2006/relationships/hyperlink" Target="https://www.jisilu.cn/data/sfnew/detail/150059" TargetMode="External"/><Relationship Id="rId448" Type="http://schemas.openxmlformats.org/officeDocument/2006/relationships/hyperlink" Target="javascript:delOwnedFund('150022');" TargetMode="External"/><Relationship Id="rId613" Type="http://schemas.openxmlformats.org/officeDocument/2006/relationships/hyperlink" Target="http://www.cninfo.com.cn/information/fund/netvalue/150243.html" TargetMode="External"/><Relationship Id="rId655" Type="http://schemas.openxmlformats.org/officeDocument/2006/relationships/hyperlink" Target="http://www.cninfo.com.cn/information/fund/netvalue/150207.html" TargetMode="External"/><Relationship Id="rId697" Type="http://schemas.openxmlformats.org/officeDocument/2006/relationships/hyperlink" Target="http://www.cninfo.com.cn/information/fund/netvalue/150309.html" TargetMode="External"/><Relationship Id="rId252" Type="http://schemas.openxmlformats.org/officeDocument/2006/relationships/hyperlink" Target="http://quote.eastmoney.com/zs000853.html" TargetMode="External"/><Relationship Id="rId294" Type="http://schemas.openxmlformats.org/officeDocument/2006/relationships/hyperlink" Target="http://quote.eastmoney.com/zs399982.html" TargetMode="External"/><Relationship Id="rId308" Type="http://schemas.openxmlformats.org/officeDocument/2006/relationships/hyperlink" Target="javascript:addOwnedFund('150073');" TargetMode="External"/><Relationship Id="rId515" Type="http://schemas.openxmlformats.org/officeDocument/2006/relationships/hyperlink" Target="https://www.jisilu.cn/data/sfnew/detail/150271" TargetMode="External"/><Relationship Id="rId722" Type="http://schemas.openxmlformats.org/officeDocument/2006/relationships/hyperlink" Target="http://quote.eastmoney.com/zs399990.html" TargetMode="External"/><Relationship Id="rId47" Type="http://schemas.openxmlformats.org/officeDocument/2006/relationships/hyperlink" Target="https://www.jisilu.cn/data/sfnew/detail/150219" TargetMode="External"/><Relationship Id="rId89" Type="http://schemas.openxmlformats.org/officeDocument/2006/relationships/hyperlink" Target="http://finance.sina.com.cn/fund/quotes/150299/bc.shtml" TargetMode="External"/><Relationship Id="rId112" Type="http://schemas.openxmlformats.org/officeDocument/2006/relationships/hyperlink" Target="http://finance.sina.com.cn/fund/quotes/150325/bc.shtml" TargetMode="External"/><Relationship Id="rId154" Type="http://schemas.openxmlformats.org/officeDocument/2006/relationships/hyperlink" Target="http://finance.sina.com.cn/fund/quotes/150265/bc.shtml" TargetMode="External"/><Relationship Id="rId361" Type="http://schemas.openxmlformats.org/officeDocument/2006/relationships/hyperlink" Target="https://www.jisilu.cn/data/utils/lowcalc/150152" TargetMode="External"/><Relationship Id="rId557" Type="http://schemas.openxmlformats.org/officeDocument/2006/relationships/hyperlink" Target="https://www.jisilu.cn/data/sfnew/detail/150269" TargetMode="External"/><Relationship Id="rId599" Type="http://schemas.openxmlformats.org/officeDocument/2006/relationships/hyperlink" Target="https://www.jisilu.cn/data/sfnew/detail/150233" TargetMode="External"/><Relationship Id="rId764" Type="http://schemas.openxmlformats.org/officeDocument/2006/relationships/hyperlink" Target="http://quote.eastmoney.com/zs399965.html" TargetMode="External"/><Relationship Id="rId196" Type="http://schemas.openxmlformats.org/officeDocument/2006/relationships/hyperlink" Target="http://finance.sina.com.cn/fund/quotes/150047/bc.shtml" TargetMode="External"/><Relationship Id="rId417" Type="http://schemas.openxmlformats.org/officeDocument/2006/relationships/hyperlink" Target="https://www.jisilu.cn/data/utils/lowcalc/150049" TargetMode="External"/><Relationship Id="rId459" Type="http://schemas.openxmlformats.org/officeDocument/2006/relationships/hyperlink" Target="https://www.jisilu.cn/data/utils/lowcalc/150241" TargetMode="External"/><Relationship Id="rId624" Type="http://schemas.openxmlformats.org/officeDocument/2006/relationships/hyperlink" Target="http://finance.sina.com.cn/fund/quotes/150249/bc.shtml" TargetMode="External"/><Relationship Id="rId666" Type="http://schemas.openxmlformats.org/officeDocument/2006/relationships/hyperlink" Target="http://finance.sina.com.cn/fund/quotes/502004/bc.shtml" TargetMode="External"/><Relationship Id="rId16" Type="http://schemas.openxmlformats.org/officeDocument/2006/relationships/hyperlink" Target="javascript:delOwnedFund('150223');" TargetMode="External"/><Relationship Id="rId221" Type="http://schemas.openxmlformats.org/officeDocument/2006/relationships/hyperlink" Target="http://www.cninfo.com.cn/information/fund/netvalue/150140.html" TargetMode="External"/><Relationship Id="rId263" Type="http://schemas.openxmlformats.org/officeDocument/2006/relationships/hyperlink" Target="http://www.cninfo.com.cn/information/fund/netvalue/150094.html" TargetMode="External"/><Relationship Id="rId319" Type="http://schemas.openxmlformats.org/officeDocument/2006/relationships/hyperlink" Target="https://www.jisilu.cn/data/utils/lowcalc/150167" TargetMode="External"/><Relationship Id="rId470" Type="http://schemas.openxmlformats.org/officeDocument/2006/relationships/hyperlink" Target="http://quote.eastmoney.com/zs399807.html" TargetMode="External"/><Relationship Id="rId526" Type="http://schemas.openxmlformats.org/officeDocument/2006/relationships/hyperlink" Target="javascript:addOwnedFund('150283');" TargetMode="External"/><Relationship Id="rId58" Type="http://schemas.openxmlformats.org/officeDocument/2006/relationships/hyperlink" Target="https://www.jisilu.cn/data/sfnew/detail/150323" TargetMode="External"/><Relationship Id="rId123" Type="http://schemas.openxmlformats.org/officeDocument/2006/relationships/hyperlink" Target="https://www.jisilu.cn/data/sfnew/detail/150291" TargetMode="External"/><Relationship Id="rId330" Type="http://schemas.openxmlformats.org/officeDocument/2006/relationships/hyperlink" Target="http://quote.eastmoney.com/zs399975.html" TargetMode="External"/><Relationship Id="rId568" Type="http://schemas.openxmlformats.org/officeDocument/2006/relationships/hyperlink" Target="javascript:addOwnedFund('150173');" TargetMode="External"/><Relationship Id="rId733" Type="http://schemas.openxmlformats.org/officeDocument/2006/relationships/hyperlink" Target="http://www.cninfo.com.cn/information/fund/netvalue/150203.html" TargetMode="External"/><Relationship Id="rId775" Type="http://schemas.openxmlformats.org/officeDocument/2006/relationships/hyperlink" Target="http://www.cninfo.com.cn/information/fund/netvalue/150231.html" TargetMode="External"/><Relationship Id="rId165" Type="http://schemas.openxmlformats.org/officeDocument/2006/relationships/hyperlink" Target="https://www.jisilu.cn/data/sfnew/detail/150196" TargetMode="External"/><Relationship Id="rId372" Type="http://schemas.openxmlformats.org/officeDocument/2006/relationships/hyperlink" Target="http://quote.eastmoney.com/zs399330.html" TargetMode="External"/><Relationship Id="rId428" Type="http://schemas.openxmlformats.org/officeDocument/2006/relationships/hyperlink" Target="http://quote.eastmoney.com/zs000841.html" TargetMode="External"/><Relationship Id="rId635" Type="http://schemas.openxmlformats.org/officeDocument/2006/relationships/hyperlink" Target="https://www.jisilu.cn/data/sfnew/detail/502017" TargetMode="External"/><Relationship Id="rId677" Type="http://schemas.openxmlformats.org/officeDocument/2006/relationships/hyperlink" Target="https://www.jisilu.cn/data/sfnew/detail/150227" TargetMode="External"/><Relationship Id="rId800" Type="http://schemas.openxmlformats.org/officeDocument/2006/relationships/hyperlink" Target="https://www.jisilu.cn/data/utils/lowcalc/150188" TargetMode="External"/><Relationship Id="rId232" Type="http://schemas.openxmlformats.org/officeDocument/2006/relationships/hyperlink" Target="http://finance.sina.com.cn/fund/quotes/150281/bc.shtml" TargetMode="External"/><Relationship Id="rId274" Type="http://schemas.openxmlformats.org/officeDocument/2006/relationships/hyperlink" Target="http://finance.sina.com.cn/fund/quotes/502021/bc.shtml" TargetMode="External"/><Relationship Id="rId481" Type="http://schemas.openxmlformats.org/officeDocument/2006/relationships/hyperlink" Target="http://www.cninfo.com.cn/information/fund/netvalue/150259.html" TargetMode="External"/><Relationship Id="rId702" Type="http://schemas.openxmlformats.org/officeDocument/2006/relationships/hyperlink" Target="http://finance.sina.com.cn/fund/quotes/150171/bc.shtml" TargetMode="External"/><Relationship Id="rId27" Type="http://schemas.openxmlformats.org/officeDocument/2006/relationships/hyperlink" Target="https://www.jisilu.cn/data/utils/lowcalc/150221" TargetMode="External"/><Relationship Id="rId69" Type="http://schemas.openxmlformats.org/officeDocument/2006/relationships/hyperlink" Target="javascript:addOwnedFund('150335');" TargetMode="External"/><Relationship Id="rId134" Type="http://schemas.openxmlformats.org/officeDocument/2006/relationships/hyperlink" Target="javascript:addOwnedFund('150130');" TargetMode="External"/><Relationship Id="rId537" Type="http://schemas.openxmlformats.org/officeDocument/2006/relationships/hyperlink" Target="https://www.jisilu.cn/data/utils/lowcalc/150305" TargetMode="External"/><Relationship Id="rId579" Type="http://schemas.openxmlformats.org/officeDocument/2006/relationships/hyperlink" Target="https://www.jisilu.cn/data/utils/lowcalc/150194" TargetMode="External"/><Relationship Id="rId744" Type="http://schemas.openxmlformats.org/officeDocument/2006/relationships/hyperlink" Target="http://finance.sina.com.cn/fund/quotes/150092/bc.shtml" TargetMode="External"/><Relationship Id="rId786" Type="http://schemas.openxmlformats.org/officeDocument/2006/relationships/hyperlink" Target="http://finance.sina.com.cn/fund/quotes/150066/bc.shtml" TargetMode="External"/><Relationship Id="rId80" Type="http://schemas.openxmlformats.org/officeDocument/2006/relationships/hyperlink" Target="https://www.jisilu.cn/data/utils/lowcalc/150303" TargetMode="External"/><Relationship Id="rId176" Type="http://schemas.openxmlformats.org/officeDocument/2006/relationships/hyperlink" Target="javascript:addOwnedFund('150261');" TargetMode="External"/><Relationship Id="rId341" Type="http://schemas.openxmlformats.org/officeDocument/2006/relationships/hyperlink" Target="http://www.cninfo.com.cn/information/fund/netvalue/150213.html" TargetMode="External"/><Relationship Id="rId383" Type="http://schemas.openxmlformats.org/officeDocument/2006/relationships/hyperlink" Target="http://www.cninfo.com.cn/information/fund/netvalue/150012.html" TargetMode="External"/><Relationship Id="rId439" Type="http://schemas.openxmlformats.org/officeDocument/2006/relationships/hyperlink" Target="http://www.cninfo.com.cn/information/fund/netvalue/150028.html" TargetMode="External"/><Relationship Id="rId590" Type="http://schemas.openxmlformats.org/officeDocument/2006/relationships/hyperlink" Target="http://quote.eastmoney.com/zs399991.html" TargetMode="External"/><Relationship Id="rId604" Type="http://schemas.openxmlformats.org/officeDocument/2006/relationships/hyperlink" Target="javascript:addOwnedFund('150233');" TargetMode="External"/><Relationship Id="rId646" Type="http://schemas.openxmlformats.org/officeDocument/2006/relationships/hyperlink" Target="javascript:addOwnedFund('502007');" TargetMode="External"/><Relationship Id="rId201" Type="http://schemas.openxmlformats.org/officeDocument/2006/relationships/hyperlink" Target="https://www.jisilu.cn/data/sfnew/detail/150175" TargetMode="External"/><Relationship Id="rId243" Type="http://schemas.openxmlformats.org/officeDocument/2006/relationships/hyperlink" Target="https://www.jisilu.cn/data/sfnew/detail/150121" TargetMode="External"/><Relationship Id="rId285" Type="http://schemas.openxmlformats.org/officeDocument/2006/relationships/hyperlink" Target="https://www.jisilu.cn/data/sfnew/detail/150090" TargetMode="External"/><Relationship Id="rId450" Type="http://schemas.openxmlformats.org/officeDocument/2006/relationships/hyperlink" Target="http://finance.sina.com.cn/fund/quotes/150164/bc.shtml" TargetMode="External"/><Relationship Id="rId506" Type="http://schemas.openxmlformats.org/officeDocument/2006/relationships/hyperlink" Target="http://quote.eastmoney.com/zs399804.html" TargetMode="External"/><Relationship Id="rId688" Type="http://schemas.openxmlformats.org/officeDocument/2006/relationships/hyperlink" Target="javascript:addOwnedFund('150186');" TargetMode="External"/><Relationship Id="rId38" Type="http://schemas.openxmlformats.org/officeDocument/2006/relationships/hyperlink" Target="http://quote.eastmoney.com/zs399923.html" TargetMode="External"/><Relationship Id="rId103" Type="http://schemas.openxmlformats.org/officeDocument/2006/relationships/hyperlink" Target="https://www.jisilu.cn/data/utils/lowcalc/150297" TargetMode="External"/><Relationship Id="rId310" Type="http://schemas.openxmlformats.org/officeDocument/2006/relationships/hyperlink" Target="http://finance.sina.com.cn/fund/quotes/150104/bc.shtml" TargetMode="External"/><Relationship Id="rId492" Type="http://schemas.openxmlformats.org/officeDocument/2006/relationships/hyperlink" Target="http://finance.sina.com.cn/fund/quotes/150205/bc.shtml" TargetMode="External"/><Relationship Id="rId548" Type="http://schemas.openxmlformats.org/officeDocument/2006/relationships/hyperlink" Target="http://quote.eastmoney.com/zs399966.html" TargetMode="External"/><Relationship Id="rId713" Type="http://schemas.openxmlformats.org/officeDocument/2006/relationships/hyperlink" Target="https://www.jisilu.cn/data/sfnew/detail/150181" TargetMode="External"/><Relationship Id="rId755" Type="http://schemas.openxmlformats.org/officeDocument/2006/relationships/hyperlink" Target="https://www.jisilu.cn/data/sfnew/detail/150279" TargetMode="External"/><Relationship Id="rId797" Type="http://schemas.openxmlformats.org/officeDocument/2006/relationships/hyperlink" Target="http://finance.sina.com.cn/fund/quotes/150188/bc.shtml" TargetMode="External"/><Relationship Id="rId91" Type="http://schemas.openxmlformats.org/officeDocument/2006/relationships/hyperlink" Target="http://quote.eastmoney.com/zs399986.html" TargetMode="External"/><Relationship Id="rId145" Type="http://schemas.openxmlformats.org/officeDocument/2006/relationships/hyperlink" Target="https://www.jisilu.cn/data/utils/lowcalc/150190" TargetMode="External"/><Relationship Id="rId187" Type="http://schemas.openxmlformats.org/officeDocument/2006/relationships/hyperlink" Target="https://www.jisilu.cn/data/utils/lowcalc/150327" TargetMode="External"/><Relationship Id="rId352" Type="http://schemas.openxmlformats.org/officeDocument/2006/relationships/hyperlink" Target="http://finance.sina.com.cn/fund/quotes/150211/bc.shtml" TargetMode="External"/><Relationship Id="rId394" Type="http://schemas.openxmlformats.org/officeDocument/2006/relationships/hyperlink" Target="http://www.cninfo.com.cn/information/fund/netvalue/150059.html" TargetMode="External"/><Relationship Id="rId408" Type="http://schemas.openxmlformats.org/officeDocument/2006/relationships/hyperlink" Target="https://www.jisilu.cn/data/sfnew/detail/150096" TargetMode="External"/><Relationship Id="rId615" Type="http://schemas.openxmlformats.org/officeDocument/2006/relationships/hyperlink" Target="https://www.jisilu.cn/data/utils/lowcalc/150243" TargetMode="External"/><Relationship Id="rId212" Type="http://schemas.openxmlformats.org/officeDocument/2006/relationships/hyperlink" Target="javascript:addOwnedFund('150225');" TargetMode="External"/><Relationship Id="rId254" Type="http://schemas.openxmlformats.org/officeDocument/2006/relationships/hyperlink" Target="javascript:addOwnedFund('502014');" TargetMode="External"/><Relationship Id="rId657" Type="http://schemas.openxmlformats.org/officeDocument/2006/relationships/hyperlink" Target="https://www.jisilu.cn/data/utils/lowcalc/150207" TargetMode="External"/><Relationship Id="rId699" Type="http://schemas.openxmlformats.org/officeDocument/2006/relationships/hyperlink" Target="https://www.jisilu.cn/data/utils/lowcalc/150309" TargetMode="External"/><Relationship Id="rId49" Type="http://schemas.openxmlformats.org/officeDocument/2006/relationships/hyperlink" Target="http://www.cninfo.com.cn/information/fund/netvalue/150219.html" TargetMode="External"/><Relationship Id="rId114" Type="http://schemas.openxmlformats.org/officeDocument/2006/relationships/hyperlink" Target="http://quote.eastmoney.com/zs399807.html" TargetMode="External"/><Relationship Id="rId296" Type="http://schemas.openxmlformats.org/officeDocument/2006/relationships/hyperlink" Target="javascript:addOwnedFund('502001');" TargetMode="External"/><Relationship Id="rId461" Type="http://schemas.openxmlformats.org/officeDocument/2006/relationships/hyperlink" Target="https://www.jisilu.cn/data/sfnew/detail/150237" TargetMode="External"/><Relationship Id="rId517" Type="http://schemas.openxmlformats.org/officeDocument/2006/relationships/hyperlink" Target="http://www.cninfo.com.cn/information/fund/netvalue/150271.html" TargetMode="External"/><Relationship Id="rId559" Type="http://schemas.openxmlformats.org/officeDocument/2006/relationships/hyperlink" Target="http://www.cninfo.com.cn/information/fund/netvalue/150269.html" TargetMode="External"/><Relationship Id="rId724" Type="http://schemas.openxmlformats.org/officeDocument/2006/relationships/hyperlink" Target="javascript:addOwnedFund('150251');" TargetMode="External"/><Relationship Id="rId766" Type="http://schemas.openxmlformats.org/officeDocument/2006/relationships/hyperlink" Target="javascript:addOwnedFund('150192');" TargetMode="External"/><Relationship Id="rId60" Type="http://schemas.openxmlformats.org/officeDocument/2006/relationships/hyperlink" Target="http://www.cninfo.com.cn/information/fund/netvalue/150323.html" TargetMode="External"/><Relationship Id="rId156" Type="http://schemas.openxmlformats.org/officeDocument/2006/relationships/hyperlink" Target="http://quote.eastmoney.com/zs399991.html" TargetMode="External"/><Relationship Id="rId198" Type="http://schemas.openxmlformats.org/officeDocument/2006/relationships/hyperlink" Target="http://quote.eastmoney.com/zs399942.html" TargetMode="External"/><Relationship Id="rId321" Type="http://schemas.openxmlformats.org/officeDocument/2006/relationships/hyperlink" Target="https://www.jisilu.cn/data/sfnew/detail/150295" TargetMode="External"/><Relationship Id="rId363" Type="http://schemas.openxmlformats.org/officeDocument/2006/relationships/hyperlink" Target="https://www.jisilu.cn/data/sfnew/detail/150055" TargetMode="External"/><Relationship Id="rId419" Type="http://schemas.openxmlformats.org/officeDocument/2006/relationships/hyperlink" Target="https://www.jisilu.cn/data/sfnew/detail/150150" TargetMode="External"/><Relationship Id="rId570" Type="http://schemas.openxmlformats.org/officeDocument/2006/relationships/hyperlink" Target="http://finance.sina.com.cn/fund/quotes/502049/bc.shtml" TargetMode="External"/><Relationship Id="rId626" Type="http://schemas.openxmlformats.org/officeDocument/2006/relationships/hyperlink" Target="http://quote.eastmoney.com/zs399986.html" TargetMode="External"/><Relationship Id="rId223" Type="http://schemas.openxmlformats.org/officeDocument/2006/relationships/hyperlink" Target="https://www.jisilu.cn/data/utils/lowcalc/150140" TargetMode="External"/><Relationship Id="rId430" Type="http://schemas.openxmlformats.org/officeDocument/2006/relationships/hyperlink" Target="javascript:addOwnedFund('150148');" TargetMode="External"/><Relationship Id="rId668" Type="http://schemas.openxmlformats.org/officeDocument/2006/relationships/hyperlink" Target="http://quote.eastmoney.com/zs399967.html" TargetMode="External"/><Relationship Id="rId18" Type="http://schemas.openxmlformats.org/officeDocument/2006/relationships/hyperlink" Target="http://finance.sina.com.cn/fund/quotes/150057/bc.shtml" TargetMode="External"/><Relationship Id="rId265" Type="http://schemas.openxmlformats.org/officeDocument/2006/relationships/hyperlink" Target="https://www.jisilu.cn/data/utils/lowcalc/150094" TargetMode="External"/><Relationship Id="rId472" Type="http://schemas.openxmlformats.org/officeDocument/2006/relationships/hyperlink" Target="javascript:delOwnedFund('150277');" TargetMode="External"/><Relationship Id="rId528" Type="http://schemas.openxmlformats.org/officeDocument/2006/relationships/hyperlink" Target="http://finance.sina.com.cn/fund/quotes/150329/bc.shtml" TargetMode="External"/><Relationship Id="rId735" Type="http://schemas.openxmlformats.org/officeDocument/2006/relationships/hyperlink" Target="https://www.jisilu.cn/data/utils/lowcalc/150203" TargetMode="External"/><Relationship Id="rId125" Type="http://schemas.openxmlformats.org/officeDocument/2006/relationships/hyperlink" Target="http://www.cninfo.com.cn/information/fund/netvalue/150291.html" TargetMode="External"/><Relationship Id="rId167" Type="http://schemas.openxmlformats.org/officeDocument/2006/relationships/hyperlink" Target="http://www.cninfo.com.cn/information/fund/netvalue/150196.html" TargetMode="External"/><Relationship Id="rId332" Type="http://schemas.openxmlformats.org/officeDocument/2006/relationships/hyperlink" Target="javascript:addOwnedFund('502054');" TargetMode="External"/><Relationship Id="rId374" Type="http://schemas.openxmlformats.org/officeDocument/2006/relationships/hyperlink" Target="javascript:addOwnedFund('150083');" TargetMode="External"/><Relationship Id="rId581" Type="http://schemas.openxmlformats.org/officeDocument/2006/relationships/hyperlink" Target="https://www.jisilu.cn/data/sfnew/detail/150200" TargetMode="External"/><Relationship Id="rId777" Type="http://schemas.openxmlformats.org/officeDocument/2006/relationships/hyperlink" Target="https://www.jisilu.cn/data/utils/lowcalc/150231" TargetMode="External"/><Relationship Id="rId71" Type="http://schemas.openxmlformats.org/officeDocument/2006/relationships/hyperlink" Target="http://finance.sina.com.cn/fund/quotes/150287/bc.shtml" TargetMode="External"/><Relationship Id="rId234" Type="http://schemas.openxmlformats.org/officeDocument/2006/relationships/hyperlink" Target="http://quote.eastmoney.com/zs399934.html" TargetMode="External"/><Relationship Id="rId637" Type="http://schemas.openxmlformats.org/officeDocument/2006/relationships/hyperlink" Target="http://www.cninfo.com.cn/information/fund/netvalue/502017.html" TargetMode="External"/><Relationship Id="rId679" Type="http://schemas.openxmlformats.org/officeDocument/2006/relationships/hyperlink" Target="http://www.cninfo.com.cn/information/fund/netvalue/150227.html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https://www.jisilu.cn/data/sfnew/detail/150321" TargetMode="External"/><Relationship Id="rId276" Type="http://schemas.openxmlformats.org/officeDocument/2006/relationships/hyperlink" Target="http://quote.eastmoney.com/zs000016.html" TargetMode="External"/><Relationship Id="rId441" Type="http://schemas.openxmlformats.org/officeDocument/2006/relationships/hyperlink" Target="https://www.jisilu.cn/data/utils/lowcalc/150028" TargetMode="External"/><Relationship Id="rId483" Type="http://schemas.openxmlformats.org/officeDocument/2006/relationships/hyperlink" Target="https://www.jisilu.cn/data/utils/lowcalc/150259" TargetMode="External"/><Relationship Id="rId539" Type="http://schemas.openxmlformats.org/officeDocument/2006/relationships/hyperlink" Target="https://www.jisilu.cn/data/sfnew/detail/150273" TargetMode="External"/><Relationship Id="rId690" Type="http://schemas.openxmlformats.org/officeDocument/2006/relationships/hyperlink" Target="http://finance.sina.com.cn/fund/quotes/150169/bc.shtml" TargetMode="External"/><Relationship Id="rId704" Type="http://schemas.openxmlformats.org/officeDocument/2006/relationships/hyperlink" Target="http://quote.eastmoney.com/zs399707.html" TargetMode="External"/><Relationship Id="rId746" Type="http://schemas.openxmlformats.org/officeDocument/2006/relationships/hyperlink" Target="http://quote.eastmoney.com/zs399007.html" TargetMode="External"/><Relationship Id="rId40" Type="http://schemas.openxmlformats.org/officeDocument/2006/relationships/hyperlink" Target="javascript:addOwnedFund('150032');" TargetMode="External"/><Relationship Id="rId136" Type="http://schemas.openxmlformats.org/officeDocument/2006/relationships/hyperlink" Target="http://finance.sina.com.cn/fund/quotes/150301/bc.shtml" TargetMode="External"/><Relationship Id="rId178" Type="http://schemas.openxmlformats.org/officeDocument/2006/relationships/hyperlink" Target="http://finance.sina.com.cn/fund/quotes/502057/bc.shtml" TargetMode="External"/><Relationship Id="rId301" Type="http://schemas.openxmlformats.org/officeDocument/2006/relationships/hyperlink" Target="https://www.jisilu.cn/data/utils/lowcalc/150267" TargetMode="External"/><Relationship Id="rId343" Type="http://schemas.openxmlformats.org/officeDocument/2006/relationships/hyperlink" Target="https://www.jisilu.cn/data/utils/lowcalc/150213" TargetMode="External"/><Relationship Id="rId550" Type="http://schemas.openxmlformats.org/officeDocument/2006/relationships/hyperlink" Target="javascript:addOwnedFund('150177');" TargetMode="External"/><Relationship Id="rId788" Type="http://schemas.openxmlformats.org/officeDocument/2006/relationships/hyperlink" Target="http://quote.eastmoney.com/zs399481.html" TargetMode="External"/><Relationship Id="rId82" Type="http://schemas.openxmlformats.org/officeDocument/2006/relationships/hyperlink" Target="https://www.jisilu.cn/data/sfnew/detail/150293" TargetMode="External"/><Relationship Id="rId203" Type="http://schemas.openxmlformats.org/officeDocument/2006/relationships/hyperlink" Target="http://www.cninfo.com.cn/information/fund/netvalue/150175.html" TargetMode="External"/><Relationship Id="rId385" Type="http://schemas.openxmlformats.org/officeDocument/2006/relationships/hyperlink" Target="https://www.jisilu.cn/data/utils/lowcalc/150012" TargetMode="External"/><Relationship Id="rId592" Type="http://schemas.openxmlformats.org/officeDocument/2006/relationships/hyperlink" Target="javascript:delOwnedFund('150275');" TargetMode="External"/><Relationship Id="rId606" Type="http://schemas.openxmlformats.org/officeDocument/2006/relationships/hyperlink" Target="http://finance.sina.com.cn/fund/quotes/502027/bc.shtml" TargetMode="External"/><Relationship Id="rId648" Type="http://schemas.openxmlformats.org/officeDocument/2006/relationships/hyperlink" Target="http://finance.sina.com.cn/fund/quotes/150255/bc.shtml" TargetMode="External"/><Relationship Id="rId245" Type="http://schemas.openxmlformats.org/officeDocument/2006/relationships/hyperlink" Target="http://www.cninfo.com.cn/information/fund/netvalue/150121.html" TargetMode="External"/><Relationship Id="rId287" Type="http://schemas.openxmlformats.org/officeDocument/2006/relationships/hyperlink" Target="http://www.cninfo.com.cn/information/fund/netvalue/150090.html" TargetMode="External"/><Relationship Id="rId410" Type="http://schemas.openxmlformats.org/officeDocument/2006/relationships/hyperlink" Target="http://www.cninfo.com.cn/information/fund/netvalue/150096.html" TargetMode="External"/><Relationship Id="rId452" Type="http://schemas.openxmlformats.org/officeDocument/2006/relationships/hyperlink" Target="http://quote.eastmoney.com/zs000832.html" TargetMode="External"/><Relationship Id="rId494" Type="http://schemas.openxmlformats.org/officeDocument/2006/relationships/hyperlink" Target="http://quote.eastmoney.com/zs399973.html" TargetMode="External"/><Relationship Id="rId508" Type="http://schemas.openxmlformats.org/officeDocument/2006/relationships/hyperlink" Target="javascript:addOwnedFund('150307');" TargetMode="External"/><Relationship Id="rId715" Type="http://schemas.openxmlformats.org/officeDocument/2006/relationships/hyperlink" Target="http://www.cninfo.com.cn/information/fund/netvalue/150181.html" TargetMode="External"/><Relationship Id="rId105" Type="http://schemas.openxmlformats.org/officeDocument/2006/relationships/hyperlink" Target="https://www.jisilu.cn/data/sfnew/detail/150247" TargetMode="External"/><Relationship Id="rId147" Type="http://schemas.openxmlformats.org/officeDocument/2006/relationships/hyperlink" Target="https://www.jisilu.cn/data/sfnew/detail/150117" TargetMode="External"/><Relationship Id="rId312" Type="http://schemas.openxmlformats.org/officeDocument/2006/relationships/hyperlink" Target="http://quote.eastmoney.com/zs399300.html" TargetMode="External"/><Relationship Id="rId354" Type="http://schemas.openxmlformats.org/officeDocument/2006/relationships/hyperlink" Target="http://quote.eastmoney.com/zs399976.html" TargetMode="External"/><Relationship Id="rId757" Type="http://schemas.openxmlformats.org/officeDocument/2006/relationships/hyperlink" Target="http://www.cninfo.com.cn/information/fund/netvalue/150279.html" TargetMode="External"/><Relationship Id="rId799" Type="http://schemas.openxmlformats.org/officeDocument/2006/relationships/hyperlink" Target="http://quote.eastmoney.com/zs000832.html" TargetMode="External"/><Relationship Id="rId51" Type="http://schemas.openxmlformats.org/officeDocument/2006/relationships/hyperlink" Target="javascript:addOwnedFund('150219');" TargetMode="External"/><Relationship Id="rId93" Type="http://schemas.openxmlformats.org/officeDocument/2006/relationships/hyperlink" Target="javascript:delOwnedFund('150299');" TargetMode="External"/><Relationship Id="rId189" Type="http://schemas.openxmlformats.org/officeDocument/2006/relationships/hyperlink" Target="https://www.jisilu.cn/data/sfnew/detail/150317" TargetMode="External"/><Relationship Id="rId396" Type="http://schemas.openxmlformats.org/officeDocument/2006/relationships/hyperlink" Target="https://www.jisilu.cn/data/utils/lowcalc/150059" TargetMode="External"/><Relationship Id="rId561" Type="http://schemas.openxmlformats.org/officeDocument/2006/relationships/hyperlink" Target="https://www.jisilu.cn/data/utils/lowcalc/150269" TargetMode="External"/><Relationship Id="rId617" Type="http://schemas.openxmlformats.org/officeDocument/2006/relationships/hyperlink" Target="https://www.jisilu.cn/data/sfnew/detail/150209" TargetMode="External"/><Relationship Id="rId659" Type="http://schemas.openxmlformats.org/officeDocument/2006/relationships/hyperlink" Target="https://www.jisilu.cn/data/sfnew/detail/150217" TargetMode="External"/><Relationship Id="rId214" Type="http://schemas.openxmlformats.org/officeDocument/2006/relationships/hyperlink" Target="http://finance.sina.com.cn/fund/quotes/150053/bc.shtml" TargetMode="External"/><Relationship Id="rId256" Type="http://schemas.openxmlformats.org/officeDocument/2006/relationships/hyperlink" Target="http://finance.sina.com.cn/fund/quotes/150138/bc.shtml" TargetMode="External"/><Relationship Id="rId298" Type="http://schemas.openxmlformats.org/officeDocument/2006/relationships/hyperlink" Target="http://finance.sina.com.cn/fund/quotes/150267/bc.shtml" TargetMode="External"/><Relationship Id="rId421" Type="http://schemas.openxmlformats.org/officeDocument/2006/relationships/hyperlink" Target="http://www.cninfo.com.cn/information/fund/netvalue/150150.html" TargetMode="External"/><Relationship Id="rId463" Type="http://schemas.openxmlformats.org/officeDocument/2006/relationships/hyperlink" Target="http://www.cninfo.com.cn/information/fund/netvalue/150237.html" TargetMode="External"/><Relationship Id="rId519" Type="http://schemas.openxmlformats.org/officeDocument/2006/relationships/hyperlink" Target="https://www.jisilu.cn/data/utils/lowcalc/150271" TargetMode="External"/><Relationship Id="rId670" Type="http://schemas.openxmlformats.org/officeDocument/2006/relationships/hyperlink" Target="javascript:addOwnedFund('502004');" TargetMode="External"/><Relationship Id="rId116" Type="http://schemas.openxmlformats.org/officeDocument/2006/relationships/hyperlink" Target="javascript:addOwnedFund('150325');" TargetMode="External"/><Relationship Id="rId158" Type="http://schemas.openxmlformats.org/officeDocument/2006/relationships/hyperlink" Target="javascript:delOwnedFund('150265');" TargetMode="External"/><Relationship Id="rId323" Type="http://schemas.openxmlformats.org/officeDocument/2006/relationships/hyperlink" Target="http://www.cninfo.com.cn/information/fund/netvalue/150295.html" TargetMode="External"/><Relationship Id="rId530" Type="http://schemas.openxmlformats.org/officeDocument/2006/relationships/hyperlink" Target="http://quote.eastmoney.com/zs399809.html" TargetMode="External"/><Relationship Id="rId726" Type="http://schemas.openxmlformats.org/officeDocument/2006/relationships/hyperlink" Target="http://finance.sina.com.cn/fund/quotes/150018/bc.shtml" TargetMode="External"/><Relationship Id="rId768" Type="http://schemas.openxmlformats.org/officeDocument/2006/relationships/hyperlink" Target="http://finance.sina.com.cn/fund/quotes/150245/bc.shtml" TargetMode="External"/><Relationship Id="rId20" Type="http://schemas.openxmlformats.org/officeDocument/2006/relationships/hyperlink" Target="http://quote.eastmoney.com/zs399008.html" TargetMode="External"/><Relationship Id="rId62" Type="http://schemas.openxmlformats.org/officeDocument/2006/relationships/hyperlink" Target="https://www.jisilu.cn/data/utils/lowcalc/150323" TargetMode="External"/><Relationship Id="rId365" Type="http://schemas.openxmlformats.org/officeDocument/2006/relationships/hyperlink" Target="http://www.cninfo.com.cn/information/fund/netvalue/150055.html" TargetMode="External"/><Relationship Id="rId572" Type="http://schemas.openxmlformats.org/officeDocument/2006/relationships/hyperlink" Target="http://quote.eastmoney.com/zs000016.html" TargetMode="External"/><Relationship Id="rId628" Type="http://schemas.openxmlformats.org/officeDocument/2006/relationships/hyperlink" Target="javascript:delOwnedFund('150249');" TargetMode="External"/><Relationship Id="rId225" Type="http://schemas.openxmlformats.org/officeDocument/2006/relationships/hyperlink" Target="https://www.jisilu.cn/data/sfnew/detail/150145" TargetMode="External"/><Relationship Id="rId267" Type="http://schemas.openxmlformats.org/officeDocument/2006/relationships/hyperlink" Target="https://www.jisilu.cn/data/sfnew/detail/150036" TargetMode="External"/><Relationship Id="rId432" Type="http://schemas.openxmlformats.org/officeDocument/2006/relationships/hyperlink" Target="http://finance.sina.com.cn/fund/quotes/150157/bc.shtml" TargetMode="External"/><Relationship Id="rId474" Type="http://schemas.openxmlformats.org/officeDocument/2006/relationships/hyperlink" Target="http://finance.sina.com.cn/fund/quotes/150257/bc.shtml" TargetMode="External"/><Relationship Id="rId127" Type="http://schemas.openxmlformats.org/officeDocument/2006/relationships/hyperlink" Target="https://www.jisilu.cn/data/utils/lowcalc/150291" TargetMode="External"/><Relationship Id="rId681" Type="http://schemas.openxmlformats.org/officeDocument/2006/relationships/hyperlink" Target="https://www.jisilu.cn/data/utils/lowcalc/150227" TargetMode="External"/><Relationship Id="rId737" Type="http://schemas.openxmlformats.org/officeDocument/2006/relationships/hyperlink" Target="https://www.jisilu.cn/data/sfnew/detail/150179" TargetMode="External"/><Relationship Id="rId779" Type="http://schemas.openxmlformats.org/officeDocument/2006/relationships/hyperlink" Target="https://www.jisilu.cn/data/sfnew/detail/150215" TargetMode="External"/><Relationship Id="rId31" Type="http://schemas.openxmlformats.org/officeDocument/2006/relationships/hyperlink" Target="http://www.cninfo.com.cn/information/fund/netvalue/150321.html" TargetMode="External"/><Relationship Id="rId73" Type="http://schemas.openxmlformats.org/officeDocument/2006/relationships/hyperlink" Target="http://quote.eastmoney.com/zs399440.html" TargetMode="External"/><Relationship Id="rId169" Type="http://schemas.openxmlformats.org/officeDocument/2006/relationships/hyperlink" Target="https://www.jisilu.cn/data/utils/lowcalc/150196" TargetMode="External"/><Relationship Id="rId334" Type="http://schemas.openxmlformats.org/officeDocument/2006/relationships/hyperlink" Target="http://finance.sina.com.cn/fund/quotes/150112/bc.shtml" TargetMode="External"/><Relationship Id="rId376" Type="http://schemas.openxmlformats.org/officeDocument/2006/relationships/hyperlink" Target="http://finance.sina.com.cn/fund/quotes/150030/bc.shtml" TargetMode="External"/><Relationship Id="rId541" Type="http://schemas.openxmlformats.org/officeDocument/2006/relationships/hyperlink" Target="http://www.cninfo.com.cn/information/fund/netvalue/150273.html" TargetMode="External"/><Relationship Id="rId583" Type="http://schemas.openxmlformats.org/officeDocument/2006/relationships/hyperlink" Target="http://www.cninfo.com.cn/information/fund/netvalue/150200.html" TargetMode="External"/><Relationship Id="rId639" Type="http://schemas.openxmlformats.org/officeDocument/2006/relationships/hyperlink" Target="https://www.jisilu.cn/data/utils/lowcalc/502017" TargetMode="External"/><Relationship Id="rId790" Type="http://schemas.openxmlformats.org/officeDocument/2006/relationships/hyperlink" Target="javascript:addOwnedFund('150066');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quote.eastmoney.com/zs399989.html" TargetMode="External"/><Relationship Id="rId236" Type="http://schemas.openxmlformats.org/officeDocument/2006/relationships/hyperlink" Target="javascript:addOwnedFund('150281');" TargetMode="External"/><Relationship Id="rId278" Type="http://schemas.openxmlformats.org/officeDocument/2006/relationships/hyperlink" Target="javascript:addOwnedFund('502021');" TargetMode="External"/><Relationship Id="rId401" Type="http://schemas.openxmlformats.org/officeDocument/2006/relationships/hyperlink" Target="http://quote.eastmoney.com/zs399905.html" TargetMode="External"/><Relationship Id="rId443" Type="http://schemas.openxmlformats.org/officeDocument/2006/relationships/hyperlink" Target="https://www.jisilu.cn/data/sfnew/detail/150022" TargetMode="External"/><Relationship Id="rId650" Type="http://schemas.openxmlformats.org/officeDocument/2006/relationships/hyperlink" Target="http://quote.eastmoney.com/zs399986.html" TargetMode="External"/><Relationship Id="rId303" Type="http://schemas.openxmlformats.org/officeDocument/2006/relationships/hyperlink" Target="https://www.jisilu.cn/data/sfnew/detail/150073" TargetMode="External"/><Relationship Id="rId485" Type="http://schemas.openxmlformats.org/officeDocument/2006/relationships/hyperlink" Target="https://www.jisilu.cn/data/sfnew/detail/502024" TargetMode="External"/><Relationship Id="rId692" Type="http://schemas.openxmlformats.org/officeDocument/2006/relationships/hyperlink" Target="http://quote.eastmoney.com/hk/zs110000.html" TargetMode="External"/><Relationship Id="rId706" Type="http://schemas.openxmlformats.org/officeDocument/2006/relationships/hyperlink" Target="javascript:addOwnedFund('150171');" TargetMode="External"/><Relationship Id="rId748" Type="http://schemas.openxmlformats.org/officeDocument/2006/relationships/hyperlink" Target="javascript:addOwnedFund('150092');" TargetMode="External"/><Relationship Id="rId42" Type="http://schemas.openxmlformats.org/officeDocument/2006/relationships/hyperlink" Target="http://finance.sina.com.cn/fund/quotes/150331/bc.shtml" TargetMode="External"/><Relationship Id="rId84" Type="http://schemas.openxmlformats.org/officeDocument/2006/relationships/hyperlink" Target="http://www.cninfo.com.cn/information/fund/netvalue/150293.html" TargetMode="External"/><Relationship Id="rId138" Type="http://schemas.openxmlformats.org/officeDocument/2006/relationships/hyperlink" Target="http://quote.eastmoney.com/zs399975.html" TargetMode="External"/><Relationship Id="rId345" Type="http://schemas.openxmlformats.org/officeDocument/2006/relationships/hyperlink" Target="https://www.jisilu.cn/data/sfnew/detail/502031" TargetMode="External"/><Relationship Id="rId387" Type="http://schemas.openxmlformats.org/officeDocument/2006/relationships/hyperlink" Target="https://www.jisilu.cn/data/sfnew/detail/150135" TargetMode="External"/><Relationship Id="rId510" Type="http://schemas.openxmlformats.org/officeDocument/2006/relationships/hyperlink" Target="http://finance.sina.com.cn/fund/quotes/150315/bc.shtml" TargetMode="External"/><Relationship Id="rId552" Type="http://schemas.openxmlformats.org/officeDocument/2006/relationships/hyperlink" Target="http://finance.sina.com.cn/fund/quotes/150229/bc.shtml" TargetMode="External"/><Relationship Id="rId594" Type="http://schemas.openxmlformats.org/officeDocument/2006/relationships/hyperlink" Target="http://finance.sina.com.cn/fund/quotes/150184/bc.shtml" TargetMode="External"/><Relationship Id="rId608" Type="http://schemas.openxmlformats.org/officeDocument/2006/relationships/hyperlink" Target="http://quote.eastmoney.com/zs399429.html" TargetMode="External"/><Relationship Id="rId191" Type="http://schemas.openxmlformats.org/officeDocument/2006/relationships/hyperlink" Target="http://www.cninfo.com.cn/information/fund/netvalue/150317.html" TargetMode="External"/><Relationship Id="rId205" Type="http://schemas.openxmlformats.org/officeDocument/2006/relationships/hyperlink" Target="https://www.jisilu.cn/data/utils/lowcalc/150175" TargetMode="External"/><Relationship Id="rId247" Type="http://schemas.openxmlformats.org/officeDocument/2006/relationships/hyperlink" Target="https://www.jisilu.cn/data/utils/lowcalc/150121" TargetMode="External"/><Relationship Id="rId412" Type="http://schemas.openxmlformats.org/officeDocument/2006/relationships/hyperlink" Target="javascript:addOwnedFund('150096');" TargetMode="External"/><Relationship Id="rId107" Type="http://schemas.openxmlformats.org/officeDocument/2006/relationships/hyperlink" Target="http://www.cninfo.com.cn/information/fund/netvalue/150247.html" TargetMode="External"/><Relationship Id="rId289" Type="http://schemas.openxmlformats.org/officeDocument/2006/relationships/hyperlink" Target="https://www.jisilu.cn/data/utils/lowcalc/150090" TargetMode="External"/><Relationship Id="rId454" Type="http://schemas.openxmlformats.org/officeDocument/2006/relationships/hyperlink" Target="javascript:addOwnedFund('150164');" TargetMode="External"/><Relationship Id="rId496" Type="http://schemas.openxmlformats.org/officeDocument/2006/relationships/hyperlink" Target="javascript:addOwnedFund('150205');" TargetMode="External"/><Relationship Id="rId661" Type="http://schemas.openxmlformats.org/officeDocument/2006/relationships/hyperlink" Target="http://www.cninfo.com.cn/information/fund/netvalue/150217.html" TargetMode="External"/><Relationship Id="rId717" Type="http://schemas.openxmlformats.org/officeDocument/2006/relationships/hyperlink" Target="https://www.jisilu.cn/data/utils/lowcalc/150181" TargetMode="External"/><Relationship Id="rId759" Type="http://schemas.openxmlformats.org/officeDocument/2006/relationships/hyperlink" Target="https://www.jisilu.cn/data/utils/lowcalc/150279" TargetMode="External"/><Relationship Id="rId11" Type="http://schemas.openxmlformats.org/officeDocument/2006/relationships/hyperlink" Target="https://www.jisilu.cn/data/sfnew/detail/150223" TargetMode="External"/><Relationship Id="rId53" Type="http://schemas.openxmlformats.org/officeDocument/2006/relationships/hyperlink" Target="http://finance.sina.com.cn/fund/quotes/150123/bc.shtml" TargetMode="External"/><Relationship Id="rId149" Type="http://schemas.openxmlformats.org/officeDocument/2006/relationships/hyperlink" Target="http://www.cninfo.com.cn/information/fund/netvalue/150117.html" TargetMode="External"/><Relationship Id="rId314" Type="http://schemas.openxmlformats.org/officeDocument/2006/relationships/hyperlink" Target="javascript:addOwnedFund('150104');" TargetMode="External"/><Relationship Id="rId356" Type="http://schemas.openxmlformats.org/officeDocument/2006/relationships/hyperlink" Target="javascript:addOwnedFund('150211');" TargetMode="External"/><Relationship Id="rId398" Type="http://schemas.openxmlformats.org/officeDocument/2006/relationships/hyperlink" Target="https://www.jisilu.cn/data/sfnew/detail/150088" TargetMode="External"/><Relationship Id="rId521" Type="http://schemas.openxmlformats.org/officeDocument/2006/relationships/hyperlink" Target="https://www.jisilu.cn/data/sfnew/detail/150283" TargetMode="External"/><Relationship Id="rId563" Type="http://schemas.openxmlformats.org/officeDocument/2006/relationships/hyperlink" Target="https://www.jisilu.cn/data/sfnew/detail/150173" TargetMode="External"/><Relationship Id="rId619" Type="http://schemas.openxmlformats.org/officeDocument/2006/relationships/hyperlink" Target="http://www.cninfo.com.cn/information/fund/netvalue/150209.html" TargetMode="External"/><Relationship Id="rId770" Type="http://schemas.openxmlformats.org/officeDocument/2006/relationships/hyperlink" Target="http://quote.eastmoney.com/zs399970.html" TargetMode="External"/><Relationship Id="rId95" Type="http://schemas.openxmlformats.org/officeDocument/2006/relationships/hyperlink" Target="http://finance.sina.com.cn/fund/quotes/150263/bc.shtml" TargetMode="External"/><Relationship Id="rId160" Type="http://schemas.openxmlformats.org/officeDocument/2006/relationships/hyperlink" Target="http://finance.sina.com.cn/fund/quotes/150198/bc.shtml" TargetMode="External"/><Relationship Id="rId216" Type="http://schemas.openxmlformats.org/officeDocument/2006/relationships/hyperlink" Target="http://quote.eastmoney.com/zs399905.html" TargetMode="External"/><Relationship Id="rId423" Type="http://schemas.openxmlformats.org/officeDocument/2006/relationships/hyperlink" Target="https://www.jisilu.cn/data/utils/lowcalc/150150" TargetMode="External"/><Relationship Id="rId258" Type="http://schemas.openxmlformats.org/officeDocument/2006/relationships/hyperlink" Target="http://quote.eastmoney.com/zs000842.html" TargetMode="External"/><Relationship Id="rId465" Type="http://schemas.openxmlformats.org/officeDocument/2006/relationships/hyperlink" Target="https://www.jisilu.cn/data/utils/lowcalc/150237" TargetMode="External"/><Relationship Id="rId630" Type="http://schemas.openxmlformats.org/officeDocument/2006/relationships/hyperlink" Target="http://finance.sina.com.cn/fund/quotes/150051/bc.shtml" TargetMode="External"/><Relationship Id="rId672" Type="http://schemas.openxmlformats.org/officeDocument/2006/relationships/hyperlink" Target="http://finance.sina.com.cn/fund/quotes/502011/bc.shtml" TargetMode="External"/><Relationship Id="rId728" Type="http://schemas.openxmlformats.org/officeDocument/2006/relationships/hyperlink" Target="http://quote.eastmoney.com/zs399004.html" TargetMode="External"/><Relationship Id="rId22" Type="http://schemas.openxmlformats.org/officeDocument/2006/relationships/hyperlink" Target="javascript:addOwnedFund('150057');" TargetMode="External"/><Relationship Id="rId64" Type="http://schemas.openxmlformats.org/officeDocument/2006/relationships/hyperlink" Target="https://www.jisilu.cn/data/sfnew/detail/150335" TargetMode="External"/><Relationship Id="rId118" Type="http://schemas.openxmlformats.org/officeDocument/2006/relationships/hyperlink" Target="http://finance.sina.com.cn/fund/quotes/150289/bc.shtml" TargetMode="External"/><Relationship Id="rId325" Type="http://schemas.openxmlformats.org/officeDocument/2006/relationships/hyperlink" Target="https://www.jisilu.cn/data/utils/lowcalc/150295" TargetMode="External"/><Relationship Id="rId367" Type="http://schemas.openxmlformats.org/officeDocument/2006/relationships/hyperlink" Target="https://www.jisilu.cn/data/utils/lowcalc/150055" TargetMode="External"/><Relationship Id="rId532" Type="http://schemas.openxmlformats.org/officeDocument/2006/relationships/hyperlink" Target="javascript:addOwnedFund('150329');" TargetMode="External"/><Relationship Id="rId574" Type="http://schemas.openxmlformats.org/officeDocument/2006/relationships/hyperlink" Target="javascript:addOwnedFund('502049');" TargetMode="External"/><Relationship Id="rId171" Type="http://schemas.openxmlformats.org/officeDocument/2006/relationships/hyperlink" Target="https://www.jisilu.cn/data/sfnew/detail/150261" TargetMode="External"/><Relationship Id="rId227" Type="http://schemas.openxmlformats.org/officeDocument/2006/relationships/hyperlink" Target="http://www.cninfo.com.cn/information/fund/netvalue/150145.html" TargetMode="External"/><Relationship Id="rId781" Type="http://schemas.openxmlformats.org/officeDocument/2006/relationships/hyperlink" Target="http://www.cninfo.com.cn/information/fund/netvalue/150215.html" TargetMode="External"/><Relationship Id="rId269" Type="http://schemas.openxmlformats.org/officeDocument/2006/relationships/hyperlink" Target="http://www.cninfo.com.cn/information/fund/netvalue/150036.html" TargetMode="External"/><Relationship Id="rId434" Type="http://schemas.openxmlformats.org/officeDocument/2006/relationships/hyperlink" Target="http://quote.eastmoney.com/zs000974.html" TargetMode="External"/><Relationship Id="rId476" Type="http://schemas.openxmlformats.org/officeDocument/2006/relationships/hyperlink" Target="http://quote.eastmoney.com/zs399993.html" TargetMode="External"/><Relationship Id="rId641" Type="http://schemas.openxmlformats.org/officeDocument/2006/relationships/hyperlink" Target="https://www.jisilu.cn/data/sfnew/detail/502007" TargetMode="External"/><Relationship Id="rId683" Type="http://schemas.openxmlformats.org/officeDocument/2006/relationships/hyperlink" Target="https://www.jisilu.cn/data/sfnew/detail/150186" TargetMode="External"/><Relationship Id="rId739" Type="http://schemas.openxmlformats.org/officeDocument/2006/relationships/hyperlink" Target="http://www.cninfo.com.cn/information/fund/netvalue/150179.html" TargetMode="External"/><Relationship Id="rId33" Type="http://schemas.openxmlformats.org/officeDocument/2006/relationships/hyperlink" Target="https://www.jisilu.cn/data/utils/lowcalc/150321" TargetMode="External"/><Relationship Id="rId129" Type="http://schemas.openxmlformats.org/officeDocument/2006/relationships/hyperlink" Target="https://www.jisilu.cn/data/sfnew/detail/150130" TargetMode="External"/><Relationship Id="rId280" Type="http://schemas.openxmlformats.org/officeDocument/2006/relationships/hyperlink" Target="http://finance.sina.com.cn/fund/quotes/502041/bc.shtml" TargetMode="External"/><Relationship Id="rId336" Type="http://schemas.openxmlformats.org/officeDocument/2006/relationships/hyperlink" Target="http://quote.eastmoney.com/zs399330.html" TargetMode="External"/><Relationship Id="rId501" Type="http://schemas.openxmlformats.org/officeDocument/2006/relationships/hyperlink" Target="https://www.jisilu.cn/data/utils/lowcalc/150235" TargetMode="External"/><Relationship Id="rId543" Type="http://schemas.openxmlformats.org/officeDocument/2006/relationships/hyperlink" Target="https://www.jisilu.cn/data/utils/lowcalc/150273" TargetMode="External"/><Relationship Id="rId75" Type="http://schemas.openxmlformats.org/officeDocument/2006/relationships/hyperlink" Target="javascript:addOwnedFund('150287');" TargetMode="External"/><Relationship Id="rId140" Type="http://schemas.openxmlformats.org/officeDocument/2006/relationships/hyperlink" Target="javascript:addOwnedFund('150301');" TargetMode="External"/><Relationship Id="rId182" Type="http://schemas.openxmlformats.org/officeDocument/2006/relationships/hyperlink" Target="javascript:addOwnedFund('502057');" TargetMode="External"/><Relationship Id="rId378" Type="http://schemas.openxmlformats.org/officeDocument/2006/relationships/hyperlink" Target="http://quote.eastmoney.com/zs000971.html" TargetMode="External"/><Relationship Id="rId403" Type="http://schemas.openxmlformats.org/officeDocument/2006/relationships/hyperlink" Target="https://www.jisilu.cn/data/sfnew/detail/150085" TargetMode="External"/><Relationship Id="rId585" Type="http://schemas.openxmlformats.org/officeDocument/2006/relationships/hyperlink" Target="https://www.jisilu.cn/data/utils/lowcalc/150200" TargetMode="External"/><Relationship Id="rId750" Type="http://schemas.openxmlformats.org/officeDocument/2006/relationships/hyperlink" Target="http://finance.sina.com.cn/fund/quotes/150100/bc.shtml" TargetMode="External"/><Relationship Id="rId792" Type="http://schemas.openxmlformats.org/officeDocument/2006/relationships/hyperlink" Target="http://finance.sina.com.cn/fund/quotes/150016/bc.shtml" TargetMode="External"/><Relationship Id="rId6" Type="http://schemas.openxmlformats.org/officeDocument/2006/relationships/hyperlink" Target="https://www.jisilu.cn/data/sfnew/detail/150108" TargetMode="External"/><Relationship Id="rId238" Type="http://schemas.openxmlformats.org/officeDocument/2006/relationships/hyperlink" Target="http://finance.sina.com.cn/fund/quotes/150064/bc.shtml" TargetMode="External"/><Relationship Id="rId445" Type="http://schemas.openxmlformats.org/officeDocument/2006/relationships/hyperlink" Target="http://www.cninfo.com.cn/information/fund/netvalue/150022.html" TargetMode="External"/><Relationship Id="rId487" Type="http://schemas.openxmlformats.org/officeDocument/2006/relationships/hyperlink" Target="http://www.cninfo.com.cn/information/fund/netvalue/502024.html" TargetMode="External"/><Relationship Id="rId610" Type="http://schemas.openxmlformats.org/officeDocument/2006/relationships/hyperlink" Target="javascript:addOwnedFund('502027');" TargetMode="External"/><Relationship Id="rId652" Type="http://schemas.openxmlformats.org/officeDocument/2006/relationships/hyperlink" Target="javascript:delOwnedFund('150255');" TargetMode="External"/><Relationship Id="rId694" Type="http://schemas.openxmlformats.org/officeDocument/2006/relationships/hyperlink" Target="javascript:delOwnedFund('150169');" TargetMode="External"/><Relationship Id="rId708" Type="http://schemas.openxmlformats.org/officeDocument/2006/relationships/hyperlink" Target="http://finance.sina.com.cn/fund/quotes/150143/bc.shtml" TargetMode="External"/><Relationship Id="rId291" Type="http://schemas.openxmlformats.org/officeDocument/2006/relationships/hyperlink" Target="https://www.jisilu.cn/data/sfnew/detail/502001" TargetMode="External"/><Relationship Id="rId305" Type="http://schemas.openxmlformats.org/officeDocument/2006/relationships/hyperlink" Target="http://www.cninfo.com.cn/information/fund/netvalue/150073.html" TargetMode="External"/><Relationship Id="rId347" Type="http://schemas.openxmlformats.org/officeDocument/2006/relationships/hyperlink" Target="http://www.cninfo.com.cn/information/fund/netvalue/502031.html" TargetMode="External"/><Relationship Id="rId512" Type="http://schemas.openxmlformats.org/officeDocument/2006/relationships/hyperlink" Target="http://quote.eastmoney.com/zs399803.html" TargetMode="External"/><Relationship Id="rId44" Type="http://schemas.openxmlformats.org/officeDocument/2006/relationships/hyperlink" Target="http://quote.eastmoney.com/zs399805.html" TargetMode="External"/><Relationship Id="rId86" Type="http://schemas.openxmlformats.org/officeDocument/2006/relationships/hyperlink" Target="https://www.jisilu.cn/data/utils/lowcalc/150293" TargetMode="External"/><Relationship Id="rId151" Type="http://schemas.openxmlformats.org/officeDocument/2006/relationships/hyperlink" Target="https://www.jisilu.cn/data/utils/lowcalc/150117" TargetMode="External"/><Relationship Id="rId389" Type="http://schemas.openxmlformats.org/officeDocument/2006/relationships/hyperlink" Target="http://www.cninfo.com.cn/information/fund/netvalue/150135.html" TargetMode="External"/><Relationship Id="rId554" Type="http://schemas.openxmlformats.org/officeDocument/2006/relationships/hyperlink" Target="http://quote.eastmoney.com/zs399987.html" TargetMode="External"/><Relationship Id="rId596" Type="http://schemas.openxmlformats.org/officeDocument/2006/relationships/hyperlink" Target="http://quote.eastmoney.com/zs000827.html" TargetMode="External"/><Relationship Id="rId761" Type="http://schemas.openxmlformats.org/officeDocument/2006/relationships/hyperlink" Target="https://www.jisilu.cn/data/sfnew/detail/150192" TargetMode="External"/><Relationship Id="rId193" Type="http://schemas.openxmlformats.org/officeDocument/2006/relationships/hyperlink" Target="https://www.jisilu.cn/data/utils/lowcalc/150317" TargetMode="External"/><Relationship Id="rId207" Type="http://schemas.openxmlformats.org/officeDocument/2006/relationships/hyperlink" Target="https://www.jisilu.cn/data/sfnew/detail/150225" TargetMode="External"/><Relationship Id="rId249" Type="http://schemas.openxmlformats.org/officeDocument/2006/relationships/hyperlink" Target="https://www.jisilu.cn/data/sfnew/detail/502014" TargetMode="External"/><Relationship Id="rId414" Type="http://schemas.openxmlformats.org/officeDocument/2006/relationships/hyperlink" Target="http://finance.sina.com.cn/fund/quotes/150049/bc.shtml" TargetMode="External"/><Relationship Id="rId456" Type="http://schemas.openxmlformats.org/officeDocument/2006/relationships/hyperlink" Target="http://finance.sina.com.cn/fund/quotes/150241/bc.shtml" TargetMode="External"/><Relationship Id="rId498" Type="http://schemas.openxmlformats.org/officeDocument/2006/relationships/hyperlink" Target="http://finance.sina.com.cn/fund/quotes/150235/bc.shtml" TargetMode="External"/><Relationship Id="rId621" Type="http://schemas.openxmlformats.org/officeDocument/2006/relationships/hyperlink" Target="https://www.jisilu.cn/data/utils/lowcalc/150209" TargetMode="External"/><Relationship Id="rId663" Type="http://schemas.openxmlformats.org/officeDocument/2006/relationships/hyperlink" Target="https://www.jisilu.cn/data/utils/lowcalc/150217" TargetMode="External"/><Relationship Id="rId13" Type="http://schemas.openxmlformats.org/officeDocument/2006/relationships/hyperlink" Target="http://www.cninfo.com.cn/information/fund/netvalue/150223.html" TargetMode="External"/><Relationship Id="rId109" Type="http://schemas.openxmlformats.org/officeDocument/2006/relationships/hyperlink" Target="https://www.jisilu.cn/data/utils/lowcalc/150247" TargetMode="External"/><Relationship Id="rId260" Type="http://schemas.openxmlformats.org/officeDocument/2006/relationships/hyperlink" Target="javascript:addOwnedFund('150138');" TargetMode="External"/><Relationship Id="rId316" Type="http://schemas.openxmlformats.org/officeDocument/2006/relationships/hyperlink" Target="http://finance.sina.com.cn/fund/quotes/150167/bc.shtml" TargetMode="External"/><Relationship Id="rId523" Type="http://schemas.openxmlformats.org/officeDocument/2006/relationships/hyperlink" Target="http://www.cninfo.com.cn/information/fund/netvalue/150283.html" TargetMode="External"/><Relationship Id="rId719" Type="http://schemas.openxmlformats.org/officeDocument/2006/relationships/hyperlink" Target="https://www.jisilu.cn/data/sfnew/detail/150251" TargetMode="External"/><Relationship Id="rId55" Type="http://schemas.openxmlformats.org/officeDocument/2006/relationships/hyperlink" Target="http://quote.eastmoney.com/zs399550.html" TargetMode="External"/><Relationship Id="rId97" Type="http://schemas.openxmlformats.org/officeDocument/2006/relationships/hyperlink" Target="http://quote.eastmoney.com/zs000852.html" TargetMode="External"/><Relationship Id="rId120" Type="http://schemas.openxmlformats.org/officeDocument/2006/relationships/hyperlink" Target="http://quote.eastmoney.com/zs399998.html" TargetMode="External"/><Relationship Id="rId358" Type="http://schemas.openxmlformats.org/officeDocument/2006/relationships/hyperlink" Target="http://finance.sina.com.cn/fund/quotes/150152/bc.shtml" TargetMode="External"/><Relationship Id="rId565" Type="http://schemas.openxmlformats.org/officeDocument/2006/relationships/hyperlink" Target="http://www.cninfo.com.cn/information/fund/netvalue/150173.html" TargetMode="External"/><Relationship Id="rId730" Type="http://schemas.openxmlformats.org/officeDocument/2006/relationships/hyperlink" Target="javascript:addOwnedFund('150018');" TargetMode="External"/><Relationship Id="rId772" Type="http://schemas.openxmlformats.org/officeDocument/2006/relationships/hyperlink" Target="javascript:addOwnedFund('150245');" TargetMode="External"/><Relationship Id="rId162" Type="http://schemas.openxmlformats.org/officeDocument/2006/relationships/hyperlink" Target="http://quote.eastmoney.com/zs399396.html" TargetMode="External"/><Relationship Id="rId218" Type="http://schemas.openxmlformats.org/officeDocument/2006/relationships/hyperlink" Target="javascript:addOwnedFund('150053');" TargetMode="External"/><Relationship Id="rId425" Type="http://schemas.openxmlformats.org/officeDocument/2006/relationships/hyperlink" Target="https://www.jisilu.cn/data/sfnew/detail/150148" TargetMode="External"/><Relationship Id="rId467" Type="http://schemas.openxmlformats.org/officeDocument/2006/relationships/hyperlink" Target="https://www.jisilu.cn/data/sfnew/detail/150277" TargetMode="External"/><Relationship Id="rId632" Type="http://schemas.openxmlformats.org/officeDocument/2006/relationships/hyperlink" Target="http://quote.eastmoney.com/zs399300.html" TargetMode="External"/><Relationship Id="rId271" Type="http://schemas.openxmlformats.org/officeDocument/2006/relationships/hyperlink" Target="https://www.jisilu.cn/data/utils/lowcalc/150036" TargetMode="External"/><Relationship Id="rId674" Type="http://schemas.openxmlformats.org/officeDocument/2006/relationships/hyperlink" Target="http://quote.eastmoney.com/zs399975.html" TargetMode="External"/><Relationship Id="rId24" Type="http://schemas.openxmlformats.org/officeDocument/2006/relationships/hyperlink" Target="http://finance.sina.com.cn/fund/quotes/150221/bc.shtml" TargetMode="External"/><Relationship Id="rId66" Type="http://schemas.openxmlformats.org/officeDocument/2006/relationships/hyperlink" Target="http://www.cninfo.com.cn/information/fund/netvalue/150335.html" TargetMode="External"/><Relationship Id="rId131" Type="http://schemas.openxmlformats.org/officeDocument/2006/relationships/hyperlink" Target="http://www.cninfo.com.cn/information/fund/netvalue/150130.html" TargetMode="External"/><Relationship Id="rId327" Type="http://schemas.openxmlformats.org/officeDocument/2006/relationships/hyperlink" Target="https://www.jisilu.cn/data/sfnew/detail/502054" TargetMode="External"/><Relationship Id="rId369" Type="http://schemas.openxmlformats.org/officeDocument/2006/relationships/hyperlink" Target="https://www.jisilu.cn/data/sfnew/detail/150083" TargetMode="External"/><Relationship Id="rId534" Type="http://schemas.openxmlformats.org/officeDocument/2006/relationships/hyperlink" Target="http://finance.sina.com.cn/fund/quotes/150305/bc.shtml" TargetMode="External"/><Relationship Id="rId576" Type="http://schemas.openxmlformats.org/officeDocument/2006/relationships/hyperlink" Target="http://finance.sina.com.cn/fund/quotes/150194/bc.shtml" TargetMode="External"/><Relationship Id="rId741" Type="http://schemas.openxmlformats.org/officeDocument/2006/relationships/hyperlink" Target="https://www.jisilu.cn/data/utils/lowcalc/150179" TargetMode="External"/><Relationship Id="rId783" Type="http://schemas.openxmlformats.org/officeDocument/2006/relationships/hyperlink" Target="https://www.jisilu.cn/data/utils/lowcalc/150215" TargetMode="External"/><Relationship Id="rId173" Type="http://schemas.openxmlformats.org/officeDocument/2006/relationships/hyperlink" Target="http://www.cninfo.com.cn/information/fund/netvalue/150261.html" TargetMode="External"/><Relationship Id="rId229" Type="http://schemas.openxmlformats.org/officeDocument/2006/relationships/hyperlink" Target="https://www.jisilu.cn/data/utils/lowcalc/150145" TargetMode="External"/><Relationship Id="rId380" Type="http://schemas.openxmlformats.org/officeDocument/2006/relationships/hyperlink" Target="javascript:addOwnedFund('150030');" TargetMode="External"/><Relationship Id="rId436" Type="http://schemas.openxmlformats.org/officeDocument/2006/relationships/hyperlink" Target="javascript:addOwnedFund('150157');" TargetMode="External"/><Relationship Id="rId601" Type="http://schemas.openxmlformats.org/officeDocument/2006/relationships/hyperlink" Target="http://www.cninfo.com.cn/information/fund/netvalue/150233.html" TargetMode="External"/><Relationship Id="rId643" Type="http://schemas.openxmlformats.org/officeDocument/2006/relationships/hyperlink" Target="http://www.cninfo.com.cn/information/fund/netvalue/502007.html" TargetMode="External"/><Relationship Id="rId240" Type="http://schemas.openxmlformats.org/officeDocument/2006/relationships/hyperlink" Target="http://quote.eastmoney.com/zs399904.html" TargetMode="External"/><Relationship Id="rId478" Type="http://schemas.openxmlformats.org/officeDocument/2006/relationships/hyperlink" Target="javascript:addOwnedFund('150257');" TargetMode="External"/><Relationship Id="rId685" Type="http://schemas.openxmlformats.org/officeDocument/2006/relationships/hyperlink" Target="http://www.cninfo.com.cn/information/fund/netvalue/150186.html" TargetMode="External"/><Relationship Id="rId35" Type="http://schemas.openxmlformats.org/officeDocument/2006/relationships/hyperlink" Target="https://www.jisilu.cn/data/sfnew/detail/150032" TargetMode="External"/><Relationship Id="rId77" Type="http://schemas.openxmlformats.org/officeDocument/2006/relationships/hyperlink" Target="http://finance.sina.com.cn/fund/quotes/150303/bc.shtml" TargetMode="External"/><Relationship Id="rId100" Type="http://schemas.openxmlformats.org/officeDocument/2006/relationships/hyperlink" Target="https://www.jisilu.cn/data/sfnew/detail/150297" TargetMode="External"/><Relationship Id="rId282" Type="http://schemas.openxmlformats.org/officeDocument/2006/relationships/hyperlink" Target="http://quote.eastmoney.com/zs000016.html" TargetMode="External"/><Relationship Id="rId338" Type="http://schemas.openxmlformats.org/officeDocument/2006/relationships/hyperlink" Target="javascript:addOwnedFund('150112');" TargetMode="External"/><Relationship Id="rId503" Type="http://schemas.openxmlformats.org/officeDocument/2006/relationships/hyperlink" Target="https://www.jisilu.cn/data/sfnew/detail/150307" TargetMode="External"/><Relationship Id="rId545" Type="http://schemas.openxmlformats.org/officeDocument/2006/relationships/hyperlink" Target="https://www.jisilu.cn/data/sfnew/detail/150177" TargetMode="External"/><Relationship Id="rId587" Type="http://schemas.openxmlformats.org/officeDocument/2006/relationships/hyperlink" Target="https://www.jisilu.cn/data/sfnew/detail/150275" TargetMode="External"/><Relationship Id="rId710" Type="http://schemas.openxmlformats.org/officeDocument/2006/relationships/hyperlink" Target="http://quote.eastmoney.com/zs000832.html" TargetMode="External"/><Relationship Id="rId752" Type="http://schemas.openxmlformats.org/officeDocument/2006/relationships/hyperlink" Target="http://quote.eastmoney.com/zs000805.html" TargetMode="External"/><Relationship Id="rId8" Type="http://schemas.openxmlformats.org/officeDocument/2006/relationships/hyperlink" Target="http://www.cninfo.com.cn/information/fund/netvalue/150108.html" TargetMode="External"/><Relationship Id="rId142" Type="http://schemas.openxmlformats.org/officeDocument/2006/relationships/hyperlink" Target="http://finance.sina.com.cn/fund/quotes/150190/bc.shtml" TargetMode="External"/><Relationship Id="rId184" Type="http://schemas.openxmlformats.org/officeDocument/2006/relationships/hyperlink" Target="http://finance.sina.com.cn/fund/quotes/150327/bc.shtml" TargetMode="External"/><Relationship Id="rId391" Type="http://schemas.openxmlformats.org/officeDocument/2006/relationships/hyperlink" Target="javascript:addOwnedFund('150135');" TargetMode="External"/><Relationship Id="rId405" Type="http://schemas.openxmlformats.org/officeDocument/2006/relationships/hyperlink" Target="http://www.cninfo.com.cn/information/fund/netvalue/150085.html" TargetMode="External"/><Relationship Id="rId447" Type="http://schemas.openxmlformats.org/officeDocument/2006/relationships/hyperlink" Target="https://www.jisilu.cn/data/utils/lowcalc/150022" TargetMode="External"/><Relationship Id="rId612" Type="http://schemas.openxmlformats.org/officeDocument/2006/relationships/hyperlink" Target="http://finance.sina.com.cn/fund/quotes/150243/bc.shtml" TargetMode="External"/><Relationship Id="rId794" Type="http://schemas.openxmlformats.org/officeDocument/2006/relationships/hyperlink" Target="http://quote.eastmoney.com/zs399300.html" TargetMode="External"/><Relationship Id="rId251" Type="http://schemas.openxmlformats.org/officeDocument/2006/relationships/hyperlink" Target="http://www.cninfo.com.cn/information/fund/netvalue/502014.html" TargetMode="External"/><Relationship Id="rId489" Type="http://schemas.openxmlformats.org/officeDocument/2006/relationships/hyperlink" Target="https://www.jisilu.cn/data/utils/lowcalc/502024" TargetMode="External"/><Relationship Id="rId654" Type="http://schemas.openxmlformats.org/officeDocument/2006/relationships/hyperlink" Target="http://finance.sina.com.cn/fund/quotes/150207/bc.shtml" TargetMode="External"/><Relationship Id="rId696" Type="http://schemas.openxmlformats.org/officeDocument/2006/relationships/hyperlink" Target="http://finance.sina.com.cn/fund/quotes/150309/bc.shtml" TargetMode="External"/><Relationship Id="rId46" Type="http://schemas.openxmlformats.org/officeDocument/2006/relationships/hyperlink" Target="javascript:addOwnedFund('150331');" TargetMode="External"/><Relationship Id="rId293" Type="http://schemas.openxmlformats.org/officeDocument/2006/relationships/hyperlink" Target="http://www.cninfo.com.cn/information/fund/netvalue/502001.html" TargetMode="External"/><Relationship Id="rId307" Type="http://schemas.openxmlformats.org/officeDocument/2006/relationships/hyperlink" Target="https://www.jisilu.cn/data/utils/lowcalc/150073" TargetMode="External"/><Relationship Id="rId349" Type="http://schemas.openxmlformats.org/officeDocument/2006/relationships/hyperlink" Target="https://www.jisilu.cn/data/utils/lowcalc/502031" TargetMode="External"/><Relationship Id="rId514" Type="http://schemas.openxmlformats.org/officeDocument/2006/relationships/hyperlink" Target="javascript:addOwnedFund('150315');" TargetMode="External"/><Relationship Id="rId556" Type="http://schemas.openxmlformats.org/officeDocument/2006/relationships/hyperlink" Target="javascript:addOwnedFund('150229');" TargetMode="External"/><Relationship Id="rId721" Type="http://schemas.openxmlformats.org/officeDocument/2006/relationships/hyperlink" Target="http://www.cninfo.com.cn/information/fund/netvalue/150251.html" TargetMode="External"/><Relationship Id="rId763" Type="http://schemas.openxmlformats.org/officeDocument/2006/relationships/hyperlink" Target="http://www.cninfo.com.cn/information/fund/netvalue/150192.html" TargetMode="External"/><Relationship Id="rId88" Type="http://schemas.openxmlformats.org/officeDocument/2006/relationships/hyperlink" Target="https://www.jisilu.cn/data/sfnew/detail/150299" TargetMode="External"/><Relationship Id="rId111" Type="http://schemas.openxmlformats.org/officeDocument/2006/relationships/hyperlink" Target="https://www.jisilu.cn/data/sfnew/detail/150325" TargetMode="External"/><Relationship Id="rId153" Type="http://schemas.openxmlformats.org/officeDocument/2006/relationships/hyperlink" Target="https://www.jisilu.cn/data/sfnew/detail/150265" TargetMode="External"/><Relationship Id="rId195" Type="http://schemas.openxmlformats.org/officeDocument/2006/relationships/hyperlink" Target="https://www.jisilu.cn/data/sfnew/detail/150047" TargetMode="External"/><Relationship Id="rId209" Type="http://schemas.openxmlformats.org/officeDocument/2006/relationships/hyperlink" Target="http://www.cninfo.com.cn/information/fund/netvalue/150225.html" TargetMode="External"/><Relationship Id="rId360" Type="http://schemas.openxmlformats.org/officeDocument/2006/relationships/hyperlink" Target="http://quote.eastmoney.com/zs399006.html" TargetMode="External"/><Relationship Id="rId416" Type="http://schemas.openxmlformats.org/officeDocument/2006/relationships/hyperlink" Target="http://quote.eastmoney.com/zs399942.html" TargetMode="External"/><Relationship Id="rId598" Type="http://schemas.openxmlformats.org/officeDocument/2006/relationships/hyperlink" Target="javascript:addOwnedFund('150184');" TargetMode="External"/><Relationship Id="rId220" Type="http://schemas.openxmlformats.org/officeDocument/2006/relationships/hyperlink" Target="http://finance.sina.com.cn/fund/quotes/150140/bc.shtml" TargetMode="External"/><Relationship Id="rId458" Type="http://schemas.openxmlformats.org/officeDocument/2006/relationships/hyperlink" Target="http://quote.eastmoney.com/zs399986.html" TargetMode="External"/><Relationship Id="rId623" Type="http://schemas.openxmlformats.org/officeDocument/2006/relationships/hyperlink" Target="https://www.jisilu.cn/data/sfnew/detail/150249" TargetMode="External"/><Relationship Id="rId665" Type="http://schemas.openxmlformats.org/officeDocument/2006/relationships/hyperlink" Target="https://www.jisilu.cn/data/sfnew/detail/502004" TargetMode="External"/><Relationship Id="rId15" Type="http://schemas.openxmlformats.org/officeDocument/2006/relationships/hyperlink" Target="https://www.jisilu.cn/data/utils/lowcalc/150223" TargetMode="External"/><Relationship Id="rId57" Type="http://schemas.openxmlformats.org/officeDocument/2006/relationships/hyperlink" Target="javascript:addOwnedFund('150123');" TargetMode="External"/><Relationship Id="rId262" Type="http://schemas.openxmlformats.org/officeDocument/2006/relationships/hyperlink" Target="http://finance.sina.com.cn/fund/quotes/150094/bc.shtml" TargetMode="External"/><Relationship Id="rId318" Type="http://schemas.openxmlformats.org/officeDocument/2006/relationships/hyperlink" Target="http://quote.eastmoney.com/zs399300.html" TargetMode="External"/><Relationship Id="rId525" Type="http://schemas.openxmlformats.org/officeDocument/2006/relationships/hyperlink" Target="https://www.jisilu.cn/data/utils/lowcalc/150283" TargetMode="External"/><Relationship Id="rId567" Type="http://schemas.openxmlformats.org/officeDocument/2006/relationships/hyperlink" Target="https://www.jisilu.cn/data/utils/lowcalc/150173" TargetMode="External"/><Relationship Id="rId732" Type="http://schemas.openxmlformats.org/officeDocument/2006/relationships/hyperlink" Target="http://finance.sina.com.cn/fund/quotes/150203/bc.shtml" TargetMode="External"/><Relationship Id="rId99" Type="http://schemas.openxmlformats.org/officeDocument/2006/relationships/hyperlink" Target="javascript:addOwnedFund('150263');" TargetMode="External"/><Relationship Id="rId122" Type="http://schemas.openxmlformats.org/officeDocument/2006/relationships/hyperlink" Target="javascript:addOwnedFund('150289');" TargetMode="External"/><Relationship Id="rId164" Type="http://schemas.openxmlformats.org/officeDocument/2006/relationships/hyperlink" Target="javascript:addOwnedFund('150198');" TargetMode="External"/><Relationship Id="rId371" Type="http://schemas.openxmlformats.org/officeDocument/2006/relationships/hyperlink" Target="http://www.cninfo.com.cn/information/fund/netvalue/150083.html" TargetMode="External"/><Relationship Id="rId774" Type="http://schemas.openxmlformats.org/officeDocument/2006/relationships/hyperlink" Target="http://finance.sina.com.cn/fund/quotes/150231/bc.shtml" TargetMode="External"/><Relationship Id="rId427" Type="http://schemas.openxmlformats.org/officeDocument/2006/relationships/hyperlink" Target="http://www.cninfo.com.cn/information/fund/netvalue/150148.html" TargetMode="External"/><Relationship Id="rId469" Type="http://schemas.openxmlformats.org/officeDocument/2006/relationships/hyperlink" Target="http://www.cninfo.com.cn/information/fund/netvalue/150277.html" TargetMode="External"/><Relationship Id="rId634" Type="http://schemas.openxmlformats.org/officeDocument/2006/relationships/hyperlink" Target="javascript:addOwnedFund('150051');" TargetMode="External"/><Relationship Id="rId676" Type="http://schemas.openxmlformats.org/officeDocument/2006/relationships/hyperlink" Target="javascript:addOwnedFund('502011');" TargetMode="External"/><Relationship Id="rId26" Type="http://schemas.openxmlformats.org/officeDocument/2006/relationships/hyperlink" Target="http://quote.eastmoney.com/zs399959.html" TargetMode="External"/><Relationship Id="rId231" Type="http://schemas.openxmlformats.org/officeDocument/2006/relationships/hyperlink" Target="https://www.jisilu.cn/data/sfnew/detail/150281" TargetMode="External"/><Relationship Id="rId273" Type="http://schemas.openxmlformats.org/officeDocument/2006/relationships/hyperlink" Target="https://www.jisilu.cn/data/sfnew/detail/502021" TargetMode="External"/><Relationship Id="rId329" Type="http://schemas.openxmlformats.org/officeDocument/2006/relationships/hyperlink" Target="http://www.cninfo.com.cn/information/fund/netvalue/502054.html" TargetMode="External"/><Relationship Id="rId480" Type="http://schemas.openxmlformats.org/officeDocument/2006/relationships/hyperlink" Target="http://finance.sina.com.cn/fund/quotes/150259/bc.shtml" TargetMode="External"/><Relationship Id="rId536" Type="http://schemas.openxmlformats.org/officeDocument/2006/relationships/hyperlink" Target="http://quote.eastmoney.com/zs399812.html" TargetMode="External"/><Relationship Id="rId701" Type="http://schemas.openxmlformats.org/officeDocument/2006/relationships/hyperlink" Target="https://www.jisilu.cn/data/sfnew/detail/150171" TargetMode="External"/><Relationship Id="rId68" Type="http://schemas.openxmlformats.org/officeDocument/2006/relationships/hyperlink" Target="https://www.jisilu.cn/data/utils/lowcalc/150335" TargetMode="External"/><Relationship Id="rId133" Type="http://schemas.openxmlformats.org/officeDocument/2006/relationships/hyperlink" Target="https://www.jisilu.cn/data/utils/lowcalc/150130" TargetMode="External"/><Relationship Id="rId175" Type="http://schemas.openxmlformats.org/officeDocument/2006/relationships/hyperlink" Target="https://www.jisilu.cn/data/utils/lowcalc/150261" TargetMode="External"/><Relationship Id="rId340" Type="http://schemas.openxmlformats.org/officeDocument/2006/relationships/hyperlink" Target="http://finance.sina.com.cn/fund/quotes/150213/bc.shtml" TargetMode="External"/><Relationship Id="rId578" Type="http://schemas.openxmlformats.org/officeDocument/2006/relationships/hyperlink" Target="http://quote.eastmoney.com/zs399970.html" TargetMode="External"/><Relationship Id="rId743" Type="http://schemas.openxmlformats.org/officeDocument/2006/relationships/hyperlink" Target="https://www.jisilu.cn/data/sfnew/detail/150092" TargetMode="External"/><Relationship Id="rId785" Type="http://schemas.openxmlformats.org/officeDocument/2006/relationships/hyperlink" Target="https://www.jisilu.cn/data/sfnew/detail/150066" TargetMode="External"/><Relationship Id="rId200" Type="http://schemas.openxmlformats.org/officeDocument/2006/relationships/hyperlink" Target="javascript:addOwnedFund('150047');" TargetMode="External"/><Relationship Id="rId382" Type="http://schemas.openxmlformats.org/officeDocument/2006/relationships/hyperlink" Target="http://finance.sina.com.cn/fund/quotes/150012/bc.shtml" TargetMode="External"/><Relationship Id="rId438" Type="http://schemas.openxmlformats.org/officeDocument/2006/relationships/hyperlink" Target="http://finance.sina.com.cn/fund/quotes/150028/bc.shtml" TargetMode="External"/><Relationship Id="rId603" Type="http://schemas.openxmlformats.org/officeDocument/2006/relationships/hyperlink" Target="https://www.jisilu.cn/data/utils/lowcalc/150233" TargetMode="External"/><Relationship Id="rId645" Type="http://schemas.openxmlformats.org/officeDocument/2006/relationships/hyperlink" Target="https://www.jisilu.cn/data/utils/lowcalc/502007" TargetMode="External"/><Relationship Id="rId687" Type="http://schemas.openxmlformats.org/officeDocument/2006/relationships/hyperlink" Target="https://www.jisilu.cn/data/utils/lowcalc/150186" TargetMode="External"/><Relationship Id="rId242" Type="http://schemas.openxmlformats.org/officeDocument/2006/relationships/hyperlink" Target="javascript:addOwnedFund('150064');" TargetMode="External"/><Relationship Id="rId284" Type="http://schemas.openxmlformats.org/officeDocument/2006/relationships/hyperlink" Target="javascript:addOwnedFund('502041');" TargetMode="External"/><Relationship Id="rId491" Type="http://schemas.openxmlformats.org/officeDocument/2006/relationships/hyperlink" Target="https://www.jisilu.cn/data/sfnew/detail/150205" TargetMode="External"/><Relationship Id="rId505" Type="http://schemas.openxmlformats.org/officeDocument/2006/relationships/hyperlink" Target="http://www.cninfo.com.cn/information/fund/netvalue/150307.html" TargetMode="External"/><Relationship Id="rId712" Type="http://schemas.openxmlformats.org/officeDocument/2006/relationships/hyperlink" Target="javascript:addOwnedFund('150143');" TargetMode="External"/><Relationship Id="rId37" Type="http://schemas.openxmlformats.org/officeDocument/2006/relationships/hyperlink" Target="http://www.cninfo.com.cn/information/fund/netvalue/150032.html" TargetMode="External"/><Relationship Id="rId79" Type="http://schemas.openxmlformats.org/officeDocument/2006/relationships/hyperlink" Target="http://quote.eastmoney.com/zs399673.html" TargetMode="External"/><Relationship Id="rId102" Type="http://schemas.openxmlformats.org/officeDocument/2006/relationships/hyperlink" Target="http://www.cninfo.com.cn/information/fund/netvalue/150297.html" TargetMode="External"/><Relationship Id="rId144" Type="http://schemas.openxmlformats.org/officeDocument/2006/relationships/hyperlink" Target="http://quote.eastmoney.com/zs000827.html" TargetMode="External"/><Relationship Id="rId547" Type="http://schemas.openxmlformats.org/officeDocument/2006/relationships/hyperlink" Target="http://www.cninfo.com.cn/information/fund/netvalue/150177.html" TargetMode="External"/><Relationship Id="rId589" Type="http://schemas.openxmlformats.org/officeDocument/2006/relationships/hyperlink" Target="http://www.cninfo.com.cn/information/fund/netvalue/150275.html" TargetMode="External"/><Relationship Id="rId754" Type="http://schemas.openxmlformats.org/officeDocument/2006/relationships/hyperlink" Target="javascript:addOwnedFund('150100');" TargetMode="External"/><Relationship Id="rId796" Type="http://schemas.openxmlformats.org/officeDocument/2006/relationships/hyperlink" Target="https://www.jisilu.cn/data/sfnew/detail/150188" TargetMode="External"/><Relationship Id="rId90" Type="http://schemas.openxmlformats.org/officeDocument/2006/relationships/hyperlink" Target="http://www.cninfo.com.cn/information/fund/netvalue/150299.html" TargetMode="External"/><Relationship Id="rId186" Type="http://schemas.openxmlformats.org/officeDocument/2006/relationships/hyperlink" Target="http://quote.eastmoney.com/zs399808.html" TargetMode="External"/><Relationship Id="rId351" Type="http://schemas.openxmlformats.org/officeDocument/2006/relationships/hyperlink" Target="https://www.jisilu.cn/data/sfnew/detail/150211" TargetMode="External"/><Relationship Id="rId393" Type="http://schemas.openxmlformats.org/officeDocument/2006/relationships/hyperlink" Target="http://finance.sina.com.cn/fund/quotes/150059/bc.shtml" TargetMode="External"/><Relationship Id="rId407" Type="http://schemas.openxmlformats.org/officeDocument/2006/relationships/hyperlink" Target="javascript:addOwnedFund('150085');" TargetMode="External"/><Relationship Id="rId449" Type="http://schemas.openxmlformats.org/officeDocument/2006/relationships/hyperlink" Target="https://www.jisilu.cn/data/sfnew/detail/150164" TargetMode="External"/><Relationship Id="rId614" Type="http://schemas.openxmlformats.org/officeDocument/2006/relationships/hyperlink" Target="http://quote.eastmoney.com/zs399006.html" TargetMode="External"/><Relationship Id="rId656" Type="http://schemas.openxmlformats.org/officeDocument/2006/relationships/hyperlink" Target="http://quote.eastmoney.com/zs399983.html" TargetMode="External"/><Relationship Id="rId211" Type="http://schemas.openxmlformats.org/officeDocument/2006/relationships/hyperlink" Target="https://www.jisilu.cn/data/utils/lowcalc/150225" TargetMode="External"/><Relationship Id="rId253" Type="http://schemas.openxmlformats.org/officeDocument/2006/relationships/hyperlink" Target="https://www.jisilu.cn/data/utils/lowcalc/502014" TargetMode="External"/><Relationship Id="rId295" Type="http://schemas.openxmlformats.org/officeDocument/2006/relationships/hyperlink" Target="https://www.jisilu.cn/data/utils/lowcalc/502001" TargetMode="External"/><Relationship Id="rId309" Type="http://schemas.openxmlformats.org/officeDocument/2006/relationships/hyperlink" Target="https://www.jisilu.cn/data/sfnew/detail/150104" TargetMode="External"/><Relationship Id="rId460" Type="http://schemas.openxmlformats.org/officeDocument/2006/relationships/hyperlink" Target="javascript:delOwnedFund('150241');" TargetMode="External"/><Relationship Id="rId516" Type="http://schemas.openxmlformats.org/officeDocument/2006/relationships/hyperlink" Target="http://finance.sina.com.cn/fund/quotes/150271/bc.shtml" TargetMode="External"/><Relationship Id="rId698" Type="http://schemas.openxmlformats.org/officeDocument/2006/relationships/hyperlink" Target="http://quote.eastmoney.com/zs399994.html" TargetMode="External"/><Relationship Id="rId48" Type="http://schemas.openxmlformats.org/officeDocument/2006/relationships/hyperlink" Target="http://finance.sina.com.cn/fund/quotes/150219/bc.shtml" TargetMode="External"/><Relationship Id="rId113" Type="http://schemas.openxmlformats.org/officeDocument/2006/relationships/hyperlink" Target="http://www.cninfo.com.cn/information/fund/netvalue/150325.html" TargetMode="External"/><Relationship Id="rId320" Type="http://schemas.openxmlformats.org/officeDocument/2006/relationships/hyperlink" Target="javascript:addOwnedFund('150167');" TargetMode="External"/><Relationship Id="rId558" Type="http://schemas.openxmlformats.org/officeDocument/2006/relationships/hyperlink" Target="http://finance.sina.com.cn/fund/quotes/150269/bc.shtml" TargetMode="External"/><Relationship Id="rId723" Type="http://schemas.openxmlformats.org/officeDocument/2006/relationships/hyperlink" Target="https://www.jisilu.cn/data/utils/lowcalc/150251" TargetMode="External"/><Relationship Id="rId765" Type="http://schemas.openxmlformats.org/officeDocument/2006/relationships/hyperlink" Target="https://www.jisilu.cn/data/utils/lowcalc/150192" TargetMode="External"/><Relationship Id="rId155" Type="http://schemas.openxmlformats.org/officeDocument/2006/relationships/hyperlink" Target="http://www.cninfo.com.cn/information/fund/netvalue/150265.html" TargetMode="External"/><Relationship Id="rId197" Type="http://schemas.openxmlformats.org/officeDocument/2006/relationships/hyperlink" Target="http://www.cninfo.com.cn/information/fund/netvalue/150047.html" TargetMode="External"/><Relationship Id="rId362" Type="http://schemas.openxmlformats.org/officeDocument/2006/relationships/hyperlink" Target="javascript:addOwnedFund('150152');" TargetMode="External"/><Relationship Id="rId418" Type="http://schemas.openxmlformats.org/officeDocument/2006/relationships/hyperlink" Target="javascript:addOwnedFund('150049');" TargetMode="External"/><Relationship Id="rId625" Type="http://schemas.openxmlformats.org/officeDocument/2006/relationships/hyperlink" Target="http://www.cninfo.com.cn/information/fund/netvalue/150249.html" TargetMode="External"/><Relationship Id="rId222" Type="http://schemas.openxmlformats.org/officeDocument/2006/relationships/hyperlink" Target="http://quote.eastmoney.com/zs399300.html" TargetMode="External"/><Relationship Id="rId264" Type="http://schemas.openxmlformats.org/officeDocument/2006/relationships/hyperlink" Target="http://quote.eastmoney.com/zs000966.html" TargetMode="External"/><Relationship Id="rId471" Type="http://schemas.openxmlformats.org/officeDocument/2006/relationships/hyperlink" Target="https://www.jisilu.cn/data/utils/lowcalc/150277" TargetMode="External"/><Relationship Id="rId667" Type="http://schemas.openxmlformats.org/officeDocument/2006/relationships/hyperlink" Target="http://www.cninfo.com.cn/information/fund/netvalue/502004.html" TargetMode="External"/><Relationship Id="rId17" Type="http://schemas.openxmlformats.org/officeDocument/2006/relationships/hyperlink" Target="https://www.jisilu.cn/data/sfnew/detail/150057" TargetMode="External"/><Relationship Id="rId59" Type="http://schemas.openxmlformats.org/officeDocument/2006/relationships/hyperlink" Target="http://finance.sina.com.cn/fund/quotes/150323/bc.shtml" TargetMode="External"/><Relationship Id="rId124" Type="http://schemas.openxmlformats.org/officeDocument/2006/relationships/hyperlink" Target="http://finance.sina.com.cn/fund/quotes/150291/bc.shtml" TargetMode="External"/><Relationship Id="rId527" Type="http://schemas.openxmlformats.org/officeDocument/2006/relationships/hyperlink" Target="https://www.jisilu.cn/data/sfnew/detail/150329" TargetMode="External"/><Relationship Id="rId569" Type="http://schemas.openxmlformats.org/officeDocument/2006/relationships/hyperlink" Target="https://www.jisilu.cn/data/sfnew/detail/502049" TargetMode="External"/><Relationship Id="rId734" Type="http://schemas.openxmlformats.org/officeDocument/2006/relationships/hyperlink" Target="http://quote.eastmoney.com/zs399971.html" TargetMode="External"/><Relationship Id="rId776" Type="http://schemas.openxmlformats.org/officeDocument/2006/relationships/hyperlink" Target="http://quote.eastmoney.com/zs399811.html" TargetMode="External"/><Relationship Id="rId70" Type="http://schemas.openxmlformats.org/officeDocument/2006/relationships/hyperlink" Target="https://www.jisilu.cn/data/sfnew/detail/150287" TargetMode="External"/><Relationship Id="rId166" Type="http://schemas.openxmlformats.org/officeDocument/2006/relationships/hyperlink" Target="http://finance.sina.com.cn/fund/quotes/150196/bc.shtml" TargetMode="External"/><Relationship Id="rId331" Type="http://schemas.openxmlformats.org/officeDocument/2006/relationships/hyperlink" Target="https://www.jisilu.cn/data/utils/lowcalc/502054" TargetMode="External"/><Relationship Id="rId373" Type="http://schemas.openxmlformats.org/officeDocument/2006/relationships/hyperlink" Target="https://www.jisilu.cn/data/utils/lowcalc/150083" TargetMode="External"/><Relationship Id="rId429" Type="http://schemas.openxmlformats.org/officeDocument/2006/relationships/hyperlink" Target="https://www.jisilu.cn/data/utils/lowcalc/150148" TargetMode="External"/><Relationship Id="rId580" Type="http://schemas.openxmlformats.org/officeDocument/2006/relationships/hyperlink" Target="javascript:addOwnedFund('150194');" TargetMode="External"/><Relationship Id="rId636" Type="http://schemas.openxmlformats.org/officeDocument/2006/relationships/hyperlink" Target="http://finance.sina.com.cn/fund/quotes/502017/bc.shtml" TargetMode="External"/><Relationship Id="rId801" Type="http://schemas.openxmlformats.org/officeDocument/2006/relationships/hyperlink" Target="javascript:addOwnedFund('150188');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www.cninfo.com.cn/information/fund/netvalue/150281.html" TargetMode="External"/><Relationship Id="rId440" Type="http://schemas.openxmlformats.org/officeDocument/2006/relationships/hyperlink" Target="http://quote.eastmoney.com/zs399905.html" TargetMode="External"/><Relationship Id="rId678" Type="http://schemas.openxmlformats.org/officeDocument/2006/relationships/hyperlink" Target="http://finance.sina.com.cn/fund/quotes/150227/bc.shtml" TargetMode="External"/><Relationship Id="rId28" Type="http://schemas.openxmlformats.org/officeDocument/2006/relationships/hyperlink" Target="javascript:delOwnedFund('150221');" TargetMode="External"/><Relationship Id="rId275" Type="http://schemas.openxmlformats.org/officeDocument/2006/relationships/hyperlink" Target="http://www.cninfo.com.cn/information/fund/netvalue/502021.html" TargetMode="External"/><Relationship Id="rId300" Type="http://schemas.openxmlformats.org/officeDocument/2006/relationships/hyperlink" Target="http://quote.eastmoney.com/zs399986.html" TargetMode="External"/><Relationship Id="rId482" Type="http://schemas.openxmlformats.org/officeDocument/2006/relationships/hyperlink" Target="http://quote.eastmoney.com/zs399992.html" TargetMode="External"/><Relationship Id="rId538" Type="http://schemas.openxmlformats.org/officeDocument/2006/relationships/hyperlink" Target="javascript:addOwnedFund('150305');" TargetMode="External"/><Relationship Id="rId703" Type="http://schemas.openxmlformats.org/officeDocument/2006/relationships/hyperlink" Target="http://www.cninfo.com.cn/information/fund/netvalue/150171.html" TargetMode="External"/><Relationship Id="rId745" Type="http://schemas.openxmlformats.org/officeDocument/2006/relationships/hyperlink" Target="http://www.cninfo.com.cn/information/fund/netvalue/150092.html" TargetMode="External"/><Relationship Id="rId81" Type="http://schemas.openxmlformats.org/officeDocument/2006/relationships/hyperlink" Target="javascript:addOwnedFund('150303');" TargetMode="External"/><Relationship Id="rId135" Type="http://schemas.openxmlformats.org/officeDocument/2006/relationships/hyperlink" Target="https://www.jisilu.cn/data/sfnew/detail/150301" TargetMode="External"/><Relationship Id="rId177" Type="http://schemas.openxmlformats.org/officeDocument/2006/relationships/hyperlink" Target="https://www.jisilu.cn/data/sfnew/detail/502057" TargetMode="External"/><Relationship Id="rId342" Type="http://schemas.openxmlformats.org/officeDocument/2006/relationships/hyperlink" Target="http://quote.eastmoney.com/zs399958.html" TargetMode="External"/><Relationship Id="rId384" Type="http://schemas.openxmlformats.org/officeDocument/2006/relationships/hyperlink" Target="http://quote.eastmoney.com/zs399903.html" TargetMode="External"/><Relationship Id="rId591" Type="http://schemas.openxmlformats.org/officeDocument/2006/relationships/hyperlink" Target="https://www.jisilu.cn/data/utils/lowcalc/150275" TargetMode="External"/><Relationship Id="rId605" Type="http://schemas.openxmlformats.org/officeDocument/2006/relationships/hyperlink" Target="https://www.jisilu.cn/data/sfnew/detail/502027" TargetMode="External"/><Relationship Id="rId787" Type="http://schemas.openxmlformats.org/officeDocument/2006/relationships/hyperlink" Target="http://www.cninfo.com.cn/information/fund/netvalue/150066.html" TargetMode="External"/><Relationship Id="rId202" Type="http://schemas.openxmlformats.org/officeDocument/2006/relationships/hyperlink" Target="http://finance.sina.com.cn/fund/quotes/150175/bc.shtml" TargetMode="External"/><Relationship Id="rId244" Type="http://schemas.openxmlformats.org/officeDocument/2006/relationships/hyperlink" Target="http://finance.sina.com.cn/fund/quotes/150121/bc.shtml" TargetMode="External"/><Relationship Id="rId647" Type="http://schemas.openxmlformats.org/officeDocument/2006/relationships/hyperlink" Target="https://www.jisilu.cn/data/sfnew/detail/150255" TargetMode="External"/><Relationship Id="rId689" Type="http://schemas.openxmlformats.org/officeDocument/2006/relationships/hyperlink" Target="https://www.jisilu.cn/data/sfnew/detail/150169" TargetMode="External"/><Relationship Id="rId39" Type="http://schemas.openxmlformats.org/officeDocument/2006/relationships/hyperlink" Target="https://www.jisilu.cn/data/utils/lowcalc/150032" TargetMode="External"/><Relationship Id="rId286" Type="http://schemas.openxmlformats.org/officeDocument/2006/relationships/hyperlink" Target="http://finance.sina.com.cn/fund/quotes/150090/bc.shtml" TargetMode="External"/><Relationship Id="rId451" Type="http://schemas.openxmlformats.org/officeDocument/2006/relationships/hyperlink" Target="http://www.cninfo.com.cn/information/fund/netvalue/150164.html" TargetMode="External"/><Relationship Id="rId493" Type="http://schemas.openxmlformats.org/officeDocument/2006/relationships/hyperlink" Target="http://www.cninfo.com.cn/information/fund/netvalue/150205.html" TargetMode="External"/><Relationship Id="rId507" Type="http://schemas.openxmlformats.org/officeDocument/2006/relationships/hyperlink" Target="https://www.jisilu.cn/data/utils/lowcalc/150307" TargetMode="External"/><Relationship Id="rId549" Type="http://schemas.openxmlformats.org/officeDocument/2006/relationships/hyperlink" Target="https://www.jisilu.cn/data/utils/lowcalc/150177" TargetMode="External"/><Relationship Id="rId714" Type="http://schemas.openxmlformats.org/officeDocument/2006/relationships/hyperlink" Target="http://finance.sina.com.cn/fund/quotes/150181/bc.shtml" TargetMode="External"/><Relationship Id="rId756" Type="http://schemas.openxmlformats.org/officeDocument/2006/relationships/hyperlink" Target="http://finance.sina.com.cn/fund/quotes/150279/bc.shtml" TargetMode="External"/><Relationship Id="rId50" Type="http://schemas.openxmlformats.org/officeDocument/2006/relationships/hyperlink" Target="https://www.jisilu.cn/data/utils/lowcalc/150219" TargetMode="External"/><Relationship Id="rId104" Type="http://schemas.openxmlformats.org/officeDocument/2006/relationships/hyperlink" Target="javascript:addOwnedFund('150297');" TargetMode="External"/><Relationship Id="rId146" Type="http://schemas.openxmlformats.org/officeDocument/2006/relationships/hyperlink" Target="javascript:addOwnedFund('150190');" TargetMode="External"/><Relationship Id="rId188" Type="http://schemas.openxmlformats.org/officeDocument/2006/relationships/hyperlink" Target="javascript:addOwnedFund('150327');" TargetMode="External"/><Relationship Id="rId311" Type="http://schemas.openxmlformats.org/officeDocument/2006/relationships/hyperlink" Target="http://www.cninfo.com.cn/information/fund/netvalue/150104.html" TargetMode="External"/><Relationship Id="rId353" Type="http://schemas.openxmlformats.org/officeDocument/2006/relationships/hyperlink" Target="http://www.cninfo.com.cn/information/fund/netvalue/150211.html" TargetMode="External"/><Relationship Id="rId395" Type="http://schemas.openxmlformats.org/officeDocument/2006/relationships/hyperlink" Target="http://quote.eastmoney.com/zs399944.html" TargetMode="External"/><Relationship Id="rId409" Type="http://schemas.openxmlformats.org/officeDocument/2006/relationships/hyperlink" Target="http://finance.sina.com.cn/fund/quotes/150096/bc.shtml" TargetMode="External"/><Relationship Id="rId560" Type="http://schemas.openxmlformats.org/officeDocument/2006/relationships/hyperlink" Target="http://quote.eastmoney.com/zs399997.html" TargetMode="External"/><Relationship Id="rId798" Type="http://schemas.openxmlformats.org/officeDocument/2006/relationships/hyperlink" Target="http://www.cninfo.com.cn/information/fund/netvalue/150188.html" TargetMode="External"/><Relationship Id="rId92" Type="http://schemas.openxmlformats.org/officeDocument/2006/relationships/hyperlink" Target="https://www.jisilu.cn/data/utils/lowcalc/150299" TargetMode="External"/><Relationship Id="rId213" Type="http://schemas.openxmlformats.org/officeDocument/2006/relationships/hyperlink" Target="https://www.jisilu.cn/data/sfnew/detail/150053" TargetMode="External"/><Relationship Id="rId420" Type="http://schemas.openxmlformats.org/officeDocument/2006/relationships/hyperlink" Target="http://finance.sina.com.cn/fund/quotes/150150/bc.shtml" TargetMode="External"/><Relationship Id="rId616" Type="http://schemas.openxmlformats.org/officeDocument/2006/relationships/hyperlink" Target="javascript:addOwnedFund('150243');" TargetMode="External"/><Relationship Id="rId658" Type="http://schemas.openxmlformats.org/officeDocument/2006/relationships/hyperlink" Target="javascript:addOwnedFund('150207');" TargetMode="External"/><Relationship Id="rId255" Type="http://schemas.openxmlformats.org/officeDocument/2006/relationships/hyperlink" Target="https://www.jisilu.cn/data/sfnew/detail/150138" TargetMode="External"/><Relationship Id="rId297" Type="http://schemas.openxmlformats.org/officeDocument/2006/relationships/hyperlink" Target="https://www.jisilu.cn/data/sfnew/detail/150267" TargetMode="External"/><Relationship Id="rId462" Type="http://schemas.openxmlformats.org/officeDocument/2006/relationships/hyperlink" Target="http://finance.sina.com.cn/fund/quotes/150237/bc.shtml" TargetMode="External"/><Relationship Id="rId518" Type="http://schemas.openxmlformats.org/officeDocument/2006/relationships/hyperlink" Target="http://quote.eastmoney.com/zs399441.html" TargetMode="External"/><Relationship Id="rId725" Type="http://schemas.openxmlformats.org/officeDocument/2006/relationships/hyperlink" Target="https://www.jisilu.cn/data/sfnew/detail/150018" TargetMode="External"/><Relationship Id="rId115" Type="http://schemas.openxmlformats.org/officeDocument/2006/relationships/hyperlink" Target="https://www.jisilu.cn/data/utils/lowcalc/150325" TargetMode="External"/><Relationship Id="rId157" Type="http://schemas.openxmlformats.org/officeDocument/2006/relationships/hyperlink" Target="https://www.jisilu.cn/data/utils/lowcalc/150265" TargetMode="External"/><Relationship Id="rId322" Type="http://schemas.openxmlformats.org/officeDocument/2006/relationships/hyperlink" Target="http://finance.sina.com.cn/fund/quotes/150295/bc.shtml" TargetMode="External"/><Relationship Id="rId364" Type="http://schemas.openxmlformats.org/officeDocument/2006/relationships/hyperlink" Target="http://finance.sina.com.cn/fund/quotes/150055/bc.shtml" TargetMode="External"/><Relationship Id="rId767" Type="http://schemas.openxmlformats.org/officeDocument/2006/relationships/hyperlink" Target="https://www.jisilu.cn/data/sfnew/detail/150245" TargetMode="External"/><Relationship Id="rId61" Type="http://schemas.openxmlformats.org/officeDocument/2006/relationships/hyperlink" Target="http://quote.eastmoney.com/zs000827.html" TargetMode="External"/><Relationship Id="rId199" Type="http://schemas.openxmlformats.org/officeDocument/2006/relationships/hyperlink" Target="https://www.jisilu.cn/data/utils/lowcalc/150047" TargetMode="External"/><Relationship Id="rId571" Type="http://schemas.openxmlformats.org/officeDocument/2006/relationships/hyperlink" Target="http://www.cninfo.com.cn/information/fund/netvalue/502049.html" TargetMode="External"/><Relationship Id="rId627" Type="http://schemas.openxmlformats.org/officeDocument/2006/relationships/hyperlink" Target="https://www.jisilu.cn/data/utils/lowcalc/150249" TargetMode="External"/><Relationship Id="rId669" Type="http://schemas.openxmlformats.org/officeDocument/2006/relationships/hyperlink" Target="https://www.jisilu.cn/data/utils/lowcalc/502004" TargetMode="External"/><Relationship Id="rId19" Type="http://schemas.openxmlformats.org/officeDocument/2006/relationships/hyperlink" Target="http://www.cninfo.com.cn/information/fund/netvalue/150057.html" TargetMode="External"/><Relationship Id="rId224" Type="http://schemas.openxmlformats.org/officeDocument/2006/relationships/hyperlink" Target="javascript:addOwnedFund('150140');" TargetMode="External"/><Relationship Id="rId266" Type="http://schemas.openxmlformats.org/officeDocument/2006/relationships/hyperlink" Target="javascript:addOwnedFund('150094');" TargetMode="External"/><Relationship Id="rId431" Type="http://schemas.openxmlformats.org/officeDocument/2006/relationships/hyperlink" Target="https://www.jisilu.cn/data/sfnew/detail/150157" TargetMode="External"/><Relationship Id="rId473" Type="http://schemas.openxmlformats.org/officeDocument/2006/relationships/hyperlink" Target="https://www.jisilu.cn/data/sfnew/detail/150257" TargetMode="External"/><Relationship Id="rId529" Type="http://schemas.openxmlformats.org/officeDocument/2006/relationships/hyperlink" Target="http://www.cninfo.com.cn/information/fund/netvalue/150329.html" TargetMode="External"/><Relationship Id="rId680" Type="http://schemas.openxmlformats.org/officeDocument/2006/relationships/hyperlink" Target="http://quote.eastmoney.com/zs399986.html" TargetMode="External"/><Relationship Id="rId736" Type="http://schemas.openxmlformats.org/officeDocument/2006/relationships/hyperlink" Target="javascript:addOwnedFund('150203');" TargetMode="External"/><Relationship Id="rId30" Type="http://schemas.openxmlformats.org/officeDocument/2006/relationships/hyperlink" Target="http://finance.sina.com.cn/fund/quotes/150321/bc.shtml" TargetMode="External"/><Relationship Id="rId126" Type="http://schemas.openxmlformats.org/officeDocument/2006/relationships/hyperlink" Target="http://quote.eastmoney.com/zs399986.html" TargetMode="External"/><Relationship Id="rId168" Type="http://schemas.openxmlformats.org/officeDocument/2006/relationships/hyperlink" Target="http://quote.eastmoney.com/zs399395.html" TargetMode="External"/><Relationship Id="rId333" Type="http://schemas.openxmlformats.org/officeDocument/2006/relationships/hyperlink" Target="https://www.jisilu.cn/data/sfnew/detail/150112" TargetMode="External"/><Relationship Id="rId540" Type="http://schemas.openxmlformats.org/officeDocument/2006/relationships/hyperlink" Target="http://finance.sina.com.cn/fund/quotes/150273/bc.shtml" TargetMode="External"/><Relationship Id="rId778" Type="http://schemas.openxmlformats.org/officeDocument/2006/relationships/hyperlink" Target="javascript:addOwnedFund('150231');" TargetMode="External"/><Relationship Id="rId72" Type="http://schemas.openxmlformats.org/officeDocument/2006/relationships/hyperlink" Target="http://www.cninfo.com.cn/information/fund/netvalue/150287.html" TargetMode="External"/><Relationship Id="rId375" Type="http://schemas.openxmlformats.org/officeDocument/2006/relationships/hyperlink" Target="https://www.jisilu.cn/data/sfnew/detail/150030" TargetMode="External"/><Relationship Id="rId582" Type="http://schemas.openxmlformats.org/officeDocument/2006/relationships/hyperlink" Target="http://finance.sina.com.cn/fund/quotes/150200/bc.shtml" TargetMode="External"/><Relationship Id="rId638" Type="http://schemas.openxmlformats.org/officeDocument/2006/relationships/hyperlink" Target="http://quote.eastmoney.com/zs399991.html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https://www.jisilu.cn/data/utils/lowcalc/150281" TargetMode="External"/><Relationship Id="rId277" Type="http://schemas.openxmlformats.org/officeDocument/2006/relationships/hyperlink" Target="https://www.jisilu.cn/data/utils/lowcalc/502021" TargetMode="External"/><Relationship Id="rId400" Type="http://schemas.openxmlformats.org/officeDocument/2006/relationships/hyperlink" Target="http://www.cninfo.com.cn/information/fund/netvalue/150088.html" TargetMode="External"/><Relationship Id="rId442" Type="http://schemas.openxmlformats.org/officeDocument/2006/relationships/hyperlink" Target="javascript:addOwnedFund('150028');" TargetMode="External"/><Relationship Id="rId484" Type="http://schemas.openxmlformats.org/officeDocument/2006/relationships/hyperlink" Target="javascript:addOwnedFund('150259');" TargetMode="External"/><Relationship Id="rId705" Type="http://schemas.openxmlformats.org/officeDocument/2006/relationships/hyperlink" Target="https://www.jisilu.cn/data/utils/lowcalc/150171" TargetMode="External"/><Relationship Id="rId137" Type="http://schemas.openxmlformats.org/officeDocument/2006/relationships/hyperlink" Target="http://www.cninfo.com.cn/information/fund/netvalue/150301.html" TargetMode="External"/><Relationship Id="rId302" Type="http://schemas.openxmlformats.org/officeDocument/2006/relationships/hyperlink" Target="javascript:delOwnedFund('150267');" TargetMode="External"/><Relationship Id="rId344" Type="http://schemas.openxmlformats.org/officeDocument/2006/relationships/hyperlink" Target="javascript:addOwnedFund('150213');" TargetMode="External"/><Relationship Id="rId691" Type="http://schemas.openxmlformats.org/officeDocument/2006/relationships/hyperlink" Target="http://www.cninfo.com.cn/information/fund/netvalue/150169.html" TargetMode="External"/><Relationship Id="rId747" Type="http://schemas.openxmlformats.org/officeDocument/2006/relationships/hyperlink" Target="https://www.jisilu.cn/data/utils/lowcalc/150092" TargetMode="External"/><Relationship Id="rId789" Type="http://schemas.openxmlformats.org/officeDocument/2006/relationships/hyperlink" Target="https://www.jisilu.cn/data/utils/lowcalc/150066" TargetMode="External"/><Relationship Id="rId41" Type="http://schemas.openxmlformats.org/officeDocument/2006/relationships/hyperlink" Target="https://www.jisilu.cn/data/sfnew/detail/150331" TargetMode="External"/><Relationship Id="rId83" Type="http://schemas.openxmlformats.org/officeDocument/2006/relationships/hyperlink" Target="http://finance.sina.com.cn/fund/quotes/150293/bc.shtml" TargetMode="External"/><Relationship Id="rId179" Type="http://schemas.openxmlformats.org/officeDocument/2006/relationships/hyperlink" Target="http://www.cninfo.com.cn/information/fund/netvalue/502057.html" TargetMode="External"/><Relationship Id="rId386" Type="http://schemas.openxmlformats.org/officeDocument/2006/relationships/hyperlink" Target="javascript:addOwnedFund('150012');" TargetMode="External"/><Relationship Id="rId551" Type="http://schemas.openxmlformats.org/officeDocument/2006/relationships/hyperlink" Target="https://www.jisilu.cn/data/sfnew/detail/150229" TargetMode="External"/><Relationship Id="rId593" Type="http://schemas.openxmlformats.org/officeDocument/2006/relationships/hyperlink" Target="https://www.jisilu.cn/data/sfnew/detail/150184" TargetMode="External"/><Relationship Id="rId607" Type="http://schemas.openxmlformats.org/officeDocument/2006/relationships/hyperlink" Target="http://www.cninfo.com.cn/information/fund/netvalue/502027.html" TargetMode="External"/><Relationship Id="rId649" Type="http://schemas.openxmlformats.org/officeDocument/2006/relationships/hyperlink" Target="http://www.cninfo.com.cn/information/fund/netvalue/150255.html" TargetMode="External"/><Relationship Id="rId190" Type="http://schemas.openxmlformats.org/officeDocument/2006/relationships/hyperlink" Target="http://finance.sina.com.cn/fund/quotes/150317/bc.shtml" TargetMode="External"/><Relationship Id="rId204" Type="http://schemas.openxmlformats.org/officeDocument/2006/relationships/hyperlink" Target="http://quote.eastmoney.com/hk/zs110010.html" TargetMode="External"/><Relationship Id="rId246" Type="http://schemas.openxmlformats.org/officeDocument/2006/relationships/hyperlink" Target="http://quote.eastmoney.com/zs399918.html" TargetMode="External"/><Relationship Id="rId288" Type="http://schemas.openxmlformats.org/officeDocument/2006/relationships/hyperlink" Target="http://quote.eastmoney.com/zs399958.html" TargetMode="External"/><Relationship Id="rId411" Type="http://schemas.openxmlformats.org/officeDocument/2006/relationships/hyperlink" Target="http://quote.eastmoney.com/zs000979.html" TargetMode="External"/><Relationship Id="rId453" Type="http://schemas.openxmlformats.org/officeDocument/2006/relationships/hyperlink" Target="https://www.jisilu.cn/data/utils/lowcalc/150164" TargetMode="External"/><Relationship Id="rId509" Type="http://schemas.openxmlformats.org/officeDocument/2006/relationships/hyperlink" Target="https://www.jisilu.cn/data/sfnew/detail/150315" TargetMode="External"/><Relationship Id="rId660" Type="http://schemas.openxmlformats.org/officeDocument/2006/relationships/hyperlink" Target="http://finance.sina.com.cn/fund/quotes/150217/bc.shtml" TargetMode="External"/><Relationship Id="rId106" Type="http://schemas.openxmlformats.org/officeDocument/2006/relationships/hyperlink" Target="http://finance.sina.com.cn/fund/quotes/150247/bc.shtml" TargetMode="External"/><Relationship Id="rId313" Type="http://schemas.openxmlformats.org/officeDocument/2006/relationships/hyperlink" Target="https://www.jisilu.cn/data/utils/lowcalc/150104" TargetMode="External"/><Relationship Id="rId495" Type="http://schemas.openxmlformats.org/officeDocument/2006/relationships/hyperlink" Target="https://www.jisilu.cn/data/utils/lowcalc/150205" TargetMode="External"/><Relationship Id="rId716" Type="http://schemas.openxmlformats.org/officeDocument/2006/relationships/hyperlink" Target="http://quote.eastmoney.com/zs399967.html" TargetMode="External"/><Relationship Id="rId758" Type="http://schemas.openxmlformats.org/officeDocument/2006/relationships/hyperlink" Target="http://quote.eastmoney.com/zs399808.html" TargetMode="External"/><Relationship Id="rId10" Type="http://schemas.openxmlformats.org/officeDocument/2006/relationships/hyperlink" Target="javascript:addOwnedFund('150108');" TargetMode="External"/><Relationship Id="rId52" Type="http://schemas.openxmlformats.org/officeDocument/2006/relationships/hyperlink" Target="https://www.jisilu.cn/data/sfnew/detail/150123" TargetMode="External"/><Relationship Id="rId94" Type="http://schemas.openxmlformats.org/officeDocument/2006/relationships/hyperlink" Target="https://www.jisilu.cn/data/sfnew/detail/150263" TargetMode="External"/><Relationship Id="rId148" Type="http://schemas.openxmlformats.org/officeDocument/2006/relationships/hyperlink" Target="http://finance.sina.com.cn/fund/quotes/150117/bc.shtml" TargetMode="External"/><Relationship Id="rId355" Type="http://schemas.openxmlformats.org/officeDocument/2006/relationships/hyperlink" Target="https://www.jisilu.cn/data/utils/lowcalc/150211" TargetMode="External"/><Relationship Id="rId397" Type="http://schemas.openxmlformats.org/officeDocument/2006/relationships/hyperlink" Target="javascript:addOwnedFund('150059');" TargetMode="External"/><Relationship Id="rId520" Type="http://schemas.openxmlformats.org/officeDocument/2006/relationships/hyperlink" Target="javascript:addOwnedFund('150271');" TargetMode="External"/><Relationship Id="rId562" Type="http://schemas.openxmlformats.org/officeDocument/2006/relationships/hyperlink" Target="javascript:addOwnedFund('150269');" TargetMode="External"/><Relationship Id="rId618" Type="http://schemas.openxmlformats.org/officeDocument/2006/relationships/hyperlink" Target="http://finance.sina.com.cn/fund/quotes/150209/bc.shtml" TargetMode="External"/><Relationship Id="rId215" Type="http://schemas.openxmlformats.org/officeDocument/2006/relationships/hyperlink" Target="http://www.cninfo.com.cn/information/fund/netvalue/150053.html" TargetMode="External"/><Relationship Id="rId257" Type="http://schemas.openxmlformats.org/officeDocument/2006/relationships/hyperlink" Target="http://www.cninfo.com.cn/information/fund/netvalue/150138.html" TargetMode="External"/><Relationship Id="rId422" Type="http://schemas.openxmlformats.org/officeDocument/2006/relationships/hyperlink" Target="http://quote.eastmoney.com/zs000823.html" TargetMode="External"/><Relationship Id="rId464" Type="http://schemas.openxmlformats.org/officeDocument/2006/relationships/hyperlink" Target="http://quote.eastmoney.com/zs000827.html" TargetMode="External"/><Relationship Id="rId299" Type="http://schemas.openxmlformats.org/officeDocument/2006/relationships/hyperlink" Target="http://www.cninfo.com.cn/information/fund/netvalue/150267.html" TargetMode="External"/><Relationship Id="rId727" Type="http://schemas.openxmlformats.org/officeDocument/2006/relationships/hyperlink" Target="http://www.cninfo.com.cn/information/fund/netvalue/150018.html" TargetMode="External"/><Relationship Id="rId63" Type="http://schemas.openxmlformats.org/officeDocument/2006/relationships/hyperlink" Target="javascript:addOwnedFund('150323');" TargetMode="External"/><Relationship Id="rId159" Type="http://schemas.openxmlformats.org/officeDocument/2006/relationships/hyperlink" Target="https://www.jisilu.cn/data/sfnew/detail/150198" TargetMode="External"/><Relationship Id="rId366" Type="http://schemas.openxmlformats.org/officeDocument/2006/relationships/hyperlink" Target="http://quote.eastmoney.com/zs399905.html" TargetMode="External"/><Relationship Id="rId573" Type="http://schemas.openxmlformats.org/officeDocument/2006/relationships/hyperlink" Target="https://www.jisilu.cn/data/utils/lowcalc/502049" TargetMode="External"/><Relationship Id="rId780" Type="http://schemas.openxmlformats.org/officeDocument/2006/relationships/hyperlink" Target="http://finance.sina.com.cn/fund/quotes/150215/bc.shtml" TargetMode="External"/><Relationship Id="rId226" Type="http://schemas.openxmlformats.org/officeDocument/2006/relationships/hyperlink" Target="http://finance.sina.com.cn/fund/quotes/150145/bc.shtml" TargetMode="External"/><Relationship Id="rId433" Type="http://schemas.openxmlformats.org/officeDocument/2006/relationships/hyperlink" Target="http://www.cninfo.com.cn/information/fund/netvalue/150157.html" TargetMode="External"/><Relationship Id="rId640" Type="http://schemas.openxmlformats.org/officeDocument/2006/relationships/hyperlink" Target="javascript:addOwnedFund('502017');" TargetMode="External"/><Relationship Id="rId738" Type="http://schemas.openxmlformats.org/officeDocument/2006/relationships/hyperlink" Target="http://finance.sina.com.cn/fund/quotes/150179/bc.shtml" TargetMode="External"/><Relationship Id="rId74" Type="http://schemas.openxmlformats.org/officeDocument/2006/relationships/hyperlink" Target="https://www.jisilu.cn/data/utils/lowcalc/150287" TargetMode="External"/><Relationship Id="rId377" Type="http://schemas.openxmlformats.org/officeDocument/2006/relationships/hyperlink" Target="http://www.cninfo.com.cn/information/fund/netvalue/150030.html" TargetMode="External"/><Relationship Id="rId500" Type="http://schemas.openxmlformats.org/officeDocument/2006/relationships/hyperlink" Target="http://quote.eastmoney.com/zs399975.html" TargetMode="External"/><Relationship Id="rId584" Type="http://schemas.openxmlformats.org/officeDocument/2006/relationships/hyperlink" Target="http://quote.eastmoney.com/zs399975.html" TargetMode="External"/><Relationship Id="rId5" Type="http://schemas.openxmlformats.org/officeDocument/2006/relationships/hyperlink" Target="javascript:addOwnedFund('150106');" TargetMode="External"/><Relationship Id="rId237" Type="http://schemas.openxmlformats.org/officeDocument/2006/relationships/hyperlink" Target="https://www.jisilu.cn/data/sfnew/detail/150064" TargetMode="External"/><Relationship Id="rId791" Type="http://schemas.openxmlformats.org/officeDocument/2006/relationships/hyperlink" Target="https://www.jisilu.cn/data/sfnew/detail/150016" TargetMode="External"/></Relationships>
</file>

<file path=xl/worksheets/_rels/sheet29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jisilu.cn/data/sfnew/detail/150049" TargetMode="External"/><Relationship Id="rId18" Type="http://schemas.openxmlformats.org/officeDocument/2006/relationships/hyperlink" Target="javascript:addOwnedFund('150049');" TargetMode="External"/><Relationship Id="rId26" Type="http://schemas.openxmlformats.org/officeDocument/2006/relationships/hyperlink" Target="https://www.jisilu.cn/data/sfnew/detail/150307" TargetMode="External"/><Relationship Id="rId39" Type="http://schemas.openxmlformats.org/officeDocument/2006/relationships/hyperlink" Target="http://quote.eastmoney.com/zs399804.html" TargetMode="External"/><Relationship Id="rId21" Type="http://schemas.openxmlformats.org/officeDocument/2006/relationships/hyperlink" Target="http://www.cninfo.com.cn/information/fund/netvalue/150198.html" TargetMode="External"/><Relationship Id="rId34" Type="http://schemas.openxmlformats.org/officeDocument/2006/relationships/hyperlink" Target="http://www.cninfo.com.cn/information/fund/netvalue/150307.html" TargetMode="External"/><Relationship Id="rId42" Type="http://schemas.openxmlformats.org/officeDocument/2006/relationships/hyperlink" Target="https://www.jisilu.cn/data/utils/lowcalc/150307" TargetMode="External"/><Relationship Id="rId47" Type="http://schemas.openxmlformats.org/officeDocument/2006/relationships/hyperlink" Target="javascript:addOwnedFund('150307');" TargetMode="External"/><Relationship Id="rId50" Type="http://schemas.openxmlformats.org/officeDocument/2006/relationships/hyperlink" Target="http://finance.sina.com.cn/fund/quotes/150205/bc.shtml" TargetMode="External"/><Relationship Id="rId55" Type="http://schemas.openxmlformats.org/officeDocument/2006/relationships/hyperlink" Target="https://www.jisilu.cn/data/sfnew/detail/150198" TargetMode="External"/><Relationship Id="rId63" Type="http://schemas.openxmlformats.org/officeDocument/2006/relationships/hyperlink" Target="http://www.cninfo.com.cn/information/fund/netvalue/150205.html" TargetMode="External"/><Relationship Id="rId68" Type="http://schemas.openxmlformats.org/officeDocument/2006/relationships/hyperlink" Target="http://finance.sina.com.cn/fund/quotes/150307/bc.shtml" TargetMode="External"/><Relationship Id="rId7" Type="http://schemas.openxmlformats.org/officeDocument/2006/relationships/hyperlink" Target="https://www.jisilu.cn/data/sfnew/detail/150205" TargetMode="External"/><Relationship Id="rId71" Type="http://schemas.openxmlformats.org/officeDocument/2006/relationships/hyperlink" Target="https://www.jisilu.cn/data/utils/lowcalc/150307" TargetMode="External"/><Relationship Id="rId2" Type="http://schemas.openxmlformats.org/officeDocument/2006/relationships/hyperlink" Target="http://finance.sina.com.cn/fund/quotes/150307/bc.shtml" TargetMode="External"/><Relationship Id="rId16" Type="http://schemas.openxmlformats.org/officeDocument/2006/relationships/hyperlink" Target="http://quote.eastmoney.com/zs399942.html" TargetMode="External"/><Relationship Id="rId29" Type="http://schemas.openxmlformats.org/officeDocument/2006/relationships/hyperlink" Target="http://finance.sina.com.cn/fund/quotes/150307/bc.shtml" TargetMode="External"/><Relationship Id="rId11" Type="http://schemas.openxmlformats.org/officeDocument/2006/relationships/hyperlink" Target="https://www.jisilu.cn/data/utils/lowcalc/150205" TargetMode="External"/><Relationship Id="rId24" Type="http://schemas.openxmlformats.org/officeDocument/2006/relationships/hyperlink" Target="javascript:addOwnedFund('150198');" TargetMode="External"/><Relationship Id="rId32" Type="http://schemas.openxmlformats.org/officeDocument/2006/relationships/hyperlink" Target="http://finance.sina.com.cn/fund/quotes/150307/bc.shtml" TargetMode="External"/><Relationship Id="rId37" Type="http://schemas.openxmlformats.org/officeDocument/2006/relationships/hyperlink" Target="http://quote.eastmoney.com/zs399804.html" TargetMode="External"/><Relationship Id="rId40" Type="http://schemas.openxmlformats.org/officeDocument/2006/relationships/hyperlink" Target="http://quote.eastmoney.com/zs399804.html" TargetMode="External"/><Relationship Id="rId45" Type="http://schemas.openxmlformats.org/officeDocument/2006/relationships/hyperlink" Target="javascript:addOwnedFund('150307');" TargetMode="External"/><Relationship Id="rId53" Type="http://schemas.openxmlformats.org/officeDocument/2006/relationships/hyperlink" Target="https://www.jisilu.cn/data/utils/lowcalc/150205" TargetMode="External"/><Relationship Id="rId58" Type="http://schemas.openxmlformats.org/officeDocument/2006/relationships/hyperlink" Target="http://quote.eastmoney.com/zs399396.html" TargetMode="External"/><Relationship Id="rId66" Type="http://schemas.openxmlformats.org/officeDocument/2006/relationships/hyperlink" Target="javascript:addOwnedFund('150205');" TargetMode="External"/><Relationship Id="rId5" Type="http://schemas.openxmlformats.org/officeDocument/2006/relationships/hyperlink" Target="https://www.jisilu.cn/data/utils/lowcalc/150307" TargetMode="External"/><Relationship Id="rId15" Type="http://schemas.openxmlformats.org/officeDocument/2006/relationships/hyperlink" Target="http://www.cninfo.com.cn/information/fund/netvalue/150049.html" TargetMode="External"/><Relationship Id="rId23" Type="http://schemas.openxmlformats.org/officeDocument/2006/relationships/hyperlink" Target="https://www.jisilu.cn/data/utils/lowcalc/150198" TargetMode="External"/><Relationship Id="rId28" Type="http://schemas.openxmlformats.org/officeDocument/2006/relationships/hyperlink" Target="https://www.jisilu.cn/data/sfnew/detail/150307" TargetMode="External"/><Relationship Id="rId36" Type="http://schemas.openxmlformats.org/officeDocument/2006/relationships/hyperlink" Target="http://www.cninfo.com.cn/information/fund/netvalue/150307.html" TargetMode="External"/><Relationship Id="rId49" Type="http://schemas.openxmlformats.org/officeDocument/2006/relationships/hyperlink" Target="https://www.jisilu.cn/data/sfnew/detail/150205" TargetMode="External"/><Relationship Id="rId57" Type="http://schemas.openxmlformats.org/officeDocument/2006/relationships/hyperlink" Target="http://www.cninfo.com.cn/information/fund/netvalue/150198.html" TargetMode="External"/><Relationship Id="rId61" Type="http://schemas.openxmlformats.org/officeDocument/2006/relationships/hyperlink" Target="https://www.jisilu.cn/data/sfnew/detail/150205" TargetMode="External"/><Relationship Id="rId10" Type="http://schemas.openxmlformats.org/officeDocument/2006/relationships/hyperlink" Target="http://quote.eastmoney.com/zs399973.html" TargetMode="External"/><Relationship Id="rId19" Type="http://schemas.openxmlformats.org/officeDocument/2006/relationships/hyperlink" Target="https://www.jisilu.cn/data/sfnew/detail/150198" TargetMode="External"/><Relationship Id="rId31" Type="http://schemas.openxmlformats.org/officeDocument/2006/relationships/hyperlink" Target="http://finance.sina.com.cn/fund/quotes/150307/bc.shtml" TargetMode="External"/><Relationship Id="rId44" Type="http://schemas.openxmlformats.org/officeDocument/2006/relationships/hyperlink" Target="https://www.jisilu.cn/data/utils/lowcalc/150307" TargetMode="External"/><Relationship Id="rId52" Type="http://schemas.openxmlformats.org/officeDocument/2006/relationships/hyperlink" Target="http://quote.eastmoney.com/zs399973.html" TargetMode="External"/><Relationship Id="rId60" Type="http://schemas.openxmlformats.org/officeDocument/2006/relationships/hyperlink" Target="javascript:addOwnedFund('150198');" TargetMode="External"/><Relationship Id="rId65" Type="http://schemas.openxmlformats.org/officeDocument/2006/relationships/hyperlink" Target="https://www.jisilu.cn/data/utils/lowcalc/150205" TargetMode="External"/><Relationship Id="rId73" Type="http://schemas.openxmlformats.org/officeDocument/2006/relationships/drawing" Target="../drawings/drawing6.xml"/><Relationship Id="rId4" Type="http://schemas.openxmlformats.org/officeDocument/2006/relationships/hyperlink" Target="http://quote.eastmoney.com/zs399804.html" TargetMode="External"/><Relationship Id="rId9" Type="http://schemas.openxmlformats.org/officeDocument/2006/relationships/hyperlink" Target="http://www.cninfo.com.cn/information/fund/netvalue/150205.html" TargetMode="External"/><Relationship Id="rId14" Type="http://schemas.openxmlformats.org/officeDocument/2006/relationships/hyperlink" Target="http://finance.sina.com.cn/fund/quotes/150049/bc.shtml" TargetMode="External"/><Relationship Id="rId22" Type="http://schemas.openxmlformats.org/officeDocument/2006/relationships/hyperlink" Target="http://quote.eastmoney.com/zs399396.html" TargetMode="External"/><Relationship Id="rId27" Type="http://schemas.openxmlformats.org/officeDocument/2006/relationships/hyperlink" Target="https://www.jisilu.cn/data/sfnew/detail/150307" TargetMode="External"/><Relationship Id="rId30" Type="http://schemas.openxmlformats.org/officeDocument/2006/relationships/hyperlink" Target="http://finance.sina.com.cn/fund/quotes/150307/bc.shtml" TargetMode="External"/><Relationship Id="rId35" Type="http://schemas.openxmlformats.org/officeDocument/2006/relationships/hyperlink" Target="http://www.cninfo.com.cn/information/fund/netvalue/150307.html" TargetMode="External"/><Relationship Id="rId43" Type="http://schemas.openxmlformats.org/officeDocument/2006/relationships/hyperlink" Target="https://www.jisilu.cn/data/utils/lowcalc/150307" TargetMode="External"/><Relationship Id="rId48" Type="http://schemas.openxmlformats.org/officeDocument/2006/relationships/hyperlink" Target="javascript:addOwnedFund('150307');" TargetMode="External"/><Relationship Id="rId56" Type="http://schemas.openxmlformats.org/officeDocument/2006/relationships/hyperlink" Target="http://finance.sina.com.cn/fund/quotes/150198/bc.shtml" TargetMode="External"/><Relationship Id="rId64" Type="http://schemas.openxmlformats.org/officeDocument/2006/relationships/hyperlink" Target="http://quote.eastmoney.com/zs399973.html" TargetMode="External"/><Relationship Id="rId69" Type="http://schemas.openxmlformats.org/officeDocument/2006/relationships/hyperlink" Target="http://www.cninfo.com.cn/information/fund/netvalue/150307.html" TargetMode="External"/><Relationship Id="rId8" Type="http://schemas.openxmlformats.org/officeDocument/2006/relationships/hyperlink" Target="http://finance.sina.com.cn/fund/quotes/150205/bc.shtml" TargetMode="External"/><Relationship Id="rId51" Type="http://schemas.openxmlformats.org/officeDocument/2006/relationships/hyperlink" Target="http://www.cninfo.com.cn/information/fund/netvalue/150205.html" TargetMode="External"/><Relationship Id="rId72" Type="http://schemas.openxmlformats.org/officeDocument/2006/relationships/hyperlink" Target="javascript:addOwnedFund('150307');" TargetMode="External"/><Relationship Id="rId3" Type="http://schemas.openxmlformats.org/officeDocument/2006/relationships/hyperlink" Target="http://www.cninfo.com.cn/information/fund/netvalue/150307.html" TargetMode="External"/><Relationship Id="rId12" Type="http://schemas.openxmlformats.org/officeDocument/2006/relationships/hyperlink" Target="javascript:addOwnedFund('150205');" TargetMode="External"/><Relationship Id="rId17" Type="http://schemas.openxmlformats.org/officeDocument/2006/relationships/hyperlink" Target="https://www.jisilu.cn/data/utils/lowcalc/150049" TargetMode="External"/><Relationship Id="rId25" Type="http://schemas.openxmlformats.org/officeDocument/2006/relationships/hyperlink" Target="https://www.jisilu.cn/data/sfnew/detail/150307" TargetMode="External"/><Relationship Id="rId33" Type="http://schemas.openxmlformats.org/officeDocument/2006/relationships/hyperlink" Target="http://www.cninfo.com.cn/information/fund/netvalue/150307.html" TargetMode="External"/><Relationship Id="rId38" Type="http://schemas.openxmlformats.org/officeDocument/2006/relationships/hyperlink" Target="http://quote.eastmoney.com/zs399804.html" TargetMode="External"/><Relationship Id="rId46" Type="http://schemas.openxmlformats.org/officeDocument/2006/relationships/hyperlink" Target="javascript:addOwnedFund('150307');" TargetMode="External"/><Relationship Id="rId59" Type="http://schemas.openxmlformats.org/officeDocument/2006/relationships/hyperlink" Target="https://www.jisilu.cn/data/utils/lowcalc/150198" TargetMode="External"/><Relationship Id="rId67" Type="http://schemas.openxmlformats.org/officeDocument/2006/relationships/hyperlink" Target="https://www.jisilu.cn/data/sfnew/detail/150307" TargetMode="External"/><Relationship Id="rId20" Type="http://schemas.openxmlformats.org/officeDocument/2006/relationships/hyperlink" Target="http://finance.sina.com.cn/fund/quotes/150198/bc.shtml" TargetMode="External"/><Relationship Id="rId41" Type="http://schemas.openxmlformats.org/officeDocument/2006/relationships/hyperlink" Target="https://www.jisilu.cn/data/utils/lowcalc/150307" TargetMode="External"/><Relationship Id="rId54" Type="http://schemas.openxmlformats.org/officeDocument/2006/relationships/hyperlink" Target="javascript:addOwnedFund('150205');" TargetMode="External"/><Relationship Id="rId62" Type="http://schemas.openxmlformats.org/officeDocument/2006/relationships/hyperlink" Target="http://finance.sina.com.cn/fund/quotes/150205/bc.shtml" TargetMode="External"/><Relationship Id="rId70" Type="http://schemas.openxmlformats.org/officeDocument/2006/relationships/hyperlink" Target="http://quote.eastmoney.com/zs399804.html" TargetMode="External"/><Relationship Id="rId1" Type="http://schemas.openxmlformats.org/officeDocument/2006/relationships/hyperlink" Target="https://www.jisilu.cn/data/sfnew/detail/150307" TargetMode="External"/><Relationship Id="rId6" Type="http://schemas.openxmlformats.org/officeDocument/2006/relationships/hyperlink" Target="javascript:addOwnedFund('150307');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addOwnedFund('150263');" TargetMode="External"/><Relationship Id="rId299" Type="http://schemas.openxmlformats.org/officeDocument/2006/relationships/hyperlink" Target="http://quote.eastmoney.com/zs000841.html" TargetMode="External"/><Relationship Id="rId21" Type="http://schemas.openxmlformats.org/officeDocument/2006/relationships/hyperlink" Target="http://quote.eastmoney.com/zs399998.html" TargetMode="External"/><Relationship Id="rId63" Type="http://schemas.openxmlformats.org/officeDocument/2006/relationships/hyperlink" Target="https://www.jisilu.cn/data/utils/lowcalc/150291" TargetMode="External"/><Relationship Id="rId159" Type="http://schemas.openxmlformats.org/officeDocument/2006/relationships/hyperlink" Target="javascript:addOwnedFund('502037');" TargetMode="External"/><Relationship Id="rId324" Type="http://schemas.openxmlformats.org/officeDocument/2006/relationships/hyperlink" Target="https://www.jisilu.cn/data/utils/lowcalc/150022" TargetMode="External"/><Relationship Id="rId366" Type="http://schemas.openxmlformats.org/officeDocument/2006/relationships/hyperlink" Target="https://www.jisilu.cn/data/utils/lowcalc/150205" TargetMode="External"/><Relationship Id="rId531" Type="http://schemas.openxmlformats.org/officeDocument/2006/relationships/hyperlink" Target="http://finance.sina.com.cn/fund/quotes/150227/bc.shtml" TargetMode="External"/><Relationship Id="rId573" Type="http://schemas.openxmlformats.org/officeDocument/2006/relationships/hyperlink" Target="http://finance.sina.com.cn/fund/quotes/150305/bc.shtml" TargetMode="External"/><Relationship Id="rId629" Type="http://schemas.openxmlformats.org/officeDocument/2006/relationships/hyperlink" Target="http://quote.eastmoney.com/zs399970.html" TargetMode="External"/><Relationship Id="rId170" Type="http://schemas.openxmlformats.org/officeDocument/2006/relationships/hyperlink" Target="https://www.jisilu.cn/data/utils/lowcalc/502057" TargetMode="External"/><Relationship Id="rId226" Type="http://schemas.openxmlformats.org/officeDocument/2006/relationships/hyperlink" Target="http://finance.sina.com.cn/fund/quotes/150295/bc.shtml" TargetMode="External"/><Relationship Id="rId433" Type="http://schemas.openxmlformats.org/officeDocument/2006/relationships/hyperlink" Target="javascript:addOwnedFund('150207');" TargetMode="External"/><Relationship Id="rId268" Type="http://schemas.openxmlformats.org/officeDocument/2006/relationships/hyperlink" Target="http://finance.sina.com.cn/fund/quotes/150213/bc.shtml" TargetMode="External"/><Relationship Id="rId475" Type="http://schemas.openxmlformats.org/officeDocument/2006/relationships/hyperlink" Target="javascript:addOwnedFund('150259');" TargetMode="External"/><Relationship Id="rId640" Type="http://schemas.openxmlformats.org/officeDocument/2006/relationships/hyperlink" Target="http://www.cninfo.com.cn/information/fund/netvalue/150016.html" TargetMode="External"/><Relationship Id="rId32" Type="http://schemas.openxmlformats.org/officeDocument/2006/relationships/hyperlink" Target="http://www.cninfo.com.cn/information/fund/netvalue/150331.html" TargetMode="External"/><Relationship Id="rId74" Type="http://schemas.openxmlformats.org/officeDocument/2006/relationships/hyperlink" Target="http://quote.eastmoney.com/zs399807.html" TargetMode="External"/><Relationship Id="rId128" Type="http://schemas.openxmlformats.org/officeDocument/2006/relationships/hyperlink" Target="https://www.jisilu.cn/data/utils/lowcalc/150190" TargetMode="External"/><Relationship Id="rId335" Type="http://schemas.openxmlformats.org/officeDocument/2006/relationships/hyperlink" Target="http://quote.eastmoney.com/zs399975.html" TargetMode="External"/><Relationship Id="rId377" Type="http://schemas.openxmlformats.org/officeDocument/2006/relationships/hyperlink" Target="http://quote.eastmoney.com/zs399997.html" TargetMode="External"/><Relationship Id="rId500" Type="http://schemas.openxmlformats.org/officeDocument/2006/relationships/hyperlink" Target="https://www.jisilu.cn/data/sfnew/detail/150275" TargetMode="External"/><Relationship Id="rId542" Type="http://schemas.openxmlformats.org/officeDocument/2006/relationships/hyperlink" Target="https://www.jisilu.cn/data/sfnew/detail/150169" TargetMode="External"/><Relationship Id="rId584" Type="http://schemas.openxmlformats.org/officeDocument/2006/relationships/hyperlink" Target="https://www.jisilu.cn/data/sfnew/detail/150018" TargetMode="External"/><Relationship Id="rId5" Type="http://schemas.openxmlformats.org/officeDocument/2006/relationships/hyperlink" Target="javascript:addOwnedFund('150106');" TargetMode="External"/><Relationship Id="rId181" Type="http://schemas.openxmlformats.org/officeDocument/2006/relationships/hyperlink" Target="http://quote.eastmoney.com/zs399905.html" TargetMode="External"/><Relationship Id="rId237" Type="http://schemas.openxmlformats.org/officeDocument/2006/relationships/hyperlink" Target="https://www.jisilu.cn/data/sfnew/detail/502001" TargetMode="External"/><Relationship Id="rId402" Type="http://schemas.openxmlformats.org/officeDocument/2006/relationships/hyperlink" Target="https://www.jisilu.cn/data/utils/lowcalc/150217" TargetMode="External"/><Relationship Id="rId279" Type="http://schemas.openxmlformats.org/officeDocument/2006/relationships/hyperlink" Target="https://www.jisilu.cn/data/sfnew/detail/150012" TargetMode="External"/><Relationship Id="rId444" Type="http://schemas.openxmlformats.org/officeDocument/2006/relationships/hyperlink" Target="https://www.jisilu.cn/data/utils/lowcalc/150237" TargetMode="External"/><Relationship Id="rId486" Type="http://schemas.openxmlformats.org/officeDocument/2006/relationships/hyperlink" Target="https://www.jisilu.cn/data/utils/lowcalc/150309" TargetMode="External"/><Relationship Id="rId43" Type="http://schemas.openxmlformats.org/officeDocument/2006/relationships/hyperlink" Target="http://www.cninfo.com.cn/information/fund/netvalue/150323.html" TargetMode="External"/><Relationship Id="rId139" Type="http://schemas.openxmlformats.org/officeDocument/2006/relationships/hyperlink" Target="http://quote.eastmoney.com/zs399989.html" TargetMode="External"/><Relationship Id="rId290" Type="http://schemas.openxmlformats.org/officeDocument/2006/relationships/hyperlink" Target="https://www.jisilu.cn/data/sfnew/detail/150049" TargetMode="External"/><Relationship Id="rId304" Type="http://schemas.openxmlformats.org/officeDocument/2006/relationships/hyperlink" Target="http://www.cninfo.com.cn/information/fund/netvalue/150150.html" TargetMode="External"/><Relationship Id="rId346" Type="http://schemas.openxmlformats.org/officeDocument/2006/relationships/hyperlink" Target="http://www.cninfo.com.cn/information/fund/netvalue/150277.html" TargetMode="External"/><Relationship Id="rId388" Type="http://schemas.openxmlformats.org/officeDocument/2006/relationships/hyperlink" Target="http://www.cninfo.com.cn/information/fund/netvalue/502007.html" TargetMode="External"/><Relationship Id="rId511" Type="http://schemas.openxmlformats.org/officeDocument/2006/relationships/hyperlink" Target="javascript:addOwnedFund('502049');" TargetMode="External"/><Relationship Id="rId553" Type="http://schemas.openxmlformats.org/officeDocument/2006/relationships/hyperlink" Target="javascript:addOwnedFund('502017');" TargetMode="External"/><Relationship Id="rId609" Type="http://schemas.openxmlformats.org/officeDocument/2006/relationships/hyperlink" Target="http://finance.sina.com.cn/fund/quotes/502027/bc.shtml" TargetMode="External"/><Relationship Id="rId85" Type="http://schemas.openxmlformats.org/officeDocument/2006/relationships/hyperlink" Target="http://www.cninfo.com.cn/information/fund/netvalue/150287.html" TargetMode="External"/><Relationship Id="rId150" Type="http://schemas.openxmlformats.org/officeDocument/2006/relationships/hyperlink" Target="http://www.cninfo.com.cn/information/fund/netvalue/150196.html" TargetMode="External"/><Relationship Id="rId192" Type="http://schemas.openxmlformats.org/officeDocument/2006/relationships/hyperlink" Target="http://quote.eastmoney.com/zs000853.html" TargetMode="External"/><Relationship Id="rId206" Type="http://schemas.openxmlformats.org/officeDocument/2006/relationships/hyperlink" Target="javascript:addOwnedFund('150064');" TargetMode="External"/><Relationship Id="rId413" Type="http://schemas.openxmlformats.org/officeDocument/2006/relationships/hyperlink" Target="http://quote.eastmoney.com/zs399974.html" TargetMode="External"/><Relationship Id="rId595" Type="http://schemas.openxmlformats.org/officeDocument/2006/relationships/hyperlink" Target="javascript:addOwnedFund('150179');" TargetMode="External"/><Relationship Id="rId248" Type="http://schemas.openxmlformats.org/officeDocument/2006/relationships/hyperlink" Target="javascript:addOwnedFund('150138');" TargetMode="External"/><Relationship Id="rId455" Type="http://schemas.openxmlformats.org/officeDocument/2006/relationships/hyperlink" Target="http://quote.eastmoney.com/zs399967.html" TargetMode="External"/><Relationship Id="rId497" Type="http://schemas.openxmlformats.org/officeDocument/2006/relationships/hyperlink" Target="http://quote.eastmoney.com/zs399809.html" TargetMode="External"/><Relationship Id="rId620" Type="http://schemas.openxmlformats.org/officeDocument/2006/relationships/hyperlink" Target="https://www.jisilu.cn/data/sfnew/detail/150231" TargetMode="External"/><Relationship Id="rId12" Type="http://schemas.openxmlformats.org/officeDocument/2006/relationships/hyperlink" Target="https://www.jisilu.cn/data/sfnew/detail/150221" TargetMode="External"/><Relationship Id="rId108" Type="http://schemas.openxmlformats.org/officeDocument/2006/relationships/hyperlink" Target="http://www.cninfo.com.cn/information/fund/netvalue/150130.html" TargetMode="External"/><Relationship Id="rId315" Type="http://schemas.openxmlformats.org/officeDocument/2006/relationships/hyperlink" Target="http://finance.sina.com.cn/fund/quotes/150157/bc.shtml" TargetMode="External"/><Relationship Id="rId357" Type="http://schemas.openxmlformats.org/officeDocument/2006/relationships/hyperlink" Target="http://finance.sina.com.cn/fund/quotes/502024/bc.shtml" TargetMode="External"/><Relationship Id="rId522" Type="http://schemas.openxmlformats.org/officeDocument/2006/relationships/hyperlink" Target="https://www.jisilu.cn/data/utils/lowcalc/150192" TargetMode="External"/><Relationship Id="rId54" Type="http://schemas.openxmlformats.org/officeDocument/2006/relationships/hyperlink" Target="http://finance.sina.com.cn/fund/quotes/150335/bc.shtml" TargetMode="External"/><Relationship Id="rId96" Type="http://schemas.openxmlformats.org/officeDocument/2006/relationships/hyperlink" Target="http://finance.sina.com.cn/fund/quotes/150297/bc.shtml" TargetMode="External"/><Relationship Id="rId161" Type="http://schemas.openxmlformats.org/officeDocument/2006/relationships/hyperlink" Target="http://finance.sina.com.cn/fund/quotes/150343/bc.shtml" TargetMode="External"/><Relationship Id="rId217" Type="http://schemas.openxmlformats.org/officeDocument/2006/relationships/hyperlink" Target="https://www.jisilu.cn/data/utils/lowcalc/150053" TargetMode="External"/><Relationship Id="rId399" Type="http://schemas.openxmlformats.org/officeDocument/2006/relationships/hyperlink" Target="http://finance.sina.com.cn/fund/quotes/150217/bc.shtml" TargetMode="External"/><Relationship Id="rId564" Type="http://schemas.openxmlformats.org/officeDocument/2006/relationships/hyperlink" Target="https://www.jisilu.cn/data/utils/lowcalc/150315" TargetMode="External"/><Relationship Id="rId259" Type="http://schemas.openxmlformats.org/officeDocument/2006/relationships/hyperlink" Target="https://www.jisilu.cn/data/utils/lowcalc/150090" TargetMode="External"/><Relationship Id="rId424" Type="http://schemas.openxmlformats.org/officeDocument/2006/relationships/hyperlink" Target="http://www.cninfo.com.cn/information/fund/netvalue/150257.html" TargetMode="External"/><Relationship Id="rId466" Type="http://schemas.openxmlformats.org/officeDocument/2006/relationships/hyperlink" Target="http://www.cninfo.com.cn/information/fund/netvalue/150194.html" TargetMode="External"/><Relationship Id="rId631" Type="http://schemas.openxmlformats.org/officeDocument/2006/relationships/hyperlink" Target="javascript:addOwnedFund('150245');" TargetMode="External"/><Relationship Id="rId23" Type="http://schemas.openxmlformats.org/officeDocument/2006/relationships/hyperlink" Target="javascript:addOwnedFund('150321');" TargetMode="External"/><Relationship Id="rId119" Type="http://schemas.openxmlformats.org/officeDocument/2006/relationships/hyperlink" Target="http://finance.sina.com.cn/fund/quotes/150301/bc.shtml" TargetMode="External"/><Relationship Id="rId270" Type="http://schemas.openxmlformats.org/officeDocument/2006/relationships/hyperlink" Target="http://quote.eastmoney.com/zs399958.html" TargetMode="External"/><Relationship Id="rId326" Type="http://schemas.openxmlformats.org/officeDocument/2006/relationships/hyperlink" Target="https://www.jisilu.cn/data/sfnew/detail/150307" TargetMode="External"/><Relationship Id="rId533" Type="http://schemas.openxmlformats.org/officeDocument/2006/relationships/hyperlink" Target="http://quote.eastmoney.com/zs399986.html" TargetMode="External"/><Relationship Id="rId65" Type="http://schemas.openxmlformats.org/officeDocument/2006/relationships/hyperlink" Target="https://www.jisilu.cn/data/sfnew/detail/150303" TargetMode="External"/><Relationship Id="rId130" Type="http://schemas.openxmlformats.org/officeDocument/2006/relationships/hyperlink" Target="https://www.jisilu.cn/data/sfnew/detail/150265" TargetMode="External"/><Relationship Id="rId368" Type="http://schemas.openxmlformats.org/officeDocument/2006/relationships/hyperlink" Target="https://www.jisilu.cn/data/sfnew/detail/150229" TargetMode="External"/><Relationship Id="rId575" Type="http://schemas.openxmlformats.org/officeDocument/2006/relationships/hyperlink" Target="http://quote.eastmoney.com/zs399812.html" TargetMode="External"/><Relationship Id="rId172" Type="http://schemas.openxmlformats.org/officeDocument/2006/relationships/hyperlink" Target="https://www.jisilu.cn/data/sfnew/detail/150047" TargetMode="External"/><Relationship Id="rId228" Type="http://schemas.openxmlformats.org/officeDocument/2006/relationships/hyperlink" Target="http://quote.eastmoney.com/zs399974.html" TargetMode="External"/><Relationship Id="rId435" Type="http://schemas.openxmlformats.org/officeDocument/2006/relationships/hyperlink" Target="http://finance.sina.com.cn/fund/quotes/150271/bc.shtml" TargetMode="External"/><Relationship Id="rId477" Type="http://schemas.openxmlformats.org/officeDocument/2006/relationships/hyperlink" Target="http://finance.sina.com.cn/fund/quotes/150051/bc.shtml" TargetMode="External"/><Relationship Id="rId600" Type="http://schemas.openxmlformats.org/officeDocument/2006/relationships/hyperlink" Target="https://www.jisilu.cn/data/utils/lowcalc/150243" TargetMode="External"/><Relationship Id="rId642" Type="http://schemas.openxmlformats.org/officeDocument/2006/relationships/hyperlink" Target="javascript:addOwnedFund('150016');" TargetMode="External"/><Relationship Id="rId281" Type="http://schemas.openxmlformats.org/officeDocument/2006/relationships/hyperlink" Target="http://www.cninfo.com.cn/information/fund/netvalue/150012.html" TargetMode="External"/><Relationship Id="rId337" Type="http://schemas.openxmlformats.org/officeDocument/2006/relationships/hyperlink" Target="javascript:addOwnedFund('150200');" TargetMode="External"/><Relationship Id="rId502" Type="http://schemas.openxmlformats.org/officeDocument/2006/relationships/hyperlink" Target="http://www.cninfo.com.cn/information/fund/netvalue/150275.html" TargetMode="External"/><Relationship Id="rId34" Type="http://schemas.openxmlformats.org/officeDocument/2006/relationships/hyperlink" Target="https://www.jisilu.cn/data/utils/lowcalc/150331" TargetMode="External"/><Relationship Id="rId76" Type="http://schemas.openxmlformats.org/officeDocument/2006/relationships/hyperlink" Target="javascript:addOwnedFund('150293');" TargetMode="External"/><Relationship Id="rId141" Type="http://schemas.openxmlformats.org/officeDocument/2006/relationships/hyperlink" Target="javascript:addOwnedFund('150261');" TargetMode="External"/><Relationship Id="rId379" Type="http://schemas.openxmlformats.org/officeDocument/2006/relationships/hyperlink" Target="javascript:addOwnedFund('150269');" TargetMode="External"/><Relationship Id="rId544" Type="http://schemas.openxmlformats.org/officeDocument/2006/relationships/hyperlink" Target="http://www.cninfo.com.cn/information/fund/netvalue/150169.html" TargetMode="External"/><Relationship Id="rId586" Type="http://schemas.openxmlformats.org/officeDocument/2006/relationships/hyperlink" Target="http://www.cninfo.com.cn/information/fund/netvalue/150018.html" TargetMode="External"/><Relationship Id="rId7" Type="http://schemas.openxmlformats.org/officeDocument/2006/relationships/hyperlink" Target="http://finance.sina.com.cn/fund/quotes/150223/bc.shtml" TargetMode="External"/><Relationship Id="rId183" Type="http://schemas.openxmlformats.org/officeDocument/2006/relationships/hyperlink" Target="https://www.jisilu.cn/data/sfnew/detail/150175" TargetMode="External"/><Relationship Id="rId239" Type="http://schemas.openxmlformats.org/officeDocument/2006/relationships/hyperlink" Target="http://www.cninfo.com.cn/information/fund/netvalue/502001.html" TargetMode="External"/><Relationship Id="rId390" Type="http://schemas.openxmlformats.org/officeDocument/2006/relationships/hyperlink" Target="https://www.jisilu.cn/data/utils/lowcalc/502007" TargetMode="External"/><Relationship Id="rId404" Type="http://schemas.openxmlformats.org/officeDocument/2006/relationships/hyperlink" Target="https://www.jisilu.cn/data/sfnew/detail/150181" TargetMode="External"/><Relationship Id="rId446" Type="http://schemas.openxmlformats.org/officeDocument/2006/relationships/hyperlink" Target="https://www.jisilu.cn/data/sfnew/detail/150283" TargetMode="External"/><Relationship Id="rId611" Type="http://schemas.openxmlformats.org/officeDocument/2006/relationships/hyperlink" Target="http://quote.eastmoney.com/zs399429.html" TargetMode="External"/><Relationship Id="rId250" Type="http://schemas.openxmlformats.org/officeDocument/2006/relationships/hyperlink" Target="http://finance.sina.com.cn/fund/quotes/150112/bc.shtml" TargetMode="External"/><Relationship Id="rId292" Type="http://schemas.openxmlformats.org/officeDocument/2006/relationships/hyperlink" Target="http://www.cninfo.com.cn/information/fund/netvalue/150049.html" TargetMode="External"/><Relationship Id="rId306" Type="http://schemas.openxmlformats.org/officeDocument/2006/relationships/hyperlink" Target="https://www.jisilu.cn/data/utils/lowcalc/150150" TargetMode="External"/><Relationship Id="rId488" Type="http://schemas.openxmlformats.org/officeDocument/2006/relationships/hyperlink" Target="https://www.jisilu.cn/data/sfnew/detail/150251" TargetMode="External"/><Relationship Id="rId45" Type="http://schemas.openxmlformats.org/officeDocument/2006/relationships/hyperlink" Target="https://www.jisilu.cn/data/utils/lowcalc/150323" TargetMode="External"/><Relationship Id="rId87" Type="http://schemas.openxmlformats.org/officeDocument/2006/relationships/hyperlink" Target="https://www.jisilu.cn/data/utils/lowcalc/150287" TargetMode="External"/><Relationship Id="rId110" Type="http://schemas.openxmlformats.org/officeDocument/2006/relationships/hyperlink" Target="https://www.jisilu.cn/data/utils/lowcalc/150130" TargetMode="External"/><Relationship Id="rId348" Type="http://schemas.openxmlformats.org/officeDocument/2006/relationships/hyperlink" Target="https://www.jisilu.cn/data/utils/lowcalc/150277" TargetMode="External"/><Relationship Id="rId513" Type="http://schemas.openxmlformats.org/officeDocument/2006/relationships/hyperlink" Target="http://finance.sina.com.cn/fund/quotes/150171/bc.shtml" TargetMode="External"/><Relationship Id="rId555" Type="http://schemas.openxmlformats.org/officeDocument/2006/relationships/hyperlink" Target="http://finance.sina.com.cn/fund/quotes/150203/bc.shtml" TargetMode="External"/><Relationship Id="rId597" Type="http://schemas.openxmlformats.org/officeDocument/2006/relationships/hyperlink" Target="http://finance.sina.com.cn/fund/quotes/150243/bc.shtml" TargetMode="External"/><Relationship Id="rId152" Type="http://schemas.openxmlformats.org/officeDocument/2006/relationships/hyperlink" Target="https://www.jisilu.cn/data/utils/lowcalc/150196" TargetMode="External"/><Relationship Id="rId194" Type="http://schemas.openxmlformats.org/officeDocument/2006/relationships/hyperlink" Target="javascript:addOwnedFund('502014');" TargetMode="External"/><Relationship Id="rId208" Type="http://schemas.openxmlformats.org/officeDocument/2006/relationships/hyperlink" Target="http://finance.sina.com.cn/fund/quotes/502041/bc.shtml" TargetMode="External"/><Relationship Id="rId415" Type="http://schemas.openxmlformats.org/officeDocument/2006/relationships/hyperlink" Target="javascript:addOwnedFund('150209');" TargetMode="External"/><Relationship Id="rId457" Type="http://schemas.openxmlformats.org/officeDocument/2006/relationships/hyperlink" Target="javascript:addOwnedFund('502004');" TargetMode="External"/><Relationship Id="rId622" Type="http://schemas.openxmlformats.org/officeDocument/2006/relationships/hyperlink" Target="http://www.cninfo.com.cn/information/fund/netvalue/150231.html" TargetMode="External"/><Relationship Id="rId261" Type="http://schemas.openxmlformats.org/officeDocument/2006/relationships/hyperlink" Target="https://www.jisilu.cn/data/sfnew/detail/150211" TargetMode="External"/><Relationship Id="rId499" Type="http://schemas.openxmlformats.org/officeDocument/2006/relationships/hyperlink" Target="javascript:addOwnedFund('150329');" TargetMode="External"/><Relationship Id="rId14" Type="http://schemas.openxmlformats.org/officeDocument/2006/relationships/hyperlink" Target="http://www.cninfo.com.cn/information/fund/netvalue/150221.html" TargetMode="External"/><Relationship Id="rId56" Type="http://schemas.openxmlformats.org/officeDocument/2006/relationships/hyperlink" Target="http://quote.eastmoney.com/zs399967.html" TargetMode="External"/><Relationship Id="rId317" Type="http://schemas.openxmlformats.org/officeDocument/2006/relationships/hyperlink" Target="http://quote.eastmoney.com/zs000974.html" TargetMode="External"/><Relationship Id="rId359" Type="http://schemas.openxmlformats.org/officeDocument/2006/relationships/hyperlink" Target="http://quote.eastmoney.com/zs399440.html" TargetMode="External"/><Relationship Id="rId524" Type="http://schemas.openxmlformats.org/officeDocument/2006/relationships/hyperlink" Target="https://www.jisilu.cn/data/sfnew/detail/150184" TargetMode="External"/><Relationship Id="rId566" Type="http://schemas.openxmlformats.org/officeDocument/2006/relationships/hyperlink" Target="https://www.jisilu.cn/data/sfnew/detail/150173" TargetMode="External"/><Relationship Id="rId98" Type="http://schemas.openxmlformats.org/officeDocument/2006/relationships/hyperlink" Target="https://www.jisilu.cn/data/utils/lowcalc/150297" TargetMode="External"/><Relationship Id="rId121" Type="http://schemas.openxmlformats.org/officeDocument/2006/relationships/hyperlink" Target="http://quote.eastmoney.com/zs399975.html" TargetMode="External"/><Relationship Id="rId163" Type="http://schemas.openxmlformats.org/officeDocument/2006/relationships/hyperlink" Target="http://quote.eastmoney.com/zs399975.html" TargetMode="External"/><Relationship Id="rId219" Type="http://schemas.openxmlformats.org/officeDocument/2006/relationships/hyperlink" Target="https://www.jisilu.cn/data/sfnew/detail/502054" TargetMode="External"/><Relationship Id="rId370" Type="http://schemas.openxmlformats.org/officeDocument/2006/relationships/hyperlink" Target="http://www.cninfo.com.cn/information/fund/netvalue/150229.html" TargetMode="External"/><Relationship Id="rId426" Type="http://schemas.openxmlformats.org/officeDocument/2006/relationships/hyperlink" Target="https://www.jisilu.cn/data/utils/lowcalc/150257" TargetMode="External"/><Relationship Id="rId633" Type="http://schemas.openxmlformats.org/officeDocument/2006/relationships/hyperlink" Target="http://finance.sina.com.cn/fund/quotes/150066/bc.shtml" TargetMode="External"/><Relationship Id="rId230" Type="http://schemas.openxmlformats.org/officeDocument/2006/relationships/hyperlink" Target="javascript:addOwnedFund('150295');" TargetMode="External"/><Relationship Id="rId468" Type="http://schemas.openxmlformats.org/officeDocument/2006/relationships/hyperlink" Target="https://www.jisilu.cn/data/utils/lowcalc/150194" TargetMode="External"/><Relationship Id="rId25" Type="http://schemas.openxmlformats.org/officeDocument/2006/relationships/hyperlink" Target="http://finance.sina.com.cn/fund/quotes/150032/bc.shtml" TargetMode="External"/><Relationship Id="rId67" Type="http://schemas.openxmlformats.org/officeDocument/2006/relationships/hyperlink" Target="http://www.cninfo.com.cn/information/fund/netvalue/150303.html" TargetMode="External"/><Relationship Id="rId272" Type="http://schemas.openxmlformats.org/officeDocument/2006/relationships/hyperlink" Target="javascript:addOwnedFund('150213');" TargetMode="External"/><Relationship Id="rId328" Type="http://schemas.openxmlformats.org/officeDocument/2006/relationships/hyperlink" Target="http://www.cninfo.com.cn/information/fund/netvalue/150307.html" TargetMode="External"/><Relationship Id="rId535" Type="http://schemas.openxmlformats.org/officeDocument/2006/relationships/hyperlink" Target="javascript:delOwnedFund('150227');" TargetMode="External"/><Relationship Id="rId577" Type="http://schemas.openxmlformats.org/officeDocument/2006/relationships/hyperlink" Target="javascript:addOwnedFund('150305');" TargetMode="External"/><Relationship Id="rId132" Type="http://schemas.openxmlformats.org/officeDocument/2006/relationships/hyperlink" Target="http://www.cninfo.com.cn/information/fund/netvalue/150265.html" TargetMode="External"/><Relationship Id="rId174" Type="http://schemas.openxmlformats.org/officeDocument/2006/relationships/hyperlink" Target="http://www.cninfo.com.cn/information/fund/netvalue/150047.html" TargetMode="External"/><Relationship Id="rId381" Type="http://schemas.openxmlformats.org/officeDocument/2006/relationships/hyperlink" Target="http://finance.sina.com.cn/fund/quotes/150164/bc.shtml" TargetMode="External"/><Relationship Id="rId602" Type="http://schemas.openxmlformats.org/officeDocument/2006/relationships/hyperlink" Target="https://www.jisilu.cn/data/sfnew/detail/150279" TargetMode="External"/><Relationship Id="rId241" Type="http://schemas.openxmlformats.org/officeDocument/2006/relationships/hyperlink" Target="https://www.jisilu.cn/data/utils/lowcalc/502001" TargetMode="External"/><Relationship Id="rId437" Type="http://schemas.openxmlformats.org/officeDocument/2006/relationships/hyperlink" Target="http://quote.eastmoney.com/zs399441.html" TargetMode="External"/><Relationship Id="rId479" Type="http://schemas.openxmlformats.org/officeDocument/2006/relationships/hyperlink" Target="http://quote.eastmoney.com/zs399300.html" TargetMode="External"/><Relationship Id="rId36" Type="http://schemas.openxmlformats.org/officeDocument/2006/relationships/hyperlink" Target="https://www.jisilu.cn/data/sfnew/detail/150219" TargetMode="External"/><Relationship Id="rId283" Type="http://schemas.openxmlformats.org/officeDocument/2006/relationships/hyperlink" Target="https://www.jisilu.cn/data/utils/lowcalc/150012" TargetMode="External"/><Relationship Id="rId339" Type="http://schemas.openxmlformats.org/officeDocument/2006/relationships/hyperlink" Target="http://finance.sina.com.cn/fund/quotes/150273/bc.shtml" TargetMode="External"/><Relationship Id="rId490" Type="http://schemas.openxmlformats.org/officeDocument/2006/relationships/hyperlink" Target="http://www.cninfo.com.cn/information/fund/netvalue/150251.html" TargetMode="External"/><Relationship Id="rId504" Type="http://schemas.openxmlformats.org/officeDocument/2006/relationships/hyperlink" Target="https://www.jisilu.cn/data/utils/lowcalc/150275" TargetMode="External"/><Relationship Id="rId546" Type="http://schemas.openxmlformats.org/officeDocument/2006/relationships/hyperlink" Target="https://www.jisilu.cn/data/utils/lowcalc/150169" TargetMode="External"/><Relationship Id="rId78" Type="http://schemas.openxmlformats.org/officeDocument/2006/relationships/hyperlink" Target="http://finance.sina.com.cn/fund/quotes/150299/bc.shtml" TargetMode="External"/><Relationship Id="rId101" Type="http://schemas.openxmlformats.org/officeDocument/2006/relationships/hyperlink" Target="http://finance.sina.com.cn/fund/quotes/150117/bc.shtml" TargetMode="External"/><Relationship Id="rId143" Type="http://schemas.openxmlformats.org/officeDocument/2006/relationships/hyperlink" Target="http://finance.sina.com.cn/fund/quotes/150198/bc.shtml" TargetMode="External"/><Relationship Id="rId185" Type="http://schemas.openxmlformats.org/officeDocument/2006/relationships/hyperlink" Target="http://www.cninfo.com.cn/information/fund/netvalue/150175.html" TargetMode="External"/><Relationship Id="rId350" Type="http://schemas.openxmlformats.org/officeDocument/2006/relationships/hyperlink" Target="https://www.jisilu.cn/data/sfnew/detail/150186" TargetMode="External"/><Relationship Id="rId406" Type="http://schemas.openxmlformats.org/officeDocument/2006/relationships/hyperlink" Target="http://www.cninfo.com.cn/information/fund/netvalue/150181.html" TargetMode="External"/><Relationship Id="rId588" Type="http://schemas.openxmlformats.org/officeDocument/2006/relationships/hyperlink" Target="https://www.jisilu.cn/data/utils/lowcalc/150018" TargetMode="External"/><Relationship Id="rId9" Type="http://schemas.openxmlformats.org/officeDocument/2006/relationships/hyperlink" Target="http://quote.eastmoney.com/zs399975.html" TargetMode="External"/><Relationship Id="rId210" Type="http://schemas.openxmlformats.org/officeDocument/2006/relationships/hyperlink" Target="http://quote.eastmoney.com/zs000016.html" TargetMode="External"/><Relationship Id="rId392" Type="http://schemas.openxmlformats.org/officeDocument/2006/relationships/hyperlink" Target="https://www.jisilu.cn/data/sfnew/detail/150233" TargetMode="External"/><Relationship Id="rId448" Type="http://schemas.openxmlformats.org/officeDocument/2006/relationships/hyperlink" Target="http://www.cninfo.com.cn/information/fund/netvalue/150283.html" TargetMode="External"/><Relationship Id="rId613" Type="http://schemas.openxmlformats.org/officeDocument/2006/relationships/hyperlink" Target="javascript:addOwnedFund('502027');" TargetMode="External"/><Relationship Id="rId252" Type="http://schemas.openxmlformats.org/officeDocument/2006/relationships/hyperlink" Target="http://quote.eastmoney.com/zs399330.html" TargetMode="External"/><Relationship Id="rId294" Type="http://schemas.openxmlformats.org/officeDocument/2006/relationships/hyperlink" Target="https://www.jisilu.cn/data/utils/lowcalc/150049" TargetMode="External"/><Relationship Id="rId308" Type="http://schemas.openxmlformats.org/officeDocument/2006/relationships/hyperlink" Target="https://www.jisilu.cn/data/sfnew/detail/150028" TargetMode="External"/><Relationship Id="rId515" Type="http://schemas.openxmlformats.org/officeDocument/2006/relationships/hyperlink" Target="http://quote.eastmoney.com/zs399707.html" TargetMode="External"/><Relationship Id="rId47" Type="http://schemas.openxmlformats.org/officeDocument/2006/relationships/hyperlink" Target="https://www.jisilu.cn/data/sfnew/detail/150289" TargetMode="External"/><Relationship Id="rId89" Type="http://schemas.openxmlformats.org/officeDocument/2006/relationships/hyperlink" Target="https://www.jisilu.cn/data/sfnew/detail/150247" TargetMode="External"/><Relationship Id="rId112" Type="http://schemas.openxmlformats.org/officeDocument/2006/relationships/hyperlink" Target="https://www.jisilu.cn/data/sfnew/detail/150263" TargetMode="External"/><Relationship Id="rId154" Type="http://schemas.openxmlformats.org/officeDocument/2006/relationships/hyperlink" Target="https://www.jisilu.cn/data/sfnew/detail/502037" TargetMode="External"/><Relationship Id="rId361" Type="http://schemas.openxmlformats.org/officeDocument/2006/relationships/hyperlink" Target="javascript:addOwnedFund('502024');" TargetMode="External"/><Relationship Id="rId557" Type="http://schemas.openxmlformats.org/officeDocument/2006/relationships/hyperlink" Target="http://quote.eastmoney.com/zs399971.html" TargetMode="External"/><Relationship Id="rId599" Type="http://schemas.openxmlformats.org/officeDocument/2006/relationships/hyperlink" Target="http://quote.eastmoney.com/zs399006.html" TargetMode="External"/><Relationship Id="rId196" Type="http://schemas.openxmlformats.org/officeDocument/2006/relationships/hyperlink" Target="http://finance.sina.com.cn/fund/quotes/150267/bc.shtml" TargetMode="External"/><Relationship Id="rId417" Type="http://schemas.openxmlformats.org/officeDocument/2006/relationships/hyperlink" Target="http://finance.sina.com.cn/fund/quotes/150241/bc.shtml" TargetMode="External"/><Relationship Id="rId459" Type="http://schemas.openxmlformats.org/officeDocument/2006/relationships/hyperlink" Target="http://finance.sina.com.cn/fund/quotes/150177/bc.shtml" TargetMode="External"/><Relationship Id="rId624" Type="http://schemas.openxmlformats.org/officeDocument/2006/relationships/hyperlink" Target="https://www.jisilu.cn/data/utils/lowcalc/150231" TargetMode="External"/><Relationship Id="rId16" Type="http://schemas.openxmlformats.org/officeDocument/2006/relationships/hyperlink" Target="https://www.jisilu.cn/data/utils/lowcalc/150221" TargetMode="External"/><Relationship Id="rId221" Type="http://schemas.openxmlformats.org/officeDocument/2006/relationships/hyperlink" Target="http://www.cninfo.com.cn/information/fund/netvalue/502054.html" TargetMode="External"/><Relationship Id="rId263" Type="http://schemas.openxmlformats.org/officeDocument/2006/relationships/hyperlink" Target="http://www.cninfo.com.cn/information/fund/netvalue/150211.html" TargetMode="External"/><Relationship Id="rId319" Type="http://schemas.openxmlformats.org/officeDocument/2006/relationships/hyperlink" Target="javascript:addOwnedFund('150157');" TargetMode="External"/><Relationship Id="rId470" Type="http://schemas.openxmlformats.org/officeDocument/2006/relationships/hyperlink" Target="https://www.jisilu.cn/data/sfnew/detail/150259" TargetMode="External"/><Relationship Id="rId526" Type="http://schemas.openxmlformats.org/officeDocument/2006/relationships/hyperlink" Target="http://www.cninfo.com.cn/information/fund/netvalue/150184.html" TargetMode="External"/><Relationship Id="rId58" Type="http://schemas.openxmlformats.org/officeDocument/2006/relationships/hyperlink" Target="javascript:addOwnedFund('150335');" TargetMode="External"/><Relationship Id="rId123" Type="http://schemas.openxmlformats.org/officeDocument/2006/relationships/hyperlink" Target="javascript:addOwnedFund('150301');" TargetMode="External"/><Relationship Id="rId330" Type="http://schemas.openxmlformats.org/officeDocument/2006/relationships/hyperlink" Target="https://www.jisilu.cn/data/utils/lowcalc/150307" TargetMode="External"/><Relationship Id="rId568" Type="http://schemas.openxmlformats.org/officeDocument/2006/relationships/hyperlink" Target="http://www.cninfo.com.cn/information/fund/netvalue/150173.html" TargetMode="External"/><Relationship Id="rId165" Type="http://schemas.openxmlformats.org/officeDocument/2006/relationships/hyperlink" Target="javascript:addOwnedFund('150343');" TargetMode="External"/><Relationship Id="rId372" Type="http://schemas.openxmlformats.org/officeDocument/2006/relationships/hyperlink" Target="https://www.jisilu.cn/data/utils/lowcalc/150229" TargetMode="External"/><Relationship Id="rId428" Type="http://schemas.openxmlformats.org/officeDocument/2006/relationships/hyperlink" Target="https://www.jisilu.cn/data/sfnew/detail/150207" TargetMode="External"/><Relationship Id="rId635" Type="http://schemas.openxmlformats.org/officeDocument/2006/relationships/hyperlink" Target="http://quote.eastmoney.com/zs399481.html" TargetMode="External"/><Relationship Id="rId232" Type="http://schemas.openxmlformats.org/officeDocument/2006/relationships/hyperlink" Target="http://finance.sina.com.cn/fund/quotes/150281/bc.shtml" TargetMode="External"/><Relationship Id="rId274" Type="http://schemas.openxmlformats.org/officeDocument/2006/relationships/hyperlink" Target="http://finance.sina.com.cn/fund/quotes/150152/bc.shtml" TargetMode="External"/><Relationship Id="rId481" Type="http://schemas.openxmlformats.org/officeDocument/2006/relationships/hyperlink" Target="javascript:addOwnedFund('150051');" TargetMode="External"/><Relationship Id="rId27" Type="http://schemas.openxmlformats.org/officeDocument/2006/relationships/hyperlink" Target="http://quote.eastmoney.com/zs399923.html" TargetMode="External"/><Relationship Id="rId69" Type="http://schemas.openxmlformats.org/officeDocument/2006/relationships/hyperlink" Target="https://www.jisilu.cn/data/utils/lowcalc/150303" TargetMode="External"/><Relationship Id="rId134" Type="http://schemas.openxmlformats.org/officeDocument/2006/relationships/hyperlink" Target="https://www.jisilu.cn/data/utils/lowcalc/150265" TargetMode="External"/><Relationship Id="rId537" Type="http://schemas.openxmlformats.org/officeDocument/2006/relationships/hyperlink" Target="http://finance.sina.com.cn/fund/quotes/150249/bc.shtml" TargetMode="External"/><Relationship Id="rId579" Type="http://schemas.openxmlformats.org/officeDocument/2006/relationships/hyperlink" Target="http://finance.sina.com.cn/fund/quotes/502011/bc.shtml" TargetMode="External"/><Relationship Id="rId80" Type="http://schemas.openxmlformats.org/officeDocument/2006/relationships/hyperlink" Target="http://quote.eastmoney.com/zs399986.html" TargetMode="External"/><Relationship Id="rId176" Type="http://schemas.openxmlformats.org/officeDocument/2006/relationships/hyperlink" Target="https://www.jisilu.cn/data/utils/lowcalc/150047" TargetMode="External"/><Relationship Id="rId341" Type="http://schemas.openxmlformats.org/officeDocument/2006/relationships/hyperlink" Target="http://quote.eastmoney.com/zs399991.html" TargetMode="External"/><Relationship Id="rId383" Type="http://schemas.openxmlformats.org/officeDocument/2006/relationships/hyperlink" Target="http://quote.eastmoney.com/zs000832.html" TargetMode="External"/><Relationship Id="rId439" Type="http://schemas.openxmlformats.org/officeDocument/2006/relationships/hyperlink" Target="javascript:addOwnedFund('150271');" TargetMode="External"/><Relationship Id="rId590" Type="http://schemas.openxmlformats.org/officeDocument/2006/relationships/hyperlink" Target="https://www.jisilu.cn/data/sfnew/detail/150179" TargetMode="External"/><Relationship Id="rId604" Type="http://schemas.openxmlformats.org/officeDocument/2006/relationships/hyperlink" Target="http://www.cninfo.com.cn/information/fund/netvalue/150279.html" TargetMode="External"/><Relationship Id="rId201" Type="http://schemas.openxmlformats.org/officeDocument/2006/relationships/hyperlink" Target="https://www.jisilu.cn/data/sfnew/detail/150064" TargetMode="External"/><Relationship Id="rId243" Type="http://schemas.openxmlformats.org/officeDocument/2006/relationships/hyperlink" Target="https://www.jisilu.cn/data/sfnew/detail/150138" TargetMode="External"/><Relationship Id="rId285" Type="http://schemas.openxmlformats.org/officeDocument/2006/relationships/hyperlink" Target="https://www.jisilu.cn/data/sfnew/detail/150085" TargetMode="External"/><Relationship Id="rId450" Type="http://schemas.openxmlformats.org/officeDocument/2006/relationships/hyperlink" Target="https://www.jisilu.cn/data/utils/lowcalc/150283" TargetMode="External"/><Relationship Id="rId506" Type="http://schemas.openxmlformats.org/officeDocument/2006/relationships/hyperlink" Target="https://www.jisilu.cn/data/sfnew/detail/502049" TargetMode="External"/><Relationship Id="rId38" Type="http://schemas.openxmlformats.org/officeDocument/2006/relationships/hyperlink" Target="http://www.cninfo.com.cn/information/fund/netvalue/150219.html" TargetMode="External"/><Relationship Id="rId103" Type="http://schemas.openxmlformats.org/officeDocument/2006/relationships/hyperlink" Target="http://quote.eastmoney.com/zs399393.html" TargetMode="External"/><Relationship Id="rId310" Type="http://schemas.openxmlformats.org/officeDocument/2006/relationships/hyperlink" Target="http://www.cninfo.com.cn/information/fund/netvalue/150028.html" TargetMode="External"/><Relationship Id="rId492" Type="http://schemas.openxmlformats.org/officeDocument/2006/relationships/hyperlink" Target="https://www.jisilu.cn/data/utils/lowcalc/150251" TargetMode="External"/><Relationship Id="rId548" Type="http://schemas.openxmlformats.org/officeDocument/2006/relationships/hyperlink" Target="https://www.jisilu.cn/data/sfnew/detail/502017" TargetMode="External"/><Relationship Id="rId70" Type="http://schemas.openxmlformats.org/officeDocument/2006/relationships/hyperlink" Target="javascript:addOwnedFund('150303');" TargetMode="External"/><Relationship Id="rId91" Type="http://schemas.openxmlformats.org/officeDocument/2006/relationships/hyperlink" Target="http://www.cninfo.com.cn/information/fund/netvalue/150247.html" TargetMode="External"/><Relationship Id="rId145" Type="http://schemas.openxmlformats.org/officeDocument/2006/relationships/hyperlink" Target="http://quote.eastmoney.com/zs399396.html" TargetMode="External"/><Relationship Id="rId166" Type="http://schemas.openxmlformats.org/officeDocument/2006/relationships/hyperlink" Target="https://www.jisilu.cn/data/sfnew/detail/502057" TargetMode="External"/><Relationship Id="rId187" Type="http://schemas.openxmlformats.org/officeDocument/2006/relationships/hyperlink" Target="https://www.jisilu.cn/data/utils/lowcalc/150175" TargetMode="External"/><Relationship Id="rId331" Type="http://schemas.openxmlformats.org/officeDocument/2006/relationships/hyperlink" Target="javascript:addOwnedFund('150307');" TargetMode="External"/><Relationship Id="rId352" Type="http://schemas.openxmlformats.org/officeDocument/2006/relationships/hyperlink" Target="http://www.cninfo.com.cn/information/fund/netvalue/150186.html" TargetMode="External"/><Relationship Id="rId373" Type="http://schemas.openxmlformats.org/officeDocument/2006/relationships/hyperlink" Target="javascript:addOwnedFund('150229');" TargetMode="External"/><Relationship Id="rId394" Type="http://schemas.openxmlformats.org/officeDocument/2006/relationships/hyperlink" Target="http://www.cninfo.com.cn/information/fund/netvalue/150233.html" TargetMode="External"/><Relationship Id="rId408" Type="http://schemas.openxmlformats.org/officeDocument/2006/relationships/hyperlink" Target="https://www.jisilu.cn/data/utils/lowcalc/150181" TargetMode="External"/><Relationship Id="rId429" Type="http://schemas.openxmlformats.org/officeDocument/2006/relationships/hyperlink" Target="http://finance.sina.com.cn/fund/quotes/150207/bc.shtml" TargetMode="External"/><Relationship Id="rId580" Type="http://schemas.openxmlformats.org/officeDocument/2006/relationships/hyperlink" Target="http://www.cninfo.com.cn/information/fund/netvalue/502011.html" TargetMode="External"/><Relationship Id="rId615" Type="http://schemas.openxmlformats.org/officeDocument/2006/relationships/hyperlink" Target="http://finance.sina.com.cn/fund/quotes/150100/bc.shtml" TargetMode="External"/><Relationship Id="rId636" Type="http://schemas.openxmlformats.org/officeDocument/2006/relationships/hyperlink" Target="https://www.jisilu.cn/data/utils/lowcalc/150066" TargetMode="External"/><Relationship Id="rId1" Type="http://schemas.openxmlformats.org/officeDocument/2006/relationships/hyperlink" Target="https://www.jisilu.cn/data/sfnew/detail/150106" TargetMode="External"/><Relationship Id="rId212" Type="http://schemas.openxmlformats.org/officeDocument/2006/relationships/hyperlink" Target="javascript:addOwnedFund('502041');" TargetMode="External"/><Relationship Id="rId233" Type="http://schemas.openxmlformats.org/officeDocument/2006/relationships/hyperlink" Target="http://www.cninfo.com.cn/information/fund/netvalue/150281.html" TargetMode="External"/><Relationship Id="rId254" Type="http://schemas.openxmlformats.org/officeDocument/2006/relationships/hyperlink" Target="javascript:addOwnedFund('150112');" TargetMode="External"/><Relationship Id="rId440" Type="http://schemas.openxmlformats.org/officeDocument/2006/relationships/hyperlink" Target="https://www.jisilu.cn/data/sfnew/detail/150237" TargetMode="External"/><Relationship Id="rId28" Type="http://schemas.openxmlformats.org/officeDocument/2006/relationships/hyperlink" Target="https://www.jisilu.cn/data/utils/lowcalc/150032" TargetMode="External"/><Relationship Id="rId49" Type="http://schemas.openxmlformats.org/officeDocument/2006/relationships/hyperlink" Target="http://www.cninfo.com.cn/information/fund/netvalue/150289.html" TargetMode="External"/><Relationship Id="rId114" Type="http://schemas.openxmlformats.org/officeDocument/2006/relationships/hyperlink" Target="http://www.cninfo.com.cn/information/fund/netvalue/150263.html" TargetMode="External"/><Relationship Id="rId275" Type="http://schemas.openxmlformats.org/officeDocument/2006/relationships/hyperlink" Target="http://www.cninfo.com.cn/information/fund/netvalue/150152.html" TargetMode="External"/><Relationship Id="rId296" Type="http://schemas.openxmlformats.org/officeDocument/2006/relationships/hyperlink" Target="https://www.jisilu.cn/data/sfnew/detail/150148" TargetMode="External"/><Relationship Id="rId300" Type="http://schemas.openxmlformats.org/officeDocument/2006/relationships/hyperlink" Target="https://www.jisilu.cn/data/utils/lowcalc/150148" TargetMode="External"/><Relationship Id="rId461" Type="http://schemas.openxmlformats.org/officeDocument/2006/relationships/hyperlink" Target="http://quote.eastmoney.com/zs399966.html" TargetMode="External"/><Relationship Id="rId482" Type="http://schemas.openxmlformats.org/officeDocument/2006/relationships/hyperlink" Target="https://www.jisilu.cn/data/sfnew/detail/150309" TargetMode="External"/><Relationship Id="rId517" Type="http://schemas.openxmlformats.org/officeDocument/2006/relationships/hyperlink" Target="javascript:addOwnedFund('150171');" TargetMode="External"/><Relationship Id="rId538" Type="http://schemas.openxmlformats.org/officeDocument/2006/relationships/hyperlink" Target="http://www.cninfo.com.cn/information/fund/netvalue/150249.html" TargetMode="External"/><Relationship Id="rId559" Type="http://schemas.openxmlformats.org/officeDocument/2006/relationships/hyperlink" Target="javascript:addOwnedFund('150203');" TargetMode="External"/><Relationship Id="rId60" Type="http://schemas.openxmlformats.org/officeDocument/2006/relationships/hyperlink" Target="http://finance.sina.com.cn/fund/quotes/150291/bc.shtml" TargetMode="External"/><Relationship Id="rId81" Type="http://schemas.openxmlformats.org/officeDocument/2006/relationships/hyperlink" Target="https://www.jisilu.cn/data/utils/lowcalc/150299" TargetMode="External"/><Relationship Id="rId135" Type="http://schemas.openxmlformats.org/officeDocument/2006/relationships/hyperlink" Target="javascript:delOwnedFund('150265');" TargetMode="External"/><Relationship Id="rId156" Type="http://schemas.openxmlformats.org/officeDocument/2006/relationships/hyperlink" Target="http://www.cninfo.com.cn/information/fund/netvalue/502037.html" TargetMode="External"/><Relationship Id="rId177" Type="http://schemas.openxmlformats.org/officeDocument/2006/relationships/hyperlink" Target="javascript:addOwnedFund('150047');" TargetMode="External"/><Relationship Id="rId198" Type="http://schemas.openxmlformats.org/officeDocument/2006/relationships/hyperlink" Target="http://quote.eastmoney.com/zs399986.html" TargetMode="External"/><Relationship Id="rId321" Type="http://schemas.openxmlformats.org/officeDocument/2006/relationships/hyperlink" Target="http://finance.sina.com.cn/fund/quotes/150022/bc.shtml" TargetMode="External"/><Relationship Id="rId342" Type="http://schemas.openxmlformats.org/officeDocument/2006/relationships/hyperlink" Target="https://www.jisilu.cn/data/utils/lowcalc/150273" TargetMode="External"/><Relationship Id="rId363" Type="http://schemas.openxmlformats.org/officeDocument/2006/relationships/hyperlink" Target="http://finance.sina.com.cn/fund/quotes/150205/bc.shtml" TargetMode="External"/><Relationship Id="rId384" Type="http://schemas.openxmlformats.org/officeDocument/2006/relationships/hyperlink" Target="https://www.jisilu.cn/data/utils/lowcalc/150164" TargetMode="External"/><Relationship Id="rId419" Type="http://schemas.openxmlformats.org/officeDocument/2006/relationships/hyperlink" Target="http://quote.eastmoney.com/zs399986.html" TargetMode="External"/><Relationship Id="rId570" Type="http://schemas.openxmlformats.org/officeDocument/2006/relationships/hyperlink" Target="https://www.jisilu.cn/data/utils/lowcalc/150173" TargetMode="External"/><Relationship Id="rId591" Type="http://schemas.openxmlformats.org/officeDocument/2006/relationships/hyperlink" Target="http://finance.sina.com.cn/fund/quotes/150179/bc.shtml" TargetMode="External"/><Relationship Id="rId605" Type="http://schemas.openxmlformats.org/officeDocument/2006/relationships/hyperlink" Target="http://quote.eastmoney.com/zs399808.html" TargetMode="External"/><Relationship Id="rId626" Type="http://schemas.openxmlformats.org/officeDocument/2006/relationships/hyperlink" Target="https://www.jisilu.cn/data/sfnew/detail/150245" TargetMode="External"/><Relationship Id="rId202" Type="http://schemas.openxmlformats.org/officeDocument/2006/relationships/hyperlink" Target="http://finance.sina.com.cn/fund/quotes/150064/bc.shtml" TargetMode="External"/><Relationship Id="rId223" Type="http://schemas.openxmlformats.org/officeDocument/2006/relationships/hyperlink" Target="https://www.jisilu.cn/data/utils/lowcalc/502054" TargetMode="External"/><Relationship Id="rId244" Type="http://schemas.openxmlformats.org/officeDocument/2006/relationships/hyperlink" Target="http://finance.sina.com.cn/fund/quotes/150138/bc.shtml" TargetMode="External"/><Relationship Id="rId430" Type="http://schemas.openxmlformats.org/officeDocument/2006/relationships/hyperlink" Target="http://www.cninfo.com.cn/information/fund/netvalue/150207.html" TargetMode="External"/><Relationship Id="rId18" Type="http://schemas.openxmlformats.org/officeDocument/2006/relationships/hyperlink" Target="https://www.jisilu.cn/data/sfnew/detail/150321" TargetMode="External"/><Relationship Id="rId39" Type="http://schemas.openxmlformats.org/officeDocument/2006/relationships/hyperlink" Target="https://www.jisilu.cn/data/utils/lowcalc/150219" TargetMode="External"/><Relationship Id="rId265" Type="http://schemas.openxmlformats.org/officeDocument/2006/relationships/hyperlink" Target="https://www.jisilu.cn/data/utils/lowcalc/150211" TargetMode="External"/><Relationship Id="rId286" Type="http://schemas.openxmlformats.org/officeDocument/2006/relationships/hyperlink" Target="http://finance.sina.com.cn/fund/quotes/150085/bc.shtml" TargetMode="External"/><Relationship Id="rId451" Type="http://schemas.openxmlformats.org/officeDocument/2006/relationships/hyperlink" Target="javascript:addOwnedFund('150283');" TargetMode="External"/><Relationship Id="rId472" Type="http://schemas.openxmlformats.org/officeDocument/2006/relationships/hyperlink" Target="http://www.cninfo.com.cn/information/fund/netvalue/150259.html" TargetMode="External"/><Relationship Id="rId493" Type="http://schemas.openxmlformats.org/officeDocument/2006/relationships/hyperlink" Target="javascript:addOwnedFund('150251');" TargetMode="External"/><Relationship Id="rId507" Type="http://schemas.openxmlformats.org/officeDocument/2006/relationships/hyperlink" Target="http://finance.sina.com.cn/fund/quotes/502049/bc.shtml" TargetMode="External"/><Relationship Id="rId528" Type="http://schemas.openxmlformats.org/officeDocument/2006/relationships/hyperlink" Target="https://www.jisilu.cn/data/utils/lowcalc/150184" TargetMode="External"/><Relationship Id="rId549" Type="http://schemas.openxmlformats.org/officeDocument/2006/relationships/hyperlink" Target="http://finance.sina.com.cn/fund/quotes/502017/bc.shtml" TargetMode="External"/><Relationship Id="rId50" Type="http://schemas.openxmlformats.org/officeDocument/2006/relationships/hyperlink" Target="http://quote.eastmoney.com/zs399998.html" TargetMode="External"/><Relationship Id="rId104" Type="http://schemas.openxmlformats.org/officeDocument/2006/relationships/hyperlink" Target="https://www.jisilu.cn/data/utils/lowcalc/150117" TargetMode="External"/><Relationship Id="rId125" Type="http://schemas.openxmlformats.org/officeDocument/2006/relationships/hyperlink" Target="http://finance.sina.com.cn/fund/quotes/150190/bc.shtml" TargetMode="External"/><Relationship Id="rId146" Type="http://schemas.openxmlformats.org/officeDocument/2006/relationships/hyperlink" Target="https://www.jisilu.cn/data/utils/lowcalc/150198" TargetMode="External"/><Relationship Id="rId167" Type="http://schemas.openxmlformats.org/officeDocument/2006/relationships/hyperlink" Target="http://finance.sina.com.cn/fund/quotes/502057/bc.shtml" TargetMode="External"/><Relationship Id="rId188" Type="http://schemas.openxmlformats.org/officeDocument/2006/relationships/hyperlink" Target="javascript:delOwnedFund('150175');" TargetMode="External"/><Relationship Id="rId311" Type="http://schemas.openxmlformats.org/officeDocument/2006/relationships/hyperlink" Target="http://quote.eastmoney.com/zs399905.html" TargetMode="External"/><Relationship Id="rId332" Type="http://schemas.openxmlformats.org/officeDocument/2006/relationships/hyperlink" Target="https://www.jisilu.cn/data/sfnew/detail/150200" TargetMode="External"/><Relationship Id="rId353" Type="http://schemas.openxmlformats.org/officeDocument/2006/relationships/hyperlink" Target="http://quote.eastmoney.com/zs399967.html" TargetMode="External"/><Relationship Id="rId374" Type="http://schemas.openxmlformats.org/officeDocument/2006/relationships/hyperlink" Target="https://www.jisilu.cn/data/sfnew/detail/150269" TargetMode="External"/><Relationship Id="rId395" Type="http://schemas.openxmlformats.org/officeDocument/2006/relationships/hyperlink" Target="http://quote.eastmoney.com/zs399810.html" TargetMode="External"/><Relationship Id="rId409" Type="http://schemas.openxmlformats.org/officeDocument/2006/relationships/hyperlink" Target="javascript:addOwnedFund('150181');" TargetMode="External"/><Relationship Id="rId560" Type="http://schemas.openxmlformats.org/officeDocument/2006/relationships/hyperlink" Target="https://www.jisilu.cn/data/sfnew/detail/150315" TargetMode="External"/><Relationship Id="rId581" Type="http://schemas.openxmlformats.org/officeDocument/2006/relationships/hyperlink" Target="http://quote.eastmoney.com/zs399975.html" TargetMode="External"/><Relationship Id="rId71" Type="http://schemas.openxmlformats.org/officeDocument/2006/relationships/hyperlink" Target="https://www.jisilu.cn/data/sfnew/detail/150293" TargetMode="External"/><Relationship Id="rId92" Type="http://schemas.openxmlformats.org/officeDocument/2006/relationships/hyperlink" Target="http://quote.eastmoney.com/zs399971.html" TargetMode="External"/><Relationship Id="rId213" Type="http://schemas.openxmlformats.org/officeDocument/2006/relationships/hyperlink" Target="https://www.jisilu.cn/data/sfnew/detail/150053" TargetMode="External"/><Relationship Id="rId234" Type="http://schemas.openxmlformats.org/officeDocument/2006/relationships/hyperlink" Target="http://quote.eastmoney.com/zs399934.html" TargetMode="External"/><Relationship Id="rId420" Type="http://schemas.openxmlformats.org/officeDocument/2006/relationships/hyperlink" Target="https://www.jisilu.cn/data/utils/lowcalc/150241" TargetMode="External"/><Relationship Id="rId616" Type="http://schemas.openxmlformats.org/officeDocument/2006/relationships/hyperlink" Target="http://www.cninfo.com.cn/information/fund/netvalue/150100.html" TargetMode="External"/><Relationship Id="rId637" Type="http://schemas.openxmlformats.org/officeDocument/2006/relationships/hyperlink" Target="javascript:addOwnedFund('150066');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javascript:addOwnedFund('150032');" TargetMode="External"/><Relationship Id="rId255" Type="http://schemas.openxmlformats.org/officeDocument/2006/relationships/hyperlink" Target="https://www.jisilu.cn/data/sfnew/detail/150090" TargetMode="External"/><Relationship Id="rId276" Type="http://schemas.openxmlformats.org/officeDocument/2006/relationships/hyperlink" Target="http://quote.eastmoney.com/zs399006.html" TargetMode="External"/><Relationship Id="rId297" Type="http://schemas.openxmlformats.org/officeDocument/2006/relationships/hyperlink" Target="http://finance.sina.com.cn/fund/quotes/150148/bc.shtml" TargetMode="External"/><Relationship Id="rId441" Type="http://schemas.openxmlformats.org/officeDocument/2006/relationships/hyperlink" Target="http://finance.sina.com.cn/fund/quotes/150237/bc.shtml" TargetMode="External"/><Relationship Id="rId462" Type="http://schemas.openxmlformats.org/officeDocument/2006/relationships/hyperlink" Target="https://www.jisilu.cn/data/utils/lowcalc/150177" TargetMode="External"/><Relationship Id="rId483" Type="http://schemas.openxmlformats.org/officeDocument/2006/relationships/hyperlink" Target="http://finance.sina.com.cn/fund/quotes/150309/bc.shtml" TargetMode="External"/><Relationship Id="rId518" Type="http://schemas.openxmlformats.org/officeDocument/2006/relationships/hyperlink" Target="https://www.jisilu.cn/data/sfnew/detail/150192" TargetMode="External"/><Relationship Id="rId539" Type="http://schemas.openxmlformats.org/officeDocument/2006/relationships/hyperlink" Target="http://quote.eastmoney.com/zs399986.html" TargetMode="External"/><Relationship Id="rId40" Type="http://schemas.openxmlformats.org/officeDocument/2006/relationships/hyperlink" Target="javascript:addOwnedFund('150219');" TargetMode="External"/><Relationship Id="rId115" Type="http://schemas.openxmlformats.org/officeDocument/2006/relationships/hyperlink" Target="http://quote.eastmoney.com/zs000852.html" TargetMode="External"/><Relationship Id="rId136" Type="http://schemas.openxmlformats.org/officeDocument/2006/relationships/hyperlink" Target="https://www.jisilu.cn/data/sfnew/detail/150261" TargetMode="External"/><Relationship Id="rId157" Type="http://schemas.openxmlformats.org/officeDocument/2006/relationships/hyperlink" Target="http://quote.eastmoney.com/zs399805.html" TargetMode="External"/><Relationship Id="rId178" Type="http://schemas.openxmlformats.org/officeDocument/2006/relationships/hyperlink" Target="https://www.jisilu.cn/data/sfnew/detail/150088" TargetMode="External"/><Relationship Id="rId301" Type="http://schemas.openxmlformats.org/officeDocument/2006/relationships/hyperlink" Target="javascript:addOwnedFund('150148');" TargetMode="External"/><Relationship Id="rId322" Type="http://schemas.openxmlformats.org/officeDocument/2006/relationships/hyperlink" Target="http://www.cninfo.com.cn/information/fund/netvalue/150022.html" TargetMode="External"/><Relationship Id="rId343" Type="http://schemas.openxmlformats.org/officeDocument/2006/relationships/hyperlink" Target="javascript:addOwnedFund('150273');" TargetMode="External"/><Relationship Id="rId364" Type="http://schemas.openxmlformats.org/officeDocument/2006/relationships/hyperlink" Target="http://www.cninfo.com.cn/information/fund/netvalue/150205.html" TargetMode="External"/><Relationship Id="rId550" Type="http://schemas.openxmlformats.org/officeDocument/2006/relationships/hyperlink" Target="http://www.cninfo.com.cn/information/fund/netvalue/502017.html" TargetMode="External"/><Relationship Id="rId61" Type="http://schemas.openxmlformats.org/officeDocument/2006/relationships/hyperlink" Target="http://www.cninfo.com.cn/information/fund/netvalue/150291.html" TargetMode="External"/><Relationship Id="rId82" Type="http://schemas.openxmlformats.org/officeDocument/2006/relationships/hyperlink" Target="javascript:delOwnedFund('150299');" TargetMode="External"/><Relationship Id="rId199" Type="http://schemas.openxmlformats.org/officeDocument/2006/relationships/hyperlink" Target="https://www.jisilu.cn/data/utils/lowcalc/150267" TargetMode="External"/><Relationship Id="rId203" Type="http://schemas.openxmlformats.org/officeDocument/2006/relationships/hyperlink" Target="http://www.cninfo.com.cn/information/fund/netvalue/150064.html" TargetMode="External"/><Relationship Id="rId385" Type="http://schemas.openxmlformats.org/officeDocument/2006/relationships/hyperlink" Target="javascript:addOwnedFund('150164');" TargetMode="External"/><Relationship Id="rId571" Type="http://schemas.openxmlformats.org/officeDocument/2006/relationships/hyperlink" Target="javascript:addOwnedFund('150173');" TargetMode="External"/><Relationship Id="rId592" Type="http://schemas.openxmlformats.org/officeDocument/2006/relationships/hyperlink" Target="http://www.cninfo.com.cn/information/fund/netvalue/150179.html" TargetMode="External"/><Relationship Id="rId606" Type="http://schemas.openxmlformats.org/officeDocument/2006/relationships/hyperlink" Target="https://www.jisilu.cn/data/utils/lowcalc/150279" TargetMode="External"/><Relationship Id="rId627" Type="http://schemas.openxmlformats.org/officeDocument/2006/relationships/hyperlink" Target="http://finance.sina.com.cn/fund/quotes/150245/bc.shtml" TargetMode="External"/><Relationship Id="rId19" Type="http://schemas.openxmlformats.org/officeDocument/2006/relationships/hyperlink" Target="http://finance.sina.com.cn/fund/quotes/150321/bc.shtml" TargetMode="External"/><Relationship Id="rId224" Type="http://schemas.openxmlformats.org/officeDocument/2006/relationships/hyperlink" Target="javascript:addOwnedFund('502054');" TargetMode="External"/><Relationship Id="rId245" Type="http://schemas.openxmlformats.org/officeDocument/2006/relationships/hyperlink" Target="http://www.cninfo.com.cn/information/fund/netvalue/150138.html" TargetMode="External"/><Relationship Id="rId266" Type="http://schemas.openxmlformats.org/officeDocument/2006/relationships/hyperlink" Target="javascript:addOwnedFund('150211');" TargetMode="External"/><Relationship Id="rId287" Type="http://schemas.openxmlformats.org/officeDocument/2006/relationships/hyperlink" Target="http://www.cninfo.com.cn/information/fund/netvalue/150085.html" TargetMode="External"/><Relationship Id="rId410" Type="http://schemas.openxmlformats.org/officeDocument/2006/relationships/hyperlink" Target="https://www.jisilu.cn/data/sfnew/detail/150209" TargetMode="External"/><Relationship Id="rId431" Type="http://schemas.openxmlformats.org/officeDocument/2006/relationships/hyperlink" Target="http://quote.eastmoney.com/zs399983.html" TargetMode="External"/><Relationship Id="rId452" Type="http://schemas.openxmlformats.org/officeDocument/2006/relationships/hyperlink" Target="https://www.jisilu.cn/data/sfnew/detail/502004" TargetMode="External"/><Relationship Id="rId473" Type="http://schemas.openxmlformats.org/officeDocument/2006/relationships/hyperlink" Target="http://quote.eastmoney.com/zs399992.html" TargetMode="External"/><Relationship Id="rId494" Type="http://schemas.openxmlformats.org/officeDocument/2006/relationships/hyperlink" Target="https://www.jisilu.cn/data/sfnew/detail/150329" TargetMode="External"/><Relationship Id="rId508" Type="http://schemas.openxmlformats.org/officeDocument/2006/relationships/hyperlink" Target="http://www.cninfo.com.cn/information/fund/netvalue/502049.html" TargetMode="External"/><Relationship Id="rId529" Type="http://schemas.openxmlformats.org/officeDocument/2006/relationships/hyperlink" Target="javascript:addOwnedFund('150184');" TargetMode="External"/><Relationship Id="rId30" Type="http://schemas.openxmlformats.org/officeDocument/2006/relationships/hyperlink" Target="https://www.jisilu.cn/data/sfnew/detail/150331" TargetMode="External"/><Relationship Id="rId105" Type="http://schemas.openxmlformats.org/officeDocument/2006/relationships/hyperlink" Target="javascript:addOwnedFund('150117');" TargetMode="External"/><Relationship Id="rId126" Type="http://schemas.openxmlformats.org/officeDocument/2006/relationships/hyperlink" Target="http://www.cninfo.com.cn/information/fund/netvalue/150190.html" TargetMode="External"/><Relationship Id="rId147" Type="http://schemas.openxmlformats.org/officeDocument/2006/relationships/hyperlink" Target="javascript:addOwnedFund('150198');" TargetMode="External"/><Relationship Id="rId168" Type="http://schemas.openxmlformats.org/officeDocument/2006/relationships/hyperlink" Target="http://www.cninfo.com.cn/information/fund/netvalue/502057.html" TargetMode="External"/><Relationship Id="rId312" Type="http://schemas.openxmlformats.org/officeDocument/2006/relationships/hyperlink" Target="https://www.jisilu.cn/data/utils/lowcalc/150028" TargetMode="External"/><Relationship Id="rId333" Type="http://schemas.openxmlformats.org/officeDocument/2006/relationships/hyperlink" Target="http://finance.sina.com.cn/fund/quotes/150200/bc.shtml" TargetMode="External"/><Relationship Id="rId354" Type="http://schemas.openxmlformats.org/officeDocument/2006/relationships/hyperlink" Target="https://www.jisilu.cn/data/utils/lowcalc/150186" TargetMode="External"/><Relationship Id="rId540" Type="http://schemas.openxmlformats.org/officeDocument/2006/relationships/hyperlink" Target="https://www.jisilu.cn/data/utils/lowcalc/150249" TargetMode="External"/><Relationship Id="rId51" Type="http://schemas.openxmlformats.org/officeDocument/2006/relationships/hyperlink" Target="https://www.jisilu.cn/data/utils/lowcalc/150289" TargetMode="External"/><Relationship Id="rId72" Type="http://schemas.openxmlformats.org/officeDocument/2006/relationships/hyperlink" Target="http://finance.sina.com.cn/fund/quotes/150293/bc.shtml" TargetMode="External"/><Relationship Id="rId93" Type="http://schemas.openxmlformats.org/officeDocument/2006/relationships/hyperlink" Target="https://www.jisilu.cn/data/utils/lowcalc/150247" TargetMode="External"/><Relationship Id="rId189" Type="http://schemas.openxmlformats.org/officeDocument/2006/relationships/hyperlink" Target="https://www.jisilu.cn/data/sfnew/detail/502014" TargetMode="External"/><Relationship Id="rId375" Type="http://schemas.openxmlformats.org/officeDocument/2006/relationships/hyperlink" Target="http://finance.sina.com.cn/fund/quotes/150269/bc.shtml" TargetMode="External"/><Relationship Id="rId396" Type="http://schemas.openxmlformats.org/officeDocument/2006/relationships/hyperlink" Target="https://www.jisilu.cn/data/utils/lowcalc/150233" TargetMode="External"/><Relationship Id="rId561" Type="http://schemas.openxmlformats.org/officeDocument/2006/relationships/hyperlink" Target="http://finance.sina.com.cn/fund/quotes/150315/bc.shtml" TargetMode="External"/><Relationship Id="rId582" Type="http://schemas.openxmlformats.org/officeDocument/2006/relationships/hyperlink" Target="https://www.jisilu.cn/data/utils/lowcalc/502011" TargetMode="External"/><Relationship Id="rId617" Type="http://schemas.openxmlformats.org/officeDocument/2006/relationships/hyperlink" Target="http://quote.eastmoney.com/zs000805.html" TargetMode="External"/><Relationship Id="rId638" Type="http://schemas.openxmlformats.org/officeDocument/2006/relationships/hyperlink" Target="https://www.jisilu.cn/data/sfnew/detail/150016" TargetMode="External"/><Relationship Id="rId3" Type="http://schemas.openxmlformats.org/officeDocument/2006/relationships/hyperlink" Target="http://www.cninfo.com.cn/information/fund/netvalue/150106.html" TargetMode="External"/><Relationship Id="rId214" Type="http://schemas.openxmlformats.org/officeDocument/2006/relationships/hyperlink" Target="http://finance.sina.com.cn/fund/quotes/150053/bc.shtml" TargetMode="External"/><Relationship Id="rId235" Type="http://schemas.openxmlformats.org/officeDocument/2006/relationships/hyperlink" Target="https://www.jisilu.cn/data/utils/lowcalc/150281" TargetMode="External"/><Relationship Id="rId256" Type="http://schemas.openxmlformats.org/officeDocument/2006/relationships/hyperlink" Target="http://finance.sina.com.cn/fund/quotes/150090/bc.shtml" TargetMode="External"/><Relationship Id="rId277" Type="http://schemas.openxmlformats.org/officeDocument/2006/relationships/hyperlink" Target="https://www.jisilu.cn/data/utils/lowcalc/150152" TargetMode="External"/><Relationship Id="rId298" Type="http://schemas.openxmlformats.org/officeDocument/2006/relationships/hyperlink" Target="http://www.cninfo.com.cn/information/fund/netvalue/150148.html" TargetMode="External"/><Relationship Id="rId400" Type="http://schemas.openxmlformats.org/officeDocument/2006/relationships/hyperlink" Target="http://www.cninfo.com.cn/information/fund/netvalue/150217.html" TargetMode="External"/><Relationship Id="rId421" Type="http://schemas.openxmlformats.org/officeDocument/2006/relationships/hyperlink" Target="javascript:delOwnedFund('150241');" TargetMode="External"/><Relationship Id="rId442" Type="http://schemas.openxmlformats.org/officeDocument/2006/relationships/hyperlink" Target="http://www.cninfo.com.cn/information/fund/netvalue/150237.html" TargetMode="External"/><Relationship Id="rId463" Type="http://schemas.openxmlformats.org/officeDocument/2006/relationships/hyperlink" Target="javascript:addOwnedFund('150177');" TargetMode="External"/><Relationship Id="rId484" Type="http://schemas.openxmlformats.org/officeDocument/2006/relationships/hyperlink" Target="http://www.cninfo.com.cn/information/fund/netvalue/150309.html" TargetMode="External"/><Relationship Id="rId519" Type="http://schemas.openxmlformats.org/officeDocument/2006/relationships/hyperlink" Target="http://finance.sina.com.cn/fund/quotes/150192/bc.shtml" TargetMode="External"/><Relationship Id="rId116" Type="http://schemas.openxmlformats.org/officeDocument/2006/relationships/hyperlink" Target="https://www.jisilu.cn/data/utils/lowcalc/150263" TargetMode="External"/><Relationship Id="rId137" Type="http://schemas.openxmlformats.org/officeDocument/2006/relationships/hyperlink" Target="http://finance.sina.com.cn/fund/quotes/150261/bc.shtml" TargetMode="External"/><Relationship Id="rId158" Type="http://schemas.openxmlformats.org/officeDocument/2006/relationships/hyperlink" Target="https://www.jisilu.cn/data/utils/lowcalc/502037" TargetMode="External"/><Relationship Id="rId302" Type="http://schemas.openxmlformats.org/officeDocument/2006/relationships/hyperlink" Target="https://www.jisilu.cn/data/sfnew/detail/150150" TargetMode="External"/><Relationship Id="rId323" Type="http://schemas.openxmlformats.org/officeDocument/2006/relationships/hyperlink" Target="http://quote.eastmoney.com/zs399001.html" TargetMode="External"/><Relationship Id="rId344" Type="http://schemas.openxmlformats.org/officeDocument/2006/relationships/hyperlink" Target="https://www.jisilu.cn/data/sfnew/detail/150277" TargetMode="External"/><Relationship Id="rId530" Type="http://schemas.openxmlformats.org/officeDocument/2006/relationships/hyperlink" Target="https://www.jisilu.cn/data/sfnew/detail/150227" TargetMode="External"/><Relationship Id="rId20" Type="http://schemas.openxmlformats.org/officeDocument/2006/relationships/hyperlink" Target="http://www.cninfo.com.cn/information/fund/netvalue/150321.html" TargetMode="External"/><Relationship Id="rId41" Type="http://schemas.openxmlformats.org/officeDocument/2006/relationships/hyperlink" Target="https://www.jisilu.cn/data/sfnew/detail/150323" TargetMode="External"/><Relationship Id="rId62" Type="http://schemas.openxmlformats.org/officeDocument/2006/relationships/hyperlink" Target="http://quote.eastmoney.com/zs399986.html" TargetMode="External"/><Relationship Id="rId83" Type="http://schemas.openxmlformats.org/officeDocument/2006/relationships/hyperlink" Target="https://www.jisilu.cn/data/sfnew/detail/150287" TargetMode="External"/><Relationship Id="rId179" Type="http://schemas.openxmlformats.org/officeDocument/2006/relationships/hyperlink" Target="http://finance.sina.com.cn/fund/quotes/150088/bc.shtml" TargetMode="External"/><Relationship Id="rId365" Type="http://schemas.openxmlformats.org/officeDocument/2006/relationships/hyperlink" Target="http://quote.eastmoney.com/zs399973.html" TargetMode="External"/><Relationship Id="rId386" Type="http://schemas.openxmlformats.org/officeDocument/2006/relationships/hyperlink" Target="https://www.jisilu.cn/data/sfnew/detail/502007" TargetMode="External"/><Relationship Id="rId551" Type="http://schemas.openxmlformats.org/officeDocument/2006/relationships/hyperlink" Target="http://quote.eastmoney.com/zs399991.html" TargetMode="External"/><Relationship Id="rId572" Type="http://schemas.openxmlformats.org/officeDocument/2006/relationships/hyperlink" Target="https://www.jisilu.cn/data/sfnew/detail/150305" TargetMode="External"/><Relationship Id="rId593" Type="http://schemas.openxmlformats.org/officeDocument/2006/relationships/hyperlink" Target="http://quote.eastmoney.com/zs399935.html" TargetMode="External"/><Relationship Id="rId607" Type="http://schemas.openxmlformats.org/officeDocument/2006/relationships/hyperlink" Target="javascript:addOwnedFund('150279');" TargetMode="External"/><Relationship Id="rId628" Type="http://schemas.openxmlformats.org/officeDocument/2006/relationships/hyperlink" Target="http://www.cninfo.com.cn/information/fund/netvalue/150245.html" TargetMode="External"/><Relationship Id="rId190" Type="http://schemas.openxmlformats.org/officeDocument/2006/relationships/hyperlink" Target="http://finance.sina.com.cn/fund/quotes/502014/bc.shtml" TargetMode="External"/><Relationship Id="rId204" Type="http://schemas.openxmlformats.org/officeDocument/2006/relationships/hyperlink" Target="http://quote.eastmoney.com/zs399904.html" TargetMode="External"/><Relationship Id="rId225" Type="http://schemas.openxmlformats.org/officeDocument/2006/relationships/hyperlink" Target="https://www.jisilu.cn/data/sfnew/detail/150295" TargetMode="External"/><Relationship Id="rId246" Type="http://schemas.openxmlformats.org/officeDocument/2006/relationships/hyperlink" Target="http://quote.eastmoney.com/zs000842.html" TargetMode="External"/><Relationship Id="rId267" Type="http://schemas.openxmlformats.org/officeDocument/2006/relationships/hyperlink" Target="https://www.jisilu.cn/data/sfnew/detail/150213" TargetMode="External"/><Relationship Id="rId288" Type="http://schemas.openxmlformats.org/officeDocument/2006/relationships/hyperlink" Target="http://quote.eastmoney.com/zs399005.html" TargetMode="External"/><Relationship Id="rId411" Type="http://schemas.openxmlformats.org/officeDocument/2006/relationships/hyperlink" Target="http://finance.sina.com.cn/fund/quotes/150209/bc.shtml" TargetMode="External"/><Relationship Id="rId432" Type="http://schemas.openxmlformats.org/officeDocument/2006/relationships/hyperlink" Target="https://www.jisilu.cn/data/utils/lowcalc/150207" TargetMode="External"/><Relationship Id="rId453" Type="http://schemas.openxmlformats.org/officeDocument/2006/relationships/hyperlink" Target="http://finance.sina.com.cn/fund/quotes/502004/bc.shtml" TargetMode="External"/><Relationship Id="rId474" Type="http://schemas.openxmlformats.org/officeDocument/2006/relationships/hyperlink" Target="https://www.jisilu.cn/data/utils/lowcalc/150259" TargetMode="External"/><Relationship Id="rId509" Type="http://schemas.openxmlformats.org/officeDocument/2006/relationships/hyperlink" Target="http://quote.eastmoney.com/zs000016.html" TargetMode="External"/><Relationship Id="rId106" Type="http://schemas.openxmlformats.org/officeDocument/2006/relationships/hyperlink" Target="https://www.jisilu.cn/data/sfnew/detail/150130" TargetMode="External"/><Relationship Id="rId127" Type="http://schemas.openxmlformats.org/officeDocument/2006/relationships/hyperlink" Target="http://quote.eastmoney.com/zs000827.html" TargetMode="External"/><Relationship Id="rId313" Type="http://schemas.openxmlformats.org/officeDocument/2006/relationships/hyperlink" Target="javascript:addOwnedFund('150028');" TargetMode="External"/><Relationship Id="rId495" Type="http://schemas.openxmlformats.org/officeDocument/2006/relationships/hyperlink" Target="http://finance.sina.com.cn/fund/quotes/150329/bc.shtml" TargetMode="External"/><Relationship Id="rId10" Type="http://schemas.openxmlformats.org/officeDocument/2006/relationships/hyperlink" Target="https://www.jisilu.cn/data/utils/lowcalc/150223" TargetMode="External"/><Relationship Id="rId31" Type="http://schemas.openxmlformats.org/officeDocument/2006/relationships/hyperlink" Target="http://finance.sina.com.cn/fund/quotes/150331/bc.shtml" TargetMode="External"/><Relationship Id="rId52" Type="http://schemas.openxmlformats.org/officeDocument/2006/relationships/hyperlink" Target="javascript:addOwnedFund('150289');" TargetMode="External"/><Relationship Id="rId73" Type="http://schemas.openxmlformats.org/officeDocument/2006/relationships/hyperlink" Target="http://www.cninfo.com.cn/information/fund/netvalue/150293.html" TargetMode="External"/><Relationship Id="rId94" Type="http://schemas.openxmlformats.org/officeDocument/2006/relationships/hyperlink" Target="javascript:addOwnedFund('150247');" TargetMode="External"/><Relationship Id="rId148" Type="http://schemas.openxmlformats.org/officeDocument/2006/relationships/hyperlink" Target="https://www.jisilu.cn/data/sfnew/detail/150196" TargetMode="External"/><Relationship Id="rId169" Type="http://schemas.openxmlformats.org/officeDocument/2006/relationships/hyperlink" Target="http://quote.eastmoney.com/zs399989.html" TargetMode="External"/><Relationship Id="rId334" Type="http://schemas.openxmlformats.org/officeDocument/2006/relationships/hyperlink" Target="http://www.cninfo.com.cn/information/fund/netvalue/150200.html" TargetMode="External"/><Relationship Id="rId355" Type="http://schemas.openxmlformats.org/officeDocument/2006/relationships/hyperlink" Target="javascript:addOwnedFund('150186');" TargetMode="External"/><Relationship Id="rId376" Type="http://schemas.openxmlformats.org/officeDocument/2006/relationships/hyperlink" Target="http://www.cninfo.com.cn/information/fund/netvalue/150269.html" TargetMode="External"/><Relationship Id="rId397" Type="http://schemas.openxmlformats.org/officeDocument/2006/relationships/hyperlink" Target="javascript:addOwnedFund('150233');" TargetMode="External"/><Relationship Id="rId520" Type="http://schemas.openxmlformats.org/officeDocument/2006/relationships/hyperlink" Target="http://www.cninfo.com.cn/information/fund/netvalue/150192.html" TargetMode="External"/><Relationship Id="rId541" Type="http://schemas.openxmlformats.org/officeDocument/2006/relationships/hyperlink" Target="javascript:delOwnedFund('150249');" TargetMode="External"/><Relationship Id="rId562" Type="http://schemas.openxmlformats.org/officeDocument/2006/relationships/hyperlink" Target="http://www.cninfo.com.cn/information/fund/netvalue/150315.html" TargetMode="External"/><Relationship Id="rId583" Type="http://schemas.openxmlformats.org/officeDocument/2006/relationships/hyperlink" Target="javascript:addOwnedFund('502011');" TargetMode="External"/><Relationship Id="rId618" Type="http://schemas.openxmlformats.org/officeDocument/2006/relationships/hyperlink" Target="https://www.jisilu.cn/data/utils/lowcalc/150100" TargetMode="External"/><Relationship Id="rId639" Type="http://schemas.openxmlformats.org/officeDocument/2006/relationships/hyperlink" Target="http://finance.sina.com.cn/fund/quotes/150016/bc.shtml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www.cninfo.com.cn/information/fund/netvalue/150088.html" TargetMode="External"/><Relationship Id="rId215" Type="http://schemas.openxmlformats.org/officeDocument/2006/relationships/hyperlink" Target="http://www.cninfo.com.cn/information/fund/netvalue/150053.html" TargetMode="External"/><Relationship Id="rId236" Type="http://schemas.openxmlformats.org/officeDocument/2006/relationships/hyperlink" Target="javascript:addOwnedFund('150281');" TargetMode="External"/><Relationship Id="rId257" Type="http://schemas.openxmlformats.org/officeDocument/2006/relationships/hyperlink" Target="http://www.cninfo.com.cn/information/fund/netvalue/150090.html" TargetMode="External"/><Relationship Id="rId278" Type="http://schemas.openxmlformats.org/officeDocument/2006/relationships/hyperlink" Target="javascript:addOwnedFund('150152');" TargetMode="External"/><Relationship Id="rId401" Type="http://schemas.openxmlformats.org/officeDocument/2006/relationships/hyperlink" Target="http://quote.eastmoney.com/zs399412.html" TargetMode="External"/><Relationship Id="rId422" Type="http://schemas.openxmlformats.org/officeDocument/2006/relationships/hyperlink" Target="https://www.jisilu.cn/data/sfnew/detail/150257" TargetMode="External"/><Relationship Id="rId443" Type="http://schemas.openxmlformats.org/officeDocument/2006/relationships/hyperlink" Target="http://quote.eastmoney.com/zs000827.html" TargetMode="External"/><Relationship Id="rId464" Type="http://schemas.openxmlformats.org/officeDocument/2006/relationships/hyperlink" Target="https://www.jisilu.cn/data/sfnew/detail/150194" TargetMode="External"/><Relationship Id="rId303" Type="http://schemas.openxmlformats.org/officeDocument/2006/relationships/hyperlink" Target="http://finance.sina.com.cn/fund/quotes/150150/bc.shtml" TargetMode="External"/><Relationship Id="rId485" Type="http://schemas.openxmlformats.org/officeDocument/2006/relationships/hyperlink" Target="http://quote.eastmoney.com/zs399994.html" TargetMode="External"/><Relationship Id="rId42" Type="http://schemas.openxmlformats.org/officeDocument/2006/relationships/hyperlink" Target="http://finance.sina.com.cn/fund/quotes/150323/bc.shtml" TargetMode="External"/><Relationship Id="rId84" Type="http://schemas.openxmlformats.org/officeDocument/2006/relationships/hyperlink" Target="http://finance.sina.com.cn/fund/quotes/150287/bc.shtml" TargetMode="External"/><Relationship Id="rId138" Type="http://schemas.openxmlformats.org/officeDocument/2006/relationships/hyperlink" Target="http://www.cninfo.com.cn/information/fund/netvalue/150261.html" TargetMode="External"/><Relationship Id="rId345" Type="http://schemas.openxmlformats.org/officeDocument/2006/relationships/hyperlink" Target="http://finance.sina.com.cn/fund/quotes/150277/bc.shtml" TargetMode="External"/><Relationship Id="rId387" Type="http://schemas.openxmlformats.org/officeDocument/2006/relationships/hyperlink" Target="http://finance.sina.com.cn/fund/quotes/502007/bc.shtml" TargetMode="External"/><Relationship Id="rId510" Type="http://schemas.openxmlformats.org/officeDocument/2006/relationships/hyperlink" Target="https://www.jisilu.cn/data/utils/lowcalc/502049" TargetMode="External"/><Relationship Id="rId552" Type="http://schemas.openxmlformats.org/officeDocument/2006/relationships/hyperlink" Target="https://www.jisilu.cn/data/utils/lowcalc/502017" TargetMode="External"/><Relationship Id="rId594" Type="http://schemas.openxmlformats.org/officeDocument/2006/relationships/hyperlink" Target="https://www.jisilu.cn/data/utils/lowcalc/150179" TargetMode="External"/><Relationship Id="rId608" Type="http://schemas.openxmlformats.org/officeDocument/2006/relationships/hyperlink" Target="https://www.jisilu.cn/data/sfnew/detail/502027" TargetMode="External"/><Relationship Id="rId191" Type="http://schemas.openxmlformats.org/officeDocument/2006/relationships/hyperlink" Target="http://www.cninfo.com.cn/information/fund/netvalue/502014.html" TargetMode="External"/><Relationship Id="rId205" Type="http://schemas.openxmlformats.org/officeDocument/2006/relationships/hyperlink" Target="https://www.jisilu.cn/data/utils/lowcalc/150064" TargetMode="External"/><Relationship Id="rId247" Type="http://schemas.openxmlformats.org/officeDocument/2006/relationships/hyperlink" Target="https://www.jisilu.cn/data/utils/lowcalc/150138" TargetMode="External"/><Relationship Id="rId412" Type="http://schemas.openxmlformats.org/officeDocument/2006/relationships/hyperlink" Target="http://www.cninfo.com.cn/information/fund/netvalue/150209.html" TargetMode="External"/><Relationship Id="rId107" Type="http://schemas.openxmlformats.org/officeDocument/2006/relationships/hyperlink" Target="http://finance.sina.com.cn/fund/quotes/150130/bc.shtml" TargetMode="External"/><Relationship Id="rId289" Type="http://schemas.openxmlformats.org/officeDocument/2006/relationships/hyperlink" Target="javascript:addOwnedFund('150085');" TargetMode="External"/><Relationship Id="rId454" Type="http://schemas.openxmlformats.org/officeDocument/2006/relationships/hyperlink" Target="http://www.cninfo.com.cn/information/fund/netvalue/502004.html" TargetMode="External"/><Relationship Id="rId496" Type="http://schemas.openxmlformats.org/officeDocument/2006/relationships/hyperlink" Target="http://www.cninfo.com.cn/information/fund/netvalue/150329.html" TargetMode="External"/><Relationship Id="rId11" Type="http://schemas.openxmlformats.org/officeDocument/2006/relationships/hyperlink" Target="javascript:delOwnedFund('150223');" TargetMode="External"/><Relationship Id="rId53" Type="http://schemas.openxmlformats.org/officeDocument/2006/relationships/hyperlink" Target="https://www.jisilu.cn/data/sfnew/detail/150335" TargetMode="External"/><Relationship Id="rId149" Type="http://schemas.openxmlformats.org/officeDocument/2006/relationships/hyperlink" Target="http://finance.sina.com.cn/fund/quotes/150196/bc.shtml" TargetMode="External"/><Relationship Id="rId314" Type="http://schemas.openxmlformats.org/officeDocument/2006/relationships/hyperlink" Target="https://www.jisilu.cn/data/sfnew/detail/150157" TargetMode="External"/><Relationship Id="rId356" Type="http://schemas.openxmlformats.org/officeDocument/2006/relationships/hyperlink" Target="https://www.jisilu.cn/data/sfnew/detail/502024" TargetMode="External"/><Relationship Id="rId398" Type="http://schemas.openxmlformats.org/officeDocument/2006/relationships/hyperlink" Target="https://www.jisilu.cn/data/sfnew/detail/150217" TargetMode="External"/><Relationship Id="rId521" Type="http://schemas.openxmlformats.org/officeDocument/2006/relationships/hyperlink" Target="http://quote.eastmoney.com/zs399965.html" TargetMode="External"/><Relationship Id="rId563" Type="http://schemas.openxmlformats.org/officeDocument/2006/relationships/hyperlink" Target="http://quote.eastmoney.com/zs399803.html" TargetMode="External"/><Relationship Id="rId619" Type="http://schemas.openxmlformats.org/officeDocument/2006/relationships/hyperlink" Target="javascript:addOwnedFund('150100');" TargetMode="External"/><Relationship Id="rId95" Type="http://schemas.openxmlformats.org/officeDocument/2006/relationships/hyperlink" Target="https://www.jisilu.cn/data/sfnew/detail/150297" TargetMode="External"/><Relationship Id="rId160" Type="http://schemas.openxmlformats.org/officeDocument/2006/relationships/hyperlink" Target="https://www.jisilu.cn/data/sfnew/detail/150343" TargetMode="External"/><Relationship Id="rId216" Type="http://schemas.openxmlformats.org/officeDocument/2006/relationships/hyperlink" Target="http://quote.eastmoney.com/zs399905.html" TargetMode="External"/><Relationship Id="rId423" Type="http://schemas.openxmlformats.org/officeDocument/2006/relationships/hyperlink" Target="http://finance.sina.com.cn/fund/quotes/150257/bc.shtml" TargetMode="External"/><Relationship Id="rId258" Type="http://schemas.openxmlformats.org/officeDocument/2006/relationships/hyperlink" Target="http://quote.eastmoney.com/zs399958.html" TargetMode="External"/><Relationship Id="rId465" Type="http://schemas.openxmlformats.org/officeDocument/2006/relationships/hyperlink" Target="http://finance.sina.com.cn/fund/quotes/150194/bc.shtml" TargetMode="External"/><Relationship Id="rId630" Type="http://schemas.openxmlformats.org/officeDocument/2006/relationships/hyperlink" Target="https://www.jisilu.cn/data/utils/lowcalc/150245" TargetMode="External"/><Relationship Id="rId22" Type="http://schemas.openxmlformats.org/officeDocument/2006/relationships/hyperlink" Target="https://www.jisilu.cn/data/utils/lowcalc/150321" TargetMode="External"/><Relationship Id="rId64" Type="http://schemas.openxmlformats.org/officeDocument/2006/relationships/hyperlink" Target="javascript:delOwnedFund('150291');" TargetMode="External"/><Relationship Id="rId118" Type="http://schemas.openxmlformats.org/officeDocument/2006/relationships/hyperlink" Target="https://www.jisilu.cn/data/sfnew/detail/150301" TargetMode="External"/><Relationship Id="rId325" Type="http://schemas.openxmlformats.org/officeDocument/2006/relationships/hyperlink" Target="javascript:delOwnedFund('150022');" TargetMode="External"/><Relationship Id="rId367" Type="http://schemas.openxmlformats.org/officeDocument/2006/relationships/hyperlink" Target="javascript:addOwnedFund('150205');" TargetMode="External"/><Relationship Id="rId532" Type="http://schemas.openxmlformats.org/officeDocument/2006/relationships/hyperlink" Target="http://www.cninfo.com.cn/information/fund/netvalue/150227.html" TargetMode="External"/><Relationship Id="rId574" Type="http://schemas.openxmlformats.org/officeDocument/2006/relationships/hyperlink" Target="http://www.cninfo.com.cn/information/fund/netvalue/150305.html" TargetMode="External"/><Relationship Id="rId171" Type="http://schemas.openxmlformats.org/officeDocument/2006/relationships/hyperlink" Target="javascript:addOwnedFund('502057');" TargetMode="External"/><Relationship Id="rId227" Type="http://schemas.openxmlformats.org/officeDocument/2006/relationships/hyperlink" Target="http://www.cninfo.com.cn/information/fund/netvalue/150295.html" TargetMode="External"/><Relationship Id="rId269" Type="http://schemas.openxmlformats.org/officeDocument/2006/relationships/hyperlink" Target="http://www.cninfo.com.cn/information/fund/netvalue/150213.html" TargetMode="External"/><Relationship Id="rId434" Type="http://schemas.openxmlformats.org/officeDocument/2006/relationships/hyperlink" Target="https://www.jisilu.cn/data/sfnew/detail/150271" TargetMode="External"/><Relationship Id="rId476" Type="http://schemas.openxmlformats.org/officeDocument/2006/relationships/hyperlink" Target="https://www.jisilu.cn/data/sfnew/detail/150051" TargetMode="External"/><Relationship Id="rId641" Type="http://schemas.openxmlformats.org/officeDocument/2006/relationships/hyperlink" Target="http://quote.eastmoney.com/zs399300.html" TargetMode="External"/><Relationship Id="rId33" Type="http://schemas.openxmlformats.org/officeDocument/2006/relationships/hyperlink" Target="http://quote.eastmoney.com/zs399805.html" TargetMode="External"/><Relationship Id="rId129" Type="http://schemas.openxmlformats.org/officeDocument/2006/relationships/hyperlink" Target="javascript:addOwnedFund('150190');" TargetMode="External"/><Relationship Id="rId280" Type="http://schemas.openxmlformats.org/officeDocument/2006/relationships/hyperlink" Target="http://finance.sina.com.cn/fund/quotes/150012/bc.shtml" TargetMode="External"/><Relationship Id="rId336" Type="http://schemas.openxmlformats.org/officeDocument/2006/relationships/hyperlink" Target="https://www.jisilu.cn/data/utils/lowcalc/150200" TargetMode="External"/><Relationship Id="rId501" Type="http://schemas.openxmlformats.org/officeDocument/2006/relationships/hyperlink" Target="http://finance.sina.com.cn/fund/quotes/150275/bc.shtml" TargetMode="External"/><Relationship Id="rId543" Type="http://schemas.openxmlformats.org/officeDocument/2006/relationships/hyperlink" Target="http://finance.sina.com.cn/fund/quotes/150169/bc.shtml" TargetMode="External"/><Relationship Id="rId75" Type="http://schemas.openxmlformats.org/officeDocument/2006/relationships/hyperlink" Target="https://www.jisilu.cn/data/utils/lowcalc/150293" TargetMode="External"/><Relationship Id="rId140" Type="http://schemas.openxmlformats.org/officeDocument/2006/relationships/hyperlink" Target="https://www.jisilu.cn/data/utils/lowcalc/150261" TargetMode="External"/><Relationship Id="rId182" Type="http://schemas.openxmlformats.org/officeDocument/2006/relationships/hyperlink" Target="javascript:addOwnedFund('150088');" TargetMode="External"/><Relationship Id="rId378" Type="http://schemas.openxmlformats.org/officeDocument/2006/relationships/hyperlink" Target="https://www.jisilu.cn/data/utils/lowcalc/150269" TargetMode="External"/><Relationship Id="rId403" Type="http://schemas.openxmlformats.org/officeDocument/2006/relationships/hyperlink" Target="javascript:addOwnedFund('150217');" TargetMode="External"/><Relationship Id="rId585" Type="http://schemas.openxmlformats.org/officeDocument/2006/relationships/hyperlink" Target="http://finance.sina.com.cn/fund/quotes/150018/bc.shtml" TargetMode="External"/><Relationship Id="rId6" Type="http://schemas.openxmlformats.org/officeDocument/2006/relationships/hyperlink" Target="https://www.jisilu.cn/data/sfnew/detail/150223" TargetMode="External"/><Relationship Id="rId238" Type="http://schemas.openxmlformats.org/officeDocument/2006/relationships/hyperlink" Target="http://finance.sina.com.cn/fund/quotes/502001/bc.shtml" TargetMode="External"/><Relationship Id="rId445" Type="http://schemas.openxmlformats.org/officeDocument/2006/relationships/hyperlink" Target="javascript:addOwnedFund('150237');" TargetMode="External"/><Relationship Id="rId487" Type="http://schemas.openxmlformats.org/officeDocument/2006/relationships/hyperlink" Target="javascript:addOwnedFund('150309');" TargetMode="External"/><Relationship Id="rId610" Type="http://schemas.openxmlformats.org/officeDocument/2006/relationships/hyperlink" Target="http://www.cninfo.com.cn/information/fund/netvalue/502027.html" TargetMode="External"/><Relationship Id="rId291" Type="http://schemas.openxmlformats.org/officeDocument/2006/relationships/hyperlink" Target="http://finance.sina.com.cn/fund/quotes/150049/bc.shtml" TargetMode="External"/><Relationship Id="rId305" Type="http://schemas.openxmlformats.org/officeDocument/2006/relationships/hyperlink" Target="http://quote.eastmoney.com/zs000823.html" TargetMode="External"/><Relationship Id="rId347" Type="http://schemas.openxmlformats.org/officeDocument/2006/relationships/hyperlink" Target="http://quote.eastmoney.com/zs399807.html" TargetMode="External"/><Relationship Id="rId512" Type="http://schemas.openxmlformats.org/officeDocument/2006/relationships/hyperlink" Target="https://www.jisilu.cn/data/sfnew/detail/150171" TargetMode="External"/><Relationship Id="rId44" Type="http://schemas.openxmlformats.org/officeDocument/2006/relationships/hyperlink" Target="http://quote.eastmoney.com/zs000827.html" TargetMode="External"/><Relationship Id="rId86" Type="http://schemas.openxmlformats.org/officeDocument/2006/relationships/hyperlink" Target="http://quote.eastmoney.com/zs399440.html" TargetMode="External"/><Relationship Id="rId151" Type="http://schemas.openxmlformats.org/officeDocument/2006/relationships/hyperlink" Target="http://quote.eastmoney.com/zs399395.html" TargetMode="External"/><Relationship Id="rId389" Type="http://schemas.openxmlformats.org/officeDocument/2006/relationships/hyperlink" Target="http://quote.eastmoney.com/zs399974.html" TargetMode="External"/><Relationship Id="rId554" Type="http://schemas.openxmlformats.org/officeDocument/2006/relationships/hyperlink" Target="https://www.jisilu.cn/data/sfnew/detail/150203" TargetMode="External"/><Relationship Id="rId596" Type="http://schemas.openxmlformats.org/officeDocument/2006/relationships/hyperlink" Target="https://www.jisilu.cn/data/sfnew/detail/150243" TargetMode="External"/><Relationship Id="rId193" Type="http://schemas.openxmlformats.org/officeDocument/2006/relationships/hyperlink" Target="https://www.jisilu.cn/data/utils/lowcalc/502014" TargetMode="External"/><Relationship Id="rId207" Type="http://schemas.openxmlformats.org/officeDocument/2006/relationships/hyperlink" Target="https://www.jisilu.cn/data/sfnew/detail/502041" TargetMode="External"/><Relationship Id="rId249" Type="http://schemas.openxmlformats.org/officeDocument/2006/relationships/hyperlink" Target="https://www.jisilu.cn/data/sfnew/detail/150112" TargetMode="External"/><Relationship Id="rId414" Type="http://schemas.openxmlformats.org/officeDocument/2006/relationships/hyperlink" Target="https://www.jisilu.cn/data/utils/lowcalc/150209" TargetMode="External"/><Relationship Id="rId456" Type="http://schemas.openxmlformats.org/officeDocument/2006/relationships/hyperlink" Target="https://www.jisilu.cn/data/utils/lowcalc/502004" TargetMode="External"/><Relationship Id="rId498" Type="http://schemas.openxmlformats.org/officeDocument/2006/relationships/hyperlink" Target="https://www.jisilu.cn/data/utils/lowcalc/150329" TargetMode="External"/><Relationship Id="rId621" Type="http://schemas.openxmlformats.org/officeDocument/2006/relationships/hyperlink" Target="http://finance.sina.com.cn/fund/quotes/150231/bc.shtml" TargetMode="External"/><Relationship Id="rId13" Type="http://schemas.openxmlformats.org/officeDocument/2006/relationships/hyperlink" Target="http://finance.sina.com.cn/fund/quotes/150221/bc.shtml" TargetMode="External"/><Relationship Id="rId109" Type="http://schemas.openxmlformats.org/officeDocument/2006/relationships/hyperlink" Target="http://quote.eastmoney.com/zs399394.html" TargetMode="External"/><Relationship Id="rId260" Type="http://schemas.openxmlformats.org/officeDocument/2006/relationships/hyperlink" Target="javascript:addOwnedFund('150090');" TargetMode="External"/><Relationship Id="rId316" Type="http://schemas.openxmlformats.org/officeDocument/2006/relationships/hyperlink" Target="http://www.cninfo.com.cn/information/fund/netvalue/150157.html" TargetMode="External"/><Relationship Id="rId523" Type="http://schemas.openxmlformats.org/officeDocument/2006/relationships/hyperlink" Target="javascript:addOwnedFund('150192');" TargetMode="External"/><Relationship Id="rId55" Type="http://schemas.openxmlformats.org/officeDocument/2006/relationships/hyperlink" Target="http://www.cninfo.com.cn/information/fund/netvalue/150335.html" TargetMode="External"/><Relationship Id="rId97" Type="http://schemas.openxmlformats.org/officeDocument/2006/relationships/hyperlink" Target="http://www.cninfo.com.cn/information/fund/netvalue/150297.html" TargetMode="External"/><Relationship Id="rId120" Type="http://schemas.openxmlformats.org/officeDocument/2006/relationships/hyperlink" Target="http://www.cninfo.com.cn/information/fund/netvalue/150301.html" TargetMode="External"/><Relationship Id="rId358" Type="http://schemas.openxmlformats.org/officeDocument/2006/relationships/hyperlink" Target="http://www.cninfo.com.cn/information/fund/netvalue/502024.html" TargetMode="External"/><Relationship Id="rId565" Type="http://schemas.openxmlformats.org/officeDocument/2006/relationships/hyperlink" Target="javascript:addOwnedFund('150315');" TargetMode="External"/><Relationship Id="rId162" Type="http://schemas.openxmlformats.org/officeDocument/2006/relationships/hyperlink" Target="http://www.cninfo.com.cn/information/fund/netvalue/150343.html" TargetMode="External"/><Relationship Id="rId218" Type="http://schemas.openxmlformats.org/officeDocument/2006/relationships/hyperlink" Target="javascript:addOwnedFund('150053');" TargetMode="External"/><Relationship Id="rId425" Type="http://schemas.openxmlformats.org/officeDocument/2006/relationships/hyperlink" Target="http://quote.eastmoney.com/zs399993.html" TargetMode="External"/><Relationship Id="rId467" Type="http://schemas.openxmlformats.org/officeDocument/2006/relationships/hyperlink" Target="http://quote.eastmoney.com/zs399970.html" TargetMode="External"/><Relationship Id="rId632" Type="http://schemas.openxmlformats.org/officeDocument/2006/relationships/hyperlink" Target="https://www.jisilu.cn/data/sfnew/detail/150066" TargetMode="External"/><Relationship Id="rId271" Type="http://schemas.openxmlformats.org/officeDocument/2006/relationships/hyperlink" Target="https://www.jisilu.cn/data/utils/lowcalc/150213" TargetMode="External"/><Relationship Id="rId24" Type="http://schemas.openxmlformats.org/officeDocument/2006/relationships/hyperlink" Target="https://www.jisilu.cn/data/sfnew/detail/150032" TargetMode="External"/><Relationship Id="rId66" Type="http://schemas.openxmlformats.org/officeDocument/2006/relationships/hyperlink" Target="http://finance.sina.com.cn/fund/quotes/150303/bc.shtml" TargetMode="External"/><Relationship Id="rId131" Type="http://schemas.openxmlformats.org/officeDocument/2006/relationships/hyperlink" Target="http://finance.sina.com.cn/fund/quotes/150265/bc.shtml" TargetMode="External"/><Relationship Id="rId327" Type="http://schemas.openxmlformats.org/officeDocument/2006/relationships/hyperlink" Target="http://finance.sina.com.cn/fund/quotes/150307/bc.shtml" TargetMode="External"/><Relationship Id="rId369" Type="http://schemas.openxmlformats.org/officeDocument/2006/relationships/hyperlink" Target="http://finance.sina.com.cn/fund/quotes/150229/bc.shtml" TargetMode="External"/><Relationship Id="rId534" Type="http://schemas.openxmlformats.org/officeDocument/2006/relationships/hyperlink" Target="https://www.jisilu.cn/data/utils/lowcalc/150227" TargetMode="External"/><Relationship Id="rId576" Type="http://schemas.openxmlformats.org/officeDocument/2006/relationships/hyperlink" Target="https://www.jisilu.cn/data/utils/lowcalc/150305" TargetMode="External"/><Relationship Id="rId173" Type="http://schemas.openxmlformats.org/officeDocument/2006/relationships/hyperlink" Target="http://finance.sina.com.cn/fund/quotes/150047/bc.shtml" TargetMode="External"/><Relationship Id="rId229" Type="http://schemas.openxmlformats.org/officeDocument/2006/relationships/hyperlink" Target="https://www.jisilu.cn/data/utils/lowcalc/150295" TargetMode="External"/><Relationship Id="rId380" Type="http://schemas.openxmlformats.org/officeDocument/2006/relationships/hyperlink" Target="https://www.jisilu.cn/data/sfnew/detail/150164" TargetMode="External"/><Relationship Id="rId436" Type="http://schemas.openxmlformats.org/officeDocument/2006/relationships/hyperlink" Target="http://www.cninfo.com.cn/information/fund/netvalue/150271.html" TargetMode="External"/><Relationship Id="rId601" Type="http://schemas.openxmlformats.org/officeDocument/2006/relationships/hyperlink" Target="javascript:addOwnedFund('150243');" TargetMode="External"/><Relationship Id="rId240" Type="http://schemas.openxmlformats.org/officeDocument/2006/relationships/hyperlink" Target="http://quote.eastmoney.com/zs399982.html" TargetMode="External"/><Relationship Id="rId478" Type="http://schemas.openxmlformats.org/officeDocument/2006/relationships/hyperlink" Target="http://www.cninfo.com.cn/information/fund/netvalue/150051.html" TargetMode="External"/><Relationship Id="rId35" Type="http://schemas.openxmlformats.org/officeDocument/2006/relationships/hyperlink" Target="javascript:addOwnedFund('150331');" TargetMode="External"/><Relationship Id="rId77" Type="http://schemas.openxmlformats.org/officeDocument/2006/relationships/hyperlink" Target="https://www.jisilu.cn/data/sfnew/detail/150299" TargetMode="External"/><Relationship Id="rId100" Type="http://schemas.openxmlformats.org/officeDocument/2006/relationships/hyperlink" Target="https://www.jisilu.cn/data/sfnew/detail/150117" TargetMode="External"/><Relationship Id="rId282" Type="http://schemas.openxmlformats.org/officeDocument/2006/relationships/hyperlink" Target="http://quote.eastmoney.com/zs399903.html" TargetMode="External"/><Relationship Id="rId338" Type="http://schemas.openxmlformats.org/officeDocument/2006/relationships/hyperlink" Target="https://www.jisilu.cn/data/sfnew/detail/150273" TargetMode="External"/><Relationship Id="rId503" Type="http://schemas.openxmlformats.org/officeDocument/2006/relationships/hyperlink" Target="http://quote.eastmoney.com/zs399991.html" TargetMode="External"/><Relationship Id="rId545" Type="http://schemas.openxmlformats.org/officeDocument/2006/relationships/hyperlink" Target="http://quote.eastmoney.com/hk/zs110000.html" TargetMode="External"/><Relationship Id="rId587" Type="http://schemas.openxmlformats.org/officeDocument/2006/relationships/hyperlink" Target="http://quote.eastmoney.com/zs399004.html" TargetMode="External"/><Relationship Id="rId8" Type="http://schemas.openxmlformats.org/officeDocument/2006/relationships/hyperlink" Target="http://www.cninfo.com.cn/information/fund/netvalue/150223.html" TargetMode="External"/><Relationship Id="rId142" Type="http://schemas.openxmlformats.org/officeDocument/2006/relationships/hyperlink" Target="https://www.jisilu.cn/data/sfnew/detail/150198" TargetMode="External"/><Relationship Id="rId184" Type="http://schemas.openxmlformats.org/officeDocument/2006/relationships/hyperlink" Target="http://finance.sina.com.cn/fund/quotes/150175/bc.shtml" TargetMode="External"/><Relationship Id="rId391" Type="http://schemas.openxmlformats.org/officeDocument/2006/relationships/hyperlink" Target="javascript:addOwnedFund('502007');" TargetMode="External"/><Relationship Id="rId405" Type="http://schemas.openxmlformats.org/officeDocument/2006/relationships/hyperlink" Target="http://finance.sina.com.cn/fund/quotes/150181/bc.shtml" TargetMode="External"/><Relationship Id="rId447" Type="http://schemas.openxmlformats.org/officeDocument/2006/relationships/hyperlink" Target="http://finance.sina.com.cn/fund/quotes/150283/bc.shtml" TargetMode="External"/><Relationship Id="rId612" Type="http://schemas.openxmlformats.org/officeDocument/2006/relationships/hyperlink" Target="https://www.jisilu.cn/data/utils/lowcalc/502027" TargetMode="External"/><Relationship Id="rId251" Type="http://schemas.openxmlformats.org/officeDocument/2006/relationships/hyperlink" Target="http://www.cninfo.com.cn/information/fund/netvalue/150112.html" TargetMode="External"/><Relationship Id="rId489" Type="http://schemas.openxmlformats.org/officeDocument/2006/relationships/hyperlink" Target="http://finance.sina.com.cn/fund/quotes/150251/bc.shtml" TargetMode="External"/><Relationship Id="rId46" Type="http://schemas.openxmlformats.org/officeDocument/2006/relationships/hyperlink" Target="javascript:addOwnedFund('150323');" TargetMode="External"/><Relationship Id="rId293" Type="http://schemas.openxmlformats.org/officeDocument/2006/relationships/hyperlink" Target="http://quote.eastmoney.com/zs399942.html" TargetMode="External"/><Relationship Id="rId307" Type="http://schemas.openxmlformats.org/officeDocument/2006/relationships/hyperlink" Target="javascript:addOwnedFund('150150');" TargetMode="External"/><Relationship Id="rId349" Type="http://schemas.openxmlformats.org/officeDocument/2006/relationships/hyperlink" Target="javascript:delOwnedFund('150277');" TargetMode="External"/><Relationship Id="rId514" Type="http://schemas.openxmlformats.org/officeDocument/2006/relationships/hyperlink" Target="http://www.cninfo.com.cn/information/fund/netvalue/150171.html" TargetMode="External"/><Relationship Id="rId556" Type="http://schemas.openxmlformats.org/officeDocument/2006/relationships/hyperlink" Target="http://www.cninfo.com.cn/information/fund/netvalue/150203.html" TargetMode="External"/><Relationship Id="rId88" Type="http://schemas.openxmlformats.org/officeDocument/2006/relationships/hyperlink" Target="javascript:addOwnedFund('150287');" TargetMode="External"/><Relationship Id="rId111" Type="http://schemas.openxmlformats.org/officeDocument/2006/relationships/hyperlink" Target="javascript:addOwnedFund('150130');" TargetMode="External"/><Relationship Id="rId153" Type="http://schemas.openxmlformats.org/officeDocument/2006/relationships/hyperlink" Target="javascript:addOwnedFund('150196');" TargetMode="External"/><Relationship Id="rId195" Type="http://schemas.openxmlformats.org/officeDocument/2006/relationships/hyperlink" Target="https://www.jisilu.cn/data/sfnew/detail/150267" TargetMode="External"/><Relationship Id="rId209" Type="http://schemas.openxmlformats.org/officeDocument/2006/relationships/hyperlink" Target="http://www.cninfo.com.cn/information/fund/netvalue/502041.html" TargetMode="External"/><Relationship Id="rId360" Type="http://schemas.openxmlformats.org/officeDocument/2006/relationships/hyperlink" Target="https://www.jisilu.cn/data/utils/lowcalc/502024" TargetMode="External"/><Relationship Id="rId416" Type="http://schemas.openxmlformats.org/officeDocument/2006/relationships/hyperlink" Target="https://www.jisilu.cn/data/sfnew/detail/150241" TargetMode="External"/><Relationship Id="rId598" Type="http://schemas.openxmlformats.org/officeDocument/2006/relationships/hyperlink" Target="http://www.cninfo.com.cn/information/fund/netvalue/150243.html" TargetMode="External"/><Relationship Id="rId220" Type="http://schemas.openxmlformats.org/officeDocument/2006/relationships/hyperlink" Target="http://finance.sina.com.cn/fund/quotes/502054/bc.shtml" TargetMode="External"/><Relationship Id="rId458" Type="http://schemas.openxmlformats.org/officeDocument/2006/relationships/hyperlink" Target="https://www.jisilu.cn/data/sfnew/detail/150177" TargetMode="External"/><Relationship Id="rId623" Type="http://schemas.openxmlformats.org/officeDocument/2006/relationships/hyperlink" Target="http://quote.eastmoney.com/zs399811.html" TargetMode="External"/><Relationship Id="rId15" Type="http://schemas.openxmlformats.org/officeDocument/2006/relationships/hyperlink" Target="http://quote.eastmoney.com/zs399959.html" TargetMode="External"/><Relationship Id="rId57" Type="http://schemas.openxmlformats.org/officeDocument/2006/relationships/hyperlink" Target="https://www.jisilu.cn/data/utils/lowcalc/150335" TargetMode="External"/><Relationship Id="rId262" Type="http://schemas.openxmlformats.org/officeDocument/2006/relationships/hyperlink" Target="http://finance.sina.com.cn/fund/quotes/150211/bc.shtml" TargetMode="External"/><Relationship Id="rId318" Type="http://schemas.openxmlformats.org/officeDocument/2006/relationships/hyperlink" Target="https://www.jisilu.cn/data/utils/lowcalc/150157" TargetMode="External"/><Relationship Id="rId525" Type="http://schemas.openxmlformats.org/officeDocument/2006/relationships/hyperlink" Target="http://finance.sina.com.cn/fund/quotes/150184/bc.shtml" TargetMode="External"/><Relationship Id="rId567" Type="http://schemas.openxmlformats.org/officeDocument/2006/relationships/hyperlink" Target="http://finance.sina.com.cn/fund/quotes/150173/bc.shtml" TargetMode="External"/><Relationship Id="rId99" Type="http://schemas.openxmlformats.org/officeDocument/2006/relationships/hyperlink" Target="javascript:addOwnedFund('150297');" TargetMode="External"/><Relationship Id="rId122" Type="http://schemas.openxmlformats.org/officeDocument/2006/relationships/hyperlink" Target="https://www.jisilu.cn/data/utils/lowcalc/150301" TargetMode="External"/><Relationship Id="rId164" Type="http://schemas.openxmlformats.org/officeDocument/2006/relationships/hyperlink" Target="https://www.jisilu.cn/data/utils/lowcalc/150343" TargetMode="External"/><Relationship Id="rId371" Type="http://schemas.openxmlformats.org/officeDocument/2006/relationships/hyperlink" Target="http://quote.eastmoney.com/zs399987.html" TargetMode="External"/><Relationship Id="rId427" Type="http://schemas.openxmlformats.org/officeDocument/2006/relationships/hyperlink" Target="javascript:addOwnedFund('150257');" TargetMode="External"/><Relationship Id="rId469" Type="http://schemas.openxmlformats.org/officeDocument/2006/relationships/hyperlink" Target="javascript:addOwnedFund('150194');" TargetMode="External"/><Relationship Id="rId634" Type="http://schemas.openxmlformats.org/officeDocument/2006/relationships/hyperlink" Target="http://www.cninfo.com.cn/information/fund/netvalue/150066.html" TargetMode="External"/><Relationship Id="rId26" Type="http://schemas.openxmlformats.org/officeDocument/2006/relationships/hyperlink" Target="http://www.cninfo.com.cn/information/fund/netvalue/150032.html" TargetMode="External"/><Relationship Id="rId231" Type="http://schemas.openxmlformats.org/officeDocument/2006/relationships/hyperlink" Target="https://www.jisilu.cn/data/sfnew/detail/150281" TargetMode="External"/><Relationship Id="rId273" Type="http://schemas.openxmlformats.org/officeDocument/2006/relationships/hyperlink" Target="https://www.jisilu.cn/data/sfnew/detail/150152" TargetMode="External"/><Relationship Id="rId329" Type="http://schemas.openxmlformats.org/officeDocument/2006/relationships/hyperlink" Target="http://quote.eastmoney.com/zs399804.html" TargetMode="External"/><Relationship Id="rId480" Type="http://schemas.openxmlformats.org/officeDocument/2006/relationships/hyperlink" Target="https://www.jisilu.cn/data/utils/lowcalc/150051" TargetMode="External"/><Relationship Id="rId536" Type="http://schemas.openxmlformats.org/officeDocument/2006/relationships/hyperlink" Target="https://www.jisilu.cn/data/sfnew/detail/150249" TargetMode="External"/><Relationship Id="rId68" Type="http://schemas.openxmlformats.org/officeDocument/2006/relationships/hyperlink" Target="http://quote.eastmoney.com/zs399673.html" TargetMode="External"/><Relationship Id="rId133" Type="http://schemas.openxmlformats.org/officeDocument/2006/relationships/hyperlink" Target="http://quote.eastmoney.com/zs399991.html" TargetMode="External"/><Relationship Id="rId175" Type="http://schemas.openxmlformats.org/officeDocument/2006/relationships/hyperlink" Target="http://quote.eastmoney.com/zs399942.html" TargetMode="External"/><Relationship Id="rId340" Type="http://schemas.openxmlformats.org/officeDocument/2006/relationships/hyperlink" Target="http://www.cninfo.com.cn/information/fund/netvalue/150273.html" TargetMode="External"/><Relationship Id="rId578" Type="http://schemas.openxmlformats.org/officeDocument/2006/relationships/hyperlink" Target="https://www.jisilu.cn/data/sfnew/detail/502011" TargetMode="External"/><Relationship Id="rId200" Type="http://schemas.openxmlformats.org/officeDocument/2006/relationships/hyperlink" Target="javascript:delOwnedFund('150267');" TargetMode="External"/><Relationship Id="rId382" Type="http://schemas.openxmlformats.org/officeDocument/2006/relationships/hyperlink" Target="http://www.cninfo.com.cn/information/fund/netvalue/150164.html" TargetMode="External"/><Relationship Id="rId438" Type="http://schemas.openxmlformats.org/officeDocument/2006/relationships/hyperlink" Target="https://www.jisilu.cn/data/utils/lowcalc/150271" TargetMode="External"/><Relationship Id="rId603" Type="http://schemas.openxmlformats.org/officeDocument/2006/relationships/hyperlink" Target="http://finance.sina.com.cn/fund/quotes/150279/bc.shtml" TargetMode="External"/><Relationship Id="rId242" Type="http://schemas.openxmlformats.org/officeDocument/2006/relationships/hyperlink" Target="javascript:addOwnedFund('502001');" TargetMode="External"/><Relationship Id="rId284" Type="http://schemas.openxmlformats.org/officeDocument/2006/relationships/hyperlink" Target="javascript:addOwnedFund('150012');" TargetMode="External"/><Relationship Id="rId491" Type="http://schemas.openxmlformats.org/officeDocument/2006/relationships/hyperlink" Target="http://quote.eastmoney.com/zs399990.html" TargetMode="External"/><Relationship Id="rId505" Type="http://schemas.openxmlformats.org/officeDocument/2006/relationships/hyperlink" Target="javascript:delOwnedFund('150275');" TargetMode="External"/><Relationship Id="rId37" Type="http://schemas.openxmlformats.org/officeDocument/2006/relationships/hyperlink" Target="http://finance.sina.com.cn/fund/quotes/150219/bc.shtml" TargetMode="External"/><Relationship Id="rId79" Type="http://schemas.openxmlformats.org/officeDocument/2006/relationships/hyperlink" Target="http://www.cninfo.com.cn/information/fund/netvalue/150299.html" TargetMode="External"/><Relationship Id="rId102" Type="http://schemas.openxmlformats.org/officeDocument/2006/relationships/hyperlink" Target="http://www.cninfo.com.cn/information/fund/netvalue/150117.html" TargetMode="External"/><Relationship Id="rId144" Type="http://schemas.openxmlformats.org/officeDocument/2006/relationships/hyperlink" Target="http://www.cninfo.com.cn/information/fund/netvalue/150198.html" TargetMode="External"/><Relationship Id="rId547" Type="http://schemas.openxmlformats.org/officeDocument/2006/relationships/hyperlink" Target="javascript:delOwnedFund('150169');" TargetMode="External"/><Relationship Id="rId589" Type="http://schemas.openxmlformats.org/officeDocument/2006/relationships/hyperlink" Target="javascript:addOwnedFund('150018');" TargetMode="External"/><Relationship Id="rId90" Type="http://schemas.openxmlformats.org/officeDocument/2006/relationships/hyperlink" Target="http://finance.sina.com.cn/fund/quotes/150247/bc.shtml" TargetMode="External"/><Relationship Id="rId186" Type="http://schemas.openxmlformats.org/officeDocument/2006/relationships/hyperlink" Target="http://quote.eastmoney.com/hk/zs110010.html" TargetMode="External"/><Relationship Id="rId351" Type="http://schemas.openxmlformats.org/officeDocument/2006/relationships/hyperlink" Target="http://finance.sina.com.cn/fund/quotes/150186/bc.shtml" TargetMode="External"/><Relationship Id="rId393" Type="http://schemas.openxmlformats.org/officeDocument/2006/relationships/hyperlink" Target="http://finance.sina.com.cn/fund/quotes/150233/bc.shtml" TargetMode="External"/><Relationship Id="rId407" Type="http://schemas.openxmlformats.org/officeDocument/2006/relationships/hyperlink" Target="http://quote.eastmoney.com/zs399967.html" TargetMode="External"/><Relationship Id="rId449" Type="http://schemas.openxmlformats.org/officeDocument/2006/relationships/hyperlink" Target="http://quote.eastmoney.com/zs000808.html" TargetMode="External"/><Relationship Id="rId614" Type="http://schemas.openxmlformats.org/officeDocument/2006/relationships/hyperlink" Target="https://www.jisilu.cn/data/sfnew/detail/150100" TargetMode="External"/><Relationship Id="rId211" Type="http://schemas.openxmlformats.org/officeDocument/2006/relationships/hyperlink" Target="https://www.jisilu.cn/data/utils/lowcalc/502041" TargetMode="External"/><Relationship Id="rId253" Type="http://schemas.openxmlformats.org/officeDocument/2006/relationships/hyperlink" Target="https://www.jisilu.cn/data/utils/lowcalc/150112" TargetMode="External"/><Relationship Id="rId295" Type="http://schemas.openxmlformats.org/officeDocument/2006/relationships/hyperlink" Target="javascript:addOwnedFund('150049');" TargetMode="External"/><Relationship Id="rId309" Type="http://schemas.openxmlformats.org/officeDocument/2006/relationships/hyperlink" Target="http://finance.sina.com.cn/fund/quotes/150028/bc.shtml" TargetMode="External"/><Relationship Id="rId460" Type="http://schemas.openxmlformats.org/officeDocument/2006/relationships/hyperlink" Target="http://www.cninfo.com.cn/information/fund/netvalue/150177.html" TargetMode="External"/><Relationship Id="rId516" Type="http://schemas.openxmlformats.org/officeDocument/2006/relationships/hyperlink" Target="https://www.jisilu.cn/data/utils/lowcalc/150171" TargetMode="External"/><Relationship Id="rId48" Type="http://schemas.openxmlformats.org/officeDocument/2006/relationships/hyperlink" Target="http://finance.sina.com.cn/fund/quotes/150289/bc.shtml" TargetMode="External"/><Relationship Id="rId113" Type="http://schemas.openxmlformats.org/officeDocument/2006/relationships/hyperlink" Target="http://finance.sina.com.cn/fund/quotes/150263/bc.shtml" TargetMode="External"/><Relationship Id="rId320" Type="http://schemas.openxmlformats.org/officeDocument/2006/relationships/hyperlink" Target="https://www.jisilu.cn/data/sfnew/detail/150022" TargetMode="External"/><Relationship Id="rId558" Type="http://schemas.openxmlformats.org/officeDocument/2006/relationships/hyperlink" Target="https://www.jisilu.cn/data/utils/lowcalc/150203" TargetMode="External"/><Relationship Id="rId155" Type="http://schemas.openxmlformats.org/officeDocument/2006/relationships/hyperlink" Target="http://finance.sina.com.cn/fund/quotes/502037/bc.shtml" TargetMode="External"/><Relationship Id="rId197" Type="http://schemas.openxmlformats.org/officeDocument/2006/relationships/hyperlink" Target="http://www.cninfo.com.cn/information/fund/netvalue/150267.html" TargetMode="External"/><Relationship Id="rId362" Type="http://schemas.openxmlformats.org/officeDocument/2006/relationships/hyperlink" Target="https://www.jisilu.cn/data/sfnew/detail/150205" TargetMode="External"/><Relationship Id="rId418" Type="http://schemas.openxmlformats.org/officeDocument/2006/relationships/hyperlink" Target="http://www.cninfo.com.cn/information/fund/netvalue/150241.html" TargetMode="External"/><Relationship Id="rId625" Type="http://schemas.openxmlformats.org/officeDocument/2006/relationships/hyperlink" Target="javascript:addOwnedFund('150231');" TargetMode="External"/><Relationship Id="rId222" Type="http://schemas.openxmlformats.org/officeDocument/2006/relationships/hyperlink" Target="http://quote.eastmoney.com/zs399975.html" TargetMode="External"/><Relationship Id="rId264" Type="http://schemas.openxmlformats.org/officeDocument/2006/relationships/hyperlink" Target="http://quote.eastmoney.com/zs399976.html" TargetMode="External"/><Relationship Id="rId471" Type="http://schemas.openxmlformats.org/officeDocument/2006/relationships/hyperlink" Target="http://finance.sina.com.cn/fund/quotes/150259/bc.shtml" TargetMode="External"/><Relationship Id="rId17" Type="http://schemas.openxmlformats.org/officeDocument/2006/relationships/hyperlink" Target="javascript:delOwnedFund('150221');" TargetMode="External"/><Relationship Id="rId59" Type="http://schemas.openxmlformats.org/officeDocument/2006/relationships/hyperlink" Target="https://www.jisilu.cn/data/sfnew/detail/150291" TargetMode="External"/><Relationship Id="rId124" Type="http://schemas.openxmlformats.org/officeDocument/2006/relationships/hyperlink" Target="https://www.jisilu.cn/data/sfnew/detail/150190" TargetMode="External"/><Relationship Id="rId527" Type="http://schemas.openxmlformats.org/officeDocument/2006/relationships/hyperlink" Target="http://quote.eastmoney.com/zs000827.html" TargetMode="External"/><Relationship Id="rId569" Type="http://schemas.openxmlformats.org/officeDocument/2006/relationships/hyperlink" Target="http://quote.eastmoney.com/zs000998.html" TargetMode="External"/></Relationships>
</file>

<file path=xl/worksheets/_rels/sheet30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isilu.cn/data/sfnew/detail/150247" TargetMode="External"/><Relationship Id="rId671" Type="http://schemas.openxmlformats.org/officeDocument/2006/relationships/hyperlink" Target="javascript:addOwnedFund('150179');" TargetMode="External"/><Relationship Id="rId769" Type="http://schemas.openxmlformats.org/officeDocument/2006/relationships/hyperlink" Target="http://finance.sina.com.cn/fund/quotes/150231/bc.shtml" TargetMode="External"/><Relationship Id="rId21" Type="http://schemas.openxmlformats.org/officeDocument/2006/relationships/hyperlink" Target="https://www.jisilu.cn/data/utils/lowcalc/150057" TargetMode="External"/><Relationship Id="rId324" Type="http://schemas.openxmlformats.org/officeDocument/2006/relationships/hyperlink" Target="http://quote.eastmoney.com/zs399300.html" TargetMode="External"/><Relationship Id="rId531" Type="http://schemas.openxmlformats.org/officeDocument/2006/relationships/hyperlink" Target="http://quote.eastmoney.com/zs399975.html" TargetMode="External"/><Relationship Id="rId629" Type="http://schemas.openxmlformats.org/officeDocument/2006/relationships/hyperlink" Target="javascript:addOwnedFund('502011');" TargetMode="External"/><Relationship Id="rId170" Type="http://schemas.openxmlformats.org/officeDocument/2006/relationships/hyperlink" Target="javascript:addOwnedFund('150190');" TargetMode="External"/><Relationship Id="rId268" Type="http://schemas.openxmlformats.org/officeDocument/2006/relationships/hyperlink" Target="http://finance.sina.com.cn/fund/quotes/502001/bc.shtml" TargetMode="External"/><Relationship Id="rId475" Type="http://schemas.openxmlformats.org/officeDocument/2006/relationships/hyperlink" Target="http://finance.sina.com.cn/fund/quotes/150271/bc.shtml" TargetMode="External"/><Relationship Id="rId682" Type="http://schemas.openxmlformats.org/officeDocument/2006/relationships/hyperlink" Target="https://www.jisilu.cn/data/utils/lowcalc/150309" TargetMode="External"/><Relationship Id="rId32" Type="http://schemas.openxmlformats.org/officeDocument/2006/relationships/hyperlink" Target="http://quote.eastmoney.com/zs399998.html" TargetMode="External"/><Relationship Id="rId128" Type="http://schemas.openxmlformats.org/officeDocument/2006/relationships/hyperlink" Target="javascript:addOwnedFund('150289');" TargetMode="External"/><Relationship Id="rId335" Type="http://schemas.openxmlformats.org/officeDocument/2006/relationships/hyperlink" Target="http://www.cninfo.com.cn/information/fund/netvalue/502031.html" TargetMode="External"/><Relationship Id="rId542" Type="http://schemas.openxmlformats.org/officeDocument/2006/relationships/hyperlink" Target="http://www.cninfo.com.cn/information/fund/netvalue/150207.html" TargetMode="External"/><Relationship Id="rId181" Type="http://schemas.openxmlformats.org/officeDocument/2006/relationships/hyperlink" Target="https://www.jisilu.cn/data/utils/lowcalc/150261" TargetMode="External"/><Relationship Id="rId402" Type="http://schemas.openxmlformats.org/officeDocument/2006/relationships/hyperlink" Target="https://www.jisilu.cn/data/sfnew/detail/150049" TargetMode="External"/><Relationship Id="rId279" Type="http://schemas.openxmlformats.org/officeDocument/2006/relationships/hyperlink" Target="https://www.jisilu.cn/data/sfnew/detail/502014" TargetMode="External"/><Relationship Id="rId444" Type="http://schemas.openxmlformats.org/officeDocument/2006/relationships/hyperlink" Target="https://www.jisilu.cn/data/sfnew/detail/150273" TargetMode="External"/><Relationship Id="rId486" Type="http://schemas.openxmlformats.org/officeDocument/2006/relationships/hyperlink" Target="https://www.jisilu.cn/data/sfnew/detail/150277" TargetMode="External"/><Relationship Id="rId651" Type="http://schemas.openxmlformats.org/officeDocument/2006/relationships/hyperlink" Target="http://quote.eastmoney.com/zs399986.html" TargetMode="External"/><Relationship Id="rId693" Type="http://schemas.openxmlformats.org/officeDocument/2006/relationships/hyperlink" Target="http://quote.eastmoney.com/zs399991.html" TargetMode="External"/><Relationship Id="rId707" Type="http://schemas.openxmlformats.org/officeDocument/2006/relationships/hyperlink" Target="javascript:addOwnedFund('150018');" TargetMode="External"/><Relationship Id="rId749" Type="http://schemas.openxmlformats.org/officeDocument/2006/relationships/hyperlink" Target="javascript:addOwnedFund('150100');" TargetMode="External"/><Relationship Id="rId43" Type="http://schemas.openxmlformats.org/officeDocument/2006/relationships/hyperlink" Target="http://www.cninfo.com.cn/information/fund/netvalue/150331.html" TargetMode="External"/><Relationship Id="rId139" Type="http://schemas.openxmlformats.org/officeDocument/2006/relationships/hyperlink" Target="https://www.jisilu.cn/data/utils/lowcalc/150130" TargetMode="External"/><Relationship Id="rId290" Type="http://schemas.openxmlformats.org/officeDocument/2006/relationships/hyperlink" Target="javascript:addOwnedFund('150225');" TargetMode="External"/><Relationship Id="rId304" Type="http://schemas.openxmlformats.org/officeDocument/2006/relationships/hyperlink" Target="http://finance.sina.com.cn/fund/quotes/150112/bc.shtml" TargetMode="External"/><Relationship Id="rId346" Type="http://schemas.openxmlformats.org/officeDocument/2006/relationships/hyperlink" Target="http://finance.sina.com.cn/fund/quotes/150211/bc.shtml" TargetMode="External"/><Relationship Id="rId388" Type="http://schemas.openxmlformats.org/officeDocument/2006/relationships/hyperlink" Target="http://finance.sina.com.cn/fund/quotes/150085/bc.shtml" TargetMode="External"/><Relationship Id="rId511" Type="http://schemas.openxmlformats.org/officeDocument/2006/relationships/hyperlink" Target="http://finance.sina.com.cn/fund/quotes/150329/bc.shtml" TargetMode="External"/><Relationship Id="rId553" Type="http://schemas.openxmlformats.org/officeDocument/2006/relationships/hyperlink" Target="http://finance.sina.com.cn/fund/quotes/150233/bc.shtml" TargetMode="External"/><Relationship Id="rId609" Type="http://schemas.openxmlformats.org/officeDocument/2006/relationships/hyperlink" Target="http://quote.eastmoney.com/zs399412.html" TargetMode="External"/><Relationship Id="rId760" Type="http://schemas.openxmlformats.org/officeDocument/2006/relationships/hyperlink" Target="https://www.jisilu.cn/data/utils/lowcalc/150192" TargetMode="External"/><Relationship Id="rId85" Type="http://schemas.openxmlformats.org/officeDocument/2006/relationships/hyperlink" Target="https://www.jisilu.cn/data/utils/lowcalc/150335" TargetMode="External"/><Relationship Id="rId150" Type="http://schemas.openxmlformats.org/officeDocument/2006/relationships/hyperlink" Target="http://quote.eastmoney.com/zs399393.html" TargetMode="External"/><Relationship Id="rId192" Type="http://schemas.openxmlformats.org/officeDocument/2006/relationships/hyperlink" Target="http://quote.eastmoney.com/zs399989.html" TargetMode="External"/><Relationship Id="rId206" Type="http://schemas.openxmlformats.org/officeDocument/2006/relationships/hyperlink" Target="javascript:addOwnedFund('150317');" TargetMode="External"/><Relationship Id="rId413" Type="http://schemas.openxmlformats.org/officeDocument/2006/relationships/hyperlink" Target="javascript:addOwnedFund('150150');" TargetMode="External"/><Relationship Id="rId595" Type="http://schemas.openxmlformats.org/officeDocument/2006/relationships/hyperlink" Target="http://finance.sina.com.cn/fund/quotes/150194/bc.shtml" TargetMode="External"/><Relationship Id="rId248" Type="http://schemas.openxmlformats.org/officeDocument/2006/relationships/hyperlink" Target="javascript:addOwnedFund('150138');" TargetMode="External"/><Relationship Id="rId455" Type="http://schemas.openxmlformats.org/officeDocument/2006/relationships/hyperlink" Target="javascript:addOwnedFund('150164');" TargetMode="External"/><Relationship Id="rId497" Type="http://schemas.openxmlformats.org/officeDocument/2006/relationships/hyperlink" Target="javascript:addOwnedFund('150315');" TargetMode="External"/><Relationship Id="rId620" Type="http://schemas.openxmlformats.org/officeDocument/2006/relationships/hyperlink" Target="http://www.cninfo.com.cn/information/fund/netvalue/150269.html" TargetMode="External"/><Relationship Id="rId662" Type="http://schemas.openxmlformats.org/officeDocument/2006/relationships/hyperlink" Target="http://www.cninfo.com.cn/information/fund/netvalue/150249.html" TargetMode="External"/><Relationship Id="rId718" Type="http://schemas.openxmlformats.org/officeDocument/2006/relationships/hyperlink" Target="https://www.jisilu.cn/data/utils/lowcalc/150203" TargetMode="External"/><Relationship Id="rId12" Type="http://schemas.openxmlformats.org/officeDocument/2006/relationships/hyperlink" Target="http://finance.sina.com.cn/fund/quotes/150223/bc.shtml" TargetMode="External"/><Relationship Id="rId108" Type="http://schemas.openxmlformats.org/officeDocument/2006/relationships/hyperlink" Target="http://quote.eastmoney.com/zs000852.html" TargetMode="External"/><Relationship Id="rId315" Type="http://schemas.openxmlformats.org/officeDocument/2006/relationships/hyperlink" Target="https://www.jisilu.cn/data/sfnew/detail/150073" TargetMode="External"/><Relationship Id="rId357" Type="http://schemas.openxmlformats.org/officeDocument/2006/relationships/hyperlink" Target="https://www.jisilu.cn/data/sfnew/detail/150083" TargetMode="External"/><Relationship Id="rId522" Type="http://schemas.openxmlformats.org/officeDocument/2006/relationships/hyperlink" Target="https://www.jisilu.cn/data/sfnew/detail/150177" TargetMode="External"/><Relationship Id="rId54" Type="http://schemas.openxmlformats.org/officeDocument/2006/relationships/hyperlink" Target="http://www.cninfo.com.cn/information/fund/netvalue/150123.html" TargetMode="External"/><Relationship Id="rId96" Type="http://schemas.openxmlformats.org/officeDocument/2006/relationships/hyperlink" Target="http://quote.eastmoney.com/zs399807.html" TargetMode="External"/><Relationship Id="rId161" Type="http://schemas.openxmlformats.org/officeDocument/2006/relationships/hyperlink" Target="http://www.cninfo.com.cn/information/fund/netvalue/150198.html" TargetMode="External"/><Relationship Id="rId217" Type="http://schemas.openxmlformats.org/officeDocument/2006/relationships/hyperlink" Target="https://www.jisilu.cn/data/utils/lowcalc/150175" TargetMode="External"/><Relationship Id="rId399" Type="http://schemas.openxmlformats.org/officeDocument/2006/relationships/hyperlink" Target="http://www.cninfo.com.cn/information/fund/netvalue/150088.html" TargetMode="External"/><Relationship Id="rId564" Type="http://schemas.openxmlformats.org/officeDocument/2006/relationships/hyperlink" Target="https://www.jisilu.cn/data/sfnew/detail/150229" TargetMode="External"/><Relationship Id="rId771" Type="http://schemas.openxmlformats.org/officeDocument/2006/relationships/hyperlink" Target="http://quote.eastmoney.com/zs399811.html" TargetMode="External"/><Relationship Id="rId259" Type="http://schemas.openxmlformats.org/officeDocument/2006/relationships/hyperlink" Target="https://www.jisilu.cn/data/utils/lowcalc/150121" TargetMode="External"/><Relationship Id="rId424" Type="http://schemas.openxmlformats.org/officeDocument/2006/relationships/hyperlink" Target="https://www.jisilu.cn/data/utils/lowcalc/150157" TargetMode="External"/><Relationship Id="rId466" Type="http://schemas.openxmlformats.org/officeDocument/2006/relationships/hyperlink" Target="https://www.jisilu.cn/data/utils/lowcalc/502024" TargetMode="External"/><Relationship Id="rId631" Type="http://schemas.openxmlformats.org/officeDocument/2006/relationships/hyperlink" Target="http://finance.sina.com.cn/fund/quotes/502007/bc.shtml" TargetMode="External"/><Relationship Id="rId673" Type="http://schemas.openxmlformats.org/officeDocument/2006/relationships/hyperlink" Target="http://finance.sina.com.cn/fund/quotes/150251/bc.shtml" TargetMode="External"/><Relationship Id="rId729" Type="http://schemas.openxmlformats.org/officeDocument/2006/relationships/hyperlink" Target="http://quote.eastmoney.com/zs399967.html" TargetMode="External"/><Relationship Id="rId23" Type="http://schemas.openxmlformats.org/officeDocument/2006/relationships/hyperlink" Target="https://www.jisilu.cn/data/sfnew/detail/150221" TargetMode="External"/><Relationship Id="rId119" Type="http://schemas.openxmlformats.org/officeDocument/2006/relationships/hyperlink" Target="http://www.cninfo.com.cn/information/fund/netvalue/150247.html" TargetMode="External"/><Relationship Id="rId270" Type="http://schemas.openxmlformats.org/officeDocument/2006/relationships/hyperlink" Target="http://quote.eastmoney.com/zs399982.html" TargetMode="External"/><Relationship Id="rId326" Type="http://schemas.openxmlformats.org/officeDocument/2006/relationships/hyperlink" Target="javascript:addOwnedFund('150104');" TargetMode="External"/><Relationship Id="rId533" Type="http://schemas.openxmlformats.org/officeDocument/2006/relationships/hyperlink" Target="javascript:addOwnedFund('150235');" TargetMode="External"/><Relationship Id="rId65" Type="http://schemas.openxmlformats.org/officeDocument/2006/relationships/hyperlink" Target="http://finance.sina.com.cn/fund/quotes/150297/bc.shtml" TargetMode="External"/><Relationship Id="rId130" Type="http://schemas.openxmlformats.org/officeDocument/2006/relationships/hyperlink" Target="http://finance.sina.com.cn/fund/quotes/150301/bc.shtml" TargetMode="External"/><Relationship Id="rId368" Type="http://schemas.openxmlformats.org/officeDocument/2006/relationships/hyperlink" Target="javascript:addOwnedFund('150152');" TargetMode="External"/><Relationship Id="rId575" Type="http://schemas.openxmlformats.org/officeDocument/2006/relationships/hyperlink" Target="javascript:addOwnedFund('150307');" TargetMode="External"/><Relationship Id="rId740" Type="http://schemas.openxmlformats.org/officeDocument/2006/relationships/hyperlink" Target="http://www.cninfo.com.cn/information/fund/netvalue/150092.html" TargetMode="External"/><Relationship Id="rId782" Type="http://schemas.openxmlformats.org/officeDocument/2006/relationships/hyperlink" Target="http://www.cninfo.com.cn/information/fund/netvalue/150066.html" TargetMode="External"/><Relationship Id="rId172" Type="http://schemas.openxmlformats.org/officeDocument/2006/relationships/hyperlink" Target="http://finance.sina.com.cn/fund/quotes/150196/bc.shtml" TargetMode="External"/><Relationship Id="rId228" Type="http://schemas.openxmlformats.org/officeDocument/2006/relationships/hyperlink" Target="http://quote.eastmoney.com/zs399905.html" TargetMode="External"/><Relationship Id="rId435" Type="http://schemas.openxmlformats.org/officeDocument/2006/relationships/hyperlink" Target="http://quote.eastmoney.com/zs399001.html" TargetMode="External"/><Relationship Id="rId477" Type="http://schemas.openxmlformats.org/officeDocument/2006/relationships/hyperlink" Target="http://quote.eastmoney.com/zs399441.html" TargetMode="External"/><Relationship Id="rId600" Type="http://schemas.openxmlformats.org/officeDocument/2006/relationships/hyperlink" Target="https://www.jisilu.cn/data/sfnew/detail/150243" TargetMode="External"/><Relationship Id="rId642" Type="http://schemas.openxmlformats.org/officeDocument/2006/relationships/hyperlink" Target="https://www.jisilu.cn/data/sfnew/detail/150227" TargetMode="External"/><Relationship Id="rId684" Type="http://schemas.openxmlformats.org/officeDocument/2006/relationships/hyperlink" Target="https://www.jisilu.cn/data/sfnew/detail/150169" TargetMode="External"/><Relationship Id="rId281" Type="http://schemas.openxmlformats.org/officeDocument/2006/relationships/hyperlink" Target="http://www.cninfo.com.cn/information/fund/netvalue/502014.html" TargetMode="External"/><Relationship Id="rId337" Type="http://schemas.openxmlformats.org/officeDocument/2006/relationships/hyperlink" Target="https://www.jisilu.cn/data/utils/lowcalc/502031" TargetMode="External"/><Relationship Id="rId502" Type="http://schemas.openxmlformats.org/officeDocument/2006/relationships/hyperlink" Target="https://www.jisilu.cn/data/utils/lowcalc/150200" TargetMode="External"/><Relationship Id="rId34" Type="http://schemas.openxmlformats.org/officeDocument/2006/relationships/hyperlink" Target="javascript:addOwnedFund('150321');" TargetMode="External"/><Relationship Id="rId76" Type="http://schemas.openxmlformats.org/officeDocument/2006/relationships/hyperlink" Target="http://finance.sina.com.cn/fund/quotes/150303/bc.shtml" TargetMode="External"/><Relationship Id="rId141" Type="http://schemas.openxmlformats.org/officeDocument/2006/relationships/hyperlink" Target="https://www.jisilu.cn/data/sfnew/detail/502037" TargetMode="External"/><Relationship Id="rId379" Type="http://schemas.openxmlformats.org/officeDocument/2006/relationships/hyperlink" Target="https://www.jisilu.cn/data/utils/lowcalc/150012" TargetMode="External"/><Relationship Id="rId544" Type="http://schemas.openxmlformats.org/officeDocument/2006/relationships/hyperlink" Target="https://www.jisilu.cn/data/utils/lowcalc/150207" TargetMode="External"/><Relationship Id="rId586" Type="http://schemas.openxmlformats.org/officeDocument/2006/relationships/hyperlink" Target="https://www.jisilu.cn/data/utils/lowcalc/150184" TargetMode="External"/><Relationship Id="rId751" Type="http://schemas.openxmlformats.org/officeDocument/2006/relationships/hyperlink" Target="http://finance.sina.com.cn/fund/quotes/150279/bc.shtml" TargetMode="External"/><Relationship Id="rId793" Type="http://schemas.openxmlformats.org/officeDocument/2006/relationships/hyperlink" Target="http://www.cninfo.com.cn/information/fund/netvalue/150016.html" TargetMode="External"/><Relationship Id="rId7" Type="http://schemas.openxmlformats.org/officeDocument/2006/relationships/hyperlink" Target="http://finance.sina.com.cn/fund/quotes/150108/bc.shtml" TargetMode="External"/><Relationship Id="rId183" Type="http://schemas.openxmlformats.org/officeDocument/2006/relationships/hyperlink" Target="https://www.jisilu.cn/data/sfnew/detail/150343" TargetMode="External"/><Relationship Id="rId239" Type="http://schemas.openxmlformats.org/officeDocument/2006/relationships/hyperlink" Target="http://www.cninfo.com.cn/information/fund/netvalue/150167.html" TargetMode="External"/><Relationship Id="rId390" Type="http://schemas.openxmlformats.org/officeDocument/2006/relationships/hyperlink" Target="http://quote.eastmoney.com/zs399005.html" TargetMode="External"/><Relationship Id="rId404" Type="http://schemas.openxmlformats.org/officeDocument/2006/relationships/hyperlink" Target="http://www.cninfo.com.cn/information/fund/netvalue/150049.html" TargetMode="External"/><Relationship Id="rId446" Type="http://schemas.openxmlformats.org/officeDocument/2006/relationships/hyperlink" Target="http://www.cninfo.com.cn/information/fund/netvalue/150273.html" TargetMode="External"/><Relationship Id="rId611" Type="http://schemas.openxmlformats.org/officeDocument/2006/relationships/hyperlink" Target="javascript:addOwnedFund('150217');" TargetMode="External"/><Relationship Id="rId653" Type="http://schemas.openxmlformats.org/officeDocument/2006/relationships/hyperlink" Target="javascript:delOwnedFund('150255');" TargetMode="External"/><Relationship Id="rId250" Type="http://schemas.openxmlformats.org/officeDocument/2006/relationships/hyperlink" Target="http://finance.sina.com.cn/fund/quotes/150140/bc.shtml" TargetMode="External"/><Relationship Id="rId292" Type="http://schemas.openxmlformats.org/officeDocument/2006/relationships/hyperlink" Target="http://finance.sina.com.cn/fund/quotes/150267/bc.shtml" TargetMode="External"/><Relationship Id="rId306" Type="http://schemas.openxmlformats.org/officeDocument/2006/relationships/hyperlink" Target="http://quote.eastmoney.com/zs399330.html" TargetMode="External"/><Relationship Id="rId488" Type="http://schemas.openxmlformats.org/officeDocument/2006/relationships/hyperlink" Target="http://www.cninfo.com.cn/information/fund/netvalue/150277.html" TargetMode="External"/><Relationship Id="rId695" Type="http://schemas.openxmlformats.org/officeDocument/2006/relationships/hyperlink" Target="javascript:addOwnedFund('502017');" TargetMode="External"/><Relationship Id="rId709" Type="http://schemas.openxmlformats.org/officeDocument/2006/relationships/hyperlink" Target="http://finance.sina.com.cn/fund/quotes/150143/bc.shtml" TargetMode="External"/><Relationship Id="rId45" Type="http://schemas.openxmlformats.org/officeDocument/2006/relationships/hyperlink" Target="https://www.jisilu.cn/data/utils/lowcalc/150331" TargetMode="External"/><Relationship Id="rId87" Type="http://schemas.openxmlformats.org/officeDocument/2006/relationships/hyperlink" Target="https://www.jisilu.cn/data/sfnew/detail/150325" TargetMode="External"/><Relationship Id="rId110" Type="http://schemas.openxmlformats.org/officeDocument/2006/relationships/hyperlink" Target="javascript:addOwnedFund('150263');" TargetMode="External"/><Relationship Id="rId348" Type="http://schemas.openxmlformats.org/officeDocument/2006/relationships/hyperlink" Target="http://quote.eastmoney.com/zs399976.html" TargetMode="External"/><Relationship Id="rId513" Type="http://schemas.openxmlformats.org/officeDocument/2006/relationships/hyperlink" Target="http://quote.eastmoney.com/zs399809.html" TargetMode="External"/><Relationship Id="rId555" Type="http://schemas.openxmlformats.org/officeDocument/2006/relationships/hyperlink" Target="http://quote.eastmoney.com/zs399810.html" TargetMode="External"/><Relationship Id="rId597" Type="http://schemas.openxmlformats.org/officeDocument/2006/relationships/hyperlink" Target="http://quote.eastmoney.com/zs399970.html" TargetMode="External"/><Relationship Id="rId720" Type="http://schemas.openxmlformats.org/officeDocument/2006/relationships/hyperlink" Target="https://www.jisilu.cn/data/sfnew/detail/150171" TargetMode="External"/><Relationship Id="rId762" Type="http://schemas.openxmlformats.org/officeDocument/2006/relationships/hyperlink" Target="https://www.jisilu.cn/data/sfnew/detail/150311" TargetMode="External"/><Relationship Id="rId152" Type="http://schemas.openxmlformats.org/officeDocument/2006/relationships/hyperlink" Target="javascript:addOwnedFund('150117');" TargetMode="External"/><Relationship Id="rId194" Type="http://schemas.openxmlformats.org/officeDocument/2006/relationships/hyperlink" Target="javascript:addOwnedFund('502057');" TargetMode="External"/><Relationship Id="rId208" Type="http://schemas.openxmlformats.org/officeDocument/2006/relationships/hyperlink" Target="http://finance.sina.com.cn/fund/quotes/150047/bc.shtml" TargetMode="External"/><Relationship Id="rId415" Type="http://schemas.openxmlformats.org/officeDocument/2006/relationships/hyperlink" Target="http://finance.sina.com.cn/fund/quotes/150148/bc.shtml" TargetMode="External"/><Relationship Id="rId457" Type="http://schemas.openxmlformats.org/officeDocument/2006/relationships/hyperlink" Target="http://finance.sina.com.cn/fund/quotes/150237/bc.shtml" TargetMode="External"/><Relationship Id="rId622" Type="http://schemas.openxmlformats.org/officeDocument/2006/relationships/hyperlink" Target="https://www.jisilu.cn/data/utils/lowcalc/150269" TargetMode="External"/><Relationship Id="rId261" Type="http://schemas.openxmlformats.org/officeDocument/2006/relationships/hyperlink" Target="https://www.jisilu.cn/data/sfnew/detail/150094" TargetMode="External"/><Relationship Id="rId499" Type="http://schemas.openxmlformats.org/officeDocument/2006/relationships/hyperlink" Target="http://finance.sina.com.cn/fund/quotes/150200/bc.shtml" TargetMode="External"/><Relationship Id="rId664" Type="http://schemas.openxmlformats.org/officeDocument/2006/relationships/hyperlink" Target="https://www.jisilu.cn/data/utils/lowcalc/150249" TargetMode="External"/><Relationship Id="rId14" Type="http://schemas.openxmlformats.org/officeDocument/2006/relationships/hyperlink" Target="http://quote.eastmoney.com/zs399975.html" TargetMode="External"/><Relationship Id="rId56" Type="http://schemas.openxmlformats.org/officeDocument/2006/relationships/hyperlink" Target="https://www.jisilu.cn/data/utils/lowcalc/150123" TargetMode="External"/><Relationship Id="rId317" Type="http://schemas.openxmlformats.org/officeDocument/2006/relationships/hyperlink" Target="http://www.cninfo.com.cn/information/fund/netvalue/150073.html" TargetMode="External"/><Relationship Id="rId359" Type="http://schemas.openxmlformats.org/officeDocument/2006/relationships/hyperlink" Target="http://www.cninfo.com.cn/information/fund/netvalue/150083.html" TargetMode="External"/><Relationship Id="rId524" Type="http://schemas.openxmlformats.org/officeDocument/2006/relationships/hyperlink" Target="http://www.cninfo.com.cn/information/fund/netvalue/150177.html" TargetMode="External"/><Relationship Id="rId566" Type="http://schemas.openxmlformats.org/officeDocument/2006/relationships/hyperlink" Target="http://www.cninfo.com.cn/information/fund/netvalue/150229.html" TargetMode="External"/><Relationship Id="rId731" Type="http://schemas.openxmlformats.org/officeDocument/2006/relationships/hyperlink" Target="javascript:addOwnedFund('150181');" TargetMode="External"/><Relationship Id="rId773" Type="http://schemas.openxmlformats.org/officeDocument/2006/relationships/hyperlink" Target="javascript:addOwnedFund('150231');" TargetMode="External"/><Relationship Id="rId98" Type="http://schemas.openxmlformats.org/officeDocument/2006/relationships/hyperlink" Target="javascript:addOwnedFund('150293');" TargetMode="External"/><Relationship Id="rId121" Type="http://schemas.openxmlformats.org/officeDocument/2006/relationships/hyperlink" Target="https://www.jisilu.cn/data/utils/lowcalc/150247" TargetMode="External"/><Relationship Id="rId163" Type="http://schemas.openxmlformats.org/officeDocument/2006/relationships/hyperlink" Target="https://www.jisilu.cn/data/utils/lowcalc/150198" TargetMode="External"/><Relationship Id="rId219" Type="http://schemas.openxmlformats.org/officeDocument/2006/relationships/hyperlink" Target="https://www.jisilu.cn/data/sfnew/detail/150090" TargetMode="External"/><Relationship Id="rId370" Type="http://schemas.openxmlformats.org/officeDocument/2006/relationships/hyperlink" Target="http://finance.sina.com.cn/fund/quotes/150055/bc.shtml" TargetMode="External"/><Relationship Id="rId426" Type="http://schemas.openxmlformats.org/officeDocument/2006/relationships/hyperlink" Target="https://www.jisilu.cn/data/sfnew/detail/150028" TargetMode="External"/><Relationship Id="rId633" Type="http://schemas.openxmlformats.org/officeDocument/2006/relationships/hyperlink" Target="http://quote.eastmoney.com/zs399974.html" TargetMode="External"/><Relationship Id="rId230" Type="http://schemas.openxmlformats.org/officeDocument/2006/relationships/hyperlink" Target="javascript:addOwnedFund('150053');" TargetMode="External"/><Relationship Id="rId468" Type="http://schemas.openxmlformats.org/officeDocument/2006/relationships/hyperlink" Target="https://www.jisilu.cn/data/sfnew/detail/150205" TargetMode="External"/><Relationship Id="rId675" Type="http://schemas.openxmlformats.org/officeDocument/2006/relationships/hyperlink" Target="http://quote.eastmoney.com/zs399990.html" TargetMode="External"/><Relationship Id="rId25" Type="http://schemas.openxmlformats.org/officeDocument/2006/relationships/hyperlink" Target="http://www.cninfo.com.cn/information/fund/netvalue/150221.html" TargetMode="External"/><Relationship Id="rId67" Type="http://schemas.openxmlformats.org/officeDocument/2006/relationships/hyperlink" Target="https://www.jisilu.cn/data/utils/lowcalc/150297" TargetMode="External"/><Relationship Id="rId272" Type="http://schemas.openxmlformats.org/officeDocument/2006/relationships/hyperlink" Target="javascript:addOwnedFund('502001');" TargetMode="External"/><Relationship Id="rId328" Type="http://schemas.openxmlformats.org/officeDocument/2006/relationships/hyperlink" Target="http://finance.sina.com.cn/fund/quotes/150036/bc.shtml" TargetMode="External"/><Relationship Id="rId535" Type="http://schemas.openxmlformats.org/officeDocument/2006/relationships/hyperlink" Target="http://finance.sina.com.cn/fund/quotes/150241/bc.shtml" TargetMode="External"/><Relationship Id="rId577" Type="http://schemas.openxmlformats.org/officeDocument/2006/relationships/hyperlink" Target="http://finance.sina.com.cn/fund/quotes/150275/bc.shtml" TargetMode="External"/><Relationship Id="rId700" Type="http://schemas.openxmlformats.org/officeDocument/2006/relationships/hyperlink" Target="https://www.jisilu.cn/data/utils/lowcalc/150186" TargetMode="External"/><Relationship Id="rId742" Type="http://schemas.openxmlformats.org/officeDocument/2006/relationships/hyperlink" Target="https://www.jisilu.cn/data/utils/lowcalc/150092" TargetMode="External"/><Relationship Id="rId132" Type="http://schemas.openxmlformats.org/officeDocument/2006/relationships/hyperlink" Target="http://quote.eastmoney.com/zs399975.html" TargetMode="External"/><Relationship Id="rId174" Type="http://schemas.openxmlformats.org/officeDocument/2006/relationships/hyperlink" Target="http://quote.eastmoney.com/zs399395.html" TargetMode="External"/><Relationship Id="rId381" Type="http://schemas.openxmlformats.org/officeDocument/2006/relationships/hyperlink" Target="https://www.jisilu.cn/data/sfnew/detail/150059" TargetMode="External"/><Relationship Id="rId602" Type="http://schemas.openxmlformats.org/officeDocument/2006/relationships/hyperlink" Target="http://www.cninfo.com.cn/information/fund/netvalue/150243.html" TargetMode="External"/><Relationship Id="rId784" Type="http://schemas.openxmlformats.org/officeDocument/2006/relationships/hyperlink" Target="https://www.jisilu.cn/data/utils/lowcalc/150066" TargetMode="External"/><Relationship Id="rId241" Type="http://schemas.openxmlformats.org/officeDocument/2006/relationships/hyperlink" Target="https://www.jisilu.cn/data/utils/lowcalc/150167" TargetMode="External"/><Relationship Id="rId437" Type="http://schemas.openxmlformats.org/officeDocument/2006/relationships/hyperlink" Target="javascript:delOwnedFund('150022');" TargetMode="External"/><Relationship Id="rId479" Type="http://schemas.openxmlformats.org/officeDocument/2006/relationships/hyperlink" Target="javascript:addOwnedFund('150271');" TargetMode="External"/><Relationship Id="rId644" Type="http://schemas.openxmlformats.org/officeDocument/2006/relationships/hyperlink" Target="http://www.cninfo.com.cn/information/fund/netvalue/150227.html" TargetMode="External"/><Relationship Id="rId686" Type="http://schemas.openxmlformats.org/officeDocument/2006/relationships/hyperlink" Target="http://www.cninfo.com.cn/information/fund/netvalue/150169.html" TargetMode="External"/><Relationship Id="rId36" Type="http://schemas.openxmlformats.org/officeDocument/2006/relationships/hyperlink" Target="http://finance.sina.com.cn/fund/quotes/150032/bc.shtml" TargetMode="External"/><Relationship Id="rId283" Type="http://schemas.openxmlformats.org/officeDocument/2006/relationships/hyperlink" Target="https://www.jisilu.cn/data/utils/lowcalc/502014" TargetMode="External"/><Relationship Id="rId339" Type="http://schemas.openxmlformats.org/officeDocument/2006/relationships/hyperlink" Target="https://www.jisilu.cn/data/sfnew/detail/150213" TargetMode="External"/><Relationship Id="rId490" Type="http://schemas.openxmlformats.org/officeDocument/2006/relationships/hyperlink" Target="https://www.jisilu.cn/data/utils/lowcalc/150277" TargetMode="External"/><Relationship Id="rId504" Type="http://schemas.openxmlformats.org/officeDocument/2006/relationships/hyperlink" Target="https://www.jisilu.cn/data/sfnew/detail/150173" TargetMode="External"/><Relationship Id="rId546" Type="http://schemas.openxmlformats.org/officeDocument/2006/relationships/hyperlink" Target="https://www.jisilu.cn/data/sfnew/detail/150283" TargetMode="External"/><Relationship Id="rId711" Type="http://schemas.openxmlformats.org/officeDocument/2006/relationships/hyperlink" Target="http://quote.eastmoney.com/zs000832.html" TargetMode="External"/><Relationship Id="rId753" Type="http://schemas.openxmlformats.org/officeDocument/2006/relationships/hyperlink" Target="http://quote.eastmoney.com/zs399808.html" TargetMode="External"/><Relationship Id="rId78" Type="http://schemas.openxmlformats.org/officeDocument/2006/relationships/hyperlink" Target="http://quote.eastmoney.com/zs399673.html" TargetMode="External"/><Relationship Id="rId101" Type="http://schemas.openxmlformats.org/officeDocument/2006/relationships/hyperlink" Target="http://www.cninfo.com.cn/information/fund/netvalue/150299.html" TargetMode="External"/><Relationship Id="rId143" Type="http://schemas.openxmlformats.org/officeDocument/2006/relationships/hyperlink" Target="http://www.cninfo.com.cn/information/fund/netvalue/502037.html" TargetMode="External"/><Relationship Id="rId185" Type="http://schemas.openxmlformats.org/officeDocument/2006/relationships/hyperlink" Target="http://www.cninfo.com.cn/information/fund/netvalue/150343.html" TargetMode="External"/><Relationship Id="rId350" Type="http://schemas.openxmlformats.org/officeDocument/2006/relationships/hyperlink" Target="javascript:addOwnedFund('150211');" TargetMode="External"/><Relationship Id="rId406" Type="http://schemas.openxmlformats.org/officeDocument/2006/relationships/hyperlink" Target="https://www.jisilu.cn/data/utils/lowcalc/150049" TargetMode="External"/><Relationship Id="rId588" Type="http://schemas.openxmlformats.org/officeDocument/2006/relationships/hyperlink" Target="https://www.jisilu.cn/data/sfnew/detail/502027" TargetMode="External"/><Relationship Id="rId795" Type="http://schemas.openxmlformats.org/officeDocument/2006/relationships/hyperlink" Target="javascript:addOwnedFund('150016');" TargetMode="External"/><Relationship Id="rId9" Type="http://schemas.openxmlformats.org/officeDocument/2006/relationships/hyperlink" Target="http://quote.eastmoney.com/zs399632.html" TargetMode="External"/><Relationship Id="rId210" Type="http://schemas.openxmlformats.org/officeDocument/2006/relationships/hyperlink" Target="http://quote.eastmoney.com/zs399942.html" TargetMode="External"/><Relationship Id="rId392" Type="http://schemas.openxmlformats.org/officeDocument/2006/relationships/hyperlink" Target="https://www.jisilu.cn/data/sfnew/detail/150096" TargetMode="External"/><Relationship Id="rId448" Type="http://schemas.openxmlformats.org/officeDocument/2006/relationships/hyperlink" Target="https://www.jisilu.cn/data/utils/lowcalc/150273" TargetMode="External"/><Relationship Id="rId613" Type="http://schemas.openxmlformats.org/officeDocument/2006/relationships/hyperlink" Target="http://finance.sina.com.cn/fund/quotes/150051/bc.shtml" TargetMode="External"/><Relationship Id="rId655" Type="http://schemas.openxmlformats.org/officeDocument/2006/relationships/hyperlink" Target="http://finance.sina.com.cn/fund/quotes/502004/bc.shtml" TargetMode="External"/><Relationship Id="rId697" Type="http://schemas.openxmlformats.org/officeDocument/2006/relationships/hyperlink" Target="http://finance.sina.com.cn/fund/quotes/150186/bc.shtml" TargetMode="External"/><Relationship Id="rId252" Type="http://schemas.openxmlformats.org/officeDocument/2006/relationships/hyperlink" Target="http://quote.eastmoney.com/zs399300.html" TargetMode="External"/><Relationship Id="rId294" Type="http://schemas.openxmlformats.org/officeDocument/2006/relationships/hyperlink" Target="http://quote.eastmoney.com/zs399986.html" TargetMode="External"/><Relationship Id="rId308" Type="http://schemas.openxmlformats.org/officeDocument/2006/relationships/hyperlink" Target="javascript:addOwnedFund('150112');" TargetMode="External"/><Relationship Id="rId515" Type="http://schemas.openxmlformats.org/officeDocument/2006/relationships/hyperlink" Target="javascript:addOwnedFund('150329');" TargetMode="External"/><Relationship Id="rId722" Type="http://schemas.openxmlformats.org/officeDocument/2006/relationships/hyperlink" Target="http://www.cninfo.com.cn/information/fund/netvalue/150171.html" TargetMode="External"/><Relationship Id="rId47" Type="http://schemas.openxmlformats.org/officeDocument/2006/relationships/hyperlink" Target="https://www.jisilu.cn/data/sfnew/detail/150219" TargetMode="External"/><Relationship Id="rId89" Type="http://schemas.openxmlformats.org/officeDocument/2006/relationships/hyperlink" Target="http://www.cninfo.com.cn/information/fund/netvalue/150325.html" TargetMode="External"/><Relationship Id="rId112" Type="http://schemas.openxmlformats.org/officeDocument/2006/relationships/hyperlink" Target="http://finance.sina.com.cn/fund/quotes/150291/bc.shtml" TargetMode="External"/><Relationship Id="rId154" Type="http://schemas.openxmlformats.org/officeDocument/2006/relationships/hyperlink" Target="http://finance.sina.com.cn/fund/quotes/150265/bc.shtml" TargetMode="External"/><Relationship Id="rId361" Type="http://schemas.openxmlformats.org/officeDocument/2006/relationships/hyperlink" Target="https://www.jisilu.cn/data/utils/lowcalc/150083" TargetMode="External"/><Relationship Id="rId557" Type="http://schemas.openxmlformats.org/officeDocument/2006/relationships/hyperlink" Target="javascript:addOwnedFund('150233');" TargetMode="External"/><Relationship Id="rId599" Type="http://schemas.openxmlformats.org/officeDocument/2006/relationships/hyperlink" Target="javascript:addOwnedFund('150194');" TargetMode="External"/><Relationship Id="rId764" Type="http://schemas.openxmlformats.org/officeDocument/2006/relationships/hyperlink" Target="http://www.cninfo.com.cn/information/fund/netvalue/150311.html" TargetMode="External"/><Relationship Id="rId196" Type="http://schemas.openxmlformats.org/officeDocument/2006/relationships/hyperlink" Target="http://finance.sina.com.cn/fund/quotes/150327/bc.shtml" TargetMode="External"/><Relationship Id="rId417" Type="http://schemas.openxmlformats.org/officeDocument/2006/relationships/hyperlink" Target="http://quote.eastmoney.com/zs000841.html" TargetMode="External"/><Relationship Id="rId459" Type="http://schemas.openxmlformats.org/officeDocument/2006/relationships/hyperlink" Target="http://quote.eastmoney.com/zs000827.html" TargetMode="External"/><Relationship Id="rId624" Type="http://schemas.openxmlformats.org/officeDocument/2006/relationships/hyperlink" Target="https://www.jisilu.cn/data/sfnew/detail/502011" TargetMode="External"/><Relationship Id="rId666" Type="http://schemas.openxmlformats.org/officeDocument/2006/relationships/hyperlink" Target="https://www.jisilu.cn/data/sfnew/detail/150179" TargetMode="External"/><Relationship Id="rId16" Type="http://schemas.openxmlformats.org/officeDocument/2006/relationships/hyperlink" Target="javascript:delOwnedFund('150223');" TargetMode="External"/><Relationship Id="rId221" Type="http://schemas.openxmlformats.org/officeDocument/2006/relationships/hyperlink" Target="http://www.cninfo.com.cn/information/fund/netvalue/150090.html" TargetMode="External"/><Relationship Id="rId263" Type="http://schemas.openxmlformats.org/officeDocument/2006/relationships/hyperlink" Target="http://www.cninfo.com.cn/information/fund/netvalue/150094.html" TargetMode="External"/><Relationship Id="rId319" Type="http://schemas.openxmlformats.org/officeDocument/2006/relationships/hyperlink" Target="https://www.jisilu.cn/data/utils/lowcalc/150073" TargetMode="External"/><Relationship Id="rId470" Type="http://schemas.openxmlformats.org/officeDocument/2006/relationships/hyperlink" Target="http://www.cninfo.com.cn/information/fund/netvalue/150205.html" TargetMode="External"/><Relationship Id="rId526" Type="http://schemas.openxmlformats.org/officeDocument/2006/relationships/hyperlink" Target="https://www.jisilu.cn/data/utils/lowcalc/150177" TargetMode="External"/><Relationship Id="rId58" Type="http://schemas.openxmlformats.org/officeDocument/2006/relationships/hyperlink" Target="https://www.jisilu.cn/data/sfnew/detail/150323" TargetMode="External"/><Relationship Id="rId123" Type="http://schemas.openxmlformats.org/officeDocument/2006/relationships/hyperlink" Target="https://www.jisilu.cn/data/sfnew/detail/150289" TargetMode="External"/><Relationship Id="rId330" Type="http://schemas.openxmlformats.org/officeDocument/2006/relationships/hyperlink" Target="http://quote.eastmoney.com/zs399300.html" TargetMode="External"/><Relationship Id="rId568" Type="http://schemas.openxmlformats.org/officeDocument/2006/relationships/hyperlink" Target="https://www.jisilu.cn/data/utils/lowcalc/150229" TargetMode="External"/><Relationship Id="rId733" Type="http://schemas.openxmlformats.org/officeDocument/2006/relationships/hyperlink" Target="http://finance.sina.com.cn/fund/quotes/150245/bc.shtml" TargetMode="External"/><Relationship Id="rId775" Type="http://schemas.openxmlformats.org/officeDocument/2006/relationships/hyperlink" Target="http://finance.sina.com.cn/fund/quotes/150215/bc.shtml" TargetMode="External"/><Relationship Id="rId165" Type="http://schemas.openxmlformats.org/officeDocument/2006/relationships/hyperlink" Target="https://www.jisilu.cn/data/sfnew/detail/150190" TargetMode="External"/><Relationship Id="rId372" Type="http://schemas.openxmlformats.org/officeDocument/2006/relationships/hyperlink" Target="http://quote.eastmoney.com/zs399905.html" TargetMode="External"/><Relationship Id="rId428" Type="http://schemas.openxmlformats.org/officeDocument/2006/relationships/hyperlink" Target="http://www.cninfo.com.cn/information/fund/netvalue/150028.html" TargetMode="External"/><Relationship Id="rId635" Type="http://schemas.openxmlformats.org/officeDocument/2006/relationships/hyperlink" Target="javascript:addOwnedFund('502007');" TargetMode="External"/><Relationship Id="rId677" Type="http://schemas.openxmlformats.org/officeDocument/2006/relationships/hyperlink" Target="javascript:addOwnedFund('150251');" TargetMode="External"/><Relationship Id="rId800" Type="http://schemas.openxmlformats.org/officeDocument/2006/relationships/hyperlink" Target="https://www.jisilu.cn/data/utils/lowcalc/150188" TargetMode="External"/><Relationship Id="rId232" Type="http://schemas.openxmlformats.org/officeDocument/2006/relationships/hyperlink" Target="http://finance.sina.com.cn/fund/quotes/150281/bc.shtml" TargetMode="External"/><Relationship Id="rId274" Type="http://schemas.openxmlformats.org/officeDocument/2006/relationships/hyperlink" Target="http://finance.sina.com.cn/fund/quotes/502041/bc.shtml" TargetMode="External"/><Relationship Id="rId481" Type="http://schemas.openxmlformats.org/officeDocument/2006/relationships/hyperlink" Target="http://finance.sina.com.cn/fund/quotes/502049/bc.shtml" TargetMode="External"/><Relationship Id="rId702" Type="http://schemas.openxmlformats.org/officeDocument/2006/relationships/hyperlink" Target="https://www.jisilu.cn/data/sfnew/detail/150018" TargetMode="External"/><Relationship Id="rId27" Type="http://schemas.openxmlformats.org/officeDocument/2006/relationships/hyperlink" Target="https://www.jisilu.cn/data/utils/lowcalc/150221" TargetMode="External"/><Relationship Id="rId69" Type="http://schemas.openxmlformats.org/officeDocument/2006/relationships/hyperlink" Target="https://www.jisilu.cn/data/sfnew/detail/150287" TargetMode="External"/><Relationship Id="rId134" Type="http://schemas.openxmlformats.org/officeDocument/2006/relationships/hyperlink" Target="javascript:addOwnedFund('150301');" TargetMode="External"/><Relationship Id="rId537" Type="http://schemas.openxmlformats.org/officeDocument/2006/relationships/hyperlink" Target="http://quote.eastmoney.com/zs399986.html" TargetMode="External"/><Relationship Id="rId579" Type="http://schemas.openxmlformats.org/officeDocument/2006/relationships/hyperlink" Target="http://quote.eastmoney.com/zs399991.html" TargetMode="External"/><Relationship Id="rId744" Type="http://schemas.openxmlformats.org/officeDocument/2006/relationships/hyperlink" Target="https://www.jisilu.cn/data/sfnew/detail/150100" TargetMode="External"/><Relationship Id="rId786" Type="http://schemas.openxmlformats.org/officeDocument/2006/relationships/hyperlink" Target="https://www.jisilu.cn/data/sfnew/detail/150133" TargetMode="External"/><Relationship Id="rId80" Type="http://schemas.openxmlformats.org/officeDocument/2006/relationships/hyperlink" Target="javascript:addOwnedFund('150303');" TargetMode="External"/><Relationship Id="rId176" Type="http://schemas.openxmlformats.org/officeDocument/2006/relationships/hyperlink" Target="javascript:addOwnedFund('150196');" TargetMode="External"/><Relationship Id="rId341" Type="http://schemas.openxmlformats.org/officeDocument/2006/relationships/hyperlink" Target="http://www.cninfo.com.cn/information/fund/netvalue/150213.html" TargetMode="External"/><Relationship Id="rId383" Type="http://schemas.openxmlformats.org/officeDocument/2006/relationships/hyperlink" Target="http://www.cninfo.com.cn/information/fund/netvalue/150059.html" TargetMode="External"/><Relationship Id="rId439" Type="http://schemas.openxmlformats.org/officeDocument/2006/relationships/hyperlink" Target="http://finance.sina.com.cn/fund/quotes/150305/bc.shtml" TargetMode="External"/><Relationship Id="rId590" Type="http://schemas.openxmlformats.org/officeDocument/2006/relationships/hyperlink" Target="http://www.cninfo.com.cn/information/fund/netvalue/502027.html" TargetMode="External"/><Relationship Id="rId604" Type="http://schemas.openxmlformats.org/officeDocument/2006/relationships/hyperlink" Target="https://www.jisilu.cn/data/utils/lowcalc/150243" TargetMode="External"/><Relationship Id="rId646" Type="http://schemas.openxmlformats.org/officeDocument/2006/relationships/hyperlink" Target="https://www.jisilu.cn/data/utils/lowcalc/150227" TargetMode="External"/><Relationship Id="rId201" Type="http://schemas.openxmlformats.org/officeDocument/2006/relationships/hyperlink" Target="https://www.jisilu.cn/data/sfnew/detail/150317" TargetMode="External"/><Relationship Id="rId243" Type="http://schemas.openxmlformats.org/officeDocument/2006/relationships/hyperlink" Target="https://www.jisilu.cn/data/sfnew/detail/150138" TargetMode="External"/><Relationship Id="rId285" Type="http://schemas.openxmlformats.org/officeDocument/2006/relationships/hyperlink" Target="https://www.jisilu.cn/data/sfnew/detail/150225" TargetMode="External"/><Relationship Id="rId450" Type="http://schemas.openxmlformats.org/officeDocument/2006/relationships/hyperlink" Target="https://www.jisilu.cn/data/sfnew/detail/150164" TargetMode="External"/><Relationship Id="rId506" Type="http://schemas.openxmlformats.org/officeDocument/2006/relationships/hyperlink" Target="http://www.cninfo.com.cn/information/fund/netvalue/150173.html" TargetMode="External"/><Relationship Id="rId688" Type="http://schemas.openxmlformats.org/officeDocument/2006/relationships/hyperlink" Target="https://www.jisilu.cn/data/utils/lowcalc/150169" TargetMode="External"/><Relationship Id="rId38" Type="http://schemas.openxmlformats.org/officeDocument/2006/relationships/hyperlink" Target="http://quote.eastmoney.com/zs399923.html" TargetMode="External"/><Relationship Id="rId103" Type="http://schemas.openxmlformats.org/officeDocument/2006/relationships/hyperlink" Target="https://www.jisilu.cn/data/utils/lowcalc/150299" TargetMode="External"/><Relationship Id="rId310" Type="http://schemas.openxmlformats.org/officeDocument/2006/relationships/hyperlink" Target="http://finance.sina.com.cn/fund/quotes/150295/bc.shtml" TargetMode="External"/><Relationship Id="rId492" Type="http://schemas.openxmlformats.org/officeDocument/2006/relationships/hyperlink" Target="https://www.jisilu.cn/data/sfnew/detail/150315" TargetMode="External"/><Relationship Id="rId548" Type="http://schemas.openxmlformats.org/officeDocument/2006/relationships/hyperlink" Target="http://www.cninfo.com.cn/information/fund/netvalue/150283.html" TargetMode="External"/><Relationship Id="rId713" Type="http://schemas.openxmlformats.org/officeDocument/2006/relationships/hyperlink" Target="javascript:addOwnedFund('150143');" TargetMode="External"/><Relationship Id="rId755" Type="http://schemas.openxmlformats.org/officeDocument/2006/relationships/hyperlink" Target="javascript:addOwnedFund('150279');" TargetMode="External"/><Relationship Id="rId797" Type="http://schemas.openxmlformats.org/officeDocument/2006/relationships/hyperlink" Target="http://finance.sina.com.cn/fund/quotes/150188/bc.shtml" TargetMode="External"/><Relationship Id="rId91" Type="http://schemas.openxmlformats.org/officeDocument/2006/relationships/hyperlink" Target="https://www.jisilu.cn/data/utils/lowcalc/150325" TargetMode="External"/><Relationship Id="rId145" Type="http://schemas.openxmlformats.org/officeDocument/2006/relationships/hyperlink" Target="https://www.jisilu.cn/data/utils/lowcalc/502037" TargetMode="External"/><Relationship Id="rId187" Type="http://schemas.openxmlformats.org/officeDocument/2006/relationships/hyperlink" Target="https://www.jisilu.cn/data/utils/lowcalc/150343" TargetMode="External"/><Relationship Id="rId352" Type="http://schemas.openxmlformats.org/officeDocument/2006/relationships/hyperlink" Target="http://finance.sina.com.cn/fund/quotes/150030/bc.shtml" TargetMode="External"/><Relationship Id="rId394" Type="http://schemas.openxmlformats.org/officeDocument/2006/relationships/hyperlink" Target="http://www.cninfo.com.cn/information/fund/netvalue/150096.html" TargetMode="External"/><Relationship Id="rId408" Type="http://schemas.openxmlformats.org/officeDocument/2006/relationships/hyperlink" Target="https://www.jisilu.cn/data/sfnew/detail/150150" TargetMode="External"/><Relationship Id="rId615" Type="http://schemas.openxmlformats.org/officeDocument/2006/relationships/hyperlink" Target="http://quote.eastmoney.com/zs399300.html" TargetMode="External"/><Relationship Id="rId212" Type="http://schemas.openxmlformats.org/officeDocument/2006/relationships/hyperlink" Target="javascript:addOwnedFund('150047');" TargetMode="External"/><Relationship Id="rId254" Type="http://schemas.openxmlformats.org/officeDocument/2006/relationships/hyperlink" Target="javascript:addOwnedFund('150140');" TargetMode="External"/><Relationship Id="rId657" Type="http://schemas.openxmlformats.org/officeDocument/2006/relationships/hyperlink" Target="http://quote.eastmoney.com/zs399967.html" TargetMode="External"/><Relationship Id="rId699" Type="http://schemas.openxmlformats.org/officeDocument/2006/relationships/hyperlink" Target="http://quote.eastmoney.com/zs399967.html" TargetMode="External"/><Relationship Id="rId49" Type="http://schemas.openxmlformats.org/officeDocument/2006/relationships/hyperlink" Target="http://www.cninfo.com.cn/information/fund/netvalue/150219.html" TargetMode="External"/><Relationship Id="rId114" Type="http://schemas.openxmlformats.org/officeDocument/2006/relationships/hyperlink" Target="http://quote.eastmoney.com/zs399986.html" TargetMode="External"/><Relationship Id="rId296" Type="http://schemas.openxmlformats.org/officeDocument/2006/relationships/hyperlink" Target="javascript:delOwnedFund('150267');" TargetMode="External"/><Relationship Id="rId461" Type="http://schemas.openxmlformats.org/officeDocument/2006/relationships/hyperlink" Target="javascript:addOwnedFund('150237');" TargetMode="External"/><Relationship Id="rId517" Type="http://schemas.openxmlformats.org/officeDocument/2006/relationships/hyperlink" Target="http://finance.sina.com.cn/fund/quotes/150257/bc.shtml" TargetMode="External"/><Relationship Id="rId559" Type="http://schemas.openxmlformats.org/officeDocument/2006/relationships/hyperlink" Target="http://finance.sina.com.cn/fund/quotes/150259/bc.shtml" TargetMode="External"/><Relationship Id="rId724" Type="http://schemas.openxmlformats.org/officeDocument/2006/relationships/hyperlink" Target="https://www.jisilu.cn/data/utils/lowcalc/150171" TargetMode="External"/><Relationship Id="rId766" Type="http://schemas.openxmlformats.org/officeDocument/2006/relationships/hyperlink" Target="https://www.jisilu.cn/data/utils/lowcalc/150311" TargetMode="External"/><Relationship Id="rId60" Type="http://schemas.openxmlformats.org/officeDocument/2006/relationships/hyperlink" Target="http://www.cninfo.com.cn/information/fund/netvalue/150323.html" TargetMode="External"/><Relationship Id="rId156" Type="http://schemas.openxmlformats.org/officeDocument/2006/relationships/hyperlink" Target="http://quote.eastmoney.com/zs399991.html" TargetMode="External"/><Relationship Id="rId198" Type="http://schemas.openxmlformats.org/officeDocument/2006/relationships/hyperlink" Target="http://quote.eastmoney.com/zs399808.html" TargetMode="External"/><Relationship Id="rId321" Type="http://schemas.openxmlformats.org/officeDocument/2006/relationships/hyperlink" Target="https://www.jisilu.cn/data/sfnew/detail/150104" TargetMode="External"/><Relationship Id="rId363" Type="http://schemas.openxmlformats.org/officeDocument/2006/relationships/hyperlink" Target="https://www.jisilu.cn/data/sfnew/detail/150152" TargetMode="External"/><Relationship Id="rId419" Type="http://schemas.openxmlformats.org/officeDocument/2006/relationships/hyperlink" Target="javascript:addOwnedFund('150148');" TargetMode="External"/><Relationship Id="rId570" Type="http://schemas.openxmlformats.org/officeDocument/2006/relationships/hyperlink" Target="https://www.jisilu.cn/data/sfnew/detail/150307" TargetMode="External"/><Relationship Id="rId626" Type="http://schemas.openxmlformats.org/officeDocument/2006/relationships/hyperlink" Target="http://www.cninfo.com.cn/information/fund/netvalue/502011.html" TargetMode="External"/><Relationship Id="rId223" Type="http://schemas.openxmlformats.org/officeDocument/2006/relationships/hyperlink" Target="https://www.jisilu.cn/data/utils/lowcalc/150090" TargetMode="External"/><Relationship Id="rId430" Type="http://schemas.openxmlformats.org/officeDocument/2006/relationships/hyperlink" Target="https://www.jisilu.cn/data/utils/lowcalc/150028" TargetMode="External"/><Relationship Id="rId668" Type="http://schemas.openxmlformats.org/officeDocument/2006/relationships/hyperlink" Target="http://www.cninfo.com.cn/information/fund/netvalue/150179.html" TargetMode="External"/><Relationship Id="rId18" Type="http://schemas.openxmlformats.org/officeDocument/2006/relationships/hyperlink" Target="http://finance.sina.com.cn/fund/quotes/150057/bc.shtml" TargetMode="External"/><Relationship Id="rId265" Type="http://schemas.openxmlformats.org/officeDocument/2006/relationships/hyperlink" Target="https://www.jisilu.cn/data/utils/lowcalc/150094" TargetMode="External"/><Relationship Id="rId472" Type="http://schemas.openxmlformats.org/officeDocument/2006/relationships/hyperlink" Target="https://www.jisilu.cn/data/utils/lowcalc/150205" TargetMode="External"/><Relationship Id="rId528" Type="http://schemas.openxmlformats.org/officeDocument/2006/relationships/hyperlink" Target="https://www.jisilu.cn/data/sfnew/detail/150235" TargetMode="External"/><Relationship Id="rId735" Type="http://schemas.openxmlformats.org/officeDocument/2006/relationships/hyperlink" Target="http://quote.eastmoney.com/zs399970.html" TargetMode="External"/><Relationship Id="rId125" Type="http://schemas.openxmlformats.org/officeDocument/2006/relationships/hyperlink" Target="http://www.cninfo.com.cn/information/fund/netvalue/150289.html" TargetMode="External"/><Relationship Id="rId167" Type="http://schemas.openxmlformats.org/officeDocument/2006/relationships/hyperlink" Target="http://www.cninfo.com.cn/information/fund/netvalue/150190.html" TargetMode="External"/><Relationship Id="rId332" Type="http://schemas.openxmlformats.org/officeDocument/2006/relationships/hyperlink" Target="javascript:addOwnedFund('150036');" TargetMode="External"/><Relationship Id="rId374" Type="http://schemas.openxmlformats.org/officeDocument/2006/relationships/hyperlink" Target="javascript:addOwnedFund('150055');" TargetMode="External"/><Relationship Id="rId581" Type="http://schemas.openxmlformats.org/officeDocument/2006/relationships/hyperlink" Target="javascript:delOwnedFund('150275');" TargetMode="External"/><Relationship Id="rId777" Type="http://schemas.openxmlformats.org/officeDocument/2006/relationships/hyperlink" Target="http://quote.eastmoney.com/zs399610.html" TargetMode="External"/><Relationship Id="rId71" Type="http://schemas.openxmlformats.org/officeDocument/2006/relationships/hyperlink" Target="http://www.cninfo.com.cn/information/fund/netvalue/150287.html" TargetMode="External"/><Relationship Id="rId234" Type="http://schemas.openxmlformats.org/officeDocument/2006/relationships/hyperlink" Target="http://quote.eastmoney.com/zs399934.html" TargetMode="External"/><Relationship Id="rId637" Type="http://schemas.openxmlformats.org/officeDocument/2006/relationships/hyperlink" Target="http://finance.sina.com.cn/fund/quotes/150209/bc.shtml" TargetMode="External"/><Relationship Id="rId679" Type="http://schemas.openxmlformats.org/officeDocument/2006/relationships/hyperlink" Target="http://finance.sina.com.cn/fund/quotes/150309/bc.shtml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https://www.jisilu.cn/data/sfnew/detail/150321" TargetMode="External"/><Relationship Id="rId276" Type="http://schemas.openxmlformats.org/officeDocument/2006/relationships/hyperlink" Target="http://quote.eastmoney.com/zs000016.html" TargetMode="External"/><Relationship Id="rId441" Type="http://schemas.openxmlformats.org/officeDocument/2006/relationships/hyperlink" Target="http://quote.eastmoney.com/zs399812.html" TargetMode="External"/><Relationship Id="rId483" Type="http://schemas.openxmlformats.org/officeDocument/2006/relationships/hyperlink" Target="http://quote.eastmoney.com/zs000016.html" TargetMode="External"/><Relationship Id="rId539" Type="http://schemas.openxmlformats.org/officeDocument/2006/relationships/hyperlink" Target="javascript:delOwnedFund('150241');" TargetMode="External"/><Relationship Id="rId690" Type="http://schemas.openxmlformats.org/officeDocument/2006/relationships/hyperlink" Target="https://www.jisilu.cn/data/sfnew/detail/502017" TargetMode="External"/><Relationship Id="rId704" Type="http://schemas.openxmlformats.org/officeDocument/2006/relationships/hyperlink" Target="http://www.cninfo.com.cn/information/fund/netvalue/150018.html" TargetMode="External"/><Relationship Id="rId746" Type="http://schemas.openxmlformats.org/officeDocument/2006/relationships/hyperlink" Target="http://www.cninfo.com.cn/information/fund/netvalue/150100.html" TargetMode="External"/><Relationship Id="rId40" Type="http://schemas.openxmlformats.org/officeDocument/2006/relationships/hyperlink" Target="javascript:addOwnedFund('150032');" TargetMode="External"/><Relationship Id="rId136" Type="http://schemas.openxmlformats.org/officeDocument/2006/relationships/hyperlink" Target="http://finance.sina.com.cn/fund/quotes/150130/bc.shtml" TargetMode="External"/><Relationship Id="rId178" Type="http://schemas.openxmlformats.org/officeDocument/2006/relationships/hyperlink" Target="http://finance.sina.com.cn/fund/quotes/150261/bc.shtml" TargetMode="External"/><Relationship Id="rId301" Type="http://schemas.openxmlformats.org/officeDocument/2006/relationships/hyperlink" Target="https://www.jisilu.cn/data/utils/lowcalc/502054" TargetMode="External"/><Relationship Id="rId343" Type="http://schemas.openxmlformats.org/officeDocument/2006/relationships/hyperlink" Target="https://www.jisilu.cn/data/utils/lowcalc/150213" TargetMode="External"/><Relationship Id="rId550" Type="http://schemas.openxmlformats.org/officeDocument/2006/relationships/hyperlink" Target="https://www.jisilu.cn/data/utils/lowcalc/150283" TargetMode="External"/><Relationship Id="rId788" Type="http://schemas.openxmlformats.org/officeDocument/2006/relationships/hyperlink" Target="http://www.cninfo.com.cn/information/fund/netvalue/150133.html" TargetMode="External"/><Relationship Id="rId82" Type="http://schemas.openxmlformats.org/officeDocument/2006/relationships/hyperlink" Target="http://finance.sina.com.cn/fund/quotes/150335/bc.shtml" TargetMode="External"/><Relationship Id="rId203" Type="http://schemas.openxmlformats.org/officeDocument/2006/relationships/hyperlink" Target="http://www.cninfo.com.cn/information/fund/netvalue/150317.html" TargetMode="External"/><Relationship Id="rId385" Type="http://schemas.openxmlformats.org/officeDocument/2006/relationships/hyperlink" Target="https://www.jisilu.cn/data/utils/lowcalc/150059" TargetMode="External"/><Relationship Id="rId592" Type="http://schemas.openxmlformats.org/officeDocument/2006/relationships/hyperlink" Target="https://www.jisilu.cn/data/utils/lowcalc/502027" TargetMode="External"/><Relationship Id="rId606" Type="http://schemas.openxmlformats.org/officeDocument/2006/relationships/hyperlink" Target="https://www.jisilu.cn/data/sfnew/detail/150217" TargetMode="External"/><Relationship Id="rId648" Type="http://schemas.openxmlformats.org/officeDocument/2006/relationships/hyperlink" Target="https://www.jisilu.cn/data/sfnew/detail/150255" TargetMode="External"/><Relationship Id="rId245" Type="http://schemas.openxmlformats.org/officeDocument/2006/relationships/hyperlink" Target="http://www.cninfo.com.cn/information/fund/netvalue/150138.html" TargetMode="External"/><Relationship Id="rId287" Type="http://schemas.openxmlformats.org/officeDocument/2006/relationships/hyperlink" Target="http://www.cninfo.com.cn/information/fund/netvalue/150225.html" TargetMode="External"/><Relationship Id="rId410" Type="http://schemas.openxmlformats.org/officeDocument/2006/relationships/hyperlink" Target="http://www.cninfo.com.cn/information/fund/netvalue/150150.html" TargetMode="External"/><Relationship Id="rId452" Type="http://schemas.openxmlformats.org/officeDocument/2006/relationships/hyperlink" Target="http://www.cninfo.com.cn/information/fund/netvalue/150164.html" TargetMode="External"/><Relationship Id="rId494" Type="http://schemas.openxmlformats.org/officeDocument/2006/relationships/hyperlink" Target="http://www.cninfo.com.cn/information/fund/netvalue/150315.html" TargetMode="External"/><Relationship Id="rId508" Type="http://schemas.openxmlformats.org/officeDocument/2006/relationships/hyperlink" Target="https://www.jisilu.cn/data/utils/lowcalc/150173" TargetMode="External"/><Relationship Id="rId715" Type="http://schemas.openxmlformats.org/officeDocument/2006/relationships/hyperlink" Target="http://finance.sina.com.cn/fund/quotes/150203/bc.shtml" TargetMode="External"/><Relationship Id="rId105" Type="http://schemas.openxmlformats.org/officeDocument/2006/relationships/hyperlink" Target="https://www.jisilu.cn/data/sfnew/detail/150263" TargetMode="External"/><Relationship Id="rId147" Type="http://schemas.openxmlformats.org/officeDocument/2006/relationships/hyperlink" Target="https://www.jisilu.cn/data/sfnew/detail/150117" TargetMode="External"/><Relationship Id="rId312" Type="http://schemas.openxmlformats.org/officeDocument/2006/relationships/hyperlink" Target="http://quote.eastmoney.com/zs399974.html" TargetMode="External"/><Relationship Id="rId354" Type="http://schemas.openxmlformats.org/officeDocument/2006/relationships/hyperlink" Target="http://quote.eastmoney.com/zs000971.html" TargetMode="External"/><Relationship Id="rId757" Type="http://schemas.openxmlformats.org/officeDocument/2006/relationships/hyperlink" Target="http://finance.sina.com.cn/fund/quotes/150192/bc.shtml" TargetMode="External"/><Relationship Id="rId799" Type="http://schemas.openxmlformats.org/officeDocument/2006/relationships/hyperlink" Target="http://quote.eastmoney.com/zs000832.html" TargetMode="External"/><Relationship Id="rId51" Type="http://schemas.openxmlformats.org/officeDocument/2006/relationships/hyperlink" Target="javascript:addOwnedFund('150219');" TargetMode="External"/><Relationship Id="rId93" Type="http://schemas.openxmlformats.org/officeDocument/2006/relationships/hyperlink" Target="https://www.jisilu.cn/data/sfnew/detail/150293" TargetMode="External"/><Relationship Id="rId189" Type="http://schemas.openxmlformats.org/officeDocument/2006/relationships/hyperlink" Target="https://www.jisilu.cn/data/sfnew/detail/502057" TargetMode="External"/><Relationship Id="rId396" Type="http://schemas.openxmlformats.org/officeDocument/2006/relationships/hyperlink" Target="javascript:addOwnedFund('150096');" TargetMode="External"/><Relationship Id="rId561" Type="http://schemas.openxmlformats.org/officeDocument/2006/relationships/hyperlink" Target="http://quote.eastmoney.com/zs399992.html" TargetMode="External"/><Relationship Id="rId617" Type="http://schemas.openxmlformats.org/officeDocument/2006/relationships/hyperlink" Target="javascript:addOwnedFund('150051');" TargetMode="External"/><Relationship Id="rId659" Type="http://schemas.openxmlformats.org/officeDocument/2006/relationships/hyperlink" Target="javascript:addOwnedFund('502004');" TargetMode="External"/><Relationship Id="rId214" Type="http://schemas.openxmlformats.org/officeDocument/2006/relationships/hyperlink" Target="http://finance.sina.com.cn/fund/quotes/150175/bc.shtml" TargetMode="External"/><Relationship Id="rId256" Type="http://schemas.openxmlformats.org/officeDocument/2006/relationships/hyperlink" Target="http://finance.sina.com.cn/fund/quotes/150121/bc.shtml" TargetMode="External"/><Relationship Id="rId298" Type="http://schemas.openxmlformats.org/officeDocument/2006/relationships/hyperlink" Target="http://finance.sina.com.cn/fund/quotes/502054/bc.shtml" TargetMode="External"/><Relationship Id="rId421" Type="http://schemas.openxmlformats.org/officeDocument/2006/relationships/hyperlink" Target="http://finance.sina.com.cn/fund/quotes/150157/bc.shtml" TargetMode="External"/><Relationship Id="rId463" Type="http://schemas.openxmlformats.org/officeDocument/2006/relationships/hyperlink" Target="http://finance.sina.com.cn/fund/quotes/502024/bc.shtml" TargetMode="External"/><Relationship Id="rId519" Type="http://schemas.openxmlformats.org/officeDocument/2006/relationships/hyperlink" Target="http://quote.eastmoney.com/zs399993.html" TargetMode="External"/><Relationship Id="rId670" Type="http://schemas.openxmlformats.org/officeDocument/2006/relationships/hyperlink" Target="https://www.jisilu.cn/data/utils/lowcalc/150179" TargetMode="External"/><Relationship Id="rId116" Type="http://schemas.openxmlformats.org/officeDocument/2006/relationships/hyperlink" Target="javascript:delOwnedFund('150291');" TargetMode="External"/><Relationship Id="rId158" Type="http://schemas.openxmlformats.org/officeDocument/2006/relationships/hyperlink" Target="javascript:delOwnedFund('150265');" TargetMode="External"/><Relationship Id="rId323" Type="http://schemas.openxmlformats.org/officeDocument/2006/relationships/hyperlink" Target="http://www.cninfo.com.cn/information/fund/netvalue/150104.html" TargetMode="External"/><Relationship Id="rId530" Type="http://schemas.openxmlformats.org/officeDocument/2006/relationships/hyperlink" Target="http://www.cninfo.com.cn/information/fund/netvalue/150235.html" TargetMode="External"/><Relationship Id="rId726" Type="http://schemas.openxmlformats.org/officeDocument/2006/relationships/hyperlink" Target="https://www.jisilu.cn/data/sfnew/detail/150181" TargetMode="External"/><Relationship Id="rId768" Type="http://schemas.openxmlformats.org/officeDocument/2006/relationships/hyperlink" Target="https://www.jisilu.cn/data/sfnew/detail/150231" TargetMode="External"/><Relationship Id="rId20" Type="http://schemas.openxmlformats.org/officeDocument/2006/relationships/hyperlink" Target="http://quote.eastmoney.com/zs399008.html" TargetMode="External"/><Relationship Id="rId62" Type="http://schemas.openxmlformats.org/officeDocument/2006/relationships/hyperlink" Target="https://www.jisilu.cn/data/utils/lowcalc/150323" TargetMode="External"/><Relationship Id="rId365" Type="http://schemas.openxmlformats.org/officeDocument/2006/relationships/hyperlink" Target="http://www.cninfo.com.cn/information/fund/netvalue/150152.html" TargetMode="External"/><Relationship Id="rId572" Type="http://schemas.openxmlformats.org/officeDocument/2006/relationships/hyperlink" Target="http://www.cninfo.com.cn/information/fund/netvalue/150307.html" TargetMode="External"/><Relationship Id="rId628" Type="http://schemas.openxmlformats.org/officeDocument/2006/relationships/hyperlink" Target="https://www.jisilu.cn/data/utils/lowcalc/502011" TargetMode="External"/><Relationship Id="rId225" Type="http://schemas.openxmlformats.org/officeDocument/2006/relationships/hyperlink" Target="https://www.jisilu.cn/data/sfnew/detail/150053" TargetMode="External"/><Relationship Id="rId267" Type="http://schemas.openxmlformats.org/officeDocument/2006/relationships/hyperlink" Target="https://www.jisilu.cn/data/sfnew/detail/502001" TargetMode="External"/><Relationship Id="rId432" Type="http://schemas.openxmlformats.org/officeDocument/2006/relationships/hyperlink" Target="https://www.jisilu.cn/data/sfnew/detail/150022" TargetMode="External"/><Relationship Id="rId474" Type="http://schemas.openxmlformats.org/officeDocument/2006/relationships/hyperlink" Target="https://www.jisilu.cn/data/sfnew/detail/150271" TargetMode="External"/><Relationship Id="rId127" Type="http://schemas.openxmlformats.org/officeDocument/2006/relationships/hyperlink" Target="https://www.jisilu.cn/data/utils/lowcalc/150289" TargetMode="External"/><Relationship Id="rId681" Type="http://schemas.openxmlformats.org/officeDocument/2006/relationships/hyperlink" Target="http://quote.eastmoney.com/zs399994.html" TargetMode="External"/><Relationship Id="rId737" Type="http://schemas.openxmlformats.org/officeDocument/2006/relationships/hyperlink" Target="javascript:addOwnedFund('150245');" TargetMode="External"/><Relationship Id="rId779" Type="http://schemas.openxmlformats.org/officeDocument/2006/relationships/hyperlink" Target="javascript:addOwnedFund('150215');" TargetMode="External"/><Relationship Id="rId31" Type="http://schemas.openxmlformats.org/officeDocument/2006/relationships/hyperlink" Target="http://www.cninfo.com.cn/information/fund/netvalue/150321.html" TargetMode="External"/><Relationship Id="rId73" Type="http://schemas.openxmlformats.org/officeDocument/2006/relationships/hyperlink" Target="https://www.jisilu.cn/data/utils/lowcalc/150287" TargetMode="External"/><Relationship Id="rId169" Type="http://schemas.openxmlformats.org/officeDocument/2006/relationships/hyperlink" Target="https://www.jisilu.cn/data/utils/lowcalc/150190" TargetMode="External"/><Relationship Id="rId334" Type="http://schemas.openxmlformats.org/officeDocument/2006/relationships/hyperlink" Target="http://finance.sina.com.cn/fund/quotes/502031/bc.shtml" TargetMode="External"/><Relationship Id="rId376" Type="http://schemas.openxmlformats.org/officeDocument/2006/relationships/hyperlink" Target="http://finance.sina.com.cn/fund/quotes/150012/bc.shtml" TargetMode="External"/><Relationship Id="rId541" Type="http://schemas.openxmlformats.org/officeDocument/2006/relationships/hyperlink" Target="http://finance.sina.com.cn/fund/quotes/150207/bc.shtml" TargetMode="External"/><Relationship Id="rId583" Type="http://schemas.openxmlformats.org/officeDocument/2006/relationships/hyperlink" Target="http://finance.sina.com.cn/fund/quotes/150184/bc.shtml" TargetMode="External"/><Relationship Id="rId639" Type="http://schemas.openxmlformats.org/officeDocument/2006/relationships/hyperlink" Target="http://quote.eastmoney.com/zs399974.html" TargetMode="External"/><Relationship Id="rId790" Type="http://schemas.openxmlformats.org/officeDocument/2006/relationships/hyperlink" Target="javascript:addOwnedFund('150133');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quote.eastmoney.com/zs399989.html" TargetMode="External"/><Relationship Id="rId236" Type="http://schemas.openxmlformats.org/officeDocument/2006/relationships/hyperlink" Target="javascript:addOwnedFund('150281');" TargetMode="External"/><Relationship Id="rId278" Type="http://schemas.openxmlformats.org/officeDocument/2006/relationships/hyperlink" Target="javascript:addOwnedFund('502041');" TargetMode="External"/><Relationship Id="rId401" Type="http://schemas.openxmlformats.org/officeDocument/2006/relationships/hyperlink" Target="javascript:addOwnedFund('150088');" TargetMode="External"/><Relationship Id="rId443" Type="http://schemas.openxmlformats.org/officeDocument/2006/relationships/hyperlink" Target="javascript:addOwnedFund('150305');" TargetMode="External"/><Relationship Id="rId650" Type="http://schemas.openxmlformats.org/officeDocument/2006/relationships/hyperlink" Target="http://www.cninfo.com.cn/information/fund/netvalue/150255.html" TargetMode="External"/><Relationship Id="rId303" Type="http://schemas.openxmlformats.org/officeDocument/2006/relationships/hyperlink" Target="https://www.jisilu.cn/data/sfnew/detail/150112" TargetMode="External"/><Relationship Id="rId485" Type="http://schemas.openxmlformats.org/officeDocument/2006/relationships/hyperlink" Target="javascript:addOwnedFund('502049');" TargetMode="External"/><Relationship Id="rId692" Type="http://schemas.openxmlformats.org/officeDocument/2006/relationships/hyperlink" Target="http://www.cninfo.com.cn/information/fund/netvalue/502017.html" TargetMode="External"/><Relationship Id="rId706" Type="http://schemas.openxmlformats.org/officeDocument/2006/relationships/hyperlink" Target="https://www.jisilu.cn/data/utils/lowcalc/150018" TargetMode="External"/><Relationship Id="rId748" Type="http://schemas.openxmlformats.org/officeDocument/2006/relationships/hyperlink" Target="https://www.jisilu.cn/data/utils/lowcalc/150100" TargetMode="External"/><Relationship Id="rId42" Type="http://schemas.openxmlformats.org/officeDocument/2006/relationships/hyperlink" Target="http://finance.sina.com.cn/fund/quotes/150331/bc.shtml" TargetMode="External"/><Relationship Id="rId84" Type="http://schemas.openxmlformats.org/officeDocument/2006/relationships/hyperlink" Target="http://quote.eastmoney.com/zs399967.html" TargetMode="External"/><Relationship Id="rId138" Type="http://schemas.openxmlformats.org/officeDocument/2006/relationships/hyperlink" Target="http://quote.eastmoney.com/zs399394.html" TargetMode="External"/><Relationship Id="rId345" Type="http://schemas.openxmlformats.org/officeDocument/2006/relationships/hyperlink" Target="https://www.jisilu.cn/data/sfnew/detail/150211" TargetMode="External"/><Relationship Id="rId387" Type="http://schemas.openxmlformats.org/officeDocument/2006/relationships/hyperlink" Target="https://www.jisilu.cn/data/sfnew/detail/150085" TargetMode="External"/><Relationship Id="rId510" Type="http://schemas.openxmlformats.org/officeDocument/2006/relationships/hyperlink" Target="https://www.jisilu.cn/data/sfnew/detail/150329" TargetMode="External"/><Relationship Id="rId552" Type="http://schemas.openxmlformats.org/officeDocument/2006/relationships/hyperlink" Target="https://www.jisilu.cn/data/sfnew/detail/150233" TargetMode="External"/><Relationship Id="rId594" Type="http://schemas.openxmlformats.org/officeDocument/2006/relationships/hyperlink" Target="https://www.jisilu.cn/data/sfnew/detail/150194" TargetMode="External"/><Relationship Id="rId608" Type="http://schemas.openxmlformats.org/officeDocument/2006/relationships/hyperlink" Target="http://www.cninfo.com.cn/information/fund/netvalue/150217.html" TargetMode="External"/><Relationship Id="rId191" Type="http://schemas.openxmlformats.org/officeDocument/2006/relationships/hyperlink" Target="http://www.cninfo.com.cn/information/fund/netvalue/502057.html" TargetMode="External"/><Relationship Id="rId205" Type="http://schemas.openxmlformats.org/officeDocument/2006/relationships/hyperlink" Target="https://www.jisilu.cn/data/utils/lowcalc/150317" TargetMode="External"/><Relationship Id="rId247" Type="http://schemas.openxmlformats.org/officeDocument/2006/relationships/hyperlink" Target="https://www.jisilu.cn/data/utils/lowcalc/150138" TargetMode="External"/><Relationship Id="rId412" Type="http://schemas.openxmlformats.org/officeDocument/2006/relationships/hyperlink" Target="https://www.jisilu.cn/data/utils/lowcalc/150150" TargetMode="External"/><Relationship Id="rId107" Type="http://schemas.openxmlformats.org/officeDocument/2006/relationships/hyperlink" Target="http://www.cninfo.com.cn/information/fund/netvalue/150263.html" TargetMode="External"/><Relationship Id="rId289" Type="http://schemas.openxmlformats.org/officeDocument/2006/relationships/hyperlink" Target="https://www.jisilu.cn/data/utils/lowcalc/150225" TargetMode="External"/><Relationship Id="rId454" Type="http://schemas.openxmlformats.org/officeDocument/2006/relationships/hyperlink" Target="https://www.jisilu.cn/data/utils/lowcalc/150164" TargetMode="External"/><Relationship Id="rId496" Type="http://schemas.openxmlformats.org/officeDocument/2006/relationships/hyperlink" Target="https://www.jisilu.cn/data/utils/lowcalc/150315" TargetMode="External"/><Relationship Id="rId661" Type="http://schemas.openxmlformats.org/officeDocument/2006/relationships/hyperlink" Target="http://finance.sina.com.cn/fund/quotes/150249/bc.shtml" TargetMode="External"/><Relationship Id="rId717" Type="http://schemas.openxmlformats.org/officeDocument/2006/relationships/hyperlink" Target="http://quote.eastmoney.com/zs399971.html" TargetMode="External"/><Relationship Id="rId759" Type="http://schemas.openxmlformats.org/officeDocument/2006/relationships/hyperlink" Target="http://quote.eastmoney.com/zs399965.html" TargetMode="External"/><Relationship Id="rId11" Type="http://schemas.openxmlformats.org/officeDocument/2006/relationships/hyperlink" Target="https://www.jisilu.cn/data/sfnew/detail/150223" TargetMode="External"/><Relationship Id="rId53" Type="http://schemas.openxmlformats.org/officeDocument/2006/relationships/hyperlink" Target="http://finance.sina.com.cn/fund/quotes/150123/bc.shtml" TargetMode="External"/><Relationship Id="rId149" Type="http://schemas.openxmlformats.org/officeDocument/2006/relationships/hyperlink" Target="http://www.cninfo.com.cn/information/fund/netvalue/150117.html" TargetMode="External"/><Relationship Id="rId314" Type="http://schemas.openxmlformats.org/officeDocument/2006/relationships/hyperlink" Target="javascript:addOwnedFund('150295');" TargetMode="External"/><Relationship Id="rId356" Type="http://schemas.openxmlformats.org/officeDocument/2006/relationships/hyperlink" Target="javascript:addOwnedFund('150030');" TargetMode="External"/><Relationship Id="rId398" Type="http://schemas.openxmlformats.org/officeDocument/2006/relationships/hyperlink" Target="http://finance.sina.com.cn/fund/quotes/150088/bc.shtml" TargetMode="External"/><Relationship Id="rId521" Type="http://schemas.openxmlformats.org/officeDocument/2006/relationships/hyperlink" Target="javascript:addOwnedFund('150257');" TargetMode="External"/><Relationship Id="rId563" Type="http://schemas.openxmlformats.org/officeDocument/2006/relationships/hyperlink" Target="javascript:addOwnedFund('150259');" TargetMode="External"/><Relationship Id="rId619" Type="http://schemas.openxmlformats.org/officeDocument/2006/relationships/hyperlink" Target="http://finance.sina.com.cn/fund/quotes/150269/bc.shtml" TargetMode="External"/><Relationship Id="rId770" Type="http://schemas.openxmlformats.org/officeDocument/2006/relationships/hyperlink" Target="http://www.cninfo.com.cn/information/fund/netvalue/150231.html" TargetMode="External"/><Relationship Id="rId95" Type="http://schemas.openxmlformats.org/officeDocument/2006/relationships/hyperlink" Target="http://www.cninfo.com.cn/information/fund/netvalue/150293.html" TargetMode="External"/><Relationship Id="rId160" Type="http://schemas.openxmlformats.org/officeDocument/2006/relationships/hyperlink" Target="http://finance.sina.com.cn/fund/quotes/150198/bc.shtml" TargetMode="External"/><Relationship Id="rId216" Type="http://schemas.openxmlformats.org/officeDocument/2006/relationships/hyperlink" Target="http://quote.eastmoney.com/hk/zs110010.html" TargetMode="External"/><Relationship Id="rId423" Type="http://schemas.openxmlformats.org/officeDocument/2006/relationships/hyperlink" Target="http://quote.eastmoney.com/zs000974.html" TargetMode="External"/><Relationship Id="rId258" Type="http://schemas.openxmlformats.org/officeDocument/2006/relationships/hyperlink" Target="http://quote.eastmoney.com/zs399918.html" TargetMode="External"/><Relationship Id="rId465" Type="http://schemas.openxmlformats.org/officeDocument/2006/relationships/hyperlink" Target="http://quote.eastmoney.com/zs399440.html" TargetMode="External"/><Relationship Id="rId630" Type="http://schemas.openxmlformats.org/officeDocument/2006/relationships/hyperlink" Target="https://www.jisilu.cn/data/sfnew/detail/502007" TargetMode="External"/><Relationship Id="rId672" Type="http://schemas.openxmlformats.org/officeDocument/2006/relationships/hyperlink" Target="https://www.jisilu.cn/data/sfnew/detail/150251" TargetMode="External"/><Relationship Id="rId728" Type="http://schemas.openxmlformats.org/officeDocument/2006/relationships/hyperlink" Target="http://www.cninfo.com.cn/information/fund/netvalue/150181.html" TargetMode="External"/><Relationship Id="rId22" Type="http://schemas.openxmlformats.org/officeDocument/2006/relationships/hyperlink" Target="javascript:addOwnedFund('150057');" TargetMode="External"/><Relationship Id="rId64" Type="http://schemas.openxmlformats.org/officeDocument/2006/relationships/hyperlink" Target="https://www.jisilu.cn/data/sfnew/detail/150297" TargetMode="External"/><Relationship Id="rId118" Type="http://schemas.openxmlformats.org/officeDocument/2006/relationships/hyperlink" Target="http://finance.sina.com.cn/fund/quotes/150247/bc.shtml" TargetMode="External"/><Relationship Id="rId325" Type="http://schemas.openxmlformats.org/officeDocument/2006/relationships/hyperlink" Target="https://www.jisilu.cn/data/utils/lowcalc/150104" TargetMode="External"/><Relationship Id="rId367" Type="http://schemas.openxmlformats.org/officeDocument/2006/relationships/hyperlink" Target="https://www.jisilu.cn/data/utils/lowcalc/150152" TargetMode="External"/><Relationship Id="rId532" Type="http://schemas.openxmlformats.org/officeDocument/2006/relationships/hyperlink" Target="https://www.jisilu.cn/data/utils/lowcalc/150235" TargetMode="External"/><Relationship Id="rId574" Type="http://schemas.openxmlformats.org/officeDocument/2006/relationships/hyperlink" Target="https://www.jisilu.cn/data/utils/lowcalc/150307" TargetMode="External"/><Relationship Id="rId171" Type="http://schemas.openxmlformats.org/officeDocument/2006/relationships/hyperlink" Target="https://www.jisilu.cn/data/sfnew/detail/150196" TargetMode="External"/><Relationship Id="rId227" Type="http://schemas.openxmlformats.org/officeDocument/2006/relationships/hyperlink" Target="http://www.cninfo.com.cn/information/fund/netvalue/150053.html" TargetMode="External"/><Relationship Id="rId781" Type="http://schemas.openxmlformats.org/officeDocument/2006/relationships/hyperlink" Target="http://finance.sina.com.cn/fund/quotes/150066/bc.shtml" TargetMode="External"/><Relationship Id="rId269" Type="http://schemas.openxmlformats.org/officeDocument/2006/relationships/hyperlink" Target="http://www.cninfo.com.cn/information/fund/netvalue/502001.html" TargetMode="External"/><Relationship Id="rId434" Type="http://schemas.openxmlformats.org/officeDocument/2006/relationships/hyperlink" Target="http://www.cninfo.com.cn/information/fund/netvalue/150022.html" TargetMode="External"/><Relationship Id="rId476" Type="http://schemas.openxmlformats.org/officeDocument/2006/relationships/hyperlink" Target="http://www.cninfo.com.cn/information/fund/netvalue/150271.html" TargetMode="External"/><Relationship Id="rId641" Type="http://schemas.openxmlformats.org/officeDocument/2006/relationships/hyperlink" Target="javascript:addOwnedFund('150209');" TargetMode="External"/><Relationship Id="rId683" Type="http://schemas.openxmlformats.org/officeDocument/2006/relationships/hyperlink" Target="javascript:addOwnedFund('150309');" TargetMode="External"/><Relationship Id="rId739" Type="http://schemas.openxmlformats.org/officeDocument/2006/relationships/hyperlink" Target="http://finance.sina.com.cn/fund/quotes/150092/bc.shtml" TargetMode="External"/><Relationship Id="rId33" Type="http://schemas.openxmlformats.org/officeDocument/2006/relationships/hyperlink" Target="https://www.jisilu.cn/data/utils/lowcalc/150321" TargetMode="External"/><Relationship Id="rId129" Type="http://schemas.openxmlformats.org/officeDocument/2006/relationships/hyperlink" Target="https://www.jisilu.cn/data/sfnew/detail/150301" TargetMode="External"/><Relationship Id="rId280" Type="http://schemas.openxmlformats.org/officeDocument/2006/relationships/hyperlink" Target="http://finance.sina.com.cn/fund/quotes/502014/bc.shtml" TargetMode="External"/><Relationship Id="rId336" Type="http://schemas.openxmlformats.org/officeDocument/2006/relationships/hyperlink" Target="http://quote.eastmoney.com/zs399807.html" TargetMode="External"/><Relationship Id="rId501" Type="http://schemas.openxmlformats.org/officeDocument/2006/relationships/hyperlink" Target="http://quote.eastmoney.com/zs399975.html" TargetMode="External"/><Relationship Id="rId543" Type="http://schemas.openxmlformats.org/officeDocument/2006/relationships/hyperlink" Target="http://quote.eastmoney.com/zs399983.html" TargetMode="External"/><Relationship Id="rId75" Type="http://schemas.openxmlformats.org/officeDocument/2006/relationships/hyperlink" Target="https://www.jisilu.cn/data/sfnew/detail/150303" TargetMode="External"/><Relationship Id="rId140" Type="http://schemas.openxmlformats.org/officeDocument/2006/relationships/hyperlink" Target="javascript:addOwnedFund('150130');" TargetMode="External"/><Relationship Id="rId182" Type="http://schemas.openxmlformats.org/officeDocument/2006/relationships/hyperlink" Target="javascript:addOwnedFund('150261');" TargetMode="External"/><Relationship Id="rId378" Type="http://schemas.openxmlformats.org/officeDocument/2006/relationships/hyperlink" Target="http://quote.eastmoney.com/zs399903.html" TargetMode="External"/><Relationship Id="rId403" Type="http://schemas.openxmlformats.org/officeDocument/2006/relationships/hyperlink" Target="http://finance.sina.com.cn/fund/quotes/150049/bc.shtml" TargetMode="External"/><Relationship Id="rId585" Type="http://schemas.openxmlformats.org/officeDocument/2006/relationships/hyperlink" Target="http://quote.eastmoney.com/zs000827.html" TargetMode="External"/><Relationship Id="rId750" Type="http://schemas.openxmlformats.org/officeDocument/2006/relationships/hyperlink" Target="https://www.jisilu.cn/data/sfnew/detail/150279" TargetMode="External"/><Relationship Id="rId792" Type="http://schemas.openxmlformats.org/officeDocument/2006/relationships/hyperlink" Target="http://finance.sina.com.cn/fund/quotes/150016/bc.shtml" TargetMode="External"/><Relationship Id="rId6" Type="http://schemas.openxmlformats.org/officeDocument/2006/relationships/hyperlink" Target="https://www.jisilu.cn/data/sfnew/detail/150108" TargetMode="External"/><Relationship Id="rId238" Type="http://schemas.openxmlformats.org/officeDocument/2006/relationships/hyperlink" Target="http://finance.sina.com.cn/fund/quotes/150167/bc.shtml" TargetMode="External"/><Relationship Id="rId445" Type="http://schemas.openxmlformats.org/officeDocument/2006/relationships/hyperlink" Target="http://finance.sina.com.cn/fund/quotes/150273/bc.shtml" TargetMode="External"/><Relationship Id="rId487" Type="http://schemas.openxmlformats.org/officeDocument/2006/relationships/hyperlink" Target="http://finance.sina.com.cn/fund/quotes/150277/bc.shtml" TargetMode="External"/><Relationship Id="rId610" Type="http://schemas.openxmlformats.org/officeDocument/2006/relationships/hyperlink" Target="https://www.jisilu.cn/data/utils/lowcalc/150217" TargetMode="External"/><Relationship Id="rId652" Type="http://schemas.openxmlformats.org/officeDocument/2006/relationships/hyperlink" Target="https://www.jisilu.cn/data/utils/lowcalc/150255" TargetMode="External"/><Relationship Id="rId694" Type="http://schemas.openxmlformats.org/officeDocument/2006/relationships/hyperlink" Target="https://www.jisilu.cn/data/utils/lowcalc/502017" TargetMode="External"/><Relationship Id="rId708" Type="http://schemas.openxmlformats.org/officeDocument/2006/relationships/hyperlink" Target="https://www.jisilu.cn/data/sfnew/detail/150143" TargetMode="External"/><Relationship Id="rId291" Type="http://schemas.openxmlformats.org/officeDocument/2006/relationships/hyperlink" Target="https://www.jisilu.cn/data/sfnew/detail/150267" TargetMode="External"/><Relationship Id="rId305" Type="http://schemas.openxmlformats.org/officeDocument/2006/relationships/hyperlink" Target="http://www.cninfo.com.cn/information/fund/netvalue/150112.html" TargetMode="External"/><Relationship Id="rId347" Type="http://schemas.openxmlformats.org/officeDocument/2006/relationships/hyperlink" Target="http://www.cninfo.com.cn/information/fund/netvalue/150211.html" TargetMode="External"/><Relationship Id="rId512" Type="http://schemas.openxmlformats.org/officeDocument/2006/relationships/hyperlink" Target="http://www.cninfo.com.cn/information/fund/netvalue/150329.html" TargetMode="External"/><Relationship Id="rId44" Type="http://schemas.openxmlformats.org/officeDocument/2006/relationships/hyperlink" Target="http://quote.eastmoney.com/zs399805.html" TargetMode="External"/><Relationship Id="rId86" Type="http://schemas.openxmlformats.org/officeDocument/2006/relationships/hyperlink" Target="javascript:addOwnedFund('150335');" TargetMode="External"/><Relationship Id="rId151" Type="http://schemas.openxmlformats.org/officeDocument/2006/relationships/hyperlink" Target="https://www.jisilu.cn/data/utils/lowcalc/150117" TargetMode="External"/><Relationship Id="rId389" Type="http://schemas.openxmlformats.org/officeDocument/2006/relationships/hyperlink" Target="http://www.cninfo.com.cn/information/fund/netvalue/150085.html" TargetMode="External"/><Relationship Id="rId554" Type="http://schemas.openxmlformats.org/officeDocument/2006/relationships/hyperlink" Target="http://www.cninfo.com.cn/information/fund/netvalue/150233.html" TargetMode="External"/><Relationship Id="rId596" Type="http://schemas.openxmlformats.org/officeDocument/2006/relationships/hyperlink" Target="http://www.cninfo.com.cn/information/fund/netvalue/150194.html" TargetMode="External"/><Relationship Id="rId761" Type="http://schemas.openxmlformats.org/officeDocument/2006/relationships/hyperlink" Target="javascript:addOwnedFund('150192');" TargetMode="External"/><Relationship Id="rId193" Type="http://schemas.openxmlformats.org/officeDocument/2006/relationships/hyperlink" Target="https://www.jisilu.cn/data/utils/lowcalc/502057" TargetMode="External"/><Relationship Id="rId207" Type="http://schemas.openxmlformats.org/officeDocument/2006/relationships/hyperlink" Target="https://www.jisilu.cn/data/sfnew/detail/150047" TargetMode="External"/><Relationship Id="rId249" Type="http://schemas.openxmlformats.org/officeDocument/2006/relationships/hyperlink" Target="https://www.jisilu.cn/data/sfnew/detail/150140" TargetMode="External"/><Relationship Id="rId414" Type="http://schemas.openxmlformats.org/officeDocument/2006/relationships/hyperlink" Target="https://www.jisilu.cn/data/sfnew/detail/150148" TargetMode="External"/><Relationship Id="rId456" Type="http://schemas.openxmlformats.org/officeDocument/2006/relationships/hyperlink" Target="https://www.jisilu.cn/data/sfnew/detail/150237" TargetMode="External"/><Relationship Id="rId498" Type="http://schemas.openxmlformats.org/officeDocument/2006/relationships/hyperlink" Target="https://www.jisilu.cn/data/sfnew/detail/150200" TargetMode="External"/><Relationship Id="rId621" Type="http://schemas.openxmlformats.org/officeDocument/2006/relationships/hyperlink" Target="http://quote.eastmoney.com/zs399997.html" TargetMode="External"/><Relationship Id="rId663" Type="http://schemas.openxmlformats.org/officeDocument/2006/relationships/hyperlink" Target="http://quote.eastmoney.com/zs399986.html" TargetMode="External"/><Relationship Id="rId13" Type="http://schemas.openxmlformats.org/officeDocument/2006/relationships/hyperlink" Target="http://www.cninfo.com.cn/information/fund/netvalue/150223.html" TargetMode="External"/><Relationship Id="rId109" Type="http://schemas.openxmlformats.org/officeDocument/2006/relationships/hyperlink" Target="https://www.jisilu.cn/data/utils/lowcalc/150263" TargetMode="External"/><Relationship Id="rId260" Type="http://schemas.openxmlformats.org/officeDocument/2006/relationships/hyperlink" Target="javascript:addOwnedFund('150121');" TargetMode="External"/><Relationship Id="rId316" Type="http://schemas.openxmlformats.org/officeDocument/2006/relationships/hyperlink" Target="http://finance.sina.com.cn/fund/quotes/150073/bc.shtml" TargetMode="External"/><Relationship Id="rId523" Type="http://schemas.openxmlformats.org/officeDocument/2006/relationships/hyperlink" Target="http://finance.sina.com.cn/fund/quotes/150177/bc.shtml" TargetMode="External"/><Relationship Id="rId719" Type="http://schemas.openxmlformats.org/officeDocument/2006/relationships/hyperlink" Target="javascript:addOwnedFund('150203');" TargetMode="External"/><Relationship Id="rId55" Type="http://schemas.openxmlformats.org/officeDocument/2006/relationships/hyperlink" Target="http://quote.eastmoney.com/zs399550.html" TargetMode="External"/><Relationship Id="rId97" Type="http://schemas.openxmlformats.org/officeDocument/2006/relationships/hyperlink" Target="https://www.jisilu.cn/data/utils/lowcalc/150293" TargetMode="External"/><Relationship Id="rId120" Type="http://schemas.openxmlformats.org/officeDocument/2006/relationships/hyperlink" Target="http://quote.eastmoney.com/zs399971.html" TargetMode="External"/><Relationship Id="rId358" Type="http://schemas.openxmlformats.org/officeDocument/2006/relationships/hyperlink" Target="http://finance.sina.com.cn/fund/quotes/150083/bc.shtml" TargetMode="External"/><Relationship Id="rId565" Type="http://schemas.openxmlformats.org/officeDocument/2006/relationships/hyperlink" Target="http://finance.sina.com.cn/fund/quotes/150229/bc.shtml" TargetMode="External"/><Relationship Id="rId730" Type="http://schemas.openxmlformats.org/officeDocument/2006/relationships/hyperlink" Target="https://www.jisilu.cn/data/utils/lowcalc/150181" TargetMode="External"/><Relationship Id="rId772" Type="http://schemas.openxmlformats.org/officeDocument/2006/relationships/hyperlink" Target="https://www.jisilu.cn/data/utils/lowcalc/150231" TargetMode="External"/><Relationship Id="rId162" Type="http://schemas.openxmlformats.org/officeDocument/2006/relationships/hyperlink" Target="http://quote.eastmoney.com/zs399396.html" TargetMode="External"/><Relationship Id="rId218" Type="http://schemas.openxmlformats.org/officeDocument/2006/relationships/hyperlink" Target="javascript:delOwnedFund('150175');" TargetMode="External"/><Relationship Id="rId425" Type="http://schemas.openxmlformats.org/officeDocument/2006/relationships/hyperlink" Target="javascript:addOwnedFund('150157');" TargetMode="External"/><Relationship Id="rId467" Type="http://schemas.openxmlformats.org/officeDocument/2006/relationships/hyperlink" Target="javascript:addOwnedFund('502024');" TargetMode="External"/><Relationship Id="rId632" Type="http://schemas.openxmlformats.org/officeDocument/2006/relationships/hyperlink" Target="http://www.cninfo.com.cn/information/fund/netvalue/502007.html" TargetMode="External"/><Relationship Id="rId271" Type="http://schemas.openxmlformats.org/officeDocument/2006/relationships/hyperlink" Target="https://www.jisilu.cn/data/utils/lowcalc/502001" TargetMode="External"/><Relationship Id="rId674" Type="http://schemas.openxmlformats.org/officeDocument/2006/relationships/hyperlink" Target="http://www.cninfo.com.cn/information/fund/netvalue/150251.html" TargetMode="External"/><Relationship Id="rId24" Type="http://schemas.openxmlformats.org/officeDocument/2006/relationships/hyperlink" Target="http://finance.sina.com.cn/fund/quotes/150221/bc.shtml" TargetMode="External"/><Relationship Id="rId66" Type="http://schemas.openxmlformats.org/officeDocument/2006/relationships/hyperlink" Target="http://www.cninfo.com.cn/information/fund/netvalue/150297.html" TargetMode="External"/><Relationship Id="rId131" Type="http://schemas.openxmlformats.org/officeDocument/2006/relationships/hyperlink" Target="http://www.cninfo.com.cn/information/fund/netvalue/150301.html" TargetMode="External"/><Relationship Id="rId327" Type="http://schemas.openxmlformats.org/officeDocument/2006/relationships/hyperlink" Target="https://www.jisilu.cn/data/sfnew/detail/150036" TargetMode="External"/><Relationship Id="rId369" Type="http://schemas.openxmlformats.org/officeDocument/2006/relationships/hyperlink" Target="https://www.jisilu.cn/data/sfnew/detail/150055" TargetMode="External"/><Relationship Id="rId534" Type="http://schemas.openxmlformats.org/officeDocument/2006/relationships/hyperlink" Target="https://www.jisilu.cn/data/sfnew/detail/150241" TargetMode="External"/><Relationship Id="rId576" Type="http://schemas.openxmlformats.org/officeDocument/2006/relationships/hyperlink" Target="https://www.jisilu.cn/data/sfnew/detail/150275" TargetMode="External"/><Relationship Id="rId741" Type="http://schemas.openxmlformats.org/officeDocument/2006/relationships/hyperlink" Target="http://quote.eastmoney.com/zs399007.html" TargetMode="External"/><Relationship Id="rId783" Type="http://schemas.openxmlformats.org/officeDocument/2006/relationships/hyperlink" Target="http://quote.eastmoney.com/zs399481.html" TargetMode="External"/><Relationship Id="rId173" Type="http://schemas.openxmlformats.org/officeDocument/2006/relationships/hyperlink" Target="http://www.cninfo.com.cn/information/fund/netvalue/150196.html" TargetMode="External"/><Relationship Id="rId229" Type="http://schemas.openxmlformats.org/officeDocument/2006/relationships/hyperlink" Target="https://www.jisilu.cn/data/utils/lowcalc/150053" TargetMode="External"/><Relationship Id="rId380" Type="http://schemas.openxmlformats.org/officeDocument/2006/relationships/hyperlink" Target="javascript:addOwnedFund('150012');" TargetMode="External"/><Relationship Id="rId436" Type="http://schemas.openxmlformats.org/officeDocument/2006/relationships/hyperlink" Target="https://www.jisilu.cn/data/utils/lowcalc/150022" TargetMode="External"/><Relationship Id="rId601" Type="http://schemas.openxmlformats.org/officeDocument/2006/relationships/hyperlink" Target="http://finance.sina.com.cn/fund/quotes/150243/bc.shtml" TargetMode="External"/><Relationship Id="rId643" Type="http://schemas.openxmlformats.org/officeDocument/2006/relationships/hyperlink" Target="http://finance.sina.com.cn/fund/quotes/150227/bc.shtml" TargetMode="External"/><Relationship Id="rId240" Type="http://schemas.openxmlformats.org/officeDocument/2006/relationships/hyperlink" Target="http://quote.eastmoney.com/zs399300.html" TargetMode="External"/><Relationship Id="rId478" Type="http://schemas.openxmlformats.org/officeDocument/2006/relationships/hyperlink" Target="https://www.jisilu.cn/data/utils/lowcalc/150271" TargetMode="External"/><Relationship Id="rId685" Type="http://schemas.openxmlformats.org/officeDocument/2006/relationships/hyperlink" Target="http://finance.sina.com.cn/fund/quotes/150169/bc.shtml" TargetMode="External"/><Relationship Id="rId35" Type="http://schemas.openxmlformats.org/officeDocument/2006/relationships/hyperlink" Target="https://www.jisilu.cn/data/sfnew/detail/150032" TargetMode="External"/><Relationship Id="rId77" Type="http://schemas.openxmlformats.org/officeDocument/2006/relationships/hyperlink" Target="http://www.cninfo.com.cn/information/fund/netvalue/150303.html" TargetMode="External"/><Relationship Id="rId100" Type="http://schemas.openxmlformats.org/officeDocument/2006/relationships/hyperlink" Target="http://finance.sina.com.cn/fund/quotes/150299/bc.shtml" TargetMode="External"/><Relationship Id="rId282" Type="http://schemas.openxmlformats.org/officeDocument/2006/relationships/hyperlink" Target="http://quote.eastmoney.com/zs000853.html" TargetMode="External"/><Relationship Id="rId338" Type="http://schemas.openxmlformats.org/officeDocument/2006/relationships/hyperlink" Target="javascript:delOwnedFund('502031');" TargetMode="External"/><Relationship Id="rId503" Type="http://schemas.openxmlformats.org/officeDocument/2006/relationships/hyperlink" Target="javascript:addOwnedFund('150200');" TargetMode="External"/><Relationship Id="rId545" Type="http://schemas.openxmlformats.org/officeDocument/2006/relationships/hyperlink" Target="javascript:addOwnedFund('150207');" TargetMode="External"/><Relationship Id="rId587" Type="http://schemas.openxmlformats.org/officeDocument/2006/relationships/hyperlink" Target="javascript:addOwnedFund('150184');" TargetMode="External"/><Relationship Id="rId710" Type="http://schemas.openxmlformats.org/officeDocument/2006/relationships/hyperlink" Target="http://www.cninfo.com.cn/information/fund/netvalue/150143.html" TargetMode="External"/><Relationship Id="rId752" Type="http://schemas.openxmlformats.org/officeDocument/2006/relationships/hyperlink" Target="http://www.cninfo.com.cn/information/fund/netvalue/150279.html" TargetMode="External"/><Relationship Id="rId8" Type="http://schemas.openxmlformats.org/officeDocument/2006/relationships/hyperlink" Target="http://www.cninfo.com.cn/information/fund/netvalue/150108.html" TargetMode="External"/><Relationship Id="rId142" Type="http://schemas.openxmlformats.org/officeDocument/2006/relationships/hyperlink" Target="http://finance.sina.com.cn/fund/quotes/502037/bc.shtml" TargetMode="External"/><Relationship Id="rId184" Type="http://schemas.openxmlformats.org/officeDocument/2006/relationships/hyperlink" Target="http://finance.sina.com.cn/fund/quotes/150343/bc.shtml" TargetMode="External"/><Relationship Id="rId391" Type="http://schemas.openxmlformats.org/officeDocument/2006/relationships/hyperlink" Target="javascript:addOwnedFund('150085');" TargetMode="External"/><Relationship Id="rId405" Type="http://schemas.openxmlformats.org/officeDocument/2006/relationships/hyperlink" Target="http://quote.eastmoney.com/zs399942.html" TargetMode="External"/><Relationship Id="rId447" Type="http://schemas.openxmlformats.org/officeDocument/2006/relationships/hyperlink" Target="http://quote.eastmoney.com/zs399991.html" TargetMode="External"/><Relationship Id="rId612" Type="http://schemas.openxmlformats.org/officeDocument/2006/relationships/hyperlink" Target="https://www.jisilu.cn/data/sfnew/detail/150051" TargetMode="External"/><Relationship Id="rId794" Type="http://schemas.openxmlformats.org/officeDocument/2006/relationships/hyperlink" Target="http://quote.eastmoney.com/zs399300.html" TargetMode="External"/><Relationship Id="rId251" Type="http://schemas.openxmlformats.org/officeDocument/2006/relationships/hyperlink" Target="http://www.cninfo.com.cn/information/fund/netvalue/150140.html" TargetMode="External"/><Relationship Id="rId489" Type="http://schemas.openxmlformats.org/officeDocument/2006/relationships/hyperlink" Target="http://quote.eastmoney.com/zs399807.html" TargetMode="External"/><Relationship Id="rId654" Type="http://schemas.openxmlformats.org/officeDocument/2006/relationships/hyperlink" Target="https://www.jisilu.cn/data/sfnew/detail/502004" TargetMode="External"/><Relationship Id="rId696" Type="http://schemas.openxmlformats.org/officeDocument/2006/relationships/hyperlink" Target="https://www.jisilu.cn/data/sfnew/detail/150186" TargetMode="External"/><Relationship Id="rId46" Type="http://schemas.openxmlformats.org/officeDocument/2006/relationships/hyperlink" Target="javascript:addOwnedFund('150331');" TargetMode="External"/><Relationship Id="rId293" Type="http://schemas.openxmlformats.org/officeDocument/2006/relationships/hyperlink" Target="http://www.cninfo.com.cn/information/fund/netvalue/150267.html" TargetMode="External"/><Relationship Id="rId307" Type="http://schemas.openxmlformats.org/officeDocument/2006/relationships/hyperlink" Target="https://www.jisilu.cn/data/utils/lowcalc/150112" TargetMode="External"/><Relationship Id="rId349" Type="http://schemas.openxmlformats.org/officeDocument/2006/relationships/hyperlink" Target="https://www.jisilu.cn/data/utils/lowcalc/150211" TargetMode="External"/><Relationship Id="rId514" Type="http://schemas.openxmlformats.org/officeDocument/2006/relationships/hyperlink" Target="https://www.jisilu.cn/data/utils/lowcalc/150329" TargetMode="External"/><Relationship Id="rId556" Type="http://schemas.openxmlformats.org/officeDocument/2006/relationships/hyperlink" Target="https://www.jisilu.cn/data/utils/lowcalc/150233" TargetMode="External"/><Relationship Id="rId721" Type="http://schemas.openxmlformats.org/officeDocument/2006/relationships/hyperlink" Target="http://finance.sina.com.cn/fund/quotes/150171/bc.shtml" TargetMode="External"/><Relationship Id="rId763" Type="http://schemas.openxmlformats.org/officeDocument/2006/relationships/hyperlink" Target="http://finance.sina.com.cn/fund/quotes/150311/bc.shtml" TargetMode="External"/><Relationship Id="rId88" Type="http://schemas.openxmlformats.org/officeDocument/2006/relationships/hyperlink" Target="http://finance.sina.com.cn/fund/quotes/150325/bc.shtml" TargetMode="External"/><Relationship Id="rId111" Type="http://schemas.openxmlformats.org/officeDocument/2006/relationships/hyperlink" Target="https://www.jisilu.cn/data/sfnew/detail/150291" TargetMode="External"/><Relationship Id="rId153" Type="http://schemas.openxmlformats.org/officeDocument/2006/relationships/hyperlink" Target="https://www.jisilu.cn/data/sfnew/detail/150265" TargetMode="External"/><Relationship Id="rId195" Type="http://schemas.openxmlformats.org/officeDocument/2006/relationships/hyperlink" Target="https://www.jisilu.cn/data/sfnew/detail/150327" TargetMode="External"/><Relationship Id="rId209" Type="http://schemas.openxmlformats.org/officeDocument/2006/relationships/hyperlink" Target="http://www.cninfo.com.cn/information/fund/netvalue/150047.html" TargetMode="External"/><Relationship Id="rId360" Type="http://schemas.openxmlformats.org/officeDocument/2006/relationships/hyperlink" Target="http://quote.eastmoney.com/zs399330.html" TargetMode="External"/><Relationship Id="rId416" Type="http://schemas.openxmlformats.org/officeDocument/2006/relationships/hyperlink" Target="http://www.cninfo.com.cn/information/fund/netvalue/150148.html" TargetMode="External"/><Relationship Id="rId598" Type="http://schemas.openxmlformats.org/officeDocument/2006/relationships/hyperlink" Target="https://www.jisilu.cn/data/utils/lowcalc/150194" TargetMode="External"/><Relationship Id="rId220" Type="http://schemas.openxmlformats.org/officeDocument/2006/relationships/hyperlink" Target="http://finance.sina.com.cn/fund/quotes/150090/bc.shtml" TargetMode="External"/><Relationship Id="rId458" Type="http://schemas.openxmlformats.org/officeDocument/2006/relationships/hyperlink" Target="http://www.cninfo.com.cn/information/fund/netvalue/150237.html" TargetMode="External"/><Relationship Id="rId623" Type="http://schemas.openxmlformats.org/officeDocument/2006/relationships/hyperlink" Target="javascript:addOwnedFund('150269');" TargetMode="External"/><Relationship Id="rId665" Type="http://schemas.openxmlformats.org/officeDocument/2006/relationships/hyperlink" Target="javascript:delOwnedFund('150249');" TargetMode="External"/><Relationship Id="rId15" Type="http://schemas.openxmlformats.org/officeDocument/2006/relationships/hyperlink" Target="https://www.jisilu.cn/data/utils/lowcalc/150223" TargetMode="External"/><Relationship Id="rId57" Type="http://schemas.openxmlformats.org/officeDocument/2006/relationships/hyperlink" Target="javascript:addOwnedFund('150123');" TargetMode="External"/><Relationship Id="rId262" Type="http://schemas.openxmlformats.org/officeDocument/2006/relationships/hyperlink" Target="http://finance.sina.com.cn/fund/quotes/150094/bc.shtml" TargetMode="External"/><Relationship Id="rId318" Type="http://schemas.openxmlformats.org/officeDocument/2006/relationships/hyperlink" Target="http://quote.eastmoney.com/zs399958.html" TargetMode="External"/><Relationship Id="rId525" Type="http://schemas.openxmlformats.org/officeDocument/2006/relationships/hyperlink" Target="http://quote.eastmoney.com/zs399966.html" TargetMode="External"/><Relationship Id="rId567" Type="http://schemas.openxmlformats.org/officeDocument/2006/relationships/hyperlink" Target="http://quote.eastmoney.com/zs399987.html" TargetMode="External"/><Relationship Id="rId732" Type="http://schemas.openxmlformats.org/officeDocument/2006/relationships/hyperlink" Target="https://www.jisilu.cn/data/sfnew/detail/150245" TargetMode="External"/><Relationship Id="rId99" Type="http://schemas.openxmlformats.org/officeDocument/2006/relationships/hyperlink" Target="https://www.jisilu.cn/data/sfnew/detail/150299" TargetMode="External"/><Relationship Id="rId122" Type="http://schemas.openxmlformats.org/officeDocument/2006/relationships/hyperlink" Target="javascript:addOwnedFund('150247');" TargetMode="External"/><Relationship Id="rId164" Type="http://schemas.openxmlformats.org/officeDocument/2006/relationships/hyperlink" Target="javascript:addOwnedFund('150198');" TargetMode="External"/><Relationship Id="rId371" Type="http://schemas.openxmlformats.org/officeDocument/2006/relationships/hyperlink" Target="http://www.cninfo.com.cn/information/fund/netvalue/150055.html" TargetMode="External"/><Relationship Id="rId774" Type="http://schemas.openxmlformats.org/officeDocument/2006/relationships/hyperlink" Target="https://www.jisilu.cn/data/sfnew/detail/150215" TargetMode="External"/><Relationship Id="rId427" Type="http://schemas.openxmlformats.org/officeDocument/2006/relationships/hyperlink" Target="http://finance.sina.com.cn/fund/quotes/150028/bc.shtml" TargetMode="External"/><Relationship Id="rId469" Type="http://schemas.openxmlformats.org/officeDocument/2006/relationships/hyperlink" Target="http://finance.sina.com.cn/fund/quotes/150205/bc.shtml" TargetMode="External"/><Relationship Id="rId634" Type="http://schemas.openxmlformats.org/officeDocument/2006/relationships/hyperlink" Target="https://www.jisilu.cn/data/utils/lowcalc/502007" TargetMode="External"/><Relationship Id="rId676" Type="http://schemas.openxmlformats.org/officeDocument/2006/relationships/hyperlink" Target="https://www.jisilu.cn/data/utils/lowcalc/150251" TargetMode="External"/><Relationship Id="rId26" Type="http://schemas.openxmlformats.org/officeDocument/2006/relationships/hyperlink" Target="http://quote.eastmoney.com/zs399959.html" TargetMode="External"/><Relationship Id="rId231" Type="http://schemas.openxmlformats.org/officeDocument/2006/relationships/hyperlink" Target="https://www.jisilu.cn/data/sfnew/detail/150281" TargetMode="External"/><Relationship Id="rId273" Type="http://schemas.openxmlformats.org/officeDocument/2006/relationships/hyperlink" Target="https://www.jisilu.cn/data/sfnew/detail/502041" TargetMode="External"/><Relationship Id="rId329" Type="http://schemas.openxmlformats.org/officeDocument/2006/relationships/hyperlink" Target="http://www.cninfo.com.cn/information/fund/netvalue/150036.html" TargetMode="External"/><Relationship Id="rId480" Type="http://schemas.openxmlformats.org/officeDocument/2006/relationships/hyperlink" Target="https://www.jisilu.cn/data/sfnew/detail/502049" TargetMode="External"/><Relationship Id="rId536" Type="http://schemas.openxmlformats.org/officeDocument/2006/relationships/hyperlink" Target="http://www.cninfo.com.cn/information/fund/netvalue/150241.html" TargetMode="External"/><Relationship Id="rId701" Type="http://schemas.openxmlformats.org/officeDocument/2006/relationships/hyperlink" Target="javascript:addOwnedFund('150186');" TargetMode="External"/><Relationship Id="rId68" Type="http://schemas.openxmlformats.org/officeDocument/2006/relationships/hyperlink" Target="javascript:addOwnedFund('150297');" TargetMode="External"/><Relationship Id="rId133" Type="http://schemas.openxmlformats.org/officeDocument/2006/relationships/hyperlink" Target="https://www.jisilu.cn/data/utils/lowcalc/150301" TargetMode="External"/><Relationship Id="rId175" Type="http://schemas.openxmlformats.org/officeDocument/2006/relationships/hyperlink" Target="https://www.jisilu.cn/data/utils/lowcalc/150196" TargetMode="External"/><Relationship Id="rId340" Type="http://schemas.openxmlformats.org/officeDocument/2006/relationships/hyperlink" Target="http://finance.sina.com.cn/fund/quotes/150213/bc.shtml" TargetMode="External"/><Relationship Id="rId578" Type="http://schemas.openxmlformats.org/officeDocument/2006/relationships/hyperlink" Target="http://www.cninfo.com.cn/information/fund/netvalue/150275.html" TargetMode="External"/><Relationship Id="rId743" Type="http://schemas.openxmlformats.org/officeDocument/2006/relationships/hyperlink" Target="javascript:addOwnedFund('150092');" TargetMode="External"/><Relationship Id="rId785" Type="http://schemas.openxmlformats.org/officeDocument/2006/relationships/hyperlink" Target="javascript:addOwnedFund('150066');" TargetMode="External"/><Relationship Id="rId200" Type="http://schemas.openxmlformats.org/officeDocument/2006/relationships/hyperlink" Target="javascript:addOwnedFund('150327');" TargetMode="External"/><Relationship Id="rId382" Type="http://schemas.openxmlformats.org/officeDocument/2006/relationships/hyperlink" Target="http://finance.sina.com.cn/fund/quotes/150059/bc.shtml" TargetMode="External"/><Relationship Id="rId438" Type="http://schemas.openxmlformats.org/officeDocument/2006/relationships/hyperlink" Target="https://www.jisilu.cn/data/sfnew/detail/150305" TargetMode="External"/><Relationship Id="rId603" Type="http://schemas.openxmlformats.org/officeDocument/2006/relationships/hyperlink" Target="http://quote.eastmoney.com/zs399006.html" TargetMode="External"/><Relationship Id="rId645" Type="http://schemas.openxmlformats.org/officeDocument/2006/relationships/hyperlink" Target="http://quote.eastmoney.com/zs399986.html" TargetMode="External"/><Relationship Id="rId687" Type="http://schemas.openxmlformats.org/officeDocument/2006/relationships/hyperlink" Target="http://quote.eastmoney.com/hk/zs110000.html" TargetMode="External"/><Relationship Id="rId242" Type="http://schemas.openxmlformats.org/officeDocument/2006/relationships/hyperlink" Target="javascript:addOwnedFund('150167');" TargetMode="External"/><Relationship Id="rId284" Type="http://schemas.openxmlformats.org/officeDocument/2006/relationships/hyperlink" Target="javascript:addOwnedFund('502014');" TargetMode="External"/><Relationship Id="rId491" Type="http://schemas.openxmlformats.org/officeDocument/2006/relationships/hyperlink" Target="javascript:delOwnedFund('150277');" TargetMode="External"/><Relationship Id="rId505" Type="http://schemas.openxmlformats.org/officeDocument/2006/relationships/hyperlink" Target="http://finance.sina.com.cn/fund/quotes/150173/bc.shtml" TargetMode="External"/><Relationship Id="rId712" Type="http://schemas.openxmlformats.org/officeDocument/2006/relationships/hyperlink" Target="https://www.jisilu.cn/data/utils/lowcalc/150143" TargetMode="External"/><Relationship Id="rId37" Type="http://schemas.openxmlformats.org/officeDocument/2006/relationships/hyperlink" Target="http://www.cninfo.com.cn/information/fund/netvalue/150032.html" TargetMode="External"/><Relationship Id="rId79" Type="http://schemas.openxmlformats.org/officeDocument/2006/relationships/hyperlink" Target="https://www.jisilu.cn/data/utils/lowcalc/150303" TargetMode="External"/><Relationship Id="rId102" Type="http://schemas.openxmlformats.org/officeDocument/2006/relationships/hyperlink" Target="http://quote.eastmoney.com/zs399986.html" TargetMode="External"/><Relationship Id="rId144" Type="http://schemas.openxmlformats.org/officeDocument/2006/relationships/hyperlink" Target="http://quote.eastmoney.com/zs399805.html" TargetMode="External"/><Relationship Id="rId547" Type="http://schemas.openxmlformats.org/officeDocument/2006/relationships/hyperlink" Target="http://finance.sina.com.cn/fund/quotes/150283/bc.shtml" TargetMode="External"/><Relationship Id="rId589" Type="http://schemas.openxmlformats.org/officeDocument/2006/relationships/hyperlink" Target="http://finance.sina.com.cn/fund/quotes/502027/bc.shtml" TargetMode="External"/><Relationship Id="rId754" Type="http://schemas.openxmlformats.org/officeDocument/2006/relationships/hyperlink" Target="https://www.jisilu.cn/data/utils/lowcalc/150279" TargetMode="External"/><Relationship Id="rId796" Type="http://schemas.openxmlformats.org/officeDocument/2006/relationships/hyperlink" Target="https://www.jisilu.cn/data/sfnew/detail/150188" TargetMode="External"/><Relationship Id="rId90" Type="http://schemas.openxmlformats.org/officeDocument/2006/relationships/hyperlink" Target="http://quote.eastmoney.com/zs399807.html" TargetMode="External"/><Relationship Id="rId186" Type="http://schemas.openxmlformats.org/officeDocument/2006/relationships/hyperlink" Target="http://quote.eastmoney.com/zs399975.html" TargetMode="External"/><Relationship Id="rId351" Type="http://schemas.openxmlformats.org/officeDocument/2006/relationships/hyperlink" Target="https://www.jisilu.cn/data/sfnew/detail/150030" TargetMode="External"/><Relationship Id="rId393" Type="http://schemas.openxmlformats.org/officeDocument/2006/relationships/hyperlink" Target="http://finance.sina.com.cn/fund/quotes/150096/bc.shtml" TargetMode="External"/><Relationship Id="rId407" Type="http://schemas.openxmlformats.org/officeDocument/2006/relationships/hyperlink" Target="javascript:addOwnedFund('150049');" TargetMode="External"/><Relationship Id="rId449" Type="http://schemas.openxmlformats.org/officeDocument/2006/relationships/hyperlink" Target="javascript:addOwnedFund('150273');" TargetMode="External"/><Relationship Id="rId614" Type="http://schemas.openxmlformats.org/officeDocument/2006/relationships/hyperlink" Target="http://www.cninfo.com.cn/information/fund/netvalue/150051.html" TargetMode="External"/><Relationship Id="rId656" Type="http://schemas.openxmlformats.org/officeDocument/2006/relationships/hyperlink" Target="http://www.cninfo.com.cn/information/fund/netvalue/502004.html" TargetMode="External"/><Relationship Id="rId211" Type="http://schemas.openxmlformats.org/officeDocument/2006/relationships/hyperlink" Target="https://www.jisilu.cn/data/utils/lowcalc/150047" TargetMode="External"/><Relationship Id="rId253" Type="http://schemas.openxmlformats.org/officeDocument/2006/relationships/hyperlink" Target="https://www.jisilu.cn/data/utils/lowcalc/150140" TargetMode="External"/><Relationship Id="rId295" Type="http://schemas.openxmlformats.org/officeDocument/2006/relationships/hyperlink" Target="https://www.jisilu.cn/data/utils/lowcalc/150267" TargetMode="External"/><Relationship Id="rId309" Type="http://schemas.openxmlformats.org/officeDocument/2006/relationships/hyperlink" Target="https://www.jisilu.cn/data/sfnew/detail/150295" TargetMode="External"/><Relationship Id="rId460" Type="http://schemas.openxmlformats.org/officeDocument/2006/relationships/hyperlink" Target="https://www.jisilu.cn/data/utils/lowcalc/150237" TargetMode="External"/><Relationship Id="rId516" Type="http://schemas.openxmlformats.org/officeDocument/2006/relationships/hyperlink" Target="https://www.jisilu.cn/data/sfnew/detail/150257" TargetMode="External"/><Relationship Id="rId698" Type="http://schemas.openxmlformats.org/officeDocument/2006/relationships/hyperlink" Target="http://www.cninfo.com.cn/information/fund/netvalue/150186.html" TargetMode="External"/><Relationship Id="rId48" Type="http://schemas.openxmlformats.org/officeDocument/2006/relationships/hyperlink" Target="http://finance.sina.com.cn/fund/quotes/150219/bc.shtml" TargetMode="External"/><Relationship Id="rId113" Type="http://schemas.openxmlformats.org/officeDocument/2006/relationships/hyperlink" Target="http://www.cninfo.com.cn/information/fund/netvalue/150291.html" TargetMode="External"/><Relationship Id="rId320" Type="http://schemas.openxmlformats.org/officeDocument/2006/relationships/hyperlink" Target="javascript:addOwnedFund('150073');" TargetMode="External"/><Relationship Id="rId558" Type="http://schemas.openxmlformats.org/officeDocument/2006/relationships/hyperlink" Target="https://www.jisilu.cn/data/sfnew/detail/150259" TargetMode="External"/><Relationship Id="rId723" Type="http://schemas.openxmlformats.org/officeDocument/2006/relationships/hyperlink" Target="http://quote.eastmoney.com/zs399707.html" TargetMode="External"/><Relationship Id="rId765" Type="http://schemas.openxmlformats.org/officeDocument/2006/relationships/hyperlink" Target="http://quote.eastmoney.com/zs399996.html" TargetMode="External"/><Relationship Id="rId155" Type="http://schemas.openxmlformats.org/officeDocument/2006/relationships/hyperlink" Target="http://www.cninfo.com.cn/information/fund/netvalue/150265.html" TargetMode="External"/><Relationship Id="rId197" Type="http://schemas.openxmlformats.org/officeDocument/2006/relationships/hyperlink" Target="http://www.cninfo.com.cn/information/fund/netvalue/150327.html" TargetMode="External"/><Relationship Id="rId362" Type="http://schemas.openxmlformats.org/officeDocument/2006/relationships/hyperlink" Target="javascript:addOwnedFund('150083');" TargetMode="External"/><Relationship Id="rId418" Type="http://schemas.openxmlformats.org/officeDocument/2006/relationships/hyperlink" Target="https://www.jisilu.cn/data/utils/lowcalc/150148" TargetMode="External"/><Relationship Id="rId625" Type="http://schemas.openxmlformats.org/officeDocument/2006/relationships/hyperlink" Target="http://finance.sina.com.cn/fund/quotes/502011/bc.shtml" TargetMode="External"/><Relationship Id="rId222" Type="http://schemas.openxmlformats.org/officeDocument/2006/relationships/hyperlink" Target="http://quote.eastmoney.com/zs399958.html" TargetMode="External"/><Relationship Id="rId264" Type="http://schemas.openxmlformats.org/officeDocument/2006/relationships/hyperlink" Target="http://quote.eastmoney.com/zs000966.html" TargetMode="External"/><Relationship Id="rId471" Type="http://schemas.openxmlformats.org/officeDocument/2006/relationships/hyperlink" Target="http://quote.eastmoney.com/zs399973.html" TargetMode="External"/><Relationship Id="rId667" Type="http://schemas.openxmlformats.org/officeDocument/2006/relationships/hyperlink" Target="http://finance.sina.com.cn/fund/quotes/150179/bc.shtml" TargetMode="External"/><Relationship Id="rId17" Type="http://schemas.openxmlformats.org/officeDocument/2006/relationships/hyperlink" Target="https://www.jisilu.cn/data/sfnew/detail/150057" TargetMode="External"/><Relationship Id="rId59" Type="http://schemas.openxmlformats.org/officeDocument/2006/relationships/hyperlink" Target="http://finance.sina.com.cn/fund/quotes/150323/bc.shtml" TargetMode="External"/><Relationship Id="rId124" Type="http://schemas.openxmlformats.org/officeDocument/2006/relationships/hyperlink" Target="http://finance.sina.com.cn/fund/quotes/150289/bc.shtml" TargetMode="External"/><Relationship Id="rId527" Type="http://schemas.openxmlformats.org/officeDocument/2006/relationships/hyperlink" Target="javascript:addOwnedFund('150177');" TargetMode="External"/><Relationship Id="rId569" Type="http://schemas.openxmlformats.org/officeDocument/2006/relationships/hyperlink" Target="javascript:addOwnedFund('150229');" TargetMode="External"/><Relationship Id="rId734" Type="http://schemas.openxmlformats.org/officeDocument/2006/relationships/hyperlink" Target="http://www.cninfo.com.cn/information/fund/netvalue/150245.html" TargetMode="External"/><Relationship Id="rId776" Type="http://schemas.openxmlformats.org/officeDocument/2006/relationships/hyperlink" Target="http://www.cninfo.com.cn/information/fund/netvalue/150215.html" TargetMode="External"/><Relationship Id="rId70" Type="http://schemas.openxmlformats.org/officeDocument/2006/relationships/hyperlink" Target="http://finance.sina.com.cn/fund/quotes/150287/bc.shtml" TargetMode="External"/><Relationship Id="rId166" Type="http://schemas.openxmlformats.org/officeDocument/2006/relationships/hyperlink" Target="http://finance.sina.com.cn/fund/quotes/150190/bc.shtml" TargetMode="External"/><Relationship Id="rId331" Type="http://schemas.openxmlformats.org/officeDocument/2006/relationships/hyperlink" Target="https://www.jisilu.cn/data/utils/lowcalc/150036" TargetMode="External"/><Relationship Id="rId373" Type="http://schemas.openxmlformats.org/officeDocument/2006/relationships/hyperlink" Target="https://www.jisilu.cn/data/utils/lowcalc/150055" TargetMode="External"/><Relationship Id="rId429" Type="http://schemas.openxmlformats.org/officeDocument/2006/relationships/hyperlink" Target="http://quote.eastmoney.com/zs399905.html" TargetMode="External"/><Relationship Id="rId580" Type="http://schemas.openxmlformats.org/officeDocument/2006/relationships/hyperlink" Target="https://www.jisilu.cn/data/utils/lowcalc/150275" TargetMode="External"/><Relationship Id="rId636" Type="http://schemas.openxmlformats.org/officeDocument/2006/relationships/hyperlink" Target="https://www.jisilu.cn/data/sfnew/detail/150209" TargetMode="External"/><Relationship Id="rId801" Type="http://schemas.openxmlformats.org/officeDocument/2006/relationships/hyperlink" Target="javascript:addOwnedFund('150188');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www.cninfo.com.cn/information/fund/netvalue/150281.html" TargetMode="External"/><Relationship Id="rId440" Type="http://schemas.openxmlformats.org/officeDocument/2006/relationships/hyperlink" Target="http://www.cninfo.com.cn/information/fund/netvalue/150305.html" TargetMode="External"/><Relationship Id="rId678" Type="http://schemas.openxmlformats.org/officeDocument/2006/relationships/hyperlink" Target="https://www.jisilu.cn/data/sfnew/detail/150309" TargetMode="External"/><Relationship Id="rId28" Type="http://schemas.openxmlformats.org/officeDocument/2006/relationships/hyperlink" Target="javascript:delOwnedFund('150221');" TargetMode="External"/><Relationship Id="rId275" Type="http://schemas.openxmlformats.org/officeDocument/2006/relationships/hyperlink" Target="http://www.cninfo.com.cn/information/fund/netvalue/502041.html" TargetMode="External"/><Relationship Id="rId300" Type="http://schemas.openxmlformats.org/officeDocument/2006/relationships/hyperlink" Target="http://quote.eastmoney.com/zs399975.html" TargetMode="External"/><Relationship Id="rId482" Type="http://schemas.openxmlformats.org/officeDocument/2006/relationships/hyperlink" Target="http://www.cninfo.com.cn/information/fund/netvalue/502049.html" TargetMode="External"/><Relationship Id="rId538" Type="http://schemas.openxmlformats.org/officeDocument/2006/relationships/hyperlink" Target="https://www.jisilu.cn/data/utils/lowcalc/150241" TargetMode="External"/><Relationship Id="rId703" Type="http://schemas.openxmlformats.org/officeDocument/2006/relationships/hyperlink" Target="http://finance.sina.com.cn/fund/quotes/150018/bc.shtml" TargetMode="External"/><Relationship Id="rId745" Type="http://schemas.openxmlformats.org/officeDocument/2006/relationships/hyperlink" Target="http://finance.sina.com.cn/fund/quotes/150100/bc.shtml" TargetMode="External"/><Relationship Id="rId81" Type="http://schemas.openxmlformats.org/officeDocument/2006/relationships/hyperlink" Target="https://www.jisilu.cn/data/sfnew/detail/150335" TargetMode="External"/><Relationship Id="rId135" Type="http://schemas.openxmlformats.org/officeDocument/2006/relationships/hyperlink" Target="https://www.jisilu.cn/data/sfnew/detail/150130" TargetMode="External"/><Relationship Id="rId177" Type="http://schemas.openxmlformats.org/officeDocument/2006/relationships/hyperlink" Target="https://www.jisilu.cn/data/sfnew/detail/150261" TargetMode="External"/><Relationship Id="rId342" Type="http://schemas.openxmlformats.org/officeDocument/2006/relationships/hyperlink" Target="http://quote.eastmoney.com/zs399958.html" TargetMode="External"/><Relationship Id="rId384" Type="http://schemas.openxmlformats.org/officeDocument/2006/relationships/hyperlink" Target="http://quote.eastmoney.com/zs399944.html" TargetMode="External"/><Relationship Id="rId591" Type="http://schemas.openxmlformats.org/officeDocument/2006/relationships/hyperlink" Target="http://quote.eastmoney.com/zs399429.html" TargetMode="External"/><Relationship Id="rId605" Type="http://schemas.openxmlformats.org/officeDocument/2006/relationships/hyperlink" Target="javascript:addOwnedFund('150243');" TargetMode="External"/><Relationship Id="rId787" Type="http://schemas.openxmlformats.org/officeDocument/2006/relationships/hyperlink" Target="http://finance.sina.com.cn/fund/quotes/150133/bc.shtml" TargetMode="External"/><Relationship Id="rId202" Type="http://schemas.openxmlformats.org/officeDocument/2006/relationships/hyperlink" Target="http://finance.sina.com.cn/fund/quotes/150317/bc.shtml" TargetMode="External"/><Relationship Id="rId244" Type="http://schemas.openxmlformats.org/officeDocument/2006/relationships/hyperlink" Target="http://finance.sina.com.cn/fund/quotes/150138/bc.shtml" TargetMode="External"/><Relationship Id="rId647" Type="http://schemas.openxmlformats.org/officeDocument/2006/relationships/hyperlink" Target="javascript:delOwnedFund('150227');" TargetMode="External"/><Relationship Id="rId689" Type="http://schemas.openxmlformats.org/officeDocument/2006/relationships/hyperlink" Target="javascript:delOwnedFund('150169');" TargetMode="External"/><Relationship Id="rId39" Type="http://schemas.openxmlformats.org/officeDocument/2006/relationships/hyperlink" Target="https://www.jisilu.cn/data/utils/lowcalc/150032" TargetMode="External"/><Relationship Id="rId286" Type="http://schemas.openxmlformats.org/officeDocument/2006/relationships/hyperlink" Target="http://finance.sina.com.cn/fund/quotes/150225/bc.shtml" TargetMode="External"/><Relationship Id="rId451" Type="http://schemas.openxmlformats.org/officeDocument/2006/relationships/hyperlink" Target="http://finance.sina.com.cn/fund/quotes/150164/bc.shtml" TargetMode="External"/><Relationship Id="rId493" Type="http://schemas.openxmlformats.org/officeDocument/2006/relationships/hyperlink" Target="http://finance.sina.com.cn/fund/quotes/150315/bc.shtml" TargetMode="External"/><Relationship Id="rId507" Type="http://schemas.openxmlformats.org/officeDocument/2006/relationships/hyperlink" Target="http://quote.eastmoney.com/zs000998.html" TargetMode="External"/><Relationship Id="rId549" Type="http://schemas.openxmlformats.org/officeDocument/2006/relationships/hyperlink" Target="http://quote.eastmoney.com/zs000808.html" TargetMode="External"/><Relationship Id="rId714" Type="http://schemas.openxmlformats.org/officeDocument/2006/relationships/hyperlink" Target="https://www.jisilu.cn/data/sfnew/detail/150203" TargetMode="External"/><Relationship Id="rId756" Type="http://schemas.openxmlformats.org/officeDocument/2006/relationships/hyperlink" Target="https://www.jisilu.cn/data/sfnew/detail/150192" TargetMode="External"/><Relationship Id="rId50" Type="http://schemas.openxmlformats.org/officeDocument/2006/relationships/hyperlink" Target="https://www.jisilu.cn/data/utils/lowcalc/150219" TargetMode="External"/><Relationship Id="rId104" Type="http://schemas.openxmlformats.org/officeDocument/2006/relationships/hyperlink" Target="javascript:delOwnedFund('150299');" TargetMode="External"/><Relationship Id="rId146" Type="http://schemas.openxmlformats.org/officeDocument/2006/relationships/hyperlink" Target="javascript:addOwnedFund('502037');" TargetMode="External"/><Relationship Id="rId188" Type="http://schemas.openxmlformats.org/officeDocument/2006/relationships/hyperlink" Target="javascript:addOwnedFund('150343');" TargetMode="External"/><Relationship Id="rId311" Type="http://schemas.openxmlformats.org/officeDocument/2006/relationships/hyperlink" Target="http://www.cninfo.com.cn/information/fund/netvalue/150295.html" TargetMode="External"/><Relationship Id="rId353" Type="http://schemas.openxmlformats.org/officeDocument/2006/relationships/hyperlink" Target="http://www.cninfo.com.cn/information/fund/netvalue/150030.html" TargetMode="External"/><Relationship Id="rId395" Type="http://schemas.openxmlformats.org/officeDocument/2006/relationships/hyperlink" Target="http://quote.eastmoney.com/zs000979.html" TargetMode="External"/><Relationship Id="rId409" Type="http://schemas.openxmlformats.org/officeDocument/2006/relationships/hyperlink" Target="http://finance.sina.com.cn/fund/quotes/150150/bc.shtml" TargetMode="External"/><Relationship Id="rId560" Type="http://schemas.openxmlformats.org/officeDocument/2006/relationships/hyperlink" Target="http://www.cninfo.com.cn/information/fund/netvalue/150259.html" TargetMode="External"/><Relationship Id="rId798" Type="http://schemas.openxmlformats.org/officeDocument/2006/relationships/hyperlink" Target="http://www.cninfo.com.cn/information/fund/netvalue/150188.html" TargetMode="External"/><Relationship Id="rId92" Type="http://schemas.openxmlformats.org/officeDocument/2006/relationships/hyperlink" Target="javascript:addOwnedFund('150325');" TargetMode="External"/><Relationship Id="rId213" Type="http://schemas.openxmlformats.org/officeDocument/2006/relationships/hyperlink" Target="https://www.jisilu.cn/data/sfnew/detail/150175" TargetMode="External"/><Relationship Id="rId420" Type="http://schemas.openxmlformats.org/officeDocument/2006/relationships/hyperlink" Target="https://www.jisilu.cn/data/sfnew/detail/150157" TargetMode="External"/><Relationship Id="rId616" Type="http://schemas.openxmlformats.org/officeDocument/2006/relationships/hyperlink" Target="https://www.jisilu.cn/data/utils/lowcalc/150051" TargetMode="External"/><Relationship Id="rId658" Type="http://schemas.openxmlformats.org/officeDocument/2006/relationships/hyperlink" Target="https://www.jisilu.cn/data/utils/lowcalc/502004" TargetMode="External"/><Relationship Id="rId255" Type="http://schemas.openxmlformats.org/officeDocument/2006/relationships/hyperlink" Target="https://www.jisilu.cn/data/sfnew/detail/150121" TargetMode="External"/><Relationship Id="rId297" Type="http://schemas.openxmlformats.org/officeDocument/2006/relationships/hyperlink" Target="https://www.jisilu.cn/data/sfnew/detail/502054" TargetMode="External"/><Relationship Id="rId462" Type="http://schemas.openxmlformats.org/officeDocument/2006/relationships/hyperlink" Target="https://www.jisilu.cn/data/sfnew/detail/502024" TargetMode="External"/><Relationship Id="rId518" Type="http://schemas.openxmlformats.org/officeDocument/2006/relationships/hyperlink" Target="http://www.cninfo.com.cn/information/fund/netvalue/150257.html" TargetMode="External"/><Relationship Id="rId725" Type="http://schemas.openxmlformats.org/officeDocument/2006/relationships/hyperlink" Target="javascript:addOwnedFund('150171');" TargetMode="External"/><Relationship Id="rId115" Type="http://schemas.openxmlformats.org/officeDocument/2006/relationships/hyperlink" Target="https://www.jisilu.cn/data/utils/lowcalc/150291" TargetMode="External"/><Relationship Id="rId157" Type="http://schemas.openxmlformats.org/officeDocument/2006/relationships/hyperlink" Target="https://www.jisilu.cn/data/utils/lowcalc/150265" TargetMode="External"/><Relationship Id="rId322" Type="http://schemas.openxmlformats.org/officeDocument/2006/relationships/hyperlink" Target="http://finance.sina.com.cn/fund/quotes/150104/bc.shtml" TargetMode="External"/><Relationship Id="rId364" Type="http://schemas.openxmlformats.org/officeDocument/2006/relationships/hyperlink" Target="http://finance.sina.com.cn/fund/quotes/150152/bc.shtml" TargetMode="External"/><Relationship Id="rId767" Type="http://schemas.openxmlformats.org/officeDocument/2006/relationships/hyperlink" Target="javascript:addOwnedFund('150311');" TargetMode="External"/><Relationship Id="rId61" Type="http://schemas.openxmlformats.org/officeDocument/2006/relationships/hyperlink" Target="http://quote.eastmoney.com/zs000827.html" TargetMode="External"/><Relationship Id="rId199" Type="http://schemas.openxmlformats.org/officeDocument/2006/relationships/hyperlink" Target="https://www.jisilu.cn/data/utils/lowcalc/150327" TargetMode="External"/><Relationship Id="rId571" Type="http://schemas.openxmlformats.org/officeDocument/2006/relationships/hyperlink" Target="http://finance.sina.com.cn/fund/quotes/150307/bc.shtml" TargetMode="External"/><Relationship Id="rId627" Type="http://schemas.openxmlformats.org/officeDocument/2006/relationships/hyperlink" Target="http://quote.eastmoney.com/zs399975.html" TargetMode="External"/><Relationship Id="rId669" Type="http://schemas.openxmlformats.org/officeDocument/2006/relationships/hyperlink" Target="http://quote.eastmoney.com/zs399935.html" TargetMode="External"/><Relationship Id="rId19" Type="http://schemas.openxmlformats.org/officeDocument/2006/relationships/hyperlink" Target="http://www.cninfo.com.cn/information/fund/netvalue/150057.html" TargetMode="External"/><Relationship Id="rId224" Type="http://schemas.openxmlformats.org/officeDocument/2006/relationships/hyperlink" Target="javascript:addOwnedFund('150090');" TargetMode="External"/><Relationship Id="rId266" Type="http://schemas.openxmlformats.org/officeDocument/2006/relationships/hyperlink" Target="javascript:addOwnedFund('150094');" TargetMode="External"/><Relationship Id="rId431" Type="http://schemas.openxmlformats.org/officeDocument/2006/relationships/hyperlink" Target="javascript:addOwnedFund('150028');" TargetMode="External"/><Relationship Id="rId473" Type="http://schemas.openxmlformats.org/officeDocument/2006/relationships/hyperlink" Target="javascript:addOwnedFund('150205');" TargetMode="External"/><Relationship Id="rId529" Type="http://schemas.openxmlformats.org/officeDocument/2006/relationships/hyperlink" Target="http://finance.sina.com.cn/fund/quotes/150235/bc.shtml" TargetMode="External"/><Relationship Id="rId680" Type="http://schemas.openxmlformats.org/officeDocument/2006/relationships/hyperlink" Target="http://www.cninfo.com.cn/information/fund/netvalue/150309.html" TargetMode="External"/><Relationship Id="rId736" Type="http://schemas.openxmlformats.org/officeDocument/2006/relationships/hyperlink" Target="https://www.jisilu.cn/data/utils/lowcalc/150245" TargetMode="External"/><Relationship Id="rId30" Type="http://schemas.openxmlformats.org/officeDocument/2006/relationships/hyperlink" Target="http://finance.sina.com.cn/fund/quotes/150321/bc.shtml" TargetMode="External"/><Relationship Id="rId126" Type="http://schemas.openxmlformats.org/officeDocument/2006/relationships/hyperlink" Target="http://quote.eastmoney.com/zs399998.html" TargetMode="External"/><Relationship Id="rId168" Type="http://schemas.openxmlformats.org/officeDocument/2006/relationships/hyperlink" Target="http://quote.eastmoney.com/zs000827.html" TargetMode="External"/><Relationship Id="rId333" Type="http://schemas.openxmlformats.org/officeDocument/2006/relationships/hyperlink" Target="https://www.jisilu.cn/data/sfnew/detail/502031" TargetMode="External"/><Relationship Id="rId540" Type="http://schemas.openxmlformats.org/officeDocument/2006/relationships/hyperlink" Target="https://www.jisilu.cn/data/sfnew/detail/150207" TargetMode="External"/><Relationship Id="rId778" Type="http://schemas.openxmlformats.org/officeDocument/2006/relationships/hyperlink" Target="https://www.jisilu.cn/data/utils/lowcalc/150215" TargetMode="External"/><Relationship Id="rId72" Type="http://schemas.openxmlformats.org/officeDocument/2006/relationships/hyperlink" Target="http://quote.eastmoney.com/zs399440.html" TargetMode="External"/><Relationship Id="rId375" Type="http://schemas.openxmlformats.org/officeDocument/2006/relationships/hyperlink" Target="https://www.jisilu.cn/data/sfnew/detail/150012" TargetMode="External"/><Relationship Id="rId582" Type="http://schemas.openxmlformats.org/officeDocument/2006/relationships/hyperlink" Target="https://www.jisilu.cn/data/sfnew/detail/150184" TargetMode="External"/><Relationship Id="rId638" Type="http://schemas.openxmlformats.org/officeDocument/2006/relationships/hyperlink" Target="http://www.cninfo.com.cn/information/fund/netvalue/150209.html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https://www.jisilu.cn/data/utils/lowcalc/150281" TargetMode="External"/><Relationship Id="rId277" Type="http://schemas.openxmlformats.org/officeDocument/2006/relationships/hyperlink" Target="https://www.jisilu.cn/data/utils/lowcalc/502041" TargetMode="External"/><Relationship Id="rId400" Type="http://schemas.openxmlformats.org/officeDocument/2006/relationships/hyperlink" Target="http://quote.eastmoney.com/zs399905.html" TargetMode="External"/><Relationship Id="rId442" Type="http://schemas.openxmlformats.org/officeDocument/2006/relationships/hyperlink" Target="https://www.jisilu.cn/data/utils/lowcalc/150305" TargetMode="External"/><Relationship Id="rId484" Type="http://schemas.openxmlformats.org/officeDocument/2006/relationships/hyperlink" Target="https://www.jisilu.cn/data/utils/lowcalc/502049" TargetMode="External"/><Relationship Id="rId705" Type="http://schemas.openxmlformats.org/officeDocument/2006/relationships/hyperlink" Target="http://quote.eastmoney.com/zs399004.html" TargetMode="External"/><Relationship Id="rId137" Type="http://schemas.openxmlformats.org/officeDocument/2006/relationships/hyperlink" Target="http://www.cninfo.com.cn/information/fund/netvalue/150130.html" TargetMode="External"/><Relationship Id="rId302" Type="http://schemas.openxmlformats.org/officeDocument/2006/relationships/hyperlink" Target="javascript:addOwnedFund('502054');" TargetMode="External"/><Relationship Id="rId344" Type="http://schemas.openxmlformats.org/officeDocument/2006/relationships/hyperlink" Target="javascript:addOwnedFund('150213');" TargetMode="External"/><Relationship Id="rId691" Type="http://schemas.openxmlformats.org/officeDocument/2006/relationships/hyperlink" Target="http://finance.sina.com.cn/fund/quotes/502017/bc.shtml" TargetMode="External"/><Relationship Id="rId747" Type="http://schemas.openxmlformats.org/officeDocument/2006/relationships/hyperlink" Target="http://quote.eastmoney.com/zs000805.html" TargetMode="External"/><Relationship Id="rId789" Type="http://schemas.openxmlformats.org/officeDocument/2006/relationships/hyperlink" Target="http://quote.eastmoney.com/zs000833.html" TargetMode="External"/><Relationship Id="rId41" Type="http://schemas.openxmlformats.org/officeDocument/2006/relationships/hyperlink" Target="https://www.jisilu.cn/data/sfnew/detail/150331" TargetMode="External"/><Relationship Id="rId83" Type="http://schemas.openxmlformats.org/officeDocument/2006/relationships/hyperlink" Target="http://www.cninfo.com.cn/information/fund/netvalue/150335.html" TargetMode="External"/><Relationship Id="rId179" Type="http://schemas.openxmlformats.org/officeDocument/2006/relationships/hyperlink" Target="http://www.cninfo.com.cn/information/fund/netvalue/150261.html" TargetMode="External"/><Relationship Id="rId386" Type="http://schemas.openxmlformats.org/officeDocument/2006/relationships/hyperlink" Target="javascript:addOwnedFund('150059');" TargetMode="External"/><Relationship Id="rId551" Type="http://schemas.openxmlformats.org/officeDocument/2006/relationships/hyperlink" Target="javascript:addOwnedFund('150283');" TargetMode="External"/><Relationship Id="rId593" Type="http://schemas.openxmlformats.org/officeDocument/2006/relationships/hyperlink" Target="javascript:addOwnedFund('502027');" TargetMode="External"/><Relationship Id="rId607" Type="http://schemas.openxmlformats.org/officeDocument/2006/relationships/hyperlink" Target="http://finance.sina.com.cn/fund/quotes/150217/bc.shtml" TargetMode="External"/><Relationship Id="rId649" Type="http://schemas.openxmlformats.org/officeDocument/2006/relationships/hyperlink" Target="http://finance.sina.com.cn/fund/quotes/150255/bc.shtml" TargetMode="External"/><Relationship Id="rId190" Type="http://schemas.openxmlformats.org/officeDocument/2006/relationships/hyperlink" Target="http://finance.sina.com.cn/fund/quotes/502057/bc.shtml" TargetMode="External"/><Relationship Id="rId204" Type="http://schemas.openxmlformats.org/officeDocument/2006/relationships/hyperlink" Target="http://quote.eastmoney.com/zs399805.html" TargetMode="External"/><Relationship Id="rId246" Type="http://schemas.openxmlformats.org/officeDocument/2006/relationships/hyperlink" Target="http://quote.eastmoney.com/zs000842.html" TargetMode="External"/><Relationship Id="rId288" Type="http://schemas.openxmlformats.org/officeDocument/2006/relationships/hyperlink" Target="http://quote.eastmoney.com/zs399966.html" TargetMode="External"/><Relationship Id="rId411" Type="http://schemas.openxmlformats.org/officeDocument/2006/relationships/hyperlink" Target="http://quote.eastmoney.com/zs000823.html" TargetMode="External"/><Relationship Id="rId453" Type="http://schemas.openxmlformats.org/officeDocument/2006/relationships/hyperlink" Target="http://quote.eastmoney.com/zs000832.html" TargetMode="External"/><Relationship Id="rId509" Type="http://schemas.openxmlformats.org/officeDocument/2006/relationships/hyperlink" Target="javascript:addOwnedFund('150173');" TargetMode="External"/><Relationship Id="rId660" Type="http://schemas.openxmlformats.org/officeDocument/2006/relationships/hyperlink" Target="https://www.jisilu.cn/data/sfnew/detail/150249" TargetMode="External"/><Relationship Id="rId106" Type="http://schemas.openxmlformats.org/officeDocument/2006/relationships/hyperlink" Target="http://finance.sina.com.cn/fund/quotes/150263/bc.shtml" TargetMode="External"/><Relationship Id="rId313" Type="http://schemas.openxmlformats.org/officeDocument/2006/relationships/hyperlink" Target="https://www.jisilu.cn/data/utils/lowcalc/150295" TargetMode="External"/><Relationship Id="rId495" Type="http://schemas.openxmlformats.org/officeDocument/2006/relationships/hyperlink" Target="http://quote.eastmoney.com/zs399803.html" TargetMode="External"/><Relationship Id="rId716" Type="http://schemas.openxmlformats.org/officeDocument/2006/relationships/hyperlink" Target="http://www.cninfo.com.cn/information/fund/netvalue/150203.html" TargetMode="External"/><Relationship Id="rId758" Type="http://schemas.openxmlformats.org/officeDocument/2006/relationships/hyperlink" Target="http://www.cninfo.com.cn/information/fund/netvalue/150192.html" TargetMode="External"/><Relationship Id="rId10" Type="http://schemas.openxmlformats.org/officeDocument/2006/relationships/hyperlink" Target="javascript:addOwnedFund('150108');" TargetMode="External"/><Relationship Id="rId52" Type="http://schemas.openxmlformats.org/officeDocument/2006/relationships/hyperlink" Target="https://www.jisilu.cn/data/sfnew/detail/150123" TargetMode="External"/><Relationship Id="rId94" Type="http://schemas.openxmlformats.org/officeDocument/2006/relationships/hyperlink" Target="http://finance.sina.com.cn/fund/quotes/150293/bc.shtml" TargetMode="External"/><Relationship Id="rId148" Type="http://schemas.openxmlformats.org/officeDocument/2006/relationships/hyperlink" Target="http://finance.sina.com.cn/fund/quotes/150117/bc.shtml" TargetMode="External"/><Relationship Id="rId355" Type="http://schemas.openxmlformats.org/officeDocument/2006/relationships/hyperlink" Target="https://www.jisilu.cn/data/utils/lowcalc/150030" TargetMode="External"/><Relationship Id="rId397" Type="http://schemas.openxmlformats.org/officeDocument/2006/relationships/hyperlink" Target="https://www.jisilu.cn/data/sfnew/detail/150088" TargetMode="External"/><Relationship Id="rId520" Type="http://schemas.openxmlformats.org/officeDocument/2006/relationships/hyperlink" Target="https://www.jisilu.cn/data/utils/lowcalc/150257" TargetMode="External"/><Relationship Id="rId562" Type="http://schemas.openxmlformats.org/officeDocument/2006/relationships/hyperlink" Target="https://www.jisilu.cn/data/utils/lowcalc/150259" TargetMode="External"/><Relationship Id="rId618" Type="http://schemas.openxmlformats.org/officeDocument/2006/relationships/hyperlink" Target="https://www.jisilu.cn/data/sfnew/detail/150269" TargetMode="External"/><Relationship Id="rId215" Type="http://schemas.openxmlformats.org/officeDocument/2006/relationships/hyperlink" Target="http://www.cninfo.com.cn/information/fund/netvalue/150175.html" TargetMode="External"/><Relationship Id="rId257" Type="http://schemas.openxmlformats.org/officeDocument/2006/relationships/hyperlink" Target="http://www.cninfo.com.cn/information/fund/netvalue/150121.html" TargetMode="External"/><Relationship Id="rId422" Type="http://schemas.openxmlformats.org/officeDocument/2006/relationships/hyperlink" Target="http://www.cninfo.com.cn/information/fund/netvalue/150157.html" TargetMode="External"/><Relationship Id="rId464" Type="http://schemas.openxmlformats.org/officeDocument/2006/relationships/hyperlink" Target="http://www.cninfo.com.cn/information/fund/netvalue/502024.html" TargetMode="External"/><Relationship Id="rId299" Type="http://schemas.openxmlformats.org/officeDocument/2006/relationships/hyperlink" Target="http://www.cninfo.com.cn/information/fund/netvalue/502054.html" TargetMode="External"/><Relationship Id="rId727" Type="http://schemas.openxmlformats.org/officeDocument/2006/relationships/hyperlink" Target="http://finance.sina.com.cn/fund/quotes/150181/bc.shtml" TargetMode="External"/><Relationship Id="rId63" Type="http://schemas.openxmlformats.org/officeDocument/2006/relationships/hyperlink" Target="javascript:addOwnedFund('150323');" TargetMode="External"/><Relationship Id="rId159" Type="http://schemas.openxmlformats.org/officeDocument/2006/relationships/hyperlink" Target="https://www.jisilu.cn/data/sfnew/detail/150198" TargetMode="External"/><Relationship Id="rId366" Type="http://schemas.openxmlformats.org/officeDocument/2006/relationships/hyperlink" Target="http://quote.eastmoney.com/zs399006.html" TargetMode="External"/><Relationship Id="rId573" Type="http://schemas.openxmlformats.org/officeDocument/2006/relationships/hyperlink" Target="http://quote.eastmoney.com/zs399804.html" TargetMode="External"/><Relationship Id="rId780" Type="http://schemas.openxmlformats.org/officeDocument/2006/relationships/hyperlink" Target="https://www.jisilu.cn/data/sfnew/detail/150066" TargetMode="External"/><Relationship Id="rId226" Type="http://schemas.openxmlformats.org/officeDocument/2006/relationships/hyperlink" Target="http://finance.sina.com.cn/fund/quotes/150053/bc.shtml" TargetMode="External"/><Relationship Id="rId433" Type="http://schemas.openxmlformats.org/officeDocument/2006/relationships/hyperlink" Target="http://finance.sina.com.cn/fund/quotes/150022/bc.shtml" TargetMode="External"/><Relationship Id="rId640" Type="http://schemas.openxmlformats.org/officeDocument/2006/relationships/hyperlink" Target="https://www.jisilu.cn/data/utils/lowcalc/150209" TargetMode="External"/><Relationship Id="rId738" Type="http://schemas.openxmlformats.org/officeDocument/2006/relationships/hyperlink" Target="https://www.jisilu.cn/data/sfnew/detail/150092" TargetMode="External"/><Relationship Id="rId74" Type="http://schemas.openxmlformats.org/officeDocument/2006/relationships/hyperlink" Target="javascript:addOwnedFund('150287');" TargetMode="External"/><Relationship Id="rId377" Type="http://schemas.openxmlformats.org/officeDocument/2006/relationships/hyperlink" Target="http://www.cninfo.com.cn/information/fund/netvalue/150012.html" TargetMode="External"/><Relationship Id="rId500" Type="http://schemas.openxmlformats.org/officeDocument/2006/relationships/hyperlink" Target="http://www.cninfo.com.cn/information/fund/netvalue/150200.html" TargetMode="External"/><Relationship Id="rId584" Type="http://schemas.openxmlformats.org/officeDocument/2006/relationships/hyperlink" Target="http://www.cninfo.com.cn/information/fund/netvalue/150184.html" TargetMode="External"/><Relationship Id="rId5" Type="http://schemas.openxmlformats.org/officeDocument/2006/relationships/hyperlink" Target="javascript:addOwnedFund('150106');" TargetMode="External"/><Relationship Id="rId237" Type="http://schemas.openxmlformats.org/officeDocument/2006/relationships/hyperlink" Target="https://www.jisilu.cn/data/sfnew/detail/150167" TargetMode="External"/><Relationship Id="rId791" Type="http://schemas.openxmlformats.org/officeDocument/2006/relationships/hyperlink" Target="https://www.jisilu.cn/data/sfnew/detail/150016" TargetMode="External"/></Relationships>
</file>

<file path=xl/worksheets/_rels/sheet3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jisilu.cn/data/sfnew/detail/150049" TargetMode="External"/><Relationship Id="rId18" Type="http://schemas.openxmlformats.org/officeDocument/2006/relationships/hyperlink" Target="javascript:addOwnedFund('150049');" TargetMode="External"/><Relationship Id="rId26" Type="http://schemas.openxmlformats.org/officeDocument/2006/relationships/hyperlink" Target="http://www.cninfo.com.cn/information/fund/netvalue/150307.html" TargetMode="External"/><Relationship Id="rId39" Type="http://schemas.openxmlformats.org/officeDocument/2006/relationships/hyperlink" Target="http://www.cninfo.com.cn/information/fund/netvalue/150205.html" TargetMode="External"/><Relationship Id="rId21" Type="http://schemas.openxmlformats.org/officeDocument/2006/relationships/hyperlink" Target="https://www.jisilu.cn/data/sfnew/detail/150307" TargetMode="External"/><Relationship Id="rId34" Type="http://schemas.openxmlformats.org/officeDocument/2006/relationships/hyperlink" Target="javascript:addOwnedFund('150307');" TargetMode="External"/><Relationship Id="rId42" Type="http://schemas.openxmlformats.org/officeDocument/2006/relationships/hyperlink" Target="javascript:addOwnedFund('150205');" TargetMode="External"/><Relationship Id="rId47" Type="http://schemas.openxmlformats.org/officeDocument/2006/relationships/hyperlink" Target="https://www.jisilu.cn/data/utils/lowcalc/150198" TargetMode="External"/><Relationship Id="rId50" Type="http://schemas.openxmlformats.org/officeDocument/2006/relationships/hyperlink" Target="http://finance.sina.com.cn/fund/quotes/150205/bc.shtml" TargetMode="External"/><Relationship Id="rId55" Type="http://schemas.openxmlformats.org/officeDocument/2006/relationships/hyperlink" Target="https://www.jisilu.cn/data/sfnew/detail/150307" TargetMode="External"/><Relationship Id="rId63" Type="http://schemas.openxmlformats.org/officeDocument/2006/relationships/hyperlink" Target="http://www.cninfo.com.cn/information/fund/netvalue/150307.html" TargetMode="External"/><Relationship Id="rId68" Type="http://schemas.openxmlformats.org/officeDocument/2006/relationships/hyperlink" Target="https://www.jisilu.cn/data/utils/lowcalc/150198" TargetMode="External"/><Relationship Id="rId7" Type="http://schemas.openxmlformats.org/officeDocument/2006/relationships/hyperlink" Target="https://www.jisilu.cn/data/sfnew/detail/150205" TargetMode="External"/><Relationship Id="rId71" Type="http://schemas.openxmlformats.org/officeDocument/2006/relationships/hyperlink" Target="http://finance.sina.com.cn/fund/quotes/150198/bc.shtml" TargetMode="External"/><Relationship Id="rId2" Type="http://schemas.openxmlformats.org/officeDocument/2006/relationships/hyperlink" Target="http://finance.sina.com.cn/fund/quotes/150307/bc.shtml" TargetMode="External"/><Relationship Id="rId16" Type="http://schemas.openxmlformats.org/officeDocument/2006/relationships/hyperlink" Target="http://quote.eastmoney.com/zs399942.html" TargetMode="External"/><Relationship Id="rId29" Type="http://schemas.openxmlformats.org/officeDocument/2006/relationships/hyperlink" Target="http://quote.eastmoney.com/zs399804.html" TargetMode="External"/><Relationship Id="rId11" Type="http://schemas.openxmlformats.org/officeDocument/2006/relationships/hyperlink" Target="https://www.jisilu.cn/data/utils/lowcalc/150205" TargetMode="External"/><Relationship Id="rId24" Type="http://schemas.openxmlformats.org/officeDocument/2006/relationships/hyperlink" Target="http://finance.sina.com.cn/fund/quotes/150307/bc.shtml" TargetMode="External"/><Relationship Id="rId32" Type="http://schemas.openxmlformats.org/officeDocument/2006/relationships/hyperlink" Target="https://www.jisilu.cn/data/utils/lowcalc/150307" TargetMode="External"/><Relationship Id="rId37" Type="http://schemas.openxmlformats.org/officeDocument/2006/relationships/hyperlink" Target="https://www.jisilu.cn/data/sfnew/detail/150205" TargetMode="External"/><Relationship Id="rId40" Type="http://schemas.openxmlformats.org/officeDocument/2006/relationships/hyperlink" Target="http://quote.eastmoney.com/zs399973.html" TargetMode="External"/><Relationship Id="rId45" Type="http://schemas.openxmlformats.org/officeDocument/2006/relationships/hyperlink" Target="http://www.cninfo.com.cn/information/fund/netvalue/150198.html" TargetMode="External"/><Relationship Id="rId53" Type="http://schemas.openxmlformats.org/officeDocument/2006/relationships/hyperlink" Target="https://www.jisilu.cn/data/utils/lowcalc/150205" TargetMode="External"/><Relationship Id="rId58" Type="http://schemas.openxmlformats.org/officeDocument/2006/relationships/hyperlink" Target="http://quote.eastmoney.com/zs399804.html" TargetMode="External"/><Relationship Id="rId66" Type="http://schemas.openxmlformats.org/officeDocument/2006/relationships/hyperlink" Target="javascript:addOwnedFund('150307');" TargetMode="External"/><Relationship Id="rId5" Type="http://schemas.openxmlformats.org/officeDocument/2006/relationships/hyperlink" Target="https://www.jisilu.cn/data/utils/lowcalc/150307" TargetMode="External"/><Relationship Id="rId15" Type="http://schemas.openxmlformats.org/officeDocument/2006/relationships/hyperlink" Target="http://www.cninfo.com.cn/information/fund/netvalue/150049.html" TargetMode="External"/><Relationship Id="rId23" Type="http://schemas.openxmlformats.org/officeDocument/2006/relationships/hyperlink" Target="http://finance.sina.com.cn/fund/quotes/150307/bc.shtml" TargetMode="External"/><Relationship Id="rId28" Type="http://schemas.openxmlformats.org/officeDocument/2006/relationships/hyperlink" Target="http://quote.eastmoney.com/zs399804.html" TargetMode="External"/><Relationship Id="rId36" Type="http://schemas.openxmlformats.org/officeDocument/2006/relationships/hyperlink" Target="javascript:addOwnedFund('150307');" TargetMode="External"/><Relationship Id="rId49" Type="http://schemas.openxmlformats.org/officeDocument/2006/relationships/hyperlink" Target="https://www.jisilu.cn/data/sfnew/detail/150205" TargetMode="External"/><Relationship Id="rId57" Type="http://schemas.openxmlformats.org/officeDocument/2006/relationships/hyperlink" Target="http://www.cninfo.com.cn/information/fund/netvalue/150307.html" TargetMode="External"/><Relationship Id="rId61" Type="http://schemas.openxmlformats.org/officeDocument/2006/relationships/hyperlink" Target="https://www.jisilu.cn/data/sfnew/detail/150307" TargetMode="External"/><Relationship Id="rId10" Type="http://schemas.openxmlformats.org/officeDocument/2006/relationships/hyperlink" Target="http://quote.eastmoney.com/zs399973.html" TargetMode="External"/><Relationship Id="rId19" Type="http://schemas.openxmlformats.org/officeDocument/2006/relationships/hyperlink" Target="https://www.jisilu.cn/data/sfnew/detail/150307" TargetMode="External"/><Relationship Id="rId31" Type="http://schemas.openxmlformats.org/officeDocument/2006/relationships/hyperlink" Target="https://www.jisilu.cn/data/utils/lowcalc/150307" TargetMode="External"/><Relationship Id="rId44" Type="http://schemas.openxmlformats.org/officeDocument/2006/relationships/hyperlink" Target="http://finance.sina.com.cn/fund/quotes/150198/bc.shtml" TargetMode="External"/><Relationship Id="rId52" Type="http://schemas.openxmlformats.org/officeDocument/2006/relationships/hyperlink" Target="http://quote.eastmoney.com/zs399973.html" TargetMode="External"/><Relationship Id="rId60" Type="http://schemas.openxmlformats.org/officeDocument/2006/relationships/hyperlink" Target="javascript:addOwnedFund('150307');" TargetMode="External"/><Relationship Id="rId65" Type="http://schemas.openxmlformats.org/officeDocument/2006/relationships/hyperlink" Target="https://www.jisilu.cn/data/utils/lowcalc/150307" TargetMode="External"/><Relationship Id="rId73" Type="http://schemas.openxmlformats.org/officeDocument/2006/relationships/drawing" Target="../drawings/drawing7.xml"/><Relationship Id="rId4" Type="http://schemas.openxmlformats.org/officeDocument/2006/relationships/hyperlink" Target="http://quote.eastmoney.com/zs399804.html" TargetMode="External"/><Relationship Id="rId9" Type="http://schemas.openxmlformats.org/officeDocument/2006/relationships/hyperlink" Target="http://www.cninfo.com.cn/information/fund/netvalue/150205.html" TargetMode="External"/><Relationship Id="rId14" Type="http://schemas.openxmlformats.org/officeDocument/2006/relationships/hyperlink" Target="http://finance.sina.com.cn/fund/quotes/150049/bc.shtml" TargetMode="External"/><Relationship Id="rId22" Type="http://schemas.openxmlformats.org/officeDocument/2006/relationships/hyperlink" Target="http://finance.sina.com.cn/fund/quotes/150307/bc.shtml" TargetMode="External"/><Relationship Id="rId27" Type="http://schemas.openxmlformats.org/officeDocument/2006/relationships/hyperlink" Target="http://www.cninfo.com.cn/information/fund/netvalue/150307.html" TargetMode="External"/><Relationship Id="rId30" Type="http://schemas.openxmlformats.org/officeDocument/2006/relationships/hyperlink" Target="http://quote.eastmoney.com/zs399804.html" TargetMode="External"/><Relationship Id="rId35" Type="http://schemas.openxmlformats.org/officeDocument/2006/relationships/hyperlink" Target="javascript:addOwnedFund('150307');" TargetMode="External"/><Relationship Id="rId43" Type="http://schemas.openxmlformats.org/officeDocument/2006/relationships/hyperlink" Target="https://www.jisilu.cn/data/sfnew/detail/150198" TargetMode="External"/><Relationship Id="rId48" Type="http://schemas.openxmlformats.org/officeDocument/2006/relationships/hyperlink" Target="javascript:addOwnedFund('150198');" TargetMode="External"/><Relationship Id="rId56" Type="http://schemas.openxmlformats.org/officeDocument/2006/relationships/hyperlink" Target="http://finance.sina.com.cn/fund/quotes/150307/bc.shtml" TargetMode="External"/><Relationship Id="rId64" Type="http://schemas.openxmlformats.org/officeDocument/2006/relationships/hyperlink" Target="http://quote.eastmoney.com/zs399804.html" TargetMode="External"/><Relationship Id="rId69" Type="http://schemas.openxmlformats.org/officeDocument/2006/relationships/hyperlink" Target="http://quote.eastmoney.com/zs399396.html" TargetMode="External"/><Relationship Id="rId8" Type="http://schemas.openxmlformats.org/officeDocument/2006/relationships/hyperlink" Target="http://finance.sina.com.cn/fund/quotes/150205/bc.shtml" TargetMode="External"/><Relationship Id="rId51" Type="http://schemas.openxmlformats.org/officeDocument/2006/relationships/hyperlink" Target="http://www.cninfo.com.cn/information/fund/netvalue/150205.html" TargetMode="External"/><Relationship Id="rId72" Type="http://schemas.openxmlformats.org/officeDocument/2006/relationships/hyperlink" Target="https://www.jisilu.cn/data/sfnew/detail/150198" TargetMode="External"/><Relationship Id="rId3" Type="http://schemas.openxmlformats.org/officeDocument/2006/relationships/hyperlink" Target="http://www.cninfo.com.cn/information/fund/netvalue/150307.html" TargetMode="External"/><Relationship Id="rId12" Type="http://schemas.openxmlformats.org/officeDocument/2006/relationships/hyperlink" Target="javascript:addOwnedFund('150205');" TargetMode="External"/><Relationship Id="rId17" Type="http://schemas.openxmlformats.org/officeDocument/2006/relationships/hyperlink" Target="https://www.jisilu.cn/data/utils/lowcalc/150049" TargetMode="External"/><Relationship Id="rId25" Type="http://schemas.openxmlformats.org/officeDocument/2006/relationships/hyperlink" Target="http://www.cninfo.com.cn/information/fund/netvalue/150307.html" TargetMode="External"/><Relationship Id="rId33" Type="http://schemas.openxmlformats.org/officeDocument/2006/relationships/hyperlink" Target="https://www.jisilu.cn/data/utils/lowcalc/150307" TargetMode="External"/><Relationship Id="rId38" Type="http://schemas.openxmlformats.org/officeDocument/2006/relationships/hyperlink" Target="http://finance.sina.com.cn/fund/quotes/150205/bc.shtml" TargetMode="External"/><Relationship Id="rId46" Type="http://schemas.openxmlformats.org/officeDocument/2006/relationships/hyperlink" Target="http://quote.eastmoney.com/zs399396.html" TargetMode="External"/><Relationship Id="rId59" Type="http://schemas.openxmlformats.org/officeDocument/2006/relationships/hyperlink" Target="https://www.jisilu.cn/data/utils/lowcalc/150307" TargetMode="External"/><Relationship Id="rId67" Type="http://schemas.openxmlformats.org/officeDocument/2006/relationships/hyperlink" Target="javascript:addOwnedFund('150198');" TargetMode="External"/><Relationship Id="rId20" Type="http://schemas.openxmlformats.org/officeDocument/2006/relationships/hyperlink" Target="https://www.jisilu.cn/data/sfnew/detail/150307" TargetMode="External"/><Relationship Id="rId41" Type="http://schemas.openxmlformats.org/officeDocument/2006/relationships/hyperlink" Target="https://www.jisilu.cn/data/utils/lowcalc/150205" TargetMode="External"/><Relationship Id="rId54" Type="http://schemas.openxmlformats.org/officeDocument/2006/relationships/hyperlink" Target="javascript:addOwnedFund('150205');" TargetMode="External"/><Relationship Id="rId62" Type="http://schemas.openxmlformats.org/officeDocument/2006/relationships/hyperlink" Target="http://finance.sina.com.cn/fund/quotes/150307/bc.shtml" TargetMode="External"/><Relationship Id="rId70" Type="http://schemas.openxmlformats.org/officeDocument/2006/relationships/hyperlink" Target="http://www.cninfo.com.cn/information/fund/netvalue/150198.html" TargetMode="External"/><Relationship Id="rId1" Type="http://schemas.openxmlformats.org/officeDocument/2006/relationships/hyperlink" Target="https://www.jisilu.cn/data/sfnew/detail/150307" TargetMode="External"/><Relationship Id="rId6" Type="http://schemas.openxmlformats.org/officeDocument/2006/relationships/hyperlink" Target="javascript:addOwnedFund('150307');" TargetMode="External"/></Relationships>
</file>

<file path=xl/worksheets/_rels/sheet3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isilu.cn/data/sfnew/detail/150247" TargetMode="External"/><Relationship Id="rId671" Type="http://schemas.openxmlformats.org/officeDocument/2006/relationships/hyperlink" Target="https://www.jisilu.cn/data/sfnew/detail/150269" TargetMode="External"/><Relationship Id="rId769" Type="http://schemas.openxmlformats.org/officeDocument/2006/relationships/hyperlink" Target="http://www.cninfo.com.cn/information/fund/netvalue/150279.html" TargetMode="External"/><Relationship Id="rId21" Type="http://schemas.openxmlformats.org/officeDocument/2006/relationships/hyperlink" Target="https://www.jisilu.cn/data/utils/lowcalc/150057" TargetMode="External"/><Relationship Id="rId324" Type="http://schemas.openxmlformats.org/officeDocument/2006/relationships/hyperlink" Target="http://quote.eastmoney.com/zs399982.html" TargetMode="External"/><Relationship Id="rId531" Type="http://schemas.openxmlformats.org/officeDocument/2006/relationships/hyperlink" Target="https://www.jisilu.cn/data/utils/lowcalc/150207" TargetMode="External"/><Relationship Id="rId629" Type="http://schemas.openxmlformats.org/officeDocument/2006/relationships/hyperlink" Target="https://www.jisilu.cn/data/sfnew/detail/150237" TargetMode="External"/><Relationship Id="rId170" Type="http://schemas.openxmlformats.org/officeDocument/2006/relationships/hyperlink" Target="javascript:addOwnedFund('150198');" TargetMode="External"/><Relationship Id="rId268" Type="http://schemas.openxmlformats.org/officeDocument/2006/relationships/hyperlink" Target="http://finance.sina.com.cn/fund/quotes/150104/bc.shtml" TargetMode="External"/><Relationship Id="rId475" Type="http://schemas.openxmlformats.org/officeDocument/2006/relationships/hyperlink" Target="http://www.cninfo.com.cn/information/fund/netvalue/150305.html" TargetMode="External"/><Relationship Id="rId682" Type="http://schemas.openxmlformats.org/officeDocument/2006/relationships/hyperlink" Target="javascript:addOwnedFund('150179');" TargetMode="External"/><Relationship Id="rId32" Type="http://schemas.openxmlformats.org/officeDocument/2006/relationships/hyperlink" Target="http://quote.eastmoney.com/zs399998.html" TargetMode="External"/><Relationship Id="rId128" Type="http://schemas.openxmlformats.org/officeDocument/2006/relationships/hyperlink" Target="javascript:delOwnedFund('150291');" TargetMode="External"/><Relationship Id="rId335" Type="http://schemas.openxmlformats.org/officeDocument/2006/relationships/hyperlink" Target="http://www.cninfo.com.cn/information/fund/netvalue/502021.html" TargetMode="External"/><Relationship Id="rId542" Type="http://schemas.openxmlformats.org/officeDocument/2006/relationships/hyperlink" Target="http://quote.eastmoney.com/zs399300.html" TargetMode="External"/><Relationship Id="rId181" Type="http://schemas.openxmlformats.org/officeDocument/2006/relationships/hyperlink" Target="https://www.jisilu.cn/data/utils/lowcalc/150261" TargetMode="External"/><Relationship Id="rId402" Type="http://schemas.openxmlformats.org/officeDocument/2006/relationships/hyperlink" Target="http://quote.eastmoney.com/zs399903.html" TargetMode="External"/><Relationship Id="rId279" Type="http://schemas.openxmlformats.org/officeDocument/2006/relationships/hyperlink" Target="https://www.jisilu.cn/data/sfnew/detail/150281" TargetMode="External"/><Relationship Id="rId486" Type="http://schemas.openxmlformats.org/officeDocument/2006/relationships/hyperlink" Target="http://finance.sina.com.cn/fund/quotes/150229/bc.shtml" TargetMode="External"/><Relationship Id="rId693" Type="http://schemas.openxmlformats.org/officeDocument/2006/relationships/hyperlink" Target="https://www.jisilu.cn/data/utils/lowcalc/150251" TargetMode="External"/><Relationship Id="rId707" Type="http://schemas.openxmlformats.org/officeDocument/2006/relationships/hyperlink" Target="https://www.jisilu.cn/data/sfnew/detail/150186" TargetMode="External"/><Relationship Id="rId43" Type="http://schemas.openxmlformats.org/officeDocument/2006/relationships/hyperlink" Target="http://www.cninfo.com.cn/information/fund/netvalue/150331.html" TargetMode="External"/><Relationship Id="rId139" Type="http://schemas.openxmlformats.org/officeDocument/2006/relationships/hyperlink" Target="https://www.jisilu.cn/data/utils/lowcalc/150301" TargetMode="External"/><Relationship Id="rId346" Type="http://schemas.openxmlformats.org/officeDocument/2006/relationships/hyperlink" Target="http://finance.sina.com.cn/fund/quotes/502031/bc.shtml" TargetMode="External"/><Relationship Id="rId553" Type="http://schemas.openxmlformats.org/officeDocument/2006/relationships/hyperlink" Target="http://www.cninfo.com.cn/information/fund/netvalue/150184.html" TargetMode="External"/><Relationship Id="rId760" Type="http://schemas.openxmlformats.org/officeDocument/2006/relationships/hyperlink" Target="javascript:addOwnedFund('150171');" TargetMode="External"/><Relationship Id="rId192" Type="http://schemas.openxmlformats.org/officeDocument/2006/relationships/hyperlink" Target="http://quote.eastmoney.com/zs399989.html" TargetMode="External"/><Relationship Id="rId206" Type="http://schemas.openxmlformats.org/officeDocument/2006/relationships/hyperlink" Target="javascript:addOwnedFund('150317');" TargetMode="External"/><Relationship Id="rId413" Type="http://schemas.openxmlformats.org/officeDocument/2006/relationships/hyperlink" Target="http://quote.eastmoney.com/zs399005.html" TargetMode="External"/><Relationship Id="rId497" Type="http://schemas.openxmlformats.org/officeDocument/2006/relationships/hyperlink" Target="https://www.jisilu.cn/data/sfnew/detail/150329" TargetMode="External"/><Relationship Id="rId620" Type="http://schemas.openxmlformats.org/officeDocument/2006/relationships/hyperlink" Target="http://quote.eastmoney.com/zs399991.html" TargetMode="External"/><Relationship Id="rId718" Type="http://schemas.openxmlformats.org/officeDocument/2006/relationships/hyperlink" Target="javascript:addOwnedFund('150203');" TargetMode="External"/><Relationship Id="rId357" Type="http://schemas.openxmlformats.org/officeDocument/2006/relationships/hyperlink" Target="https://www.jisilu.cn/data/sfnew/detail/150073" TargetMode="External"/><Relationship Id="rId54" Type="http://schemas.openxmlformats.org/officeDocument/2006/relationships/hyperlink" Target="http://www.cninfo.com.cn/information/fund/netvalue/150123.html" TargetMode="External"/><Relationship Id="rId217" Type="http://schemas.openxmlformats.org/officeDocument/2006/relationships/hyperlink" Target="https://www.jisilu.cn/data/utils/lowcalc/150175" TargetMode="External"/><Relationship Id="rId564" Type="http://schemas.openxmlformats.org/officeDocument/2006/relationships/hyperlink" Target="http://finance.sina.com.cn/fund/quotes/150177/bc.shtml" TargetMode="External"/><Relationship Id="rId771" Type="http://schemas.openxmlformats.org/officeDocument/2006/relationships/hyperlink" Target="https://www.jisilu.cn/data/utils/lowcalc/150279" TargetMode="External"/><Relationship Id="rId259" Type="http://schemas.openxmlformats.org/officeDocument/2006/relationships/hyperlink" Target="https://www.jisilu.cn/data/utils/lowcalc/502014" TargetMode="External"/><Relationship Id="rId424" Type="http://schemas.openxmlformats.org/officeDocument/2006/relationships/hyperlink" Target="javascript:addOwnedFund('150088');" TargetMode="External"/><Relationship Id="rId466" Type="http://schemas.openxmlformats.org/officeDocument/2006/relationships/hyperlink" Target="javascript:delOwnedFund('150277');" TargetMode="External"/><Relationship Id="rId631" Type="http://schemas.openxmlformats.org/officeDocument/2006/relationships/hyperlink" Target="http://www.cninfo.com.cn/information/fund/netvalue/150237.html" TargetMode="External"/><Relationship Id="rId673" Type="http://schemas.openxmlformats.org/officeDocument/2006/relationships/hyperlink" Target="http://www.cninfo.com.cn/information/fund/netvalue/150269.html" TargetMode="External"/><Relationship Id="rId729" Type="http://schemas.openxmlformats.org/officeDocument/2006/relationships/hyperlink" Target="https://www.jisilu.cn/data/utils/lowcalc/150018" TargetMode="External"/><Relationship Id="rId23" Type="http://schemas.openxmlformats.org/officeDocument/2006/relationships/hyperlink" Target="https://www.jisilu.cn/data/sfnew/detail/150221" TargetMode="External"/><Relationship Id="rId119" Type="http://schemas.openxmlformats.org/officeDocument/2006/relationships/hyperlink" Target="http://www.cninfo.com.cn/information/fund/netvalue/150247.html" TargetMode="External"/><Relationship Id="rId270" Type="http://schemas.openxmlformats.org/officeDocument/2006/relationships/hyperlink" Target="http://quote.eastmoney.com/zs399300.html" TargetMode="External"/><Relationship Id="rId326" Type="http://schemas.openxmlformats.org/officeDocument/2006/relationships/hyperlink" Target="javascript:addOwnedFund('502001');" TargetMode="External"/><Relationship Id="rId533" Type="http://schemas.openxmlformats.org/officeDocument/2006/relationships/hyperlink" Target="https://www.jisilu.cn/data/sfnew/detail/150271" TargetMode="External"/><Relationship Id="rId65" Type="http://schemas.openxmlformats.org/officeDocument/2006/relationships/hyperlink" Target="http://www.cninfo.com.cn/information/fund/netvalue/150323.html" TargetMode="External"/><Relationship Id="rId130" Type="http://schemas.openxmlformats.org/officeDocument/2006/relationships/hyperlink" Target="http://finance.sina.com.cn/fund/quotes/150130/bc.shtml" TargetMode="External"/><Relationship Id="rId368" Type="http://schemas.openxmlformats.org/officeDocument/2006/relationships/hyperlink" Target="javascript:addOwnedFund('150211');" TargetMode="External"/><Relationship Id="rId575" Type="http://schemas.openxmlformats.org/officeDocument/2006/relationships/hyperlink" Target="https://www.jisilu.cn/data/sfnew/detail/150235" TargetMode="External"/><Relationship Id="rId740" Type="http://schemas.openxmlformats.org/officeDocument/2006/relationships/hyperlink" Target="http://quote.eastmoney.com/zs000832.html" TargetMode="External"/><Relationship Id="rId782" Type="http://schemas.openxmlformats.org/officeDocument/2006/relationships/hyperlink" Target="http://quote.eastmoney.com/zs399965.html" TargetMode="External"/><Relationship Id="rId172" Type="http://schemas.openxmlformats.org/officeDocument/2006/relationships/hyperlink" Target="http://finance.sina.com.cn/fund/quotes/150196/bc.shtml" TargetMode="External"/><Relationship Id="rId228" Type="http://schemas.openxmlformats.org/officeDocument/2006/relationships/hyperlink" Target="http://quote.eastmoney.com/zs399966.html" TargetMode="External"/><Relationship Id="rId435" Type="http://schemas.openxmlformats.org/officeDocument/2006/relationships/hyperlink" Target="https://www.jisilu.cn/data/utils/lowcalc/150150" TargetMode="External"/><Relationship Id="rId477" Type="http://schemas.openxmlformats.org/officeDocument/2006/relationships/hyperlink" Target="https://www.jisilu.cn/data/utils/lowcalc/150305" TargetMode="External"/><Relationship Id="rId600" Type="http://schemas.openxmlformats.org/officeDocument/2006/relationships/hyperlink" Target="http://finance.sina.com.cn/fund/quotes/150200/bc.shtml" TargetMode="External"/><Relationship Id="rId642" Type="http://schemas.openxmlformats.org/officeDocument/2006/relationships/hyperlink" Target="http://finance.sina.com.cn/fund/quotes/150283/bc.shtml" TargetMode="External"/><Relationship Id="rId684" Type="http://schemas.openxmlformats.org/officeDocument/2006/relationships/hyperlink" Target="http://finance.sina.com.cn/fund/quotes/150309/bc.shtml" TargetMode="External"/><Relationship Id="rId281" Type="http://schemas.openxmlformats.org/officeDocument/2006/relationships/hyperlink" Target="http://www.cninfo.com.cn/information/fund/netvalue/150281.html" TargetMode="External"/><Relationship Id="rId337" Type="http://schemas.openxmlformats.org/officeDocument/2006/relationships/hyperlink" Target="https://www.jisilu.cn/data/utils/lowcalc/502021" TargetMode="External"/><Relationship Id="rId502" Type="http://schemas.openxmlformats.org/officeDocument/2006/relationships/hyperlink" Target="javascript:addOwnedFund('150329');" TargetMode="External"/><Relationship Id="rId34" Type="http://schemas.openxmlformats.org/officeDocument/2006/relationships/hyperlink" Target="javascript:addOwnedFund('150321');" TargetMode="External"/><Relationship Id="rId76" Type="http://schemas.openxmlformats.org/officeDocument/2006/relationships/hyperlink" Target="http://finance.sina.com.cn/fund/quotes/150287/bc.shtml" TargetMode="External"/><Relationship Id="rId141" Type="http://schemas.openxmlformats.org/officeDocument/2006/relationships/hyperlink" Target="https://www.jisilu.cn/data/sfnew/detail/150117" TargetMode="External"/><Relationship Id="rId379" Type="http://schemas.openxmlformats.org/officeDocument/2006/relationships/hyperlink" Target="https://www.jisilu.cn/data/utils/lowcalc/150083" TargetMode="External"/><Relationship Id="rId544" Type="http://schemas.openxmlformats.org/officeDocument/2006/relationships/hyperlink" Target="javascript:addOwnedFund('150051');" TargetMode="External"/><Relationship Id="rId586" Type="http://schemas.openxmlformats.org/officeDocument/2006/relationships/hyperlink" Target="javascript:addOwnedFund('150194');" TargetMode="External"/><Relationship Id="rId751" Type="http://schemas.openxmlformats.org/officeDocument/2006/relationships/hyperlink" Target="http://www.cninfo.com.cn/information/fund/netvalue/150100.html" TargetMode="External"/><Relationship Id="rId793" Type="http://schemas.openxmlformats.org/officeDocument/2006/relationships/hyperlink" Target="http://www.cninfo.com.cn/information/fund/netvalue/150311.html" TargetMode="External"/><Relationship Id="rId807" Type="http://schemas.openxmlformats.org/officeDocument/2006/relationships/hyperlink" Target="https://www.jisilu.cn/data/utils/lowcalc/150215" TargetMode="External"/><Relationship Id="rId7" Type="http://schemas.openxmlformats.org/officeDocument/2006/relationships/hyperlink" Target="http://finance.sina.com.cn/fund/quotes/150108/bc.shtml" TargetMode="External"/><Relationship Id="rId183" Type="http://schemas.openxmlformats.org/officeDocument/2006/relationships/hyperlink" Target="https://www.jisilu.cn/data/sfnew/detail/150343" TargetMode="External"/><Relationship Id="rId239" Type="http://schemas.openxmlformats.org/officeDocument/2006/relationships/hyperlink" Target="http://www.cninfo.com.cn/information/fund/netvalue/150064.html" TargetMode="External"/><Relationship Id="rId390" Type="http://schemas.openxmlformats.org/officeDocument/2006/relationships/hyperlink" Target="http://quote.eastmoney.com/zs399905.html" TargetMode="External"/><Relationship Id="rId404" Type="http://schemas.openxmlformats.org/officeDocument/2006/relationships/hyperlink" Target="https://www.jisilu.cn/data/sfnew/detail/150059" TargetMode="External"/><Relationship Id="rId446" Type="http://schemas.openxmlformats.org/officeDocument/2006/relationships/hyperlink" Target="http://quote.eastmoney.com/zs000974.html" TargetMode="External"/><Relationship Id="rId611" Type="http://schemas.openxmlformats.org/officeDocument/2006/relationships/hyperlink" Target="https://www.jisilu.cn/data/sfnew/detail/150217" TargetMode="External"/><Relationship Id="rId653" Type="http://schemas.openxmlformats.org/officeDocument/2006/relationships/hyperlink" Target="https://www.jisilu.cn/data/sfnew/detail/502004" TargetMode="External"/><Relationship Id="rId250" Type="http://schemas.openxmlformats.org/officeDocument/2006/relationships/hyperlink" Target="http://finance.sina.com.cn/fund/quotes/150140/bc.shtml" TargetMode="External"/><Relationship Id="rId292" Type="http://schemas.openxmlformats.org/officeDocument/2006/relationships/hyperlink" Target="http://finance.sina.com.cn/fund/quotes/150267/bc.shtml" TargetMode="External"/><Relationship Id="rId306" Type="http://schemas.openxmlformats.org/officeDocument/2006/relationships/hyperlink" Target="http://quote.eastmoney.com/zs399300.html" TargetMode="External"/><Relationship Id="rId488" Type="http://schemas.openxmlformats.org/officeDocument/2006/relationships/hyperlink" Target="http://quote.eastmoney.com/zs399987.html" TargetMode="External"/><Relationship Id="rId695" Type="http://schemas.openxmlformats.org/officeDocument/2006/relationships/hyperlink" Target="https://www.jisilu.cn/data/sfnew/detail/150169" TargetMode="External"/><Relationship Id="rId709" Type="http://schemas.openxmlformats.org/officeDocument/2006/relationships/hyperlink" Target="http://www.cninfo.com.cn/information/fund/netvalue/150186.html" TargetMode="External"/><Relationship Id="rId45" Type="http://schemas.openxmlformats.org/officeDocument/2006/relationships/hyperlink" Target="https://www.jisilu.cn/data/utils/lowcalc/150331" TargetMode="External"/><Relationship Id="rId87" Type="http://schemas.openxmlformats.org/officeDocument/2006/relationships/hyperlink" Target="https://www.jisilu.cn/data/sfnew/detail/150263" TargetMode="External"/><Relationship Id="rId110" Type="http://schemas.openxmlformats.org/officeDocument/2006/relationships/hyperlink" Target="javascript:addOwnedFund('150325');" TargetMode="External"/><Relationship Id="rId348" Type="http://schemas.openxmlformats.org/officeDocument/2006/relationships/hyperlink" Target="http://quote.eastmoney.com/zs399807.html" TargetMode="External"/><Relationship Id="rId513" Type="http://schemas.openxmlformats.org/officeDocument/2006/relationships/hyperlink" Target="https://www.jisilu.cn/data/utils/lowcalc/502024" TargetMode="External"/><Relationship Id="rId555" Type="http://schemas.openxmlformats.org/officeDocument/2006/relationships/hyperlink" Target="https://www.jisilu.cn/data/utils/lowcalc/150184" TargetMode="External"/><Relationship Id="rId597" Type="http://schemas.openxmlformats.org/officeDocument/2006/relationships/hyperlink" Target="https://www.jisilu.cn/data/utils/lowcalc/150315" TargetMode="External"/><Relationship Id="rId720" Type="http://schemas.openxmlformats.org/officeDocument/2006/relationships/hyperlink" Target="http://finance.sina.com.cn/fund/quotes/150255/bc.shtml" TargetMode="External"/><Relationship Id="rId762" Type="http://schemas.openxmlformats.org/officeDocument/2006/relationships/hyperlink" Target="http://finance.sina.com.cn/fund/quotes/150092/bc.shtml" TargetMode="External"/><Relationship Id="rId818" Type="http://schemas.openxmlformats.org/officeDocument/2006/relationships/hyperlink" Target="http://quote.eastmoney.com/zs000833.html" TargetMode="External"/><Relationship Id="rId152" Type="http://schemas.openxmlformats.org/officeDocument/2006/relationships/hyperlink" Target="javascript:addOwnedFund('502037');" TargetMode="External"/><Relationship Id="rId194" Type="http://schemas.openxmlformats.org/officeDocument/2006/relationships/hyperlink" Target="javascript:addOwnedFund('502057');" TargetMode="External"/><Relationship Id="rId208" Type="http://schemas.openxmlformats.org/officeDocument/2006/relationships/hyperlink" Target="http://finance.sina.com.cn/fund/quotes/150047/bc.shtml" TargetMode="External"/><Relationship Id="rId415" Type="http://schemas.openxmlformats.org/officeDocument/2006/relationships/hyperlink" Target="https://www.jisilu.cn/data/sfnew/detail/150096" TargetMode="External"/><Relationship Id="rId457" Type="http://schemas.openxmlformats.org/officeDocument/2006/relationships/hyperlink" Target="http://www.cninfo.com.cn/information/fund/netvalue/150022.html" TargetMode="External"/><Relationship Id="rId622" Type="http://schemas.openxmlformats.org/officeDocument/2006/relationships/hyperlink" Target="javascript:delOwnedFund('150275');" TargetMode="External"/><Relationship Id="rId261" Type="http://schemas.openxmlformats.org/officeDocument/2006/relationships/hyperlink" Target="https://www.jisilu.cn/data/sfnew/detail/150053" TargetMode="External"/><Relationship Id="rId499" Type="http://schemas.openxmlformats.org/officeDocument/2006/relationships/hyperlink" Target="http://www.cninfo.com.cn/information/fund/netvalue/150329.html" TargetMode="External"/><Relationship Id="rId664" Type="http://schemas.openxmlformats.org/officeDocument/2006/relationships/hyperlink" Target="javascript:delOwnedFund('150227');" TargetMode="External"/><Relationship Id="rId14" Type="http://schemas.openxmlformats.org/officeDocument/2006/relationships/hyperlink" Target="http://quote.eastmoney.com/zs399975.html" TargetMode="External"/><Relationship Id="rId56" Type="http://schemas.openxmlformats.org/officeDocument/2006/relationships/hyperlink" Target="https://www.jisilu.cn/data/utils/lowcalc/150123" TargetMode="External"/><Relationship Id="rId317" Type="http://schemas.openxmlformats.org/officeDocument/2006/relationships/hyperlink" Target="http://www.cninfo.com.cn/information/fund/netvalue/150167.html" TargetMode="External"/><Relationship Id="rId359" Type="http://schemas.openxmlformats.org/officeDocument/2006/relationships/hyperlink" Target="http://www.cninfo.com.cn/information/fund/netvalue/150073.html" TargetMode="External"/><Relationship Id="rId524" Type="http://schemas.openxmlformats.org/officeDocument/2006/relationships/hyperlink" Target="http://quote.eastmoney.com/zs399006.html" TargetMode="External"/><Relationship Id="rId566" Type="http://schemas.openxmlformats.org/officeDocument/2006/relationships/hyperlink" Target="http://quote.eastmoney.com/zs399966.html" TargetMode="External"/><Relationship Id="rId731" Type="http://schemas.openxmlformats.org/officeDocument/2006/relationships/hyperlink" Target="https://www.jisilu.cn/data/sfnew/detail/150181" TargetMode="External"/><Relationship Id="rId773" Type="http://schemas.openxmlformats.org/officeDocument/2006/relationships/hyperlink" Target="https://www.jisilu.cn/data/sfnew/detail/150076" TargetMode="External"/><Relationship Id="rId98" Type="http://schemas.openxmlformats.org/officeDocument/2006/relationships/hyperlink" Target="javascript:addOwnedFund('150293');" TargetMode="External"/><Relationship Id="rId121" Type="http://schemas.openxmlformats.org/officeDocument/2006/relationships/hyperlink" Target="https://www.jisilu.cn/data/utils/lowcalc/150247" TargetMode="External"/><Relationship Id="rId163" Type="http://schemas.openxmlformats.org/officeDocument/2006/relationships/hyperlink" Target="https://www.jisilu.cn/data/utils/lowcalc/150190" TargetMode="External"/><Relationship Id="rId219" Type="http://schemas.openxmlformats.org/officeDocument/2006/relationships/hyperlink" Target="https://www.jisilu.cn/data/sfnew/detail/150094" TargetMode="External"/><Relationship Id="rId370" Type="http://schemas.openxmlformats.org/officeDocument/2006/relationships/hyperlink" Target="http://finance.sina.com.cn/fund/quotes/150030/bc.shtml" TargetMode="External"/><Relationship Id="rId426" Type="http://schemas.openxmlformats.org/officeDocument/2006/relationships/hyperlink" Target="http://finance.sina.com.cn/fund/quotes/150049/bc.shtml" TargetMode="External"/><Relationship Id="rId633" Type="http://schemas.openxmlformats.org/officeDocument/2006/relationships/hyperlink" Target="https://www.jisilu.cn/data/utils/lowcalc/150237" TargetMode="External"/><Relationship Id="rId829" Type="http://schemas.openxmlformats.org/officeDocument/2006/relationships/hyperlink" Target="javascript:addOwnedFund('150016');" TargetMode="External"/><Relationship Id="rId230" Type="http://schemas.openxmlformats.org/officeDocument/2006/relationships/hyperlink" Target="javascript:addOwnedFund('150225');" TargetMode="External"/><Relationship Id="rId468" Type="http://schemas.openxmlformats.org/officeDocument/2006/relationships/hyperlink" Target="http://finance.sina.com.cn/fund/quotes/150164/bc.shtml" TargetMode="External"/><Relationship Id="rId675" Type="http://schemas.openxmlformats.org/officeDocument/2006/relationships/hyperlink" Target="https://www.jisilu.cn/data/utils/lowcalc/150269" TargetMode="External"/><Relationship Id="rId25" Type="http://schemas.openxmlformats.org/officeDocument/2006/relationships/hyperlink" Target="http://www.cninfo.com.cn/information/fund/netvalue/150221.html" TargetMode="External"/><Relationship Id="rId67" Type="http://schemas.openxmlformats.org/officeDocument/2006/relationships/hyperlink" Target="https://www.jisilu.cn/data/utils/lowcalc/150323" TargetMode="External"/><Relationship Id="rId272" Type="http://schemas.openxmlformats.org/officeDocument/2006/relationships/hyperlink" Target="javascript:addOwnedFund('150104');" TargetMode="External"/><Relationship Id="rId328" Type="http://schemas.openxmlformats.org/officeDocument/2006/relationships/hyperlink" Target="http://finance.sina.com.cn/fund/quotes/150112/bc.shtml" TargetMode="External"/><Relationship Id="rId535" Type="http://schemas.openxmlformats.org/officeDocument/2006/relationships/hyperlink" Target="http://www.cninfo.com.cn/information/fund/netvalue/150271.html" TargetMode="External"/><Relationship Id="rId577" Type="http://schemas.openxmlformats.org/officeDocument/2006/relationships/hyperlink" Target="http://www.cninfo.com.cn/information/fund/netvalue/150235.html" TargetMode="External"/><Relationship Id="rId700" Type="http://schemas.openxmlformats.org/officeDocument/2006/relationships/hyperlink" Target="javascript:delOwnedFund('150169');" TargetMode="External"/><Relationship Id="rId742" Type="http://schemas.openxmlformats.org/officeDocument/2006/relationships/hyperlink" Target="javascript:addOwnedFund('150143');" TargetMode="External"/><Relationship Id="rId132" Type="http://schemas.openxmlformats.org/officeDocument/2006/relationships/hyperlink" Target="http://quote.eastmoney.com/zs399394.html" TargetMode="External"/><Relationship Id="rId174" Type="http://schemas.openxmlformats.org/officeDocument/2006/relationships/hyperlink" Target="http://quote.eastmoney.com/zs399395.html" TargetMode="External"/><Relationship Id="rId381" Type="http://schemas.openxmlformats.org/officeDocument/2006/relationships/hyperlink" Target="https://www.jisilu.cn/data/sfnew/detail/150152" TargetMode="External"/><Relationship Id="rId602" Type="http://schemas.openxmlformats.org/officeDocument/2006/relationships/hyperlink" Target="http://quote.eastmoney.com/zs399975.html" TargetMode="External"/><Relationship Id="rId784" Type="http://schemas.openxmlformats.org/officeDocument/2006/relationships/hyperlink" Target="javascript:addOwnedFund('150192');" TargetMode="External"/><Relationship Id="rId241" Type="http://schemas.openxmlformats.org/officeDocument/2006/relationships/hyperlink" Target="https://www.jisilu.cn/data/utils/lowcalc/150064" TargetMode="External"/><Relationship Id="rId437" Type="http://schemas.openxmlformats.org/officeDocument/2006/relationships/hyperlink" Target="https://www.jisilu.cn/data/sfnew/detail/150148" TargetMode="External"/><Relationship Id="rId479" Type="http://schemas.openxmlformats.org/officeDocument/2006/relationships/hyperlink" Target="https://www.jisilu.cn/data/sfnew/detail/150273" TargetMode="External"/><Relationship Id="rId644" Type="http://schemas.openxmlformats.org/officeDocument/2006/relationships/hyperlink" Target="http://quote.eastmoney.com/zs000808.html" TargetMode="External"/><Relationship Id="rId686" Type="http://schemas.openxmlformats.org/officeDocument/2006/relationships/hyperlink" Target="http://quote.eastmoney.com/zs399994.html" TargetMode="External"/><Relationship Id="rId36" Type="http://schemas.openxmlformats.org/officeDocument/2006/relationships/hyperlink" Target="http://finance.sina.com.cn/fund/quotes/150032/bc.shtml" TargetMode="External"/><Relationship Id="rId283" Type="http://schemas.openxmlformats.org/officeDocument/2006/relationships/hyperlink" Target="https://www.jisilu.cn/data/utils/lowcalc/150281" TargetMode="External"/><Relationship Id="rId339" Type="http://schemas.openxmlformats.org/officeDocument/2006/relationships/hyperlink" Target="https://www.jisilu.cn/data/sfnew/detail/502054" TargetMode="External"/><Relationship Id="rId490" Type="http://schemas.openxmlformats.org/officeDocument/2006/relationships/hyperlink" Target="javascript:addOwnedFund('150229');" TargetMode="External"/><Relationship Id="rId504" Type="http://schemas.openxmlformats.org/officeDocument/2006/relationships/hyperlink" Target="http://finance.sina.com.cn/fund/quotes/502049/bc.shtml" TargetMode="External"/><Relationship Id="rId546" Type="http://schemas.openxmlformats.org/officeDocument/2006/relationships/hyperlink" Target="http://finance.sina.com.cn/fund/quotes/150173/bc.shtml" TargetMode="External"/><Relationship Id="rId711" Type="http://schemas.openxmlformats.org/officeDocument/2006/relationships/hyperlink" Target="https://www.jisilu.cn/data/utils/lowcalc/150186" TargetMode="External"/><Relationship Id="rId753" Type="http://schemas.openxmlformats.org/officeDocument/2006/relationships/hyperlink" Target="https://www.jisilu.cn/data/utils/lowcalc/150100" TargetMode="External"/><Relationship Id="rId78" Type="http://schemas.openxmlformats.org/officeDocument/2006/relationships/hyperlink" Target="http://quote.eastmoney.com/zs399440.html" TargetMode="External"/><Relationship Id="rId101" Type="http://schemas.openxmlformats.org/officeDocument/2006/relationships/hyperlink" Target="http://www.cninfo.com.cn/information/fund/netvalue/150289.html" TargetMode="External"/><Relationship Id="rId143" Type="http://schemas.openxmlformats.org/officeDocument/2006/relationships/hyperlink" Target="http://www.cninfo.com.cn/information/fund/netvalue/150117.html" TargetMode="External"/><Relationship Id="rId185" Type="http://schemas.openxmlformats.org/officeDocument/2006/relationships/hyperlink" Target="http://www.cninfo.com.cn/information/fund/netvalue/150343.html" TargetMode="External"/><Relationship Id="rId350" Type="http://schemas.openxmlformats.org/officeDocument/2006/relationships/hyperlink" Target="javascript:delOwnedFund('502031');" TargetMode="External"/><Relationship Id="rId406" Type="http://schemas.openxmlformats.org/officeDocument/2006/relationships/hyperlink" Target="http://www.cninfo.com.cn/information/fund/netvalue/150059.html" TargetMode="External"/><Relationship Id="rId588" Type="http://schemas.openxmlformats.org/officeDocument/2006/relationships/hyperlink" Target="http://finance.sina.com.cn/fund/quotes/150241/bc.shtml" TargetMode="External"/><Relationship Id="rId795" Type="http://schemas.openxmlformats.org/officeDocument/2006/relationships/hyperlink" Target="https://www.jisilu.cn/data/utils/lowcalc/150311" TargetMode="External"/><Relationship Id="rId809" Type="http://schemas.openxmlformats.org/officeDocument/2006/relationships/hyperlink" Target="https://www.jisilu.cn/data/sfnew/detail/150066" TargetMode="External"/><Relationship Id="rId9" Type="http://schemas.openxmlformats.org/officeDocument/2006/relationships/hyperlink" Target="http://quote.eastmoney.com/zs399632.html" TargetMode="External"/><Relationship Id="rId210" Type="http://schemas.openxmlformats.org/officeDocument/2006/relationships/hyperlink" Target="http://quote.eastmoney.com/zs399942.html" TargetMode="External"/><Relationship Id="rId392" Type="http://schemas.openxmlformats.org/officeDocument/2006/relationships/hyperlink" Target="javascript:addOwnedFund('150055');" TargetMode="External"/><Relationship Id="rId448" Type="http://schemas.openxmlformats.org/officeDocument/2006/relationships/hyperlink" Target="javascript:addOwnedFund('150157');" TargetMode="External"/><Relationship Id="rId613" Type="http://schemas.openxmlformats.org/officeDocument/2006/relationships/hyperlink" Target="http://www.cninfo.com.cn/information/fund/netvalue/150217.html" TargetMode="External"/><Relationship Id="rId655" Type="http://schemas.openxmlformats.org/officeDocument/2006/relationships/hyperlink" Target="http://www.cninfo.com.cn/information/fund/netvalue/502004.html" TargetMode="External"/><Relationship Id="rId697" Type="http://schemas.openxmlformats.org/officeDocument/2006/relationships/hyperlink" Target="http://www.cninfo.com.cn/information/fund/netvalue/150169.html" TargetMode="External"/><Relationship Id="rId820" Type="http://schemas.openxmlformats.org/officeDocument/2006/relationships/hyperlink" Target="https://www.jisilu.cn/data/sfnew/detail/150039" TargetMode="External"/><Relationship Id="rId252" Type="http://schemas.openxmlformats.org/officeDocument/2006/relationships/hyperlink" Target="http://quote.eastmoney.com/zs399300.html" TargetMode="External"/><Relationship Id="rId294" Type="http://schemas.openxmlformats.org/officeDocument/2006/relationships/hyperlink" Target="http://quote.eastmoney.com/zs399986.html" TargetMode="External"/><Relationship Id="rId308" Type="http://schemas.openxmlformats.org/officeDocument/2006/relationships/hyperlink" Target="javascript:addOwnedFund('150036');" TargetMode="External"/><Relationship Id="rId515" Type="http://schemas.openxmlformats.org/officeDocument/2006/relationships/hyperlink" Target="https://www.jisilu.cn/data/sfnew/detail/502027" TargetMode="External"/><Relationship Id="rId722" Type="http://schemas.openxmlformats.org/officeDocument/2006/relationships/hyperlink" Target="http://quote.eastmoney.com/zs399986.html" TargetMode="External"/><Relationship Id="rId47" Type="http://schemas.openxmlformats.org/officeDocument/2006/relationships/hyperlink" Target="https://www.jisilu.cn/data/sfnew/detail/150219" TargetMode="External"/><Relationship Id="rId89" Type="http://schemas.openxmlformats.org/officeDocument/2006/relationships/hyperlink" Target="http://www.cninfo.com.cn/information/fund/netvalue/150263.html" TargetMode="External"/><Relationship Id="rId112" Type="http://schemas.openxmlformats.org/officeDocument/2006/relationships/hyperlink" Target="http://finance.sina.com.cn/fund/quotes/150299/bc.shtml" TargetMode="External"/><Relationship Id="rId154" Type="http://schemas.openxmlformats.org/officeDocument/2006/relationships/hyperlink" Target="http://finance.sina.com.cn/fund/quotes/150265/bc.shtml" TargetMode="External"/><Relationship Id="rId361" Type="http://schemas.openxmlformats.org/officeDocument/2006/relationships/hyperlink" Target="https://www.jisilu.cn/data/utils/lowcalc/150073" TargetMode="External"/><Relationship Id="rId557" Type="http://schemas.openxmlformats.org/officeDocument/2006/relationships/hyperlink" Target="https://www.jisilu.cn/data/sfnew/detail/150259" TargetMode="External"/><Relationship Id="rId599" Type="http://schemas.openxmlformats.org/officeDocument/2006/relationships/hyperlink" Target="https://www.jisilu.cn/data/sfnew/detail/150200" TargetMode="External"/><Relationship Id="rId764" Type="http://schemas.openxmlformats.org/officeDocument/2006/relationships/hyperlink" Target="http://quote.eastmoney.com/zs399007.html" TargetMode="External"/><Relationship Id="rId196" Type="http://schemas.openxmlformats.org/officeDocument/2006/relationships/hyperlink" Target="http://finance.sina.com.cn/fund/quotes/150327/bc.shtml" TargetMode="External"/><Relationship Id="rId417" Type="http://schemas.openxmlformats.org/officeDocument/2006/relationships/hyperlink" Target="http://www.cninfo.com.cn/information/fund/netvalue/150096.html" TargetMode="External"/><Relationship Id="rId459" Type="http://schemas.openxmlformats.org/officeDocument/2006/relationships/hyperlink" Target="https://www.jisilu.cn/data/utils/lowcalc/150022" TargetMode="External"/><Relationship Id="rId624" Type="http://schemas.openxmlformats.org/officeDocument/2006/relationships/hyperlink" Target="http://finance.sina.com.cn/fund/quotes/502007/bc.shtml" TargetMode="External"/><Relationship Id="rId666" Type="http://schemas.openxmlformats.org/officeDocument/2006/relationships/hyperlink" Target="http://finance.sina.com.cn/fund/quotes/150209/bc.shtml" TargetMode="External"/><Relationship Id="rId831" Type="http://schemas.openxmlformats.org/officeDocument/2006/relationships/hyperlink" Target="http://finance.sina.com.cn/fund/quotes/150188/bc.shtml" TargetMode="External"/><Relationship Id="rId16" Type="http://schemas.openxmlformats.org/officeDocument/2006/relationships/hyperlink" Target="javascript:delOwnedFund('150223');" TargetMode="External"/><Relationship Id="rId221" Type="http://schemas.openxmlformats.org/officeDocument/2006/relationships/hyperlink" Target="http://www.cninfo.com.cn/information/fund/netvalue/150094.html" TargetMode="External"/><Relationship Id="rId263" Type="http://schemas.openxmlformats.org/officeDocument/2006/relationships/hyperlink" Target="http://www.cninfo.com.cn/information/fund/netvalue/150053.html" TargetMode="External"/><Relationship Id="rId319" Type="http://schemas.openxmlformats.org/officeDocument/2006/relationships/hyperlink" Target="https://www.jisilu.cn/data/utils/lowcalc/150167" TargetMode="External"/><Relationship Id="rId470" Type="http://schemas.openxmlformats.org/officeDocument/2006/relationships/hyperlink" Target="http://quote.eastmoney.com/zs000832.html" TargetMode="External"/><Relationship Id="rId526" Type="http://schemas.openxmlformats.org/officeDocument/2006/relationships/hyperlink" Target="javascript:addOwnedFund('150243');" TargetMode="External"/><Relationship Id="rId58" Type="http://schemas.openxmlformats.org/officeDocument/2006/relationships/hyperlink" Target="https://www.jisilu.cn/data/sfnew/detail/150297" TargetMode="External"/><Relationship Id="rId123" Type="http://schemas.openxmlformats.org/officeDocument/2006/relationships/hyperlink" Target="https://www.jisilu.cn/data/sfnew/detail/150291" TargetMode="External"/><Relationship Id="rId330" Type="http://schemas.openxmlformats.org/officeDocument/2006/relationships/hyperlink" Target="http://quote.eastmoney.com/zs399330.html" TargetMode="External"/><Relationship Id="rId568" Type="http://schemas.openxmlformats.org/officeDocument/2006/relationships/hyperlink" Target="javascript:addOwnedFund('150177');" TargetMode="External"/><Relationship Id="rId733" Type="http://schemas.openxmlformats.org/officeDocument/2006/relationships/hyperlink" Target="http://www.cninfo.com.cn/information/fund/netvalue/150181.html" TargetMode="External"/><Relationship Id="rId775" Type="http://schemas.openxmlformats.org/officeDocument/2006/relationships/hyperlink" Target="http://www.cninfo.com.cn/information/fund/netvalue/150076.html" TargetMode="External"/><Relationship Id="rId165" Type="http://schemas.openxmlformats.org/officeDocument/2006/relationships/hyperlink" Target="https://www.jisilu.cn/data/sfnew/detail/150198" TargetMode="External"/><Relationship Id="rId372" Type="http://schemas.openxmlformats.org/officeDocument/2006/relationships/hyperlink" Target="http://quote.eastmoney.com/zs000971.html" TargetMode="External"/><Relationship Id="rId428" Type="http://schemas.openxmlformats.org/officeDocument/2006/relationships/hyperlink" Target="http://quote.eastmoney.com/zs399942.html" TargetMode="External"/><Relationship Id="rId635" Type="http://schemas.openxmlformats.org/officeDocument/2006/relationships/hyperlink" Target="https://www.jisilu.cn/data/sfnew/detail/150257" TargetMode="External"/><Relationship Id="rId677" Type="http://schemas.openxmlformats.org/officeDocument/2006/relationships/hyperlink" Target="https://www.jisilu.cn/data/sfnew/detail/150179" TargetMode="External"/><Relationship Id="rId800" Type="http://schemas.openxmlformats.org/officeDocument/2006/relationships/hyperlink" Target="http://quote.eastmoney.com/zs399811.html" TargetMode="External"/><Relationship Id="rId232" Type="http://schemas.openxmlformats.org/officeDocument/2006/relationships/hyperlink" Target="http://finance.sina.com.cn/fund/quotes/150138/bc.shtml" TargetMode="External"/><Relationship Id="rId274" Type="http://schemas.openxmlformats.org/officeDocument/2006/relationships/hyperlink" Target="http://finance.sina.com.cn/fund/quotes/150145/bc.shtml" TargetMode="External"/><Relationship Id="rId481" Type="http://schemas.openxmlformats.org/officeDocument/2006/relationships/hyperlink" Target="http://www.cninfo.com.cn/information/fund/netvalue/150273.html" TargetMode="External"/><Relationship Id="rId702" Type="http://schemas.openxmlformats.org/officeDocument/2006/relationships/hyperlink" Target="http://finance.sina.com.cn/fund/quotes/502017/bc.shtml" TargetMode="External"/><Relationship Id="rId27" Type="http://schemas.openxmlformats.org/officeDocument/2006/relationships/hyperlink" Target="https://www.jisilu.cn/data/utils/lowcalc/150221" TargetMode="External"/><Relationship Id="rId69" Type="http://schemas.openxmlformats.org/officeDocument/2006/relationships/hyperlink" Target="https://www.jisilu.cn/data/sfnew/detail/150303" TargetMode="External"/><Relationship Id="rId134" Type="http://schemas.openxmlformats.org/officeDocument/2006/relationships/hyperlink" Target="javascript:addOwnedFund('150130');" TargetMode="External"/><Relationship Id="rId537" Type="http://schemas.openxmlformats.org/officeDocument/2006/relationships/hyperlink" Target="https://www.jisilu.cn/data/utils/lowcalc/150271" TargetMode="External"/><Relationship Id="rId579" Type="http://schemas.openxmlformats.org/officeDocument/2006/relationships/hyperlink" Target="https://www.jisilu.cn/data/utils/lowcalc/150235" TargetMode="External"/><Relationship Id="rId744" Type="http://schemas.openxmlformats.org/officeDocument/2006/relationships/hyperlink" Target="http://finance.sina.com.cn/fund/quotes/150245/bc.shtml" TargetMode="External"/><Relationship Id="rId786" Type="http://schemas.openxmlformats.org/officeDocument/2006/relationships/hyperlink" Target="http://finance.sina.com.cn/fund/quotes/150249/bc.shtml" TargetMode="External"/><Relationship Id="rId80" Type="http://schemas.openxmlformats.org/officeDocument/2006/relationships/hyperlink" Target="javascript:addOwnedFund('150287');" TargetMode="External"/><Relationship Id="rId176" Type="http://schemas.openxmlformats.org/officeDocument/2006/relationships/hyperlink" Target="javascript:addOwnedFund('150196');" TargetMode="External"/><Relationship Id="rId341" Type="http://schemas.openxmlformats.org/officeDocument/2006/relationships/hyperlink" Target="http://www.cninfo.com.cn/information/fund/netvalue/502054.html" TargetMode="External"/><Relationship Id="rId383" Type="http://schemas.openxmlformats.org/officeDocument/2006/relationships/hyperlink" Target="http://www.cninfo.com.cn/information/fund/netvalue/150152.html" TargetMode="External"/><Relationship Id="rId439" Type="http://schemas.openxmlformats.org/officeDocument/2006/relationships/hyperlink" Target="http://www.cninfo.com.cn/information/fund/netvalue/150148.html" TargetMode="External"/><Relationship Id="rId590" Type="http://schemas.openxmlformats.org/officeDocument/2006/relationships/hyperlink" Target="http://quote.eastmoney.com/zs399986.html" TargetMode="External"/><Relationship Id="rId604" Type="http://schemas.openxmlformats.org/officeDocument/2006/relationships/hyperlink" Target="javascript:addOwnedFund('150200');" TargetMode="External"/><Relationship Id="rId646" Type="http://schemas.openxmlformats.org/officeDocument/2006/relationships/hyperlink" Target="javascript:addOwnedFund('150283');" TargetMode="External"/><Relationship Id="rId811" Type="http://schemas.openxmlformats.org/officeDocument/2006/relationships/hyperlink" Target="http://www.cninfo.com.cn/information/fund/netvalue/150066.html" TargetMode="External"/><Relationship Id="rId201" Type="http://schemas.openxmlformats.org/officeDocument/2006/relationships/hyperlink" Target="https://www.jisilu.cn/data/sfnew/detail/150317" TargetMode="External"/><Relationship Id="rId243" Type="http://schemas.openxmlformats.org/officeDocument/2006/relationships/hyperlink" Target="https://www.jisilu.cn/data/sfnew/detail/150090" TargetMode="External"/><Relationship Id="rId285" Type="http://schemas.openxmlformats.org/officeDocument/2006/relationships/hyperlink" Target="https://www.jisilu.cn/data/sfnew/detail/150121" TargetMode="External"/><Relationship Id="rId450" Type="http://schemas.openxmlformats.org/officeDocument/2006/relationships/hyperlink" Target="http://finance.sina.com.cn/fund/quotes/150028/bc.shtml" TargetMode="External"/><Relationship Id="rId506" Type="http://schemas.openxmlformats.org/officeDocument/2006/relationships/hyperlink" Target="http://quote.eastmoney.com/zs000016.html" TargetMode="External"/><Relationship Id="rId688" Type="http://schemas.openxmlformats.org/officeDocument/2006/relationships/hyperlink" Target="javascript:addOwnedFund('150309');" TargetMode="External"/><Relationship Id="rId38" Type="http://schemas.openxmlformats.org/officeDocument/2006/relationships/hyperlink" Target="http://quote.eastmoney.com/zs399923.html" TargetMode="External"/><Relationship Id="rId103" Type="http://schemas.openxmlformats.org/officeDocument/2006/relationships/hyperlink" Target="https://www.jisilu.cn/data/utils/lowcalc/150289" TargetMode="External"/><Relationship Id="rId310" Type="http://schemas.openxmlformats.org/officeDocument/2006/relationships/hyperlink" Target="http://finance.sina.com.cn/fund/quotes/150295/bc.shtml" TargetMode="External"/><Relationship Id="rId492" Type="http://schemas.openxmlformats.org/officeDocument/2006/relationships/hyperlink" Target="http://finance.sina.com.cn/fund/quotes/150307/bc.shtml" TargetMode="External"/><Relationship Id="rId548" Type="http://schemas.openxmlformats.org/officeDocument/2006/relationships/hyperlink" Target="http://quote.eastmoney.com/zs000998.html" TargetMode="External"/><Relationship Id="rId713" Type="http://schemas.openxmlformats.org/officeDocument/2006/relationships/hyperlink" Target="https://www.jisilu.cn/data/sfnew/detail/150203" TargetMode="External"/><Relationship Id="rId755" Type="http://schemas.openxmlformats.org/officeDocument/2006/relationships/hyperlink" Target="https://www.jisilu.cn/data/sfnew/detail/150171" TargetMode="External"/><Relationship Id="rId797" Type="http://schemas.openxmlformats.org/officeDocument/2006/relationships/hyperlink" Target="https://www.jisilu.cn/data/sfnew/detail/150231" TargetMode="External"/><Relationship Id="rId91" Type="http://schemas.openxmlformats.org/officeDocument/2006/relationships/hyperlink" Target="https://www.jisilu.cn/data/utils/lowcalc/150263" TargetMode="External"/><Relationship Id="rId145" Type="http://schemas.openxmlformats.org/officeDocument/2006/relationships/hyperlink" Target="https://www.jisilu.cn/data/utils/lowcalc/150117" TargetMode="External"/><Relationship Id="rId187" Type="http://schemas.openxmlformats.org/officeDocument/2006/relationships/hyperlink" Target="https://www.jisilu.cn/data/utils/lowcalc/150343" TargetMode="External"/><Relationship Id="rId352" Type="http://schemas.openxmlformats.org/officeDocument/2006/relationships/hyperlink" Target="http://finance.sina.com.cn/fund/quotes/150213/bc.shtml" TargetMode="External"/><Relationship Id="rId394" Type="http://schemas.openxmlformats.org/officeDocument/2006/relationships/hyperlink" Target="http://finance.sina.com.cn/fund/quotes/150012/bc.shtml" TargetMode="External"/><Relationship Id="rId408" Type="http://schemas.openxmlformats.org/officeDocument/2006/relationships/hyperlink" Target="https://www.jisilu.cn/data/utils/lowcalc/150059" TargetMode="External"/><Relationship Id="rId615" Type="http://schemas.openxmlformats.org/officeDocument/2006/relationships/hyperlink" Target="https://www.jisilu.cn/data/utils/lowcalc/150217" TargetMode="External"/><Relationship Id="rId822" Type="http://schemas.openxmlformats.org/officeDocument/2006/relationships/hyperlink" Target="http://www.cninfo.com.cn/information/fund/netvalue/150039.html" TargetMode="External"/><Relationship Id="rId212" Type="http://schemas.openxmlformats.org/officeDocument/2006/relationships/hyperlink" Target="javascript:addOwnedFund('150047');" TargetMode="External"/><Relationship Id="rId254" Type="http://schemas.openxmlformats.org/officeDocument/2006/relationships/hyperlink" Target="javascript:addOwnedFund('150140');" TargetMode="External"/><Relationship Id="rId657" Type="http://schemas.openxmlformats.org/officeDocument/2006/relationships/hyperlink" Target="https://www.jisilu.cn/data/utils/lowcalc/502004" TargetMode="External"/><Relationship Id="rId699" Type="http://schemas.openxmlformats.org/officeDocument/2006/relationships/hyperlink" Target="https://www.jisilu.cn/data/utils/lowcalc/150169" TargetMode="External"/><Relationship Id="rId49" Type="http://schemas.openxmlformats.org/officeDocument/2006/relationships/hyperlink" Target="http://www.cninfo.com.cn/information/fund/netvalue/150219.html" TargetMode="External"/><Relationship Id="rId114" Type="http://schemas.openxmlformats.org/officeDocument/2006/relationships/hyperlink" Target="http://quote.eastmoney.com/zs399986.html" TargetMode="External"/><Relationship Id="rId296" Type="http://schemas.openxmlformats.org/officeDocument/2006/relationships/hyperlink" Target="javascript:delOwnedFund('150267');" TargetMode="External"/><Relationship Id="rId461" Type="http://schemas.openxmlformats.org/officeDocument/2006/relationships/hyperlink" Target="https://www.jisilu.cn/data/sfnew/detail/150277" TargetMode="External"/><Relationship Id="rId517" Type="http://schemas.openxmlformats.org/officeDocument/2006/relationships/hyperlink" Target="http://www.cninfo.com.cn/information/fund/netvalue/502027.html" TargetMode="External"/><Relationship Id="rId559" Type="http://schemas.openxmlformats.org/officeDocument/2006/relationships/hyperlink" Target="http://www.cninfo.com.cn/information/fund/netvalue/150259.html" TargetMode="External"/><Relationship Id="rId724" Type="http://schemas.openxmlformats.org/officeDocument/2006/relationships/hyperlink" Target="javascript:delOwnedFund('150255');" TargetMode="External"/><Relationship Id="rId766" Type="http://schemas.openxmlformats.org/officeDocument/2006/relationships/hyperlink" Target="javascript:addOwnedFund('150092');" TargetMode="External"/><Relationship Id="rId60" Type="http://schemas.openxmlformats.org/officeDocument/2006/relationships/hyperlink" Target="http://www.cninfo.com.cn/information/fund/netvalue/150297.html" TargetMode="External"/><Relationship Id="rId156" Type="http://schemas.openxmlformats.org/officeDocument/2006/relationships/hyperlink" Target="http://quote.eastmoney.com/zs399991.html" TargetMode="External"/><Relationship Id="rId198" Type="http://schemas.openxmlformats.org/officeDocument/2006/relationships/hyperlink" Target="http://quote.eastmoney.com/zs399808.html" TargetMode="External"/><Relationship Id="rId321" Type="http://schemas.openxmlformats.org/officeDocument/2006/relationships/hyperlink" Target="https://www.jisilu.cn/data/sfnew/detail/502001" TargetMode="External"/><Relationship Id="rId363" Type="http://schemas.openxmlformats.org/officeDocument/2006/relationships/hyperlink" Target="https://www.jisilu.cn/data/sfnew/detail/150211" TargetMode="External"/><Relationship Id="rId419" Type="http://schemas.openxmlformats.org/officeDocument/2006/relationships/hyperlink" Target="javascript:addOwnedFund('150096');" TargetMode="External"/><Relationship Id="rId570" Type="http://schemas.openxmlformats.org/officeDocument/2006/relationships/hyperlink" Target="http://finance.sina.com.cn/fund/quotes/150205/bc.shtml" TargetMode="External"/><Relationship Id="rId626" Type="http://schemas.openxmlformats.org/officeDocument/2006/relationships/hyperlink" Target="http://quote.eastmoney.com/zs399974.html" TargetMode="External"/><Relationship Id="rId223" Type="http://schemas.openxmlformats.org/officeDocument/2006/relationships/hyperlink" Target="https://www.jisilu.cn/data/utils/lowcalc/150094" TargetMode="External"/><Relationship Id="rId430" Type="http://schemas.openxmlformats.org/officeDocument/2006/relationships/hyperlink" Target="javascript:addOwnedFund('150049');" TargetMode="External"/><Relationship Id="rId668" Type="http://schemas.openxmlformats.org/officeDocument/2006/relationships/hyperlink" Target="http://quote.eastmoney.com/zs399974.html" TargetMode="External"/><Relationship Id="rId833" Type="http://schemas.openxmlformats.org/officeDocument/2006/relationships/hyperlink" Target="http://quote.eastmoney.com/zs000832.html" TargetMode="External"/><Relationship Id="rId18" Type="http://schemas.openxmlformats.org/officeDocument/2006/relationships/hyperlink" Target="http://finance.sina.com.cn/fund/quotes/150057/bc.shtml" TargetMode="External"/><Relationship Id="rId265" Type="http://schemas.openxmlformats.org/officeDocument/2006/relationships/hyperlink" Target="https://www.jisilu.cn/data/utils/lowcalc/150053" TargetMode="External"/><Relationship Id="rId472" Type="http://schemas.openxmlformats.org/officeDocument/2006/relationships/hyperlink" Target="javascript:addOwnedFund('150164');" TargetMode="External"/><Relationship Id="rId528" Type="http://schemas.openxmlformats.org/officeDocument/2006/relationships/hyperlink" Target="http://finance.sina.com.cn/fund/quotes/150207/bc.shtml" TargetMode="External"/><Relationship Id="rId735" Type="http://schemas.openxmlformats.org/officeDocument/2006/relationships/hyperlink" Target="https://www.jisilu.cn/data/utils/lowcalc/150181" TargetMode="External"/><Relationship Id="rId125" Type="http://schemas.openxmlformats.org/officeDocument/2006/relationships/hyperlink" Target="http://www.cninfo.com.cn/information/fund/netvalue/150291.html" TargetMode="External"/><Relationship Id="rId167" Type="http://schemas.openxmlformats.org/officeDocument/2006/relationships/hyperlink" Target="http://www.cninfo.com.cn/information/fund/netvalue/150198.html" TargetMode="External"/><Relationship Id="rId332" Type="http://schemas.openxmlformats.org/officeDocument/2006/relationships/hyperlink" Target="javascript:addOwnedFund('150112');" TargetMode="External"/><Relationship Id="rId374" Type="http://schemas.openxmlformats.org/officeDocument/2006/relationships/hyperlink" Target="javascript:addOwnedFund('150030');" TargetMode="External"/><Relationship Id="rId581" Type="http://schemas.openxmlformats.org/officeDocument/2006/relationships/hyperlink" Target="https://www.jisilu.cn/data/sfnew/detail/150194" TargetMode="External"/><Relationship Id="rId777" Type="http://schemas.openxmlformats.org/officeDocument/2006/relationships/hyperlink" Target="https://www.jisilu.cn/data/utils/lowcalc/150076" TargetMode="External"/><Relationship Id="rId71" Type="http://schemas.openxmlformats.org/officeDocument/2006/relationships/hyperlink" Target="http://www.cninfo.com.cn/information/fund/netvalue/150303.html" TargetMode="External"/><Relationship Id="rId234" Type="http://schemas.openxmlformats.org/officeDocument/2006/relationships/hyperlink" Target="http://quote.eastmoney.com/zs000842.html" TargetMode="External"/><Relationship Id="rId637" Type="http://schemas.openxmlformats.org/officeDocument/2006/relationships/hyperlink" Target="http://www.cninfo.com.cn/information/fund/netvalue/150257.html" TargetMode="External"/><Relationship Id="rId679" Type="http://schemas.openxmlformats.org/officeDocument/2006/relationships/hyperlink" Target="http://www.cninfo.com.cn/information/fund/netvalue/150179.html" TargetMode="External"/><Relationship Id="rId802" Type="http://schemas.openxmlformats.org/officeDocument/2006/relationships/hyperlink" Target="javascript:addOwnedFund('150231');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https://www.jisilu.cn/data/sfnew/detail/150321" TargetMode="External"/><Relationship Id="rId276" Type="http://schemas.openxmlformats.org/officeDocument/2006/relationships/hyperlink" Target="http://quote.eastmoney.com/zs000828.html" TargetMode="External"/><Relationship Id="rId441" Type="http://schemas.openxmlformats.org/officeDocument/2006/relationships/hyperlink" Target="https://www.jisilu.cn/data/utils/lowcalc/150148" TargetMode="External"/><Relationship Id="rId483" Type="http://schemas.openxmlformats.org/officeDocument/2006/relationships/hyperlink" Target="https://www.jisilu.cn/data/utils/lowcalc/150273" TargetMode="External"/><Relationship Id="rId539" Type="http://schemas.openxmlformats.org/officeDocument/2006/relationships/hyperlink" Target="https://www.jisilu.cn/data/sfnew/detail/150051" TargetMode="External"/><Relationship Id="rId690" Type="http://schemas.openxmlformats.org/officeDocument/2006/relationships/hyperlink" Target="http://finance.sina.com.cn/fund/quotes/150251/bc.shtml" TargetMode="External"/><Relationship Id="rId704" Type="http://schemas.openxmlformats.org/officeDocument/2006/relationships/hyperlink" Target="http://quote.eastmoney.com/zs399991.html" TargetMode="External"/><Relationship Id="rId746" Type="http://schemas.openxmlformats.org/officeDocument/2006/relationships/hyperlink" Target="http://quote.eastmoney.com/zs399970.html" TargetMode="External"/><Relationship Id="rId40" Type="http://schemas.openxmlformats.org/officeDocument/2006/relationships/hyperlink" Target="javascript:addOwnedFund('150032');" TargetMode="External"/><Relationship Id="rId136" Type="http://schemas.openxmlformats.org/officeDocument/2006/relationships/hyperlink" Target="http://finance.sina.com.cn/fund/quotes/150301/bc.shtml" TargetMode="External"/><Relationship Id="rId178" Type="http://schemas.openxmlformats.org/officeDocument/2006/relationships/hyperlink" Target="http://finance.sina.com.cn/fund/quotes/150261/bc.shtml" TargetMode="External"/><Relationship Id="rId301" Type="http://schemas.openxmlformats.org/officeDocument/2006/relationships/hyperlink" Target="https://www.jisilu.cn/data/utils/lowcalc/502041" TargetMode="External"/><Relationship Id="rId343" Type="http://schemas.openxmlformats.org/officeDocument/2006/relationships/hyperlink" Target="https://www.jisilu.cn/data/utils/lowcalc/502054" TargetMode="External"/><Relationship Id="rId550" Type="http://schemas.openxmlformats.org/officeDocument/2006/relationships/hyperlink" Target="javascript:addOwnedFund('150173');" TargetMode="External"/><Relationship Id="rId788" Type="http://schemas.openxmlformats.org/officeDocument/2006/relationships/hyperlink" Target="http://quote.eastmoney.com/zs399986.html" TargetMode="External"/><Relationship Id="rId82" Type="http://schemas.openxmlformats.org/officeDocument/2006/relationships/hyperlink" Target="http://finance.sina.com.cn/fund/quotes/150335/bc.shtml" TargetMode="External"/><Relationship Id="rId203" Type="http://schemas.openxmlformats.org/officeDocument/2006/relationships/hyperlink" Target="http://www.cninfo.com.cn/information/fund/netvalue/150317.html" TargetMode="External"/><Relationship Id="rId385" Type="http://schemas.openxmlformats.org/officeDocument/2006/relationships/hyperlink" Target="https://www.jisilu.cn/data/utils/lowcalc/150152" TargetMode="External"/><Relationship Id="rId592" Type="http://schemas.openxmlformats.org/officeDocument/2006/relationships/hyperlink" Target="javascript:delOwnedFund('150241');" TargetMode="External"/><Relationship Id="rId606" Type="http://schemas.openxmlformats.org/officeDocument/2006/relationships/hyperlink" Target="http://finance.sina.com.cn/fund/quotes/150233/bc.shtml" TargetMode="External"/><Relationship Id="rId648" Type="http://schemas.openxmlformats.org/officeDocument/2006/relationships/hyperlink" Target="http://finance.sina.com.cn/fund/quotes/502011/bc.shtml" TargetMode="External"/><Relationship Id="rId813" Type="http://schemas.openxmlformats.org/officeDocument/2006/relationships/hyperlink" Target="https://www.jisilu.cn/data/utils/lowcalc/150066" TargetMode="External"/><Relationship Id="rId245" Type="http://schemas.openxmlformats.org/officeDocument/2006/relationships/hyperlink" Target="http://www.cninfo.com.cn/information/fund/netvalue/150090.html" TargetMode="External"/><Relationship Id="rId287" Type="http://schemas.openxmlformats.org/officeDocument/2006/relationships/hyperlink" Target="http://www.cninfo.com.cn/information/fund/netvalue/150121.html" TargetMode="External"/><Relationship Id="rId410" Type="http://schemas.openxmlformats.org/officeDocument/2006/relationships/hyperlink" Target="https://www.jisilu.cn/data/sfnew/detail/150085" TargetMode="External"/><Relationship Id="rId452" Type="http://schemas.openxmlformats.org/officeDocument/2006/relationships/hyperlink" Target="http://quote.eastmoney.com/zs399905.html" TargetMode="External"/><Relationship Id="rId494" Type="http://schemas.openxmlformats.org/officeDocument/2006/relationships/hyperlink" Target="http://quote.eastmoney.com/zs399804.html" TargetMode="External"/><Relationship Id="rId508" Type="http://schemas.openxmlformats.org/officeDocument/2006/relationships/hyperlink" Target="javascript:addOwnedFund('502049');" TargetMode="External"/><Relationship Id="rId715" Type="http://schemas.openxmlformats.org/officeDocument/2006/relationships/hyperlink" Target="http://www.cninfo.com.cn/information/fund/netvalue/150203.html" TargetMode="External"/><Relationship Id="rId105" Type="http://schemas.openxmlformats.org/officeDocument/2006/relationships/hyperlink" Target="https://www.jisilu.cn/data/sfnew/detail/150325" TargetMode="External"/><Relationship Id="rId147" Type="http://schemas.openxmlformats.org/officeDocument/2006/relationships/hyperlink" Target="https://www.jisilu.cn/data/sfnew/detail/502037" TargetMode="External"/><Relationship Id="rId312" Type="http://schemas.openxmlformats.org/officeDocument/2006/relationships/hyperlink" Target="http://quote.eastmoney.com/zs399974.html" TargetMode="External"/><Relationship Id="rId354" Type="http://schemas.openxmlformats.org/officeDocument/2006/relationships/hyperlink" Target="http://quote.eastmoney.com/zs399958.html" TargetMode="External"/><Relationship Id="rId757" Type="http://schemas.openxmlformats.org/officeDocument/2006/relationships/hyperlink" Target="http://www.cninfo.com.cn/information/fund/netvalue/150171.html" TargetMode="External"/><Relationship Id="rId799" Type="http://schemas.openxmlformats.org/officeDocument/2006/relationships/hyperlink" Target="http://www.cninfo.com.cn/information/fund/netvalue/150231.html" TargetMode="External"/><Relationship Id="rId51" Type="http://schemas.openxmlformats.org/officeDocument/2006/relationships/hyperlink" Target="javascript:addOwnedFund('150219');" TargetMode="External"/><Relationship Id="rId93" Type="http://schemas.openxmlformats.org/officeDocument/2006/relationships/hyperlink" Target="https://www.jisilu.cn/data/sfnew/detail/150293" TargetMode="External"/><Relationship Id="rId189" Type="http://schemas.openxmlformats.org/officeDocument/2006/relationships/hyperlink" Target="https://www.jisilu.cn/data/sfnew/detail/502057" TargetMode="External"/><Relationship Id="rId396" Type="http://schemas.openxmlformats.org/officeDocument/2006/relationships/hyperlink" Target="http://quote.eastmoney.com/zs399903.html" TargetMode="External"/><Relationship Id="rId561" Type="http://schemas.openxmlformats.org/officeDocument/2006/relationships/hyperlink" Target="https://www.jisilu.cn/data/utils/lowcalc/150259" TargetMode="External"/><Relationship Id="rId617" Type="http://schemas.openxmlformats.org/officeDocument/2006/relationships/hyperlink" Target="https://www.jisilu.cn/data/sfnew/detail/150275" TargetMode="External"/><Relationship Id="rId659" Type="http://schemas.openxmlformats.org/officeDocument/2006/relationships/hyperlink" Target="https://www.jisilu.cn/data/sfnew/detail/150227" TargetMode="External"/><Relationship Id="rId824" Type="http://schemas.openxmlformats.org/officeDocument/2006/relationships/hyperlink" Target="javascript:addOwnedFund('150039');" TargetMode="External"/><Relationship Id="rId214" Type="http://schemas.openxmlformats.org/officeDocument/2006/relationships/hyperlink" Target="http://finance.sina.com.cn/fund/quotes/150175/bc.shtml" TargetMode="External"/><Relationship Id="rId256" Type="http://schemas.openxmlformats.org/officeDocument/2006/relationships/hyperlink" Target="http://finance.sina.com.cn/fund/quotes/502014/bc.shtml" TargetMode="External"/><Relationship Id="rId298" Type="http://schemas.openxmlformats.org/officeDocument/2006/relationships/hyperlink" Target="http://finance.sina.com.cn/fund/quotes/502041/bc.shtml" TargetMode="External"/><Relationship Id="rId421" Type="http://schemas.openxmlformats.org/officeDocument/2006/relationships/hyperlink" Target="http://finance.sina.com.cn/fund/quotes/150088/bc.shtml" TargetMode="External"/><Relationship Id="rId463" Type="http://schemas.openxmlformats.org/officeDocument/2006/relationships/hyperlink" Target="http://www.cninfo.com.cn/information/fund/netvalue/150277.html" TargetMode="External"/><Relationship Id="rId519" Type="http://schemas.openxmlformats.org/officeDocument/2006/relationships/hyperlink" Target="https://www.jisilu.cn/data/utils/lowcalc/502027" TargetMode="External"/><Relationship Id="rId670" Type="http://schemas.openxmlformats.org/officeDocument/2006/relationships/hyperlink" Target="javascript:addOwnedFund('150209');" TargetMode="External"/><Relationship Id="rId116" Type="http://schemas.openxmlformats.org/officeDocument/2006/relationships/hyperlink" Target="javascript:delOwnedFund('150299');" TargetMode="External"/><Relationship Id="rId158" Type="http://schemas.openxmlformats.org/officeDocument/2006/relationships/hyperlink" Target="javascript:delOwnedFund('150265');" TargetMode="External"/><Relationship Id="rId323" Type="http://schemas.openxmlformats.org/officeDocument/2006/relationships/hyperlink" Target="http://www.cninfo.com.cn/information/fund/netvalue/502001.html" TargetMode="External"/><Relationship Id="rId530" Type="http://schemas.openxmlformats.org/officeDocument/2006/relationships/hyperlink" Target="http://quote.eastmoney.com/zs399983.html" TargetMode="External"/><Relationship Id="rId726" Type="http://schemas.openxmlformats.org/officeDocument/2006/relationships/hyperlink" Target="http://finance.sina.com.cn/fund/quotes/150018/bc.shtml" TargetMode="External"/><Relationship Id="rId768" Type="http://schemas.openxmlformats.org/officeDocument/2006/relationships/hyperlink" Target="http://finance.sina.com.cn/fund/quotes/150279/bc.shtml" TargetMode="External"/><Relationship Id="rId20" Type="http://schemas.openxmlformats.org/officeDocument/2006/relationships/hyperlink" Target="http://quote.eastmoney.com/zs399008.html" TargetMode="External"/><Relationship Id="rId62" Type="http://schemas.openxmlformats.org/officeDocument/2006/relationships/hyperlink" Target="javascript:addOwnedFund('150297');" TargetMode="External"/><Relationship Id="rId365" Type="http://schemas.openxmlformats.org/officeDocument/2006/relationships/hyperlink" Target="http://www.cninfo.com.cn/information/fund/netvalue/150211.html" TargetMode="External"/><Relationship Id="rId572" Type="http://schemas.openxmlformats.org/officeDocument/2006/relationships/hyperlink" Target="http://quote.eastmoney.com/zs399973.html" TargetMode="External"/><Relationship Id="rId628" Type="http://schemas.openxmlformats.org/officeDocument/2006/relationships/hyperlink" Target="javascript:addOwnedFund('502007');" TargetMode="External"/><Relationship Id="rId835" Type="http://schemas.openxmlformats.org/officeDocument/2006/relationships/hyperlink" Target="javascript:addOwnedFund('150188');" TargetMode="External"/><Relationship Id="rId225" Type="http://schemas.openxmlformats.org/officeDocument/2006/relationships/hyperlink" Target="https://www.jisilu.cn/data/sfnew/detail/150225" TargetMode="External"/><Relationship Id="rId267" Type="http://schemas.openxmlformats.org/officeDocument/2006/relationships/hyperlink" Target="https://www.jisilu.cn/data/sfnew/detail/150104" TargetMode="External"/><Relationship Id="rId432" Type="http://schemas.openxmlformats.org/officeDocument/2006/relationships/hyperlink" Target="http://finance.sina.com.cn/fund/quotes/150150/bc.shtml" TargetMode="External"/><Relationship Id="rId474" Type="http://schemas.openxmlformats.org/officeDocument/2006/relationships/hyperlink" Target="http://finance.sina.com.cn/fund/quotes/150305/bc.shtml" TargetMode="External"/><Relationship Id="rId127" Type="http://schemas.openxmlformats.org/officeDocument/2006/relationships/hyperlink" Target="https://www.jisilu.cn/data/utils/lowcalc/150291" TargetMode="External"/><Relationship Id="rId681" Type="http://schemas.openxmlformats.org/officeDocument/2006/relationships/hyperlink" Target="https://www.jisilu.cn/data/utils/lowcalc/150179" TargetMode="External"/><Relationship Id="rId737" Type="http://schemas.openxmlformats.org/officeDocument/2006/relationships/hyperlink" Target="https://www.jisilu.cn/data/sfnew/detail/150143" TargetMode="External"/><Relationship Id="rId779" Type="http://schemas.openxmlformats.org/officeDocument/2006/relationships/hyperlink" Target="https://www.jisilu.cn/data/sfnew/detail/150192" TargetMode="External"/><Relationship Id="rId31" Type="http://schemas.openxmlformats.org/officeDocument/2006/relationships/hyperlink" Target="http://www.cninfo.com.cn/information/fund/netvalue/150321.html" TargetMode="External"/><Relationship Id="rId73" Type="http://schemas.openxmlformats.org/officeDocument/2006/relationships/hyperlink" Target="https://www.jisilu.cn/data/utils/lowcalc/150303" TargetMode="External"/><Relationship Id="rId169" Type="http://schemas.openxmlformats.org/officeDocument/2006/relationships/hyperlink" Target="https://www.jisilu.cn/data/utils/lowcalc/150198" TargetMode="External"/><Relationship Id="rId334" Type="http://schemas.openxmlformats.org/officeDocument/2006/relationships/hyperlink" Target="http://finance.sina.com.cn/fund/quotes/502021/bc.shtml" TargetMode="External"/><Relationship Id="rId376" Type="http://schemas.openxmlformats.org/officeDocument/2006/relationships/hyperlink" Target="http://finance.sina.com.cn/fund/quotes/150083/bc.shtml" TargetMode="External"/><Relationship Id="rId541" Type="http://schemas.openxmlformats.org/officeDocument/2006/relationships/hyperlink" Target="http://www.cninfo.com.cn/information/fund/netvalue/150051.html" TargetMode="External"/><Relationship Id="rId583" Type="http://schemas.openxmlformats.org/officeDocument/2006/relationships/hyperlink" Target="http://www.cninfo.com.cn/information/fund/netvalue/150194.html" TargetMode="External"/><Relationship Id="rId639" Type="http://schemas.openxmlformats.org/officeDocument/2006/relationships/hyperlink" Target="https://www.jisilu.cn/data/utils/lowcalc/150257" TargetMode="External"/><Relationship Id="rId790" Type="http://schemas.openxmlformats.org/officeDocument/2006/relationships/hyperlink" Target="javascript:delOwnedFund('150249');" TargetMode="External"/><Relationship Id="rId804" Type="http://schemas.openxmlformats.org/officeDocument/2006/relationships/hyperlink" Target="http://finance.sina.com.cn/fund/quotes/150215/bc.shtml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quote.eastmoney.com/zs399989.html" TargetMode="External"/><Relationship Id="rId236" Type="http://schemas.openxmlformats.org/officeDocument/2006/relationships/hyperlink" Target="javascript:addOwnedFund('150138');" TargetMode="External"/><Relationship Id="rId278" Type="http://schemas.openxmlformats.org/officeDocument/2006/relationships/hyperlink" Target="javascript:addOwnedFund('150145');" TargetMode="External"/><Relationship Id="rId401" Type="http://schemas.openxmlformats.org/officeDocument/2006/relationships/hyperlink" Target="http://www.cninfo.com.cn/information/fund/netvalue/150135.html" TargetMode="External"/><Relationship Id="rId443" Type="http://schemas.openxmlformats.org/officeDocument/2006/relationships/hyperlink" Target="https://www.jisilu.cn/data/sfnew/detail/150157" TargetMode="External"/><Relationship Id="rId650" Type="http://schemas.openxmlformats.org/officeDocument/2006/relationships/hyperlink" Target="http://quote.eastmoney.com/zs399975.html" TargetMode="External"/><Relationship Id="rId303" Type="http://schemas.openxmlformats.org/officeDocument/2006/relationships/hyperlink" Target="https://www.jisilu.cn/data/sfnew/detail/150036" TargetMode="External"/><Relationship Id="rId485" Type="http://schemas.openxmlformats.org/officeDocument/2006/relationships/hyperlink" Target="https://www.jisilu.cn/data/sfnew/detail/150229" TargetMode="External"/><Relationship Id="rId692" Type="http://schemas.openxmlformats.org/officeDocument/2006/relationships/hyperlink" Target="http://quote.eastmoney.com/zs399990.html" TargetMode="External"/><Relationship Id="rId706" Type="http://schemas.openxmlformats.org/officeDocument/2006/relationships/hyperlink" Target="javascript:addOwnedFund('502017');" TargetMode="External"/><Relationship Id="rId748" Type="http://schemas.openxmlformats.org/officeDocument/2006/relationships/hyperlink" Target="javascript:addOwnedFund('150245');" TargetMode="External"/><Relationship Id="rId42" Type="http://schemas.openxmlformats.org/officeDocument/2006/relationships/hyperlink" Target="http://finance.sina.com.cn/fund/quotes/150331/bc.shtml" TargetMode="External"/><Relationship Id="rId84" Type="http://schemas.openxmlformats.org/officeDocument/2006/relationships/hyperlink" Target="http://quote.eastmoney.com/zs399967.html" TargetMode="External"/><Relationship Id="rId138" Type="http://schemas.openxmlformats.org/officeDocument/2006/relationships/hyperlink" Target="http://quote.eastmoney.com/zs399975.html" TargetMode="External"/><Relationship Id="rId345" Type="http://schemas.openxmlformats.org/officeDocument/2006/relationships/hyperlink" Target="https://www.jisilu.cn/data/sfnew/detail/502031" TargetMode="External"/><Relationship Id="rId387" Type="http://schemas.openxmlformats.org/officeDocument/2006/relationships/hyperlink" Target="https://www.jisilu.cn/data/sfnew/detail/150055" TargetMode="External"/><Relationship Id="rId510" Type="http://schemas.openxmlformats.org/officeDocument/2006/relationships/hyperlink" Target="http://finance.sina.com.cn/fund/quotes/502024/bc.shtml" TargetMode="External"/><Relationship Id="rId552" Type="http://schemas.openxmlformats.org/officeDocument/2006/relationships/hyperlink" Target="http://finance.sina.com.cn/fund/quotes/150184/bc.shtml" TargetMode="External"/><Relationship Id="rId594" Type="http://schemas.openxmlformats.org/officeDocument/2006/relationships/hyperlink" Target="http://finance.sina.com.cn/fund/quotes/150315/bc.shtml" TargetMode="External"/><Relationship Id="rId608" Type="http://schemas.openxmlformats.org/officeDocument/2006/relationships/hyperlink" Target="http://quote.eastmoney.com/zs399810.html" TargetMode="External"/><Relationship Id="rId815" Type="http://schemas.openxmlformats.org/officeDocument/2006/relationships/hyperlink" Target="https://www.jisilu.cn/data/sfnew/detail/150133" TargetMode="External"/><Relationship Id="rId191" Type="http://schemas.openxmlformats.org/officeDocument/2006/relationships/hyperlink" Target="http://www.cninfo.com.cn/information/fund/netvalue/502057.html" TargetMode="External"/><Relationship Id="rId205" Type="http://schemas.openxmlformats.org/officeDocument/2006/relationships/hyperlink" Target="https://www.jisilu.cn/data/utils/lowcalc/150317" TargetMode="External"/><Relationship Id="rId247" Type="http://schemas.openxmlformats.org/officeDocument/2006/relationships/hyperlink" Target="https://www.jisilu.cn/data/utils/lowcalc/150090" TargetMode="External"/><Relationship Id="rId412" Type="http://schemas.openxmlformats.org/officeDocument/2006/relationships/hyperlink" Target="http://www.cninfo.com.cn/information/fund/netvalue/150085.html" TargetMode="External"/><Relationship Id="rId107" Type="http://schemas.openxmlformats.org/officeDocument/2006/relationships/hyperlink" Target="http://www.cninfo.com.cn/information/fund/netvalue/150325.html" TargetMode="External"/><Relationship Id="rId289" Type="http://schemas.openxmlformats.org/officeDocument/2006/relationships/hyperlink" Target="https://www.jisilu.cn/data/utils/lowcalc/150121" TargetMode="External"/><Relationship Id="rId454" Type="http://schemas.openxmlformats.org/officeDocument/2006/relationships/hyperlink" Target="javascript:addOwnedFund('150028');" TargetMode="External"/><Relationship Id="rId496" Type="http://schemas.openxmlformats.org/officeDocument/2006/relationships/hyperlink" Target="javascript:addOwnedFund('150307');" TargetMode="External"/><Relationship Id="rId661" Type="http://schemas.openxmlformats.org/officeDocument/2006/relationships/hyperlink" Target="http://www.cninfo.com.cn/information/fund/netvalue/150227.html" TargetMode="External"/><Relationship Id="rId717" Type="http://schemas.openxmlformats.org/officeDocument/2006/relationships/hyperlink" Target="https://www.jisilu.cn/data/utils/lowcalc/150203" TargetMode="External"/><Relationship Id="rId759" Type="http://schemas.openxmlformats.org/officeDocument/2006/relationships/hyperlink" Target="https://www.jisilu.cn/data/utils/lowcalc/150171" TargetMode="External"/><Relationship Id="rId11" Type="http://schemas.openxmlformats.org/officeDocument/2006/relationships/hyperlink" Target="https://www.jisilu.cn/data/sfnew/detail/150223" TargetMode="External"/><Relationship Id="rId53" Type="http://schemas.openxmlformats.org/officeDocument/2006/relationships/hyperlink" Target="http://finance.sina.com.cn/fund/quotes/150123/bc.shtml" TargetMode="External"/><Relationship Id="rId149" Type="http://schemas.openxmlformats.org/officeDocument/2006/relationships/hyperlink" Target="http://www.cninfo.com.cn/information/fund/netvalue/502037.html" TargetMode="External"/><Relationship Id="rId314" Type="http://schemas.openxmlformats.org/officeDocument/2006/relationships/hyperlink" Target="javascript:addOwnedFund('150295');" TargetMode="External"/><Relationship Id="rId356" Type="http://schemas.openxmlformats.org/officeDocument/2006/relationships/hyperlink" Target="javascript:addOwnedFund('150213');" TargetMode="External"/><Relationship Id="rId398" Type="http://schemas.openxmlformats.org/officeDocument/2006/relationships/hyperlink" Target="javascript:addOwnedFund('150012');" TargetMode="External"/><Relationship Id="rId521" Type="http://schemas.openxmlformats.org/officeDocument/2006/relationships/hyperlink" Target="https://www.jisilu.cn/data/sfnew/detail/150243" TargetMode="External"/><Relationship Id="rId563" Type="http://schemas.openxmlformats.org/officeDocument/2006/relationships/hyperlink" Target="https://www.jisilu.cn/data/sfnew/detail/150177" TargetMode="External"/><Relationship Id="rId619" Type="http://schemas.openxmlformats.org/officeDocument/2006/relationships/hyperlink" Target="http://www.cninfo.com.cn/information/fund/netvalue/150275.html" TargetMode="External"/><Relationship Id="rId770" Type="http://schemas.openxmlformats.org/officeDocument/2006/relationships/hyperlink" Target="http://quote.eastmoney.com/zs399808.html" TargetMode="External"/><Relationship Id="rId95" Type="http://schemas.openxmlformats.org/officeDocument/2006/relationships/hyperlink" Target="http://www.cninfo.com.cn/information/fund/netvalue/150293.html" TargetMode="External"/><Relationship Id="rId160" Type="http://schemas.openxmlformats.org/officeDocument/2006/relationships/hyperlink" Target="http://finance.sina.com.cn/fund/quotes/150190/bc.shtml" TargetMode="External"/><Relationship Id="rId216" Type="http://schemas.openxmlformats.org/officeDocument/2006/relationships/hyperlink" Target="http://quote.eastmoney.com/hk/zs110010.html" TargetMode="External"/><Relationship Id="rId423" Type="http://schemas.openxmlformats.org/officeDocument/2006/relationships/hyperlink" Target="http://quote.eastmoney.com/zs399905.html" TargetMode="External"/><Relationship Id="rId826" Type="http://schemas.openxmlformats.org/officeDocument/2006/relationships/hyperlink" Target="http://finance.sina.com.cn/fund/quotes/150016/bc.shtml" TargetMode="External"/><Relationship Id="rId258" Type="http://schemas.openxmlformats.org/officeDocument/2006/relationships/hyperlink" Target="http://quote.eastmoney.com/zs000853.html" TargetMode="External"/><Relationship Id="rId465" Type="http://schemas.openxmlformats.org/officeDocument/2006/relationships/hyperlink" Target="https://www.jisilu.cn/data/utils/lowcalc/150277" TargetMode="External"/><Relationship Id="rId630" Type="http://schemas.openxmlformats.org/officeDocument/2006/relationships/hyperlink" Target="http://finance.sina.com.cn/fund/quotes/150237/bc.shtml" TargetMode="External"/><Relationship Id="rId672" Type="http://schemas.openxmlformats.org/officeDocument/2006/relationships/hyperlink" Target="http://finance.sina.com.cn/fund/quotes/150269/bc.shtml" TargetMode="External"/><Relationship Id="rId728" Type="http://schemas.openxmlformats.org/officeDocument/2006/relationships/hyperlink" Target="http://quote.eastmoney.com/zs399004.html" TargetMode="External"/><Relationship Id="rId22" Type="http://schemas.openxmlformats.org/officeDocument/2006/relationships/hyperlink" Target="javascript:addOwnedFund('150057');" TargetMode="External"/><Relationship Id="rId64" Type="http://schemas.openxmlformats.org/officeDocument/2006/relationships/hyperlink" Target="http://finance.sina.com.cn/fund/quotes/150323/bc.shtml" TargetMode="External"/><Relationship Id="rId118" Type="http://schemas.openxmlformats.org/officeDocument/2006/relationships/hyperlink" Target="http://finance.sina.com.cn/fund/quotes/150247/bc.shtml" TargetMode="External"/><Relationship Id="rId325" Type="http://schemas.openxmlformats.org/officeDocument/2006/relationships/hyperlink" Target="https://www.jisilu.cn/data/utils/lowcalc/502001" TargetMode="External"/><Relationship Id="rId367" Type="http://schemas.openxmlformats.org/officeDocument/2006/relationships/hyperlink" Target="https://www.jisilu.cn/data/utils/lowcalc/150211" TargetMode="External"/><Relationship Id="rId532" Type="http://schemas.openxmlformats.org/officeDocument/2006/relationships/hyperlink" Target="javascript:addOwnedFund('150207');" TargetMode="External"/><Relationship Id="rId574" Type="http://schemas.openxmlformats.org/officeDocument/2006/relationships/hyperlink" Target="javascript:addOwnedFund('150205');" TargetMode="External"/><Relationship Id="rId171" Type="http://schemas.openxmlformats.org/officeDocument/2006/relationships/hyperlink" Target="https://www.jisilu.cn/data/sfnew/detail/150196" TargetMode="External"/><Relationship Id="rId227" Type="http://schemas.openxmlformats.org/officeDocument/2006/relationships/hyperlink" Target="http://www.cninfo.com.cn/information/fund/netvalue/150225.html" TargetMode="External"/><Relationship Id="rId781" Type="http://schemas.openxmlformats.org/officeDocument/2006/relationships/hyperlink" Target="http://www.cninfo.com.cn/information/fund/netvalue/150192.html" TargetMode="External"/><Relationship Id="rId269" Type="http://schemas.openxmlformats.org/officeDocument/2006/relationships/hyperlink" Target="http://www.cninfo.com.cn/information/fund/netvalue/150104.html" TargetMode="External"/><Relationship Id="rId434" Type="http://schemas.openxmlformats.org/officeDocument/2006/relationships/hyperlink" Target="http://quote.eastmoney.com/zs000823.html" TargetMode="External"/><Relationship Id="rId476" Type="http://schemas.openxmlformats.org/officeDocument/2006/relationships/hyperlink" Target="http://quote.eastmoney.com/zs399812.html" TargetMode="External"/><Relationship Id="rId641" Type="http://schemas.openxmlformats.org/officeDocument/2006/relationships/hyperlink" Target="https://www.jisilu.cn/data/sfnew/detail/150283" TargetMode="External"/><Relationship Id="rId683" Type="http://schemas.openxmlformats.org/officeDocument/2006/relationships/hyperlink" Target="https://www.jisilu.cn/data/sfnew/detail/150309" TargetMode="External"/><Relationship Id="rId739" Type="http://schemas.openxmlformats.org/officeDocument/2006/relationships/hyperlink" Target="http://www.cninfo.com.cn/information/fund/netvalue/150143.html" TargetMode="External"/><Relationship Id="rId33" Type="http://schemas.openxmlformats.org/officeDocument/2006/relationships/hyperlink" Target="https://www.jisilu.cn/data/utils/lowcalc/150321" TargetMode="External"/><Relationship Id="rId129" Type="http://schemas.openxmlformats.org/officeDocument/2006/relationships/hyperlink" Target="https://www.jisilu.cn/data/sfnew/detail/150130" TargetMode="External"/><Relationship Id="rId280" Type="http://schemas.openxmlformats.org/officeDocument/2006/relationships/hyperlink" Target="http://finance.sina.com.cn/fund/quotes/150281/bc.shtml" TargetMode="External"/><Relationship Id="rId336" Type="http://schemas.openxmlformats.org/officeDocument/2006/relationships/hyperlink" Target="http://quote.eastmoney.com/zs000016.html" TargetMode="External"/><Relationship Id="rId501" Type="http://schemas.openxmlformats.org/officeDocument/2006/relationships/hyperlink" Target="https://www.jisilu.cn/data/utils/lowcalc/150329" TargetMode="External"/><Relationship Id="rId543" Type="http://schemas.openxmlformats.org/officeDocument/2006/relationships/hyperlink" Target="https://www.jisilu.cn/data/utils/lowcalc/150051" TargetMode="External"/><Relationship Id="rId75" Type="http://schemas.openxmlformats.org/officeDocument/2006/relationships/hyperlink" Target="https://www.jisilu.cn/data/sfnew/detail/150287" TargetMode="External"/><Relationship Id="rId140" Type="http://schemas.openxmlformats.org/officeDocument/2006/relationships/hyperlink" Target="javascript:addOwnedFund('150301');" TargetMode="External"/><Relationship Id="rId182" Type="http://schemas.openxmlformats.org/officeDocument/2006/relationships/hyperlink" Target="javascript:addOwnedFund('150261');" TargetMode="External"/><Relationship Id="rId378" Type="http://schemas.openxmlformats.org/officeDocument/2006/relationships/hyperlink" Target="http://quote.eastmoney.com/zs399330.html" TargetMode="External"/><Relationship Id="rId403" Type="http://schemas.openxmlformats.org/officeDocument/2006/relationships/hyperlink" Target="javascript:addOwnedFund('150135');" TargetMode="External"/><Relationship Id="rId585" Type="http://schemas.openxmlformats.org/officeDocument/2006/relationships/hyperlink" Target="https://www.jisilu.cn/data/utils/lowcalc/150194" TargetMode="External"/><Relationship Id="rId750" Type="http://schemas.openxmlformats.org/officeDocument/2006/relationships/hyperlink" Target="http://finance.sina.com.cn/fund/quotes/150100/bc.shtml" TargetMode="External"/><Relationship Id="rId792" Type="http://schemas.openxmlformats.org/officeDocument/2006/relationships/hyperlink" Target="http://finance.sina.com.cn/fund/quotes/150311/bc.shtml" TargetMode="External"/><Relationship Id="rId806" Type="http://schemas.openxmlformats.org/officeDocument/2006/relationships/hyperlink" Target="http://quote.eastmoney.com/zs399610.html" TargetMode="External"/><Relationship Id="rId6" Type="http://schemas.openxmlformats.org/officeDocument/2006/relationships/hyperlink" Target="https://www.jisilu.cn/data/sfnew/detail/150108" TargetMode="External"/><Relationship Id="rId238" Type="http://schemas.openxmlformats.org/officeDocument/2006/relationships/hyperlink" Target="http://finance.sina.com.cn/fund/quotes/150064/bc.shtml" TargetMode="External"/><Relationship Id="rId445" Type="http://schemas.openxmlformats.org/officeDocument/2006/relationships/hyperlink" Target="http://www.cninfo.com.cn/information/fund/netvalue/150157.html" TargetMode="External"/><Relationship Id="rId487" Type="http://schemas.openxmlformats.org/officeDocument/2006/relationships/hyperlink" Target="http://www.cninfo.com.cn/information/fund/netvalue/150229.html" TargetMode="External"/><Relationship Id="rId610" Type="http://schemas.openxmlformats.org/officeDocument/2006/relationships/hyperlink" Target="javascript:addOwnedFund('150233');" TargetMode="External"/><Relationship Id="rId652" Type="http://schemas.openxmlformats.org/officeDocument/2006/relationships/hyperlink" Target="javascript:addOwnedFund('502011');" TargetMode="External"/><Relationship Id="rId694" Type="http://schemas.openxmlformats.org/officeDocument/2006/relationships/hyperlink" Target="javascript:addOwnedFund('150251');" TargetMode="External"/><Relationship Id="rId708" Type="http://schemas.openxmlformats.org/officeDocument/2006/relationships/hyperlink" Target="http://finance.sina.com.cn/fund/quotes/150186/bc.shtml" TargetMode="External"/><Relationship Id="rId291" Type="http://schemas.openxmlformats.org/officeDocument/2006/relationships/hyperlink" Target="https://www.jisilu.cn/data/sfnew/detail/150267" TargetMode="External"/><Relationship Id="rId305" Type="http://schemas.openxmlformats.org/officeDocument/2006/relationships/hyperlink" Target="http://www.cninfo.com.cn/information/fund/netvalue/150036.html" TargetMode="External"/><Relationship Id="rId347" Type="http://schemas.openxmlformats.org/officeDocument/2006/relationships/hyperlink" Target="http://www.cninfo.com.cn/information/fund/netvalue/502031.html" TargetMode="External"/><Relationship Id="rId512" Type="http://schemas.openxmlformats.org/officeDocument/2006/relationships/hyperlink" Target="http://quote.eastmoney.com/zs399440.html" TargetMode="External"/><Relationship Id="rId44" Type="http://schemas.openxmlformats.org/officeDocument/2006/relationships/hyperlink" Target="http://quote.eastmoney.com/zs399805.html" TargetMode="External"/><Relationship Id="rId86" Type="http://schemas.openxmlformats.org/officeDocument/2006/relationships/hyperlink" Target="javascript:addOwnedFund('150335');" TargetMode="External"/><Relationship Id="rId151" Type="http://schemas.openxmlformats.org/officeDocument/2006/relationships/hyperlink" Target="https://www.jisilu.cn/data/utils/lowcalc/502037" TargetMode="External"/><Relationship Id="rId389" Type="http://schemas.openxmlformats.org/officeDocument/2006/relationships/hyperlink" Target="http://www.cninfo.com.cn/information/fund/netvalue/150055.html" TargetMode="External"/><Relationship Id="rId554" Type="http://schemas.openxmlformats.org/officeDocument/2006/relationships/hyperlink" Target="http://quote.eastmoney.com/zs000827.html" TargetMode="External"/><Relationship Id="rId596" Type="http://schemas.openxmlformats.org/officeDocument/2006/relationships/hyperlink" Target="http://quote.eastmoney.com/zs399803.html" TargetMode="External"/><Relationship Id="rId761" Type="http://schemas.openxmlformats.org/officeDocument/2006/relationships/hyperlink" Target="https://www.jisilu.cn/data/sfnew/detail/150092" TargetMode="External"/><Relationship Id="rId817" Type="http://schemas.openxmlformats.org/officeDocument/2006/relationships/hyperlink" Target="http://www.cninfo.com.cn/information/fund/netvalue/150133.html" TargetMode="External"/><Relationship Id="rId193" Type="http://schemas.openxmlformats.org/officeDocument/2006/relationships/hyperlink" Target="https://www.jisilu.cn/data/utils/lowcalc/502057" TargetMode="External"/><Relationship Id="rId207" Type="http://schemas.openxmlformats.org/officeDocument/2006/relationships/hyperlink" Target="https://www.jisilu.cn/data/sfnew/detail/150047" TargetMode="External"/><Relationship Id="rId249" Type="http://schemas.openxmlformats.org/officeDocument/2006/relationships/hyperlink" Target="https://www.jisilu.cn/data/sfnew/detail/150140" TargetMode="External"/><Relationship Id="rId414" Type="http://schemas.openxmlformats.org/officeDocument/2006/relationships/hyperlink" Target="javascript:addOwnedFund('150085');" TargetMode="External"/><Relationship Id="rId456" Type="http://schemas.openxmlformats.org/officeDocument/2006/relationships/hyperlink" Target="http://finance.sina.com.cn/fund/quotes/150022/bc.shtml" TargetMode="External"/><Relationship Id="rId498" Type="http://schemas.openxmlformats.org/officeDocument/2006/relationships/hyperlink" Target="http://finance.sina.com.cn/fund/quotes/150329/bc.shtml" TargetMode="External"/><Relationship Id="rId621" Type="http://schemas.openxmlformats.org/officeDocument/2006/relationships/hyperlink" Target="https://www.jisilu.cn/data/utils/lowcalc/150275" TargetMode="External"/><Relationship Id="rId663" Type="http://schemas.openxmlformats.org/officeDocument/2006/relationships/hyperlink" Target="https://www.jisilu.cn/data/utils/lowcalc/150227" TargetMode="External"/><Relationship Id="rId13" Type="http://schemas.openxmlformats.org/officeDocument/2006/relationships/hyperlink" Target="http://www.cninfo.com.cn/information/fund/netvalue/150223.html" TargetMode="External"/><Relationship Id="rId109" Type="http://schemas.openxmlformats.org/officeDocument/2006/relationships/hyperlink" Target="https://www.jisilu.cn/data/utils/lowcalc/150325" TargetMode="External"/><Relationship Id="rId260" Type="http://schemas.openxmlformats.org/officeDocument/2006/relationships/hyperlink" Target="javascript:addOwnedFund('502014');" TargetMode="External"/><Relationship Id="rId316" Type="http://schemas.openxmlformats.org/officeDocument/2006/relationships/hyperlink" Target="http://finance.sina.com.cn/fund/quotes/150167/bc.shtml" TargetMode="External"/><Relationship Id="rId523" Type="http://schemas.openxmlformats.org/officeDocument/2006/relationships/hyperlink" Target="http://www.cninfo.com.cn/information/fund/netvalue/150243.html" TargetMode="External"/><Relationship Id="rId719" Type="http://schemas.openxmlformats.org/officeDocument/2006/relationships/hyperlink" Target="https://www.jisilu.cn/data/sfnew/detail/150255" TargetMode="External"/><Relationship Id="rId55" Type="http://schemas.openxmlformats.org/officeDocument/2006/relationships/hyperlink" Target="http://quote.eastmoney.com/zs399550.html" TargetMode="External"/><Relationship Id="rId97" Type="http://schemas.openxmlformats.org/officeDocument/2006/relationships/hyperlink" Target="https://www.jisilu.cn/data/utils/lowcalc/150293" TargetMode="External"/><Relationship Id="rId120" Type="http://schemas.openxmlformats.org/officeDocument/2006/relationships/hyperlink" Target="http://quote.eastmoney.com/zs399971.html" TargetMode="External"/><Relationship Id="rId358" Type="http://schemas.openxmlformats.org/officeDocument/2006/relationships/hyperlink" Target="http://finance.sina.com.cn/fund/quotes/150073/bc.shtml" TargetMode="External"/><Relationship Id="rId565" Type="http://schemas.openxmlformats.org/officeDocument/2006/relationships/hyperlink" Target="http://www.cninfo.com.cn/information/fund/netvalue/150177.html" TargetMode="External"/><Relationship Id="rId730" Type="http://schemas.openxmlformats.org/officeDocument/2006/relationships/hyperlink" Target="javascript:addOwnedFund('150018');" TargetMode="External"/><Relationship Id="rId772" Type="http://schemas.openxmlformats.org/officeDocument/2006/relationships/hyperlink" Target="javascript:addOwnedFund('150279');" TargetMode="External"/><Relationship Id="rId828" Type="http://schemas.openxmlformats.org/officeDocument/2006/relationships/hyperlink" Target="http://quote.eastmoney.com/zs399300.html" TargetMode="External"/><Relationship Id="rId162" Type="http://schemas.openxmlformats.org/officeDocument/2006/relationships/hyperlink" Target="http://quote.eastmoney.com/zs000827.html" TargetMode="External"/><Relationship Id="rId218" Type="http://schemas.openxmlformats.org/officeDocument/2006/relationships/hyperlink" Target="javascript:delOwnedFund('150175');" TargetMode="External"/><Relationship Id="rId425" Type="http://schemas.openxmlformats.org/officeDocument/2006/relationships/hyperlink" Target="https://www.jisilu.cn/data/sfnew/detail/150049" TargetMode="External"/><Relationship Id="rId467" Type="http://schemas.openxmlformats.org/officeDocument/2006/relationships/hyperlink" Target="https://www.jisilu.cn/data/sfnew/detail/150164" TargetMode="External"/><Relationship Id="rId632" Type="http://schemas.openxmlformats.org/officeDocument/2006/relationships/hyperlink" Target="http://quote.eastmoney.com/zs000827.html" TargetMode="External"/><Relationship Id="rId271" Type="http://schemas.openxmlformats.org/officeDocument/2006/relationships/hyperlink" Target="https://www.jisilu.cn/data/utils/lowcalc/150104" TargetMode="External"/><Relationship Id="rId674" Type="http://schemas.openxmlformats.org/officeDocument/2006/relationships/hyperlink" Target="http://quote.eastmoney.com/zs399997.html" TargetMode="External"/><Relationship Id="rId24" Type="http://schemas.openxmlformats.org/officeDocument/2006/relationships/hyperlink" Target="http://finance.sina.com.cn/fund/quotes/150221/bc.shtml" TargetMode="External"/><Relationship Id="rId66" Type="http://schemas.openxmlformats.org/officeDocument/2006/relationships/hyperlink" Target="http://quote.eastmoney.com/zs000827.html" TargetMode="External"/><Relationship Id="rId131" Type="http://schemas.openxmlformats.org/officeDocument/2006/relationships/hyperlink" Target="http://www.cninfo.com.cn/information/fund/netvalue/150130.html" TargetMode="External"/><Relationship Id="rId327" Type="http://schemas.openxmlformats.org/officeDocument/2006/relationships/hyperlink" Target="https://www.jisilu.cn/data/sfnew/detail/150112" TargetMode="External"/><Relationship Id="rId369" Type="http://schemas.openxmlformats.org/officeDocument/2006/relationships/hyperlink" Target="https://www.jisilu.cn/data/sfnew/detail/150030" TargetMode="External"/><Relationship Id="rId534" Type="http://schemas.openxmlformats.org/officeDocument/2006/relationships/hyperlink" Target="http://finance.sina.com.cn/fund/quotes/150271/bc.shtml" TargetMode="External"/><Relationship Id="rId576" Type="http://schemas.openxmlformats.org/officeDocument/2006/relationships/hyperlink" Target="http://finance.sina.com.cn/fund/quotes/150235/bc.shtml" TargetMode="External"/><Relationship Id="rId741" Type="http://schemas.openxmlformats.org/officeDocument/2006/relationships/hyperlink" Target="https://www.jisilu.cn/data/utils/lowcalc/150143" TargetMode="External"/><Relationship Id="rId783" Type="http://schemas.openxmlformats.org/officeDocument/2006/relationships/hyperlink" Target="https://www.jisilu.cn/data/utils/lowcalc/150192" TargetMode="External"/><Relationship Id="rId173" Type="http://schemas.openxmlformats.org/officeDocument/2006/relationships/hyperlink" Target="http://www.cninfo.com.cn/information/fund/netvalue/150196.html" TargetMode="External"/><Relationship Id="rId229" Type="http://schemas.openxmlformats.org/officeDocument/2006/relationships/hyperlink" Target="https://www.jisilu.cn/data/utils/lowcalc/150225" TargetMode="External"/><Relationship Id="rId380" Type="http://schemas.openxmlformats.org/officeDocument/2006/relationships/hyperlink" Target="javascript:addOwnedFund('150083');" TargetMode="External"/><Relationship Id="rId436" Type="http://schemas.openxmlformats.org/officeDocument/2006/relationships/hyperlink" Target="javascript:addOwnedFund('150150');" TargetMode="External"/><Relationship Id="rId601" Type="http://schemas.openxmlformats.org/officeDocument/2006/relationships/hyperlink" Target="http://www.cninfo.com.cn/information/fund/netvalue/150200.html" TargetMode="External"/><Relationship Id="rId643" Type="http://schemas.openxmlformats.org/officeDocument/2006/relationships/hyperlink" Target="http://www.cninfo.com.cn/information/fund/netvalue/150283.html" TargetMode="External"/><Relationship Id="rId240" Type="http://schemas.openxmlformats.org/officeDocument/2006/relationships/hyperlink" Target="http://quote.eastmoney.com/zs399904.html" TargetMode="External"/><Relationship Id="rId478" Type="http://schemas.openxmlformats.org/officeDocument/2006/relationships/hyperlink" Target="javascript:addOwnedFund('150305');" TargetMode="External"/><Relationship Id="rId685" Type="http://schemas.openxmlformats.org/officeDocument/2006/relationships/hyperlink" Target="http://www.cninfo.com.cn/information/fund/netvalue/150309.html" TargetMode="External"/><Relationship Id="rId35" Type="http://schemas.openxmlformats.org/officeDocument/2006/relationships/hyperlink" Target="https://www.jisilu.cn/data/sfnew/detail/150032" TargetMode="External"/><Relationship Id="rId77" Type="http://schemas.openxmlformats.org/officeDocument/2006/relationships/hyperlink" Target="http://www.cninfo.com.cn/information/fund/netvalue/150287.html" TargetMode="External"/><Relationship Id="rId100" Type="http://schemas.openxmlformats.org/officeDocument/2006/relationships/hyperlink" Target="http://finance.sina.com.cn/fund/quotes/150289/bc.shtml" TargetMode="External"/><Relationship Id="rId282" Type="http://schemas.openxmlformats.org/officeDocument/2006/relationships/hyperlink" Target="http://quote.eastmoney.com/zs399934.html" TargetMode="External"/><Relationship Id="rId338" Type="http://schemas.openxmlformats.org/officeDocument/2006/relationships/hyperlink" Target="javascript:addOwnedFund('502021');" TargetMode="External"/><Relationship Id="rId503" Type="http://schemas.openxmlformats.org/officeDocument/2006/relationships/hyperlink" Target="https://www.jisilu.cn/data/sfnew/detail/502049" TargetMode="External"/><Relationship Id="rId545" Type="http://schemas.openxmlformats.org/officeDocument/2006/relationships/hyperlink" Target="https://www.jisilu.cn/data/sfnew/detail/150173" TargetMode="External"/><Relationship Id="rId587" Type="http://schemas.openxmlformats.org/officeDocument/2006/relationships/hyperlink" Target="https://www.jisilu.cn/data/sfnew/detail/150241" TargetMode="External"/><Relationship Id="rId710" Type="http://schemas.openxmlformats.org/officeDocument/2006/relationships/hyperlink" Target="http://quote.eastmoney.com/zs399967.html" TargetMode="External"/><Relationship Id="rId752" Type="http://schemas.openxmlformats.org/officeDocument/2006/relationships/hyperlink" Target="http://quote.eastmoney.com/zs000805.html" TargetMode="External"/><Relationship Id="rId808" Type="http://schemas.openxmlformats.org/officeDocument/2006/relationships/hyperlink" Target="javascript:addOwnedFund('150215');" TargetMode="External"/><Relationship Id="rId8" Type="http://schemas.openxmlformats.org/officeDocument/2006/relationships/hyperlink" Target="http://www.cninfo.com.cn/information/fund/netvalue/150108.html" TargetMode="External"/><Relationship Id="rId142" Type="http://schemas.openxmlformats.org/officeDocument/2006/relationships/hyperlink" Target="http://finance.sina.com.cn/fund/quotes/150117/bc.shtml" TargetMode="External"/><Relationship Id="rId184" Type="http://schemas.openxmlformats.org/officeDocument/2006/relationships/hyperlink" Target="http://finance.sina.com.cn/fund/quotes/150343/bc.shtml" TargetMode="External"/><Relationship Id="rId391" Type="http://schemas.openxmlformats.org/officeDocument/2006/relationships/hyperlink" Target="https://www.jisilu.cn/data/utils/lowcalc/150055" TargetMode="External"/><Relationship Id="rId405" Type="http://schemas.openxmlformats.org/officeDocument/2006/relationships/hyperlink" Target="http://finance.sina.com.cn/fund/quotes/150059/bc.shtml" TargetMode="External"/><Relationship Id="rId447" Type="http://schemas.openxmlformats.org/officeDocument/2006/relationships/hyperlink" Target="https://www.jisilu.cn/data/utils/lowcalc/150157" TargetMode="External"/><Relationship Id="rId612" Type="http://schemas.openxmlformats.org/officeDocument/2006/relationships/hyperlink" Target="http://finance.sina.com.cn/fund/quotes/150217/bc.shtml" TargetMode="External"/><Relationship Id="rId794" Type="http://schemas.openxmlformats.org/officeDocument/2006/relationships/hyperlink" Target="http://quote.eastmoney.com/zs399996.html" TargetMode="External"/><Relationship Id="rId251" Type="http://schemas.openxmlformats.org/officeDocument/2006/relationships/hyperlink" Target="http://www.cninfo.com.cn/information/fund/netvalue/150140.html" TargetMode="External"/><Relationship Id="rId489" Type="http://schemas.openxmlformats.org/officeDocument/2006/relationships/hyperlink" Target="https://www.jisilu.cn/data/utils/lowcalc/150229" TargetMode="External"/><Relationship Id="rId654" Type="http://schemas.openxmlformats.org/officeDocument/2006/relationships/hyperlink" Target="http://finance.sina.com.cn/fund/quotes/502004/bc.shtml" TargetMode="External"/><Relationship Id="rId696" Type="http://schemas.openxmlformats.org/officeDocument/2006/relationships/hyperlink" Target="http://finance.sina.com.cn/fund/quotes/150169/bc.shtml" TargetMode="External"/><Relationship Id="rId46" Type="http://schemas.openxmlformats.org/officeDocument/2006/relationships/hyperlink" Target="javascript:addOwnedFund('150331');" TargetMode="External"/><Relationship Id="rId293" Type="http://schemas.openxmlformats.org/officeDocument/2006/relationships/hyperlink" Target="http://www.cninfo.com.cn/information/fund/netvalue/150267.html" TargetMode="External"/><Relationship Id="rId307" Type="http://schemas.openxmlformats.org/officeDocument/2006/relationships/hyperlink" Target="https://www.jisilu.cn/data/utils/lowcalc/150036" TargetMode="External"/><Relationship Id="rId349" Type="http://schemas.openxmlformats.org/officeDocument/2006/relationships/hyperlink" Target="https://www.jisilu.cn/data/utils/lowcalc/502031" TargetMode="External"/><Relationship Id="rId514" Type="http://schemas.openxmlformats.org/officeDocument/2006/relationships/hyperlink" Target="javascript:addOwnedFund('502024');" TargetMode="External"/><Relationship Id="rId556" Type="http://schemas.openxmlformats.org/officeDocument/2006/relationships/hyperlink" Target="javascript:addOwnedFund('150184');" TargetMode="External"/><Relationship Id="rId721" Type="http://schemas.openxmlformats.org/officeDocument/2006/relationships/hyperlink" Target="http://www.cninfo.com.cn/information/fund/netvalue/150255.html" TargetMode="External"/><Relationship Id="rId763" Type="http://schemas.openxmlformats.org/officeDocument/2006/relationships/hyperlink" Target="http://www.cninfo.com.cn/information/fund/netvalue/150092.html" TargetMode="External"/><Relationship Id="rId88" Type="http://schemas.openxmlformats.org/officeDocument/2006/relationships/hyperlink" Target="http://finance.sina.com.cn/fund/quotes/150263/bc.shtml" TargetMode="External"/><Relationship Id="rId111" Type="http://schemas.openxmlformats.org/officeDocument/2006/relationships/hyperlink" Target="https://www.jisilu.cn/data/sfnew/detail/150299" TargetMode="External"/><Relationship Id="rId153" Type="http://schemas.openxmlformats.org/officeDocument/2006/relationships/hyperlink" Target="https://www.jisilu.cn/data/sfnew/detail/150265" TargetMode="External"/><Relationship Id="rId195" Type="http://schemas.openxmlformats.org/officeDocument/2006/relationships/hyperlink" Target="https://www.jisilu.cn/data/sfnew/detail/150327" TargetMode="External"/><Relationship Id="rId209" Type="http://schemas.openxmlformats.org/officeDocument/2006/relationships/hyperlink" Target="http://www.cninfo.com.cn/information/fund/netvalue/150047.html" TargetMode="External"/><Relationship Id="rId360" Type="http://schemas.openxmlformats.org/officeDocument/2006/relationships/hyperlink" Target="http://quote.eastmoney.com/zs399958.html" TargetMode="External"/><Relationship Id="rId416" Type="http://schemas.openxmlformats.org/officeDocument/2006/relationships/hyperlink" Target="http://finance.sina.com.cn/fund/quotes/150096/bc.shtml" TargetMode="External"/><Relationship Id="rId598" Type="http://schemas.openxmlformats.org/officeDocument/2006/relationships/hyperlink" Target="javascript:addOwnedFund('150315');" TargetMode="External"/><Relationship Id="rId819" Type="http://schemas.openxmlformats.org/officeDocument/2006/relationships/hyperlink" Target="javascript:addOwnedFund('150133');" TargetMode="External"/><Relationship Id="rId220" Type="http://schemas.openxmlformats.org/officeDocument/2006/relationships/hyperlink" Target="http://finance.sina.com.cn/fund/quotes/150094/bc.shtml" TargetMode="External"/><Relationship Id="rId458" Type="http://schemas.openxmlformats.org/officeDocument/2006/relationships/hyperlink" Target="http://quote.eastmoney.com/zs399001.html" TargetMode="External"/><Relationship Id="rId623" Type="http://schemas.openxmlformats.org/officeDocument/2006/relationships/hyperlink" Target="https://www.jisilu.cn/data/sfnew/detail/502007" TargetMode="External"/><Relationship Id="rId665" Type="http://schemas.openxmlformats.org/officeDocument/2006/relationships/hyperlink" Target="https://www.jisilu.cn/data/sfnew/detail/150209" TargetMode="External"/><Relationship Id="rId830" Type="http://schemas.openxmlformats.org/officeDocument/2006/relationships/hyperlink" Target="https://www.jisilu.cn/data/sfnew/detail/150188" TargetMode="External"/><Relationship Id="rId15" Type="http://schemas.openxmlformats.org/officeDocument/2006/relationships/hyperlink" Target="https://www.jisilu.cn/data/utils/lowcalc/150223" TargetMode="External"/><Relationship Id="rId57" Type="http://schemas.openxmlformats.org/officeDocument/2006/relationships/hyperlink" Target="javascript:addOwnedFund('150123');" TargetMode="External"/><Relationship Id="rId262" Type="http://schemas.openxmlformats.org/officeDocument/2006/relationships/hyperlink" Target="http://finance.sina.com.cn/fund/quotes/150053/bc.shtml" TargetMode="External"/><Relationship Id="rId318" Type="http://schemas.openxmlformats.org/officeDocument/2006/relationships/hyperlink" Target="http://quote.eastmoney.com/zs399300.html" TargetMode="External"/><Relationship Id="rId525" Type="http://schemas.openxmlformats.org/officeDocument/2006/relationships/hyperlink" Target="https://www.jisilu.cn/data/utils/lowcalc/150243" TargetMode="External"/><Relationship Id="rId567" Type="http://schemas.openxmlformats.org/officeDocument/2006/relationships/hyperlink" Target="https://www.jisilu.cn/data/utils/lowcalc/150177" TargetMode="External"/><Relationship Id="rId732" Type="http://schemas.openxmlformats.org/officeDocument/2006/relationships/hyperlink" Target="http://finance.sina.com.cn/fund/quotes/150181/bc.shtml" TargetMode="External"/><Relationship Id="rId99" Type="http://schemas.openxmlformats.org/officeDocument/2006/relationships/hyperlink" Target="https://www.jisilu.cn/data/sfnew/detail/150289" TargetMode="External"/><Relationship Id="rId122" Type="http://schemas.openxmlformats.org/officeDocument/2006/relationships/hyperlink" Target="javascript:addOwnedFund('150247');" TargetMode="External"/><Relationship Id="rId164" Type="http://schemas.openxmlformats.org/officeDocument/2006/relationships/hyperlink" Target="javascript:addOwnedFund('150190');" TargetMode="External"/><Relationship Id="rId371" Type="http://schemas.openxmlformats.org/officeDocument/2006/relationships/hyperlink" Target="http://www.cninfo.com.cn/information/fund/netvalue/150030.html" TargetMode="External"/><Relationship Id="rId774" Type="http://schemas.openxmlformats.org/officeDocument/2006/relationships/hyperlink" Target="http://finance.sina.com.cn/fund/quotes/150076/bc.shtml" TargetMode="External"/><Relationship Id="rId427" Type="http://schemas.openxmlformats.org/officeDocument/2006/relationships/hyperlink" Target="http://www.cninfo.com.cn/information/fund/netvalue/150049.html" TargetMode="External"/><Relationship Id="rId469" Type="http://schemas.openxmlformats.org/officeDocument/2006/relationships/hyperlink" Target="http://www.cninfo.com.cn/information/fund/netvalue/150164.html" TargetMode="External"/><Relationship Id="rId634" Type="http://schemas.openxmlformats.org/officeDocument/2006/relationships/hyperlink" Target="javascript:addOwnedFund('150237');" TargetMode="External"/><Relationship Id="rId676" Type="http://schemas.openxmlformats.org/officeDocument/2006/relationships/hyperlink" Target="javascript:addOwnedFund('150269');" TargetMode="External"/><Relationship Id="rId26" Type="http://schemas.openxmlformats.org/officeDocument/2006/relationships/hyperlink" Target="http://quote.eastmoney.com/zs399959.html" TargetMode="External"/><Relationship Id="rId231" Type="http://schemas.openxmlformats.org/officeDocument/2006/relationships/hyperlink" Target="https://www.jisilu.cn/data/sfnew/detail/150138" TargetMode="External"/><Relationship Id="rId273" Type="http://schemas.openxmlformats.org/officeDocument/2006/relationships/hyperlink" Target="https://www.jisilu.cn/data/sfnew/detail/150145" TargetMode="External"/><Relationship Id="rId329" Type="http://schemas.openxmlformats.org/officeDocument/2006/relationships/hyperlink" Target="http://www.cninfo.com.cn/information/fund/netvalue/150112.html" TargetMode="External"/><Relationship Id="rId480" Type="http://schemas.openxmlformats.org/officeDocument/2006/relationships/hyperlink" Target="http://finance.sina.com.cn/fund/quotes/150273/bc.shtml" TargetMode="External"/><Relationship Id="rId536" Type="http://schemas.openxmlformats.org/officeDocument/2006/relationships/hyperlink" Target="http://quote.eastmoney.com/zs399441.html" TargetMode="External"/><Relationship Id="rId701" Type="http://schemas.openxmlformats.org/officeDocument/2006/relationships/hyperlink" Target="https://www.jisilu.cn/data/sfnew/detail/502017" TargetMode="External"/><Relationship Id="rId68" Type="http://schemas.openxmlformats.org/officeDocument/2006/relationships/hyperlink" Target="javascript:addOwnedFund('150323');" TargetMode="External"/><Relationship Id="rId133" Type="http://schemas.openxmlformats.org/officeDocument/2006/relationships/hyperlink" Target="https://www.jisilu.cn/data/utils/lowcalc/150130" TargetMode="External"/><Relationship Id="rId175" Type="http://schemas.openxmlformats.org/officeDocument/2006/relationships/hyperlink" Target="https://www.jisilu.cn/data/utils/lowcalc/150196" TargetMode="External"/><Relationship Id="rId340" Type="http://schemas.openxmlformats.org/officeDocument/2006/relationships/hyperlink" Target="http://finance.sina.com.cn/fund/quotes/502054/bc.shtml" TargetMode="External"/><Relationship Id="rId578" Type="http://schemas.openxmlformats.org/officeDocument/2006/relationships/hyperlink" Target="http://quote.eastmoney.com/zs399975.html" TargetMode="External"/><Relationship Id="rId743" Type="http://schemas.openxmlformats.org/officeDocument/2006/relationships/hyperlink" Target="https://www.jisilu.cn/data/sfnew/detail/150245" TargetMode="External"/><Relationship Id="rId785" Type="http://schemas.openxmlformats.org/officeDocument/2006/relationships/hyperlink" Target="https://www.jisilu.cn/data/sfnew/detail/150249" TargetMode="External"/><Relationship Id="rId200" Type="http://schemas.openxmlformats.org/officeDocument/2006/relationships/hyperlink" Target="javascript:addOwnedFund('150327');" TargetMode="External"/><Relationship Id="rId382" Type="http://schemas.openxmlformats.org/officeDocument/2006/relationships/hyperlink" Target="http://finance.sina.com.cn/fund/quotes/150152/bc.shtml" TargetMode="External"/><Relationship Id="rId438" Type="http://schemas.openxmlformats.org/officeDocument/2006/relationships/hyperlink" Target="http://finance.sina.com.cn/fund/quotes/150148/bc.shtml" TargetMode="External"/><Relationship Id="rId603" Type="http://schemas.openxmlformats.org/officeDocument/2006/relationships/hyperlink" Target="https://www.jisilu.cn/data/utils/lowcalc/150200" TargetMode="External"/><Relationship Id="rId645" Type="http://schemas.openxmlformats.org/officeDocument/2006/relationships/hyperlink" Target="https://www.jisilu.cn/data/utils/lowcalc/150283" TargetMode="External"/><Relationship Id="rId687" Type="http://schemas.openxmlformats.org/officeDocument/2006/relationships/hyperlink" Target="https://www.jisilu.cn/data/utils/lowcalc/150309" TargetMode="External"/><Relationship Id="rId810" Type="http://schemas.openxmlformats.org/officeDocument/2006/relationships/hyperlink" Target="http://finance.sina.com.cn/fund/quotes/150066/bc.shtml" TargetMode="External"/><Relationship Id="rId242" Type="http://schemas.openxmlformats.org/officeDocument/2006/relationships/hyperlink" Target="javascript:addOwnedFund('150064');" TargetMode="External"/><Relationship Id="rId284" Type="http://schemas.openxmlformats.org/officeDocument/2006/relationships/hyperlink" Target="javascript:addOwnedFund('150281');" TargetMode="External"/><Relationship Id="rId491" Type="http://schemas.openxmlformats.org/officeDocument/2006/relationships/hyperlink" Target="https://www.jisilu.cn/data/sfnew/detail/150307" TargetMode="External"/><Relationship Id="rId505" Type="http://schemas.openxmlformats.org/officeDocument/2006/relationships/hyperlink" Target="http://www.cninfo.com.cn/information/fund/netvalue/502049.html" TargetMode="External"/><Relationship Id="rId712" Type="http://schemas.openxmlformats.org/officeDocument/2006/relationships/hyperlink" Target="javascript:addOwnedFund('150186');" TargetMode="External"/><Relationship Id="rId37" Type="http://schemas.openxmlformats.org/officeDocument/2006/relationships/hyperlink" Target="http://www.cninfo.com.cn/information/fund/netvalue/150032.html" TargetMode="External"/><Relationship Id="rId79" Type="http://schemas.openxmlformats.org/officeDocument/2006/relationships/hyperlink" Target="https://www.jisilu.cn/data/utils/lowcalc/150287" TargetMode="External"/><Relationship Id="rId102" Type="http://schemas.openxmlformats.org/officeDocument/2006/relationships/hyperlink" Target="http://quote.eastmoney.com/zs399998.html" TargetMode="External"/><Relationship Id="rId144" Type="http://schemas.openxmlformats.org/officeDocument/2006/relationships/hyperlink" Target="http://quote.eastmoney.com/zs399393.html" TargetMode="External"/><Relationship Id="rId547" Type="http://schemas.openxmlformats.org/officeDocument/2006/relationships/hyperlink" Target="http://www.cninfo.com.cn/information/fund/netvalue/150173.html" TargetMode="External"/><Relationship Id="rId589" Type="http://schemas.openxmlformats.org/officeDocument/2006/relationships/hyperlink" Target="http://www.cninfo.com.cn/information/fund/netvalue/150241.html" TargetMode="External"/><Relationship Id="rId754" Type="http://schemas.openxmlformats.org/officeDocument/2006/relationships/hyperlink" Target="javascript:addOwnedFund('150100');" TargetMode="External"/><Relationship Id="rId796" Type="http://schemas.openxmlformats.org/officeDocument/2006/relationships/hyperlink" Target="javascript:addOwnedFund('150311');" TargetMode="External"/><Relationship Id="rId90" Type="http://schemas.openxmlformats.org/officeDocument/2006/relationships/hyperlink" Target="http://quote.eastmoney.com/zs000852.html" TargetMode="External"/><Relationship Id="rId186" Type="http://schemas.openxmlformats.org/officeDocument/2006/relationships/hyperlink" Target="http://quote.eastmoney.com/zs399975.html" TargetMode="External"/><Relationship Id="rId351" Type="http://schemas.openxmlformats.org/officeDocument/2006/relationships/hyperlink" Target="https://www.jisilu.cn/data/sfnew/detail/150213" TargetMode="External"/><Relationship Id="rId393" Type="http://schemas.openxmlformats.org/officeDocument/2006/relationships/hyperlink" Target="https://www.jisilu.cn/data/sfnew/detail/150012" TargetMode="External"/><Relationship Id="rId407" Type="http://schemas.openxmlformats.org/officeDocument/2006/relationships/hyperlink" Target="http://quote.eastmoney.com/zs399944.html" TargetMode="External"/><Relationship Id="rId449" Type="http://schemas.openxmlformats.org/officeDocument/2006/relationships/hyperlink" Target="https://www.jisilu.cn/data/sfnew/detail/150028" TargetMode="External"/><Relationship Id="rId614" Type="http://schemas.openxmlformats.org/officeDocument/2006/relationships/hyperlink" Target="http://quote.eastmoney.com/zs399412.html" TargetMode="External"/><Relationship Id="rId656" Type="http://schemas.openxmlformats.org/officeDocument/2006/relationships/hyperlink" Target="http://quote.eastmoney.com/zs399967.html" TargetMode="External"/><Relationship Id="rId821" Type="http://schemas.openxmlformats.org/officeDocument/2006/relationships/hyperlink" Target="http://finance.sina.com.cn/fund/quotes/150039/bc.shtml" TargetMode="External"/><Relationship Id="rId211" Type="http://schemas.openxmlformats.org/officeDocument/2006/relationships/hyperlink" Target="https://www.jisilu.cn/data/utils/lowcalc/150047" TargetMode="External"/><Relationship Id="rId253" Type="http://schemas.openxmlformats.org/officeDocument/2006/relationships/hyperlink" Target="https://www.jisilu.cn/data/utils/lowcalc/150140" TargetMode="External"/><Relationship Id="rId295" Type="http://schemas.openxmlformats.org/officeDocument/2006/relationships/hyperlink" Target="https://www.jisilu.cn/data/utils/lowcalc/150267" TargetMode="External"/><Relationship Id="rId309" Type="http://schemas.openxmlformats.org/officeDocument/2006/relationships/hyperlink" Target="https://www.jisilu.cn/data/sfnew/detail/150295" TargetMode="External"/><Relationship Id="rId460" Type="http://schemas.openxmlformats.org/officeDocument/2006/relationships/hyperlink" Target="javascript:delOwnedFund('150022');" TargetMode="External"/><Relationship Id="rId516" Type="http://schemas.openxmlformats.org/officeDocument/2006/relationships/hyperlink" Target="http://finance.sina.com.cn/fund/quotes/502027/bc.shtml" TargetMode="External"/><Relationship Id="rId698" Type="http://schemas.openxmlformats.org/officeDocument/2006/relationships/hyperlink" Target="http://quote.eastmoney.com/hk/zs110000.html" TargetMode="External"/><Relationship Id="rId48" Type="http://schemas.openxmlformats.org/officeDocument/2006/relationships/hyperlink" Target="http://finance.sina.com.cn/fund/quotes/150219/bc.shtml" TargetMode="External"/><Relationship Id="rId113" Type="http://schemas.openxmlformats.org/officeDocument/2006/relationships/hyperlink" Target="http://www.cninfo.com.cn/information/fund/netvalue/150299.html" TargetMode="External"/><Relationship Id="rId320" Type="http://schemas.openxmlformats.org/officeDocument/2006/relationships/hyperlink" Target="javascript:addOwnedFund('150167');" TargetMode="External"/><Relationship Id="rId558" Type="http://schemas.openxmlformats.org/officeDocument/2006/relationships/hyperlink" Target="http://finance.sina.com.cn/fund/quotes/150259/bc.shtml" TargetMode="External"/><Relationship Id="rId723" Type="http://schemas.openxmlformats.org/officeDocument/2006/relationships/hyperlink" Target="https://www.jisilu.cn/data/utils/lowcalc/150255" TargetMode="External"/><Relationship Id="rId765" Type="http://schemas.openxmlformats.org/officeDocument/2006/relationships/hyperlink" Target="https://www.jisilu.cn/data/utils/lowcalc/150092" TargetMode="External"/><Relationship Id="rId155" Type="http://schemas.openxmlformats.org/officeDocument/2006/relationships/hyperlink" Target="http://www.cninfo.com.cn/information/fund/netvalue/150265.html" TargetMode="External"/><Relationship Id="rId197" Type="http://schemas.openxmlformats.org/officeDocument/2006/relationships/hyperlink" Target="http://www.cninfo.com.cn/information/fund/netvalue/150327.html" TargetMode="External"/><Relationship Id="rId362" Type="http://schemas.openxmlformats.org/officeDocument/2006/relationships/hyperlink" Target="javascript:addOwnedFund('150073');" TargetMode="External"/><Relationship Id="rId418" Type="http://schemas.openxmlformats.org/officeDocument/2006/relationships/hyperlink" Target="http://quote.eastmoney.com/zs000979.html" TargetMode="External"/><Relationship Id="rId625" Type="http://schemas.openxmlformats.org/officeDocument/2006/relationships/hyperlink" Target="http://www.cninfo.com.cn/information/fund/netvalue/502007.html" TargetMode="External"/><Relationship Id="rId832" Type="http://schemas.openxmlformats.org/officeDocument/2006/relationships/hyperlink" Target="http://www.cninfo.com.cn/information/fund/netvalue/150188.html" TargetMode="External"/><Relationship Id="rId222" Type="http://schemas.openxmlformats.org/officeDocument/2006/relationships/hyperlink" Target="http://quote.eastmoney.com/zs000966.html" TargetMode="External"/><Relationship Id="rId264" Type="http://schemas.openxmlformats.org/officeDocument/2006/relationships/hyperlink" Target="http://quote.eastmoney.com/zs399905.html" TargetMode="External"/><Relationship Id="rId471" Type="http://schemas.openxmlformats.org/officeDocument/2006/relationships/hyperlink" Target="https://www.jisilu.cn/data/utils/lowcalc/150164" TargetMode="External"/><Relationship Id="rId667" Type="http://schemas.openxmlformats.org/officeDocument/2006/relationships/hyperlink" Target="http://www.cninfo.com.cn/information/fund/netvalue/150209.html" TargetMode="External"/><Relationship Id="rId17" Type="http://schemas.openxmlformats.org/officeDocument/2006/relationships/hyperlink" Target="https://www.jisilu.cn/data/sfnew/detail/150057" TargetMode="External"/><Relationship Id="rId59" Type="http://schemas.openxmlformats.org/officeDocument/2006/relationships/hyperlink" Target="http://finance.sina.com.cn/fund/quotes/150297/bc.shtml" TargetMode="External"/><Relationship Id="rId124" Type="http://schemas.openxmlformats.org/officeDocument/2006/relationships/hyperlink" Target="http://finance.sina.com.cn/fund/quotes/150291/bc.shtml" TargetMode="External"/><Relationship Id="rId527" Type="http://schemas.openxmlformats.org/officeDocument/2006/relationships/hyperlink" Target="https://www.jisilu.cn/data/sfnew/detail/150207" TargetMode="External"/><Relationship Id="rId569" Type="http://schemas.openxmlformats.org/officeDocument/2006/relationships/hyperlink" Target="https://www.jisilu.cn/data/sfnew/detail/150205" TargetMode="External"/><Relationship Id="rId734" Type="http://schemas.openxmlformats.org/officeDocument/2006/relationships/hyperlink" Target="http://quote.eastmoney.com/zs399967.html" TargetMode="External"/><Relationship Id="rId776" Type="http://schemas.openxmlformats.org/officeDocument/2006/relationships/hyperlink" Target="http://quote.eastmoney.com/zs399300.html" TargetMode="External"/><Relationship Id="rId70" Type="http://schemas.openxmlformats.org/officeDocument/2006/relationships/hyperlink" Target="http://finance.sina.com.cn/fund/quotes/150303/bc.shtml" TargetMode="External"/><Relationship Id="rId166" Type="http://schemas.openxmlformats.org/officeDocument/2006/relationships/hyperlink" Target="http://finance.sina.com.cn/fund/quotes/150198/bc.shtml" TargetMode="External"/><Relationship Id="rId331" Type="http://schemas.openxmlformats.org/officeDocument/2006/relationships/hyperlink" Target="https://www.jisilu.cn/data/utils/lowcalc/150112" TargetMode="External"/><Relationship Id="rId373" Type="http://schemas.openxmlformats.org/officeDocument/2006/relationships/hyperlink" Target="https://www.jisilu.cn/data/utils/lowcalc/150030" TargetMode="External"/><Relationship Id="rId429" Type="http://schemas.openxmlformats.org/officeDocument/2006/relationships/hyperlink" Target="https://www.jisilu.cn/data/utils/lowcalc/150049" TargetMode="External"/><Relationship Id="rId580" Type="http://schemas.openxmlformats.org/officeDocument/2006/relationships/hyperlink" Target="javascript:addOwnedFund('150235');" TargetMode="External"/><Relationship Id="rId636" Type="http://schemas.openxmlformats.org/officeDocument/2006/relationships/hyperlink" Target="http://finance.sina.com.cn/fund/quotes/150257/bc.shtml" TargetMode="External"/><Relationship Id="rId801" Type="http://schemas.openxmlformats.org/officeDocument/2006/relationships/hyperlink" Target="https://www.jisilu.cn/data/utils/lowcalc/150231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www.cninfo.com.cn/information/fund/netvalue/150138.html" TargetMode="External"/><Relationship Id="rId440" Type="http://schemas.openxmlformats.org/officeDocument/2006/relationships/hyperlink" Target="http://quote.eastmoney.com/zs000841.html" TargetMode="External"/><Relationship Id="rId678" Type="http://schemas.openxmlformats.org/officeDocument/2006/relationships/hyperlink" Target="http://finance.sina.com.cn/fund/quotes/150179/bc.shtml" TargetMode="External"/><Relationship Id="rId28" Type="http://schemas.openxmlformats.org/officeDocument/2006/relationships/hyperlink" Target="javascript:delOwnedFund('150221');" TargetMode="External"/><Relationship Id="rId275" Type="http://schemas.openxmlformats.org/officeDocument/2006/relationships/hyperlink" Target="http://www.cninfo.com.cn/information/fund/netvalue/150145.html" TargetMode="External"/><Relationship Id="rId300" Type="http://schemas.openxmlformats.org/officeDocument/2006/relationships/hyperlink" Target="http://quote.eastmoney.com/zs000016.html" TargetMode="External"/><Relationship Id="rId482" Type="http://schemas.openxmlformats.org/officeDocument/2006/relationships/hyperlink" Target="http://quote.eastmoney.com/zs399991.html" TargetMode="External"/><Relationship Id="rId538" Type="http://schemas.openxmlformats.org/officeDocument/2006/relationships/hyperlink" Target="javascript:addOwnedFund('150271');" TargetMode="External"/><Relationship Id="rId703" Type="http://schemas.openxmlformats.org/officeDocument/2006/relationships/hyperlink" Target="http://www.cninfo.com.cn/information/fund/netvalue/502017.html" TargetMode="External"/><Relationship Id="rId745" Type="http://schemas.openxmlformats.org/officeDocument/2006/relationships/hyperlink" Target="http://www.cninfo.com.cn/information/fund/netvalue/150245.html" TargetMode="External"/><Relationship Id="rId81" Type="http://schemas.openxmlformats.org/officeDocument/2006/relationships/hyperlink" Target="https://www.jisilu.cn/data/sfnew/detail/150335" TargetMode="External"/><Relationship Id="rId135" Type="http://schemas.openxmlformats.org/officeDocument/2006/relationships/hyperlink" Target="https://www.jisilu.cn/data/sfnew/detail/150301" TargetMode="External"/><Relationship Id="rId177" Type="http://schemas.openxmlformats.org/officeDocument/2006/relationships/hyperlink" Target="https://www.jisilu.cn/data/sfnew/detail/150261" TargetMode="External"/><Relationship Id="rId342" Type="http://schemas.openxmlformats.org/officeDocument/2006/relationships/hyperlink" Target="http://quote.eastmoney.com/zs399975.html" TargetMode="External"/><Relationship Id="rId384" Type="http://schemas.openxmlformats.org/officeDocument/2006/relationships/hyperlink" Target="http://quote.eastmoney.com/zs399006.html" TargetMode="External"/><Relationship Id="rId591" Type="http://schemas.openxmlformats.org/officeDocument/2006/relationships/hyperlink" Target="https://www.jisilu.cn/data/utils/lowcalc/150241" TargetMode="External"/><Relationship Id="rId605" Type="http://schemas.openxmlformats.org/officeDocument/2006/relationships/hyperlink" Target="https://www.jisilu.cn/data/sfnew/detail/150233" TargetMode="External"/><Relationship Id="rId787" Type="http://schemas.openxmlformats.org/officeDocument/2006/relationships/hyperlink" Target="http://www.cninfo.com.cn/information/fund/netvalue/150249.html" TargetMode="External"/><Relationship Id="rId812" Type="http://schemas.openxmlformats.org/officeDocument/2006/relationships/hyperlink" Target="http://quote.eastmoney.com/zs399481.html" TargetMode="External"/><Relationship Id="rId202" Type="http://schemas.openxmlformats.org/officeDocument/2006/relationships/hyperlink" Target="http://finance.sina.com.cn/fund/quotes/150317/bc.shtml" TargetMode="External"/><Relationship Id="rId244" Type="http://schemas.openxmlformats.org/officeDocument/2006/relationships/hyperlink" Target="http://finance.sina.com.cn/fund/quotes/150090/bc.shtml" TargetMode="External"/><Relationship Id="rId647" Type="http://schemas.openxmlformats.org/officeDocument/2006/relationships/hyperlink" Target="https://www.jisilu.cn/data/sfnew/detail/502011" TargetMode="External"/><Relationship Id="rId689" Type="http://schemas.openxmlformats.org/officeDocument/2006/relationships/hyperlink" Target="https://www.jisilu.cn/data/sfnew/detail/150251" TargetMode="External"/><Relationship Id="rId39" Type="http://schemas.openxmlformats.org/officeDocument/2006/relationships/hyperlink" Target="https://www.jisilu.cn/data/utils/lowcalc/150032" TargetMode="External"/><Relationship Id="rId286" Type="http://schemas.openxmlformats.org/officeDocument/2006/relationships/hyperlink" Target="http://finance.sina.com.cn/fund/quotes/150121/bc.shtml" TargetMode="External"/><Relationship Id="rId451" Type="http://schemas.openxmlformats.org/officeDocument/2006/relationships/hyperlink" Target="http://www.cninfo.com.cn/information/fund/netvalue/150028.html" TargetMode="External"/><Relationship Id="rId493" Type="http://schemas.openxmlformats.org/officeDocument/2006/relationships/hyperlink" Target="http://www.cninfo.com.cn/information/fund/netvalue/150307.html" TargetMode="External"/><Relationship Id="rId507" Type="http://schemas.openxmlformats.org/officeDocument/2006/relationships/hyperlink" Target="https://www.jisilu.cn/data/utils/lowcalc/502049" TargetMode="External"/><Relationship Id="rId549" Type="http://schemas.openxmlformats.org/officeDocument/2006/relationships/hyperlink" Target="https://www.jisilu.cn/data/utils/lowcalc/150173" TargetMode="External"/><Relationship Id="rId714" Type="http://schemas.openxmlformats.org/officeDocument/2006/relationships/hyperlink" Target="http://finance.sina.com.cn/fund/quotes/150203/bc.shtml" TargetMode="External"/><Relationship Id="rId756" Type="http://schemas.openxmlformats.org/officeDocument/2006/relationships/hyperlink" Target="http://finance.sina.com.cn/fund/quotes/150171/bc.shtml" TargetMode="External"/><Relationship Id="rId50" Type="http://schemas.openxmlformats.org/officeDocument/2006/relationships/hyperlink" Target="https://www.jisilu.cn/data/utils/lowcalc/150219" TargetMode="External"/><Relationship Id="rId104" Type="http://schemas.openxmlformats.org/officeDocument/2006/relationships/hyperlink" Target="javascript:addOwnedFund('150289');" TargetMode="External"/><Relationship Id="rId146" Type="http://schemas.openxmlformats.org/officeDocument/2006/relationships/hyperlink" Target="javascript:addOwnedFund('150117');" TargetMode="External"/><Relationship Id="rId188" Type="http://schemas.openxmlformats.org/officeDocument/2006/relationships/hyperlink" Target="javascript:addOwnedFund('150343');" TargetMode="External"/><Relationship Id="rId311" Type="http://schemas.openxmlformats.org/officeDocument/2006/relationships/hyperlink" Target="http://www.cninfo.com.cn/information/fund/netvalue/150295.html" TargetMode="External"/><Relationship Id="rId353" Type="http://schemas.openxmlformats.org/officeDocument/2006/relationships/hyperlink" Target="http://www.cninfo.com.cn/information/fund/netvalue/150213.html" TargetMode="External"/><Relationship Id="rId395" Type="http://schemas.openxmlformats.org/officeDocument/2006/relationships/hyperlink" Target="http://www.cninfo.com.cn/information/fund/netvalue/150012.html" TargetMode="External"/><Relationship Id="rId409" Type="http://schemas.openxmlformats.org/officeDocument/2006/relationships/hyperlink" Target="javascript:addOwnedFund('150059');" TargetMode="External"/><Relationship Id="rId560" Type="http://schemas.openxmlformats.org/officeDocument/2006/relationships/hyperlink" Target="http://quote.eastmoney.com/zs399992.html" TargetMode="External"/><Relationship Id="rId798" Type="http://schemas.openxmlformats.org/officeDocument/2006/relationships/hyperlink" Target="http://finance.sina.com.cn/fund/quotes/150231/bc.shtml" TargetMode="External"/><Relationship Id="rId92" Type="http://schemas.openxmlformats.org/officeDocument/2006/relationships/hyperlink" Target="javascript:addOwnedFund('150263');" TargetMode="External"/><Relationship Id="rId213" Type="http://schemas.openxmlformats.org/officeDocument/2006/relationships/hyperlink" Target="https://www.jisilu.cn/data/sfnew/detail/150175" TargetMode="External"/><Relationship Id="rId420" Type="http://schemas.openxmlformats.org/officeDocument/2006/relationships/hyperlink" Target="https://www.jisilu.cn/data/sfnew/detail/150088" TargetMode="External"/><Relationship Id="rId616" Type="http://schemas.openxmlformats.org/officeDocument/2006/relationships/hyperlink" Target="javascript:addOwnedFund('150217');" TargetMode="External"/><Relationship Id="rId658" Type="http://schemas.openxmlformats.org/officeDocument/2006/relationships/hyperlink" Target="javascript:addOwnedFund('502004');" TargetMode="External"/><Relationship Id="rId823" Type="http://schemas.openxmlformats.org/officeDocument/2006/relationships/hyperlink" Target="http://quote.eastmoney.com/zs399923.html" TargetMode="External"/><Relationship Id="rId255" Type="http://schemas.openxmlformats.org/officeDocument/2006/relationships/hyperlink" Target="https://www.jisilu.cn/data/sfnew/detail/502014" TargetMode="External"/><Relationship Id="rId297" Type="http://schemas.openxmlformats.org/officeDocument/2006/relationships/hyperlink" Target="https://www.jisilu.cn/data/sfnew/detail/502041" TargetMode="External"/><Relationship Id="rId462" Type="http://schemas.openxmlformats.org/officeDocument/2006/relationships/hyperlink" Target="http://finance.sina.com.cn/fund/quotes/150277/bc.shtml" TargetMode="External"/><Relationship Id="rId518" Type="http://schemas.openxmlformats.org/officeDocument/2006/relationships/hyperlink" Target="http://quote.eastmoney.com/zs399429.html" TargetMode="External"/><Relationship Id="rId725" Type="http://schemas.openxmlformats.org/officeDocument/2006/relationships/hyperlink" Target="https://www.jisilu.cn/data/sfnew/detail/150018" TargetMode="External"/><Relationship Id="rId115" Type="http://schemas.openxmlformats.org/officeDocument/2006/relationships/hyperlink" Target="https://www.jisilu.cn/data/utils/lowcalc/150299" TargetMode="External"/><Relationship Id="rId157" Type="http://schemas.openxmlformats.org/officeDocument/2006/relationships/hyperlink" Target="https://www.jisilu.cn/data/utils/lowcalc/150265" TargetMode="External"/><Relationship Id="rId322" Type="http://schemas.openxmlformats.org/officeDocument/2006/relationships/hyperlink" Target="http://finance.sina.com.cn/fund/quotes/502001/bc.shtml" TargetMode="External"/><Relationship Id="rId364" Type="http://schemas.openxmlformats.org/officeDocument/2006/relationships/hyperlink" Target="http://finance.sina.com.cn/fund/quotes/150211/bc.shtml" TargetMode="External"/><Relationship Id="rId767" Type="http://schemas.openxmlformats.org/officeDocument/2006/relationships/hyperlink" Target="https://www.jisilu.cn/data/sfnew/detail/150279" TargetMode="External"/><Relationship Id="rId61" Type="http://schemas.openxmlformats.org/officeDocument/2006/relationships/hyperlink" Target="https://www.jisilu.cn/data/utils/lowcalc/150297" TargetMode="External"/><Relationship Id="rId199" Type="http://schemas.openxmlformats.org/officeDocument/2006/relationships/hyperlink" Target="https://www.jisilu.cn/data/utils/lowcalc/150327" TargetMode="External"/><Relationship Id="rId571" Type="http://schemas.openxmlformats.org/officeDocument/2006/relationships/hyperlink" Target="http://www.cninfo.com.cn/information/fund/netvalue/150205.html" TargetMode="External"/><Relationship Id="rId627" Type="http://schemas.openxmlformats.org/officeDocument/2006/relationships/hyperlink" Target="https://www.jisilu.cn/data/utils/lowcalc/502007" TargetMode="External"/><Relationship Id="rId669" Type="http://schemas.openxmlformats.org/officeDocument/2006/relationships/hyperlink" Target="https://www.jisilu.cn/data/utils/lowcalc/150209" TargetMode="External"/><Relationship Id="rId834" Type="http://schemas.openxmlformats.org/officeDocument/2006/relationships/hyperlink" Target="https://www.jisilu.cn/data/utils/lowcalc/150188" TargetMode="External"/><Relationship Id="rId19" Type="http://schemas.openxmlformats.org/officeDocument/2006/relationships/hyperlink" Target="http://www.cninfo.com.cn/information/fund/netvalue/150057.html" TargetMode="External"/><Relationship Id="rId224" Type="http://schemas.openxmlformats.org/officeDocument/2006/relationships/hyperlink" Target="javascript:addOwnedFund('150094');" TargetMode="External"/><Relationship Id="rId266" Type="http://schemas.openxmlformats.org/officeDocument/2006/relationships/hyperlink" Target="javascript:addOwnedFund('150053');" TargetMode="External"/><Relationship Id="rId431" Type="http://schemas.openxmlformats.org/officeDocument/2006/relationships/hyperlink" Target="https://www.jisilu.cn/data/sfnew/detail/150150" TargetMode="External"/><Relationship Id="rId473" Type="http://schemas.openxmlformats.org/officeDocument/2006/relationships/hyperlink" Target="https://www.jisilu.cn/data/sfnew/detail/150305" TargetMode="External"/><Relationship Id="rId529" Type="http://schemas.openxmlformats.org/officeDocument/2006/relationships/hyperlink" Target="http://www.cninfo.com.cn/information/fund/netvalue/150207.html" TargetMode="External"/><Relationship Id="rId680" Type="http://schemas.openxmlformats.org/officeDocument/2006/relationships/hyperlink" Target="http://quote.eastmoney.com/zs399935.html" TargetMode="External"/><Relationship Id="rId736" Type="http://schemas.openxmlformats.org/officeDocument/2006/relationships/hyperlink" Target="javascript:addOwnedFund('150181');" TargetMode="External"/><Relationship Id="rId30" Type="http://schemas.openxmlformats.org/officeDocument/2006/relationships/hyperlink" Target="http://finance.sina.com.cn/fund/quotes/150321/bc.shtml" TargetMode="External"/><Relationship Id="rId126" Type="http://schemas.openxmlformats.org/officeDocument/2006/relationships/hyperlink" Target="http://quote.eastmoney.com/zs399986.html" TargetMode="External"/><Relationship Id="rId168" Type="http://schemas.openxmlformats.org/officeDocument/2006/relationships/hyperlink" Target="http://quote.eastmoney.com/zs399396.html" TargetMode="External"/><Relationship Id="rId333" Type="http://schemas.openxmlformats.org/officeDocument/2006/relationships/hyperlink" Target="https://www.jisilu.cn/data/sfnew/detail/502021" TargetMode="External"/><Relationship Id="rId540" Type="http://schemas.openxmlformats.org/officeDocument/2006/relationships/hyperlink" Target="http://finance.sina.com.cn/fund/quotes/150051/bc.shtml" TargetMode="External"/><Relationship Id="rId778" Type="http://schemas.openxmlformats.org/officeDocument/2006/relationships/hyperlink" Target="javascript:addOwnedFund('150076');" TargetMode="External"/><Relationship Id="rId72" Type="http://schemas.openxmlformats.org/officeDocument/2006/relationships/hyperlink" Target="http://quote.eastmoney.com/zs399673.html" TargetMode="External"/><Relationship Id="rId375" Type="http://schemas.openxmlformats.org/officeDocument/2006/relationships/hyperlink" Target="https://www.jisilu.cn/data/sfnew/detail/150083" TargetMode="External"/><Relationship Id="rId582" Type="http://schemas.openxmlformats.org/officeDocument/2006/relationships/hyperlink" Target="http://finance.sina.com.cn/fund/quotes/150194/bc.shtml" TargetMode="External"/><Relationship Id="rId638" Type="http://schemas.openxmlformats.org/officeDocument/2006/relationships/hyperlink" Target="http://quote.eastmoney.com/zs399993.html" TargetMode="External"/><Relationship Id="rId803" Type="http://schemas.openxmlformats.org/officeDocument/2006/relationships/hyperlink" Target="https://www.jisilu.cn/data/sfnew/detail/150215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https://www.jisilu.cn/data/utils/lowcalc/150138" TargetMode="External"/><Relationship Id="rId277" Type="http://schemas.openxmlformats.org/officeDocument/2006/relationships/hyperlink" Target="https://www.jisilu.cn/data/utils/lowcalc/150145" TargetMode="External"/><Relationship Id="rId400" Type="http://schemas.openxmlformats.org/officeDocument/2006/relationships/hyperlink" Target="http://finance.sina.com.cn/fund/quotes/150135/bc.shtml" TargetMode="External"/><Relationship Id="rId442" Type="http://schemas.openxmlformats.org/officeDocument/2006/relationships/hyperlink" Target="javascript:addOwnedFund('150148');" TargetMode="External"/><Relationship Id="rId484" Type="http://schemas.openxmlformats.org/officeDocument/2006/relationships/hyperlink" Target="javascript:addOwnedFund('150273');" TargetMode="External"/><Relationship Id="rId705" Type="http://schemas.openxmlformats.org/officeDocument/2006/relationships/hyperlink" Target="https://www.jisilu.cn/data/utils/lowcalc/502017" TargetMode="External"/><Relationship Id="rId137" Type="http://schemas.openxmlformats.org/officeDocument/2006/relationships/hyperlink" Target="http://www.cninfo.com.cn/information/fund/netvalue/150301.html" TargetMode="External"/><Relationship Id="rId302" Type="http://schemas.openxmlformats.org/officeDocument/2006/relationships/hyperlink" Target="javascript:addOwnedFund('502041');" TargetMode="External"/><Relationship Id="rId344" Type="http://schemas.openxmlformats.org/officeDocument/2006/relationships/hyperlink" Target="javascript:addOwnedFund('502054');" TargetMode="External"/><Relationship Id="rId691" Type="http://schemas.openxmlformats.org/officeDocument/2006/relationships/hyperlink" Target="http://www.cninfo.com.cn/information/fund/netvalue/150251.html" TargetMode="External"/><Relationship Id="rId747" Type="http://schemas.openxmlformats.org/officeDocument/2006/relationships/hyperlink" Target="https://www.jisilu.cn/data/utils/lowcalc/150245" TargetMode="External"/><Relationship Id="rId789" Type="http://schemas.openxmlformats.org/officeDocument/2006/relationships/hyperlink" Target="https://www.jisilu.cn/data/utils/lowcalc/150249" TargetMode="External"/><Relationship Id="rId41" Type="http://schemas.openxmlformats.org/officeDocument/2006/relationships/hyperlink" Target="https://www.jisilu.cn/data/sfnew/detail/150331" TargetMode="External"/><Relationship Id="rId83" Type="http://schemas.openxmlformats.org/officeDocument/2006/relationships/hyperlink" Target="http://www.cninfo.com.cn/information/fund/netvalue/150335.html" TargetMode="External"/><Relationship Id="rId179" Type="http://schemas.openxmlformats.org/officeDocument/2006/relationships/hyperlink" Target="http://www.cninfo.com.cn/information/fund/netvalue/150261.html" TargetMode="External"/><Relationship Id="rId386" Type="http://schemas.openxmlformats.org/officeDocument/2006/relationships/hyperlink" Target="javascript:addOwnedFund('150152');" TargetMode="External"/><Relationship Id="rId551" Type="http://schemas.openxmlformats.org/officeDocument/2006/relationships/hyperlink" Target="https://www.jisilu.cn/data/sfnew/detail/150184" TargetMode="External"/><Relationship Id="rId593" Type="http://schemas.openxmlformats.org/officeDocument/2006/relationships/hyperlink" Target="https://www.jisilu.cn/data/sfnew/detail/150315" TargetMode="External"/><Relationship Id="rId607" Type="http://schemas.openxmlformats.org/officeDocument/2006/relationships/hyperlink" Target="http://www.cninfo.com.cn/information/fund/netvalue/150233.html" TargetMode="External"/><Relationship Id="rId649" Type="http://schemas.openxmlformats.org/officeDocument/2006/relationships/hyperlink" Target="http://www.cninfo.com.cn/information/fund/netvalue/502011.html" TargetMode="External"/><Relationship Id="rId814" Type="http://schemas.openxmlformats.org/officeDocument/2006/relationships/hyperlink" Target="javascript:addOwnedFund('150066');" TargetMode="External"/><Relationship Id="rId190" Type="http://schemas.openxmlformats.org/officeDocument/2006/relationships/hyperlink" Target="http://finance.sina.com.cn/fund/quotes/502057/bc.shtml" TargetMode="External"/><Relationship Id="rId204" Type="http://schemas.openxmlformats.org/officeDocument/2006/relationships/hyperlink" Target="http://quote.eastmoney.com/zs399805.html" TargetMode="External"/><Relationship Id="rId246" Type="http://schemas.openxmlformats.org/officeDocument/2006/relationships/hyperlink" Target="http://quote.eastmoney.com/zs399958.html" TargetMode="External"/><Relationship Id="rId288" Type="http://schemas.openxmlformats.org/officeDocument/2006/relationships/hyperlink" Target="http://quote.eastmoney.com/zs399918.html" TargetMode="External"/><Relationship Id="rId411" Type="http://schemas.openxmlformats.org/officeDocument/2006/relationships/hyperlink" Target="http://finance.sina.com.cn/fund/quotes/150085/bc.shtml" TargetMode="External"/><Relationship Id="rId453" Type="http://schemas.openxmlformats.org/officeDocument/2006/relationships/hyperlink" Target="https://www.jisilu.cn/data/utils/lowcalc/150028" TargetMode="External"/><Relationship Id="rId509" Type="http://schemas.openxmlformats.org/officeDocument/2006/relationships/hyperlink" Target="https://www.jisilu.cn/data/sfnew/detail/502024" TargetMode="External"/><Relationship Id="rId660" Type="http://schemas.openxmlformats.org/officeDocument/2006/relationships/hyperlink" Target="http://finance.sina.com.cn/fund/quotes/150227/bc.shtml" TargetMode="External"/><Relationship Id="rId106" Type="http://schemas.openxmlformats.org/officeDocument/2006/relationships/hyperlink" Target="http://finance.sina.com.cn/fund/quotes/150325/bc.shtml" TargetMode="External"/><Relationship Id="rId313" Type="http://schemas.openxmlformats.org/officeDocument/2006/relationships/hyperlink" Target="https://www.jisilu.cn/data/utils/lowcalc/150295" TargetMode="External"/><Relationship Id="rId495" Type="http://schemas.openxmlformats.org/officeDocument/2006/relationships/hyperlink" Target="https://www.jisilu.cn/data/utils/lowcalc/150307" TargetMode="External"/><Relationship Id="rId716" Type="http://schemas.openxmlformats.org/officeDocument/2006/relationships/hyperlink" Target="http://quote.eastmoney.com/zs399971.html" TargetMode="External"/><Relationship Id="rId758" Type="http://schemas.openxmlformats.org/officeDocument/2006/relationships/hyperlink" Target="http://quote.eastmoney.com/zs399707.html" TargetMode="External"/><Relationship Id="rId10" Type="http://schemas.openxmlformats.org/officeDocument/2006/relationships/hyperlink" Target="javascript:addOwnedFund('150108');" TargetMode="External"/><Relationship Id="rId52" Type="http://schemas.openxmlformats.org/officeDocument/2006/relationships/hyperlink" Target="https://www.jisilu.cn/data/sfnew/detail/150123" TargetMode="External"/><Relationship Id="rId94" Type="http://schemas.openxmlformats.org/officeDocument/2006/relationships/hyperlink" Target="http://finance.sina.com.cn/fund/quotes/150293/bc.shtml" TargetMode="External"/><Relationship Id="rId148" Type="http://schemas.openxmlformats.org/officeDocument/2006/relationships/hyperlink" Target="http://finance.sina.com.cn/fund/quotes/502037/bc.shtml" TargetMode="External"/><Relationship Id="rId355" Type="http://schemas.openxmlformats.org/officeDocument/2006/relationships/hyperlink" Target="https://www.jisilu.cn/data/utils/lowcalc/150213" TargetMode="External"/><Relationship Id="rId397" Type="http://schemas.openxmlformats.org/officeDocument/2006/relationships/hyperlink" Target="https://www.jisilu.cn/data/utils/lowcalc/150012" TargetMode="External"/><Relationship Id="rId520" Type="http://schemas.openxmlformats.org/officeDocument/2006/relationships/hyperlink" Target="javascript:addOwnedFund('502027');" TargetMode="External"/><Relationship Id="rId562" Type="http://schemas.openxmlformats.org/officeDocument/2006/relationships/hyperlink" Target="javascript:addOwnedFund('150259');" TargetMode="External"/><Relationship Id="rId618" Type="http://schemas.openxmlformats.org/officeDocument/2006/relationships/hyperlink" Target="http://finance.sina.com.cn/fund/quotes/150275/bc.shtml" TargetMode="External"/><Relationship Id="rId825" Type="http://schemas.openxmlformats.org/officeDocument/2006/relationships/hyperlink" Target="https://www.jisilu.cn/data/sfnew/detail/150016" TargetMode="External"/><Relationship Id="rId215" Type="http://schemas.openxmlformats.org/officeDocument/2006/relationships/hyperlink" Target="http://www.cninfo.com.cn/information/fund/netvalue/150175.html" TargetMode="External"/><Relationship Id="rId257" Type="http://schemas.openxmlformats.org/officeDocument/2006/relationships/hyperlink" Target="http://www.cninfo.com.cn/information/fund/netvalue/502014.html" TargetMode="External"/><Relationship Id="rId422" Type="http://schemas.openxmlformats.org/officeDocument/2006/relationships/hyperlink" Target="http://www.cninfo.com.cn/information/fund/netvalue/150088.html" TargetMode="External"/><Relationship Id="rId464" Type="http://schemas.openxmlformats.org/officeDocument/2006/relationships/hyperlink" Target="http://quote.eastmoney.com/zs399807.html" TargetMode="External"/><Relationship Id="rId299" Type="http://schemas.openxmlformats.org/officeDocument/2006/relationships/hyperlink" Target="http://www.cninfo.com.cn/information/fund/netvalue/502041.html" TargetMode="External"/><Relationship Id="rId727" Type="http://schemas.openxmlformats.org/officeDocument/2006/relationships/hyperlink" Target="http://www.cninfo.com.cn/information/fund/netvalue/150018.html" TargetMode="External"/><Relationship Id="rId63" Type="http://schemas.openxmlformats.org/officeDocument/2006/relationships/hyperlink" Target="https://www.jisilu.cn/data/sfnew/detail/150323" TargetMode="External"/><Relationship Id="rId159" Type="http://schemas.openxmlformats.org/officeDocument/2006/relationships/hyperlink" Target="https://www.jisilu.cn/data/sfnew/detail/150190" TargetMode="External"/><Relationship Id="rId366" Type="http://schemas.openxmlformats.org/officeDocument/2006/relationships/hyperlink" Target="http://quote.eastmoney.com/zs399976.html" TargetMode="External"/><Relationship Id="rId573" Type="http://schemas.openxmlformats.org/officeDocument/2006/relationships/hyperlink" Target="https://www.jisilu.cn/data/utils/lowcalc/150205" TargetMode="External"/><Relationship Id="rId780" Type="http://schemas.openxmlformats.org/officeDocument/2006/relationships/hyperlink" Target="http://finance.sina.com.cn/fund/quotes/150192/bc.shtml" TargetMode="External"/><Relationship Id="rId226" Type="http://schemas.openxmlformats.org/officeDocument/2006/relationships/hyperlink" Target="http://finance.sina.com.cn/fund/quotes/150225/bc.shtml" TargetMode="External"/><Relationship Id="rId433" Type="http://schemas.openxmlformats.org/officeDocument/2006/relationships/hyperlink" Target="http://www.cninfo.com.cn/information/fund/netvalue/150150.html" TargetMode="External"/><Relationship Id="rId640" Type="http://schemas.openxmlformats.org/officeDocument/2006/relationships/hyperlink" Target="javascript:addOwnedFund('150257');" TargetMode="External"/><Relationship Id="rId738" Type="http://schemas.openxmlformats.org/officeDocument/2006/relationships/hyperlink" Target="http://finance.sina.com.cn/fund/quotes/150143/bc.shtml" TargetMode="External"/><Relationship Id="rId74" Type="http://schemas.openxmlformats.org/officeDocument/2006/relationships/hyperlink" Target="javascript:addOwnedFund('150303');" TargetMode="External"/><Relationship Id="rId377" Type="http://schemas.openxmlformats.org/officeDocument/2006/relationships/hyperlink" Target="http://www.cninfo.com.cn/information/fund/netvalue/150083.html" TargetMode="External"/><Relationship Id="rId500" Type="http://schemas.openxmlformats.org/officeDocument/2006/relationships/hyperlink" Target="http://quote.eastmoney.com/zs399809.html" TargetMode="External"/><Relationship Id="rId584" Type="http://schemas.openxmlformats.org/officeDocument/2006/relationships/hyperlink" Target="http://quote.eastmoney.com/zs399970.html" TargetMode="External"/><Relationship Id="rId805" Type="http://schemas.openxmlformats.org/officeDocument/2006/relationships/hyperlink" Target="http://www.cninfo.com.cn/information/fund/netvalue/150215.html" TargetMode="External"/><Relationship Id="rId5" Type="http://schemas.openxmlformats.org/officeDocument/2006/relationships/hyperlink" Target="javascript:addOwnedFund('150106');" TargetMode="External"/><Relationship Id="rId237" Type="http://schemas.openxmlformats.org/officeDocument/2006/relationships/hyperlink" Target="https://www.jisilu.cn/data/sfnew/detail/150064" TargetMode="External"/><Relationship Id="rId791" Type="http://schemas.openxmlformats.org/officeDocument/2006/relationships/hyperlink" Target="https://www.jisilu.cn/data/sfnew/detail/150311" TargetMode="External"/><Relationship Id="rId444" Type="http://schemas.openxmlformats.org/officeDocument/2006/relationships/hyperlink" Target="http://finance.sina.com.cn/fund/quotes/150157/bc.shtml" TargetMode="External"/><Relationship Id="rId651" Type="http://schemas.openxmlformats.org/officeDocument/2006/relationships/hyperlink" Target="https://www.jisilu.cn/data/utils/lowcalc/502011" TargetMode="External"/><Relationship Id="rId749" Type="http://schemas.openxmlformats.org/officeDocument/2006/relationships/hyperlink" Target="https://www.jisilu.cn/data/sfnew/detail/150100" TargetMode="External"/><Relationship Id="rId290" Type="http://schemas.openxmlformats.org/officeDocument/2006/relationships/hyperlink" Target="javascript:addOwnedFund('150121');" TargetMode="External"/><Relationship Id="rId304" Type="http://schemas.openxmlformats.org/officeDocument/2006/relationships/hyperlink" Target="http://finance.sina.com.cn/fund/quotes/150036/bc.shtml" TargetMode="External"/><Relationship Id="rId388" Type="http://schemas.openxmlformats.org/officeDocument/2006/relationships/hyperlink" Target="http://finance.sina.com.cn/fund/quotes/150055/bc.shtml" TargetMode="External"/><Relationship Id="rId511" Type="http://schemas.openxmlformats.org/officeDocument/2006/relationships/hyperlink" Target="http://www.cninfo.com.cn/information/fund/netvalue/502024.html" TargetMode="External"/><Relationship Id="rId609" Type="http://schemas.openxmlformats.org/officeDocument/2006/relationships/hyperlink" Target="https://www.jisilu.cn/data/utils/lowcalc/150233" TargetMode="External"/><Relationship Id="rId85" Type="http://schemas.openxmlformats.org/officeDocument/2006/relationships/hyperlink" Target="https://www.jisilu.cn/data/utils/lowcalc/150335" TargetMode="External"/><Relationship Id="rId150" Type="http://schemas.openxmlformats.org/officeDocument/2006/relationships/hyperlink" Target="http://quote.eastmoney.com/zs399805.html" TargetMode="External"/><Relationship Id="rId595" Type="http://schemas.openxmlformats.org/officeDocument/2006/relationships/hyperlink" Target="http://www.cninfo.com.cn/information/fund/netvalue/150315.html" TargetMode="External"/><Relationship Id="rId816" Type="http://schemas.openxmlformats.org/officeDocument/2006/relationships/hyperlink" Target="http://finance.sina.com.cn/fund/quotes/150133/bc.shtml" TargetMode="External"/><Relationship Id="rId248" Type="http://schemas.openxmlformats.org/officeDocument/2006/relationships/hyperlink" Target="javascript:addOwnedFund('150090');" TargetMode="External"/><Relationship Id="rId455" Type="http://schemas.openxmlformats.org/officeDocument/2006/relationships/hyperlink" Target="https://www.jisilu.cn/data/sfnew/detail/150022" TargetMode="External"/><Relationship Id="rId662" Type="http://schemas.openxmlformats.org/officeDocument/2006/relationships/hyperlink" Target="http://quote.eastmoney.com/zs399986.html" TargetMode="External"/><Relationship Id="rId12" Type="http://schemas.openxmlformats.org/officeDocument/2006/relationships/hyperlink" Target="http://finance.sina.com.cn/fund/quotes/150223/bc.shtml" TargetMode="External"/><Relationship Id="rId108" Type="http://schemas.openxmlformats.org/officeDocument/2006/relationships/hyperlink" Target="http://quote.eastmoney.com/zs399807.html" TargetMode="External"/><Relationship Id="rId315" Type="http://schemas.openxmlformats.org/officeDocument/2006/relationships/hyperlink" Target="https://www.jisilu.cn/data/sfnew/detail/150167" TargetMode="External"/><Relationship Id="rId522" Type="http://schemas.openxmlformats.org/officeDocument/2006/relationships/hyperlink" Target="http://finance.sina.com.cn/fund/quotes/150243/bc.shtml" TargetMode="External"/><Relationship Id="rId96" Type="http://schemas.openxmlformats.org/officeDocument/2006/relationships/hyperlink" Target="http://quote.eastmoney.com/zs399807.html" TargetMode="External"/><Relationship Id="rId161" Type="http://schemas.openxmlformats.org/officeDocument/2006/relationships/hyperlink" Target="http://www.cninfo.com.cn/information/fund/netvalue/150190.html" TargetMode="External"/><Relationship Id="rId399" Type="http://schemas.openxmlformats.org/officeDocument/2006/relationships/hyperlink" Target="https://www.jisilu.cn/data/sfnew/detail/150135" TargetMode="External"/><Relationship Id="rId827" Type="http://schemas.openxmlformats.org/officeDocument/2006/relationships/hyperlink" Target="http://www.cninfo.com.cn/information/fund/netvalue/150016.html" TargetMode="External"/></Relationships>
</file>

<file path=xl/worksheets/_rels/sheet3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jisilu.cn/data/sfnew/detail/150049" TargetMode="External"/><Relationship Id="rId18" Type="http://schemas.openxmlformats.org/officeDocument/2006/relationships/hyperlink" Target="javascript:addOwnedFund('150049');" TargetMode="External"/><Relationship Id="rId26" Type="http://schemas.openxmlformats.org/officeDocument/2006/relationships/hyperlink" Target="http://www.cninfo.com.cn/information/fund/netvalue/150307.html" TargetMode="External"/><Relationship Id="rId39" Type="http://schemas.openxmlformats.org/officeDocument/2006/relationships/hyperlink" Target="http://www.cninfo.com.cn/information/fund/netvalue/150205.html" TargetMode="External"/><Relationship Id="rId21" Type="http://schemas.openxmlformats.org/officeDocument/2006/relationships/hyperlink" Target="https://www.jisilu.cn/data/sfnew/detail/150307" TargetMode="External"/><Relationship Id="rId34" Type="http://schemas.openxmlformats.org/officeDocument/2006/relationships/hyperlink" Target="javascript:addOwnedFund('150307');" TargetMode="External"/><Relationship Id="rId42" Type="http://schemas.openxmlformats.org/officeDocument/2006/relationships/hyperlink" Target="javascript:addOwnedFund('150205');" TargetMode="External"/><Relationship Id="rId47" Type="http://schemas.openxmlformats.org/officeDocument/2006/relationships/hyperlink" Target="https://www.jisilu.cn/data/utils/lowcalc/150198" TargetMode="External"/><Relationship Id="rId50" Type="http://schemas.openxmlformats.org/officeDocument/2006/relationships/hyperlink" Target="http://finance.sina.com.cn/fund/quotes/150205/bc.shtml" TargetMode="External"/><Relationship Id="rId55" Type="http://schemas.openxmlformats.org/officeDocument/2006/relationships/hyperlink" Target="https://www.jisilu.cn/data/sfnew/detail/150307" TargetMode="External"/><Relationship Id="rId63" Type="http://schemas.openxmlformats.org/officeDocument/2006/relationships/hyperlink" Target="http://quote.eastmoney.com/zs399396.html" TargetMode="External"/><Relationship Id="rId7" Type="http://schemas.openxmlformats.org/officeDocument/2006/relationships/hyperlink" Target="https://www.jisilu.cn/data/sfnew/detail/150205" TargetMode="External"/><Relationship Id="rId2" Type="http://schemas.openxmlformats.org/officeDocument/2006/relationships/hyperlink" Target="http://finance.sina.com.cn/fund/quotes/150307/bc.shtml" TargetMode="External"/><Relationship Id="rId16" Type="http://schemas.openxmlformats.org/officeDocument/2006/relationships/hyperlink" Target="http://quote.eastmoney.com/zs399942.html" TargetMode="External"/><Relationship Id="rId29" Type="http://schemas.openxmlformats.org/officeDocument/2006/relationships/hyperlink" Target="http://quote.eastmoney.com/zs399804.html" TargetMode="External"/><Relationship Id="rId1" Type="http://schemas.openxmlformats.org/officeDocument/2006/relationships/hyperlink" Target="https://www.jisilu.cn/data/sfnew/detail/150307" TargetMode="External"/><Relationship Id="rId6" Type="http://schemas.openxmlformats.org/officeDocument/2006/relationships/hyperlink" Target="javascript:addOwnedFund('150307');" TargetMode="External"/><Relationship Id="rId11" Type="http://schemas.openxmlformats.org/officeDocument/2006/relationships/hyperlink" Target="https://www.jisilu.cn/data/utils/lowcalc/150205" TargetMode="External"/><Relationship Id="rId24" Type="http://schemas.openxmlformats.org/officeDocument/2006/relationships/hyperlink" Target="http://finance.sina.com.cn/fund/quotes/150307/bc.shtml" TargetMode="External"/><Relationship Id="rId32" Type="http://schemas.openxmlformats.org/officeDocument/2006/relationships/hyperlink" Target="https://www.jisilu.cn/data/utils/lowcalc/150307" TargetMode="External"/><Relationship Id="rId37" Type="http://schemas.openxmlformats.org/officeDocument/2006/relationships/hyperlink" Target="https://www.jisilu.cn/data/sfnew/detail/150205" TargetMode="External"/><Relationship Id="rId40" Type="http://schemas.openxmlformats.org/officeDocument/2006/relationships/hyperlink" Target="http://quote.eastmoney.com/zs399973.html" TargetMode="External"/><Relationship Id="rId45" Type="http://schemas.openxmlformats.org/officeDocument/2006/relationships/hyperlink" Target="http://www.cninfo.com.cn/information/fund/netvalue/150198.html" TargetMode="External"/><Relationship Id="rId53" Type="http://schemas.openxmlformats.org/officeDocument/2006/relationships/hyperlink" Target="https://www.jisilu.cn/data/utils/lowcalc/150205" TargetMode="External"/><Relationship Id="rId58" Type="http://schemas.openxmlformats.org/officeDocument/2006/relationships/hyperlink" Target="http://quote.eastmoney.com/zs399804.html" TargetMode="External"/><Relationship Id="rId66" Type="http://schemas.openxmlformats.org/officeDocument/2006/relationships/hyperlink" Target="https://www.jisilu.cn/data/sfnew/detail/150198" TargetMode="External"/><Relationship Id="rId5" Type="http://schemas.openxmlformats.org/officeDocument/2006/relationships/hyperlink" Target="https://www.jisilu.cn/data/utils/lowcalc/150307" TargetMode="External"/><Relationship Id="rId15" Type="http://schemas.openxmlformats.org/officeDocument/2006/relationships/hyperlink" Target="http://www.cninfo.com.cn/information/fund/netvalue/150049.html" TargetMode="External"/><Relationship Id="rId23" Type="http://schemas.openxmlformats.org/officeDocument/2006/relationships/hyperlink" Target="http://finance.sina.com.cn/fund/quotes/150307/bc.shtml" TargetMode="External"/><Relationship Id="rId28" Type="http://schemas.openxmlformats.org/officeDocument/2006/relationships/hyperlink" Target="http://quote.eastmoney.com/zs399804.html" TargetMode="External"/><Relationship Id="rId36" Type="http://schemas.openxmlformats.org/officeDocument/2006/relationships/hyperlink" Target="javascript:addOwnedFund('150307');" TargetMode="External"/><Relationship Id="rId49" Type="http://schemas.openxmlformats.org/officeDocument/2006/relationships/hyperlink" Target="https://www.jisilu.cn/data/sfnew/detail/150205" TargetMode="External"/><Relationship Id="rId57" Type="http://schemas.openxmlformats.org/officeDocument/2006/relationships/hyperlink" Target="http://www.cninfo.com.cn/information/fund/netvalue/150307.html" TargetMode="External"/><Relationship Id="rId61" Type="http://schemas.openxmlformats.org/officeDocument/2006/relationships/hyperlink" Target="javascript:addOwnedFund('150198');" TargetMode="External"/><Relationship Id="rId10" Type="http://schemas.openxmlformats.org/officeDocument/2006/relationships/hyperlink" Target="http://quote.eastmoney.com/zs399973.html" TargetMode="External"/><Relationship Id="rId19" Type="http://schemas.openxmlformats.org/officeDocument/2006/relationships/hyperlink" Target="https://www.jisilu.cn/data/sfnew/detail/150307" TargetMode="External"/><Relationship Id="rId31" Type="http://schemas.openxmlformats.org/officeDocument/2006/relationships/hyperlink" Target="https://www.jisilu.cn/data/utils/lowcalc/150307" TargetMode="External"/><Relationship Id="rId44" Type="http://schemas.openxmlformats.org/officeDocument/2006/relationships/hyperlink" Target="http://finance.sina.com.cn/fund/quotes/150198/bc.shtml" TargetMode="External"/><Relationship Id="rId52" Type="http://schemas.openxmlformats.org/officeDocument/2006/relationships/hyperlink" Target="http://quote.eastmoney.com/zs399973.html" TargetMode="External"/><Relationship Id="rId60" Type="http://schemas.openxmlformats.org/officeDocument/2006/relationships/hyperlink" Target="javascript:addOwnedFund('150307');" TargetMode="External"/><Relationship Id="rId65" Type="http://schemas.openxmlformats.org/officeDocument/2006/relationships/hyperlink" Target="http://finance.sina.com.cn/fund/quotes/150198/bc.shtml" TargetMode="External"/><Relationship Id="rId4" Type="http://schemas.openxmlformats.org/officeDocument/2006/relationships/hyperlink" Target="http://quote.eastmoney.com/zs399804.html" TargetMode="External"/><Relationship Id="rId9" Type="http://schemas.openxmlformats.org/officeDocument/2006/relationships/hyperlink" Target="http://www.cninfo.com.cn/information/fund/netvalue/150205.html" TargetMode="External"/><Relationship Id="rId14" Type="http://schemas.openxmlformats.org/officeDocument/2006/relationships/hyperlink" Target="http://finance.sina.com.cn/fund/quotes/150049/bc.shtml" TargetMode="External"/><Relationship Id="rId22" Type="http://schemas.openxmlformats.org/officeDocument/2006/relationships/hyperlink" Target="http://finance.sina.com.cn/fund/quotes/150307/bc.shtml" TargetMode="External"/><Relationship Id="rId27" Type="http://schemas.openxmlformats.org/officeDocument/2006/relationships/hyperlink" Target="http://www.cninfo.com.cn/information/fund/netvalue/150307.html" TargetMode="External"/><Relationship Id="rId30" Type="http://schemas.openxmlformats.org/officeDocument/2006/relationships/hyperlink" Target="http://quote.eastmoney.com/zs399804.html" TargetMode="External"/><Relationship Id="rId35" Type="http://schemas.openxmlformats.org/officeDocument/2006/relationships/hyperlink" Target="javascript:addOwnedFund('150307');" TargetMode="External"/><Relationship Id="rId43" Type="http://schemas.openxmlformats.org/officeDocument/2006/relationships/hyperlink" Target="https://www.jisilu.cn/data/sfnew/detail/150198" TargetMode="External"/><Relationship Id="rId48" Type="http://schemas.openxmlformats.org/officeDocument/2006/relationships/hyperlink" Target="javascript:addOwnedFund('150198');" TargetMode="External"/><Relationship Id="rId56" Type="http://schemas.openxmlformats.org/officeDocument/2006/relationships/hyperlink" Target="http://finance.sina.com.cn/fund/quotes/150307/bc.shtml" TargetMode="External"/><Relationship Id="rId64" Type="http://schemas.openxmlformats.org/officeDocument/2006/relationships/hyperlink" Target="http://www.cninfo.com.cn/information/fund/netvalue/150198.html" TargetMode="External"/><Relationship Id="rId8" Type="http://schemas.openxmlformats.org/officeDocument/2006/relationships/hyperlink" Target="http://finance.sina.com.cn/fund/quotes/150205/bc.shtml" TargetMode="External"/><Relationship Id="rId51" Type="http://schemas.openxmlformats.org/officeDocument/2006/relationships/hyperlink" Target="http://www.cninfo.com.cn/information/fund/netvalue/150205.html" TargetMode="External"/><Relationship Id="rId3" Type="http://schemas.openxmlformats.org/officeDocument/2006/relationships/hyperlink" Target="http://www.cninfo.com.cn/information/fund/netvalue/150307.html" TargetMode="External"/><Relationship Id="rId12" Type="http://schemas.openxmlformats.org/officeDocument/2006/relationships/hyperlink" Target="javascript:addOwnedFund('150205');" TargetMode="External"/><Relationship Id="rId17" Type="http://schemas.openxmlformats.org/officeDocument/2006/relationships/hyperlink" Target="https://www.jisilu.cn/data/utils/lowcalc/150049" TargetMode="External"/><Relationship Id="rId25" Type="http://schemas.openxmlformats.org/officeDocument/2006/relationships/hyperlink" Target="http://www.cninfo.com.cn/information/fund/netvalue/150307.html" TargetMode="External"/><Relationship Id="rId33" Type="http://schemas.openxmlformats.org/officeDocument/2006/relationships/hyperlink" Target="https://www.jisilu.cn/data/utils/lowcalc/150307" TargetMode="External"/><Relationship Id="rId38" Type="http://schemas.openxmlformats.org/officeDocument/2006/relationships/hyperlink" Target="http://finance.sina.com.cn/fund/quotes/150205/bc.shtml" TargetMode="External"/><Relationship Id="rId46" Type="http://schemas.openxmlformats.org/officeDocument/2006/relationships/hyperlink" Target="http://quote.eastmoney.com/zs399396.html" TargetMode="External"/><Relationship Id="rId59" Type="http://schemas.openxmlformats.org/officeDocument/2006/relationships/hyperlink" Target="https://www.jisilu.cn/data/utils/lowcalc/150307" TargetMode="External"/><Relationship Id="rId67" Type="http://schemas.openxmlformats.org/officeDocument/2006/relationships/drawing" Target="../drawings/drawing8.xml"/><Relationship Id="rId20" Type="http://schemas.openxmlformats.org/officeDocument/2006/relationships/hyperlink" Target="https://www.jisilu.cn/data/sfnew/detail/150307" TargetMode="External"/><Relationship Id="rId41" Type="http://schemas.openxmlformats.org/officeDocument/2006/relationships/hyperlink" Target="https://www.jisilu.cn/data/utils/lowcalc/150205" TargetMode="External"/><Relationship Id="rId54" Type="http://schemas.openxmlformats.org/officeDocument/2006/relationships/hyperlink" Target="javascript:addOwnedFund('150205');" TargetMode="External"/><Relationship Id="rId62" Type="http://schemas.openxmlformats.org/officeDocument/2006/relationships/hyperlink" Target="https://www.jisilu.cn/data/utils/lowcalc/150198" TargetMode="External"/></Relationships>
</file>

<file path=xl/worksheets/_rels/sheet3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isilu.cn/data/sfnew/detail/150130" TargetMode="External"/><Relationship Id="rId671" Type="http://schemas.openxmlformats.org/officeDocument/2006/relationships/hyperlink" Target="https://www.jisilu.cn/data/sfnew/detail/150200" TargetMode="External"/><Relationship Id="rId769" Type="http://schemas.openxmlformats.org/officeDocument/2006/relationships/hyperlink" Target="http://www.cninfo.com.cn/information/fund/netvalue/150171.html" TargetMode="External"/><Relationship Id="rId21" Type="http://schemas.openxmlformats.org/officeDocument/2006/relationships/hyperlink" Target="https://www.jisilu.cn/data/utils/lowcalc/150057" TargetMode="External"/><Relationship Id="rId324" Type="http://schemas.openxmlformats.org/officeDocument/2006/relationships/hyperlink" Target="http://quote.eastmoney.com/zs399958.html" TargetMode="External"/><Relationship Id="rId531" Type="http://schemas.openxmlformats.org/officeDocument/2006/relationships/hyperlink" Target="https://www.jisilu.cn/data/utils/lowcalc/150233" TargetMode="External"/><Relationship Id="rId629" Type="http://schemas.openxmlformats.org/officeDocument/2006/relationships/hyperlink" Target="https://www.jisilu.cn/data/sfnew/detail/502011" TargetMode="External"/><Relationship Id="rId170" Type="http://schemas.openxmlformats.org/officeDocument/2006/relationships/hyperlink" Target="javascript:addOwnedFund('150198');" TargetMode="External"/><Relationship Id="rId268" Type="http://schemas.openxmlformats.org/officeDocument/2006/relationships/hyperlink" Target="http://finance.sina.com.cn/fund/quotes/502014/bc.shtml" TargetMode="External"/><Relationship Id="rId475" Type="http://schemas.openxmlformats.org/officeDocument/2006/relationships/hyperlink" Target="http://www.cninfo.com.cn/information/fund/netvalue/150273.html" TargetMode="External"/><Relationship Id="rId682" Type="http://schemas.openxmlformats.org/officeDocument/2006/relationships/hyperlink" Target="javascript:addOwnedFund('150269');" TargetMode="External"/><Relationship Id="rId32" Type="http://schemas.openxmlformats.org/officeDocument/2006/relationships/hyperlink" Target="http://quote.eastmoney.com/zs399998.html" TargetMode="External"/><Relationship Id="rId128" Type="http://schemas.openxmlformats.org/officeDocument/2006/relationships/hyperlink" Target="javascript:delOwnedFund('150291');" TargetMode="External"/><Relationship Id="rId335" Type="http://schemas.openxmlformats.org/officeDocument/2006/relationships/hyperlink" Target="http://www.cninfo.com.cn/information/fund/netvalue/150112.html" TargetMode="External"/><Relationship Id="rId542" Type="http://schemas.openxmlformats.org/officeDocument/2006/relationships/hyperlink" Target="http://quote.eastmoney.com/zs399809.html" TargetMode="External"/><Relationship Id="rId181" Type="http://schemas.openxmlformats.org/officeDocument/2006/relationships/hyperlink" Target="https://www.jisilu.cn/data/utils/lowcalc/150261" TargetMode="External"/><Relationship Id="rId402" Type="http://schemas.openxmlformats.org/officeDocument/2006/relationships/hyperlink" Target="http://quote.eastmoney.com/zs399903.html" TargetMode="External"/><Relationship Id="rId279" Type="http://schemas.openxmlformats.org/officeDocument/2006/relationships/hyperlink" Target="https://www.jisilu.cn/data/sfnew/detail/150104" TargetMode="External"/><Relationship Id="rId486" Type="http://schemas.openxmlformats.org/officeDocument/2006/relationships/hyperlink" Target="http://finance.sina.com.cn/fund/quotes/502024/bc.shtml" TargetMode="External"/><Relationship Id="rId693" Type="http://schemas.openxmlformats.org/officeDocument/2006/relationships/hyperlink" Target="https://www.jisilu.cn/data/utils/lowcalc/150203" TargetMode="External"/><Relationship Id="rId707" Type="http://schemas.openxmlformats.org/officeDocument/2006/relationships/hyperlink" Target="https://www.jisilu.cn/data/sfnew/detail/150209" TargetMode="External"/><Relationship Id="rId43" Type="http://schemas.openxmlformats.org/officeDocument/2006/relationships/hyperlink" Target="http://www.cninfo.com.cn/information/fund/netvalue/150331.html" TargetMode="External"/><Relationship Id="rId139" Type="http://schemas.openxmlformats.org/officeDocument/2006/relationships/hyperlink" Target="https://www.jisilu.cn/data/utils/lowcalc/502037" TargetMode="External"/><Relationship Id="rId346" Type="http://schemas.openxmlformats.org/officeDocument/2006/relationships/hyperlink" Target="http://finance.sina.com.cn/fund/quotes/150213/bc.shtml" TargetMode="External"/><Relationship Id="rId553" Type="http://schemas.openxmlformats.org/officeDocument/2006/relationships/hyperlink" Target="http://www.cninfo.com.cn/information/fund/netvalue/150237.html" TargetMode="External"/><Relationship Id="rId760" Type="http://schemas.openxmlformats.org/officeDocument/2006/relationships/hyperlink" Target="javascript:delOwnedFund('150255');" TargetMode="External"/><Relationship Id="rId192" Type="http://schemas.openxmlformats.org/officeDocument/2006/relationships/hyperlink" Target="http://quote.eastmoney.com/zs399808.html" TargetMode="External"/><Relationship Id="rId206" Type="http://schemas.openxmlformats.org/officeDocument/2006/relationships/hyperlink" Target="javascript:addOwnedFund('150317');" TargetMode="External"/><Relationship Id="rId413" Type="http://schemas.openxmlformats.org/officeDocument/2006/relationships/hyperlink" Target="http://quote.eastmoney.com/zs399005.html" TargetMode="External"/><Relationship Id="rId497" Type="http://schemas.openxmlformats.org/officeDocument/2006/relationships/hyperlink" Target="https://www.jisilu.cn/data/sfnew/detail/150164" TargetMode="External"/><Relationship Id="rId620" Type="http://schemas.openxmlformats.org/officeDocument/2006/relationships/hyperlink" Target="http://quote.eastmoney.com/zs000808.html" TargetMode="External"/><Relationship Id="rId718" Type="http://schemas.openxmlformats.org/officeDocument/2006/relationships/hyperlink" Target="javascript:addOwnedFund('150143');" TargetMode="External"/><Relationship Id="rId357" Type="http://schemas.openxmlformats.org/officeDocument/2006/relationships/hyperlink" Target="https://www.jisilu.cn/data/sfnew/detail/502054" TargetMode="External"/><Relationship Id="rId54" Type="http://schemas.openxmlformats.org/officeDocument/2006/relationships/hyperlink" Target="http://www.cninfo.com.cn/information/fund/netvalue/150123.html" TargetMode="External"/><Relationship Id="rId217" Type="http://schemas.openxmlformats.org/officeDocument/2006/relationships/hyperlink" Target="https://www.jisilu.cn/data/utils/lowcalc/150175" TargetMode="External"/><Relationship Id="rId564" Type="http://schemas.openxmlformats.org/officeDocument/2006/relationships/hyperlink" Target="http://finance.sina.com.cn/fund/quotes/150235/bc.shtml" TargetMode="External"/><Relationship Id="rId771" Type="http://schemas.openxmlformats.org/officeDocument/2006/relationships/hyperlink" Target="https://www.jisilu.cn/data/utils/lowcalc/150171" TargetMode="External"/><Relationship Id="rId259" Type="http://schemas.openxmlformats.org/officeDocument/2006/relationships/hyperlink" Target="https://www.jisilu.cn/data/utils/lowcalc/150140" TargetMode="External"/><Relationship Id="rId424" Type="http://schemas.openxmlformats.org/officeDocument/2006/relationships/hyperlink" Target="javascript:addOwnedFund('150088');" TargetMode="External"/><Relationship Id="rId466" Type="http://schemas.openxmlformats.org/officeDocument/2006/relationships/hyperlink" Target="javascript:addOwnedFund('502027');" TargetMode="External"/><Relationship Id="rId631" Type="http://schemas.openxmlformats.org/officeDocument/2006/relationships/hyperlink" Target="http://www.cninfo.com.cn/information/fund/netvalue/502011.html" TargetMode="External"/><Relationship Id="rId673" Type="http://schemas.openxmlformats.org/officeDocument/2006/relationships/hyperlink" Target="http://www.cninfo.com.cn/information/fund/netvalue/150200.html" TargetMode="External"/><Relationship Id="rId729" Type="http://schemas.openxmlformats.org/officeDocument/2006/relationships/hyperlink" Target="https://www.jisilu.cn/data/utils/lowcalc/150186" TargetMode="External"/><Relationship Id="rId23" Type="http://schemas.openxmlformats.org/officeDocument/2006/relationships/hyperlink" Target="https://www.jisilu.cn/data/sfnew/detail/150221" TargetMode="External"/><Relationship Id="rId119" Type="http://schemas.openxmlformats.org/officeDocument/2006/relationships/hyperlink" Target="http://www.cninfo.com.cn/information/fund/netvalue/150130.html" TargetMode="External"/><Relationship Id="rId270" Type="http://schemas.openxmlformats.org/officeDocument/2006/relationships/hyperlink" Target="http://quote.eastmoney.com/zs000853.html" TargetMode="External"/><Relationship Id="rId326" Type="http://schemas.openxmlformats.org/officeDocument/2006/relationships/hyperlink" Target="javascript:addOwnedFund('150073');" TargetMode="External"/><Relationship Id="rId533" Type="http://schemas.openxmlformats.org/officeDocument/2006/relationships/hyperlink" Target="https://www.jisilu.cn/data/sfnew/detail/150173" TargetMode="External"/><Relationship Id="rId65" Type="http://schemas.openxmlformats.org/officeDocument/2006/relationships/hyperlink" Target="http://www.cninfo.com.cn/information/fund/netvalue/150323.html" TargetMode="External"/><Relationship Id="rId130" Type="http://schemas.openxmlformats.org/officeDocument/2006/relationships/hyperlink" Target="http://finance.sina.com.cn/fund/quotes/150299/bc.shtml" TargetMode="External"/><Relationship Id="rId368" Type="http://schemas.openxmlformats.org/officeDocument/2006/relationships/hyperlink" Target="javascript:addOwnedFund('150211');" TargetMode="External"/><Relationship Id="rId575" Type="http://schemas.openxmlformats.org/officeDocument/2006/relationships/hyperlink" Target="https://www.jisilu.cn/data/sfnew/detail/150315" TargetMode="External"/><Relationship Id="rId740" Type="http://schemas.openxmlformats.org/officeDocument/2006/relationships/hyperlink" Target="http://quote.eastmoney.com/zs399808.html" TargetMode="External"/><Relationship Id="rId782" Type="http://schemas.openxmlformats.org/officeDocument/2006/relationships/hyperlink" Target="http://quote.eastmoney.com/zs399970.html" TargetMode="External"/><Relationship Id="rId172" Type="http://schemas.openxmlformats.org/officeDocument/2006/relationships/hyperlink" Target="http://finance.sina.com.cn/fund/quotes/150343/bc.shtml" TargetMode="External"/><Relationship Id="rId228" Type="http://schemas.openxmlformats.org/officeDocument/2006/relationships/hyperlink" Target="http://quote.eastmoney.com/zs399904.html" TargetMode="External"/><Relationship Id="rId435" Type="http://schemas.openxmlformats.org/officeDocument/2006/relationships/hyperlink" Target="https://www.jisilu.cn/data/utils/lowcalc/150150" TargetMode="External"/><Relationship Id="rId477" Type="http://schemas.openxmlformats.org/officeDocument/2006/relationships/hyperlink" Target="https://www.jisilu.cn/data/utils/lowcalc/150273" TargetMode="External"/><Relationship Id="rId600" Type="http://schemas.openxmlformats.org/officeDocument/2006/relationships/hyperlink" Target="http://finance.sina.com.cn/fund/quotes/150305/bc.shtml" TargetMode="External"/><Relationship Id="rId642" Type="http://schemas.openxmlformats.org/officeDocument/2006/relationships/hyperlink" Target="http://finance.sina.com.cn/fund/quotes/150194/bc.shtml" TargetMode="External"/><Relationship Id="rId684" Type="http://schemas.openxmlformats.org/officeDocument/2006/relationships/hyperlink" Target="http://finance.sina.com.cn/fund/quotes/502004/bc.shtml" TargetMode="External"/><Relationship Id="rId281" Type="http://schemas.openxmlformats.org/officeDocument/2006/relationships/hyperlink" Target="http://www.cninfo.com.cn/information/fund/netvalue/150104.html" TargetMode="External"/><Relationship Id="rId337" Type="http://schemas.openxmlformats.org/officeDocument/2006/relationships/hyperlink" Target="https://www.jisilu.cn/data/utils/lowcalc/150112" TargetMode="External"/><Relationship Id="rId502" Type="http://schemas.openxmlformats.org/officeDocument/2006/relationships/hyperlink" Target="javascript:addOwnedFund('150164');" TargetMode="External"/><Relationship Id="rId34" Type="http://schemas.openxmlformats.org/officeDocument/2006/relationships/hyperlink" Target="javascript:addOwnedFund('150321');" TargetMode="External"/><Relationship Id="rId76" Type="http://schemas.openxmlformats.org/officeDocument/2006/relationships/hyperlink" Target="http://finance.sina.com.cn/fund/quotes/150289/bc.shtml" TargetMode="External"/><Relationship Id="rId141" Type="http://schemas.openxmlformats.org/officeDocument/2006/relationships/hyperlink" Target="https://www.jisilu.cn/data/sfnew/detail/150301" TargetMode="External"/><Relationship Id="rId379" Type="http://schemas.openxmlformats.org/officeDocument/2006/relationships/hyperlink" Target="https://www.jisilu.cn/data/utils/lowcalc/150152" TargetMode="External"/><Relationship Id="rId544" Type="http://schemas.openxmlformats.org/officeDocument/2006/relationships/hyperlink" Target="javascript:addOwnedFund('150329');" TargetMode="External"/><Relationship Id="rId586" Type="http://schemas.openxmlformats.org/officeDocument/2006/relationships/hyperlink" Target="javascript:addOwnedFund('150184');" TargetMode="External"/><Relationship Id="rId751" Type="http://schemas.openxmlformats.org/officeDocument/2006/relationships/hyperlink" Target="http://www.cninfo.com.cn/information/fund/netvalue/150181.html" TargetMode="External"/><Relationship Id="rId793" Type="http://schemas.openxmlformats.org/officeDocument/2006/relationships/hyperlink" Target="http://www.cninfo.com.cn/information/fund/netvalue/150311.html" TargetMode="External"/><Relationship Id="rId807" Type="http://schemas.openxmlformats.org/officeDocument/2006/relationships/hyperlink" Target="https://www.jisilu.cn/data/utils/lowcalc/150215" TargetMode="External"/><Relationship Id="rId7" Type="http://schemas.openxmlformats.org/officeDocument/2006/relationships/hyperlink" Target="http://finance.sina.com.cn/fund/quotes/150108/bc.shtml" TargetMode="External"/><Relationship Id="rId183" Type="http://schemas.openxmlformats.org/officeDocument/2006/relationships/hyperlink" Target="https://www.jisilu.cn/data/sfnew/detail/150196" TargetMode="External"/><Relationship Id="rId239" Type="http://schemas.openxmlformats.org/officeDocument/2006/relationships/hyperlink" Target="http://www.cninfo.com.cn/information/fund/netvalue/502001.html" TargetMode="External"/><Relationship Id="rId390" Type="http://schemas.openxmlformats.org/officeDocument/2006/relationships/hyperlink" Target="http://quote.eastmoney.com/zs399330.html" TargetMode="External"/><Relationship Id="rId404" Type="http://schemas.openxmlformats.org/officeDocument/2006/relationships/hyperlink" Target="https://www.jisilu.cn/data/sfnew/detail/150059" TargetMode="External"/><Relationship Id="rId446" Type="http://schemas.openxmlformats.org/officeDocument/2006/relationships/hyperlink" Target="http://quote.eastmoney.com/zs000974.html" TargetMode="External"/><Relationship Id="rId611" Type="http://schemas.openxmlformats.org/officeDocument/2006/relationships/hyperlink" Target="https://www.jisilu.cn/data/sfnew/detail/150257" TargetMode="External"/><Relationship Id="rId653" Type="http://schemas.openxmlformats.org/officeDocument/2006/relationships/hyperlink" Target="https://www.jisilu.cn/data/sfnew/detail/150251" TargetMode="External"/><Relationship Id="rId250" Type="http://schemas.openxmlformats.org/officeDocument/2006/relationships/hyperlink" Target="http://finance.sina.com.cn/fund/quotes/150145/bc.shtml" TargetMode="External"/><Relationship Id="rId292" Type="http://schemas.openxmlformats.org/officeDocument/2006/relationships/hyperlink" Target="http://finance.sina.com.cn/fund/quotes/150138/bc.shtml" TargetMode="External"/><Relationship Id="rId306" Type="http://schemas.openxmlformats.org/officeDocument/2006/relationships/hyperlink" Target="http://quote.eastmoney.com/zs399934.html" TargetMode="External"/><Relationship Id="rId488" Type="http://schemas.openxmlformats.org/officeDocument/2006/relationships/hyperlink" Target="http://quote.eastmoney.com/zs399440.html" TargetMode="External"/><Relationship Id="rId695" Type="http://schemas.openxmlformats.org/officeDocument/2006/relationships/hyperlink" Target="https://www.jisilu.cn/data/sfnew/detail/150207" TargetMode="External"/><Relationship Id="rId709" Type="http://schemas.openxmlformats.org/officeDocument/2006/relationships/hyperlink" Target="http://www.cninfo.com.cn/information/fund/netvalue/150209.html" TargetMode="External"/><Relationship Id="rId45" Type="http://schemas.openxmlformats.org/officeDocument/2006/relationships/hyperlink" Target="https://www.jisilu.cn/data/utils/lowcalc/150331" TargetMode="External"/><Relationship Id="rId87" Type="http://schemas.openxmlformats.org/officeDocument/2006/relationships/hyperlink" Target="https://www.jisilu.cn/data/sfnew/detail/150303" TargetMode="External"/><Relationship Id="rId110" Type="http://schemas.openxmlformats.org/officeDocument/2006/relationships/hyperlink" Target="javascript:addOwnedFund('150335');" TargetMode="External"/><Relationship Id="rId348" Type="http://schemas.openxmlformats.org/officeDocument/2006/relationships/hyperlink" Target="http://quote.eastmoney.com/zs399958.html" TargetMode="External"/><Relationship Id="rId513" Type="http://schemas.openxmlformats.org/officeDocument/2006/relationships/hyperlink" Target="https://www.jisilu.cn/data/utils/lowcalc/150229" TargetMode="External"/><Relationship Id="rId555" Type="http://schemas.openxmlformats.org/officeDocument/2006/relationships/hyperlink" Target="https://www.jisilu.cn/data/utils/lowcalc/150237" TargetMode="External"/><Relationship Id="rId597" Type="http://schemas.openxmlformats.org/officeDocument/2006/relationships/hyperlink" Target="https://www.jisilu.cn/data/utils/lowcalc/150309" TargetMode="External"/><Relationship Id="rId720" Type="http://schemas.openxmlformats.org/officeDocument/2006/relationships/hyperlink" Target="http://finance.sina.com.cn/fund/quotes/150169/bc.shtml" TargetMode="External"/><Relationship Id="rId762" Type="http://schemas.openxmlformats.org/officeDocument/2006/relationships/hyperlink" Target="http://finance.sina.com.cn/fund/quotes/150092/bc.shtml" TargetMode="External"/><Relationship Id="rId818" Type="http://schemas.openxmlformats.org/officeDocument/2006/relationships/hyperlink" Target="http://quote.eastmoney.com/zs000833.html" TargetMode="External"/><Relationship Id="rId152" Type="http://schemas.openxmlformats.org/officeDocument/2006/relationships/hyperlink" Target="javascript:addOwnedFund('150117');" TargetMode="External"/><Relationship Id="rId194" Type="http://schemas.openxmlformats.org/officeDocument/2006/relationships/hyperlink" Target="javascript:addOwnedFund('150327');" TargetMode="External"/><Relationship Id="rId208" Type="http://schemas.openxmlformats.org/officeDocument/2006/relationships/hyperlink" Target="http://finance.sina.com.cn/fund/quotes/150047/bc.shtml" TargetMode="External"/><Relationship Id="rId415" Type="http://schemas.openxmlformats.org/officeDocument/2006/relationships/hyperlink" Target="https://www.jisilu.cn/data/sfnew/detail/150096" TargetMode="External"/><Relationship Id="rId457" Type="http://schemas.openxmlformats.org/officeDocument/2006/relationships/hyperlink" Target="http://www.cninfo.com.cn/information/fund/netvalue/150022.html" TargetMode="External"/><Relationship Id="rId622" Type="http://schemas.openxmlformats.org/officeDocument/2006/relationships/hyperlink" Target="javascript:addOwnedFund('150283');" TargetMode="External"/><Relationship Id="rId261" Type="http://schemas.openxmlformats.org/officeDocument/2006/relationships/hyperlink" Target="https://www.jisilu.cn/data/sfnew/detail/150053" TargetMode="External"/><Relationship Id="rId499" Type="http://schemas.openxmlformats.org/officeDocument/2006/relationships/hyperlink" Target="http://www.cninfo.com.cn/information/fund/netvalue/150164.html" TargetMode="External"/><Relationship Id="rId664" Type="http://schemas.openxmlformats.org/officeDocument/2006/relationships/hyperlink" Target="javascript:addOwnedFund('502007');" TargetMode="External"/><Relationship Id="rId14" Type="http://schemas.openxmlformats.org/officeDocument/2006/relationships/hyperlink" Target="http://quote.eastmoney.com/zs399975.html" TargetMode="External"/><Relationship Id="rId56" Type="http://schemas.openxmlformats.org/officeDocument/2006/relationships/hyperlink" Target="https://www.jisilu.cn/data/utils/lowcalc/150123" TargetMode="External"/><Relationship Id="rId317" Type="http://schemas.openxmlformats.org/officeDocument/2006/relationships/hyperlink" Target="http://www.cninfo.com.cn/information/fund/netvalue/150167.html" TargetMode="External"/><Relationship Id="rId359" Type="http://schemas.openxmlformats.org/officeDocument/2006/relationships/hyperlink" Target="http://www.cninfo.com.cn/information/fund/netvalue/502054.html" TargetMode="External"/><Relationship Id="rId524" Type="http://schemas.openxmlformats.org/officeDocument/2006/relationships/hyperlink" Target="http://quote.eastmoney.com/zs399441.html" TargetMode="External"/><Relationship Id="rId566" Type="http://schemas.openxmlformats.org/officeDocument/2006/relationships/hyperlink" Target="http://quote.eastmoney.com/zs399975.html" TargetMode="External"/><Relationship Id="rId731" Type="http://schemas.openxmlformats.org/officeDocument/2006/relationships/hyperlink" Target="https://www.jisilu.cn/data/sfnew/detail/150018" TargetMode="External"/><Relationship Id="rId773" Type="http://schemas.openxmlformats.org/officeDocument/2006/relationships/hyperlink" Target="https://www.jisilu.cn/data/sfnew/detail/150076" TargetMode="External"/><Relationship Id="rId98" Type="http://schemas.openxmlformats.org/officeDocument/2006/relationships/hyperlink" Target="javascript:addOwnedFund('150247');" TargetMode="External"/><Relationship Id="rId121" Type="http://schemas.openxmlformats.org/officeDocument/2006/relationships/hyperlink" Target="https://www.jisilu.cn/data/utils/lowcalc/150130" TargetMode="External"/><Relationship Id="rId163" Type="http://schemas.openxmlformats.org/officeDocument/2006/relationships/hyperlink" Target="https://www.jisilu.cn/data/utils/lowcalc/150190" TargetMode="External"/><Relationship Id="rId219" Type="http://schemas.openxmlformats.org/officeDocument/2006/relationships/hyperlink" Target="https://www.jisilu.cn/data/sfnew/detail/502041" TargetMode="External"/><Relationship Id="rId370" Type="http://schemas.openxmlformats.org/officeDocument/2006/relationships/hyperlink" Target="http://finance.sina.com.cn/fund/quotes/150030/bc.shtml" TargetMode="External"/><Relationship Id="rId426" Type="http://schemas.openxmlformats.org/officeDocument/2006/relationships/hyperlink" Target="http://finance.sina.com.cn/fund/quotes/150049/bc.shtml" TargetMode="External"/><Relationship Id="rId633" Type="http://schemas.openxmlformats.org/officeDocument/2006/relationships/hyperlink" Target="https://www.jisilu.cn/data/utils/lowcalc/502011" TargetMode="External"/><Relationship Id="rId829" Type="http://schemas.openxmlformats.org/officeDocument/2006/relationships/hyperlink" Target="javascript:addOwnedFund('150016');" TargetMode="External"/><Relationship Id="rId230" Type="http://schemas.openxmlformats.org/officeDocument/2006/relationships/hyperlink" Target="javascript:addOwnedFund('150064');" TargetMode="External"/><Relationship Id="rId468" Type="http://schemas.openxmlformats.org/officeDocument/2006/relationships/hyperlink" Target="http://finance.sina.com.cn/fund/quotes/502017/bc.shtml" TargetMode="External"/><Relationship Id="rId675" Type="http://schemas.openxmlformats.org/officeDocument/2006/relationships/hyperlink" Target="https://www.jisilu.cn/data/utils/lowcalc/150200" TargetMode="External"/><Relationship Id="rId25" Type="http://schemas.openxmlformats.org/officeDocument/2006/relationships/hyperlink" Target="http://www.cninfo.com.cn/information/fund/netvalue/150221.html" TargetMode="External"/><Relationship Id="rId67" Type="http://schemas.openxmlformats.org/officeDocument/2006/relationships/hyperlink" Target="https://www.jisilu.cn/data/utils/lowcalc/150323" TargetMode="External"/><Relationship Id="rId272" Type="http://schemas.openxmlformats.org/officeDocument/2006/relationships/hyperlink" Target="javascript:addOwnedFund('502014');" TargetMode="External"/><Relationship Id="rId328" Type="http://schemas.openxmlformats.org/officeDocument/2006/relationships/hyperlink" Target="http://finance.sina.com.cn/fund/quotes/502021/bc.shtml" TargetMode="External"/><Relationship Id="rId535" Type="http://schemas.openxmlformats.org/officeDocument/2006/relationships/hyperlink" Target="http://www.cninfo.com.cn/information/fund/netvalue/150173.html" TargetMode="External"/><Relationship Id="rId577" Type="http://schemas.openxmlformats.org/officeDocument/2006/relationships/hyperlink" Target="http://www.cninfo.com.cn/information/fund/netvalue/150315.html" TargetMode="External"/><Relationship Id="rId700" Type="http://schemas.openxmlformats.org/officeDocument/2006/relationships/hyperlink" Target="javascript:addOwnedFund('150207');" TargetMode="External"/><Relationship Id="rId742" Type="http://schemas.openxmlformats.org/officeDocument/2006/relationships/hyperlink" Target="javascript:addOwnedFund('150279');" TargetMode="External"/><Relationship Id="rId132" Type="http://schemas.openxmlformats.org/officeDocument/2006/relationships/hyperlink" Target="http://quote.eastmoney.com/zs399986.html" TargetMode="External"/><Relationship Id="rId174" Type="http://schemas.openxmlformats.org/officeDocument/2006/relationships/hyperlink" Target="http://quote.eastmoney.com/zs399975.html" TargetMode="External"/><Relationship Id="rId381" Type="http://schemas.openxmlformats.org/officeDocument/2006/relationships/hyperlink" Target="https://www.jisilu.cn/data/sfnew/detail/150055" TargetMode="External"/><Relationship Id="rId602" Type="http://schemas.openxmlformats.org/officeDocument/2006/relationships/hyperlink" Target="http://quote.eastmoney.com/zs399812.html" TargetMode="External"/><Relationship Id="rId784" Type="http://schemas.openxmlformats.org/officeDocument/2006/relationships/hyperlink" Target="javascript:addOwnedFund('150245');" TargetMode="External"/><Relationship Id="rId241" Type="http://schemas.openxmlformats.org/officeDocument/2006/relationships/hyperlink" Target="https://www.jisilu.cn/data/utils/lowcalc/502001" TargetMode="External"/><Relationship Id="rId437" Type="http://schemas.openxmlformats.org/officeDocument/2006/relationships/hyperlink" Target="https://www.jisilu.cn/data/sfnew/detail/150148" TargetMode="External"/><Relationship Id="rId479" Type="http://schemas.openxmlformats.org/officeDocument/2006/relationships/hyperlink" Target="https://www.jisilu.cn/data/sfnew/detail/150277" TargetMode="External"/><Relationship Id="rId644" Type="http://schemas.openxmlformats.org/officeDocument/2006/relationships/hyperlink" Target="http://quote.eastmoney.com/zs399970.html" TargetMode="External"/><Relationship Id="rId686" Type="http://schemas.openxmlformats.org/officeDocument/2006/relationships/hyperlink" Target="http://quote.eastmoney.com/zs399967.html" TargetMode="External"/><Relationship Id="rId36" Type="http://schemas.openxmlformats.org/officeDocument/2006/relationships/hyperlink" Target="http://finance.sina.com.cn/fund/quotes/150032/bc.shtml" TargetMode="External"/><Relationship Id="rId283" Type="http://schemas.openxmlformats.org/officeDocument/2006/relationships/hyperlink" Target="https://www.jisilu.cn/data/utils/lowcalc/150104" TargetMode="External"/><Relationship Id="rId339" Type="http://schemas.openxmlformats.org/officeDocument/2006/relationships/hyperlink" Target="https://www.jisilu.cn/data/sfnew/detail/150295" TargetMode="External"/><Relationship Id="rId490" Type="http://schemas.openxmlformats.org/officeDocument/2006/relationships/hyperlink" Target="javascript:addOwnedFund('502024');" TargetMode="External"/><Relationship Id="rId504" Type="http://schemas.openxmlformats.org/officeDocument/2006/relationships/hyperlink" Target="http://finance.sina.com.cn/fund/quotes/150177/bc.shtml" TargetMode="External"/><Relationship Id="rId546" Type="http://schemas.openxmlformats.org/officeDocument/2006/relationships/hyperlink" Target="http://finance.sina.com.cn/fund/quotes/150275/bc.shtml" TargetMode="External"/><Relationship Id="rId711" Type="http://schemas.openxmlformats.org/officeDocument/2006/relationships/hyperlink" Target="https://www.jisilu.cn/data/utils/lowcalc/150209" TargetMode="External"/><Relationship Id="rId753" Type="http://schemas.openxmlformats.org/officeDocument/2006/relationships/hyperlink" Target="https://www.jisilu.cn/data/utils/lowcalc/150181" TargetMode="External"/><Relationship Id="rId78" Type="http://schemas.openxmlformats.org/officeDocument/2006/relationships/hyperlink" Target="http://quote.eastmoney.com/zs399998.html" TargetMode="External"/><Relationship Id="rId101" Type="http://schemas.openxmlformats.org/officeDocument/2006/relationships/hyperlink" Target="http://www.cninfo.com.cn/information/fund/netvalue/150325.html" TargetMode="External"/><Relationship Id="rId143" Type="http://schemas.openxmlformats.org/officeDocument/2006/relationships/hyperlink" Target="http://www.cninfo.com.cn/information/fund/netvalue/150301.html" TargetMode="External"/><Relationship Id="rId185" Type="http://schemas.openxmlformats.org/officeDocument/2006/relationships/hyperlink" Target="http://www.cninfo.com.cn/information/fund/netvalue/150196.html" TargetMode="External"/><Relationship Id="rId350" Type="http://schemas.openxmlformats.org/officeDocument/2006/relationships/hyperlink" Target="javascript:addOwnedFund('150213');" TargetMode="External"/><Relationship Id="rId406" Type="http://schemas.openxmlformats.org/officeDocument/2006/relationships/hyperlink" Target="http://www.cninfo.com.cn/information/fund/netvalue/150059.html" TargetMode="External"/><Relationship Id="rId588" Type="http://schemas.openxmlformats.org/officeDocument/2006/relationships/hyperlink" Target="http://finance.sina.com.cn/fund/quotes/150217/bc.shtml" TargetMode="External"/><Relationship Id="rId795" Type="http://schemas.openxmlformats.org/officeDocument/2006/relationships/hyperlink" Target="https://www.jisilu.cn/data/utils/lowcalc/150311" TargetMode="External"/><Relationship Id="rId809" Type="http://schemas.openxmlformats.org/officeDocument/2006/relationships/hyperlink" Target="https://www.jisilu.cn/data/sfnew/detail/150066" TargetMode="External"/><Relationship Id="rId9" Type="http://schemas.openxmlformats.org/officeDocument/2006/relationships/hyperlink" Target="http://quote.eastmoney.com/zs399632.html" TargetMode="External"/><Relationship Id="rId210" Type="http://schemas.openxmlformats.org/officeDocument/2006/relationships/hyperlink" Target="http://quote.eastmoney.com/zs399942.html" TargetMode="External"/><Relationship Id="rId392" Type="http://schemas.openxmlformats.org/officeDocument/2006/relationships/hyperlink" Target="javascript:addOwnedFund('150083');" TargetMode="External"/><Relationship Id="rId448" Type="http://schemas.openxmlformats.org/officeDocument/2006/relationships/hyperlink" Target="javascript:addOwnedFund('150157');" TargetMode="External"/><Relationship Id="rId613" Type="http://schemas.openxmlformats.org/officeDocument/2006/relationships/hyperlink" Target="http://www.cninfo.com.cn/information/fund/netvalue/150257.html" TargetMode="External"/><Relationship Id="rId655" Type="http://schemas.openxmlformats.org/officeDocument/2006/relationships/hyperlink" Target="http://www.cninfo.com.cn/information/fund/netvalue/150251.html" TargetMode="External"/><Relationship Id="rId697" Type="http://schemas.openxmlformats.org/officeDocument/2006/relationships/hyperlink" Target="http://www.cninfo.com.cn/information/fund/netvalue/150207.html" TargetMode="External"/><Relationship Id="rId820" Type="http://schemas.openxmlformats.org/officeDocument/2006/relationships/hyperlink" Target="https://www.jisilu.cn/data/sfnew/detail/150039" TargetMode="External"/><Relationship Id="rId252" Type="http://schemas.openxmlformats.org/officeDocument/2006/relationships/hyperlink" Target="http://quote.eastmoney.com/zs000828.html" TargetMode="External"/><Relationship Id="rId294" Type="http://schemas.openxmlformats.org/officeDocument/2006/relationships/hyperlink" Target="http://quote.eastmoney.com/zs000842.html" TargetMode="External"/><Relationship Id="rId308" Type="http://schemas.openxmlformats.org/officeDocument/2006/relationships/hyperlink" Target="javascript:addOwnedFund('150281');" TargetMode="External"/><Relationship Id="rId515" Type="http://schemas.openxmlformats.org/officeDocument/2006/relationships/hyperlink" Target="https://www.jisilu.cn/data/sfnew/detail/150307" TargetMode="External"/><Relationship Id="rId722" Type="http://schemas.openxmlformats.org/officeDocument/2006/relationships/hyperlink" Target="http://quote.eastmoney.com/hk/zs110000.html" TargetMode="External"/><Relationship Id="rId47" Type="http://schemas.openxmlformats.org/officeDocument/2006/relationships/hyperlink" Target="https://www.jisilu.cn/data/sfnew/detail/150219" TargetMode="External"/><Relationship Id="rId89" Type="http://schemas.openxmlformats.org/officeDocument/2006/relationships/hyperlink" Target="http://www.cninfo.com.cn/information/fund/netvalue/150303.html" TargetMode="External"/><Relationship Id="rId112" Type="http://schemas.openxmlformats.org/officeDocument/2006/relationships/hyperlink" Target="http://finance.sina.com.cn/fund/quotes/150293/bc.shtml" TargetMode="External"/><Relationship Id="rId154" Type="http://schemas.openxmlformats.org/officeDocument/2006/relationships/hyperlink" Target="http://finance.sina.com.cn/fund/quotes/150265/bc.shtml" TargetMode="External"/><Relationship Id="rId361" Type="http://schemas.openxmlformats.org/officeDocument/2006/relationships/hyperlink" Target="https://www.jisilu.cn/data/utils/lowcalc/502054" TargetMode="External"/><Relationship Id="rId557" Type="http://schemas.openxmlformats.org/officeDocument/2006/relationships/hyperlink" Target="https://www.jisilu.cn/data/sfnew/detail/150259" TargetMode="External"/><Relationship Id="rId599" Type="http://schemas.openxmlformats.org/officeDocument/2006/relationships/hyperlink" Target="https://www.jisilu.cn/data/sfnew/detail/150305" TargetMode="External"/><Relationship Id="rId764" Type="http://schemas.openxmlformats.org/officeDocument/2006/relationships/hyperlink" Target="http://quote.eastmoney.com/zs399007.html" TargetMode="External"/><Relationship Id="rId196" Type="http://schemas.openxmlformats.org/officeDocument/2006/relationships/hyperlink" Target="http://finance.sina.com.cn/fund/quotes/502057/bc.shtml" TargetMode="External"/><Relationship Id="rId417" Type="http://schemas.openxmlformats.org/officeDocument/2006/relationships/hyperlink" Target="http://www.cninfo.com.cn/information/fund/netvalue/150096.html" TargetMode="External"/><Relationship Id="rId459" Type="http://schemas.openxmlformats.org/officeDocument/2006/relationships/hyperlink" Target="https://www.jisilu.cn/data/utils/lowcalc/150022" TargetMode="External"/><Relationship Id="rId624" Type="http://schemas.openxmlformats.org/officeDocument/2006/relationships/hyperlink" Target="http://finance.sina.com.cn/fund/quotes/150241/bc.shtml" TargetMode="External"/><Relationship Id="rId666" Type="http://schemas.openxmlformats.org/officeDocument/2006/relationships/hyperlink" Target="http://finance.sina.com.cn/fund/quotes/150205/bc.shtml" TargetMode="External"/><Relationship Id="rId831" Type="http://schemas.openxmlformats.org/officeDocument/2006/relationships/hyperlink" Target="http://finance.sina.com.cn/fund/quotes/150188/bc.shtml" TargetMode="External"/><Relationship Id="rId16" Type="http://schemas.openxmlformats.org/officeDocument/2006/relationships/hyperlink" Target="javascript:delOwnedFund('150223');" TargetMode="External"/><Relationship Id="rId221" Type="http://schemas.openxmlformats.org/officeDocument/2006/relationships/hyperlink" Target="http://www.cninfo.com.cn/information/fund/netvalue/502041.html" TargetMode="External"/><Relationship Id="rId263" Type="http://schemas.openxmlformats.org/officeDocument/2006/relationships/hyperlink" Target="http://www.cninfo.com.cn/information/fund/netvalue/150053.html" TargetMode="External"/><Relationship Id="rId319" Type="http://schemas.openxmlformats.org/officeDocument/2006/relationships/hyperlink" Target="https://www.jisilu.cn/data/utils/lowcalc/150167" TargetMode="External"/><Relationship Id="rId470" Type="http://schemas.openxmlformats.org/officeDocument/2006/relationships/hyperlink" Target="http://quote.eastmoney.com/zs399991.html" TargetMode="External"/><Relationship Id="rId526" Type="http://schemas.openxmlformats.org/officeDocument/2006/relationships/hyperlink" Target="javascript:addOwnedFund('150271');" TargetMode="External"/><Relationship Id="rId58" Type="http://schemas.openxmlformats.org/officeDocument/2006/relationships/hyperlink" Target="https://www.jisilu.cn/data/sfnew/detail/150297" TargetMode="External"/><Relationship Id="rId123" Type="http://schemas.openxmlformats.org/officeDocument/2006/relationships/hyperlink" Target="https://www.jisilu.cn/data/sfnew/detail/150291" TargetMode="External"/><Relationship Id="rId330" Type="http://schemas.openxmlformats.org/officeDocument/2006/relationships/hyperlink" Target="http://quote.eastmoney.com/zs000016.html" TargetMode="External"/><Relationship Id="rId568" Type="http://schemas.openxmlformats.org/officeDocument/2006/relationships/hyperlink" Target="javascript:addOwnedFund('150235');" TargetMode="External"/><Relationship Id="rId733" Type="http://schemas.openxmlformats.org/officeDocument/2006/relationships/hyperlink" Target="http://www.cninfo.com.cn/information/fund/netvalue/150018.html" TargetMode="External"/><Relationship Id="rId775" Type="http://schemas.openxmlformats.org/officeDocument/2006/relationships/hyperlink" Target="http://www.cninfo.com.cn/information/fund/netvalue/150076.html" TargetMode="External"/><Relationship Id="rId165" Type="http://schemas.openxmlformats.org/officeDocument/2006/relationships/hyperlink" Target="https://www.jisilu.cn/data/sfnew/detail/150198" TargetMode="External"/><Relationship Id="rId372" Type="http://schemas.openxmlformats.org/officeDocument/2006/relationships/hyperlink" Target="http://quote.eastmoney.com/zs000971.html" TargetMode="External"/><Relationship Id="rId428" Type="http://schemas.openxmlformats.org/officeDocument/2006/relationships/hyperlink" Target="http://quote.eastmoney.com/zs399942.html" TargetMode="External"/><Relationship Id="rId635" Type="http://schemas.openxmlformats.org/officeDocument/2006/relationships/hyperlink" Target="https://www.jisilu.cn/data/sfnew/detail/150179" TargetMode="External"/><Relationship Id="rId677" Type="http://schemas.openxmlformats.org/officeDocument/2006/relationships/hyperlink" Target="https://www.jisilu.cn/data/sfnew/detail/150269" TargetMode="External"/><Relationship Id="rId800" Type="http://schemas.openxmlformats.org/officeDocument/2006/relationships/hyperlink" Target="http://quote.eastmoney.com/zs399811.html" TargetMode="External"/><Relationship Id="rId232" Type="http://schemas.openxmlformats.org/officeDocument/2006/relationships/hyperlink" Target="http://finance.sina.com.cn/fund/quotes/150121/bc.shtml" TargetMode="External"/><Relationship Id="rId274" Type="http://schemas.openxmlformats.org/officeDocument/2006/relationships/hyperlink" Target="http://finance.sina.com.cn/fund/quotes/150090/bc.shtml" TargetMode="External"/><Relationship Id="rId481" Type="http://schemas.openxmlformats.org/officeDocument/2006/relationships/hyperlink" Target="http://www.cninfo.com.cn/information/fund/netvalue/150277.html" TargetMode="External"/><Relationship Id="rId702" Type="http://schemas.openxmlformats.org/officeDocument/2006/relationships/hyperlink" Target="http://finance.sina.com.cn/fund/quotes/150227/bc.shtml" TargetMode="External"/><Relationship Id="rId27" Type="http://schemas.openxmlformats.org/officeDocument/2006/relationships/hyperlink" Target="https://www.jisilu.cn/data/utils/lowcalc/150221" TargetMode="External"/><Relationship Id="rId69" Type="http://schemas.openxmlformats.org/officeDocument/2006/relationships/hyperlink" Target="https://www.jisilu.cn/data/sfnew/detail/150263" TargetMode="External"/><Relationship Id="rId134" Type="http://schemas.openxmlformats.org/officeDocument/2006/relationships/hyperlink" Target="javascript:delOwnedFund('150299');" TargetMode="External"/><Relationship Id="rId537" Type="http://schemas.openxmlformats.org/officeDocument/2006/relationships/hyperlink" Target="https://www.jisilu.cn/data/utils/lowcalc/150173" TargetMode="External"/><Relationship Id="rId579" Type="http://schemas.openxmlformats.org/officeDocument/2006/relationships/hyperlink" Target="https://www.jisilu.cn/data/utils/lowcalc/150315" TargetMode="External"/><Relationship Id="rId744" Type="http://schemas.openxmlformats.org/officeDocument/2006/relationships/hyperlink" Target="http://finance.sina.com.cn/fund/quotes/150100/bc.shtml" TargetMode="External"/><Relationship Id="rId786" Type="http://schemas.openxmlformats.org/officeDocument/2006/relationships/hyperlink" Target="http://finance.sina.com.cn/fund/quotes/150192/bc.shtml" TargetMode="External"/><Relationship Id="rId80" Type="http://schemas.openxmlformats.org/officeDocument/2006/relationships/hyperlink" Target="javascript:addOwnedFund('150289');" TargetMode="External"/><Relationship Id="rId176" Type="http://schemas.openxmlformats.org/officeDocument/2006/relationships/hyperlink" Target="javascript:addOwnedFund('150343');" TargetMode="External"/><Relationship Id="rId341" Type="http://schemas.openxmlformats.org/officeDocument/2006/relationships/hyperlink" Target="http://www.cninfo.com.cn/information/fund/netvalue/150295.html" TargetMode="External"/><Relationship Id="rId383" Type="http://schemas.openxmlformats.org/officeDocument/2006/relationships/hyperlink" Target="http://www.cninfo.com.cn/information/fund/netvalue/150055.html" TargetMode="External"/><Relationship Id="rId439" Type="http://schemas.openxmlformats.org/officeDocument/2006/relationships/hyperlink" Target="http://www.cninfo.com.cn/information/fund/netvalue/150148.html" TargetMode="External"/><Relationship Id="rId590" Type="http://schemas.openxmlformats.org/officeDocument/2006/relationships/hyperlink" Target="http://quote.eastmoney.com/zs399412.html" TargetMode="External"/><Relationship Id="rId604" Type="http://schemas.openxmlformats.org/officeDocument/2006/relationships/hyperlink" Target="javascript:addOwnedFund('150305');" TargetMode="External"/><Relationship Id="rId646" Type="http://schemas.openxmlformats.org/officeDocument/2006/relationships/hyperlink" Target="javascript:addOwnedFund('150194');" TargetMode="External"/><Relationship Id="rId811" Type="http://schemas.openxmlformats.org/officeDocument/2006/relationships/hyperlink" Target="http://www.cninfo.com.cn/information/fund/netvalue/150066.html" TargetMode="External"/><Relationship Id="rId201" Type="http://schemas.openxmlformats.org/officeDocument/2006/relationships/hyperlink" Target="https://www.jisilu.cn/data/sfnew/detail/150317" TargetMode="External"/><Relationship Id="rId243" Type="http://schemas.openxmlformats.org/officeDocument/2006/relationships/hyperlink" Target="https://www.jisilu.cn/data/sfnew/detail/150036" TargetMode="External"/><Relationship Id="rId285" Type="http://schemas.openxmlformats.org/officeDocument/2006/relationships/hyperlink" Target="https://www.jisilu.cn/data/sfnew/detail/150094" TargetMode="External"/><Relationship Id="rId450" Type="http://schemas.openxmlformats.org/officeDocument/2006/relationships/hyperlink" Target="http://finance.sina.com.cn/fund/quotes/150028/bc.shtml" TargetMode="External"/><Relationship Id="rId506" Type="http://schemas.openxmlformats.org/officeDocument/2006/relationships/hyperlink" Target="http://quote.eastmoney.com/zs399966.html" TargetMode="External"/><Relationship Id="rId688" Type="http://schemas.openxmlformats.org/officeDocument/2006/relationships/hyperlink" Target="javascript:addOwnedFund('502004');" TargetMode="External"/><Relationship Id="rId38" Type="http://schemas.openxmlformats.org/officeDocument/2006/relationships/hyperlink" Target="http://quote.eastmoney.com/zs399923.html" TargetMode="External"/><Relationship Id="rId103" Type="http://schemas.openxmlformats.org/officeDocument/2006/relationships/hyperlink" Target="https://www.jisilu.cn/data/utils/lowcalc/150325" TargetMode="External"/><Relationship Id="rId310" Type="http://schemas.openxmlformats.org/officeDocument/2006/relationships/hyperlink" Target="http://finance.sina.com.cn/fund/quotes/150267/bc.shtml" TargetMode="External"/><Relationship Id="rId492" Type="http://schemas.openxmlformats.org/officeDocument/2006/relationships/hyperlink" Target="http://finance.sina.com.cn/fund/quotes/150051/bc.shtml" TargetMode="External"/><Relationship Id="rId548" Type="http://schemas.openxmlformats.org/officeDocument/2006/relationships/hyperlink" Target="http://quote.eastmoney.com/zs399991.html" TargetMode="External"/><Relationship Id="rId713" Type="http://schemas.openxmlformats.org/officeDocument/2006/relationships/hyperlink" Target="https://www.jisilu.cn/data/sfnew/detail/150143" TargetMode="External"/><Relationship Id="rId755" Type="http://schemas.openxmlformats.org/officeDocument/2006/relationships/hyperlink" Target="https://www.jisilu.cn/data/sfnew/detail/150255" TargetMode="External"/><Relationship Id="rId797" Type="http://schemas.openxmlformats.org/officeDocument/2006/relationships/hyperlink" Target="https://www.jisilu.cn/data/sfnew/detail/150231" TargetMode="External"/><Relationship Id="rId91" Type="http://schemas.openxmlformats.org/officeDocument/2006/relationships/hyperlink" Target="https://www.jisilu.cn/data/utils/lowcalc/150303" TargetMode="External"/><Relationship Id="rId145" Type="http://schemas.openxmlformats.org/officeDocument/2006/relationships/hyperlink" Target="https://www.jisilu.cn/data/utils/lowcalc/150301" TargetMode="External"/><Relationship Id="rId187" Type="http://schemas.openxmlformats.org/officeDocument/2006/relationships/hyperlink" Target="https://www.jisilu.cn/data/utils/lowcalc/150196" TargetMode="External"/><Relationship Id="rId352" Type="http://schemas.openxmlformats.org/officeDocument/2006/relationships/hyperlink" Target="http://finance.sina.com.cn/fund/quotes/502031/bc.shtml" TargetMode="External"/><Relationship Id="rId394" Type="http://schemas.openxmlformats.org/officeDocument/2006/relationships/hyperlink" Target="http://finance.sina.com.cn/fund/quotes/150012/bc.shtml" TargetMode="External"/><Relationship Id="rId408" Type="http://schemas.openxmlformats.org/officeDocument/2006/relationships/hyperlink" Target="https://www.jisilu.cn/data/utils/lowcalc/150059" TargetMode="External"/><Relationship Id="rId615" Type="http://schemas.openxmlformats.org/officeDocument/2006/relationships/hyperlink" Target="https://www.jisilu.cn/data/utils/lowcalc/150257" TargetMode="External"/><Relationship Id="rId822" Type="http://schemas.openxmlformats.org/officeDocument/2006/relationships/hyperlink" Target="http://www.cninfo.com.cn/information/fund/netvalue/150039.html" TargetMode="External"/><Relationship Id="rId212" Type="http://schemas.openxmlformats.org/officeDocument/2006/relationships/hyperlink" Target="javascript:addOwnedFund('150047');" TargetMode="External"/><Relationship Id="rId254" Type="http://schemas.openxmlformats.org/officeDocument/2006/relationships/hyperlink" Target="javascript:addOwnedFund('150145');" TargetMode="External"/><Relationship Id="rId657" Type="http://schemas.openxmlformats.org/officeDocument/2006/relationships/hyperlink" Target="https://www.jisilu.cn/data/utils/lowcalc/150251" TargetMode="External"/><Relationship Id="rId699" Type="http://schemas.openxmlformats.org/officeDocument/2006/relationships/hyperlink" Target="https://www.jisilu.cn/data/utils/lowcalc/150207" TargetMode="External"/><Relationship Id="rId49" Type="http://schemas.openxmlformats.org/officeDocument/2006/relationships/hyperlink" Target="http://www.cninfo.com.cn/information/fund/netvalue/150219.html" TargetMode="External"/><Relationship Id="rId114" Type="http://schemas.openxmlformats.org/officeDocument/2006/relationships/hyperlink" Target="http://quote.eastmoney.com/zs399807.html" TargetMode="External"/><Relationship Id="rId296" Type="http://schemas.openxmlformats.org/officeDocument/2006/relationships/hyperlink" Target="javascript:addOwnedFund('150138');" TargetMode="External"/><Relationship Id="rId461" Type="http://schemas.openxmlformats.org/officeDocument/2006/relationships/hyperlink" Target="https://www.jisilu.cn/data/sfnew/detail/502027" TargetMode="External"/><Relationship Id="rId517" Type="http://schemas.openxmlformats.org/officeDocument/2006/relationships/hyperlink" Target="http://www.cninfo.com.cn/information/fund/netvalue/150307.html" TargetMode="External"/><Relationship Id="rId559" Type="http://schemas.openxmlformats.org/officeDocument/2006/relationships/hyperlink" Target="http://www.cninfo.com.cn/information/fund/netvalue/150259.html" TargetMode="External"/><Relationship Id="rId724" Type="http://schemas.openxmlformats.org/officeDocument/2006/relationships/hyperlink" Target="javascript:delOwnedFund('150169');" TargetMode="External"/><Relationship Id="rId766" Type="http://schemas.openxmlformats.org/officeDocument/2006/relationships/hyperlink" Target="javascript:addOwnedFund('150092');" TargetMode="External"/><Relationship Id="rId60" Type="http://schemas.openxmlformats.org/officeDocument/2006/relationships/hyperlink" Target="http://www.cninfo.com.cn/information/fund/netvalue/150297.html" TargetMode="External"/><Relationship Id="rId156" Type="http://schemas.openxmlformats.org/officeDocument/2006/relationships/hyperlink" Target="http://quote.eastmoney.com/zs399991.html" TargetMode="External"/><Relationship Id="rId198" Type="http://schemas.openxmlformats.org/officeDocument/2006/relationships/hyperlink" Target="http://quote.eastmoney.com/zs399989.html" TargetMode="External"/><Relationship Id="rId321" Type="http://schemas.openxmlformats.org/officeDocument/2006/relationships/hyperlink" Target="https://www.jisilu.cn/data/sfnew/detail/150073" TargetMode="External"/><Relationship Id="rId363" Type="http://schemas.openxmlformats.org/officeDocument/2006/relationships/hyperlink" Target="https://www.jisilu.cn/data/sfnew/detail/150211" TargetMode="External"/><Relationship Id="rId419" Type="http://schemas.openxmlformats.org/officeDocument/2006/relationships/hyperlink" Target="javascript:addOwnedFund('150096');" TargetMode="External"/><Relationship Id="rId570" Type="http://schemas.openxmlformats.org/officeDocument/2006/relationships/hyperlink" Target="http://finance.sina.com.cn/fund/quotes/150243/bc.shtml" TargetMode="External"/><Relationship Id="rId626" Type="http://schemas.openxmlformats.org/officeDocument/2006/relationships/hyperlink" Target="http://quote.eastmoney.com/zs399986.html" TargetMode="External"/><Relationship Id="rId223" Type="http://schemas.openxmlformats.org/officeDocument/2006/relationships/hyperlink" Target="https://www.jisilu.cn/data/utils/lowcalc/502041" TargetMode="External"/><Relationship Id="rId430" Type="http://schemas.openxmlformats.org/officeDocument/2006/relationships/hyperlink" Target="javascript:addOwnedFund('150049');" TargetMode="External"/><Relationship Id="rId668" Type="http://schemas.openxmlformats.org/officeDocument/2006/relationships/hyperlink" Target="http://quote.eastmoney.com/zs399973.html" TargetMode="External"/><Relationship Id="rId833" Type="http://schemas.openxmlformats.org/officeDocument/2006/relationships/hyperlink" Target="http://quote.eastmoney.com/zs000832.html" TargetMode="External"/><Relationship Id="rId18" Type="http://schemas.openxmlformats.org/officeDocument/2006/relationships/hyperlink" Target="http://finance.sina.com.cn/fund/quotes/150057/bc.shtml" TargetMode="External"/><Relationship Id="rId265" Type="http://schemas.openxmlformats.org/officeDocument/2006/relationships/hyperlink" Target="https://www.jisilu.cn/data/utils/lowcalc/150053" TargetMode="External"/><Relationship Id="rId472" Type="http://schemas.openxmlformats.org/officeDocument/2006/relationships/hyperlink" Target="javascript:addOwnedFund('502017');" TargetMode="External"/><Relationship Id="rId528" Type="http://schemas.openxmlformats.org/officeDocument/2006/relationships/hyperlink" Target="http://finance.sina.com.cn/fund/quotes/150233/bc.shtml" TargetMode="External"/><Relationship Id="rId735" Type="http://schemas.openxmlformats.org/officeDocument/2006/relationships/hyperlink" Target="https://www.jisilu.cn/data/utils/lowcalc/150018" TargetMode="External"/><Relationship Id="rId125" Type="http://schemas.openxmlformats.org/officeDocument/2006/relationships/hyperlink" Target="http://www.cninfo.com.cn/information/fund/netvalue/150291.html" TargetMode="External"/><Relationship Id="rId167" Type="http://schemas.openxmlformats.org/officeDocument/2006/relationships/hyperlink" Target="http://www.cninfo.com.cn/information/fund/netvalue/150198.html" TargetMode="External"/><Relationship Id="rId332" Type="http://schemas.openxmlformats.org/officeDocument/2006/relationships/hyperlink" Target="javascript:addOwnedFund('502021');" TargetMode="External"/><Relationship Id="rId374" Type="http://schemas.openxmlformats.org/officeDocument/2006/relationships/hyperlink" Target="javascript:addOwnedFund('150030');" TargetMode="External"/><Relationship Id="rId581" Type="http://schemas.openxmlformats.org/officeDocument/2006/relationships/hyperlink" Target="https://www.jisilu.cn/data/sfnew/detail/150184" TargetMode="External"/><Relationship Id="rId777" Type="http://schemas.openxmlformats.org/officeDocument/2006/relationships/hyperlink" Target="https://www.jisilu.cn/data/utils/lowcalc/150076" TargetMode="External"/><Relationship Id="rId71" Type="http://schemas.openxmlformats.org/officeDocument/2006/relationships/hyperlink" Target="http://www.cninfo.com.cn/information/fund/netvalue/150263.html" TargetMode="External"/><Relationship Id="rId234" Type="http://schemas.openxmlformats.org/officeDocument/2006/relationships/hyperlink" Target="http://quote.eastmoney.com/zs399918.html" TargetMode="External"/><Relationship Id="rId637" Type="http://schemas.openxmlformats.org/officeDocument/2006/relationships/hyperlink" Target="http://www.cninfo.com.cn/information/fund/netvalue/150179.html" TargetMode="External"/><Relationship Id="rId679" Type="http://schemas.openxmlformats.org/officeDocument/2006/relationships/hyperlink" Target="http://www.cninfo.com.cn/information/fund/netvalue/150269.html" TargetMode="External"/><Relationship Id="rId802" Type="http://schemas.openxmlformats.org/officeDocument/2006/relationships/hyperlink" Target="javascript:addOwnedFund('150231');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https://www.jisilu.cn/data/sfnew/detail/150321" TargetMode="External"/><Relationship Id="rId276" Type="http://schemas.openxmlformats.org/officeDocument/2006/relationships/hyperlink" Target="http://quote.eastmoney.com/zs399958.html" TargetMode="External"/><Relationship Id="rId441" Type="http://schemas.openxmlformats.org/officeDocument/2006/relationships/hyperlink" Target="https://www.jisilu.cn/data/utils/lowcalc/150148" TargetMode="External"/><Relationship Id="rId483" Type="http://schemas.openxmlformats.org/officeDocument/2006/relationships/hyperlink" Target="https://www.jisilu.cn/data/utils/lowcalc/150277" TargetMode="External"/><Relationship Id="rId539" Type="http://schemas.openxmlformats.org/officeDocument/2006/relationships/hyperlink" Target="https://www.jisilu.cn/data/sfnew/detail/150329" TargetMode="External"/><Relationship Id="rId690" Type="http://schemas.openxmlformats.org/officeDocument/2006/relationships/hyperlink" Target="http://finance.sina.com.cn/fund/quotes/150203/bc.shtml" TargetMode="External"/><Relationship Id="rId704" Type="http://schemas.openxmlformats.org/officeDocument/2006/relationships/hyperlink" Target="http://quote.eastmoney.com/zs399986.html" TargetMode="External"/><Relationship Id="rId746" Type="http://schemas.openxmlformats.org/officeDocument/2006/relationships/hyperlink" Target="http://quote.eastmoney.com/zs000805.html" TargetMode="External"/><Relationship Id="rId40" Type="http://schemas.openxmlformats.org/officeDocument/2006/relationships/hyperlink" Target="javascript:addOwnedFund('150032');" TargetMode="External"/><Relationship Id="rId136" Type="http://schemas.openxmlformats.org/officeDocument/2006/relationships/hyperlink" Target="http://finance.sina.com.cn/fund/quotes/502037/bc.shtml" TargetMode="External"/><Relationship Id="rId178" Type="http://schemas.openxmlformats.org/officeDocument/2006/relationships/hyperlink" Target="http://finance.sina.com.cn/fund/quotes/150261/bc.shtml" TargetMode="External"/><Relationship Id="rId301" Type="http://schemas.openxmlformats.org/officeDocument/2006/relationships/hyperlink" Target="https://www.jisilu.cn/data/utils/lowcalc/150225" TargetMode="External"/><Relationship Id="rId343" Type="http://schemas.openxmlformats.org/officeDocument/2006/relationships/hyperlink" Target="https://www.jisilu.cn/data/utils/lowcalc/150295" TargetMode="External"/><Relationship Id="rId550" Type="http://schemas.openxmlformats.org/officeDocument/2006/relationships/hyperlink" Target="javascript:delOwnedFund('150275');" TargetMode="External"/><Relationship Id="rId788" Type="http://schemas.openxmlformats.org/officeDocument/2006/relationships/hyperlink" Target="http://quote.eastmoney.com/zs399965.html" TargetMode="External"/><Relationship Id="rId82" Type="http://schemas.openxmlformats.org/officeDocument/2006/relationships/hyperlink" Target="http://finance.sina.com.cn/fund/quotes/150287/bc.shtml" TargetMode="External"/><Relationship Id="rId203" Type="http://schemas.openxmlformats.org/officeDocument/2006/relationships/hyperlink" Target="http://www.cninfo.com.cn/information/fund/netvalue/150317.html" TargetMode="External"/><Relationship Id="rId385" Type="http://schemas.openxmlformats.org/officeDocument/2006/relationships/hyperlink" Target="https://www.jisilu.cn/data/utils/lowcalc/150055" TargetMode="External"/><Relationship Id="rId592" Type="http://schemas.openxmlformats.org/officeDocument/2006/relationships/hyperlink" Target="javascript:addOwnedFund('150217');" TargetMode="External"/><Relationship Id="rId606" Type="http://schemas.openxmlformats.org/officeDocument/2006/relationships/hyperlink" Target="http://finance.sina.com.cn/fund/quotes/502049/bc.shtml" TargetMode="External"/><Relationship Id="rId648" Type="http://schemas.openxmlformats.org/officeDocument/2006/relationships/hyperlink" Target="http://finance.sina.com.cn/fund/quotes/150249/bc.shtml" TargetMode="External"/><Relationship Id="rId813" Type="http://schemas.openxmlformats.org/officeDocument/2006/relationships/hyperlink" Target="https://www.jisilu.cn/data/utils/lowcalc/150066" TargetMode="External"/><Relationship Id="rId245" Type="http://schemas.openxmlformats.org/officeDocument/2006/relationships/hyperlink" Target="http://www.cninfo.com.cn/information/fund/netvalue/150036.html" TargetMode="External"/><Relationship Id="rId287" Type="http://schemas.openxmlformats.org/officeDocument/2006/relationships/hyperlink" Target="http://www.cninfo.com.cn/information/fund/netvalue/150094.html" TargetMode="External"/><Relationship Id="rId410" Type="http://schemas.openxmlformats.org/officeDocument/2006/relationships/hyperlink" Target="https://www.jisilu.cn/data/sfnew/detail/150085" TargetMode="External"/><Relationship Id="rId452" Type="http://schemas.openxmlformats.org/officeDocument/2006/relationships/hyperlink" Target="http://quote.eastmoney.com/zs399905.html" TargetMode="External"/><Relationship Id="rId494" Type="http://schemas.openxmlformats.org/officeDocument/2006/relationships/hyperlink" Target="http://quote.eastmoney.com/zs399300.html" TargetMode="External"/><Relationship Id="rId508" Type="http://schemas.openxmlformats.org/officeDocument/2006/relationships/hyperlink" Target="javascript:addOwnedFund('150177');" TargetMode="External"/><Relationship Id="rId715" Type="http://schemas.openxmlformats.org/officeDocument/2006/relationships/hyperlink" Target="http://www.cninfo.com.cn/information/fund/netvalue/150143.html" TargetMode="External"/><Relationship Id="rId105" Type="http://schemas.openxmlformats.org/officeDocument/2006/relationships/hyperlink" Target="https://www.jisilu.cn/data/sfnew/detail/150335" TargetMode="External"/><Relationship Id="rId147" Type="http://schemas.openxmlformats.org/officeDocument/2006/relationships/hyperlink" Target="https://www.jisilu.cn/data/sfnew/detail/150117" TargetMode="External"/><Relationship Id="rId312" Type="http://schemas.openxmlformats.org/officeDocument/2006/relationships/hyperlink" Target="http://quote.eastmoney.com/zs399986.html" TargetMode="External"/><Relationship Id="rId354" Type="http://schemas.openxmlformats.org/officeDocument/2006/relationships/hyperlink" Target="http://quote.eastmoney.com/zs399807.html" TargetMode="External"/><Relationship Id="rId757" Type="http://schemas.openxmlformats.org/officeDocument/2006/relationships/hyperlink" Target="http://www.cninfo.com.cn/information/fund/netvalue/150255.html" TargetMode="External"/><Relationship Id="rId799" Type="http://schemas.openxmlformats.org/officeDocument/2006/relationships/hyperlink" Target="http://www.cninfo.com.cn/information/fund/netvalue/150231.html" TargetMode="External"/><Relationship Id="rId51" Type="http://schemas.openxmlformats.org/officeDocument/2006/relationships/hyperlink" Target="javascript:addOwnedFund('150219');" TargetMode="External"/><Relationship Id="rId93" Type="http://schemas.openxmlformats.org/officeDocument/2006/relationships/hyperlink" Target="https://www.jisilu.cn/data/sfnew/detail/150247" TargetMode="External"/><Relationship Id="rId189" Type="http://schemas.openxmlformats.org/officeDocument/2006/relationships/hyperlink" Target="https://www.jisilu.cn/data/sfnew/detail/150327" TargetMode="External"/><Relationship Id="rId396" Type="http://schemas.openxmlformats.org/officeDocument/2006/relationships/hyperlink" Target="http://quote.eastmoney.com/zs399903.html" TargetMode="External"/><Relationship Id="rId561" Type="http://schemas.openxmlformats.org/officeDocument/2006/relationships/hyperlink" Target="https://www.jisilu.cn/data/utils/lowcalc/150259" TargetMode="External"/><Relationship Id="rId617" Type="http://schemas.openxmlformats.org/officeDocument/2006/relationships/hyperlink" Target="https://www.jisilu.cn/data/sfnew/detail/150283" TargetMode="External"/><Relationship Id="rId659" Type="http://schemas.openxmlformats.org/officeDocument/2006/relationships/hyperlink" Target="https://www.jisilu.cn/data/sfnew/detail/502007" TargetMode="External"/><Relationship Id="rId824" Type="http://schemas.openxmlformats.org/officeDocument/2006/relationships/hyperlink" Target="javascript:addOwnedFund('150039');" TargetMode="External"/><Relationship Id="rId214" Type="http://schemas.openxmlformats.org/officeDocument/2006/relationships/hyperlink" Target="http://finance.sina.com.cn/fund/quotes/150175/bc.shtml" TargetMode="External"/><Relationship Id="rId256" Type="http://schemas.openxmlformats.org/officeDocument/2006/relationships/hyperlink" Target="http://finance.sina.com.cn/fund/quotes/150140/bc.shtml" TargetMode="External"/><Relationship Id="rId298" Type="http://schemas.openxmlformats.org/officeDocument/2006/relationships/hyperlink" Target="http://finance.sina.com.cn/fund/quotes/150225/bc.shtml" TargetMode="External"/><Relationship Id="rId421" Type="http://schemas.openxmlformats.org/officeDocument/2006/relationships/hyperlink" Target="http://finance.sina.com.cn/fund/quotes/150088/bc.shtml" TargetMode="External"/><Relationship Id="rId463" Type="http://schemas.openxmlformats.org/officeDocument/2006/relationships/hyperlink" Target="http://www.cninfo.com.cn/information/fund/netvalue/502027.html" TargetMode="External"/><Relationship Id="rId519" Type="http://schemas.openxmlformats.org/officeDocument/2006/relationships/hyperlink" Target="https://www.jisilu.cn/data/utils/lowcalc/150307" TargetMode="External"/><Relationship Id="rId670" Type="http://schemas.openxmlformats.org/officeDocument/2006/relationships/hyperlink" Target="javascript:addOwnedFund('150205');" TargetMode="External"/><Relationship Id="rId116" Type="http://schemas.openxmlformats.org/officeDocument/2006/relationships/hyperlink" Target="javascript:addOwnedFund('150293');" TargetMode="External"/><Relationship Id="rId158" Type="http://schemas.openxmlformats.org/officeDocument/2006/relationships/hyperlink" Target="javascript:delOwnedFund('150265');" TargetMode="External"/><Relationship Id="rId323" Type="http://schemas.openxmlformats.org/officeDocument/2006/relationships/hyperlink" Target="http://www.cninfo.com.cn/information/fund/netvalue/150073.html" TargetMode="External"/><Relationship Id="rId530" Type="http://schemas.openxmlformats.org/officeDocument/2006/relationships/hyperlink" Target="http://quote.eastmoney.com/zs399810.html" TargetMode="External"/><Relationship Id="rId726" Type="http://schemas.openxmlformats.org/officeDocument/2006/relationships/hyperlink" Target="http://finance.sina.com.cn/fund/quotes/150186/bc.shtml" TargetMode="External"/><Relationship Id="rId768" Type="http://schemas.openxmlformats.org/officeDocument/2006/relationships/hyperlink" Target="http://finance.sina.com.cn/fund/quotes/150171/bc.shtml" TargetMode="External"/><Relationship Id="rId20" Type="http://schemas.openxmlformats.org/officeDocument/2006/relationships/hyperlink" Target="http://quote.eastmoney.com/zs399008.html" TargetMode="External"/><Relationship Id="rId62" Type="http://schemas.openxmlformats.org/officeDocument/2006/relationships/hyperlink" Target="javascript:addOwnedFund('150297');" TargetMode="External"/><Relationship Id="rId365" Type="http://schemas.openxmlformats.org/officeDocument/2006/relationships/hyperlink" Target="http://www.cninfo.com.cn/information/fund/netvalue/150211.html" TargetMode="External"/><Relationship Id="rId572" Type="http://schemas.openxmlformats.org/officeDocument/2006/relationships/hyperlink" Target="http://quote.eastmoney.com/zs399006.html" TargetMode="External"/><Relationship Id="rId628" Type="http://schemas.openxmlformats.org/officeDocument/2006/relationships/hyperlink" Target="javascript:delOwnedFund('150241');" TargetMode="External"/><Relationship Id="rId835" Type="http://schemas.openxmlformats.org/officeDocument/2006/relationships/hyperlink" Target="javascript:addOwnedFund('150188');" TargetMode="External"/><Relationship Id="rId225" Type="http://schemas.openxmlformats.org/officeDocument/2006/relationships/hyperlink" Target="https://www.jisilu.cn/data/sfnew/detail/150064" TargetMode="External"/><Relationship Id="rId267" Type="http://schemas.openxmlformats.org/officeDocument/2006/relationships/hyperlink" Target="https://www.jisilu.cn/data/sfnew/detail/502014" TargetMode="External"/><Relationship Id="rId432" Type="http://schemas.openxmlformats.org/officeDocument/2006/relationships/hyperlink" Target="http://finance.sina.com.cn/fund/quotes/150150/bc.shtml" TargetMode="External"/><Relationship Id="rId474" Type="http://schemas.openxmlformats.org/officeDocument/2006/relationships/hyperlink" Target="http://finance.sina.com.cn/fund/quotes/150273/bc.shtml" TargetMode="External"/><Relationship Id="rId127" Type="http://schemas.openxmlformats.org/officeDocument/2006/relationships/hyperlink" Target="https://www.jisilu.cn/data/utils/lowcalc/150291" TargetMode="External"/><Relationship Id="rId681" Type="http://schemas.openxmlformats.org/officeDocument/2006/relationships/hyperlink" Target="https://www.jisilu.cn/data/utils/lowcalc/150269" TargetMode="External"/><Relationship Id="rId737" Type="http://schemas.openxmlformats.org/officeDocument/2006/relationships/hyperlink" Target="https://www.jisilu.cn/data/sfnew/detail/150279" TargetMode="External"/><Relationship Id="rId779" Type="http://schemas.openxmlformats.org/officeDocument/2006/relationships/hyperlink" Target="https://www.jisilu.cn/data/sfnew/detail/150245" TargetMode="External"/><Relationship Id="rId31" Type="http://schemas.openxmlformats.org/officeDocument/2006/relationships/hyperlink" Target="http://www.cninfo.com.cn/information/fund/netvalue/150321.html" TargetMode="External"/><Relationship Id="rId73" Type="http://schemas.openxmlformats.org/officeDocument/2006/relationships/hyperlink" Target="https://www.jisilu.cn/data/utils/lowcalc/150263" TargetMode="External"/><Relationship Id="rId169" Type="http://schemas.openxmlformats.org/officeDocument/2006/relationships/hyperlink" Target="https://www.jisilu.cn/data/utils/lowcalc/150198" TargetMode="External"/><Relationship Id="rId334" Type="http://schemas.openxmlformats.org/officeDocument/2006/relationships/hyperlink" Target="http://finance.sina.com.cn/fund/quotes/150112/bc.shtml" TargetMode="External"/><Relationship Id="rId376" Type="http://schemas.openxmlformats.org/officeDocument/2006/relationships/hyperlink" Target="http://finance.sina.com.cn/fund/quotes/150152/bc.shtml" TargetMode="External"/><Relationship Id="rId541" Type="http://schemas.openxmlformats.org/officeDocument/2006/relationships/hyperlink" Target="http://www.cninfo.com.cn/information/fund/netvalue/150329.html" TargetMode="External"/><Relationship Id="rId583" Type="http://schemas.openxmlformats.org/officeDocument/2006/relationships/hyperlink" Target="http://www.cninfo.com.cn/information/fund/netvalue/150184.html" TargetMode="External"/><Relationship Id="rId639" Type="http://schemas.openxmlformats.org/officeDocument/2006/relationships/hyperlink" Target="https://www.jisilu.cn/data/utils/lowcalc/150179" TargetMode="External"/><Relationship Id="rId790" Type="http://schemas.openxmlformats.org/officeDocument/2006/relationships/hyperlink" Target="javascript:addOwnedFund('150192');" TargetMode="External"/><Relationship Id="rId804" Type="http://schemas.openxmlformats.org/officeDocument/2006/relationships/hyperlink" Target="http://finance.sina.com.cn/fund/quotes/150215/bc.shtml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quote.eastmoney.com/zs399989.html" TargetMode="External"/><Relationship Id="rId236" Type="http://schemas.openxmlformats.org/officeDocument/2006/relationships/hyperlink" Target="javascript:addOwnedFund('150121');" TargetMode="External"/><Relationship Id="rId278" Type="http://schemas.openxmlformats.org/officeDocument/2006/relationships/hyperlink" Target="javascript:addOwnedFund('150090');" TargetMode="External"/><Relationship Id="rId401" Type="http://schemas.openxmlformats.org/officeDocument/2006/relationships/hyperlink" Target="http://www.cninfo.com.cn/information/fund/netvalue/150135.html" TargetMode="External"/><Relationship Id="rId443" Type="http://schemas.openxmlformats.org/officeDocument/2006/relationships/hyperlink" Target="https://www.jisilu.cn/data/sfnew/detail/150157" TargetMode="External"/><Relationship Id="rId650" Type="http://schemas.openxmlformats.org/officeDocument/2006/relationships/hyperlink" Target="http://quote.eastmoney.com/zs399986.html" TargetMode="External"/><Relationship Id="rId303" Type="http://schemas.openxmlformats.org/officeDocument/2006/relationships/hyperlink" Target="https://www.jisilu.cn/data/sfnew/detail/150281" TargetMode="External"/><Relationship Id="rId485" Type="http://schemas.openxmlformats.org/officeDocument/2006/relationships/hyperlink" Target="https://www.jisilu.cn/data/sfnew/detail/502024" TargetMode="External"/><Relationship Id="rId692" Type="http://schemas.openxmlformats.org/officeDocument/2006/relationships/hyperlink" Target="http://quote.eastmoney.com/zs399971.html" TargetMode="External"/><Relationship Id="rId706" Type="http://schemas.openxmlformats.org/officeDocument/2006/relationships/hyperlink" Target="javascript:delOwnedFund('150227');" TargetMode="External"/><Relationship Id="rId748" Type="http://schemas.openxmlformats.org/officeDocument/2006/relationships/hyperlink" Target="javascript:addOwnedFund('150100');" TargetMode="External"/><Relationship Id="rId42" Type="http://schemas.openxmlformats.org/officeDocument/2006/relationships/hyperlink" Target="http://finance.sina.com.cn/fund/quotes/150331/bc.shtml" TargetMode="External"/><Relationship Id="rId84" Type="http://schemas.openxmlformats.org/officeDocument/2006/relationships/hyperlink" Target="http://quote.eastmoney.com/zs399440.html" TargetMode="External"/><Relationship Id="rId138" Type="http://schemas.openxmlformats.org/officeDocument/2006/relationships/hyperlink" Target="http://quote.eastmoney.com/zs399805.html" TargetMode="External"/><Relationship Id="rId345" Type="http://schemas.openxmlformats.org/officeDocument/2006/relationships/hyperlink" Target="https://www.jisilu.cn/data/sfnew/detail/150213" TargetMode="External"/><Relationship Id="rId387" Type="http://schemas.openxmlformats.org/officeDocument/2006/relationships/hyperlink" Target="https://www.jisilu.cn/data/sfnew/detail/150083" TargetMode="External"/><Relationship Id="rId510" Type="http://schemas.openxmlformats.org/officeDocument/2006/relationships/hyperlink" Target="http://finance.sina.com.cn/fund/quotes/150229/bc.shtml" TargetMode="External"/><Relationship Id="rId552" Type="http://schemas.openxmlformats.org/officeDocument/2006/relationships/hyperlink" Target="http://finance.sina.com.cn/fund/quotes/150237/bc.shtml" TargetMode="External"/><Relationship Id="rId594" Type="http://schemas.openxmlformats.org/officeDocument/2006/relationships/hyperlink" Target="http://finance.sina.com.cn/fund/quotes/150309/bc.shtml" TargetMode="External"/><Relationship Id="rId608" Type="http://schemas.openxmlformats.org/officeDocument/2006/relationships/hyperlink" Target="http://quote.eastmoney.com/zs000016.html" TargetMode="External"/><Relationship Id="rId815" Type="http://schemas.openxmlformats.org/officeDocument/2006/relationships/hyperlink" Target="https://www.jisilu.cn/data/sfnew/detail/150133" TargetMode="External"/><Relationship Id="rId191" Type="http://schemas.openxmlformats.org/officeDocument/2006/relationships/hyperlink" Target="http://www.cninfo.com.cn/information/fund/netvalue/150327.html" TargetMode="External"/><Relationship Id="rId205" Type="http://schemas.openxmlformats.org/officeDocument/2006/relationships/hyperlink" Target="https://www.jisilu.cn/data/utils/lowcalc/150317" TargetMode="External"/><Relationship Id="rId247" Type="http://schemas.openxmlformats.org/officeDocument/2006/relationships/hyperlink" Target="https://www.jisilu.cn/data/utils/lowcalc/150036" TargetMode="External"/><Relationship Id="rId412" Type="http://schemas.openxmlformats.org/officeDocument/2006/relationships/hyperlink" Target="http://www.cninfo.com.cn/information/fund/netvalue/150085.html" TargetMode="External"/><Relationship Id="rId107" Type="http://schemas.openxmlformats.org/officeDocument/2006/relationships/hyperlink" Target="http://www.cninfo.com.cn/information/fund/netvalue/150335.html" TargetMode="External"/><Relationship Id="rId289" Type="http://schemas.openxmlformats.org/officeDocument/2006/relationships/hyperlink" Target="https://www.jisilu.cn/data/utils/lowcalc/150094" TargetMode="External"/><Relationship Id="rId454" Type="http://schemas.openxmlformats.org/officeDocument/2006/relationships/hyperlink" Target="javascript:addOwnedFund('150028');" TargetMode="External"/><Relationship Id="rId496" Type="http://schemas.openxmlformats.org/officeDocument/2006/relationships/hyperlink" Target="javascript:addOwnedFund('150051');" TargetMode="External"/><Relationship Id="rId661" Type="http://schemas.openxmlformats.org/officeDocument/2006/relationships/hyperlink" Target="http://www.cninfo.com.cn/information/fund/netvalue/502007.html" TargetMode="External"/><Relationship Id="rId717" Type="http://schemas.openxmlformats.org/officeDocument/2006/relationships/hyperlink" Target="https://www.jisilu.cn/data/utils/lowcalc/150143" TargetMode="External"/><Relationship Id="rId759" Type="http://schemas.openxmlformats.org/officeDocument/2006/relationships/hyperlink" Target="https://www.jisilu.cn/data/utils/lowcalc/150255" TargetMode="External"/><Relationship Id="rId11" Type="http://schemas.openxmlformats.org/officeDocument/2006/relationships/hyperlink" Target="https://www.jisilu.cn/data/sfnew/detail/150223" TargetMode="External"/><Relationship Id="rId53" Type="http://schemas.openxmlformats.org/officeDocument/2006/relationships/hyperlink" Target="http://finance.sina.com.cn/fund/quotes/150123/bc.shtml" TargetMode="External"/><Relationship Id="rId149" Type="http://schemas.openxmlformats.org/officeDocument/2006/relationships/hyperlink" Target="http://www.cninfo.com.cn/information/fund/netvalue/150117.html" TargetMode="External"/><Relationship Id="rId314" Type="http://schemas.openxmlformats.org/officeDocument/2006/relationships/hyperlink" Target="javascript:delOwnedFund('150267');" TargetMode="External"/><Relationship Id="rId356" Type="http://schemas.openxmlformats.org/officeDocument/2006/relationships/hyperlink" Target="javascript:delOwnedFund('502031');" TargetMode="External"/><Relationship Id="rId398" Type="http://schemas.openxmlformats.org/officeDocument/2006/relationships/hyperlink" Target="javascript:addOwnedFund('150012');" TargetMode="External"/><Relationship Id="rId521" Type="http://schemas.openxmlformats.org/officeDocument/2006/relationships/hyperlink" Target="https://www.jisilu.cn/data/sfnew/detail/150271" TargetMode="External"/><Relationship Id="rId563" Type="http://schemas.openxmlformats.org/officeDocument/2006/relationships/hyperlink" Target="https://www.jisilu.cn/data/sfnew/detail/150235" TargetMode="External"/><Relationship Id="rId619" Type="http://schemas.openxmlformats.org/officeDocument/2006/relationships/hyperlink" Target="http://www.cninfo.com.cn/information/fund/netvalue/150283.html" TargetMode="External"/><Relationship Id="rId770" Type="http://schemas.openxmlformats.org/officeDocument/2006/relationships/hyperlink" Target="http://quote.eastmoney.com/zs399707.html" TargetMode="External"/><Relationship Id="rId95" Type="http://schemas.openxmlformats.org/officeDocument/2006/relationships/hyperlink" Target="http://www.cninfo.com.cn/information/fund/netvalue/150247.html" TargetMode="External"/><Relationship Id="rId160" Type="http://schemas.openxmlformats.org/officeDocument/2006/relationships/hyperlink" Target="http://finance.sina.com.cn/fund/quotes/150190/bc.shtml" TargetMode="External"/><Relationship Id="rId216" Type="http://schemas.openxmlformats.org/officeDocument/2006/relationships/hyperlink" Target="http://quote.eastmoney.com/hk/zs110010.html" TargetMode="External"/><Relationship Id="rId423" Type="http://schemas.openxmlformats.org/officeDocument/2006/relationships/hyperlink" Target="http://quote.eastmoney.com/zs399905.html" TargetMode="External"/><Relationship Id="rId826" Type="http://schemas.openxmlformats.org/officeDocument/2006/relationships/hyperlink" Target="http://finance.sina.com.cn/fund/quotes/150016/bc.shtml" TargetMode="External"/><Relationship Id="rId258" Type="http://schemas.openxmlformats.org/officeDocument/2006/relationships/hyperlink" Target="http://quote.eastmoney.com/zs399300.html" TargetMode="External"/><Relationship Id="rId465" Type="http://schemas.openxmlformats.org/officeDocument/2006/relationships/hyperlink" Target="https://www.jisilu.cn/data/utils/lowcalc/502027" TargetMode="External"/><Relationship Id="rId630" Type="http://schemas.openxmlformats.org/officeDocument/2006/relationships/hyperlink" Target="http://finance.sina.com.cn/fund/quotes/502011/bc.shtml" TargetMode="External"/><Relationship Id="rId672" Type="http://schemas.openxmlformats.org/officeDocument/2006/relationships/hyperlink" Target="http://finance.sina.com.cn/fund/quotes/150200/bc.shtml" TargetMode="External"/><Relationship Id="rId728" Type="http://schemas.openxmlformats.org/officeDocument/2006/relationships/hyperlink" Target="http://quote.eastmoney.com/zs399967.html" TargetMode="External"/><Relationship Id="rId22" Type="http://schemas.openxmlformats.org/officeDocument/2006/relationships/hyperlink" Target="javascript:addOwnedFund('150057');" TargetMode="External"/><Relationship Id="rId64" Type="http://schemas.openxmlformats.org/officeDocument/2006/relationships/hyperlink" Target="http://finance.sina.com.cn/fund/quotes/150323/bc.shtml" TargetMode="External"/><Relationship Id="rId118" Type="http://schemas.openxmlformats.org/officeDocument/2006/relationships/hyperlink" Target="http://finance.sina.com.cn/fund/quotes/150130/bc.shtml" TargetMode="External"/><Relationship Id="rId325" Type="http://schemas.openxmlformats.org/officeDocument/2006/relationships/hyperlink" Target="https://www.jisilu.cn/data/utils/lowcalc/150073" TargetMode="External"/><Relationship Id="rId367" Type="http://schemas.openxmlformats.org/officeDocument/2006/relationships/hyperlink" Target="https://www.jisilu.cn/data/utils/lowcalc/150211" TargetMode="External"/><Relationship Id="rId532" Type="http://schemas.openxmlformats.org/officeDocument/2006/relationships/hyperlink" Target="javascript:addOwnedFund('150233');" TargetMode="External"/><Relationship Id="rId574" Type="http://schemas.openxmlformats.org/officeDocument/2006/relationships/hyperlink" Target="javascript:addOwnedFund('150243');" TargetMode="External"/><Relationship Id="rId171" Type="http://schemas.openxmlformats.org/officeDocument/2006/relationships/hyperlink" Target="https://www.jisilu.cn/data/sfnew/detail/150343" TargetMode="External"/><Relationship Id="rId227" Type="http://schemas.openxmlformats.org/officeDocument/2006/relationships/hyperlink" Target="http://www.cninfo.com.cn/information/fund/netvalue/150064.html" TargetMode="External"/><Relationship Id="rId781" Type="http://schemas.openxmlformats.org/officeDocument/2006/relationships/hyperlink" Target="http://www.cninfo.com.cn/information/fund/netvalue/150245.html" TargetMode="External"/><Relationship Id="rId269" Type="http://schemas.openxmlformats.org/officeDocument/2006/relationships/hyperlink" Target="http://www.cninfo.com.cn/information/fund/netvalue/502014.html" TargetMode="External"/><Relationship Id="rId434" Type="http://schemas.openxmlformats.org/officeDocument/2006/relationships/hyperlink" Target="http://quote.eastmoney.com/zs000823.html" TargetMode="External"/><Relationship Id="rId476" Type="http://schemas.openxmlformats.org/officeDocument/2006/relationships/hyperlink" Target="http://quote.eastmoney.com/zs399991.html" TargetMode="External"/><Relationship Id="rId641" Type="http://schemas.openxmlformats.org/officeDocument/2006/relationships/hyperlink" Target="https://www.jisilu.cn/data/sfnew/detail/150194" TargetMode="External"/><Relationship Id="rId683" Type="http://schemas.openxmlformats.org/officeDocument/2006/relationships/hyperlink" Target="https://www.jisilu.cn/data/sfnew/detail/502004" TargetMode="External"/><Relationship Id="rId739" Type="http://schemas.openxmlformats.org/officeDocument/2006/relationships/hyperlink" Target="http://www.cninfo.com.cn/information/fund/netvalue/150279.html" TargetMode="External"/><Relationship Id="rId33" Type="http://schemas.openxmlformats.org/officeDocument/2006/relationships/hyperlink" Target="https://www.jisilu.cn/data/utils/lowcalc/150321" TargetMode="External"/><Relationship Id="rId129" Type="http://schemas.openxmlformats.org/officeDocument/2006/relationships/hyperlink" Target="https://www.jisilu.cn/data/sfnew/detail/150299" TargetMode="External"/><Relationship Id="rId280" Type="http://schemas.openxmlformats.org/officeDocument/2006/relationships/hyperlink" Target="http://finance.sina.com.cn/fund/quotes/150104/bc.shtml" TargetMode="External"/><Relationship Id="rId336" Type="http://schemas.openxmlformats.org/officeDocument/2006/relationships/hyperlink" Target="http://quote.eastmoney.com/zs399330.html" TargetMode="External"/><Relationship Id="rId501" Type="http://schemas.openxmlformats.org/officeDocument/2006/relationships/hyperlink" Target="https://www.jisilu.cn/data/utils/lowcalc/150164" TargetMode="External"/><Relationship Id="rId543" Type="http://schemas.openxmlformats.org/officeDocument/2006/relationships/hyperlink" Target="https://www.jisilu.cn/data/utils/lowcalc/150329" TargetMode="External"/><Relationship Id="rId75" Type="http://schemas.openxmlformats.org/officeDocument/2006/relationships/hyperlink" Target="https://www.jisilu.cn/data/sfnew/detail/150289" TargetMode="External"/><Relationship Id="rId140" Type="http://schemas.openxmlformats.org/officeDocument/2006/relationships/hyperlink" Target="javascript:addOwnedFund('502037');" TargetMode="External"/><Relationship Id="rId182" Type="http://schemas.openxmlformats.org/officeDocument/2006/relationships/hyperlink" Target="javascript:addOwnedFund('150261');" TargetMode="External"/><Relationship Id="rId378" Type="http://schemas.openxmlformats.org/officeDocument/2006/relationships/hyperlink" Target="http://quote.eastmoney.com/zs399006.html" TargetMode="External"/><Relationship Id="rId403" Type="http://schemas.openxmlformats.org/officeDocument/2006/relationships/hyperlink" Target="javascript:addOwnedFund('150135');" TargetMode="External"/><Relationship Id="rId585" Type="http://schemas.openxmlformats.org/officeDocument/2006/relationships/hyperlink" Target="https://www.jisilu.cn/data/utils/lowcalc/150184" TargetMode="External"/><Relationship Id="rId750" Type="http://schemas.openxmlformats.org/officeDocument/2006/relationships/hyperlink" Target="http://finance.sina.com.cn/fund/quotes/150181/bc.shtml" TargetMode="External"/><Relationship Id="rId792" Type="http://schemas.openxmlformats.org/officeDocument/2006/relationships/hyperlink" Target="http://finance.sina.com.cn/fund/quotes/150311/bc.shtml" TargetMode="External"/><Relationship Id="rId806" Type="http://schemas.openxmlformats.org/officeDocument/2006/relationships/hyperlink" Target="http://quote.eastmoney.com/zs399610.html" TargetMode="External"/><Relationship Id="rId6" Type="http://schemas.openxmlformats.org/officeDocument/2006/relationships/hyperlink" Target="https://www.jisilu.cn/data/sfnew/detail/150108" TargetMode="External"/><Relationship Id="rId238" Type="http://schemas.openxmlformats.org/officeDocument/2006/relationships/hyperlink" Target="http://finance.sina.com.cn/fund/quotes/502001/bc.shtml" TargetMode="External"/><Relationship Id="rId445" Type="http://schemas.openxmlformats.org/officeDocument/2006/relationships/hyperlink" Target="http://www.cninfo.com.cn/information/fund/netvalue/150157.html" TargetMode="External"/><Relationship Id="rId487" Type="http://schemas.openxmlformats.org/officeDocument/2006/relationships/hyperlink" Target="http://www.cninfo.com.cn/information/fund/netvalue/502024.html" TargetMode="External"/><Relationship Id="rId610" Type="http://schemas.openxmlformats.org/officeDocument/2006/relationships/hyperlink" Target="javascript:addOwnedFund('502049');" TargetMode="External"/><Relationship Id="rId652" Type="http://schemas.openxmlformats.org/officeDocument/2006/relationships/hyperlink" Target="javascript:delOwnedFund('150249');" TargetMode="External"/><Relationship Id="rId694" Type="http://schemas.openxmlformats.org/officeDocument/2006/relationships/hyperlink" Target="javascript:addOwnedFund('150203');" TargetMode="External"/><Relationship Id="rId708" Type="http://schemas.openxmlformats.org/officeDocument/2006/relationships/hyperlink" Target="http://finance.sina.com.cn/fund/quotes/150209/bc.shtml" TargetMode="External"/><Relationship Id="rId291" Type="http://schemas.openxmlformats.org/officeDocument/2006/relationships/hyperlink" Target="https://www.jisilu.cn/data/sfnew/detail/150138" TargetMode="External"/><Relationship Id="rId305" Type="http://schemas.openxmlformats.org/officeDocument/2006/relationships/hyperlink" Target="http://www.cninfo.com.cn/information/fund/netvalue/150281.html" TargetMode="External"/><Relationship Id="rId347" Type="http://schemas.openxmlformats.org/officeDocument/2006/relationships/hyperlink" Target="http://www.cninfo.com.cn/information/fund/netvalue/150213.html" TargetMode="External"/><Relationship Id="rId512" Type="http://schemas.openxmlformats.org/officeDocument/2006/relationships/hyperlink" Target="http://quote.eastmoney.com/zs399987.html" TargetMode="External"/><Relationship Id="rId44" Type="http://schemas.openxmlformats.org/officeDocument/2006/relationships/hyperlink" Target="http://quote.eastmoney.com/zs399805.html" TargetMode="External"/><Relationship Id="rId86" Type="http://schemas.openxmlformats.org/officeDocument/2006/relationships/hyperlink" Target="javascript:addOwnedFund('150287');" TargetMode="External"/><Relationship Id="rId151" Type="http://schemas.openxmlformats.org/officeDocument/2006/relationships/hyperlink" Target="https://www.jisilu.cn/data/utils/lowcalc/150117" TargetMode="External"/><Relationship Id="rId389" Type="http://schemas.openxmlformats.org/officeDocument/2006/relationships/hyperlink" Target="http://www.cninfo.com.cn/information/fund/netvalue/150083.html" TargetMode="External"/><Relationship Id="rId554" Type="http://schemas.openxmlformats.org/officeDocument/2006/relationships/hyperlink" Target="http://quote.eastmoney.com/zs000827.html" TargetMode="External"/><Relationship Id="rId596" Type="http://schemas.openxmlformats.org/officeDocument/2006/relationships/hyperlink" Target="http://quote.eastmoney.com/zs399994.html" TargetMode="External"/><Relationship Id="rId761" Type="http://schemas.openxmlformats.org/officeDocument/2006/relationships/hyperlink" Target="https://www.jisilu.cn/data/sfnew/detail/150092" TargetMode="External"/><Relationship Id="rId817" Type="http://schemas.openxmlformats.org/officeDocument/2006/relationships/hyperlink" Target="http://www.cninfo.com.cn/information/fund/netvalue/150133.html" TargetMode="External"/><Relationship Id="rId193" Type="http://schemas.openxmlformats.org/officeDocument/2006/relationships/hyperlink" Target="https://www.jisilu.cn/data/utils/lowcalc/150327" TargetMode="External"/><Relationship Id="rId207" Type="http://schemas.openxmlformats.org/officeDocument/2006/relationships/hyperlink" Target="https://www.jisilu.cn/data/sfnew/detail/150047" TargetMode="External"/><Relationship Id="rId249" Type="http://schemas.openxmlformats.org/officeDocument/2006/relationships/hyperlink" Target="https://www.jisilu.cn/data/sfnew/detail/150145" TargetMode="External"/><Relationship Id="rId414" Type="http://schemas.openxmlformats.org/officeDocument/2006/relationships/hyperlink" Target="javascript:addOwnedFund('150085');" TargetMode="External"/><Relationship Id="rId456" Type="http://schemas.openxmlformats.org/officeDocument/2006/relationships/hyperlink" Target="http://finance.sina.com.cn/fund/quotes/150022/bc.shtml" TargetMode="External"/><Relationship Id="rId498" Type="http://schemas.openxmlformats.org/officeDocument/2006/relationships/hyperlink" Target="http://finance.sina.com.cn/fund/quotes/150164/bc.shtml" TargetMode="External"/><Relationship Id="rId621" Type="http://schemas.openxmlformats.org/officeDocument/2006/relationships/hyperlink" Target="https://www.jisilu.cn/data/utils/lowcalc/150283" TargetMode="External"/><Relationship Id="rId663" Type="http://schemas.openxmlformats.org/officeDocument/2006/relationships/hyperlink" Target="https://www.jisilu.cn/data/utils/lowcalc/502007" TargetMode="External"/><Relationship Id="rId13" Type="http://schemas.openxmlformats.org/officeDocument/2006/relationships/hyperlink" Target="http://www.cninfo.com.cn/information/fund/netvalue/150223.html" TargetMode="External"/><Relationship Id="rId109" Type="http://schemas.openxmlformats.org/officeDocument/2006/relationships/hyperlink" Target="https://www.jisilu.cn/data/utils/lowcalc/150335" TargetMode="External"/><Relationship Id="rId260" Type="http://schemas.openxmlformats.org/officeDocument/2006/relationships/hyperlink" Target="javascript:addOwnedFund('150140');" TargetMode="External"/><Relationship Id="rId316" Type="http://schemas.openxmlformats.org/officeDocument/2006/relationships/hyperlink" Target="http://finance.sina.com.cn/fund/quotes/150167/bc.shtml" TargetMode="External"/><Relationship Id="rId523" Type="http://schemas.openxmlformats.org/officeDocument/2006/relationships/hyperlink" Target="http://www.cninfo.com.cn/information/fund/netvalue/150271.html" TargetMode="External"/><Relationship Id="rId719" Type="http://schemas.openxmlformats.org/officeDocument/2006/relationships/hyperlink" Target="https://www.jisilu.cn/data/sfnew/detail/150169" TargetMode="External"/><Relationship Id="rId55" Type="http://schemas.openxmlformats.org/officeDocument/2006/relationships/hyperlink" Target="http://quote.eastmoney.com/zs399550.html" TargetMode="External"/><Relationship Id="rId97" Type="http://schemas.openxmlformats.org/officeDocument/2006/relationships/hyperlink" Target="https://www.jisilu.cn/data/utils/lowcalc/150247" TargetMode="External"/><Relationship Id="rId120" Type="http://schemas.openxmlformats.org/officeDocument/2006/relationships/hyperlink" Target="http://quote.eastmoney.com/zs399394.html" TargetMode="External"/><Relationship Id="rId358" Type="http://schemas.openxmlformats.org/officeDocument/2006/relationships/hyperlink" Target="http://finance.sina.com.cn/fund/quotes/502054/bc.shtml" TargetMode="External"/><Relationship Id="rId565" Type="http://schemas.openxmlformats.org/officeDocument/2006/relationships/hyperlink" Target="http://www.cninfo.com.cn/information/fund/netvalue/150235.html" TargetMode="External"/><Relationship Id="rId730" Type="http://schemas.openxmlformats.org/officeDocument/2006/relationships/hyperlink" Target="javascript:addOwnedFund('150186');" TargetMode="External"/><Relationship Id="rId772" Type="http://schemas.openxmlformats.org/officeDocument/2006/relationships/hyperlink" Target="javascript:addOwnedFund('150171');" TargetMode="External"/><Relationship Id="rId828" Type="http://schemas.openxmlformats.org/officeDocument/2006/relationships/hyperlink" Target="http://quote.eastmoney.com/zs399300.html" TargetMode="External"/><Relationship Id="rId162" Type="http://schemas.openxmlformats.org/officeDocument/2006/relationships/hyperlink" Target="http://quote.eastmoney.com/zs000827.html" TargetMode="External"/><Relationship Id="rId218" Type="http://schemas.openxmlformats.org/officeDocument/2006/relationships/hyperlink" Target="javascript:delOwnedFund('150175');" TargetMode="External"/><Relationship Id="rId425" Type="http://schemas.openxmlformats.org/officeDocument/2006/relationships/hyperlink" Target="https://www.jisilu.cn/data/sfnew/detail/150049" TargetMode="External"/><Relationship Id="rId467" Type="http://schemas.openxmlformats.org/officeDocument/2006/relationships/hyperlink" Target="https://www.jisilu.cn/data/sfnew/detail/502017" TargetMode="External"/><Relationship Id="rId632" Type="http://schemas.openxmlformats.org/officeDocument/2006/relationships/hyperlink" Target="http://quote.eastmoney.com/zs399975.html" TargetMode="External"/><Relationship Id="rId271" Type="http://schemas.openxmlformats.org/officeDocument/2006/relationships/hyperlink" Target="https://www.jisilu.cn/data/utils/lowcalc/502014" TargetMode="External"/><Relationship Id="rId674" Type="http://schemas.openxmlformats.org/officeDocument/2006/relationships/hyperlink" Target="http://quote.eastmoney.com/zs399975.html" TargetMode="External"/><Relationship Id="rId24" Type="http://schemas.openxmlformats.org/officeDocument/2006/relationships/hyperlink" Target="http://finance.sina.com.cn/fund/quotes/150221/bc.shtml" TargetMode="External"/><Relationship Id="rId66" Type="http://schemas.openxmlformats.org/officeDocument/2006/relationships/hyperlink" Target="http://quote.eastmoney.com/zs000827.html" TargetMode="External"/><Relationship Id="rId131" Type="http://schemas.openxmlformats.org/officeDocument/2006/relationships/hyperlink" Target="http://www.cninfo.com.cn/information/fund/netvalue/150299.html" TargetMode="External"/><Relationship Id="rId327" Type="http://schemas.openxmlformats.org/officeDocument/2006/relationships/hyperlink" Target="https://www.jisilu.cn/data/sfnew/detail/502021" TargetMode="External"/><Relationship Id="rId369" Type="http://schemas.openxmlformats.org/officeDocument/2006/relationships/hyperlink" Target="https://www.jisilu.cn/data/sfnew/detail/150030" TargetMode="External"/><Relationship Id="rId534" Type="http://schemas.openxmlformats.org/officeDocument/2006/relationships/hyperlink" Target="http://finance.sina.com.cn/fund/quotes/150173/bc.shtml" TargetMode="External"/><Relationship Id="rId576" Type="http://schemas.openxmlformats.org/officeDocument/2006/relationships/hyperlink" Target="http://finance.sina.com.cn/fund/quotes/150315/bc.shtml" TargetMode="External"/><Relationship Id="rId741" Type="http://schemas.openxmlformats.org/officeDocument/2006/relationships/hyperlink" Target="https://www.jisilu.cn/data/utils/lowcalc/150279" TargetMode="External"/><Relationship Id="rId783" Type="http://schemas.openxmlformats.org/officeDocument/2006/relationships/hyperlink" Target="https://www.jisilu.cn/data/utils/lowcalc/150245" TargetMode="External"/><Relationship Id="rId173" Type="http://schemas.openxmlformats.org/officeDocument/2006/relationships/hyperlink" Target="http://www.cninfo.com.cn/information/fund/netvalue/150343.html" TargetMode="External"/><Relationship Id="rId229" Type="http://schemas.openxmlformats.org/officeDocument/2006/relationships/hyperlink" Target="https://www.jisilu.cn/data/utils/lowcalc/150064" TargetMode="External"/><Relationship Id="rId380" Type="http://schemas.openxmlformats.org/officeDocument/2006/relationships/hyperlink" Target="javascript:addOwnedFund('150152');" TargetMode="External"/><Relationship Id="rId436" Type="http://schemas.openxmlformats.org/officeDocument/2006/relationships/hyperlink" Target="javascript:addOwnedFund('150150');" TargetMode="External"/><Relationship Id="rId601" Type="http://schemas.openxmlformats.org/officeDocument/2006/relationships/hyperlink" Target="http://www.cninfo.com.cn/information/fund/netvalue/150305.html" TargetMode="External"/><Relationship Id="rId643" Type="http://schemas.openxmlformats.org/officeDocument/2006/relationships/hyperlink" Target="http://www.cninfo.com.cn/information/fund/netvalue/150194.html" TargetMode="External"/><Relationship Id="rId240" Type="http://schemas.openxmlformats.org/officeDocument/2006/relationships/hyperlink" Target="http://quote.eastmoney.com/zs399982.html" TargetMode="External"/><Relationship Id="rId478" Type="http://schemas.openxmlformats.org/officeDocument/2006/relationships/hyperlink" Target="javascript:addOwnedFund('150273');" TargetMode="External"/><Relationship Id="rId685" Type="http://schemas.openxmlformats.org/officeDocument/2006/relationships/hyperlink" Target="http://www.cninfo.com.cn/information/fund/netvalue/502004.html" TargetMode="External"/><Relationship Id="rId35" Type="http://schemas.openxmlformats.org/officeDocument/2006/relationships/hyperlink" Target="https://www.jisilu.cn/data/sfnew/detail/150032" TargetMode="External"/><Relationship Id="rId77" Type="http://schemas.openxmlformats.org/officeDocument/2006/relationships/hyperlink" Target="http://www.cninfo.com.cn/information/fund/netvalue/150289.html" TargetMode="External"/><Relationship Id="rId100" Type="http://schemas.openxmlformats.org/officeDocument/2006/relationships/hyperlink" Target="http://finance.sina.com.cn/fund/quotes/150325/bc.shtml" TargetMode="External"/><Relationship Id="rId282" Type="http://schemas.openxmlformats.org/officeDocument/2006/relationships/hyperlink" Target="http://quote.eastmoney.com/zs399300.html" TargetMode="External"/><Relationship Id="rId338" Type="http://schemas.openxmlformats.org/officeDocument/2006/relationships/hyperlink" Target="javascript:addOwnedFund('150112');" TargetMode="External"/><Relationship Id="rId503" Type="http://schemas.openxmlformats.org/officeDocument/2006/relationships/hyperlink" Target="https://www.jisilu.cn/data/sfnew/detail/150177" TargetMode="External"/><Relationship Id="rId545" Type="http://schemas.openxmlformats.org/officeDocument/2006/relationships/hyperlink" Target="https://www.jisilu.cn/data/sfnew/detail/150275" TargetMode="External"/><Relationship Id="rId587" Type="http://schemas.openxmlformats.org/officeDocument/2006/relationships/hyperlink" Target="https://www.jisilu.cn/data/sfnew/detail/150217" TargetMode="External"/><Relationship Id="rId710" Type="http://schemas.openxmlformats.org/officeDocument/2006/relationships/hyperlink" Target="http://quote.eastmoney.com/zs399974.html" TargetMode="External"/><Relationship Id="rId752" Type="http://schemas.openxmlformats.org/officeDocument/2006/relationships/hyperlink" Target="http://quote.eastmoney.com/zs399967.html" TargetMode="External"/><Relationship Id="rId808" Type="http://schemas.openxmlformats.org/officeDocument/2006/relationships/hyperlink" Target="javascript:addOwnedFund('150215');" TargetMode="External"/><Relationship Id="rId8" Type="http://schemas.openxmlformats.org/officeDocument/2006/relationships/hyperlink" Target="http://www.cninfo.com.cn/information/fund/netvalue/150108.html" TargetMode="External"/><Relationship Id="rId142" Type="http://schemas.openxmlformats.org/officeDocument/2006/relationships/hyperlink" Target="http://finance.sina.com.cn/fund/quotes/150301/bc.shtml" TargetMode="External"/><Relationship Id="rId184" Type="http://schemas.openxmlformats.org/officeDocument/2006/relationships/hyperlink" Target="http://finance.sina.com.cn/fund/quotes/150196/bc.shtml" TargetMode="External"/><Relationship Id="rId391" Type="http://schemas.openxmlformats.org/officeDocument/2006/relationships/hyperlink" Target="https://www.jisilu.cn/data/utils/lowcalc/150083" TargetMode="External"/><Relationship Id="rId405" Type="http://schemas.openxmlformats.org/officeDocument/2006/relationships/hyperlink" Target="http://finance.sina.com.cn/fund/quotes/150059/bc.shtml" TargetMode="External"/><Relationship Id="rId447" Type="http://schemas.openxmlformats.org/officeDocument/2006/relationships/hyperlink" Target="https://www.jisilu.cn/data/utils/lowcalc/150157" TargetMode="External"/><Relationship Id="rId612" Type="http://schemas.openxmlformats.org/officeDocument/2006/relationships/hyperlink" Target="http://finance.sina.com.cn/fund/quotes/150257/bc.shtml" TargetMode="External"/><Relationship Id="rId794" Type="http://schemas.openxmlformats.org/officeDocument/2006/relationships/hyperlink" Target="http://quote.eastmoney.com/zs399996.html" TargetMode="External"/><Relationship Id="rId251" Type="http://schemas.openxmlformats.org/officeDocument/2006/relationships/hyperlink" Target="http://www.cninfo.com.cn/information/fund/netvalue/150145.html" TargetMode="External"/><Relationship Id="rId489" Type="http://schemas.openxmlformats.org/officeDocument/2006/relationships/hyperlink" Target="https://www.jisilu.cn/data/utils/lowcalc/502024" TargetMode="External"/><Relationship Id="rId654" Type="http://schemas.openxmlformats.org/officeDocument/2006/relationships/hyperlink" Target="http://finance.sina.com.cn/fund/quotes/150251/bc.shtml" TargetMode="External"/><Relationship Id="rId696" Type="http://schemas.openxmlformats.org/officeDocument/2006/relationships/hyperlink" Target="http://finance.sina.com.cn/fund/quotes/150207/bc.shtml" TargetMode="External"/><Relationship Id="rId46" Type="http://schemas.openxmlformats.org/officeDocument/2006/relationships/hyperlink" Target="javascript:addOwnedFund('150331');" TargetMode="External"/><Relationship Id="rId293" Type="http://schemas.openxmlformats.org/officeDocument/2006/relationships/hyperlink" Target="http://www.cninfo.com.cn/information/fund/netvalue/150138.html" TargetMode="External"/><Relationship Id="rId307" Type="http://schemas.openxmlformats.org/officeDocument/2006/relationships/hyperlink" Target="https://www.jisilu.cn/data/utils/lowcalc/150281" TargetMode="External"/><Relationship Id="rId349" Type="http://schemas.openxmlformats.org/officeDocument/2006/relationships/hyperlink" Target="https://www.jisilu.cn/data/utils/lowcalc/150213" TargetMode="External"/><Relationship Id="rId514" Type="http://schemas.openxmlformats.org/officeDocument/2006/relationships/hyperlink" Target="javascript:addOwnedFund('150229');" TargetMode="External"/><Relationship Id="rId556" Type="http://schemas.openxmlformats.org/officeDocument/2006/relationships/hyperlink" Target="javascript:addOwnedFund('150237');" TargetMode="External"/><Relationship Id="rId721" Type="http://schemas.openxmlformats.org/officeDocument/2006/relationships/hyperlink" Target="http://www.cninfo.com.cn/information/fund/netvalue/150169.html" TargetMode="External"/><Relationship Id="rId763" Type="http://schemas.openxmlformats.org/officeDocument/2006/relationships/hyperlink" Target="http://www.cninfo.com.cn/information/fund/netvalue/150092.html" TargetMode="External"/><Relationship Id="rId88" Type="http://schemas.openxmlformats.org/officeDocument/2006/relationships/hyperlink" Target="http://finance.sina.com.cn/fund/quotes/150303/bc.shtml" TargetMode="External"/><Relationship Id="rId111" Type="http://schemas.openxmlformats.org/officeDocument/2006/relationships/hyperlink" Target="https://www.jisilu.cn/data/sfnew/detail/150293" TargetMode="External"/><Relationship Id="rId153" Type="http://schemas.openxmlformats.org/officeDocument/2006/relationships/hyperlink" Target="https://www.jisilu.cn/data/sfnew/detail/150265" TargetMode="External"/><Relationship Id="rId195" Type="http://schemas.openxmlformats.org/officeDocument/2006/relationships/hyperlink" Target="https://www.jisilu.cn/data/sfnew/detail/502057" TargetMode="External"/><Relationship Id="rId209" Type="http://schemas.openxmlformats.org/officeDocument/2006/relationships/hyperlink" Target="http://www.cninfo.com.cn/information/fund/netvalue/150047.html" TargetMode="External"/><Relationship Id="rId360" Type="http://schemas.openxmlformats.org/officeDocument/2006/relationships/hyperlink" Target="http://quote.eastmoney.com/zs399975.html" TargetMode="External"/><Relationship Id="rId416" Type="http://schemas.openxmlformats.org/officeDocument/2006/relationships/hyperlink" Target="http://finance.sina.com.cn/fund/quotes/150096/bc.shtml" TargetMode="External"/><Relationship Id="rId598" Type="http://schemas.openxmlformats.org/officeDocument/2006/relationships/hyperlink" Target="javascript:addOwnedFund('150309');" TargetMode="External"/><Relationship Id="rId819" Type="http://schemas.openxmlformats.org/officeDocument/2006/relationships/hyperlink" Target="javascript:addOwnedFund('150133');" TargetMode="External"/><Relationship Id="rId220" Type="http://schemas.openxmlformats.org/officeDocument/2006/relationships/hyperlink" Target="http://finance.sina.com.cn/fund/quotes/502041/bc.shtml" TargetMode="External"/><Relationship Id="rId458" Type="http://schemas.openxmlformats.org/officeDocument/2006/relationships/hyperlink" Target="http://quote.eastmoney.com/zs399001.html" TargetMode="External"/><Relationship Id="rId623" Type="http://schemas.openxmlformats.org/officeDocument/2006/relationships/hyperlink" Target="https://www.jisilu.cn/data/sfnew/detail/150241" TargetMode="External"/><Relationship Id="rId665" Type="http://schemas.openxmlformats.org/officeDocument/2006/relationships/hyperlink" Target="https://www.jisilu.cn/data/sfnew/detail/150205" TargetMode="External"/><Relationship Id="rId830" Type="http://schemas.openxmlformats.org/officeDocument/2006/relationships/hyperlink" Target="https://www.jisilu.cn/data/sfnew/detail/150188" TargetMode="External"/><Relationship Id="rId15" Type="http://schemas.openxmlformats.org/officeDocument/2006/relationships/hyperlink" Target="https://www.jisilu.cn/data/utils/lowcalc/150223" TargetMode="External"/><Relationship Id="rId57" Type="http://schemas.openxmlformats.org/officeDocument/2006/relationships/hyperlink" Target="javascript:addOwnedFund('150123');" TargetMode="External"/><Relationship Id="rId262" Type="http://schemas.openxmlformats.org/officeDocument/2006/relationships/hyperlink" Target="http://finance.sina.com.cn/fund/quotes/150053/bc.shtml" TargetMode="External"/><Relationship Id="rId318" Type="http://schemas.openxmlformats.org/officeDocument/2006/relationships/hyperlink" Target="http://quote.eastmoney.com/zs399300.html" TargetMode="External"/><Relationship Id="rId525" Type="http://schemas.openxmlformats.org/officeDocument/2006/relationships/hyperlink" Target="https://www.jisilu.cn/data/utils/lowcalc/150271" TargetMode="External"/><Relationship Id="rId567" Type="http://schemas.openxmlformats.org/officeDocument/2006/relationships/hyperlink" Target="https://www.jisilu.cn/data/utils/lowcalc/150235" TargetMode="External"/><Relationship Id="rId732" Type="http://schemas.openxmlformats.org/officeDocument/2006/relationships/hyperlink" Target="http://finance.sina.com.cn/fund/quotes/150018/bc.shtml" TargetMode="External"/><Relationship Id="rId99" Type="http://schemas.openxmlformats.org/officeDocument/2006/relationships/hyperlink" Target="https://www.jisilu.cn/data/sfnew/detail/150325" TargetMode="External"/><Relationship Id="rId122" Type="http://schemas.openxmlformats.org/officeDocument/2006/relationships/hyperlink" Target="javascript:addOwnedFund('150130');" TargetMode="External"/><Relationship Id="rId164" Type="http://schemas.openxmlformats.org/officeDocument/2006/relationships/hyperlink" Target="javascript:addOwnedFund('150190');" TargetMode="External"/><Relationship Id="rId371" Type="http://schemas.openxmlformats.org/officeDocument/2006/relationships/hyperlink" Target="http://www.cninfo.com.cn/information/fund/netvalue/150030.html" TargetMode="External"/><Relationship Id="rId774" Type="http://schemas.openxmlformats.org/officeDocument/2006/relationships/hyperlink" Target="http://finance.sina.com.cn/fund/quotes/150076/bc.shtml" TargetMode="External"/><Relationship Id="rId427" Type="http://schemas.openxmlformats.org/officeDocument/2006/relationships/hyperlink" Target="http://www.cninfo.com.cn/information/fund/netvalue/150049.html" TargetMode="External"/><Relationship Id="rId469" Type="http://schemas.openxmlformats.org/officeDocument/2006/relationships/hyperlink" Target="http://www.cninfo.com.cn/information/fund/netvalue/502017.html" TargetMode="External"/><Relationship Id="rId634" Type="http://schemas.openxmlformats.org/officeDocument/2006/relationships/hyperlink" Target="javascript:addOwnedFund('502011');" TargetMode="External"/><Relationship Id="rId676" Type="http://schemas.openxmlformats.org/officeDocument/2006/relationships/hyperlink" Target="javascript:addOwnedFund('150200');" TargetMode="External"/><Relationship Id="rId26" Type="http://schemas.openxmlformats.org/officeDocument/2006/relationships/hyperlink" Target="http://quote.eastmoney.com/zs399959.html" TargetMode="External"/><Relationship Id="rId231" Type="http://schemas.openxmlformats.org/officeDocument/2006/relationships/hyperlink" Target="https://www.jisilu.cn/data/sfnew/detail/150121" TargetMode="External"/><Relationship Id="rId273" Type="http://schemas.openxmlformats.org/officeDocument/2006/relationships/hyperlink" Target="https://www.jisilu.cn/data/sfnew/detail/150090" TargetMode="External"/><Relationship Id="rId329" Type="http://schemas.openxmlformats.org/officeDocument/2006/relationships/hyperlink" Target="http://www.cninfo.com.cn/information/fund/netvalue/502021.html" TargetMode="External"/><Relationship Id="rId480" Type="http://schemas.openxmlformats.org/officeDocument/2006/relationships/hyperlink" Target="http://finance.sina.com.cn/fund/quotes/150277/bc.shtml" TargetMode="External"/><Relationship Id="rId536" Type="http://schemas.openxmlformats.org/officeDocument/2006/relationships/hyperlink" Target="http://quote.eastmoney.com/zs000998.html" TargetMode="External"/><Relationship Id="rId701" Type="http://schemas.openxmlformats.org/officeDocument/2006/relationships/hyperlink" Target="https://www.jisilu.cn/data/sfnew/detail/150227" TargetMode="External"/><Relationship Id="rId68" Type="http://schemas.openxmlformats.org/officeDocument/2006/relationships/hyperlink" Target="javascript:addOwnedFund('150323');" TargetMode="External"/><Relationship Id="rId133" Type="http://schemas.openxmlformats.org/officeDocument/2006/relationships/hyperlink" Target="https://www.jisilu.cn/data/utils/lowcalc/150299" TargetMode="External"/><Relationship Id="rId175" Type="http://schemas.openxmlformats.org/officeDocument/2006/relationships/hyperlink" Target="https://www.jisilu.cn/data/utils/lowcalc/150343" TargetMode="External"/><Relationship Id="rId340" Type="http://schemas.openxmlformats.org/officeDocument/2006/relationships/hyperlink" Target="http://finance.sina.com.cn/fund/quotes/150295/bc.shtml" TargetMode="External"/><Relationship Id="rId578" Type="http://schemas.openxmlformats.org/officeDocument/2006/relationships/hyperlink" Target="http://quote.eastmoney.com/zs399803.html" TargetMode="External"/><Relationship Id="rId743" Type="http://schemas.openxmlformats.org/officeDocument/2006/relationships/hyperlink" Target="https://www.jisilu.cn/data/sfnew/detail/150100" TargetMode="External"/><Relationship Id="rId785" Type="http://schemas.openxmlformats.org/officeDocument/2006/relationships/hyperlink" Target="https://www.jisilu.cn/data/sfnew/detail/150192" TargetMode="External"/><Relationship Id="rId200" Type="http://schemas.openxmlformats.org/officeDocument/2006/relationships/hyperlink" Target="javascript:addOwnedFund('502057');" TargetMode="External"/><Relationship Id="rId382" Type="http://schemas.openxmlformats.org/officeDocument/2006/relationships/hyperlink" Target="http://finance.sina.com.cn/fund/quotes/150055/bc.shtml" TargetMode="External"/><Relationship Id="rId438" Type="http://schemas.openxmlformats.org/officeDocument/2006/relationships/hyperlink" Target="http://finance.sina.com.cn/fund/quotes/150148/bc.shtml" TargetMode="External"/><Relationship Id="rId603" Type="http://schemas.openxmlformats.org/officeDocument/2006/relationships/hyperlink" Target="https://www.jisilu.cn/data/utils/lowcalc/150305" TargetMode="External"/><Relationship Id="rId645" Type="http://schemas.openxmlformats.org/officeDocument/2006/relationships/hyperlink" Target="https://www.jisilu.cn/data/utils/lowcalc/150194" TargetMode="External"/><Relationship Id="rId687" Type="http://schemas.openxmlformats.org/officeDocument/2006/relationships/hyperlink" Target="https://www.jisilu.cn/data/utils/lowcalc/502004" TargetMode="External"/><Relationship Id="rId810" Type="http://schemas.openxmlformats.org/officeDocument/2006/relationships/hyperlink" Target="http://finance.sina.com.cn/fund/quotes/150066/bc.shtml" TargetMode="External"/><Relationship Id="rId242" Type="http://schemas.openxmlformats.org/officeDocument/2006/relationships/hyperlink" Target="javascript:addOwnedFund('502001');" TargetMode="External"/><Relationship Id="rId284" Type="http://schemas.openxmlformats.org/officeDocument/2006/relationships/hyperlink" Target="javascript:addOwnedFund('150104');" TargetMode="External"/><Relationship Id="rId491" Type="http://schemas.openxmlformats.org/officeDocument/2006/relationships/hyperlink" Target="https://www.jisilu.cn/data/sfnew/detail/150051" TargetMode="External"/><Relationship Id="rId505" Type="http://schemas.openxmlformats.org/officeDocument/2006/relationships/hyperlink" Target="http://www.cninfo.com.cn/information/fund/netvalue/150177.html" TargetMode="External"/><Relationship Id="rId712" Type="http://schemas.openxmlformats.org/officeDocument/2006/relationships/hyperlink" Target="javascript:addOwnedFund('150209');" TargetMode="External"/><Relationship Id="rId37" Type="http://schemas.openxmlformats.org/officeDocument/2006/relationships/hyperlink" Target="http://www.cninfo.com.cn/information/fund/netvalue/150032.html" TargetMode="External"/><Relationship Id="rId79" Type="http://schemas.openxmlformats.org/officeDocument/2006/relationships/hyperlink" Target="https://www.jisilu.cn/data/utils/lowcalc/150289" TargetMode="External"/><Relationship Id="rId102" Type="http://schemas.openxmlformats.org/officeDocument/2006/relationships/hyperlink" Target="http://quote.eastmoney.com/zs399807.html" TargetMode="External"/><Relationship Id="rId144" Type="http://schemas.openxmlformats.org/officeDocument/2006/relationships/hyperlink" Target="http://quote.eastmoney.com/zs399975.html" TargetMode="External"/><Relationship Id="rId547" Type="http://schemas.openxmlformats.org/officeDocument/2006/relationships/hyperlink" Target="http://www.cninfo.com.cn/information/fund/netvalue/150275.html" TargetMode="External"/><Relationship Id="rId589" Type="http://schemas.openxmlformats.org/officeDocument/2006/relationships/hyperlink" Target="http://www.cninfo.com.cn/information/fund/netvalue/150217.html" TargetMode="External"/><Relationship Id="rId754" Type="http://schemas.openxmlformats.org/officeDocument/2006/relationships/hyperlink" Target="javascript:addOwnedFund('150181');" TargetMode="External"/><Relationship Id="rId796" Type="http://schemas.openxmlformats.org/officeDocument/2006/relationships/hyperlink" Target="javascript:addOwnedFund('150311');" TargetMode="External"/><Relationship Id="rId90" Type="http://schemas.openxmlformats.org/officeDocument/2006/relationships/hyperlink" Target="http://quote.eastmoney.com/zs399673.html" TargetMode="External"/><Relationship Id="rId186" Type="http://schemas.openxmlformats.org/officeDocument/2006/relationships/hyperlink" Target="http://quote.eastmoney.com/zs399395.html" TargetMode="External"/><Relationship Id="rId351" Type="http://schemas.openxmlformats.org/officeDocument/2006/relationships/hyperlink" Target="https://www.jisilu.cn/data/sfnew/detail/502031" TargetMode="External"/><Relationship Id="rId393" Type="http://schemas.openxmlformats.org/officeDocument/2006/relationships/hyperlink" Target="https://www.jisilu.cn/data/sfnew/detail/150012" TargetMode="External"/><Relationship Id="rId407" Type="http://schemas.openxmlformats.org/officeDocument/2006/relationships/hyperlink" Target="http://quote.eastmoney.com/zs399944.html" TargetMode="External"/><Relationship Id="rId449" Type="http://schemas.openxmlformats.org/officeDocument/2006/relationships/hyperlink" Target="https://www.jisilu.cn/data/sfnew/detail/150028" TargetMode="External"/><Relationship Id="rId614" Type="http://schemas.openxmlformats.org/officeDocument/2006/relationships/hyperlink" Target="http://quote.eastmoney.com/zs399993.html" TargetMode="External"/><Relationship Id="rId656" Type="http://schemas.openxmlformats.org/officeDocument/2006/relationships/hyperlink" Target="http://quote.eastmoney.com/zs399990.html" TargetMode="External"/><Relationship Id="rId821" Type="http://schemas.openxmlformats.org/officeDocument/2006/relationships/hyperlink" Target="http://finance.sina.com.cn/fund/quotes/150039/bc.shtml" TargetMode="External"/><Relationship Id="rId211" Type="http://schemas.openxmlformats.org/officeDocument/2006/relationships/hyperlink" Target="https://www.jisilu.cn/data/utils/lowcalc/150047" TargetMode="External"/><Relationship Id="rId253" Type="http://schemas.openxmlformats.org/officeDocument/2006/relationships/hyperlink" Target="https://www.jisilu.cn/data/utils/lowcalc/150145" TargetMode="External"/><Relationship Id="rId295" Type="http://schemas.openxmlformats.org/officeDocument/2006/relationships/hyperlink" Target="https://www.jisilu.cn/data/utils/lowcalc/150138" TargetMode="External"/><Relationship Id="rId309" Type="http://schemas.openxmlformats.org/officeDocument/2006/relationships/hyperlink" Target="https://www.jisilu.cn/data/sfnew/detail/150267" TargetMode="External"/><Relationship Id="rId460" Type="http://schemas.openxmlformats.org/officeDocument/2006/relationships/hyperlink" Target="javascript:delOwnedFund('150022');" TargetMode="External"/><Relationship Id="rId516" Type="http://schemas.openxmlformats.org/officeDocument/2006/relationships/hyperlink" Target="http://finance.sina.com.cn/fund/quotes/150307/bc.shtml" TargetMode="External"/><Relationship Id="rId698" Type="http://schemas.openxmlformats.org/officeDocument/2006/relationships/hyperlink" Target="http://quote.eastmoney.com/zs399983.html" TargetMode="External"/><Relationship Id="rId48" Type="http://schemas.openxmlformats.org/officeDocument/2006/relationships/hyperlink" Target="http://finance.sina.com.cn/fund/quotes/150219/bc.shtml" TargetMode="External"/><Relationship Id="rId113" Type="http://schemas.openxmlformats.org/officeDocument/2006/relationships/hyperlink" Target="http://www.cninfo.com.cn/information/fund/netvalue/150293.html" TargetMode="External"/><Relationship Id="rId320" Type="http://schemas.openxmlformats.org/officeDocument/2006/relationships/hyperlink" Target="javascript:addOwnedFund('150167');" TargetMode="External"/><Relationship Id="rId558" Type="http://schemas.openxmlformats.org/officeDocument/2006/relationships/hyperlink" Target="http://finance.sina.com.cn/fund/quotes/150259/bc.shtml" TargetMode="External"/><Relationship Id="rId723" Type="http://schemas.openxmlformats.org/officeDocument/2006/relationships/hyperlink" Target="https://www.jisilu.cn/data/utils/lowcalc/150169" TargetMode="External"/><Relationship Id="rId765" Type="http://schemas.openxmlformats.org/officeDocument/2006/relationships/hyperlink" Target="https://www.jisilu.cn/data/utils/lowcalc/150092" TargetMode="External"/><Relationship Id="rId155" Type="http://schemas.openxmlformats.org/officeDocument/2006/relationships/hyperlink" Target="http://www.cninfo.com.cn/information/fund/netvalue/150265.html" TargetMode="External"/><Relationship Id="rId197" Type="http://schemas.openxmlformats.org/officeDocument/2006/relationships/hyperlink" Target="http://www.cninfo.com.cn/information/fund/netvalue/502057.html" TargetMode="External"/><Relationship Id="rId362" Type="http://schemas.openxmlformats.org/officeDocument/2006/relationships/hyperlink" Target="javascript:addOwnedFund('502054');" TargetMode="External"/><Relationship Id="rId418" Type="http://schemas.openxmlformats.org/officeDocument/2006/relationships/hyperlink" Target="http://quote.eastmoney.com/zs000979.html" TargetMode="External"/><Relationship Id="rId625" Type="http://schemas.openxmlformats.org/officeDocument/2006/relationships/hyperlink" Target="http://www.cninfo.com.cn/information/fund/netvalue/150241.html" TargetMode="External"/><Relationship Id="rId832" Type="http://schemas.openxmlformats.org/officeDocument/2006/relationships/hyperlink" Target="http://www.cninfo.com.cn/information/fund/netvalue/150188.html" TargetMode="External"/><Relationship Id="rId222" Type="http://schemas.openxmlformats.org/officeDocument/2006/relationships/hyperlink" Target="http://quote.eastmoney.com/zs000016.html" TargetMode="External"/><Relationship Id="rId264" Type="http://schemas.openxmlformats.org/officeDocument/2006/relationships/hyperlink" Target="http://quote.eastmoney.com/zs399905.html" TargetMode="External"/><Relationship Id="rId471" Type="http://schemas.openxmlformats.org/officeDocument/2006/relationships/hyperlink" Target="https://www.jisilu.cn/data/utils/lowcalc/502017" TargetMode="External"/><Relationship Id="rId667" Type="http://schemas.openxmlformats.org/officeDocument/2006/relationships/hyperlink" Target="http://www.cninfo.com.cn/information/fund/netvalue/150205.html" TargetMode="External"/><Relationship Id="rId17" Type="http://schemas.openxmlformats.org/officeDocument/2006/relationships/hyperlink" Target="https://www.jisilu.cn/data/sfnew/detail/150057" TargetMode="External"/><Relationship Id="rId59" Type="http://schemas.openxmlformats.org/officeDocument/2006/relationships/hyperlink" Target="http://finance.sina.com.cn/fund/quotes/150297/bc.shtml" TargetMode="External"/><Relationship Id="rId124" Type="http://schemas.openxmlformats.org/officeDocument/2006/relationships/hyperlink" Target="http://finance.sina.com.cn/fund/quotes/150291/bc.shtml" TargetMode="External"/><Relationship Id="rId527" Type="http://schemas.openxmlformats.org/officeDocument/2006/relationships/hyperlink" Target="https://www.jisilu.cn/data/sfnew/detail/150233" TargetMode="External"/><Relationship Id="rId569" Type="http://schemas.openxmlformats.org/officeDocument/2006/relationships/hyperlink" Target="https://www.jisilu.cn/data/sfnew/detail/150243" TargetMode="External"/><Relationship Id="rId734" Type="http://schemas.openxmlformats.org/officeDocument/2006/relationships/hyperlink" Target="http://quote.eastmoney.com/zs399004.html" TargetMode="External"/><Relationship Id="rId776" Type="http://schemas.openxmlformats.org/officeDocument/2006/relationships/hyperlink" Target="http://quote.eastmoney.com/zs399300.html" TargetMode="External"/><Relationship Id="rId70" Type="http://schemas.openxmlformats.org/officeDocument/2006/relationships/hyperlink" Target="http://finance.sina.com.cn/fund/quotes/150263/bc.shtml" TargetMode="External"/><Relationship Id="rId166" Type="http://schemas.openxmlformats.org/officeDocument/2006/relationships/hyperlink" Target="http://finance.sina.com.cn/fund/quotes/150198/bc.shtml" TargetMode="External"/><Relationship Id="rId331" Type="http://schemas.openxmlformats.org/officeDocument/2006/relationships/hyperlink" Target="https://www.jisilu.cn/data/utils/lowcalc/502021" TargetMode="External"/><Relationship Id="rId373" Type="http://schemas.openxmlformats.org/officeDocument/2006/relationships/hyperlink" Target="https://www.jisilu.cn/data/utils/lowcalc/150030" TargetMode="External"/><Relationship Id="rId429" Type="http://schemas.openxmlformats.org/officeDocument/2006/relationships/hyperlink" Target="https://www.jisilu.cn/data/utils/lowcalc/150049" TargetMode="External"/><Relationship Id="rId580" Type="http://schemas.openxmlformats.org/officeDocument/2006/relationships/hyperlink" Target="javascript:addOwnedFund('150315');" TargetMode="External"/><Relationship Id="rId636" Type="http://schemas.openxmlformats.org/officeDocument/2006/relationships/hyperlink" Target="http://finance.sina.com.cn/fund/quotes/150179/bc.shtml" TargetMode="External"/><Relationship Id="rId801" Type="http://schemas.openxmlformats.org/officeDocument/2006/relationships/hyperlink" Target="https://www.jisilu.cn/data/utils/lowcalc/150231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www.cninfo.com.cn/information/fund/netvalue/150121.html" TargetMode="External"/><Relationship Id="rId440" Type="http://schemas.openxmlformats.org/officeDocument/2006/relationships/hyperlink" Target="http://quote.eastmoney.com/zs000841.html" TargetMode="External"/><Relationship Id="rId678" Type="http://schemas.openxmlformats.org/officeDocument/2006/relationships/hyperlink" Target="http://finance.sina.com.cn/fund/quotes/150269/bc.shtml" TargetMode="External"/><Relationship Id="rId28" Type="http://schemas.openxmlformats.org/officeDocument/2006/relationships/hyperlink" Target="javascript:delOwnedFund('150221');" TargetMode="External"/><Relationship Id="rId275" Type="http://schemas.openxmlformats.org/officeDocument/2006/relationships/hyperlink" Target="http://www.cninfo.com.cn/information/fund/netvalue/150090.html" TargetMode="External"/><Relationship Id="rId300" Type="http://schemas.openxmlformats.org/officeDocument/2006/relationships/hyperlink" Target="http://quote.eastmoney.com/zs399966.html" TargetMode="External"/><Relationship Id="rId482" Type="http://schemas.openxmlformats.org/officeDocument/2006/relationships/hyperlink" Target="http://quote.eastmoney.com/zs399807.html" TargetMode="External"/><Relationship Id="rId538" Type="http://schemas.openxmlformats.org/officeDocument/2006/relationships/hyperlink" Target="javascript:addOwnedFund('150173');" TargetMode="External"/><Relationship Id="rId703" Type="http://schemas.openxmlformats.org/officeDocument/2006/relationships/hyperlink" Target="http://www.cninfo.com.cn/information/fund/netvalue/150227.html" TargetMode="External"/><Relationship Id="rId745" Type="http://schemas.openxmlformats.org/officeDocument/2006/relationships/hyperlink" Target="http://www.cninfo.com.cn/information/fund/netvalue/150100.html" TargetMode="External"/><Relationship Id="rId81" Type="http://schemas.openxmlformats.org/officeDocument/2006/relationships/hyperlink" Target="https://www.jisilu.cn/data/sfnew/detail/150287" TargetMode="External"/><Relationship Id="rId135" Type="http://schemas.openxmlformats.org/officeDocument/2006/relationships/hyperlink" Target="https://www.jisilu.cn/data/sfnew/detail/502037" TargetMode="External"/><Relationship Id="rId177" Type="http://schemas.openxmlformats.org/officeDocument/2006/relationships/hyperlink" Target="https://www.jisilu.cn/data/sfnew/detail/150261" TargetMode="External"/><Relationship Id="rId342" Type="http://schemas.openxmlformats.org/officeDocument/2006/relationships/hyperlink" Target="http://quote.eastmoney.com/zs399974.html" TargetMode="External"/><Relationship Id="rId384" Type="http://schemas.openxmlformats.org/officeDocument/2006/relationships/hyperlink" Target="http://quote.eastmoney.com/zs399905.html" TargetMode="External"/><Relationship Id="rId591" Type="http://schemas.openxmlformats.org/officeDocument/2006/relationships/hyperlink" Target="https://www.jisilu.cn/data/utils/lowcalc/150217" TargetMode="External"/><Relationship Id="rId605" Type="http://schemas.openxmlformats.org/officeDocument/2006/relationships/hyperlink" Target="https://www.jisilu.cn/data/sfnew/detail/502049" TargetMode="External"/><Relationship Id="rId787" Type="http://schemas.openxmlformats.org/officeDocument/2006/relationships/hyperlink" Target="http://www.cninfo.com.cn/information/fund/netvalue/150192.html" TargetMode="External"/><Relationship Id="rId812" Type="http://schemas.openxmlformats.org/officeDocument/2006/relationships/hyperlink" Target="http://quote.eastmoney.com/zs399481.html" TargetMode="External"/><Relationship Id="rId202" Type="http://schemas.openxmlformats.org/officeDocument/2006/relationships/hyperlink" Target="http://finance.sina.com.cn/fund/quotes/150317/bc.shtml" TargetMode="External"/><Relationship Id="rId244" Type="http://schemas.openxmlformats.org/officeDocument/2006/relationships/hyperlink" Target="http://finance.sina.com.cn/fund/quotes/150036/bc.shtml" TargetMode="External"/><Relationship Id="rId647" Type="http://schemas.openxmlformats.org/officeDocument/2006/relationships/hyperlink" Target="https://www.jisilu.cn/data/sfnew/detail/150249" TargetMode="External"/><Relationship Id="rId689" Type="http://schemas.openxmlformats.org/officeDocument/2006/relationships/hyperlink" Target="https://www.jisilu.cn/data/sfnew/detail/150203" TargetMode="External"/><Relationship Id="rId39" Type="http://schemas.openxmlformats.org/officeDocument/2006/relationships/hyperlink" Target="https://www.jisilu.cn/data/utils/lowcalc/150032" TargetMode="External"/><Relationship Id="rId286" Type="http://schemas.openxmlformats.org/officeDocument/2006/relationships/hyperlink" Target="http://finance.sina.com.cn/fund/quotes/150094/bc.shtml" TargetMode="External"/><Relationship Id="rId451" Type="http://schemas.openxmlformats.org/officeDocument/2006/relationships/hyperlink" Target="http://www.cninfo.com.cn/information/fund/netvalue/150028.html" TargetMode="External"/><Relationship Id="rId493" Type="http://schemas.openxmlformats.org/officeDocument/2006/relationships/hyperlink" Target="http://www.cninfo.com.cn/information/fund/netvalue/150051.html" TargetMode="External"/><Relationship Id="rId507" Type="http://schemas.openxmlformats.org/officeDocument/2006/relationships/hyperlink" Target="https://www.jisilu.cn/data/utils/lowcalc/150177" TargetMode="External"/><Relationship Id="rId549" Type="http://schemas.openxmlformats.org/officeDocument/2006/relationships/hyperlink" Target="https://www.jisilu.cn/data/utils/lowcalc/150275" TargetMode="External"/><Relationship Id="rId714" Type="http://schemas.openxmlformats.org/officeDocument/2006/relationships/hyperlink" Target="http://finance.sina.com.cn/fund/quotes/150143/bc.shtml" TargetMode="External"/><Relationship Id="rId756" Type="http://schemas.openxmlformats.org/officeDocument/2006/relationships/hyperlink" Target="http://finance.sina.com.cn/fund/quotes/150255/bc.shtml" TargetMode="External"/><Relationship Id="rId50" Type="http://schemas.openxmlformats.org/officeDocument/2006/relationships/hyperlink" Target="https://www.jisilu.cn/data/utils/lowcalc/150219" TargetMode="External"/><Relationship Id="rId104" Type="http://schemas.openxmlformats.org/officeDocument/2006/relationships/hyperlink" Target="javascript:addOwnedFund('150325');" TargetMode="External"/><Relationship Id="rId146" Type="http://schemas.openxmlformats.org/officeDocument/2006/relationships/hyperlink" Target="javascript:addOwnedFund('150301');" TargetMode="External"/><Relationship Id="rId188" Type="http://schemas.openxmlformats.org/officeDocument/2006/relationships/hyperlink" Target="javascript:addOwnedFund('150196');" TargetMode="External"/><Relationship Id="rId311" Type="http://schemas.openxmlformats.org/officeDocument/2006/relationships/hyperlink" Target="http://www.cninfo.com.cn/information/fund/netvalue/150267.html" TargetMode="External"/><Relationship Id="rId353" Type="http://schemas.openxmlformats.org/officeDocument/2006/relationships/hyperlink" Target="http://www.cninfo.com.cn/information/fund/netvalue/502031.html" TargetMode="External"/><Relationship Id="rId395" Type="http://schemas.openxmlformats.org/officeDocument/2006/relationships/hyperlink" Target="http://www.cninfo.com.cn/information/fund/netvalue/150012.html" TargetMode="External"/><Relationship Id="rId409" Type="http://schemas.openxmlformats.org/officeDocument/2006/relationships/hyperlink" Target="javascript:addOwnedFund('150059');" TargetMode="External"/><Relationship Id="rId560" Type="http://schemas.openxmlformats.org/officeDocument/2006/relationships/hyperlink" Target="http://quote.eastmoney.com/zs399992.html" TargetMode="External"/><Relationship Id="rId798" Type="http://schemas.openxmlformats.org/officeDocument/2006/relationships/hyperlink" Target="http://finance.sina.com.cn/fund/quotes/150231/bc.shtml" TargetMode="External"/><Relationship Id="rId92" Type="http://schemas.openxmlformats.org/officeDocument/2006/relationships/hyperlink" Target="javascript:addOwnedFund('150303');" TargetMode="External"/><Relationship Id="rId213" Type="http://schemas.openxmlformats.org/officeDocument/2006/relationships/hyperlink" Target="https://www.jisilu.cn/data/sfnew/detail/150175" TargetMode="External"/><Relationship Id="rId420" Type="http://schemas.openxmlformats.org/officeDocument/2006/relationships/hyperlink" Target="https://www.jisilu.cn/data/sfnew/detail/150088" TargetMode="External"/><Relationship Id="rId616" Type="http://schemas.openxmlformats.org/officeDocument/2006/relationships/hyperlink" Target="javascript:addOwnedFund('150257');" TargetMode="External"/><Relationship Id="rId658" Type="http://schemas.openxmlformats.org/officeDocument/2006/relationships/hyperlink" Target="javascript:addOwnedFund('150251');" TargetMode="External"/><Relationship Id="rId823" Type="http://schemas.openxmlformats.org/officeDocument/2006/relationships/hyperlink" Target="http://quote.eastmoney.com/zs399923.html" TargetMode="External"/><Relationship Id="rId255" Type="http://schemas.openxmlformats.org/officeDocument/2006/relationships/hyperlink" Target="https://www.jisilu.cn/data/sfnew/detail/150140" TargetMode="External"/><Relationship Id="rId297" Type="http://schemas.openxmlformats.org/officeDocument/2006/relationships/hyperlink" Target="https://www.jisilu.cn/data/sfnew/detail/150225" TargetMode="External"/><Relationship Id="rId462" Type="http://schemas.openxmlformats.org/officeDocument/2006/relationships/hyperlink" Target="http://finance.sina.com.cn/fund/quotes/502027/bc.shtml" TargetMode="External"/><Relationship Id="rId518" Type="http://schemas.openxmlformats.org/officeDocument/2006/relationships/hyperlink" Target="http://quote.eastmoney.com/zs399804.html" TargetMode="External"/><Relationship Id="rId725" Type="http://schemas.openxmlformats.org/officeDocument/2006/relationships/hyperlink" Target="https://www.jisilu.cn/data/sfnew/detail/150186" TargetMode="External"/><Relationship Id="rId115" Type="http://schemas.openxmlformats.org/officeDocument/2006/relationships/hyperlink" Target="https://www.jisilu.cn/data/utils/lowcalc/150293" TargetMode="External"/><Relationship Id="rId157" Type="http://schemas.openxmlformats.org/officeDocument/2006/relationships/hyperlink" Target="https://www.jisilu.cn/data/utils/lowcalc/150265" TargetMode="External"/><Relationship Id="rId322" Type="http://schemas.openxmlformats.org/officeDocument/2006/relationships/hyperlink" Target="http://finance.sina.com.cn/fund/quotes/150073/bc.shtml" TargetMode="External"/><Relationship Id="rId364" Type="http://schemas.openxmlformats.org/officeDocument/2006/relationships/hyperlink" Target="http://finance.sina.com.cn/fund/quotes/150211/bc.shtml" TargetMode="External"/><Relationship Id="rId767" Type="http://schemas.openxmlformats.org/officeDocument/2006/relationships/hyperlink" Target="https://www.jisilu.cn/data/sfnew/detail/150171" TargetMode="External"/><Relationship Id="rId61" Type="http://schemas.openxmlformats.org/officeDocument/2006/relationships/hyperlink" Target="https://www.jisilu.cn/data/utils/lowcalc/150297" TargetMode="External"/><Relationship Id="rId199" Type="http://schemas.openxmlformats.org/officeDocument/2006/relationships/hyperlink" Target="https://www.jisilu.cn/data/utils/lowcalc/502057" TargetMode="External"/><Relationship Id="rId571" Type="http://schemas.openxmlformats.org/officeDocument/2006/relationships/hyperlink" Target="http://www.cninfo.com.cn/information/fund/netvalue/150243.html" TargetMode="External"/><Relationship Id="rId627" Type="http://schemas.openxmlformats.org/officeDocument/2006/relationships/hyperlink" Target="https://www.jisilu.cn/data/utils/lowcalc/150241" TargetMode="External"/><Relationship Id="rId669" Type="http://schemas.openxmlformats.org/officeDocument/2006/relationships/hyperlink" Target="https://www.jisilu.cn/data/utils/lowcalc/150205" TargetMode="External"/><Relationship Id="rId834" Type="http://schemas.openxmlformats.org/officeDocument/2006/relationships/hyperlink" Target="https://www.jisilu.cn/data/utils/lowcalc/150188" TargetMode="External"/><Relationship Id="rId19" Type="http://schemas.openxmlformats.org/officeDocument/2006/relationships/hyperlink" Target="http://www.cninfo.com.cn/information/fund/netvalue/150057.html" TargetMode="External"/><Relationship Id="rId224" Type="http://schemas.openxmlformats.org/officeDocument/2006/relationships/hyperlink" Target="javascript:addOwnedFund('502041');" TargetMode="External"/><Relationship Id="rId266" Type="http://schemas.openxmlformats.org/officeDocument/2006/relationships/hyperlink" Target="javascript:addOwnedFund('150053');" TargetMode="External"/><Relationship Id="rId431" Type="http://schemas.openxmlformats.org/officeDocument/2006/relationships/hyperlink" Target="https://www.jisilu.cn/data/sfnew/detail/150150" TargetMode="External"/><Relationship Id="rId473" Type="http://schemas.openxmlformats.org/officeDocument/2006/relationships/hyperlink" Target="https://www.jisilu.cn/data/sfnew/detail/150273" TargetMode="External"/><Relationship Id="rId529" Type="http://schemas.openxmlformats.org/officeDocument/2006/relationships/hyperlink" Target="http://www.cninfo.com.cn/information/fund/netvalue/150233.html" TargetMode="External"/><Relationship Id="rId680" Type="http://schemas.openxmlformats.org/officeDocument/2006/relationships/hyperlink" Target="http://quote.eastmoney.com/zs399997.html" TargetMode="External"/><Relationship Id="rId736" Type="http://schemas.openxmlformats.org/officeDocument/2006/relationships/hyperlink" Target="javascript:addOwnedFund('150018');" TargetMode="External"/><Relationship Id="rId30" Type="http://schemas.openxmlformats.org/officeDocument/2006/relationships/hyperlink" Target="http://finance.sina.com.cn/fund/quotes/150321/bc.shtml" TargetMode="External"/><Relationship Id="rId126" Type="http://schemas.openxmlformats.org/officeDocument/2006/relationships/hyperlink" Target="http://quote.eastmoney.com/zs399986.html" TargetMode="External"/><Relationship Id="rId168" Type="http://schemas.openxmlformats.org/officeDocument/2006/relationships/hyperlink" Target="http://quote.eastmoney.com/zs399396.html" TargetMode="External"/><Relationship Id="rId333" Type="http://schemas.openxmlformats.org/officeDocument/2006/relationships/hyperlink" Target="https://www.jisilu.cn/data/sfnew/detail/150112" TargetMode="External"/><Relationship Id="rId540" Type="http://schemas.openxmlformats.org/officeDocument/2006/relationships/hyperlink" Target="http://finance.sina.com.cn/fund/quotes/150329/bc.shtml" TargetMode="External"/><Relationship Id="rId778" Type="http://schemas.openxmlformats.org/officeDocument/2006/relationships/hyperlink" Target="javascript:addOwnedFund('150076');" TargetMode="External"/><Relationship Id="rId72" Type="http://schemas.openxmlformats.org/officeDocument/2006/relationships/hyperlink" Target="http://quote.eastmoney.com/zs000852.html" TargetMode="External"/><Relationship Id="rId375" Type="http://schemas.openxmlformats.org/officeDocument/2006/relationships/hyperlink" Target="https://www.jisilu.cn/data/sfnew/detail/150152" TargetMode="External"/><Relationship Id="rId582" Type="http://schemas.openxmlformats.org/officeDocument/2006/relationships/hyperlink" Target="http://finance.sina.com.cn/fund/quotes/150184/bc.shtml" TargetMode="External"/><Relationship Id="rId638" Type="http://schemas.openxmlformats.org/officeDocument/2006/relationships/hyperlink" Target="http://quote.eastmoney.com/zs399935.html" TargetMode="External"/><Relationship Id="rId803" Type="http://schemas.openxmlformats.org/officeDocument/2006/relationships/hyperlink" Target="https://www.jisilu.cn/data/sfnew/detail/150215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https://www.jisilu.cn/data/utils/lowcalc/150121" TargetMode="External"/><Relationship Id="rId277" Type="http://schemas.openxmlformats.org/officeDocument/2006/relationships/hyperlink" Target="https://www.jisilu.cn/data/utils/lowcalc/150090" TargetMode="External"/><Relationship Id="rId400" Type="http://schemas.openxmlformats.org/officeDocument/2006/relationships/hyperlink" Target="http://finance.sina.com.cn/fund/quotes/150135/bc.shtml" TargetMode="External"/><Relationship Id="rId442" Type="http://schemas.openxmlformats.org/officeDocument/2006/relationships/hyperlink" Target="javascript:addOwnedFund('150148');" TargetMode="External"/><Relationship Id="rId484" Type="http://schemas.openxmlformats.org/officeDocument/2006/relationships/hyperlink" Target="javascript:delOwnedFund('150277');" TargetMode="External"/><Relationship Id="rId705" Type="http://schemas.openxmlformats.org/officeDocument/2006/relationships/hyperlink" Target="https://www.jisilu.cn/data/utils/lowcalc/150227" TargetMode="External"/><Relationship Id="rId137" Type="http://schemas.openxmlformats.org/officeDocument/2006/relationships/hyperlink" Target="http://www.cninfo.com.cn/information/fund/netvalue/502037.html" TargetMode="External"/><Relationship Id="rId302" Type="http://schemas.openxmlformats.org/officeDocument/2006/relationships/hyperlink" Target="javascript:addOwnedFund('150225');" TargetMode="External"/><Relationship Id="rId344" Type="http://schemas.openxmlformats.org/officeDocument/2006/relationships/hyperlink" Target="javascript:addOwnedFund('150295');" TargetMode="External"/><Relationship Id="rId691" Type="http://schemas.openxmlformats.org/officeDocument/2006/relationships/hyperlink" Target="http://www.cninfo.com.cn/information/fund/netvalue/150203.html" TargetMode="External"/><Relationship Id="rId747" Type="http://schemas.openxmlformats.org/officeDocument/2006/relationships/hyperlink" Target="https://www.jisilu.cn/data/utils/lowcalc/150100" TargetMode="External"/><Relationship Id="rId789" Type="http://schemas.openxmlformats.org/officeDocument/2006/relationships/hyperlink" Target="https://www.jisilu.cn/data/utils/lowcalc/150192" TargetMode="External"/><Relationship Id="rId41" Type="http://schemas.openxmlformats.org/officeDocument/2006/relationships/hyperlink" Target="https://www.jisilu.cn/data/sfnew/detail/150331" TargetMode="External"/><Relationship Id="rId83" Type="http://schemas.openxmlformats.org/officeDocument/2006/relationships/hyperlink" Target="http://www.cninfo.com.cn/information/fund/netvalue/150287.html" TargetMode="External"/><Relationship Id="rId179" Type="http://schemas.openxmlformats.org/officeDocument/2006/relationships/hyperlink" Target="http://www.cninfo.com.cn/information/fund/netvalue/150261.html" TargetMode="External"/><Relationship Id="rId386" Type="http://schemas.openxmlformats.org/officeDocument/2006/relationships/hyperlink" Target="javascript:addOwnedFund('150055');" TargetMode="External"/><Relationship Id="rId551" Type="http://schemas.openxmlformats.org/officeDocument/2006/relationships/hyperlink" Target="https://www.jisilu.cn/data/sfnew/detail/150237" TargetMode="External"/><Relationship Id="rId593" Type="http://schemas.openxmlformats.org/officeDocument/2006/relationships/hyperlink" Target="https://www.jisilu.cn/data/sfnew/detail/150309" TargetMode="External"/><Relationship Id="rId607" Type="http://schemas.openxmlformats.org/officeDocument/2006/relationships/hyperlink" Target="http://www.cninfo.com.cn/information/fund/netvalue/502049.html" TargetMode="External"/><Relationship Id="rId649" Type="http://schemas.openxmlformats.org/officeDocument/2006/relationships/hyperlink" Target="http://www.cninfo.com.cn/information/fund/netvalue/150249.html" TargetMode="External"/><Relationship Id="rId814" Type="http://schemas.openxmlformats.org/officeDocument/2006/relationships/hyperlink" Target="javascript:addOwnedFund('150066');" TargetMode="External"/><Relationship Id="rId190" Type="http://schemas.openxmlformats.org/officeDocument/2006/relationships/hyperlink" Target="http://finance.sina.com.cn/fund/quotes/150327/bc.shtml" TargetMode="External"/><Relationship Id="rId204" Type="http://schemas.openxmlformats.org/officeDocument/2006/relationships/hyperlink" Target="http://quote.eastmoney.com/zs399805.html" TargetMode="External"/><Relationship Id="rId246" Type="http://schemas.openxmlformats.org/officeDocument/2006/relationships/hyperlink" Target="http://quote.eastmoney.com/zs399300.html" TargetMode="External"/><Relationship Id="rId288" Type="http://schemas.openxmlformats.org/officeDocument/2006/relationships/hyperlink" Target="http://quote.eastmoney.com/zs000966.html" TargetMode="External"/><Relationship Id="rId411" Type="http://schemas.openxmlformats.org/officeDocument/2006/relationships/hyperlink" Target="http://finance.sina.com.cn/fund/quotes/150085/bc.shtml" TargetMode="External"/><Relationship Id="rId453" Type="http://schemas.openxmlformats.org/officeDocument/2006/relationships/hyperlink" Target="https://www.jisilu.cn/data/utils/lowcalc/150028" TargetMode="External"/><Relationship Id="rId509" Type="http://schemas.openxmlformats.org/officeDocument/2006/relationships/hyperlink" Target="https://www.jisilu.cn/data/sfnew/detail/150229" TargetMode="External"/><Relationship Id="rId660" Type="http://schemas.openxmlformats.org/officeDocument/2006/relationships/hyperlink" Target="http://finance.sina.com.cn/fund/quotes/502007/bc.shtml" TargetMode="External"/><Relationship Id="rId106" Type="http://schemas.openxmlformats.org/officeDocument/2006/relationships/hyperlink" Target="http://finance.sina.com.cn/fund/quotes/150335/bc.shtml" TargetMode="External"/><Relationship Id="rId313" Type="http://schemas.openxmlformats.org/officeDocument/2006/relationships/hyperlink" Target="https://www.jisilu.cn/data/utils/lowcalc/150267" TargetMode="External"/><Relationship Id="rId495" Type="http://schemas.openxmlformats.org/officeDocument/2006/relationships/hyperlink" Target="https://www.jisilu.cn/data/utils/lowcalc/150051" TargetMode="External"/><Relationship Id="rId716" Type="http://schemas.openxmlformats.org/officeDocument/2006/relationships/hyperlink" Target="http://quote.eastmoney.com/zs000832.html" TargetMode="External"/><Relationship Id="rId758" Type="http://schemas.openxmlformats.org/officeDocument/2006/relationships/hyperlink" Target="http://quote.eastmoney.com/zs399986.html" TargetMode="External"/><Relationship Id="rId10" Type="http://schemas.openxmlformats.org/officeDocument/2006/relationships/hyperlink" Target="javascript:addOwnedFund('150108');" TargetMode="External"/><Relationship Id="rId52" Type="http://schemas.openxmlformats.org/officeDocument/2006/relationships/hyperlink" Target="https://www.jisilu.cn/data/sfnew/detail/150123" TargetMode="External"/><Relationship Id="rId94" Type="http://schemas.openxmlformats.org/officeDocument/2006/relationships/hyperlink" Target="http://finance.sina.com.cn/fund/quotes/150247/bc.shtml" TargetMode="External"/><Relationship Id="rId148" Type="http://schemas.openxmlformats.org/officeDocument/2006/relationships/hyperlink" Target="http://finance.sina.com.cn/fund/quotes/150117/bc.shtml" TargetMode="External"/><Relationship Id="rId355" Type="http://schemas.openxmlformats.org/officeDocument/2006/relationships/hyperlink" Target="https://www.jisilu.cn/data/utils/lowcalc/502031" TargetMode="External"/><Relationship Id="rId397" Type="http://schemas.openxmlformats.org/officeDocument/2006/relationships/hyperlink" Target="https://www.jisilu.cn/data/utils/lowcalc/150012" TargetMode="External"/><Relationship Id="rId520" Type="http://schemas.openxmlformats.org/officeDocument/2006/relationships/hyperlink" Target="javascript:addOwnedFund('150307');" TargetMode="External"/><Relationship Id="rId562" Type="http://schemas.openxmlformats.org/officeDocument/2006/relationships/hyperlink" Target="javascript:addOwnedFund('150259');" TargetMode="External"/><Relationship Id="rId618" Type="http://schemas.openxmlformats.org/officeDocument/2006/relationships/hyperlink" Target="http://finance.sina.com.cn/fund/quotes/150283/bc.shtml" TargetMode="External"/><Relationship Id="rId825" Type="http://schemas.openxmlformats.org/officeDocument/2006/relationships/hyperlink" Target="https://www.jisilu.cn/data/sfnew/detail/150016" TargetMode="External"/><Relationship Id="rId215" Type="http://schemas.openxmlformats.org/officeDocument/2006/relationships/hyperlink" Target="http://www.cninfo.com.cn/information/fund/netvalue/150175.html" TargetMode="External"/><Relationship Id="rId257" Type="http://schemas.openxmlformats.org/officeDocument/2006/relationships/hyperlink" Target="http://www.cninfo.com.cn/information/fund/netvalue/150140.html" TargetMode="External"/><Relationship Id="rId422" Type="http://schemas.openxmlformats.org/officeDocument/2006/relationships/hyperlink" Target="http://www.cninfo.com.cn/information/fund/netvalue/150088.html" TargetMode="External"/><Relationship Id="rId464" Type="http://schemas.openxmlformats.org/officeDocument/2006/relationships/hyperlink" Target="http://quote.eastmoney.com/zs399429.html" TargetMode="External"/><Relationship Id="rId299" Type="http://schemas.openxmlformats.org/officeDocument/2006/relationships/hyperlink" Target="http://www.cninfo.com.cn/information/fund/netvalue/150225.html" TargetMode="External"/><Relationship Id="rId727" Type="http://schemas.openxmlformats.org/officeDocument/2006/relationships/hyperlink" Target="http://www.cninfo.com.cn/information/fund/netvalue/150186.html" TargetMode="External"/><Relationship Id="rId63" Type="http://schemas.openxmlformats.org/officeDocument/2006/relationships/hyperlink" Target="https://www.jisilu.cn/data/sfnew/detail/150323" TargetMode="External"/><Relationship Id="rId159" Type="http://schemas.openxmlformats.org/officeDocument/2006/relationships/hyperlink" Target="https://www.jisilu.cn/data/sfnew/detail/150190" TargetMode="External"/><Relationship Id="rId366" Type="http://schemas.openxmlformats.org/officeDocument/2006/relationships/hyperlink" Target="http://quote.eastmoney.com/zs399976.html" TargetMode="External"/><Relationship Id="rId573" Type="http://schemas.openxmlformats.org/officeDocument/2006/relationships/hyperlink" Target="https://www.jisilu.cn/data/utils/lowcalc/150243" TargetMode="External"/><Relationship Id="rId780" Type="http://schemas.openxmlformats.org/officeDocument/2006/relationships/hyperlink" Target="http://finance.sina.com.cn/fund/quotes/150245/bc.shtml" TargetMode="External"/><Relationship Id="rId226" Type="http://schemas.openxmlformats.org/officeDocument/2006/relationships/hyperlink" Target="http://finance.sina.com.cn/fund/quotes/150064/bc.shtml" TargetMode="External"/><Relationship Id="rId433" Type="http://schemas.openxmlformats.org/officeDocument/2006/relationships/hyperlink" Target="http://www.cninfo.com.cn/information/fund/netvalue/150150.html" TargetMode="External"/><Relationship Id="rId640" Type="http://schemas.openxmlformats.org/officeDocument/2006/relationships/hyperlink" Target="javascript:addOwnedFund('150179');" TargetMode="External"/><Relationship Id="rId738" Type="http://schemas.openxmlformats.org/officeDocument/2006/relationships/hyperlink" Target="http://finance.sina.com.cn/fund/quotes/150279/bc.shtml" TargetMode="External"/><Relationship Id="rId74" Type="http://schemas.openxmlformats.org/officeDocument/2006/relationships/hyperlink" Target="javascript:addOwnedFund('150263');" TargetMode="External"/><Relationship Id="rId377" Type="http://schemas.openxmlformats.org/officeDocument/2006/relationships/hyperlink" Target="http://www.cninfo.com.cn/information/fund/netvalue/150152.html" TargetMode="External"/><Relationship Id="rId500" Type="http://schemas.openxmlformats.org/officeDocument/2006/relationships/hyperlink" Target="http://quote.eastmoney.com/zs000832.html" TargetMode="External"/><Relationship Id="rId584" Type="http://schemas.openxmlformats.org/officeDocument/2006/relationships/hyperlink" Target="http://quote.eastmoney.com/zs000827.html" TargetMode="External"/><Relationship Id="rId805" Type="http://schemas.openxmlformats.org/officeDocument/2006/relationships/hyperlink" Target="http://www.cninfo.com.cn/information/fund/netvalue/150215.html" TargetMode="External"/><Relationship Id="rId5" Type="http://schemas.openxmlformats.org/officeDocument/2006/relationships/hyperlink" Target="javascript:addOwnedFund('150106');" TargetMode="External"/><Relationship Id="rId237" Type="http://schemas.openxmlformats.org/officeDocument/2006/relationships/hyperlink" Target="https://www.jisilu.cn/data/sfnew/detail/502001" TargetMode="External"/><Relationship Id="rId791" Type="http://schemas.openxmlformats.org/officeDocument/2006/relationships/hyperlink" Target="https://www.jisilu.cn/data/sfnew/detail/150311" TargetMode="External"/><Relationship Id="rId444" Type="http://schemas.openxmlformats.org/officeDocument/2006/relationships/hyperlink" Target="http://finance.sina.com.cn/fund/quotes/150157/bc.shtml" TargetMode="External"/><Relationship Id="rId651" Type="http://schemas.openxmlformats.org/officeDocument/2006/relationships/hyperlink" Target="https://www.jisilu.cn/data/utils/lowcalc/150249" TargetMode="External"/><Relationship Id="rId749" Type="http://schemas.openxmlformats.org/officeDocument/2006/relationships/hyperlink" Target="https://www.jisilu.cn/data/sfnew/detail/150181" TargetMode="External"/><Relationship Id="rId290" Type="http://schemas.openxmlformats.org/officeDocument/2006/relationships/hyperlink" Target="javascript:addOwnedFund('150094');" TargetMode="External"/><Relationship Id="rId304" Type="http://schemas.openxmlformats.org/officeDocument/2006/relationships/hyperlink" Target="http://finance.sina.com.cn/fund/quotes/150281/bc.shtml" TargetMode="External"/><Relationship Id="rId388" Type="http://schemas.openxmlformats.org/officeDocument/2006/relationships/hyperlink" Target="http://finance.sina.com.cn/fund/quotes/150083/bc.shtml" TargetMode="External"/><Relationship Id="rId511" Type="http://schemas.openxmlformats.org/officeDocument/2006/relationships/hyperlink" Target="http://www.cninfo.com.cn/information/fund/netvalue/150229.html" TargetMode="External"/><Relationship Id="rId609" Type="http://schemas.openxmlformats.org/officeDocument/2006/relationships/hyperlink" Target="https://www.jisilu.cn/data/utils/lowcalc/502049" TargetMode="External"/><Relationship Id="rId85" Type="http://schemas.openxmlformats.org/officeDocument/2006/relationships/hyperlink" Target="https://www.jisilu.cn/data/utils/lowcalc/150287" TargetMode="External"/><Relationship Id="rId150" Type="http://schemas.openxmlformats.org/officeDocument/2006/relationships/hyperlink" Target="http://quote.eastmoney.com/zs399393.html" TargetMode="External"/><Relationship Id="rId595" Type="http://schemas.openxmlformats.org/officeDocument/2006/relationships/hyperlink" Target="http://www.cninfo.com.cn/information/fund/netvalue/150309.html" TargetMode="External"/><Relationship Id="rId816" Type="http://schemas.openxmlformats.org/officeDocument/2006/relationships/hyperlink" Target="http://finance.sina.com.cn/fund/quotes/150133/bc.shtml" TargetMode="External"/><Relationship Id="rId248" Type="http://schemas.openxmlformats.org/officeDocument/2006/relationships/hyperlink" Target="javascript:addOwnedFund('150036');" TargetMode="External"/><Relationship Id="rId455" Type="http://schemas.openxmlformats.org/officeDocument/2006/relationships/hyperlink" Target="https://www.jisilu.cn/data/sfnew/detail/150022" TargetMode="External"/><Relationship Id="rId662" Type="http://schemas.openxmlformats.org/officeDocument/2006/relationships/hyperlink" Target="http://quote.eastmoney.com/zs399974.html" TargetMode="External"/><Relationship Id="rId12" Type="http://schemas.openxmlformats.org/officeDocument/2006/relationships/hyperlink" Target="http://finance.sina.com.cn/fund/quotes/150223/bc.shtml" TargetMode="External"/><Relationship Id="rId108" Type="http://schemas.openxmlformats.org/officeDocument/2006/relationships/hyperlink" Target="http://quote.eastmoney.com/zs399967.html" TargetMode="External"/><Relationship Id="rId315" Type="http://schemas.openxmlformats.org/officeDocument/2006/relationships/hyperlink" Target="https://www.jisilu.cn/data/sfnew/detail/150167" TargetMode="External"/><Relationship Id="rId522" Type="http://schemas.openxmlformats.org/officeDocument/2006/relationships/hyperlink" Target="http://finance.sina.com.cn/fund/quotes/150271/bc.shtml" TargetMode="External"/><Relationship Id="rId96" Type="http://schemas.openxmlformats.org/officeDocument/2006/relationships/hyperlink" Target="http://quote.eastmoney.com/zs399971.html" TargetMode="External"/><Relationship Id="rId161" Type="http://schemas.openxmlformats.org/officeDocument/2006/relationships/hyperlink" Target="http://www.cninfo.com.cn/information/fund/netvalue/150190.html" TargetMode="External"/><Relationship Id="rId399" Type="http://schemas.openxmlformats.org/officeDocument/2006/relationships/hyperlink" Target="https://www.jisilu.cn/data/sfnew/detail/150135" TargetMode="External"/><Relationship Id="rId827" Type="http://schemas.openxmlformats.org/officeDocument/2006/relationships/hyperlink" Target="http://www.cninfo.com.cn/information/fund/netvalue/150016.html" TargetMode="External"/></Relationships>
</file>

<file path=xl/worksheets/_rels/sheet3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jisilu.cn/data/sfnew/detail/150049" TargetMode="External"/><Relationship Id="rId18" Type="http://schemas.openxmlformats.org/officeDocument/2006/relationships/hyperlink" Target="javascript:addOwnedFund('150049');" TargetMode="External"/><Relationship Id="rId26" Type="http://schemas.openxmlformats.org/officeDocument/2006/relationships/hyperlink" Target="http://www.cninfo.com.cn/information/fund/netvalue/150307.html" TargetMode="External"/><Relationship Id="rId39" Type="http://schemas.openxmlformats.org/officeDocument/2006/relationships/hyperlink" Target="http://www.cninfo.com.cn/information/fund/netvalue/150205.html" TargetMode="External"/><Relationship Id="rId21" Type="http://schemas.openxmlformats.org/officeDocument/2006/relationships/hyperlink" Target="https://www.jisilu.cn/data/sfnew/detail/150307" TargetMode="External"/><Relationship Id="rId34" Type="http://schemas.openxmlformats.org/officeDocument/2006/relationships/hyperlink" Target="javascript:addOwnedFund('150307');" TargetMode="External"/><Relationship Id="rId42" Type="http://schemas.openxmlformats.org/officeDocument/2006/relationships/hyperlink" Target="javascript:addOwnedFund('150205');" TargetMode="External"/><Relationship Id="rId47" Type="http://schemas.openxmlformats.org/officeDocument/2006/relationships/hyperlink" Target="https://www.jisilu.cn/data/utils/lowcalc/150198" TargetMode="External"/><Relationship Id="rId50" Type="http://schemas.openxmlformats.org/officeDocument/2006/relationships/hyperlink" Target="http://finance.sina.com.cn/fund/quotes/150205/bc.shtml" TargetMode="External"/><Relationship Id="rId55" Type="http://schemas.openxmlformats.org/officeDocument/2006/relationships/hyperlink" Target="https://www.jisilu.cn/data/sfnew/detail/150307" TargetMode="External"/><Relationship Id="rId63" Type="http://schemas.openxmlformats.org/officeDocument/2006/relationships/hyperlink" Target="http://quote.eastmoney.com/zs399396.html" TargetMode="External"/><Relationship Id="rId68" Type="http://schemas.openxmlformats.org/officeDocument/2006/relationships/hyperlink" Target="http://finance.sina.com.cn/fund/quotes/150205/bc.shtml" TargetMode="External"/><Relationship Id="rId7" Type="http://schemas.openxmlformats.org/officeDocument/2006/relationships/hyperlink" Target="https://www.jisilu.cn/data/sfnew/detail/150205" TargetMode="External"/><Relationship Id="rId71" Type="http://schemas.openxmlformats.org/officeDocument/2006/relationships/hyperlink" Target="https://www.jisilu.cn/data/utils/lowcalc/150205" TargetMode="External"/><Relationship Id="rId2" Type="http://schemas.openxmlformats.org/officeDocument/2006/relationships/hyperlink" Target="http://finance.sina.com.cn/fund/quotes/150307/bc.shtml" TargetMode="External"/><Relationship Id="rId16" Type="http://schemas.openxmlformats.org/officeDocument/2006/relationships/hyperlink" Target="http://quote.eastmoney.com/zs399942.html" TargetMode="External"/><Relationship Id="rId29" Type="http://schemas.openxmlformats.org/officeDocument/2006/relationships/hyperlink" Target="http://quote.eastmoney.com/zs399804.html" TargetMode="External"/><Relationship Id="rId11" Type="http://schemas.openxmlformats.org/officeDocument/2006/relationships/hyperlink" Target="https://www.jisilu.cn/data/utils/lowcalc/150205" TargetMode="External"/><Relationship Id="rId24" Type="http://schemas.openxmlformats.org/officeDocument/2006/relationships/hyperlink" Target="http://finance.sina.com.cn/fund/quotes/150307/bc.shtml" TargetMode="External"/><Relationship Id="rId32" Type="http://schemas.openxmlformats.org/officeDocument/2006/relationships/hyperlink" Target="https://www.jisilu.cn/data/utils/lowcalc/150307" TargetMode="External"/><Relationship Id="rId37" Type="http://schemas.openxmlformats.org/officeDocument/2006/relationships/hyperlink" Target="https://www.jisilu.cn/data/sfnew/detail/150205" TargetMode="External"/><Relationship Id="rId40" Type="http://schemas.openxmlformats.org/officeDocument/2006/relationships/hyperlink" Target="http://quote.eastmoney.com/zs399973.html" TargetMode="External"/><Relationship Id="rId45" Type="http://schemas.openxmlformats.org/officeDocument/2006/relationships/hyperlink" Target="http://www.cninfo.com.cn/information/fund/netvalue/150198.html" TargetMode="External"/><Relationship Id="rId53" Type="http://schemas.openxmlformats.org/officeDocument/2006/relationships/hyperlink" Target="https://www.jisilu.cn/data/utils/lowcalc/150205" TargetMode="External"/><Relationship Id="rId58" Type="http://schemas.openxmlformats.org/officeDocument/2006/relationships/hyperlink" Target="http://quote.eastmoney.com/zs399804.html" TargetMode="External"/><Relationship Id="rId66" Type="http://schemas.openxmlformats.org/officeDocument/2006/relationships/hyperlink" Target="https://www.jisilu.cn/data/sfnew/detail/150198" TargetMode="External"/><Relationship Id="rId5" Type="http://schemas.openxmlformats.org/officeDocument/2006/relationships/hyperlink" Target="https://www.jisilu.cn/data/utils/lowcalc/150307" TargetMode="External"/><Relationship Id="rId15" Type="http://schemas.openxmlformats.org/officeDocument/2006/relationships/hyperlink" Target="http://www.cninfo.com.cn/information/fund/netvalue/150049.html" TargetMode="External"/><Relationship Id="rId23" Type="http://schemas.openxmlformats.org/officeDocument/2006/relationships/hyperlink" Target="http://finance.sina.com.cn/fund/quotes/150307/bc.shtml" TargetMode="External"/><Relationship Id="rId28" Type="http://schemas.openxmlformats.org/officeDocument/2006/relationships/hyperlink" Target="http://quote.eastmoney.com/zs399804.html" TargetMode="External"/><Relationship Id="rId36" Type="http://schemas.openxmlformats.org/officeDocument/2006/relationships/hyperlink" Target="javascript:addOwnedFund('150307');" TargetMode="External"/><Relationship Id="rId49" Type="http://schemas.openxmlformats.org/officeDocument/2006/relationships/hyperlink" Target="https://www.jisilu.cn/data/sfnew/detail/150205" TargetMode="External"/><Relationship Id="rId57" Type="http://schemas.openxmlformats.org/officeDocument/2006/relationships/hyperlink" Target="http://www.cninfo.com.cn/information/fund/netvalue/150307.html" TargetMode="External"/><Relationship Id="rId61" Type="http://schemas.openxmlformats.org/officeDocument/2006/relationships/hyperlink" Target="javascript:addOwnedFund('150198');" TargetMode="External"/><Relationship Id="rId10" Type="http://schemas.openxmlformats.org/officeDocument/2006/relationships/hyperlink" Target="http://quote.eastmoney.com/zs399973.html" TargetMode="External"/><Relationship Id="rId19" Type="http://schemas.openxmlformats.org/officeDocument/2006/relationships/hyperlink" Target="https://www.jisilu.cn/data/sfnew/detail/150307" TargetMode="External"/><Relationship Id="rId31" Type="http://schemas.openxmlformats.org/officeDocument/2006/relationships/hyperlink" Target="https://www.jisilu.cn/data/utils/lowcalc/150307" TargetMode="External"/><Relationship Id="rId44" Type="http://schemas.openxmlformats.org/officeDocument/2006/relationships/hyperlink" Target="http://finance.sina.com.cn/fund/quotes/150198/bc.shtml" TargetMode="External"/><Relationship Id="rId52" Type="http://schemas.openxmlformats.org/officeDocument/2006/relationships/hyperlink" Target="http://quote.eastmoney.com/zs399973.html" TargetMode="External"/><Relationship Id="rId60" Type="http://schemas.openxmlformats.org/officeDocument/2006/relationships/hyperlink" Target="javascript:addOwnedFund('150307');" TargetMode="External"/><Relationship Id="rId65" Type="http://schemas.openxmlformats.org/officeDocument/2006/relationships/hyperlink" Target="http://finance.sina.com.cn/fund/quotes/150198/bc.shtml" TargetMode="External"/><Relationship Id="rId73" Type="http://schemas.openxmlformats.org/officeDocument/2006/relationships/drawing" Target="../drawings/drawing9.xml"/><Relationship Id="rId4" Type="http://schemas.openxmlformats.org/officeDocument/2006/relationships/hyperlink" Target="http://quote.eastmoney.com/zs399804.html" TargetMode="External"/><Relationship Id="rId9" Type="http://schemas.openxmlformats.org/officeDocument/2006/relationships/hyperlink" Target="http://www.cninfo.com.cn/information/fund/netvalue/150205.html" TargetMode="External"/><Relationship Id="rId14" Type="http://schemas.openxmlformats.org/officeDocument/2006/relationships/hyperlink" Target="http://finance.sina.com.cn/fund/quotes/150049/bc.shtml" TargetMode="External"/><Relationship Id="rId22" Type="http://schemas.openxmlformats.org/officeDocument/2006/relationships/hyperlink" Target="http://finance.sina.com.cn/fund/quotes/150307/bc.shtml" TargetMode="External"/><Relationship Id="rId27" Type="http://schemas.openxmlformats.org/officeDocument/2006/relationships/hyperlink" Target="http://www.cninfo.com.cn/information/fund/netvalue/150307.html" TargetMode="External"/><Relationship Id="rId30" Type="http://schemas.openxmlformats.org/officeDocument/2006/relationships/hyperlink" Target="http://quote.eastmoney.com/zs399804.html" TargetMode="External"/><Relationship Id="rId35" Type="http://schemas.openxmlformats.org/officeDocument/2006/relationships/hyperlink" Target="javascript:addOwnedFund('150307');" TargetMode="External"/><Relationship Id="rId43" Type="http://schemas.openxmlformats.org/officeDocument/2006/relationships/hyperlink" Target="https://www.jisilu.cn/data/sfnew/detail/150198" TargetMode="External"/><Relationship Id="rId48" Type="http://schemas.openxmlformats.org/officeDocument/2006/relationships/hyperlink" Target="javascript:addOwnedFund('150198');" TargetMode="External"/><Relationship Id="rId56" Type="http://schemas.openxmlformats.org/officeDocument/2006/relationships/hyperlink" Target="http://finance.sina.com.cn/fund/quotes/150307/bc.shtml" TargetMode="External"/><Relationship Id="rId64" Type="http://schemas.openxmlformats.org/officeDocument/2006/relationships/hyperlink" Target="http://www.cninfo.com.cn/information/fund/netvalue/150198.html" TargetMode="External"/><Relationship Id="rId69" Type="http://schemas.openxmlformats.org/officeDocument/2006/relationships/hyperlink" Target="http://www.cninfo.com.cn/information/fund/netvalue/150205.html" TargetMode="External"/><Relationship Id="rId8" Type="http://schemas.openxmlformats.org/officeDocument/2006/relationships/hyperlink" Target="http://finance.sina.com.cn/fund/quotes/150205/bc.shtml" TargetMode="External"/><Relationship Id="rId51" Type="http://schemas.openxmlformats.org/officeDocument/2006/relationships/hyperlink" Target="http://www.cninfo.com.cn/information/fund/netvalue/150205.html" TargetMode="External"/><Relationship Id="rId72" Type="http://schemas.openxmlformats.org/officeDocument/2006/relationships/hyperlink" Target="javascript:addOwnedFund('150205');" TargetMode="External"/><Relationship Id="rId3" Type="http://schemas.openxmlformats.org/officeDocument/2006/relationships/hyperlink" Target="http://www.cninfo.com.cn/information/fund/netvalue/150307.html" TargetMode="External"/><Relationship Id="rId12" Type="http://schemas.openxmlformats.org/officeDocument/2006/relationships/hyperlink" Target="javascript:addOwnedFund('150205');" TargetMode="External"/><Relationship Id="rId17" Type="http://schemas.openxmlformats.org/officeDocument/2006/relationships/hyperlink" Target="https://www.jisilu.cn/data/utils/lowcalc/150049" TargetMode="External"/><Relationship Id="rId25" Type="http://schemas.openxmlformats.org/officeDocument/2006/relationships/hyperlink" Target="http://www.cninfo.com.cn/information/fund/netvalue/150307.html" TargetMode="External"/><Relationship Id="rId33" Type="http://schemas.openxmlformats.org/officeDocument/2006/relationships/hyperlink" Target="https://www.jisilu.cn/data/utils/lowcalc/150307" TargetMode="External"/><Relationship Id="rId38" Type="http://schemas.openxmlformats.org/officeDocument/2006/relationships/hyperlink" Target="http://finance.sina.com.cn/fund/quotes/150205/bc.shtml" TargetMode="External"/><Relationship Id="rId46" Type="http://schemas.openxmlformats.org/officeDocument/2006/relationships/hyperlink" Target="http://quote.eastmoney.com/zs399396.html" TargetMode="External"/><Relationship Id="rId59" Type="http://schemas.openxmlformats.org/officeDocument/2006/relationships/hyperlink" Target="https://www.jisilu.cn/data/utils/lowcalc/150307" TargetMode="External"/><Relationship Id="rId67" Type="http://schemas.openxmlformats.org/officeDocument/2006/relationships/hyperlink" Target="https://www.jisilu.cn/data/sfnew/detail/150205" TargetMode="External"/><Relationship Id="rId20" Type="http://schemas.openxmlformats.org/officeDocument/2006/relationships/hyperlink" Target="https://www.jisilu.cn/data/sfnew/detail/150307" TargetMode="External"/><Relationship Id="rId41" Type="http://schemas.openxmlformats.org/officeDocument/2006/relationships/hyperlink" Target="https://www.jisilu.cn/data/utils/lowcalc/150205" TargetMode="External"/><Relationship Id="rId54" Type="http://schemas.openxmlformats.org/officeDocument/2006/relationships/hyperlink" Target="javascript:addOwnedFund('150205');" TargetMode="External"/><Relationship Id="rId62" Type="http://schemas.openxmlformats.org/officeDocument/2006/relationships/hyperlink" Target="https://www.jisilu.cn/data/utils/lowcalc/150198" TargetMode="External"/><Relationship Id="rId70" Type="http://schemas.openxmlformats.org/officeDocument/2006/relationships/hyperlink" Target="http://quote.eastmoney.com/zs399973.html" TargetMode="External"/><Relationship Id="rId1" Type="http://schemas.openxmlformats.org/officeDocument/2006/relationships/hyperlink" Target="https://www.jisilu.cn/data/sfnew/detail/150307" TargetMode="External"/><Relationship Id="rId6" Type="http://schemas.openxmlformats.org/officeDocument/2006/relationships/hyperlink" Target="javascript:addOwnedFund('150307');" TargetMode="External"/></Relationships>
</file>

<file path=xl/worksheets/_rels/sheet36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isilu.cn/data/sfnew/detail/150291" TargetMode="External"/><Relationship Id="rId671" Type="http://schemas.openxmlformats.org/officeDocument/2006/relationships/hyperlink" Target="https://www.jisilu.cn/data/sfnew/detail/502011" TargetMode="External"/><Relationship Id="rId769" Type="http://schemas.openxmlformats.org/officeDocument/2006/relationships/hyperlink" Target="http://www.cninfo.com.cn/information/fund/netvalue/150192.html" TargetMode="External"/><Relationship Id="rId21" Type="http://schemas.openxmlformats.org/officeDocument/2006/relationships/hyperlink" Target="https://www.jisilu.cn/data/utils/lowcalc/150057" TargetMode="External"/><Relationship Id="rId324" Type="http://schemas.openxmlformats.org/officeDocument/2006/relationships/hyperlink" Target="http://quote.eastmoney.com/zs399807.html" TargetMode="External"/><Relationship Id="rId531" Type="http://schemas.openxmlformats.org/officeDocument/2006/relationships/hyperlink" Target="https://www.jisilu.cn/data/utils/lowcalc/150205" TargetMode="External"/><Relationship Id="rId629" Type="http://schemas.openxmlformats.org/officeDocument/2006/relationships/hyperlink" Target="https://www.jisilu.cn/data/sfnew/detail/150283" TargetMode="External"/><Relationship Id="rId170" Type="http://schemas.openxmlformats.org/officeDocument/2006/relationships/hyperlink" Target="javascript:delOwnedFund('150265');" TargetMode="External"/><Relationship Id="rId268" Type="http://schemas.openxmlformats.org/officeDocument/2006/relationships/hyperlink" Target="http://finance.sina.com.cn/fund/quotes/150225/bc.shtml" TargetMode="External"/><Relationship Id="rId475" Type="http://schemas.openxmlformats.org/officeDocument/2006/relationships/hyperlink" Target="http://www.cninfo.com.cn/information/fund/netvalue/150179.html" TargetMode="External"/><Relationship Id="rId682" Type="http://schemas.openxmlformats.org/officeDocument/2006/relationships/hyperlink" Target="javascript:delOwnedFund('150227');" TargetMode="External"/><Relationship Id="rId32" Type="http://schemas.openxmlformats.org/officeDocument/2006/relationships/hyperlink" Target="http://quote.eastmoney.com/zs399998.html" TargetMode="External"/><Relationship Id="rId128" Type="http://schemas.openxmlformats.org/officeDocument/2006/relationships/hyperlink" Target="javascript:addOwnedFund('150325');" TargetMode="External"/><Relationship Id="rId335" Type="http://schemas.openxmlformats.org/officeDocument/2006/relationships/hyperlink" Target="http://www.cninfo.com.cn/information/fund/netvalue/150055.html" TargetMode="External"/><Relationship Id="rId542" Type="http://schemas.openxmlformats.org/officeDocument/2006/relationships/hyperlink" Target="http://quote.eastmoney.com/zs399803.html" TargetMode="External"/><Relationship Id="rId181" Type="http://schemas.openxmlformats.org/officeDocument/2006/relationships/hyperlink" Target="https://www.jisilu.cn/data/utils/lowcalc/150196" TargetMode="External"/><Relationship Id="rId402" Type="http://schemas.openxmlformats.org/officeDocument/2006/relationships/hyperlink" Target="http://quote.eastmoney.com/zs399944.html" TargetMode="External"/><Relationship Id="rId279" Type="http://schemas.openxmlformats.org/officeDocument/2006/relationships/hyperlink" Target="https://www.jisilu.cn/data/sfnew/detail/150167" TargetMode="External"/><Relationship Id="rId486" Type="http://schemas.openxmlformats.org/officeDocument/2006/relationships/hyperlink" Target="http://finance.sina.com.cn/fund/quotes/150164/bc.shtml" TargetMode="External"/><Relationship Id="rId693" Type="http://schemas.openxmlformats.org/officeDocument/2006/relationships/hyperlink" Target="https://www.jisilu.cn/data/utils/lowcalc/150200" TargetMode="External"/><Relationship Id="rId707" Type="http://schemas.openxmlformats.org/officeDocument/2006/relationships/hyperlink" Target="https://www.jisilu.cn/data/sfnew/detail/150209" TargetMode="External"/><Relationship Id="rId43" Type="http://schemas.openxmlformats.org/officeDocument/2006/relationships/hyperlink" Target="http://www.cninfo.com.cn/information/fund/netvalue/150331.html" TargetMode="External"/><Relationship Id="rId139" Type="http://schemas.openxmlformats.org/officeDocument/2006/relationships/hyperlink" Target="https://www.jisilu.cn/data/utils/lowcalc/150299" TargetMode="External"/><Relationship Id="rId346" Type="http://schemas.openxmlformats.org/officeDocument/2006/relationships/hyperlink" Target="http://finance.sina.com.cn/fund/quotes/502054/bc.shtml" TargetMode="External"/><Relationship Id="rId553" Type="http://schemas.openxmlformats.org/officeDocument/2006/relationships/hyperlink" Target="http://www.cninfo.com.cn/information/fund/netvalue/150051.html" TargetMode="External"/><Relationship Id="rId760" Type="http://schemas.openxmlformats.org/officeDocument/2006/relationships/hyperlink" Target="javascript:addOwnedFund('150018');" TargetMode="External"/><Relationship Id="rId192" Type="http://schemas.openxmlformats.org/officeDocument/2006/relationships/hyperlink" Target="http://quote.eastmoney.com/zs399989.html" TargetMode="External"/><Relationship Id="rId206" Type="http://schemas.openxmlformats.org/officeDocument/2006/relationships/hyperlink" Target="javascript:addOwnedFund('150317');" TargetMode="External"/><Relationship Id="rId413" Type="http://schemas.openxmlformats.org/officeDocument/2006/relationships/hyperlink" Target="http://quote.eastmoney.com/zs399005.html" TargetMode="External"/><Relationship Id="rId497" Type="http://schemas.openxmlformats.org/officeDocument/2006/relationships/hyperlink" Target="https://www.jisilu.cn/data/sfnew/detail/150277" TargetMode="External"/><Relationship Id="rId620" Type="http://schemas.openxmlformats.org/officeDocument/2006/relationships/hyperlink" Target="http://quote.eastmoney.com/zs399990.html" TargetMode="External"/><Relationship Id="rId718" Type="http://schemas.openxmlformats.org/officeDocument/2006/relationships/hyperlink" Target="javascript:delOwnedFund('150255');" TargetMode="External"/><Relationship Id="rId357" Type="http://schemas.openxmlformats.org/officeDocument/2006/relationships/hyperlink" Target="https://www.jisilu.cn/data/sfnew/detail/150112" TargetMode="External"/><Relationship Id="rId54" Type="http://schemas.openxmlformats.org/officeDocument/2006/relationships/hyperlink" Target="http://www.cninfo.com.cn/information/fund/netvalue/150123.html" TargetMode="External"/><Relationship Id="rId217" Type="http://schemas.openxmlformats.org/officeDocument/2006/relationships/hyperlink" Target="https://www.jisilu.cn/data/utils/lowcalc/150175" TargetMode="External"/><Relationship Id="rId564" Type="http://schemas.openxmlformats.org/officeDocument/2006/relationships/hyperlink" Target="http://finance.sina.com.cn/fund/quotes/150309/bc.shtml" TargetMode="External"/><Relationship Id="rId771" Type="http://schemas.openxmlformats.org/officeDocument/2006/relationships/hyperlink" Target="https://www.jisilu.cn/data/utils/lowcalc/150192" TargetMode="External"/><Relationship Id="rId259" Type="http://schemas.openxmlformats.org/officeDocument/2006/relationships/hyperlink" Target="https://www.jisilu.cn/data/utils/lowcalc/150138" TargetMode="External"/><Relationship Id="rId424" Type="http://schemas.openxmlformats.org/officeDocument/2006/relationships/hyperlink" Target="javascript:addOwnedFund('150088');" TargetMode="External"/><Relationship Id="rId466" Type="http://schemas.openxmlformats.org/officeDocument/2006/relationships/hyperlink" Target="javascript:addOwnedFund('502024');" TargetMode="External"/><Relationship Id="rId631" Type="http://schemas.openxmlformats.org/officeDocument/2006/relationships/hyperlink" Target="http://www.cninfo.com.cn/information/fund/netvalue/150283.html" TargetMode="External"/><Relationship Id="rId673" Type="http://schemas.openxmlformats.org/officeDocument/2006/relationships/hyperlink" Target="http://www.cninfo.com.cn/information/fund/netvalue/502011.html" TargetMode="External"/><Relationship Id="rId729" Type="http://schemas.openxmlformats.org/officeDocument/2006/relationships/hyperlink" Target="https://www.jisilu.cn/data/utils/lowcalc/150169" TargetMode="External"/><Relationship Id="rId23" Type="http://schemas.openxmlformats.org/officeDocument/2006/relationships/hyperlink" Target="https://www.jisilu.cn/data/sfnew/detail/150221" TargetMode="External"/><Relationship Id="rId119" Type="http://schemas.openxmlformats.org/officeDocument/2006/relationships/hyperlink" Target="http://www.cninfo.com.cn/information/fund/netvalue/150291.html" TargetMode="External"/><Relationship Id="rId270" Type="http://schemas.openxmlformats.org/officeDocument/2006/relationships/hyperlink" Target="http://quote.eastmoney.com/zs399966.html" TargetMode="External"/><Relationship Id="rId326" Type="http://schemas.openxmlformats.org/officeDocument/2006/relationships/hyperlink" Target="javascript:delOwnedFund('502031');" TargetMode="External"/><Relationship Id="rId533" Type="http://schemas.openxmlformats.org/officeDocument/2006/relationships/hyperlink" Target="https://www.jisilu.cn/data/sfnew/detail/150243" TargetMode="External"/><Relationship Id="rId65" Type="http://schemas.openxmlformats.org/officeDocument/2006/relationships/hyperlink" Target="http://www.cninfo.com.cn/information/fund/netvalue/150323.html" TargetMode="External"/><Relationship Id="rId130" Type="http://schemas.openxmlformats.org/officeDocument/2006/relationships/hyperlink" Target="http://finance.sina.com.cn/fund/quotes/150117/bc.shtml" TargetMode="External"/><Relationship Id="rId368" Type="http://schemas.openxmlformats.org/officeDocument/2006/relationships/hyperlink" Target="javascript:addOwnedFund('150104');" TargetMode="External"/><Relationship Id="rId575" Type="http://schemas.openxmlformats.org/officeDocument/2006/relationships/hyperlink" Target="https://www.jisilu.cn/data/sfnew/detail/150217" TargetMode="External"/><Relationship Id="rId740" Type="http://schemas.openxmlformats.org/officeDocument/2006/relationships/hyperlink" Target="http://quote.eastmoney.com/zs399967.html" TargetMode="External"/><Relationship Id="rId782" Type="http://schemas.openxmlformats.org/officeDocument/2006/relationships/hyperlink" Target="http://quote.eastmoney.com/zs399007.html" TargetMode="External"/><Relationship Id="rId172" Type="http://schemas.openxmlformats.org/officeDocument/2006/relationships/hyperlink" Target="http://finance.sina.com.cn/fund/quotes/150190/bc.shtml" TargetMode="External"/><Relationship Id="rId228" Type="http://schemas.openxmlformats.org/officeDocument/2006/relationships/hyperlink" Target="http://quote.eastmoney.com/zs399300.html" TargetMode="External"/><Relationship Id="rId435" Type="http://schemas.openxmlformats.org/officeDocument/2006/relationships/hyperlink" Target="https://www.jisilu.cn/data/utils/lowcalc/150150" TargetMode="External"/><Relationship Id="rId477" Type="http://schemas.openxmlformats.org/officeDocument/2006/relationships/hyperlink" Target="https://www.jisilu.cn/data/utils/lowcalc/150179" TargetMode="External"/><Relationship Id="rId600" Type="http://schemas.openxmlformats.org/officeDocument/2006/relationships/hyperlink" Target="http://finance.sina.com.cn/fund/quotes/150203/bc.shtml" TargetMode="External"/><Relationship Id="rId642" Type="http://schemas.openxmlformats.org/officeDocument/2006/relationships/hyperlink" Target="http://finance.sina.com.cn/fund/quotes/150275/bc.shtml" TargetMode="External"/><Relationship Id="rId684" Type="http://schemas.openxmlformats.org/officeDocument/2006/relationships/hyperlink" Target="http://finance.sina.com.cn/fund/quotes/150249/bc.shtml" TargetMode="External"/><Relationship Id="rId281" Type="http://schemas.openxmlformats.org/officeDocument/2006/relationships/hyperlink" Target="http://www.cninfo.com.cn/information/fund/netvalue/150167.html" TargetMode="External"/><Relationship Id="rId337" Type="http://schemas.openxmlformats.org/officeDocument/2006/relationships/hyperlink" Target="https://www.jisilu.cn/data/utils/lowcalc/150055" TargetMode="External"/><Relationship Id="rId502" Type="http://schemas.openxmlformats.org/officeDocument/2006/relationships/hyperlink" Target="javascript:delOwnedFund('150277');" TargetMode="External"/><Relationship Id="rId34" Type="http://schemas.openxmlformats.org/officeDocument/2006/relationships/hyperlink" Target="javascript:addOwnedFund('150321');" TargetMode="External"/><Relationship Id="rId76" Type="http://schemas.openxmlformats.org/officeDocument/2006/relationships/hyperlink" Target="http://finance.sina.com.cn/fund/quotes/150287/bc.shtml" TargetMode="External"/><Relationship Id="rId141" Type="http://schemas.openxmlformats.org/officeDocument/2006/relationships/hyperlink" Target="https://www.jisilu.cn/data/sfnew/detail/150198" TargetMode="External"/><Relationship Id="rId379" Type="http://schemas.openxmlformats.org/officeDocument/2006/relationships/hyperlink" Target="https://www.jisilu.cn/data/utils/lowcalc/150036" TargetMode="External"/><Relationship Id="rId544" Type="http://schemas.openxmlformats.org/officeDocument/2006/relationships/hyperlink" Target="javascript:addOwnedFund('150315');" TargetMode="External"/><Relationship Id="rId586" Type="http://schemas.openxmlformats.org/officeDocument/2006/relationships/hyperlink" Target="javascript:addOwnedFund('150237');" TargetMode="External"/><Relationship Id="rId751" Type="http://schemas.openxmlformats.org/officeDocument/2006/relationships/hyperlink" Target="http://www.cninfo.com.cn/information/fund/netvalue/150245.html" TargetMode="External"/><Relationship Id="rId793" Type="http://schemas.openxmlformats.org/officeDocument/2006/relationships/hyperlink" Target="http://www.cninfo.com.cn/information/fund/netvalue/150231.html" TargetMode="External"/><Relationship Id="rId807" Type="http://schemas.openxmlformats.org/officeDocument/2006/relationships/hyperlink" Target="https://www.jisilu.cn/data/utils/lowcalc/150215" TargetMode="External"/><Relationship Id="rId7" Type="http://schemas.openxmlformats.org/officeDocument/2006/relationships/hyperlink" Target="http://finance.sina.com.cn/fund/quotes/150108/bc.shtml" TargetMode="External"/><Relationship Id="rId183" Type="http://schemas.openxmlformats.org/officeDocument/2006/relationships/hyperlink" Target="https://www.jisilu.cn/data/sfnew/detail/150343" TargetMode="External"/><Relationship Id="rId239" Type="http://schemas.openxmlformats.org/officeDocument/2006/relationships/hyperlink" Target="http://www.cninfo.com.cn/information/fund/netvalue/150145.html" TargetMode="External"/><Relationship Id="rId390" Type="http://schemas.openxmlformats.org/officeDocument/2006/relationships/hyperlink" Target="http://quote.eastmoney.com/zs399903.html" TargetMode="External"/><Relationship Id="rId404" Type="http://schemas.openxmlformats.org/officeDocument/2006/relationships/hyperlink" Target="javascript:addOwnedFund('150059');" TargetMode="External"/><Relationship Id="rId446" Type="http://schemas.openxmlformats.org/officeDocument/2006/relationships/hyperlink" Target="http://quote.eastmoney.com/zs399905.html" TargetMode="External"/><Relationship Id="rId611" Type="http://schemas.openxmlformats.org/officeDocument/2006/relationships/hyperlink" Target="https://www.jisilu.cn/data/sfnew/detail/150207" TargetMode="External"/><Relationship Id="rId653" Type="http://schemas.openxmlformats.org/officeDocument/2006/relationships/hyperlink" Target="https://www.jisilu.cn/data/sfnew/detail/150194" TargetMode="External"/><Relationship Id="rId250" Type="http://schemas.openxmlformats.org/officeDocument/2006/relationships/hyperlink" Target="http://finance.sina.com.cn/fund/quotes/502014/bc.shtml" TargetMode="External"/><Relationship Id="rId292" Type="http://schemas.openxmlformats.org/officeDocument/2006/relationships/hyperlink" Target="http://finance.sina.com.cn/fund/quotes/150094/bc.shtml" TargetMode="External"/><Relationship Id="rId306" Type="http://schemas.openxmlformats.org/officeDocument/2006/relationships/hyperlink" Target="http://quote.eastmoney.com/zs399934.html" TargetMode="External"/><Relationship Id="rId488" Type="http://schemas.openxmlformats.org/officeDocument/2006/relationships/hyperlink" Target="http://quote.eastmoney.com/zs000832.html" TargetMode="External"/><Relationship Id="rId695" Type="http://schemas.openxmlformats.org/officeDocument/2006/relationships/hyperlink" Target="https://www.jisilu.cn/data/sfnew/detail/502004" TargetMode="External"/><Relationship Id="rId709" Type="http://schemas.openxmlformats.org/officeDocument/2006/relationships/hyperlink" Target="http://www.cninfo.com.cn/information/fund/netvalue/150209.html" TargetMode="External"/><Relationship Id="rId45" Type="http://schemas.openxmlformats.org/officeDocument/2006/relationships/hyperlink" Target="https://www.jisilu.cn/data/utils/lowcalc/150331" TargetMode="External"/><Relationship Id="rId87" Type="http://schemas.openxmlformats.org/officeDocument/2006/relationships/hyperlink" Target="https://www.jisilu.cn/data/sfnew/detail/150289" TargetMode="External"/><Relationship Id="rId110" Type="http://schemas.openxmlformats.org/officeDocument/2006/relationships/hyperlink" Target="javascript:addOwnedFund('150130');" TargetMode="External"/><Relationship Id="rId348" Type="http://schemas.openxmlformats.org/officeDocument/2006/relationships/hyperlink" Target="http://quote.eastmoney.com/zs399975.html" TargetMode="External"/><Relationship Id="rId513" Type="http://schemas.openxmlformats.org/officeDocument/2006/relationships/hyperlink" Target="https://www.jisilu.cn/data/utils/lowcalc/150259" TargetMode="External"/><Relationship Id="rId555" Type="http://schemas.openxmlformats.org/officeDocument/2006/relationships/hyperlink" Target="https://www.jisilu.cn/data/utils/lowcalc/150051" TargetMode="External"/><Relationship Id="rId597" Type="http://schemas.openxmlformats.org/officeDocument/2006/relationships/hyperlink" Target="https://www.jisilu.cn/data/utils/lowcalc/502049" TargetMode="External"/><Relationship Id="rId720" Type="http://schemas.openxmlformats.org/officeDocument/2006/relationships/hyperlink" Target="http://finance.sina.com.cn/fund/quotes/150100/bc.shtml" TargetMode="External"/><Relationship Id="rId762" Type="http://schemas.openxmlformats.org/officeDocument/2006/relationships/hyperlink" Target="http://finance.sina.com.cn/fund/quotes/150076/bc.shtml" TargetMode="External"/><Relationship Id="rId818" Type="http://schemas.openxmlformats.org/officeDocument/2006/relationships/hyperlink" Target="http://quote.eastmoney.com/zs000833.html" TargetMode="External"/><Relationship Id="rId152" Type="http://schemas.openxmlformats.org/officeDocument/2006/relationships/hyperlink" Target="javascript:addOwnedFund('502037');" TargetMode="External"/><Relationship Id="rId194" Type="http://schemas.openxmlformats.org/officeDocument/2006/relationships/hyperlink" Target="javascript:addOwnedFund('502057');" TargetMode="External"/><Relationship Id="rId208" Type="http://schemas.openxmlformats.org/officeDocument/2006/relationships/hyperlink" Target="http://finance.sina.com.cn/fund/quotes/150047/bc.shtml" TargetMode="External"/><Relationship Id="rId415" Type="http://schemas.openxmlformats.org/officeDocument/2006/relationships/hyperlink" Target="https://www.jisilu.cn/data/sfnew/detail/150096" TargetMode="External"/><Relationship Id="rId457" Type="http://schemas.openxmlformats.org/officeDocument/2006/relationships/hyperlink" Target="http://www.cninfo.com.cn/information/fund/netvalue/150022.html" TargetMode="External"/><Relationship Id="rId622" Type="http://schemas.openxmlformats.org/officeDocument/2006/relationships/hyperlink" Target="javascript:addOwnedFund('150251');" TargetMode="External"/><Relationship Id="rId261" Type="http://schemas.openxmlformats.org/officeDocument/2006/relationships/hyperlink" Target="https://www.jisilu.cn/data/sfnew/detail/150073" TargetMode="External"/><Relationship Id="rId499" Type="http://schemas.openxmlformats.org/officeDocument/2006/relationships/hyperlink" Target="http://www.cninfo.com.cn/information/fund/netvalue/150277.html" TargetMode="External"/><Relationship Id="rId664" Type="http://schemas.openxmlformats.org/officeDocument/2006/relationships/hyperlink" Target="javascript:addOwnedFund('150235');" TargetMode="External"/><Relationship Id="rId14" Type="http://schemas.openxmlformats.org/officeDocument/2006/relationships/hyperlink" Target="http://quote.eastmoney.com/zs399975.html" TargetMode="External"/><Relationship Id="rId56" Type="http://schemas.openxmlformats.org/officeDocument/2006/relationships/hyperlink" Target="https://www.jisilu.cn/data/utils/lowcalc/150123" TargetMode="External"/><Relationship Id="rId317" Type="http://schemas.openxmlformats.org/officeDocument/2006/relationships/hyperlink" Target="http://www.cninfo.com.cn/information/fund/netvalue/150213.html" TargetMode="External"/><Relationship Id="rId359" Type="http://schemas.openxmlformats.org/officeDocument/2006/relationships/hyperlink" Target="http://www.cninfo.com.cn/information/fund/netvalue/150112.html" TargetMode="External"/><Relationship Id="rId524" Type="http://schemas.openxmlformats.org/officeDocument/2006/relationships/hyperlink" Target="http://quote.eastmoney.com/zs399966.html" TargetMode="External"/><Relationship Id="rId566" Type="http://schemas.openxmlformats.org/officeDocument/2006/relationships/hyperlink" Target="http://quote.eastmoney.com/zs399994.html" TargetMode="External"/><Relationship Id="rId731" Type="http://schemas.openxmlformats.org/officeDocument/2006/relationships/hyperlink" Target="https://www.jisilu.cn/data/sfnew/detail/150186" TargetMode="External"/><Relationship Id="rId773" Type="http://schemas.openxmlformats.org/officeDocument/2006/relationships/hyperlink" Target="https://www.jisilu.cn/data/sfnew/detail/150171" TargetMode="External"/><Relationship Id="rId98" Type="http://schemas.openxmlformats.org/officeDocument/2006/relationships/hyperlink" Target="javascript:addOwnedFund('150247');" TargetMode="External"/><Relationship Id="rId121" Type="http://schemas.openxmlformats.org/officeDocument/2006/relationships/hyperlink" Target="https://www.jisilu.cn/data/utils/lowcalc/150291" TargetMode="External"/><Relationship Id="rId163" Type="http://schemas.openxmlformats.org/officeDocument/2006/relationships/hyperlink" Target="https://www.jisilu.cn/data/utils/lowcalc/150261" TargetMode="External"/><Relationship Id="rId219" Type="http://schemas.openxmlformats.org/officeDocument/2006/relationships/hyperlink" Target="https://www.jisilu.cn/data/sfnew/detail/502041" TargetMode="External"/><Relationship Id="rId370" Type="http://schemas.openxmlformats.org/officeDocument/2006/relationships/hyperlink" Target="http://finance.sina.com.cn/fund/quotes/150152/bc.shtml" TargetMode="External"/><Relationship Id="rId426" Type="http://schemas.openxmlformats.org/officeDocument/2006/relationships/hyperlink" Target="http://finance.sina.com.cn/fund/quotes/150049/bc.shtml" TargetMode="External"/><Relationship Id="rId633" Type="http://schemas.openxmlformats.org/officeDocument/2006/relationships/hyperlink" Target="https://www.jisilu.cn/data/utils/lowcalc/150283" TargetMode="External"/><Relationship Id="rId829" Type="http://schemas.openxmlformats.org/officeDocument/2006/relationships/hyperlink" Target="javascript:addOwnedFund('150016');" TargetMode="External"/><Relationship Id="rId230" Type="http://schemas.openxmlformats.org/officeDocument/2006/relationships/hyperlink" Target="javascript:addOwnedFund('150140');" TargetMode="External"/><Relationship Id="rId468" Type="http://schemas.openxmlformats.org/officeDocument/2006/relationships/hyperlink" Target="http://finance.sina.com.cn/fund/quotes/150273/bc.shtml" TargetMode="External"/><Relationship Id="rId675" Type="http://schemas.openxmlformats.org/officeDocument/2006/relationships/hyperlink" Target="https://www.jisilu.cn/data/utils/lowcalc/502011" TargetMode="External"/><Relationship Id="rId25" Type="http://schemas.openxmlformats.org/officeDocument/2006/relationships/hyperlink" Target="http://www.cninfo.com.cn/information/fund/netvalue/150221.html" TargetMode="External"/><Relationship Id="rId67" Type="http://schemas.openxmlformats.org/officeDocument/2006/relationships/hyperlink" Target="https://www.jisilu.cn/data/utils/lowcalc/150323" TargetMode="External"/><Relationship Id="rId272" Type="http://schemas.openxmlformats.org/officeDocument/2006/relationships/hyperlink" Target="javascript:addOwnedFund('150225');" TargetMode="External"/><Relationship Id="rId328" Type="http://schemas.openxmlformats.org/officeDocument/2006/relationships/hyperlink" Target="http://finance.sina.com.cn/fund/quotes/150295/bc.shtml" TargetMode="External"/><Relationship Id="rId535" Type="http://schemas.openxmlformats.org/officeDocument/2006/relationships/hyperlink" Target="http://www.cninfo.com.cn/information/fund/netvalue/150243.html" TargetMode="External"/><Relationship Id="rId577" Type="http://schemas.openxmlformats.org/officeDocument/2006/relationships/hyperlink" Target="http://www.cninfo.com.cn/information/fund/netvalue/150217.html" TargetMode="External"/><Relationship Id="rId700" Type="http://schemas.openxmlformats.org/officeDocument/2006/relationships/hyperlink" Target="javascript:addOwnedFund('502004');" TargetMode="External"/><Relationship Id="rId742" Type="http://schemas.openxmlformats.org/officeDocument/2006/relationships/hyperlink" Target="javascript:addOwnedFund('150181');" TargetMode="External"/><Relationship Id="rId132" Type="http://schemas.openxmlformats.org/officeDocument/2006/relationships/hyperlink" Target="http://quote.eastmoney.com/zs399393.html" TargetMode="External"/><Relationship Id="rId174" Type="http://schemas.openxmlformats.org/officeDocument/2006/relationships/hyperlink" Target="http://quote.eastmoney.com/zs000827.html" TargetMode="External"/><Relationship Id="rId381" Type="http://schemas.openxmlformats.org/officeDocument/2006/relationships/hyperlink" Target="https://www.jisilu.cn/data/sfnew/detail/150030" TargetMode="External"/><Relationship Id="rId602" Type="http://schemas.openxmlformats.org/officeDocument/2006/relationships/hyperlink" Target="http://quote.eastmoney.com/zs399971.html" TargetMode="External"/><Relationship Id="rId784" Type="http://schemas.openxmlformats.org/officeDocument/2006/relationships/hyperlink" Target="javascript:addOwnedFund('150092');" TargetMode="External"/><Relationship Id="rId241" Type="http://schemas.openxmlformats.org/officeDocument/2006/relationships/hyperlink" Target="https://www.jisilu.cn/data/utils/lowcalc/150145" TargetMode="External"/><Relationship Id="rId437" Type="http://schemas.openxmlformats.org/officeDocument/2006/relationships/hyperlink" Target="https://www.jisilu.cn/data/sfnew/detail/150148" TargetMode="External"/><Relationship Id="rId479" Type="http://schemas.openxmlformats.org/officeDocument/2006/relationships/hyperlink" Target="https://www.jisilu.cn/data/sfnew/detail/150229" TargetMode="External"/><Relationship Id="rId644" Type="http://schemas.openxmlformats.org/officeDocument/2006/relationships/hyperlink" Target="http://quote.eastmoney.com/zs399991.html" TargetMode="External"/><Relationship Id="rId686" Type="http://schemas.openxmlformats.org/officeDocument/2006/relationships/hyperlink" Target="http://quote.eastmoney.com/zs399986.html" TargetMode="External"/><Relationship Id="rId36" Type="http://schemas.openxmlformats.org/officeDocument/2006/relationships/hyperlink" Target="http://finance.sina.com.cn/fund/quotes/150032/bc.shtml" TargetMode="External"/><Relationship Id="rId283" Type="http://schemas.openxmlformats.org/officeDocument/2006/relationships/hyperlink" Target="https://www.jisilu.cn/data/utils/lowcalc/150167" TargetMode="External"/><Relationship Id="rId339" Type="http://schemas.openxmlformats.org/officeDocument/2006/relationships/hyperlink" Target="https://www.jisilu.cn/data/sfnew/detail/150267" TargetMode="External"/><Relationship Id="rId490" Type="http://schemas.openxmlformats.org/officeDocument/2006/relationships/hyperlink" Target="javascript:addOwnedFund('150164');" TargetMode="External"/><Relationship Id="rId504" Type="http://schemas.openxmlformats.org/officeDocument/2006/relationships/hyperlink" Target="http://finance.sina.com.cn/fund/quotes/150257/bc.shtml" TargetMode="External"/><Relationship Id="rId546" Type="http://schemas.openxmlformats.org/officeDocument/2006/relationships/hyperlink" Target="http://finance.sina.com.cn/fund/quotes/150271/bc.shtml" TargetMode="External"/><Relationship Id="rId711" Type="http://schemas.openxmlformats.org/officeDocument/2006/relationships/hyperlink" Target="https://www.jisilu.cn/data/utils/lowcalc/150209" TargetMode="External"/><Relationship Id="rId753" Type="http://schemas.openxmlformats.org/officeDocument/2006/relationships/hyperlink" Target="https://www.jisilu.cn/data/utils/lowcalc/150245" TargetMode="External"/><Relationship Id="rId78" Type="http://schemas.openxmlformats.org/officeDocument/2006/relationships/hyperlink" Target="http://quote.eastmoney.com/zs399440.html" TargetMode="External"/><Relationship Id="rId101" Type="http://schemas.openxmlformats.org/officeDocument/2006/relationships/hyperlink" Target="http://www.cninfo.com.cn/information/fund/netvalue/150335.html" TargetMode="External"/><Relationship Id="rId143" Type="http://schemas.openxmlformats.org/officeDocument/2006/relationships/hyperlink" Target="http://www.cninfo.com.cn/information/fund/netvalue/150198.html" TargetMode="External"/><Relationship Id="rId185" Type="http://schemas.openxmlformats.org/officeDocument/2006/relationships/hyperlink" Target="http://www.cninfo.com.cn/information/fund/netvalue/150343.html" TargetMode="External"/><Relationship Id="rId350" Type="http://schemas.openxmlformats.org/officeDocument/2006/relationships/hyperlink" Target="javascript:addOwnedFund('502054');" TargetMode="External"/><Relationship Id="rId406" Type="http://schemas.openxmlformats.org/officeDocument/2006/relationships/hyperlink" Target="http://finance.sina.com.cn/fund/quotes/150135/bc.shtml" TargetMode="External"/><Relationship Id="rId588" Type="http://schemas.openxmlformats.org/officeDocument/2006/relationships/hyperlink" Target="http://finance.sina.com.cn/fund/quotes/150233/bc.shtml" TargetMode="External"/><Relationship Id="rId795" Type="http://schemas.openxmlformats.org/officeDocument/2006/relationships/hyperlink" Target="https://www.jisilu.cn/data/utils/lowcalc/150231" TargetMode="External"/><Relationship Id="rId809" Type="http://schemas.openxmlformats.org/officeDocument/2006/relationships/hyperlink" Target="https://www.jisilu.cn/data/sfnew/detail/150066" TargetMode="External"/><Relationship Id="rId9" Type="http://schemas.openxmlformats.org/officeDocument/2006/relationships/hyperlink" Target="http://quote.eastmoney.com/zs399632.html" TargetMode="External"/><Relationship Id="rId210" Type="http://schemas.openxmlformats.org/officeDocument/2006/relationships/hyperlink" Target="http://quote.eastmoney.com/zs399942.html" TargetMode="External"/><Relationship Id="rId392" Type="http://schemas.openxmlformats.org/officeDocument/2006/relationships/hyperlink" Target="javascript:addOwnedFund('150012');" TargetMode="External"/><Relationship Id="rId448" Type="http://schemas.openxmlformats.org/officeDocument/2006/relationships/hyperlink" Target="javascript:addOwnedFund('150028');" TargetMode="External"/><Relationship Id="rId613" Type="http://schemas.openxmlformats.org/officeDocument/2006/relationships/hyperlink" Target="http://www.cninfo.com.cn/information/fund/netvalue/150207.html" TargetMode="External"/><Relationship Id="rId655" Type="http://schemas.openxmlformats.org/officeDocument/2006/relationships/hyperlink" Target="http://www.cninfo.com.cn/information/fund/netvalue/150194.html" TargetMode="External"/><Relationship Id="rId697" Type="http://schemas.openxmlformats.org/officeDocument/2006/relationships/hyperlink" Target="http://www.cninfo.com.cn/information/fund/netvalue/502004.html" TargetMode="External"/><Relationship Id="rId820" Type="http://schemas.openxmlformats.org/officeDocument/2006/relationships/hyperlink" Target="https://www.jisilu.cn/data/sfnew/detail/150039" TargetMode="External"/><Relationship Id="rId252" Type="http://schemas.openxmlformats.org/officeDocument/2006/relationships/hyperlink" Target="http://quote.eastmoney.com/zs000853.html" TargetMode="External"/><Relationship Id="rId294" Type="http://schemas.openxmlformats.org/officeDocument/2006/relationships/hyperlink" Target="http://quote.eastmoney.com/zs000966.html" TargetMode="External"/><Relationship Id="rId308" Type="http://schemas.openxmlformats.org/officeDocument/2006/relationships/hyperlink" Target="javascript:addOwnedFund('150281');" TargetMode="External"/><Relationship Id="rId515" Type="http://schemas.openxmlformats.org/officeDocument/2006/relationships/hyperlink" Target="https://www.jisilu.cn/data/sfnew/detail/502027" TargetMode="External"/><Relationship Id="rId722" Type="http://schemas.openxmlformats.org/officeDocument/2006/relationships/hyperlink" Target="http://quote.eastmoney.com/zs000805.html" TargetMode="External"/><Relationship Id="rId47" Type="http://schemas.openxmlformats.org/officeDocument/2006/relationships/hyperlink" Target="https://www.jisilu.cn/data/sfnew/detail/150219" TargetMode="External"/><Relationship Id="rId89" Type="http://schemas.openxmlformats.org/officeDocument/2006/relationships/hyperlink" Target="http://www.cninfo.com.cn/information/fund/netvalue/150289.html" TargetMode="External"/><Relationship Id="rId112" Type="http://schemas.openxmlformats.org/officeDocument/2006/relationships/hyperlink" Target="http://finance.sina.com.cn/fund/quotes/150293/bc.shtml" TargetMode="External"/><Relationship Id="rId154" Type="http://schemas.openxmlformats.org/officeDocument/2006/relationships/hyperlink" Target="http://finance.sina.com.cn/fund/quotes/150301/bc.shtml" TargetMode="External"/><Relationship Id="rId361" Type="http://schemas.openxmlformats.org/officeDocument/2006/relationships/hyperlink" Target="https://www.jisilu.cn/data/utils/lowcalc/150112" TargetMode="External"/><Relationship Id="rId557" Type="http://schemas.openxmlformats.org/officeDocument/2006/relationships/hyperlink" Target="https://www.jisilu.cn/data/sfnew/detail/150173" TargetMode="External"/><Relationship Id="rId599" Type="http://schemas.openxmlformats.org/officeDocument/2006/relationships/hyperlink" Target="https://www.jisilu.cn/data/sfnew/detail/150203" TargetMode="External"/><Relationship Id="rId764" Type="http://schemas.openxmlformats.org/officeDocument/2006/relationships/hyperlink" Target="http://quote.eastmoney.com/zs399300.html" TargetMode="External"/><Relationship Id="rId196" Type="http://schemas.openxmlformats.org/officeDocument/2006/relationships/hyperlink" Target="http://finance.sina.com.cn/fund/quotes/150327/bc.shtml" TargetMode="External"/><Relationship Id="rId417" Type="http://schemas.openxmlformats.org/officeDocument/2006/relationships/hyperlink" Target="http://www.cninfo.com.cn/information/fund/netvalue/150096.html" TargetMode="External"/><Relationship Id="rId459" Type="http://schemas.openxmlformats.org/officeDocument/2006/relationships/hyperlink" Target="https://www.jisilu.cn/data/utils/lowcalc/150022" TargetMode="External"/><Relationship Id="rId624" Type="http://schemas.openxmlformats.org/officeDocument/2006/relationships/hyperlink" Target="http://finance.sina.com.cn/fund/quotes/150269/bc.shtml" TargetMode="External"/><Relationship Id="rId666" Type="http://schemas.openxmlformats.org/officeDocument/2006/relationships/hyperlink" Target="http://finance.sina.com.cn/fund/quotes/150307/bc.shtml" TargetMode="External"/><Relationship Id="rId831" Type="http://schemas.openxmlformats.org/officeDocument/2006/relationships/hyperlink" Target="http://finance.sina.com.cn/fund/quotes/150188/bc.shtml" TargetMode="External"/><Relationship Id="rId16" Type="http://schemas.openxmlformats.org/officeDocument/2006/relationships/hyperlink" Target="javascript:delOwnedFund('150223');" TargetMode="External"/><Relationship Id="rId221" Type="http://schemas.openxmlformats.org/officeDocument/2006/relationships/hyperlink" Target="http://www.cninfo.com.cn/information/fund/netvalue/502041.html" TargetMode="External"/><Relationship Id="rId263" Type="http://schemas.openxmlformats.org/officeDocument/2006/relationships/hyperlink" Target="http://www.cninfo.com.cn/information/fund/netvalue/150073.html" TargetMode="External"/><Relationship Id="rId319" Type="http://schemas.openxmlformats.org/officeDocument/2006/relationships/hyperlink" Target="https://www.jisilu.cn/data/utils/lowcalc/150213" TargetMode="External"/><Relationship Id="rId470" Type="http://schemas.openxmlformats.org/officeDocument/2006/relationships/hyperlink" Target="http://quote.eastmoney.com/zs399991.html" TargetMode="External"/><Relationship Id="rId526" Type="http://schemas.openxmlformats.org/officeDocument/2006/relationships/hyperlink" Target="javascript:addOwnedFund('150177');" TargetMode="External"/><Relationship Id="rId58" Type="http://schemas.openxmlformats.org/officeDocument/2006/relationships/hyperlink" Target="https://www.jisilu.cn/data/sfnew/detail/150297" TargetMode="External"/><Relationship Id="rId123" Type="http://schemas.openxmlformats.org/officeDocument/2006/relationships/hyperlink" Target="https://www.jisilu.cn/data/sfnew/detail/150325" TargetMode="External"/><Relationship Id="rId330" Type="http://schemas.openxmlformats.org/officeDocument/2006/relationships/hyperlink" Target="http://quote.eastmoney.com/zs399974.html" TargetMode="External"/><Relationship Id="rId568" Type="http://schemas.openxmlformats.org/officeDocument/2006/relationships/hyperlink" Target="javascript:addOwnedFund('150309');" TargetMode="External"/><Relationship Id="rId733" Type="http://schemas.openxmlformats.org/officeDocument/2006/relationships/hyperlink" Target="http://www.cninfo.com.cn/information/fund/netvalue/150186.html" TargetMode="External"/><Relationship Id="rId775" Type="http://schemas.openxmlformats.org/officeDocument/2006/relationships/hyperlink" Target="http://www.cninfo.com.cn/information/fund/netvalue/150171.html" TargetMode="External"/><Relationship Id="rId165" Type="http://schemas.openxmlformats.org/officeDocument/2006/relationships/hyperlink" Target="https://www.jisilu.cn/data/sfnew/detail/150265" TargetMode="External"/><Relationship Id="rId372" Type="http://schemas.openxmlformats.org/officeDocument/2006/relationships/hyperlink" Target="http://quote.eastmoney.com/zs399006.html" TargetMode="External"/><Relationship Id="rId428" Type="http://schemas.openxmlformats.org/officeDocument/2006/relationships/hyperlink" Target="http://quote.eastmoney.com/zs399942.html" TargetMode="External"/><Relationship Id="rId635" Type="http://schemas.openxmlformats.org/officeDocument/2006/relationships/hyperlink" Target="https://www.jisilu.cn/data/sfnew/detail/150184" TargetMode="External"/><Relationship Id="rId677" Type="http://schemas.openxmlformats.org/officeDocument/2006/relationships/hyperlink" Target="https://www.jisilu.cn/data/sfnew/detail/150227" TargetMode="External"/><Relationship Id="rId800" Type="http://schemas.openxmlformats.org/officeDocument/2006/relationships/hyperlink" Target="http://quote.eastmoney.com/zs399996.html" TargetMode="External"/><Relationship Id="rId232" Type="http://schemas.openxmlformats.org/officeDocument/2006/relationships/hyperlink" Target="http://finance.sina.com.cn/fund/quotes/150064/bc.shtml" TargetMode="External"/><Relationship Id="rId274" Type="http://schemas.openxmlformats.org/officeDocument/2006/relationships/hyperlink" Target="http://finance.sina.com.cn/fund/quotes/150090/bc.shtml" TargetMode="External"/><Relationship Id="rId481" Type="http://schemas.openxmlformats.org/officeDocument/2006/relationships/hyperlink" Target="http://www.cninfo.com.cn/information/fund/netvalue/150229.html" TargetMode="External"/><Relationship Id="rId702" Type="http://schemas.openxmlformats.org/officeDocument/2006/relationships/hyperlink" Target="http://finance.sina.com.cn/fund/quotes/502007/bc.shtml" TargetMode="External"/><Relationship Id="rId27" Type="http://schemas.openxmlformats.org/officeDocument/2006/relationships/hyperlink" Target="https://www.jisilu.cn/data/utils/lowcalc/150221" TargetMode="External"/><Relationship Id="rId69" Type="http://schemas.openxmlformats.org/officeDocument/2006/relationships/hyperlink" Target="https://www.jisilu.cn/data/sfnew/detail/150303" TargetMode="External"/><Relationship Id="rId134" Type="http://schemas.openxmlformats.org/officeDocument/2006/relationships/hyperlink" Target="javascript:addOwnedFund('150117');" TargetMode="External"/><Relationship Id="rId537" Type="http://schemas.openxmlformats.org/officeDocument/2006/relationships/hyperlink" Target="https://www.jisilu.cn/data/utils/lowcalc/150243" TargetMode="External"/><Relationship Id="rId579" Type="http://schemas.openxmlformats.org/officeDocument/2006/relationships/hyperlink" Target="https://www.jisilu.cn/data/utils/lowcalc/150217" TargetMode="External"/><Relationship Id="rId744" Type="http://schemas.openxmlformats.org/officeDocument/2006/relationships/hyperlink" Target="http://finance.sina.com.cn/fund/quotes/150143/bc.shtml" TargetMode="External"/><Relationship Id="rId786" Type="http://schemas.openxmlformats.org/officeDocument/2006/relationships/hyperlink" Target="http://finance.sina.com.cn/fund/quotes/502017/bc.shtml" TargetMode="External"/><Relationship Id="rId80" Type="http://schemas.openxmlformats.org/officeDocument/2006/relationships/hyperlink" Target="javascript:addOwnedFund('150287');" TargetMode="External"/><Relationship Id="rId176" Type="http://schemas.openxmlformats.org/officeDocument/2006/relationships/hyperlink" Target="javascript:addOwnedFund('150190');" TargetMode="External"/><Relationship Id="rId341" Type="http://schemas.openxmlformats.org/officeDocument/2006/relationships/hyperlink" Target="http://www.cninfo.com.cn/information/fund/netvalue/150267.html" TargetMode="External"/><Relationship Id="rId383" Type="http://schemas.openxmlformats.org/officeDocument/2006/relationships/hyperlink" Target="http://www.cninfo.com.cn/information/fund/netvalue/150030.html" TargetMode="External"/><Relationship Id="rId439" Type="http://schemas.openxmlformats.org/officeDocument/2006/relationships/hyperlink" Target="http://www.cninfo.com.cn/information/fund/netvalue/150148.html" TargetMode="External"/><Relationship Id="rId590" Type="http://schemas.openxmlformats.org/officeDocument/2006/relationships/hyperlink" Target="http://quote.eastmoney.com/zs399810.html" TargetMode="External"/><Relationship Id="rId604" Type="http://schemas.openxmlformats.org/officeDocument/2006/relationships/hyperlink" Target="javascript:addOwnedFund('150203');" TargetMode="External"/><Relationship Id="rId646" Type="http://schemas.openxmlformats.org/officeDocument/2006/relationships/hyperlink" Target="javascript:delOwnedFund('150275');" TargetMode="External"/><Relationship Id="rId811" Type="http://schemas.openxmlformats.org/officeDocument/2006/relationships/hyperlink" Target="http://www.cninfo.com.cn/information/fund/netvalue/150066.html" TargetMode="External"/><Relationship Id="rId201" Type="http://schemas.openxmlformats.org/officeDocument/2006/relationships/hyperlink" Target="https://www.jisilu.cn/data/sfnew/detail/150317" TargetMode="External"/><Relationship Id="rId243" Type="http://schemas.openxmlformats.org/officeDocument/2006/relationships/hyperlink" Target="https://www.jisilu.cn/data/sfnew/detail/150121" TargetMode="External"/><Relationship Id="rId285" Type="http://schemas.openxmlformats.org/officeDocument/2006/relationships/hyperlink" Target="https://www.jisilu.cn/data/sfnew/detail/150053" TargetMode="External"/><Relationship Id="rId450" Type="http://schemas.openxmlformats.org/officeDocument/2006/relationships/hyperlink" Target="http://finance.sina.com.cn/fund/quotes/150157/bc.shtml" TargetMode="External"/><Relationship Id="rId506" Type="http://schemas.openxmlformats.org/officeDocument/2006/relationships/hyperlink" Target="http://quote.eastmoney.com/zs399993.html" TargetMode="External"/><Relationship Id="rId688" Type="http://schemas.openxmlformats.org/officeDocument/2006/relationships/hyperlink" Target="javascript:delOwnedFund('150249');" TargetMode="External"/><Relationship Id="rId38" Type="http://schemas.openxmlformats.org/officeDocument/2006/relationships/hyperlink" Target="http://quote.eastmoney.com/zs399923.html" TargetMode="External"/><Relationship Id="rId103" Type="http://schemas.openxmlformats.org/officeDocument/2006/relationships/hyperlink" Target="https://www.jisilu.cn/data/utils/lowcalc/150335" TargetMode="External"/><Relationship Id="rId310" Type="http://schemas.openxmlformats.org/officeDocument/2006/relationships/hyperlink" Target="http://finance.sina.com.cn/fund/quotes/502001/bc.shtml" TargetMode="External"/><Relationship Id="rId492" Type="http://schemas.openxmlformats.org/officeDocument/2006/relationships/hyperlink" Target="http://finance.sina.com.cn/fund/quotes/150305/bc.shtml" TargetMode="External"/><Relationship Id="rId548" Type="http://schemas.openxmlformats.org/officeDocument/2006/relationships/hyperlink" Target="http://quote.eastmoney.com/zs399441.html" TargetMode="External"/><Relationship Id="rId713" Type="http://schemas.openxmlformats.org/officeDocument/2006/relationships/hyperlink" Target="https://www.jisilu.cn/data/sfnew/detail/150255" TargetMode="External"/><Relationship Id="rId755" Type="http://schemas.openxmlformats.org/officeDocument/2006/relationships/hyperlink" Target="https://www.jisilu.cn/data/sfnew/detail/150018" TargetMode="External"/><Relationship Id="rId797" Type="http://schemas.openxmlformats.org/officeDocument/2006/relationships/hyperlink" Target="https://www.jisilu.cn/data/sfnew/detail/150311" TargetMode="External"/><Relationship Id="rId91" Type="http://schemas.openxmlformats.org/officeDocument/2006/relationships/hyperlink" Target="https://www.jisilu.cn/data/utils/lowcalc/150289" TargetMode="External"/><Relationship Id="rId145" Type="http://schemas.openxmlformats.org/officeDocument/2006/relationships/hyperlink" Target="https://www.jisilu.cn/data/utils/lowcalc/150198" TargetMode="External"/><Relationship Id="rId187" Type="http://schemas.openxmlformats.org/officeDocument/2006/relationships/hyperlink" Target="https://www.jisilu.cn/data/utils/lowcalc/150343" TargetMode="External"/><Relationship Id="rId352" Type="http://schemas.openxmlformats.org/officeDocument/2006/relationships/hyperlink" Target="http://finance.sina.com.cn/fund/quotes/150211/bc.shtml" TargetMode="External"/><Relationship Id="rId394" Type="http://schemas.openxmlformats.org/officeDocument/2006/relationships/hyperlink" Target="http://finance.sina.com.cn/fund/quotes/150083/bc.shtml" TargetMode="External"/><Relationship Id="rId408" Type="http://schemas.openxmlformats.org/officeDocument/2006/relationships/hyperlink" Target="http://quote.eastmoney.com/zs399903.html" TargetMode="External"/><Relationship Id="rId615" Type="http://schemas.openxmlformats.org/officeDocument/2006/relationships/hyperlink" Target="https://www.jisilu.cn/data/utils/lowcalc/150207" TargetMode="External"/><Relationship Id="rId822" Type="http://schemas.openxmlformats.org/officeDocument/2006/relationships/hyperlink" Target="http://www.cninfo.com.cn/information/fund/netvalue/150039.html" TargetMode="External"/><Relationship Id="rId212" Type="http://schemas.openxmlformats.org/officeDocument/2006/relationships/hyperlink" Target="javascript:addOwnedFund('150047');" TargetMode="External"/><Relationship Id="rId254" Type="http://schemas.openxmlformats.org/officeDocument/2006/relationships/hyperlink" Target="javascript:addOwnedFund('502014');" TargetMode="External"/><Relationship Id="rId657" Type="http://schemas.openxmlformats.org/officeDocument/2006/relationships/hyperlink" Target="https://www.jisilu.cn/data/utils/lowcalc/150194" TargetMode="External"/><Relationship Id="rId699" Type="http://schemas.openxmlformats.org/officeDocument/2006/relationships/hyperlink" Target="https://www.jisilu.cn/data/utils/lowcalc/502004" TargetMode="External"/><Relationship Id="rId49" Type="http://schemas.openxmlformats.org/officeDocument/2006/relationships/hyperlink" Target="http://www.cninfo.com.cn/information/fund/netvalue/150219.html" TargetMode="External"/><Relationship Id="rId114" Type="http://schemas.openxmlformats.org/officeDocument/2006/relationships/hyperlink" Target="http://quote.eastmoney.com/zs399807.html" TargetMode="External"/><Relationship Id="rId296" Type="http://schemas.openxmlformats.org/officeDocument/2006/relationships/hyperlink" Target="javascript:addOwnedFund('150094');" TargetMode="External"/><Relationship Id="rId461" Type="http://schemas.openxmlformats.org/officeDocument/2006/relationships/hyperlink" Target="https://www.jisilu.cn/data/sfnew/detail/502024" TargetMode="External"/><Relationship Id="rId517" Type="http://schemas.openxmlformats.org/officeDocument/2006/relationships/hyperlink" Target="http://www.cninfo.com.cn/information/fund/netvalue/502027.html" TargetMode="External"/><Relationship Id="rId559" Type="http://schemas.openxmlformats.org/officeDocument/2006/relationships/hyperlink" Target="http://www.cninfo.com.cn/information/fund/netvalue/150173.html" TargetMode="External"/><Relationship Id="rId724" Type="http://schemas.openxmlformats.org/officeDocument/2006/relationships/hyperlink" Target="javascript:addOwnedFund('150100');" TargetMode="External"/><Relationship Id="rId766" Type="http://schemas.openxmlformats.org/officeDocument/2006/relationships/hyperlink" Target="javascript:addOwnedFund('150076');" TargetMode="External"/><Relationship Id="rId60" Type="http://schemas.openxmlformats.org/officeDocument/2006/relationships/hyperlink" Target="http://www.cninfo.com.cn/information/fund/netvalue/150297.html" TargetMode="External"/><Relationship Id="rId156" Type="http://schemas.openxmlformats.org/officeDocument/2006/relationships/hyperlink" Target="http://quote.eastmoney.com/zs399975.html" TargetMode="External"/><Relationship Id="rId198" Type="http://schemas.openxmlformats.org/officeDocument/2006/relationships/hyperlink" Target="http://quote.eastmoney.com/zs399808.html" TargetMode="External"/><Relationship Id="rId321" Type="http://schemas.openxmlformats.org/officeDocument/2006/relationships/hyperlink" Target="https://www.jisilu.cn/data/sfnew/detail/502031" TargetMode="External"/><Relationship Id="rId363" Type="http://schemas.openxmlformats.org/officeDocument/2006/relationships/hyperlink" Target="https://www.jisilu.cn/data/sfnew/detail/150104" TargetMode="External"/><Relationship Id="rId419" Type="http://schemas.openxmlformats.org/officeDocument/2006/relationships/hyperlink" Target="javascript:addOwnedFund('150096');" TargetMode="External"/><Relationship Id="rId570" Type="http://schemas.openxmlformats.org/officeDocument/2006/relationships/hyperlink" Target="http://finance.sina.com.cn/fund/quotes/150329/bc.shtml" TargetMode="External"/><Relationship Id="rId626" Type="http://schemas.openxmlformats.org/officeDocument/2006/relationships/hyperlink" Target="http://quote.eastmoney.com/zs399997.html" TargetMode="External"/><Relationship Id="rId223" Type="http://schemas.openxmlformats.org/officeDocument/2006/relationships/hyperlink" Target="https://www.jisilu.cn/data/utils/lowcalc/502041" TargetMode="External"/><Relationship Id="rId430" Type="http://schemas.openxmlformats.org/officeDocument/2006/relationships/hyperlink" Target="javascript:addOwnedFund('150049');" TargetMode="External"/><Relationship Id="rId668" Type="http://schemas.openxmlformats.org/officeDocument/2006/relationships/hyperlink" Target="http://quote.eastmoney.com/zs399804.html" TargetMode="External"/><Relationship Id="rId833" Type="http://schemas.openxmlformats.org/officeDocument/2006/relationships/hyperlink" Target="http://quote.eastmoney.com/zs000832.html" TargetMode="External"/><Relationship Id="rId18" Type="http://schemas.openxmlformats.org/officeDocument/2006/relationships/hyperlink" Target="http://finance.sina.com.cn/fund/quotes/150057/bc.shtml" TargetMode="External"/><Relationship Id="rId265" Type="http://schemas.openxmlformats.org/officeDocument/2006/relationships/hyperlink" Target="https://www.jisilu.cn/data/utils/lowcalc/150073" TargetMode="External"/><Relationship Id="rId472" Type="http://schemas.openxmlformats.org/officeDocument/2006/relationships/hyperlink" Target="javascript:addOwnedFund('150273');" TargetMode="External"/><Relationship Id="rId528" Type="http://schemas.openxmlformats.org/officeDocument/2006/relationships/hyperlink" Target="http://finance.sina.com.cn/fund/quotes/150205/bc.shtml" TargetMode="External"/><Relationship Id="rId735" Type="http://schemas.openxmlformats.org/officeDocument/2006/relationships/hyperlink" Target="https://www.jisilu.cn/data/utils/lowcalc/150186" TargetMode="External"/><Relationship Id="rId125" Type="http://schemas.openxmlformats.org/officeDocument/2006/relationships/hyperlink" Target="http://www.cninfo.com.cn/information/fund/netvalue/150325.html" TargetMode="External"/><Relationship Id="rId167" Type="http://schemas.openxmlformats.org/officeDocument/2006/relationships/hyperlink" Target="http://www.cninfo.com.cn/information/fund/netvalue/150265.html" TargetMode="External"/><Relationship Id="rId332" Type="http://schemas.openxmlformats.org/officeDocument/2006/relationships/hyperlink" Target="javascript:addOwnedFund('150295');" TargetMode="External"/><Relationship Id="rId374" Type="http://schemas.openxmlformats.org/officeDocument/2006/relationships/hyperlink" Target="javascript:addOwnedFund('150152');" TargetMode="External"/><Relationship Id="rId581" Type="http://schemas.openxmlformats.org/officeDocument/2006/relationships/hyperlink" Target="https://www.jisilu.cn/data/sfnew/detail/150237" TargetMode="External"/><Relationship Id="rId777" Type="http://schemas.openxmlformats.org/officeDocument/2006/relationships/hyperlink" Target="https://www.jisilu.cn/data/utils/lowcalc/150171" TargetMode="External"/><Relationship Id="rId71" Type="http://schemas.openxmlformats.org/officeDocument/2006/relationships/hyperlink" Target="http://www.cninfo.com.cn/information/fund/netvalue/150303.html" TargetMode="External"/><Relationship Id="rId234" Type="http://schemas.openxmlformats.org/officeDocument/2006/relationships/hyperlink" Target="http://quote.eastmoney.com/zs399904.html" TargetMode="External"/><Relationship Id="rId637" Type="http://schemas.openxmlformats.org/officeDocument/2006/relationships/hyperlink" Target="http://www.cninfo.com.cn/information/fund/netvalue/150184.html" TargetMode="External"/><Relationship Id="rId679" Type="http://schemas.openxmlformats.org/officeDocument/2006/relationships/hyperlink" Target="http://www.cninfo.com.cn/information/fund/netvalue/150227.html" TargetMode="External"/><Relationship Id="rId802" Type="http://schemas.openxmlformats.org/officeDocument/2006/relationships/hyperlink" Target="javascript:addOwnedFund('150311');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https://www.jisilu.cn/data/sfnew/detail/150321" TargetMode="External"/><Relationship Id="rId276" Type="http://schemas.openxmlformats.org/officeDocument/2006/relationships/hyperlink" Target="http://quote.eastmoney.com/zs399958.html" TargetMode="External"/><Relationship Id="rId441" Type="http://schemas.openxmlformats.org/officeDocument/2006/relationships/hyperlink" Target="https://www.jisilu.cn/data/utils/lowcalc/150148" TargetMode="External"/><Relationship Id="rId483" Type="http://schemas.openxmlformats.org/officeDocument/2006/relationships/hyperlink" Target="https://www.jisilu.cn/data/utils/lowcalc/150229" TargetMode="External"/><Relationship Id="rId539" Type="http://schemas.openxmlformats.org/officeDocument/2006/relationships/hyperlink" Target="https://www.jisilu.cn/data/sfnew/detail/150315" TargetMode="External"/><Relationship Id="rId690" Type="http://schemas.openxmlformats.org/officeDocument/2006/relationships/hyperlink" Target="http://finance.sina.com.cn/fund/quotes/150200/bc.shtml" TargetMode="External"/><Relationship Id="rId704" Type="http://schemas.openxmlformats.org/officeDocument/2006/relationships/hyperlink" Target="http://quote.eastmoney.com/zs399974.html" TargetMode="External"/><Relationship Id="rId746" Type="http://schemas.openxmlformats.org/officeDocument/2006/relationships/hyperlink" Target="http://quote.eastmoney.com/zs000832.html" TargetMode="External"/><Relationship Id="rId40" Type="http://schemas.openxmlformats.org/officeDocument/2006/relationships/hyperlink" Target="javascript:addOwnedFund('150032');" TargetMode="External"/><Relationship Id="rId136" Type="http://schemas.openxmlformats.org/officeDocument/2006/relationships/hyperlink" Target="http://finance.sina.com.cn/fund/quotes/150299/bc.shtml" TargetMode="External"/><Relationship Id="rId178" Type="http://schemas.openxmlformats.org/officeDocument/2006/relationships/hyperlink" Target="http://finance.sina.com.cn/fund/quotes/150196/bc.shtml" TargetMode="External"/><Relationship Id="rId301" Type="http://schemas.openxmlformats.org/officeDocument/2006/relationships/hyperlink" Target="https://www.jisilu.cn/data/utils/lowcalc/502021" TargetMode="External"/><Relationship Id="rId343" Type="http://schemas.openxmlformats.org/officeDocument/2006/relationships/hyperlink" Target="https://www.jisilu.cn/data/utils/lowcalc/150267" TargetMode="External"/><Relationship Id="rId550" Type="http://schemas.openxmlformats.org/officeDocument/2006/relationships/hyperlink" Target="javascript:addOwnedFund('150271');" TargetMode="External"/><Relationship Id="rId788" Type="http://schemas.openxmlformats.org/officeDocument/2006/relationships/hyperlink" Target="http://quote.eastmoney.com/zs399991.html" TargetMode="External"/><Relationship Id="rId82" Type="http://schemas.openxmlformats.org/officeDocument/2006/relationships/hyperlink" Target="http://finance.sina.com.cn/fund/quotes/150263/bc.shtml" TargetMode="External"/><Relationship Id="rId203" Type="http://schemas.openxmlformats.org/officeDocument/2006/relationships/hyperlink" Target="http://www.cninfo.com.cn/information/fund/netvalue/150317.html" TargetMode="External"/><Relationship Id="rId385" Type="http://schemas.openxmlformats.org/officeDocument/2006/relationships/hyperlink" Target="https://www.jisilu.cn/data/utils/lowcalc/150030" TargetMode="External"/><Relationship Id="rId592" Type="http://schemas.openxmlformats.org/officeDocument/2006/relationships/hyperlink" Target="javascript:addOwnedFund('150233');" TargetMode="External"/><Relationship Id="rId606" Type="http://schemas.openxmlformats.org/officeDocument/2006/relationships/hyperlink" Target="http://finance.sina.com.cn/fund/quotes/150241/bc.shtml" TargetMode="External"/><Relationship Id="rId648" Type="http://schemas.openxmlformats.org/officeDocument/2006/relationships/hyperlink" Target="http://finance.sina.com.cn/fund/quotes/150279/bc.shtml" TargetMode="External"/><Relationship Id="rId813" Type="http://schemas.openxmlformats.org/officeDocument/2006/relationships/hyperlink" Target="https://www.jisilu.cn/data/utils/lowcalc/150066" TargetMode="External"/><Relationship Id="rId245" Type="http://schemas.openxmlformats.org/officeDocument/2006/relationships/hyperlink" Target="http://www.cninfo.com.cn/information/fund/netvalue/150121.html" TargetMode="External"/><Relationship Id="rId287" Type="http://schemas.openxmlformats.org/officeDocument/2006/relationships/hyperlink" Target="http://www.cninfo.com.cn/information/fund/netvalue/150053.html" TargetMode="External"/><Relationship Id="rId410" Type="http://schemas.openxmlformats.org/officeDocument/2006/relationships/hyperlink" Target="https://www.jisilu.cn/data/sfnew/detail/150085" TargetMode="External"/><Relationship Id="rId452" Type="http://schemas.openxmlformats.org/officeDocument/2006/relationships/hyperlink" Target="http://quote.eastmoney.com/zs000974.html" TargetMode="External"/><Relationship Id="rId494" Type="http://schemas.openxmlformats.org/officeDocument/2006/relationships/hyperlink" Target="http://quote.eastmoney.com/zs399812.html" TargetMode="External"/><Relationship Id="rId508" Type="http://schemas.openxmlformats.org/officeDocument/2006/relationships/hyperlink" Target="javascript:addOwnedFund('150257');" TargetMode="External"/><Relationship Id="rId715" Type="http://schemas.openxmlformats.org/officeDocument/2006/relationships/hyperlink" Target="http://www.cninfo.com.cn/information/fund/netvalue/150255.html" TargetMode="External"/><Relationship Id="rId105" Type="http://schemas.openxmlformats.org/officeDocument/2006/relationships/hyperlink" Target="https://www.jisilu.cn/data/sfnew/detail/150130" TargetMode="External"/><Relationship Id="rId147" Type="http://schemas.openxmlformats.org/officeDocument/2006/relationships/hyperlink" Target="https://www.jisilu.cn/data/sfnew/detail/502037" TargetMode="External"/><Relationship Id="rId312" Type="http://schemas.openxmlformats.org/officeDocument/2006/relationships/hyperlink" Target="http://quote.eastmoney.com/zs399982.html" TargetMode="External"/><Relationship Id="rId354" Type="http://schemas.openxmlformats.org/officeDocument/2006/relationships/hyperlink" Target="http://quote.eastmoney.com/zs399976.html" TargetMode="External"/><Relationship Id="rId757" Type="http://schemas.openxmlformats.org/officeDocument/2006/relationships/hyperlink" Target="http://www.cninfo.com.cn/information/fund/netvalue/150018.html" TargetMode="External"/><Relationship Id="rId799" Type="http://schemas.openxmlformats.org/officeDocument/2006/relationships/hyperlink" Target="http://www.cninfo.com.cn/information/fund/netvalue/150311.html" TargetMode="External"/><Relationship Id="rId51" Type="http://schemas.openxmlformats.org/officeDocument/2006/relationships/hyperlink" Target="javascript:addOwnedFund('150219');" TargetMode="External"/><Relationship Id="rId93" Type="http://schemas.openxmlformats.org/officeDocument/2006/relationships/hyperlink" Target="https://www.jisilu.cn/data/sfnew/detail/150247" TargetMode="External"/><Relationship Id="rId189" Type="http://schemas.openxmlformats.org/officeDocument/2006/relationships/hyperlink" Target="https://www.jisilu.cn/data/sfnew/detail/502057" TargetMode="External"/><Relationship Id="rId396" Type="http://schemas.openxmlformats.org/officeDocument/2006/relationships/hyperlink" Target="http://quote.eastmoney.com/zs399330.html" TargetMode="External"/><Relationship Id="rId561" Type="http://schemas.openxmlformats.org/officeDocument/2006/relationships/hyperlink" Target="https://www.jisilu.cn/data/utils/lowcalc/150173" TargetMode="External"/><Relationship Id="rId617" Type="http://schemas.openxmlformats.org/officeDocument/2006/relationships/hyperlink" Target="https://www.jisilu.cn/data/sfnew/detail/150251" TargetMode="External"/><Relationship Id="rId659" Type="http://schemas.openxmlformats.org/officeDocument/2006/relationships/hyperlink" Target="https://www.jisilu.cn/data/sfnew/detail/150235" TargetMode="External"/><Relationship Id="rId824" Type="http://schemas.openxmlformats.org/officeDocument/2006/relationships/hyperlink" Target="javascript:addOwnedFund('150039');" TargetMode="External"/><Relationship Id="rId214" Type="http://schemas.openxmlformats.org/officeDocument/2006/relationships/hyperlink" Target="http://finance.sina.com.cn/fund/quotes/150175/bc.shtml" TargetMode="External"/><Relationship Id="rId256" Type="http://schemas.openxmlformats.org/officeDocument/2006/relationships/hyperlink" Target="http://finance.sina.com.cn/fund/quotes/150138/bc.shtml" TargetMode="External"/><Relationship Id="rId298" Type="http://schemas.openxmlformats.org/officeDocument/2006/relationships/hyperlink" Target="http://finance.sina.com.cn/fund/quotes/502021/bc.shtml" TargetMode="External"/><Relationship Id="rId421" Type="http://schemas.openxmlformats.org/officeDocument/2006/relationships/hyperlink" Target="http://finance.sina.com.cn/fund/quotes/150088/bc.shtml" TargetMode="External"/><Relationship Id="rId463" Type="http://schemas.openxmlformats.org/officeDocument/2006/relationships/hyperlink" Target="http://www.cninfo.com.cn/information/fund/netvalue/502024.html" TargetMode="External"/><Relationship Id="rId519" Type="http://schemas.openxmlformats.org/officeDocument/2006/relationships/hyperlink" Target="https://www.jisilu.cn/data/utils/lowcalc/502027" TargetMode="External"/><Relationship Id="rId670" Type="http://schemas.openxmlformats.org/officeDocument/2006/relationships/hyperlink" Target="javascript:addOwnedFund('150307');" TargetMode="External"/><Relationship Id="rId116" Type="http://schemas.openxmlformats.org/officeDocument/2006/relationships/hyperlink" Target="javascript:addOwnedFund('150293');" TargetMode="External"/><Relationship Id="rId158" Type="http://schemas.openxmlformats.org/officeDocument/2006/relationships/hyperlink" Target="javascript:addOwnedFund('150301');" TargetMode="External"/><Relationship Id="rId323" Type="http://schemas.openxmlformats.org/officeDocument/2006/relationships/hyperlink" Target="http://www.cninfo.com.cn/information/fund/netvalue/502031.html" TargetMode="External"/><Relationship Id="rId530" Type="http://schemas.openxmlformats.org/officeDocument/2006/relationships/hyperlink" Target="http://quote.eastmoney.com/zs399973.html" TargetMode="External"/><Relationship Id="rId726" Type="http://schemas.openxmlformats.org/officeDocument/2006/relationships/hyperlink" Target="http://finance.sina.com.cn/fund/quotes/150169/bc.shtml" TargetMode="External"/><Relationship Id="rId768" Type="http://schemas.openxmlformats.org/officeDocument/2006/relationships/hyperlink" Target="http://finance.sina.com.cn/fund/quotes/150192/bc.shtml" TargetMode="External"/><Relationship Id="rId20" Type="http://schemas.openxmlformats.org/officeDocument/2006/relationships/hyperlink" Target="http://quote.eastmoney.com/zs399008.html" TargetMode="External"/><Relationship Id="rId62" Type="http://schemas.openxmlformats.org/officeDocument/2006/relationships/hyperlink" Target="javascript:addOwnedFund('150297');" TargetMode="External"/><Relationship Id="rId365" Type="http://schemas.openxmlformats.org/officeDocument/2006/relationships/hyperlink" Target="http://www.cninfo.com.cn/information/fund/netvalue/150104.html" TargetMode="External"/><Relationship Id="rId572" Type="http://schemas.openxmlformats.org/officeDocument/2006/relationships/hyperlink" Target="http://quote.eastmoney.com/zs399809.html" TargetMode="External"/><Relationship Id="rId628" Type="http://schemas.openxmlformats.org/officeDocument/2006/relationships/hyperlink" Target="javascript:addOwnedFund('150269');" TargetMode="External"/><Relationship Id="rId835" Type="http://schemas.openxmlformats.org/officeDocument/2006/relationships/hyperlink" Target="javascript:addOwnedFund('150188');" TargetMode="External"/><Relationship Id="rId225" Type="http://schemas.openxmlformats.org/officeDocument/2006/relationships/hyperlink" Target="https://www.jisilu.cn/data/sfnew/detail/150140" TargetMode="External"/><Relationship Id="rId267" Type="http://schemas.openxmlformats.org/officeDocument/2006/relationships/hyperlink" Target="https://www.jisilu.cn/data/sfnew/detail/150225" TargetMode="External"/><Relationship Id="rId432" Type="http://schemas.openxmlformats.org/officeDocument/2006/relationships/hyperlink" Target="http://finance.sina.com.cn/fund/quotes/150150/bc.shtml" TargetMode="External"/><Relationship Id="rId474" Type="http://schemas.openxmlformats.org/officeDocument/2006/relationships/hyperlink" Target="http://finance.sina.com.cn/fund/quotes/150179/bc.shtml" TargetMode="External"/><Relationship Id="rId127" Type="http://schemas.openxmlformats.org/officeDocument/2006/relationships/hyperlink" Target="https://www.jisilu.cn/data/utils/lowcalc/150325" TargetMode="External"/><Relationship Id="rId681" Type="http://schemas.openxmlformats.org/officeDocument/2006/relationships/hyperlink" Target="https://www.jisilu.cn/data/utils/lowcalc/150227" TargetMode="External"/><Relationship Id="rId737" Type="http://schemas.openxmlformats.org/officeDocument/2006/relationships/hyperlink" Target="https://www.jisilu.cn/data/sfnew/detail/150181" TargetMode="External"/><Relationship Id="rId779" Type="http://schemas.openxmlformats.org/officeDocument/2006/relationships/hyperlink" Target="https://www.jisilu.cn/data/sfnew/detail/150092" TargetMode="External"/><Relationship Id="rId31" Type="http://schemas.openxmlformats.org/officeDocument/2006/relationships/hyperlink" Target="http://www.cninfo.com.cn/information/fund/netvalue/150321.html" TargetMode="External"/><Relationship Id="rId73" Type="http://schemas.openxmlformats.org/officeDocument/2006/relationships/hyperlink" Target="https://www.jisilu.cn/data/utils/lowcalc/150303" TargetMode="External"/><Relationship Id="rId169" Type="http://schemas.openxmlformats.org/officeDocument/2006/relationships/hyperlink" Target="https://www.jisilu.cn/data/utils/lowcalc/150265" TargetMode="External"/><Relationship Id="rId334" Type="http://schemas.openxmlformats.org/officeDocument/2006/relationships/hyperlink" Target="http://finance.sina.com.cn/fund/quotes/150055/bc.shtml" TargetMode="External"/><Relationship Id="rId376" Type="http://schemas.openxmlformats.org/officeDocument/2006/relationships/hyperlink" Target="http://finance.sina.com.cn/fund/quotes/150036/bc.shtml" TargetMode="External"/><Relationship Id="rId541" Type="http://schemas.openxmlformats.org/officeDocument/2006/relationships/hyperlink" Target="http://www.cninfo.com.cn/information/fund/netvalue/150315.html" TargetMode="External"/><Relationship Id="rId583" Type="http://schemas.openxmlformats.org/officeDocument/2006/relationships/hyperlink" Target="http://www.cninfo.com.cn/information/fund/netvalue/150237.html" TargetMode="External"/><Relationship Id="rId639" Type="http://schemas.openxmlformats.org/officeDocument/2006/relationships/hyperlink" Target="https://www.jisilu.cn/data/utils/lowcalc/150184" TargetMode="External"/><Relationship Id="rId790" Type="http://schemas.openxmlformats.org/officeDocument/2006/relationships/hyperlink" Target="javascript:addOwnedFund('502017');" TargetMode="External"/><Relationship Id="rId804" Type="http://schemas.openxmlformats.org/officeDocument/2006/relationships/hyperlink" Target="http://finance.sina.com.cn/fund/quotes/150215/bc.shtml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quote.eastmoney.com/zs399395.html" TargetMode="External"/><Relationship Id="rId236" Type="http://schemas.openxmlformats.org/officeDocument/2006/relationships/hyperlink" Target="javascript:addOwnedFund('150064');" TargetMode="External"/><Relationship Id="rId278" Type="http://schemas.openxmlformats.org/officeDocument/2006/relationships/hyperlink" Target="javascript:addOwnedFund('150090');" TargetMode="External"/><Relationship Id="rId401" Type="http://schemas.openxmlformats.org/officeDocument/2006/relationships/hyperlink" Target="http://www.cninfo.com.cn/information/fund/netvalue/150059.html" TargetMode="External"/><Relationship Id="rId443" Type="http://schemas.openxmlformats.org/officeDocument/2006/relationships/hyperlink" Target="https://www.jisilu.cn/data/sfnew/detail/150028" TargetMode="External"/><Relationship Id="rId650" Type="http://schemas.openxmlformats.org/officeDocument/2006/relationships/hyperlink" Target="http://quote.eastmoney.com/zs399808.html" TargetMode="External"/><Relationship Id="rId303" Type="http://schemas.openxmlformats.org/officeDocument/2006/relationships/hyperlink" Target="https://www.jisilu.cn/data/sfnew/detail/150281" TargetMode="External"/><Relationship Id="rId485" Type="http://schemas.openxmlformats.org/officeDocument/2006/relationships/hyperlink" Target="https://www.jisilu.cn/data/sfnew/detail/150164" TargetMode="External"/><Relationship Id="rId692" Type="http://schemas.openxmlformats.org/officeDocument/2006/relationships/hyperlink" Target="http://quote.eastmoney.com/zs399975.html" TargetMode="External"/><Relationship Id="rId706" Type="http://schemas.openxmlformats.org/officeDocument/2006/relationships/hyperlink" Target="javascript:addOwnedFund('502007');" TargetMode="External"/><Relationship Id="rId748" Type="http://schemas.openxmlformats.org/officeDocument/2006/relationships/hyperlink" Target="javascript:addOwnedFund('150143');" TargetMode="External"/><Relationship Id="rId42" Type="http://schemas.openxmlformats.org/officeDocument/2006/relationships/hyperlink" Target="http://finance.sina.com.cn/fund/quotes/150331/bc.shtml" TargetMode="External"/><Relationship Id="rId84" Type="http://schemas.openxmlformats.org/officeDocument/2006/relationships/hyperlink" Target="http://quote.eastmoney.com/zs000852.html" TargetMode="External"/><Relationship Id="rId138" Type="http://schemas.openxmlformats.org/officeDocument/2006/relationships/hyperlink" Target="http://quote.eastmoney.com/zs399986.html" TargetMode="External"/><Relationship Id="rId345" Type="http://schemas.openxmlformats.org/officeDocument/2006/relationships/hyperlink" Target="https://www.jisilu.cn/data/sfnew/detail/502054" TargetMode="External"/><Relationship Id="rId387" Type="http://schemas.openxmlformats.org/officeDocument/2006/relationships/hyperlink" Target="https://www.jisilu.cn/data/sfnew/detail/150012" TargetMode="External"/><Relationship Id="rId510" Type="http://schemas.openxmlformats.org/officeDocument/2006/relationships/hyperlink" Target="http://finance.sina.com.cn/fund/quotes/150259/bc.shtml" TargetMode="External"/><Relationship Id="rId552" Type="http://schemas.openxmlformats.org/officeDocument/2006/relationships/hyperlink" Target="http://finance.sina.com.cn/fund/quotes/150051/bc.shtml" TargetMode="External"/><Relationship Id="rId594" Type="http://schemas.openxmlformats.org/officeDocument/2006/relationships/hyperlink" Target="http://finance.sina.com.cn/fund/quotes/502049/bc.shtml" TargetMode="External"/><Relationship Id="rId608" Type="http://schemas.openxmlformats.org/officeDocument/2006/relationships/hyperlink" Target="http://quote.eastmoney.com/zs399986.html" TargetMode="External"/><Relationship Id="rId815" Type="http://schemas.openxmlformats.org/officeDocument/2006/relationships/hyperlink" Target="https://www.jisilu.cn/data/sfnew/detail/150133" TargetMode="External"/><Relationship Id="rId191" Type="http://schemas.openxmlformats.org/officeDocument/2006/relationships/hyperlink" Target="http://www.cninfo.com.cn/information/fund/netvalue/502057.html" TargetMode="External"/><Relationship Id="rId205" Type="http://schemas.openxmlformats.org/officeDocument/2006/relationships/hyperlink" Target="https://www.jisilu.cn/data/utils/lowcalc/150317" TargetMode="External"/><Relationship Id="rId247" Type="http://schemas.openxmlformats.org/officeDocument/2006/relationships/hyperlink" Target="https://www.jisilu.cn/data/utils/lowcalc/150121" TargetMode="External"/><Relationship Id="rId412" Type="http://schemas.openxmlformats.org/officeDocument/2006/relationships/hyperlink" Target="http://www.cninfo.com.cn/information/fund/netvalue/150085.html" TargetMode="External"/><Relationship Id="rId107" Type="http://schemas.openxmlformats.org/officeDocument/2006/relationships/hyperlink" Target="http://www.cninfo.com.cn/information/fund/netvalue/150130.html" TargetMode="External"/><Relationship Id="rId289" Type="http://schemas.openxmlformats.org/officeDocument/2006/relationships/hyperlink" Target="https://www.jisilu.cn/data/utils/lowcalc/150053" TargetMode="External"/><Relationship Id="rId454" Type="http://schemas.openxmlformats.org/officeDocument/2006/relationships/hyperlink" Target="javascript:addOwnedFund('150157');" TargetMode="External"/><Relationship Id="rId496" Type="http://schemas.openxmlformats.org/officeDocument/2006/relationships/hyperlink" Target="javascript:addOwnedFund('150305');" TargetMode="External"/><Relationship Id="rId661" Type="http://schemas.openxmlformats.org/officeDocument/2006/relationships/hyperlink" Target="http://www.cninfo.com.cn/information/fund/netvalue/150235.html" TargetMode="External"/><Relationship Id="rId717" Type="http://schemas.openxmlformats.org/officeDocument/2006/relationships/hyperlink" Target="https://www.jisilu.cn/data/utils/lowcalc/150255" TargetMode="External"/><Relationship Id="rId759" Type="http://schemas.openxmlformats.org/officeDocument/2006/relationships/hyperlink" Target="https://www.jisilu.cn/data/utils/lowcalc/150018" TargetMode="External"/><Relationship Id="rId11" Type="http://schemas.openxmlformats.org/officeDocument/2006/relationships/hyperlink" Target="https://www.jisilu.cn/data/sfnew/detail/150223" TargetMode="External"/><Relationship Id="rId53" Type="http://schemas.openxmlformats.org/officeDocument/2006/relationships/hyperlink" Target="http://finance.sina.com.cn/fund/quotes/150123/bc.shtml" TargetMode="External"/><Relationship Id="rId149" Type="http://schemas.openxmlformats.org/officeDocument/2006/relationships/hyperlink" Target="http://www.cninfo.com.cn/information/fund/netvalue/502037.html" TargetMode="External"/><Relationship Id="rId314" Type="http://schemas.openxmlformats.org/officeDocument/2006/relationships/hyperlink" Target="javascript:addOwnedFund('502001');" TargetMode="External"/><Relationship Id="rId356" Type="http://schemas.openxmlformats.org/officeDocument/2006/relationships/hyperlink" Target="javascript:addOwnedFund('150211');" TargetMode="External"/><Relationship Id="rId398" Type="http://schemas.openxmlformats.org/officeDocument/2006/relationships/hyperlink" Target="javascript:addOwnedFund('150083');" TargetMode="External"/><Relationship Id="rId521" Type="http://schemas.openxmlformats.org/officeDocument/2006/relationships/hyperlink" Target="https://www.jisilu.cn/data/sfnew/detail/150177" TargetMode="External"/><Relationship Id="rId563" Type="http://schemas.openxmlformats.org/officeDocument/2006/relationships/hyperlink" Target="https://www.jisilu.cn/data/sfnew/detail/150309" TargetMode="External"/><Relationship Id="rId619" Type="http://schemas.openxmlformats.org/officeDocument/2006/relationships/hyperlink" Target="http://www.cninfo.com.cn/information/fund/netvalue/150251.html" TargetMode="External"/><Relationship Id="rId770" Type="http://schemas.openxmlformats.org/officeDocument/2006/relationships/hyperlink" Target="http://quote.eastmoney.com/zs399965.html" TargetMode="External"/><Relationship Id="rId95" Type="http://schemas.openxmlformats.org/officeDocument/2006/relationships/hyperlink" Target="http://www.cninfo.com.cn/information/fund/netvalue/150247.html" TargetMode="External"/><Relationship Id="rId160" Type="http://schemas.openxmlformats.org/officeDocument/2006/relationships/hyperlink" Target="http://finance.sina.com.cn/fund/quotes/150261/bc.shtml" TargetMode="External"/><Relationship Id="rId216" Type="http://schemas.openxmlformats.org/officeDocument/2006/relationships/hyperlink" Target="http://quote.eastmoney.com/hk/zs110010.html" TargetMode="External"/><Relationship Id="rId423" Type="http://schemas.openxmlformats.org/officeDocument/2006/relationships/hyperlink" Target="http://quote.eastmoney.com/zs399905.html" TargetMode="External"/><Relationship Id="rId826" Type="http://schemas.openxmlformats.org/officeDocument/2006/relationships/hyperlink" Target="http://finance.sina.com.cn/fund/quotes/150016/bc.shtml" TargetMode="External"/><Relationship Id="rId258" Type="http://schemas.openxmlformats.org/officeDocument/2006/relationships/hyperlink" Target="http://quote.eastmoney.com/zs000842.html" TargetMode="External"/><Relationship Id="rId465" Type="http://schemas.openxmlformats.org/officeDocument/2006/relationships/hyperlink" Target="https://www.jisilu.cn/data/utils/lowcalc/502024" TargetMode="External"/><Relationship Id="rId630" Type="http://schemas.openxmlformats.org/officeDocument/2006/relationships/hyperlink" Target="http://finance.sina.com.cn/fund/quotes/150283/bc.shtml" TargetMode="External"/><Relationship Id="rId672" Type="http://schemas.openxmlformats.org/officeDocument/2006/relationships/hyperlink" Target="http://finance.sina.com.cn/fund/quotes/502011/bc.shtml" TargetMode="External"/><Relationship Id="rId728" Type="http://schemas.openxmlformats.org/officeDocument/2006/relationships/hyperlink" Target="http://quote.eastmoney.com/hk/zs110000.html" TargetMode="External"/><Relationship Id="rId22" Type="http://schemas.openxmlformats.org/officeDocument/2006/relationships/hyperlink" Target="javascript:addOwnedFund('150057');" TargetMode="External"/><Relationship Id="rId64" Type="http://schemas.openxmlformats.org/officeDocument/2006/relationships/hyperlink" Target="http://finance.sina.com.cn/fund/quotes/150323/bc.shtml" TargetMode="External"/><Relationship Id="rId118" Type="http://schemas.openxmlformats.org/officeDocument/2006/relationships/hyperlink" Target="http://finance.sina.com.cn/fund/quotes/150291/bc.shtml" TargetMode="External"/><Relationship Id="rId325" Type="http://schemas.openxmlformats.org/officeDocument/2006/relationships/hyperlink" Target="https://www.jisilu.cn/data/utils/lowcalc/502031" TargetMode="External"/><Relationship Id="rId367" Type="http://schemas.openxmlformats.org/officeDocument/2006/relationships/hyperlink" Target="https://www.jisilu.cn/data/utils/lowcalc/150104" TargetMode="External"/><Relationship Id="rId532" Type="http://schemas.openxmlformats.org/officeDocument/2006/relationships/hyperlink" Target="javascript:addOwnedFund('150205');" TargetMode="External"/><Relationship Id="rId574" Type="http://schemas.openxmlformats.org/officeDocument/2006/relationships/hyperlink" Target="javascript:addOwnedFund('150329');" TargetMode="External"/><Relationship Id="rId171" Type="http://schemas.openxmlformats.org/officeDocument/2006/relationships/hyperlink" Target="https://www.jisilu.cn/data/sfnew/detail/150190" TargetMode="External"/><Relationship Id="rId227" Type="http://schemas.openxmlformats.org/officeDocument/2006/relationships/hyperlink" Target="http://www.cninfo.com.cn/information/fund/netvalue/150140.html" TargetMode="External"/><Relationship Id="rId781" Type="http://schemas.openxmlformats.org/officeDocument/2006/relationships/hyperlink" Target="http://www.cninfo.com.cn/information/fund/netvalue/150092.html" TargetMode="External"/><Relationship Id="rId269" Type="http://schemas.openxmlformats.org/officeDocument/2006/relationships/hyperlink" Target="http://www.cninfo.com.cn/information/fund/netvalue/150225.html" TargetMode="External"/><Relationship Id="rId434" Type="http://schemas.openxmlformats.org/officeDocument/2006/relationships/hyperlink" Target="http://quote.eastmoney.com/zs000823.html" TargetMode="External"/><Relationship Id="rId476" Type="http://schemas.openxmlformats.org/officeDocument/2006/relationships/hyperlink" Target="http://quote.eastmoney.com/zs399935.html" TargetMode="External"/><Relationship Id="rId641" Type="http://schemas.openxmlformats.org/officeDocument/2006/relationships/hyperlink" Target="https://www.jisilu.cn/data/sfnew/detail/150275" TargetMode="External"/><Relationship Id="rId683" Type="http://schemas.openxmlformats.org/officeDocument/2006/relationships/hyperlink" Target="https://www.jisilu.cn/data/sfnew/detail/150249" TargetMode="External"/><Relationship Id="rId739" Type="http://schemas.openxmlformats.org/officeDocument/2006/relationships/hyperlink" Target="http://www.cninfo.com.cn/information/fund/netvalue/150181.html" TargetMode="External"/><Relationship Id="rId33" Type="http://schemas.openxmlformats.org/officeDocument/2006/relationships/hyperlink" Target="https://www.jisilu.cn/data/utils/lowcalc/150321" TargetMode="External"/><Relationship Id="rId129" Type="http://schemas.openxmlformats.org/officeDocument/2006/relationships/hyperlink" Target="https://www.jisilu.cn/data/sfnew/detail/150117" TargetMode="External"/><Relationship Id="rId280" Type="http://schemas.openxmlformats.org/officeDocument/2006/relationships/hyperlink" Target="http://finance.sina.com.cn/fund/quotes/150167/bc.shtml" TargetMode="External"/><Relationship Id="rId336" Type="http://schemas.openxmlformats.org/officeDocument/2006/relationships/hyperlink" Target="http://quote.eastmoney.com/zs399905.html" TargetMode="External"/><Relationship Id="rId501" Type="http://schemas.openxmlformats.org/officeDocument/2006/relationships/hyperlink" Target="https://www.jisilu.cn/data/utils/lowcalc/150277" TargetMode="External"/><Relationship Id="rId543" Type="http://schemas.openxmlformats.org/officeDocument/2006/relationships/hyperlink" Target="https://www.jisilu.cn/data/utils/lowcalc/150315" TargetMode="External"/><Relationship Id="rId75" Type="http://schemas.openxmlformats.org/officeDocument/2006/relationships/hyperlink" Target="https://www.jisilu.cn/data/sfnew/detail/150287" TargetMode="External"/><Relationship Id="rId140" Type="http://schemas.openxmlformats.org/officeDocument/2006/relationships/hyperlink" Target="javascript:delOwnedFund('150299');" TargetMode="External"/><Relationship Id="rId182" Type="http://schemas.openxmlformats.org/officeDocument/2006/relationships/hyperlink" Target="javascript:addOwnedFund('150196');" TargetMode="External"/><Relationship Id="rId378" Type="http://schemas.openxmlformats.org/officeDocument/2006/relationships/hyperlink" Target="http://quote.eastmoney.com/zs399300.html" TargetMode="External"/><Relationship Id="rId403" Type="http://schemas.openxmlformats.org/officeDocument/2006/relationships/hyperlink" Target="https://www.jisilu.cn/data/utils/lowcalc/150059" TargetMode="External"/><Relationship Id="rId585" Type="http://schemas.openxmlformats.org/officeDocument/2006/relationships/hyperlink" Target="https://www.jisilu.cn/data/utils/lowcalc/150237" TargetMode="External"/><Relationship Id="rId750" Type="http://schemas.openxmlformats.org/officeDocument/2006/relationships/hyperlink" Target="http://finance.sina.com.cn/fund/quotes/150245/bc.shtml" TargetMode="External"/><Relationship Id="rId792" Type="http://schemas.openxmlformats.org/officeDocument/2006/relationships/hyperlink" Target="http://finance.sina.com.cn/fund/quotes/150231/bc.shtml" TargetMode="External"/><Relationship Id="rId806" Type="http://schemas.openxmlformats.org/officeDocument/2006/relationships/hyperlink" Target="http://quote.eastmoney.com/zs399610.html" TargetMode="External"/><Relationship Id="rId6" Type="http://schemas.openxmlformats.org/officeDocument/2006/relationships/hyperlink" Target="https://www.jisilu.cn/data/sfnew/detail/150108" TargetMode="External"/><Relationship Id="rId238" Type="http://schemas.openxmlformats.org/officeDocument/2006/relationships/hyperlink" Target="http://finance.sina.com.cn/fund/quotes/150145/bc.shtml" TargetMode="External"/><Relationship Id="rId445" Type="http://schemas.openxmlformats.org/officeDocument/2006/relationships/hyperlink" Target="http://www.cninfo.com.cn/information/fund/netvalue/150028.html" TargetMode="External"/><Relationship Id="rId487" Type="http://schemas.openxmlformats.org/officeDocument/2006/relationships/hyperlink" Target="http://www.cninfo.com.cn/information/fund/netvalue/150164.html" TargetMode="External"/><Relationship Id="rId610" Type="http://schemas.openxmlformats.org/officeDocument/2006/relationships/hyperlink" Target="javascript:delOwnedFund('150241');" TargetMode="External"/><Relationship Id="rId652" Type="http://schemas.openxmlformats.org/officeDocument/2006/relationships/hyperlink" Target="javascript:addOwnedFund('150279');" TargetMode="External"/><Relationship Id="rId694" Type="http://schemas.openxmlformats.org/officeDocument/2006/relationships/hyperlink" Target="javascript:addOwnedFund('150200');" TargetMode="External"/><Relationship Id="rId708" Type="http://schemas.openxmlformats.org/officeDocument/2006/relationships/hyperlink" Target="http://finance.sina.com.cn/fund/quotes/150209/bc.shtml" TargetMode="External"/><Relationship Id="rId291" Type="http://schemas.openxmlformats.org/officeDocument/2006/relationships/hyperlink" Target="https://www.jisilu.cn/data/sfnew/detail/150094" TargetMode="External"/><Relationship Id="rId305" Type="http://schemas.openxmlformats.org/officeDocument/2006/relationships/hyperlink" Target="http://www.cninfo.com.cn/information/fund/netvalue/150281.html" TargetMode="External"/><Relationship Id="rId347" Type="http://schemas.openxmlformats.org/officeDocument/2006/relationships/hyperlink" Target="http://www.cninfo.com.cn/information/fund/netvalue/502054.html" TargetMode="External"/><Relationship Id="rId512" Type="http://schemas.openxmlformats.org/officeDocument/2006/relationships/hyperlink" Target="http://quote.eastmoney.com/zs399992.html" TargetMode="External"/><Relationship Id="rId44" Type="http://schemas.openxmlformats.org/officeDocument/2006/relationships/hyperlink" Target="http://quote.eastmoney.com/zs399805.html" TargetMode="External"/><Relationship Id="rId86" Type="http://schemas.openxmlformats.org/officeDocument/2006/relationships/hyperlink" Target="javascript:addOwnedFund('150263');" TargetMode="External"/><Relationship Id="rId151" Type="http://schemas.openxmlformats.org/officeDocument/2006/relationships/hyperlink" Target="https://www.jisilu.cn/data/utils/lowcalc/502037" TargetMode="External"/><Relationship Id="rId389" Type="http://schemas.openxmlformats.org/officeDocument/2006/relationships/hyperlink" Target="http://www.cninfo.com.cn/information/fund/netvalue/150012.html" TargetMode="External"/><Relationship Id="rId554" Type="http://schemas.openxmlformats.org/officeDocument/2006/relationships/hyperlink" Target="http://quote.eastmoney.com/zs399300.html" TargetMode="External"/><Relationship Id="rId596" Type="http://schemas.openxmlformats.org/officeDocument/2006/relationships/hyperlink" Target="http://quote.eastmoney.com/zs000016.html" TargetMode="External"/><Relationship Id="rId761" Type="http://schemas.openxmlformats.org/officeDocument/2006/relationships/hyperlink" Target="https://www.jisilu.cn/data/sfnew/detail/150076" TargetMode="External"/><Relationship Id="rId817" Type="http://schemas.openxmlformats.org/officeDocument/2006/relationships/hyperlink" Target="http://www.cninfo.com.cn/information/fund/netvalue/150133.html" TargetMode="External"/><Relationship Id="rId193" Type="http://schemas.openxmlformats.org/officeDocument/2006/relationships/hyperlink" Target="https://www.jisilu.cn/data/utils/lowcalc/502057" TargetMode="External"/><Relationship Id="rId207" Type="http://schemas.openxmlformats.org/officeDocument/2006/relationships/hyperlink" Target="https://www.jisilu.cn/data/sfnew/detail/150047" TargetMode="External"/><Relationship Id="rId249" Type="http://schemas.openxmlformats.org/officeDocument/2006/relationships/hyperlink" Target="https://www.jisilu.cn/data/sfnew/detail/502014" TargetMode="External"/><Relationship Id="rId414" Type="http://schemas.openxmlformats.org/officeDocument/2006/relationships/hyperlink" Target="javascript:addOwnedFund('150085');" TargetMode="External"/><Relationship Id="rId456" Type="http://schemas.openxmlformats.org/officeDocument/2006/relationships/hyperlink" Target="http://finance.sina.com.cn/fund/quotes/150022/bc.shtml" TargetMode="External"/><Relationship Id="rId498" Type="http://schemas.openxmlformats.org/officeDocument/2006/relationships/hyperlink" Target="http://finance.sina.com.cn/fund/quotes/150277/bc.shtml" TargetMode="External"/><Relationship Id="rId621" Type="http://schemas.openxmlformats.org/officeDocument/2006/relationships/hyperlink" Target="https://www.jisilu.cn/data/utils/lowcalc/150251" TargetMode="External"/><Relationship Id="rId663" Type="http://schemas.openxmlformats.org/officeDocument/2006/relationships/hyperlink" Target="https://www.jisilu.cn/data/utils/lowcalc/150235" TargetMode="External"/><Relationship Id="rId13" Type="http://schemas.openxmlformats.org/officeDocument/2006/relationships/hyperlink" Target="http://www.cninfo.com.cn/information/fund/netvalue/150223.html" TargetMode="External"/><Relationship Id="rId109" Type="http://schemas.openxmlformats.org/officeDocument/2006/relationships/hyperlink" Target="https://www.jisilu.cn/data/utils/lowcalc/150130" TargetMode="External"/><Relationship Id="rId260" Type="http://schemas.openxmlformats.org/officeDocument/2006/relationships/hyperlink" Target="javascript:addOwnedFund('150138');" TargetMode="External"/><Relationship Id="rId316" Type="http://schemas.openxmlformats.org/officeDocument/2006/relationships/hyperlink" Target="http://finance.sina.com.cn/fund/quotes/150213/bc.shtml" TargetMode="External"/><Relationship Id="rId523" Type="http://schemas.openxmlformats.org/officeDocument/2006/relationships/hyperlink" Target="http://www.cninfo.com.cn/information/fund/netvalue/150177.html" TargetMode="External"/><Relationship Id="rId719" Type="http://schemas.openxmlformats.org/officeDocument/2006/relationships/hyperlink" Target="https://www.jisilu.cn/data/sfnew/detail/150100" TargetMode="External"/><Relationship Id="rId55" Type="http://schemas.openxmlformats.org/officeDocument/2006/relationships/hyperlink" Target="http://quote.eastmoney.com/zs399550.html" TargetMode="External"/><Relationship Id="rId97" Type="http://schemas.openxmlformats.org/officeDocument/2006/relationships/hyperlink" Target="https://www.jisilu.cn/data/utils/lowcalc/150247" TargetMode="External"/><Relationship Id="rId120" Type="http://schemas.openxmlformats.org/officeDocument/2006/relationships/hyperlink" Target="http://quote.eastmoney.com/zs399986.html" TargetMode="External"/><Relationship Id="rId358" Type="http://schemas.openxmlformats.org/officeDocument/2006/relationships/hyperlink" Target="http://finance.sina.com.cn/fund/quotes/150112/bc.shtml" TargetMode="External"/><Relationship Id="rId565" Type="http://schemas.openxmlformats.org/officeDocument/2006/relationships/hyperlink" Target="http://www.cninfo.com.cn/information/fund/netvalue/150309.html" TargetMode="External"/><Relationship Id="rId730" Type="http://schemas.openxmlformats.org/officeDocument/2006/relationships/hyperlink" Target="javascript:delOwnedFund('150169');" TargetMode="External"/><Relationship Id="rId772" Type="http://schemas.openxmlformats.org/officeDocument/2006/relationships/hyperlink" Target="javascript:addOwnedFund('150192');" TargetMode="External"/><Relationship Id="rId828" Type="http://schemas.openxmlformats.org/officeDocument/2006/relationships/hyperlink" Target="http://quote.eastmoney.com/zs399300.html" TargetMode="External"/><Relationship Id="rId162" Type="http://schemas.openxmlformats.org/officeDocument/2006/relationships/hyperlink" Target="http://quote.eastmoney.com/zs399989.html" TargetMode="External"/><Relationship Id="rId218" Type="http://schemas.openxmlformats.org/officeDocument/2006/relationships/hyperlink" Target="javascript:delOwnedFund('150175');" TargetMode="External"/><Relationship Id="rId425" Type="http://schemas.openxmlformats.org/officeDocument/2006/relationships/hyperlink" Target="https://www.jisilu.cn/data/sfnew/detail/150049" TargetMode="External"/><Relationship Id="rId467" Type="http://schemas.openxmlformats.org/officeDocument/2006/relationships/hyperlink" Target="https://www.jisilu.cn/data/sfnew/detail/150273" TargetMode="External"/><Relationship Id="rId632" Type="http://schemas.openxmlformats.org/officeDocument/2006/relationships/hyperlink" Target="http://quote.eastmoney.com/zs000808.html" TargetMode="External"/><Relationship Id="rId271" Type="http://schemas.openxmlformats.org/officeDocument/2006/relationships/hyperlink" Target="https://www.jisilu.cn/data/utils/lowcalc/150225" TargetMode="External"/><Relationship Id="rId674" Type="http://schemas.openxmlformats.org/officeDocument/2006/relationships/hyperlink" Target="http://quote.eastmoney.com/zs399975.html" TargetMode="External"/><Relationship Id="rId24" Type="http://schemas.openxmlformats.org/officeDocument/2006/relationships/hyperlink" Target="http://finance.sina.com.cn/fund/quotes/150221/bc.shtml" TargetMode="External"/><Relationship Id="rId66" Type="http://schemas.openxmlformats.org/officeDocument/2006/relationships/hyperlink" Target="http://quote.eastmoney.com/zs000827.html" TargetMode="External"/><Relationship Id="rId131" Type="http://schemas.openxmlformats.org/officeDocument/2006/relationships/hyperlink" Target="http://www.cninfo.com.cn/information/fund/netvalue/150117.html" TargetMode="External"/><Relationship Id="rId327" Type="http://schemas.openxmlformats.org/officeDocument/2006/relationships/hyperlink" Target="https://www.jisilu.cn/data/sfnew/detail/150295" TargetMode="External"/><Relationship Id="rId369" Type="http://schemas.openxmlformats.org/officeDocument/2006/relationships/hyperlink" Target="https://www.jisilu.cn/data/sfnew/detail/150152" TargetMode="External"/><Relationship Id="rId534" Type="http://schemas.openxmlformats.org/officeDocument/2006/relationships/hyperlink" Target="http://finance.sina.com.cn/fund/quotes/150243/bc.shtml" TargetMode="External"/><Relationship Id="rId576" Type="http://schemas.openxmlformats.org/officeDocument/2006/relationships/hyperlink" Target="http://finance.sina.com.cn/fund/quotes/150217/bc.shtml" TargetMode="External"/><Relationship Id="rId741" Type="http://schemas.openxmlformats.org/officeDocument/2006/relationships/hyperlink" Target="https://www.jisilu.cn/data/utils/lowcalc/150181" TargetMode="External"/><Relationship Id="rId783" Type="http://schemas.openxmlformats.org/officeDocument/2006/relationships/hyperlink" Target="https://www.jisilu.cn/data/utils/lowcalc/150092" TargetMode="External"/><Relationship Id="rId173" Type="http://schemas.openxmlformats.org/officeDocument/2006/relationships/hyperlink" Target="http://www.cninfo.com.cn/information/fund/netvalue/150190.html" TargetMode="External"/><Relationship Id="rId229" Type="http://schemas.openxmlformats.org/officeDocument/2006/relationships/hyperlink" Target="https://www.jisilu.cn/data/utils/lowcalc/150140" TargetMode="External"/><Relationship Id="rId380" Type="http://schemas.openxmlformats.org/officeDocument/2006/relationships/hyperlink" Target="javascript:addOwnedFund('150036');" TargetMode="External"/><Relationship Id="rId436" Type="http://schemas.openxmlformats.org/officeDocument/2006/relationships/hyperlink" Target="javascript:addOwnedFund('150150');" TargetMode="External"/><Relationship Id="rId601" Type="http://schemas.openxmlformats.org/officeDocument/2006/relationships/hyperlink" Target="http://www.cninfo.com.cn/information/fund/netvalue/150203.html" TargetMode="External"/><Relationship Id="rId643" Type="http://schemas.openxmlformats.org/officeDocument/2006/relationships/hyperlink" Target="http://www.cninfo.com.cn/information/fund/netvalue/150275.html" TargetMode="External"/><Relationship Id="rId240" Type="http://schemas.openxmlformats.org/officeDocument/2006/relationships/hyperlink" Target="http://quote.eastmoney.com/zs000828.html" TargetMode="External"/><Relationship Id="rId478" Type="http://schemas.openxmlformats.org/officeDocument/2006/relationships/hyperlink" Target="javascript:addOwnedFund('150179');" TargetMode="External"/><Relationship Id="rId685" Type="http://schemas.openxmlformats.org/officeDocument/2006/relationships/hyperlink" Target="http://www.cninfo.com.cn/information/fund/netvalue/150249.html" TargetMode="External"/><Relationship Id="rId35" Type="http://schemas.openxmlformats.org/officeDocument/2006/relationships/hyperlink" Target="https://www.jisilu.cn/data/sfnew/detail/150032" TargetMode="External"/><Relationship Id="rId77" Type="http://schemas.openxmlformats.org/officeDocument/2006/relationships/hyperlink" Target="http://www.cninfo.com.cn/information/fund/netvalue/150287.html" TargetMode="External"/><Relationship Id="rId100" Type="http://schemas.openxmlformats.org/officeDocument/2006/relationships/hyperlink" Target="http://finance.sina.com.cn/fund/quotes/150335/bc.shtml" TargetMode="External"/><Relationship Id="rId282" Type="http://schemas.openxmlformats.org/officeDocument/2006/relationships/hyperlink" Target="http://quote.eastmoney.com/zs399300.html" TargetMode="External"/><Relationship Id="rId338" Type="http://schemas.openxmlformats.org/officeDocument/2006/relationships/hyperlink" Target="javascript:addOwnedFund('150055');" TargetMode="External"/><Relationship Id="rId503" Type="http://schemas.openxmlformats.org/officeDocument/2006/relationships/hyperlink" Target="https://www.jisilu.cn/data/sfnew/detail/150257" TargetMode="External"/><Relationship Id="rId545" Type="http://schemas.openxmlformats.org/officeDocument/2006/relationships/hyperlink" Target="https://www.jisilu.cn/data/sfnew/detail/150271" TargetMode="External"/><Relationship Id="rId587" Type="http://schemas.openxmlformats.org/officeDocument/2006/relationships/hyperlink" Target="https://www.jisilu.cn/data/sfnew/detail/150233" TargetMode="External"/><Relationship Id="rId710" Type="http://schemas.openxmlformats.org/officeDocument/2006/relationships/hyperlink" Target="http://quote.eastmoney.com/zs399974.html" TargetMode="External"/><Relationship Id="rId752" Type="http://schemas.openxmlformats.org/officeDocument/2006/relationships/hyperlink" Target="http://quote.eastmoney.com/zs399970.html" TargetMode="External"/><Relationship Id="rId808" Type="http://schemas.openxmlformats.org/officeDocument/2006/relationships/hyperlink" Target="javascript:addOwnedFund('150215');" TargetMode="External"/><Relationship Id="rId8" Type="http://schemas.openxmlformats.org/officeDocument/2006/relationships/hyperlink" Target="http://www.cninfo.com.cn/information/fund/netvalue/150108.html" TargetMode="External"/><Relationship Id="rId142" Type="http://schemas.openxmlformats.org/officeDocument/2006/relationships/hyperlink" Target="http://finance.sina.com.cn/fund/quotes/150198/bc.shtml" TargetMode="External"/><Relationship Id="rId184" Type="http://schemas.openxmlformats.org/officeDocument/2006/relationships/hyperlink" Target="http://finance.sina.com.cn/fund/quotes/150343/bc.shtml" TargetMode="External"/><Relationship Id="rId391" Type="http://schemas.openxmlformats.org/officeDocument/2006/relationships/hyperlink" Target="https://www.jisilu.cn/data/utils/lowcalc/150012" TargetMode="External"/><Relationship Id="rId405" Type="http://schemas.openxmlformats.org/officeDocument/2006/relationships/hyperlink" Target="https://www.jisilu.cn/data/sfnew/detail/150135" TargetMode="External"/><Relationship Id="rId447" Type="http://schemas.openxmlformats.org/officeDocument/2006/relationships/hyperlink" Target="https://www.jisilu.cn/data/utils/lowcalc/150028" TargetMode="External"/><Relationship Id="rId612" Type="http://schemas.openxmlformats.org/officeDocument/2006/relationships/hyperlink" Target="http://finance.sina.com.cn/fund/quotes/150207/bc.shtml" TargetMode="External"/><Relationship Id="rId794" Type="http://schemas.openxmlformats.org/officeDocument/2006/relationships/hyperlink" Target="http://quote.eastmoney.com/zs399811.html" TargetMode="External"/><Relationship Id="rId251" Type="http://schemas.openxmlformats.org/officeDocument/2006/relationships/hyperlink" Target="http://www.cninfo.com.cn/information/fund/netvalue/502014.html" TargetMode="External"/><Relationship Id="rId489" Type="http://schemas.openxmlformats.org/officeDocument/2006/relationships/hyperlink" Target="https://www.jisilu.cn/data/utils/lowcalc/150164" TargetMode="External"/><Relationship Id="rId654" Type="http://schemas.openxmlformats.org/officeDocument/2006/relationships/hyperlink" Target="http://finance.sina.com.cn/fund/quotes/150194/bc.shtml" TargetMode="External"/><Relationship Id="rId696" Type="http://schemas.openxmlformats.org/officeDocument/2006/relationships/hyperlink" Target="http://finance.sina.com.cn/fund/quotes/502004/bc.shtml" TargetMode="External"/><Relationship Id="rId46" Type="http://schemas.openxmlformats.org/officeDocument/2006/relationships/hyperlink" Target="javascript:addOwnedFund('150331');" TargetMode="External"/><Relationship Id="rId293" Type="http://schemas.openxmlformats.org/officeDocument/2006/relationships/hyperlink" Target="http://www.cninfo.com.cn/information/fund/netvalue/150094.html" TargetMode="External"/><Relationship Id="rId307" Type="http://schemas.openxmlformats.org/officeDocument/2006/relationships/hyperlink" Target="https://www.jisilu.cn/data/utils/lowcalc/150281" TargetMode="External"/><Relationship Id="rId349" Type="http://schemas.openxmlformats.org/officeDocument/2006/relationships/hyperlink" Target="https://www.jisilu.cn/data/utils/lowcalc/502054" TargetMode="External"/><Relationship Id="rId514" Type="http://schemas.openxmlformats.org/officeDocument/2006/relationships/hyperlink" Target="javascript:addOwnedFund('150259');" TargetMode="External"/><Relationship Id="rId556" Type="http://schemas.openxmlformats.org/officeDocument/2006/relationships/hyperlink" Target="javascript:addOwnedFund('150051');" TargetMode="External"/><Relationship Id="rId721" Type="http://schemas.openxmlformats.org/officeDocument/2006/relationships/hyperlink" Target="http://www.cninfo.com.cn/information/fund/netvalue/150100.html" TargetMode="External"/><Relationship Id="rId763" Type="http://schemas.openxmlformats.org/officeDocument/2006/relationships/hyperlink" Target="http://www.cninfo.com.cn/information/fund/netvalue/150076.html" TargetMode="External"/><Relationship Id="rId88" Type="http://schemas.openxmlformats.org/officeDocument/2006/relationships/hyperlink" Target="http://finance.sina.com.cn/fund/quotes/150289/bc.shtml" TargetMode="External"/><Relationship Id="rId111" Type="http://schemas.openxmlformats.org/officeDocument/2006/relationships/hyperlink" Target="https://www.jisilu.cn/data/sfnew/detail/150293" TargetMode="External"/><Relationship Id="rId153" Type="http://schemas.openxmlformats.org/officeDocument/2006/relationships/hyperlink" Target="https://www.jisilu.cn/data/sfnew/detail/150301" TargetMode="External"/><Relationship Id="rId195" Type="http://schemas.openxmlformats.org/officeDocument/2006/relationships/hyperlink" Target="https://www.jisilu.cn/data/sfnew/detail/150327" TargetMode="External"/><Relationship Id="rId209" Type="http://schemas.openxmlformats.org/officeDocument/2006/relationships/hyperlink" Target="http://www.cninfo.com.cn/information/fund/netvalue/150047.html" TargetMode="External"/><Relationship Id="rId360" Type="http://schemas.openxmlformats.org/officeDocument/2006/relationships/hyperlink" Target="http://quote.eastmoney.com/zs399330.html" TargetMode="External"/><Relationship Id="rId416" Type="http://schemas.openxmlformats.org/officeDocument/2006/relationships/hyperlink" Target="http://finance.sina.com.cn/fund/quotes/150096/bc.shtml" TargetMode="External"/><Relationship Id="rId598" Type="http://schemas.openxmlformats.org/officeDocument/2006/relationships/hyperlink" Target="javascript:addOwnedFund('502049');" TargetMode="External"/><Relationship Id="rId819" Type="http://schemas.openxmlformats.org/officeDocument/2006/relationships/hyperlink" Target="javascript:addOwnedFund('150133');" TargetMode="External"/><Relationship Id="rId220" Type="http://schemas.openxmlformats.org/officeDocument/2006/relationships/hyperlink" Target="http://finance.sina.com.cn/fund/quotes/502041/bc.shtml" TargetMode="External"/><Relationship Id="rId458" Type="http://schemas.openxmlformats.org/officeDocument/2006/relationships/hyperlink" Target="http://quote.eastmoney.com/zs399001.html" TargetMode="External"/><Relationship Id="rId623" Type="http://schemas.openxmlformats.org/officeDocument/2006/relationships/hyperlink" Target="https://www.jisilu.cn/data/sfnew/detail/150269" TargetMode="External"/><Relationship Id="rId665" Type="http://schemas.openxmlformats.org/officeDocument/2006/relationships/hyperlink" Target="https://www.jisilu.cn/data/sfnew/detail/150307" TargetMode="External"/><Relationship Id="rId830" Type="http://schemas.openxmlformats.org/officeDocument/2006/relationships/hyperlink" Target="https://www.jisilu.cn/data/sfnew/detail/150188" TargetMode="External"/><Relationship Id="rId15" Type="http://schemas.openxmlformats.org/officeDocument/2006/relationships/hyperlink" Target="https://www.jisilu.cn/data/utils/lowcalc/150223" TargetMode="External"/><Relationship Id="rId57" Type="http://schemas.openxmlformats.org/officeDocument/2006/relationships/hyperlink" Target="javascript:addOwnedFund('150123');" TargetMode="External"/><Relationship Id="rId262" Type="http://schemas.openxmlformats.org/officeDocument/2006/relationships/hyperlink" Target="http://finance.sina.com.cn/fund/quotes/150073/bc.shtml" TargetMode="External"/><Relationship Id="rId318" Type="http://schemas.openxmlformats.org/officeDocument/2006/relationships/hyperlink" Target="http://quote.eastmoney.com/zs399958.html" TargetMode="External"/><Relationship Id="rId525" Type="http://schemas.openxmlformats.org/officeDocument/2006/relationships/hyperlink" Target="https://www.jisilu.cn/data/utils/lowcalc/150177" TargetMode="External"/><Relationship Id="rId567" Type="http://schemas.openxmlformats.org/officeDocument/2006/relationships/hyperlink" Target="https://www.jisilu.cn/data/utils/lowcalc/150309" TargetMode="External"/><Relationship Id="rId732" Type="http://schemas.openxmlformats.org/officeDocument/2006/relationships/hyperlink" Target="http://finance.sina.com.cn/fund/quotes/150186/bc.shtml" TargetMode="External"/><Relationship Id="rId99" Type="http://schemas.openxmlformats.org/officeDocument/2006/relationships/hyperlink" Target="https://www.jisilu.cn/data/sfnew/detail/150335" TargetMode="External"/><Relationship Id="rId122" Type="http://schemas.openxmlformats.org/officeDocument/2006/relationships/hyperlink" Target="javascript:delOwnedFund('150291');" TargetMode="External"/><Relationship Id="rId164" Type="http://schemas.openxmlformats.org/officeDocument/2006/relationships/hyperlink" Target="javascript:addOwnedFund('150261');" TargetMode="External"/><Relationship Id="rId371" Type="http://schemas.openxmlformats.org/officeDocument/2006/relationships/hyperlink" Target="http://www.cninfo.com.cn/information/fund/netvalue/150152.html" TargetMode="External"/><Relationship Id="rId774" Type="http://schemas.openxmlformats.org/officeDocument/2006/relationships/hyperlink" Target="http://finance.sina.com.cn/fund/quotes/150171/bc.shtml" TargetMode="External"/><Relationship Id="rId427" Type="http://schemas.openxmlformats.org/officeDocument/2006/relationships/hyperlink" Target="http://www.cninfo.com.cn/information/fund/netvalue/150049.html" TargetMode="External"/><Relationship Id="rId469" Type="http://schemas.openxmlformats.org/officeDocument/2006/relationships/hyperlink" Target="http://www.cninfo.com.cn/information/fund/netvalue/150273.html" TargetMode="External"/><Relationship Id="rId634" Type="http://schemas.openxmlformats.org/officeDocument/2006/relationships/hyperlink" Target="javascript:addOwnedFund('150283');" TargetMode="External"/><Relationship Id="rId676" Type="http://schemas.openxmlformats.org/officeDocument/2006/relationships/hyperlink" Target="javascript:addOwnedFund('502011');" TargetMode="External"/><Relationship Id="rId26" Type="http://schemas.openxmlformats.org/officeDocument/2006/relationships/hyperlink" Target="http://quote.eastmoney.com/zs399959.html" TargetMode="External"/><Relationship Id="rId231" Type="http://schemas.openxmlformats.org/officeDocument/2006/relationships/hyperlink" Target="https://www.jisilu.cn/data/sfnew/detail/150064" TargetMode="External"/><Relationship Id="rId273" Type="http://schemas.openxmlformats.org/officeDocument/2006/relationships/hyperlink" Target="https://www.jisilu.cn/data/sfnew/detail/150090" TargetMode="External"/><Relationship Id="rId329" Type="http://schemas.openxmlformats.org/officeDocument/2006/relationships/hyperlink" Target="http://www.cninfo.com.cn/information/fund/netvalue/150295.html" TargetMode="External"/><Relationship Id="rId480" Type="http://schemas.openxmlformats.org/officeDocument/2006/relationships/hyperlink" Target="http://finance.sina.com.cn/fund/quotes/150229/bc.shtml" TargetMode="External"/><Relationship Id="rId536" Type="http://schemas.openxmlformats.org/officeDocument/2006/relationships/hyperlink" Target="http://quote.eastmoney.com/zs399006.html" TargetMode="External"/><Relationship Id="rId701" Type="http://schemas.openxmlformats.org/officeDocument/2006/relationships/hyperlink" Target="https://www.jisilu.cn/data/sfnew/detail/502007" TargetMode="External"/><Relationship Id="rId68" Type="http://schemas.openxmlformats.org/officeDocument/2006/relationships/hyperlink" Target="javascript:addOwnedFund('150323');" TargetMode="External"/><Relationship Id="rId133" Type="http://schemas.openxmlformats.org/officeDocument/2006/relationships/hyperlink" Target="https://www.jisilu.cn/data/utils/lowcalc/150117" TargetMode="External"/><Relationship Id="rId175" Type="http://schemas.openxmlformats.org/officeDocument/2006/relationships/hyperlink" Target="https://www.jisilu.cn/data/utils/lowcalc/150190" TargetMode="External"/><Relationship Id="rId340" Type="http://schemas.openxmlformats.org/officeDocument/2006/relationships/hyperlink" Target="http://finance.sina.com.cn/fund/quotes/150267/bc.shtml" TargetMode="External"/><Relationship Id="rId578" Type="http://schemas.openxmlformats.org/officeDocument/2006/relationships/hyperlink" Target="http://quote.eastmoney.com/zs399412.html" TargetMode="External"/><Relationship Id="rId743" Type="http://schemas.openxmlformats.org/officeDocument/2006/relationships/hyperlink" Target="https://www.jisilu.cn/data/sfnew/detail/150143" TargetMode="External"/><Relationship Id="rId785" Type="http://schemas.openxmlformats.org/officeDocument/2006/relationships/hyperlink" Target="https://www.jisilu.cn/data/sfnew/detail/502017" TargetMode="External"/><Relationship Id="rId200" Type="http://schemas.openxmlformats.org/officeDocument/2006/relationships/hyperlink" Target="javascript:addOwnedFund('150327');" TargetMode="External"/><Relationship Id="rId382" Type="http://schemas.openxmlformats.org/officeDocument/2006/relationships/hyperlink" Target="http://finance.sina.com.cn/fund/quotes/150030/bc.shtml" TargetMode="External"/><Relationship Id="rId438" Type="http://schemas.openxmlformats.org/officeDocument/2006/relationships/hyperlink" Target="http://finance.sina.com.cn/fund/quotes/150148/bc.shtml" TargetMode="External"/><Relationship Id="rId603" Type="http://schemas.openxmlformats.org/officeDocument/2006/relationships/hyperlink" Target="https://www.jisilu.cn/data/utils/lowcalc/150203" TargetMode="External"/><Relationship Id="rId645" Type="http://schemas.openxmlformats.org/officeDocument/2006/relationships/hyperlink" Target="https://www.jisilu.cn/data/utils/lowcalc/150275" TargetMode="External"/><Relationship Id="rId687" Type="http://schemas.openxmlformats.org/officeDocument/2006/relationships/hyperlink" Target="https://www.jisilu.cn/data/utils/lowcalc/150249" TargetMode="External"/><Relationship Id="rId810" Type="http://schemas.openxmlformats.org/officeDocument/2006/relationships/hyperlink" Target="http://finance.sina.com.cn/fund/quotes/150066/bc.shtml" TargetMode="External"/><Relationship Id="rId242" Type="http://schemas.openxmlformats.org/officeDocument/2006/relationships/hyperlink" Target="javascript:addOwnedFund('150145');" TargetMode="External"/><Relationship Id="rId284" Type="http://schemas.openxmlformats.org/officeDocument/2006/relationships/hyperlink" Target="javascript:addOwnedFund('150167');" TargetMode="External"/><Relationship Id="rId491" Type="http://schemas.openxmlformats.org/officeDocument/2006/relationships/hyperlink" Target="https://www.jisilu.cn/data/sfnew/detail/150305" TargetMode="External"/><Relationship Id="rId505" Type="http://schemas.openxmlformats.org/officeDocument/2006/relationships/hyperlink" Target="http://www.cninfo.com.cn/information/fund/netvalue/150257.html" TargetMode="External"/><Relationship Id="rId712" Type="http://schemas.openxmlformats.org/officeDocument/2006/relationships/hyperlink" Target="javascript:addOwnedFund('150209');" TargetMode="External"/><Relationship Id="rId37" Type="http://schemas.openxmlformats.org/officeDocument/2006/relationships/hyperlink" Target="http://www.cninfo.com.cn/information/fund/netvalue/150032.html" TargetMode="External"/><Relationship Id="rId79" Type="http://schemas.openxmlformats.org/officeDocument/2006/relationships/hyperlink" Target="https://www.jisilu.cn/data/utils/lowcalc/150287" TargetMode="External"/><Relationship Id="rId102" Type="http://schemas.openxmlformats.org/officeDocument/2006/relationships/hyperlink" Target="http://quote.eastmoney.com/zs399967.html" TargetMode="External"/><Relationship Id="rId144" Type="http://schemas.openxmlformats.org/officeDocument/2006/relationships/hyperlink" Target="http://quote.eastmoney.com/zs399396.html" TargetMode="External"/><Relationship Id="rId547" Type="http://schemas.openxmlformats.org/officeDocument/2006/relationships/hyperlink" Target="http://www.cninfo.com.cn/information/fund/netvalue/150271.html" TargetMode="External"/><Relationship Id="rId589" Type="http://schemas.openxmlformats.org/officeDocument/2006/relationships/hyperlink" Target="http://www.cninfo.com.cn/information/fund/netvalue/150233.html" TargetMode="External"/><Relationship Id="rId754" Type="http://schemas.openxmlformats.org/officeDocument/2006/relationships/hyperlink" Target="javascript:addOwnedFund('150245');" TargetMode="External"/><Relationship Id="rId796" Type="http://schemas.openxmlformats.org/officeDocument/2006/relationships/hyperlink" Target="javascript:addOwnedFund('150231');" TargetMode="External"/><Relationship Id="rId90" Type="http://schemas.openxmlformats.org/officeDocument/2006/relationships/hyperlink" Target="http://quote.eastmoney.com/zs399998.html" TargetMode="External"/><Relationship Id="rId186" Type="http://schemas.openxmlformats.org/officeDocument/2006/relationships/hyperlink" Target="http://quote.eastmoney.com/zs399975.html" TargetMode="External"/><Relationship Id="rId351" Type="http://schemas.openxmlformats.org/officeDocument/2006/relationships/hyperlink" Target="https://www.jisilu.cn/data/sfnew/detail/150211" TargetMode="External"/><Relationship Id="rId393" Type="http://schemas.openxmlformats.org/officeDocument/2006/relationships/hyperlink" Target="https://www.jisilu.cn/data/sfnew/detail/150083" TargetMode="External"/><Relationship Id="rId407" Type="http://schemas.openxmlformats.org/officeDocument/2006/relationships/hyperlink" Target="http://www.cninfo.com.cn/information/fund/netvalue/150135.html" TargetMode="External"/><Relationship Id="rId449" Type="http://schemas.openxmlformats.org/officeDocument/2006/relationships/hyperlink" Target="https://www.jisilu.cn/data/sfnew/detail/150157" TargetMode="External"/><Relationship Id="rId614" Type="http://schemas.openxmlformats.org/officeDocument/2006/relationships/hyperlink" Target="http://quote.eastmoney.com/zs399983.html" TargetMode="External"/><Relationship Id="rId656" Type="http://schemas.openxmlformats.org/officeDocument/2006/relationships/hyperlink" Target="http://quote.eastmoney.com/zs399970.html" TargetMode="External"/><Relationship Id="rId821" Type="http://schemas.openxmlformats.org/officeDocument/2006/relationships/hyperlink" Target="http://finance.sina.com.cn/fund/quotes/150039/bc.shtml" TargetMode="External"/><Relationship Id="rId211" Type="http://schemas.openxmlformats.org/officeDocument/2006/relationships/hyperlink" Target="https://www.jisilu.cn/data/utils/lowcalc/150047" TargetMode="External"/><Relationship Id="rId253" Type="http://schemas.openxmlformats.org/officeDocument/2006/relationships/hyperlink" Target="https://www.jisilu.cn/data/utils/lowcalc/502014" TargetMode="External"/><Relationship Id="rId295" Type="http://schemas.openxmlformats.org/officeDocument/2006/relationships/hyperlink" Target="https://www.jisilu.cn/data/utils/lowcalc/150094" TargetMode="External"/><Relationship Id="rId309" Type="http://schemas.openxmlformats.org/officeDocument/2006/relationships/hyperlink" Target="https://www.jisilu.cn/data/sfnew/detail/502001" TargetMode="External"/><Relationship Id="rId460" Type="http://schemas.openxmlformats.org/officeDocument/2006/relationships/hyperlink" Target="javascript:delOwnedFund('150022');" TargetMode="External"/><Relationship Id="rId516" Type="http://schemas.openxmlformats.org/officeDocument/2006/relationships/hyperlink" Target="http://finance.sina.com.cn/fund/quotes/502027/bc.shtml" TargetMode="External"/><Relationship Id="rId698" Type="http://schemas.openxmlformats.org/officeDocument/2006/relationships/hyperlink" Target="http://quote.eastmoney.com/zs399967.html" TargetMode="External"/><Relationship Id="rId48" Type="http://schemas.openxmlformats.org/officeDocument/2006/relationships/hyperlink" Target="http://finance.sina.com.cn/fund/quotes/150219/bc.shtml" TargetMode="External"/><Relationship Id="rId113" Type="http://schemas.openxmlformats.org/officeDocument/2006/relationships/hyperlink" Target="http://www.cninfo.com.cn/information/fund/netvalue/150293.html" TargetMode="External"/><Relationship Id="rId320" Type="http://schemas.openxmlformats.org/officeDocument/2006/relationships/hyperlink" Target="javascript:addOwnedFund('150213');" TargetMode="External"/><Relationship Id="rId558" Type="http://schemas.openxmlformats.org/officeDocument/2006/relationships/hyperlink" Target="http://finance.sina.com.cn/fund/quotes/150173/bc.shtml" TargetMode="External"/><Relationship Id="rId723" Type="http://schemas.openxmlformats.org/officeDocument/2006/relationships/hyperlink" Target="https://www.jisilu.cn/data/utils/lowcalc/150100" TargetMode="External"/><Relationship Id="rId765" Type="http://schemas.openxmlformats.org/officeDocument/2006/relationships/hyperlink" Target="https://www.jisilu.cn/data/utils/lowcalc/150076" TargetMode="External"/><Relationship Id="rId155" Type="http://schemas.openxmlformats.org/officeDocument/2006/relationships/hyperlink" Target="http://www.cninfo.com.cn/information/fund/netvalue/150301.html" TargetMode="External"/><Relationship Id="rId197" Type="http://schemas.openxmlformats.org/officeDocument/2006/relationships/hyperlink" Target="http://www.cninfo.com.cn/information/fund/netvalue/150327.html" TargetMode="External"/><Relationship Id="rId362" Type="http://schemas.openxmlformats.org/officeDocument/2006/relationships/hyperlink" Target="javascript:addOwnedFund('150112');" TargetMode="External"/><Relationship Id="rId418" Type="http://schemas.openxmlformats.org/officeDocument/2006/relationships/hyperlink" Target="http://quote.eastmoney.com/zs000979.html" TargetMode="External"/><Relationship Id="rId625" Type="http://schemas.openxmlformats.org/officeDocument/2006/relationships/hyperlink" Target="http://www.cninfo.com.cn/information/fund/netvalue/150269.html" TargetMode="External"/><Relationship Id="rId832" Type="http://schemas.openxmlformats.org/officeDocument/2006/relationships/hyperlink" Target="http://www.cninfo.com.cn/information/fund/netvalue/150188.html" TargetMode="External"/><Relationship Id="rId222" Type="http://schemas.openxmlformats.org/officeDocument/2006/relationships/hyperlink" Target="http://quote.eastmoney.com/zs000016.html" TargetMode="External"/><Relationship Id="rId264" Type="http://schemas.openxmlformats.org/officeDocument/2006/relationships/hyperlink" Target="http://quote.eastmoney.com/zs399958.html" TargetMode="External"/><Relationship Id="rId471" Type="http://schemas.openxmlformats.org/officeDocument/2006/relationships/hyperlink" Target="https://www.jisilu.cn/data/utils/lowcalc/150273" TargetMode="External"/><Relationship Id="rId667" Type="http://schemas.openxmlformats.org/officeDocument/2006/relationships/hyperlink" Target="http://www.cninfo.com.cn/information/fund/netvalue/150307.html" TargetMode="External"/><Relationship Id="rId17" Type="http://schemas.openxmlformats.org/officeDocument/2006/relationships/hyperlink" Target="https://www.jisilu.cn/data/sfnew/detail/150057" TargetMode="External"/><Relationship Id="rId59" Type="http://schemas.openxmlformats.org/officeDocument/2006/relationships/hyperlink" Target="http://finance.sina.com.cn/fund/quotes/150297/bc.shtml" TargetMode="External"/><Relationship Id="rId124" Type="http://schemas.openxmlformats.org/officeDocument/2006/relationships/hyperlink" Target="http://finance.sina.com.cn/fund/quotes/150325/bc.shtml" TargetMode="External"/><Relationship Id="rId527" Type="http://schemas.openxmlformats.org/officeDocument/2006/relationships/hyperlink" Target="https://www.jisilu.cn/data/sfnew/detail/150205" TargetMode="External"/><Relationship Id="rId569" Type="http://schemas.openxmlformats.org/officeDocument/2006/relationships/hyperlink" Target="https://www.jisilu.cn/data/sfnew/detail/150329" TargetMode="External"/><Relationship Id="rId734" Type="http://schemas.openxmlformats.org/officeDocument/2006/relationships/hyperlink" Target="http://quote.eastmoney.com/zs399967.html" TargetMode="External"/><Relationship Id="rId776" Type="http://schemas.openxmlformats.org/officeDocument/2006/relationships/hyperlink" Target="http://quote.eastmoney.com/zs399707.html" TargetMode="External"/><Relationship Id="rId70" Type="http://schemas.openxmlformats.org/officeDocument/2006/relationships/hyperlink" Target="http://finance.sina.com.cn/fund/quotes/150303/bc.shtml" TargetMode="External"/><Relationship Id="rId166" Type="http://schemas.openxmlformats.org/officeDocument/2006/relationships/hyperlink" Target="http://finance.sina.com.cn/fund/quotes/150265/bc.shtml" TargetMode="External"/><Relationship Id="rId331" Type="http://schemas.openxmlformats.org/officeDocument/2006/relationships/hyperlink" Target="https://www.jisilu.cn/data/utils/lowcalc/150295" TargetMode="External"/><Relationship Id="rId373" Type="http://schemas.openxmlformats.org/officeDocument/2006/relationships/hyperlink" Target="https://www.jisilu.cn/data/utils/lowcalc/150152" TargetMode="External"/><Relationship Id="rId429" Type="http://schemas.openxmlformats.org/officeDocument/2006/relationships/hyperlink" Target="https://www.jisilu.cn/data/utils/lowcalc/150049" TargetMode="External"/><Relationship Id="rId580" Type="http://schemas.openxmlformats.org/officeDocument/2006/relationships/hyperlink" Target="javascript:addOwnedFund('150217');" TargetMode="External"/><Relationship Id="rId636" Type="http://schemas.openxmlformats.org/officeDocument/2006/relationships/hyperlink" Target="http://finance.sina.com.cn/fund/quotes/150184/bc.shtml" TargetMode="External"/><Relationship Id="rId801" Type="http://schemas.openxmlformats.org/officeDocument/2006/relationships/hyperlink" Target="https://www.jisilu.cn/data/utils/lowcalc/150311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www.cninfo.com.cn/information/fund/netvalue/150064.html" TargetMode="External"/><Relationship Id="rId440" Type="http://schemas.openxmlformats.org/officeDocument/2006/relationships/hyperlink" Target="http://quote.eastmoney.com/zs000841.html" TargetMode="External"/><Relationship Id="rId678" Type="http://schemas.openxmlformats.org/officeDocument/2006/relationships/hyperlink" Target="http://finance.sina.com.cn/fund/quotes/150227/bc.shtml" TargetMode="External"/><Relationship Id="rId28" Type="http://schemas.openxmlformats.org/officeDocument/2006/relationships/hyperlink" Target="javascript:delOwnedFund('150221');" TargetMode="External"/><Relationship Id="rId275" Type="http://schemas.openxmlformats.org/officeDocument/2006/relationships/hyperlink" Target="http://www.cninfo.com.cn/information/fund/netvalue/150090.html" TargetMode="External"/><Relationship Id="rId300" Type="http://schemas.openxmlformats.org/officeDocument/2006/relationships/hyperlink" Target="http://quote.eastmoney.com/zs000016.html" TargetMode="External"/><Relationship Id="rId482" Type="http://schemas.openxmlformats.org/officeDocument/2006/relationships/hyperlink" Target="http://quote.eastmoney.com/zs399987.html" TargetMode="External"/><Relationship Id="rId538" Type="http://schemas.openxmlformats.org/officeDocument/2006/relationships/hyperlink" Target="javascript:addOwnedFund('150243');" TargetMode="External"/><Relationship Id="rId703" Type="http://schemas.openxmlformats.org/officeDocument/2006/relationships/hyperlink" Target="http://www.cninfo.com.cn/information/fund/netvalue/502007.html" TargetMode="External"/><Relationship Id="rId745" Type="http://schemas.openxmlformats.org/officeDocument/2006/relationships/hyperlink" Target="http://www.cninfo.com.cn/information/fund/netvalue/150143.html" TargetMode="External"/><Relationship Id="rId81" Type="http://schemas.openxmlformats.org/officeDocument/2006/relationships/hyperlink" Target="https://www.jisilu.cn/data/sfnew/detail/150263" TargetMode="External"/><Relationship Id="rId135" Type="http://schemas.openxmlformats.org/officeDocument/2006/relationships/hyperlink" Target="https://www.jisilu.cn/data/sfnew/detail/150299" TargetMode="External"/><Relationship Id="rId177" Type="http://schemas.openxmlformats.org/officeDocument/2006/relationships/hyperlink" Target="https://www.jisilu.cn/data/sfnew/detail/150196" TargetMode="External"/><Relationship Id="rId342" Type="http://schemas.openxmlformats.org/officeDocument/2006/relationships/hyperlink" Target="http://quote.eastmoney.com/zs399986.html" TargetMode="External"/><Relationship Id="rId384" Type="http://schemas.openxmlformats.org/officeDocument/2006/relationships/hyperlink" Target="http://quote.eastmoney.com/zs000971.html" TargetMode="External"/><Relationship Id="rId591" Type="http://schemas.openxmlformats.org/officeDocument/2006/relationships/hyperlink" Target="https://www.jisilu.cn/data/utils/lowcalc/150233" TargetMode="External"/><Relationship Id="rId605" Type="http://schemas.openxmlformats.org/officeDocument/2006/relationships/hyperlink" Target="https://www.jisilu.cn/data/sfnew/detail/150241" TargetMode="External"/><Relationship Id="rId787" Type="http://schemas.openxmlformats.org/officeDocument/2006/relationships/hyperlink" Target="http://www.cninfo.com.cn/information/fund/netvalue/502017.html" TargetMode="External"/><Relationship Id="rId812" Type="http://schemas.openxmlformats.org/officeDocument/2006/relationships/hyperlink" Target="http://quote.eastmoney.com/zs399481.html" TargetMode="External"/><Relationship Id="rId202" Type="http://schemas.openxmlformats.org/officeDocument/2006/relationships/hyperlink" Target="http://finance.sina.com.cn/fund/quotes/150317/bc.shtml" TargetMode="External"/><Relationship Id="rId244" Type="http://schemas.openxmlformats.org/officeDocument/2006/relationships/hyperlink" Target="http://finance.sina.com.cn/fund/quotes/150121/bc.shtml" TargetMode="External"/><Relationship Id="rId647" Type="http://schemas.openxmlformats.org/officeDocument/2006/relationships/hyperlink" Target="https://www.jisilu.cn/data/sfnew/detail/150279" TargetMode="External"/><Relationship Id="rId689" Type="http://schemas.openxmlformats.org/officeDocument/2006/relationships/hyperlink" Target="https://www.jisilu.cn/data/sfnew/detail/150200" TargetMode="External"/><Relationship Id="rId39" Type="http://schemas.openxmlformats.org/officeDocument/2006/relationships/hyperlink" Target="https://www.jisilu.cn/data/utils/lowcalc/150032" TargetMode="External"/><Relationship Id="rId286" Type="http://schemas.openxmlformats.org/officeDocument/2006/relationships/hyperlink" Target="http://finance.sina.com.cn/fund/quotes/150053/bc.shtml" TargetMode="External"/><Relationship Id="rId451" Type="http://schemas.openxmlformats.org/officeDocument/2006/relationships/hyperlink" Target="http://www.cninfo.com.cn/information/fund/netvalue/150157.html" TargetMode="External"/><Relationship Id="rId493" Type="http://schemas.openxmlformats.org/officeDocument/2006/relationships/hyperlink" Target="http://www.cninfo.com.cn/information/fund/netvalue/150305.html" TargetMode="External"/><Relationship Id="rId507" Type="http://schemas.openxmlformats.org/officeDocument/2006/relationships/hyperlink" Target="https://www.jisilu.cn/data/utils/lowcalc/150257" TargetMode="External"/><Relationship Id="rId549" Type="http://schemas.openxmlformats.org/officeDocument/2006/relationships/hyperlink" Target="https://www.jisilu.cn/data/utils/lowcalc/150271" TargetMode="External"/><Relationship Id="rId714" Type="http://schemas.openxmlformats.org/officeDocument/2006/relationships/hyperlink" Target="http://finance.sina.com.cn/fund/quotes/150255/bc.shtml" TargetMode="External"/><Relationship Id="rId756" Type="http://schemas.openxmlformats.org/officeDocument/2006/relationships/hyperlink" Target="http://finance.sina.com.cn/fund/quotes/150018/bc.shtml" TargetMode="External"/><Relationship Id="rId50" Type="http://schemas.openxmlformats.org/officeDocument/2006/relationships/hyperlink" Target="https://www.jisilu.cn/data/utils/lowcalc/150219" TargetMode="External"/><Relationship Id="rId104" Type="http://schemas.openxmlformats.org/officeDocument/2006/relationships/hyperlink" Target="javascript:addOwnedFund('150335');" TargetMode="External"/><Relationship Id="rId146" Type="http://schemas.openxmlformats.org/officeDocument/2006/relationships/hyperlink" Target="javascript:addOwnedFund('150198');" TargetMode="External"/><Relationship Id="rId188" Type="http://schemas.openxmlformats.org/officeDocument/2006/relationships/hyperlink" Target="javascript:addOwnedFund('150343');" TargetMode="External"/><Relationship Id="rId311" Type="http://schemas.openxmlformats.org/officeDocument/2006/relationships/hyperlink" Target="http://www.cninfo.com.cn/information/fund/netvalue/502001.html" TargetMode="External"/><Relationship Id="rId353" Type="http://schemas.openxmlformats.org/officeDocument/2006/relationships/hyperlink" Target="http://www.cninfo.com.cn/information/fund/netvalue/150211.html" TargetMode="External"/><Relationship Id="rId395" Type="http://schemas.openxmlformats.org/officeDocument/2006/relationships/hyperlink" Target="http://www.cninfo.com.cn/information/fund/netvalue/150083.html" TargetMode="External"/><Relationship Id="rId409" Type="http://schemas.openxmlformats.org/officeDocument/2006/relationships/hyperlink" Target="javascript:addOwnedFund('150135');" TargetMode="External"/><Relationship Id="rId560" Type="http://schemas.openxmlformats.org/officeDocument/2006/relationships/hyperlink" Target="http://quote.eastmoney.com/zs000998.html" TargetMode="External"/><Relationship Id="rId798" Type="http://schemas.openxmlformats.org/officeDocument/2006/relationships/hyperlink" Target="http://finance.sina.com.cn/fund/quotes/150311/bc.shtml" TargetMode="External"/><Relationship Id="rId92" Type="http://schemas.openxmlformats.org/officeDocument/2006/relationships/hyperlink" Target="javascript:addOwnedFund('150289');" TargetMode="External"/><Relationship Id="rId213" Type="http://schemas.openxmlformats.org/officeDocument/2006/relationships/hyperlink" Target="https://www.jisilu.cn/data/sfnew/detail/150175" TargetMode="External"/><Relationship Id="rId420" Type="http://schemas.openxmlformats.org/officeDocument/2006/relationships/hyperlink" Target="https://www.jisilu.cn/data/sfnew/detail/150088" TargetMode="External"/><Relationship Id="rId616" Type="http://schemas.openxmlformats.org/officeDocument/2006/relationships/hyperlink" Target="javascript:addOwnedFund('150207');" TargetMode="External"/><Relationship Id="rId658" Type="http://schemas.openxmlformats.org/officeDocument/2006/relationships/hyperlink" Target="javascript:addOwnedFund('150194');" TargetMode="External"/><Relationship Id="rId823" Type="http://schemas.openxmlformats.org/officeDocument/2006/relationships/hyperlink" Target="http://quote.eastmoney.com/zs399923.html" TargetMode="External"/><Relationship Id="rId255" Type="http://schemas.openxmlformats.org/officeDocument/2006/relationships/hyperlink" Target="https://www.jisilu.cn/data/sfnew/detail/150138" TargetMode="External"/><Relationship Id="rId297" Type="http://schemas.openxmlformats.org/officeDocument/2006/relationships/hyperlink" Target="https://www.jisilu.cn/data/sfnew/detail/502021" TargetMode="External"/><Relationship Id="rId462" Type="http://schemas.openxmlformats.org/officeDocument/2006/relationships/hyperlink" Target="http://finance.sina.com.cn/fund/quotes/502024/bc.shtml" TargetMode="External"/><Relationship Id="rId518" Type="http://schemas.openxmlformats.org/officeDocument/2006/relationships/hyperlink" Target="http://quote.eastmoney.com/zs399429.html" TargetMode="External"/><Relationship Id="rId725" Type="http://schemas.openxmlformats.org/officeDocument/2006/relationships/hyperlink" Target="https://www.jisilu.cn/data/sfnew/detail/150169" TargetMode="External"/><Relationship Id="rId115" Type="http://schemas.openxmlformats.org/officeDocument/2006/relationships/hyperlink" Target="https://www.jisilu.cn/data/utils/lowcalc/150293" TargetMode="External"/><Relationship Id="rId157" Type="http://schemas.openxmlformats.org/officeDocument/2006/relationships/hyperlink" Target="https://www.jisilu.cn/data/utils/lowcalc/150301" TargetMode="External"/><Relationship Id="rId322" Type="http://schemas.openxmlformats.org/officeDocument/2006/relationships/hyperlink" Target="http://finance.sina.com.cn/fund/quotes/502031/bc.shtml" TargetMode="External"/><Relationship Id="rId364" Type="http://schemas.openxmlformats.org/officeDocument/2006/relationships/hyperlink" Target="http://finance.sina.com.cn/fund/quotes/150104/bc.shtml" TargetMode="External"/><Relationship Id="rId767" Type="http://schemas.openxmlformats.org/officeDocument/2006/relationships/hyperlink" Target="https://www.jisilu.cn/data/sfnew/detail/150192" TargetMode="External"/><Relationship Id="rId61" Type="http://schemas.openxmlformats.org/officeDocument/2006/relationships/hyperlink" Target="https://www.jisilu.cn/data/utils/lowcalc/150297" TargetMode="External"/><Relationship Id="rId199" Type="http://schemas.openxmlformats.org/officeDocument/2006/relationships/hyperlink" Target="https://www.jisilu.cn/data/utils/lowcalc/150327" TargetMode="External"/><Relationship Id="rId571" Type="http://schemas.openxmlformats.org/officeDocument/2006/relationships/hyperlink" Target="http://www.cninfo.com.cn/information/fund/netvalue/150329.html" TargetMode="External"/><Relationship Id="rId627" Type="http://schemas.openxmlformats.org/officeDocument/2006/relationships/hyperlink" Target="https://www.jisilu.cn/data/utils/lowcalc/150269" TargetMode="External"/><Relationship Id="rId669" Type="http://schemas.openxmlformats.org/officeDocument/2006/relationships/hyperlink" Target="https://www.jisilu.cn/data/utils/lowcalc/150307" TargetMode="External"/><Relationship Id="rId834" Type="http://schemas.openxmlformats.org/officeDocument/2006/relationships/hyperlink" Target="https://www.jisilu.cn/data/utils/lowcalc/150188" TargetMode="External"/><Relationship Id="rId19" Type="http://schemas.openxmlformats.org/officeDocument/2006/relationships/hyperlink" Target="http://www.cninfo.com.cn/information/fund/netvalue/150057.html" TargetMode="External"/><Relationship Id="rId224" Type="http://schemas.openxmlformats.org/officeDocument/2006/relationships/hyperlink" Target="javascript:addOwnedFund('502041');" TargetMode="External"/><Relationship Id="rId266" Type="http://schemas.openxmlformats.org/officeDocument/2006/relationships/hyperlink" Target="javascript:addOwnedFund('150073');" TargetMode="External"/><Relationship Id="rId431" Type="http://schemas.openxmlformats.org/officeDocument/2006/relationships/hyperlink" Target="https://www.jisilu.cn/data/sfnew/detail/150150" TargetMode="External"/><Relationship Id="rId473" Type="http://schemas.openxmlformats.org/officeDocument/2006/relationships/hyperlink" Target="https://www.jisilu.cn/data/sfnew/detail/150179" TargetMode="External"/><Relationship Id="rId529" Type="http://schemas.openxmlformats.org/officeDocument/2006/relationships/hyperlink" Target="http://www.cninfo.com.cn/information/fund/netvalue/150205.html" TargetMode="External"/><Relationship Id="rId680" Type="http://schemas.openxmlformats.org/officeDocument/2006/relationships/hyperlink" Target="http://quote.eastmoney.com/zs399986.html" TargetMode="External"/><Relationship Id="rId736" Type="http://schemas.openxmlformats.org/officeDocument/2006/relationships/hyperlink" Target="javascript:addOwnedFund('150186');" TargetMode="External"/><Relationship Id="rId30" Type="http://schemas.openxmlformats.org/officeDocument/2006/relationships/hyperlink" Target="http://finance.sina.com.cn/fund/quotes/150321/bc.shtml" TargetMode="External"/><Relationship Id="rId126" Type="http://schemas.openxmlformats.org/officeDocument/2006/relationships/hyperlink" Target="http://quote.eastmoney.com/zs399807.html" TargetMode="External"/><Relationship Id="rId168" Type="http://schemas.openxmlformats.org/officeDocument/2006/relationships/hyperlink" Target="http://quote.eastmoney.com/zs399991.html" TargetMode="External"/><Relationship Id="rId333" Type="http://schemas.openxmlformats.org/officeDocument/2006/relationships/hyperlink" Target="https://www.jisilu.cn/data/sfnew/detail/150055" TargetMode="External"/><Relationship Id="rId540" Type="http://schemas.openxmlformats.org/officeDocument/2006/relationships/hyperlink" Target="http://finance.sina.com.cn/fund/quotes/150315/bc.shtml" TargetMode="External"/><Relationship Id="rId778" Type="http://schemas.openxmlformats.org/officeDocument/2006/relationships/hyperlink" Target="javascript:addOwnedFund('150171');" TargetMode="External"/><Relationship Id="rId72" Type="http://schemas.openxmlformats.org/officeDocument/2006/relationships/hyperlink" Target="http://quote.eastmoney.com/zs399673.html" TargetMode="External"/><Relationship Id="rId375" Type="http://schemas.openxmlformats.org/officeDocument/2006/relationships/hyperlink" Target="https://www.jisilu.cn/data/sfnew/detail/150036" TargetMode="External"/><Relationship Id="rId582" Type="http://schemas.openxmlformats.org/officeDocument/2006/relationships/hyperlink" Target="http://finance.sina.com.cn/fund/quotes/150237/bc.shtml" TargetMode="External"/><Relationship Id="rId638" Type="http://schemas.openxmlformats.org/officeDocument/2006/relationships/hyperlink" Target="http://quote.eastmoney.com/zs000827.html" TargetMode="External"/><Relationship Id="rId803" Type="http://schemas.openxmlformats.org/officeDocument/2006/relationships/hyperlink" Target="https://www.jisilu.cn/data/sfnew/detail/150215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https://www.jisilu.cn/data/utils/lowcalc/150064" TargetMode="External"/><Relationship Id="rId277" Type="http://schemas.openxmlformats.org/officeDocument/2006/relationships/hyperlink" Target="https://www.jisilu.cn/data/utils/lowcalc/150090" TargetMode="External"/><Relationship Id="rId400" Type="http://schemas.openxmlformats.org/officeDocument/2006/relationships/hyperlink" Target="http://finance.sina.com.cn/fund/quotes/150059/bc.shtml" TargetMode="External"/><Relationship Id="rId442" Type="http://schemas.openxmlformats.org/officeDocument/2006/relationships/hyperlink" Target="javascript:addOwnedFund('150148');" TargetMode="External"/><Relationship Id="rId484" Type="http://schemas.openxmlformats.org/officeDocument/2006/relationships/hyperlink" Target="javascript:addOwnedFund('150229');" TargetMode="External"/><Relationship Id="rId705" Type="http://schemas.openxmlformats.org/officeDocument/2006/relationships/hyperlink" Target="https://www.jisilu.cn/data/utils/lowcalc/502007" TargetMode="External"/><Relationship Id="rId137" Type="http://schemas.openxmlformats.org/officeDocument/2006/relationships/hyperlink" Target="http://www.cninfo.com.cn/information/fund/netvalue/150299.html" TargetMode="External"/><Relationship Id="rId302" Type="http://schemas.openxmlformats.org/officeDocument/2006/relationships/hyperlink" Target="javascript:addOwnedFund('502021');" TargetMode="External"/><Relationship Id="rId344" Type="http://schemas.openxmlformats.org/officeDocument/2006/relationships/hyperlink" Target="javascript:delOwnedFund('150267');" TargetMode="External"/><Relationship Id="rId691" Type="http://schemas.openxmlformats.org/officeDocument/2006/relationships/hyperlink" Target="http://www.cninfo.com.cn/information/fund/netvalue/150200.html" TargetMode="External"/><Relationship Id="rId747" Type="http://schemas.openxmlformats.org/officeDocument/2006/relationships/hyperlink" Target="https://www.jisilu.cn/data/utils/lowcalc/150143" TargetMode="External"/><Relationship Id="rId789" Type="http://schemas.openxmlformats.org/officeDocument/2006/relationships/hyperlink" Target="https://www.jisilu.cn/data/utils/lowcalc/502017" TargetMode="External"/><Relationship Id="rId41" Type="http://schemas.openxmlformats.org/officeDocument/2006/relationships/hyperlink" Target="https://www.jisilu.cn/data/sfnew/detail/150331" TargetMode="External"/><Relationship Id="rId83" Type="http://schemas.openxmlformats.org/officeDocument/2006/relationships/hyperlink" Target="http://www.cninfo.com.cn/information/fund/netvalue/150263.html" TargetMode="External"/><Relationship Id="rId179" Type="http://schemas.openxmlformats.org/officeDocument/2006/relationships/hyperlink" Target="http://www.cninfo.com.cn/information/fund/netvalue/150196.html" TargetMode="External"/><Relationship Id="rId386" Type="http://schemas.openxmlformats.org/officeDocument/2006/relationships/hyperlink" Target="javascript:addOwnedFund('150030');" TargetMode="External"/><Relationship Id="rId551" Type="http://schemas.openxmlformats.org/officeDocument/2006/relationships/hyperlink" Target="https://www.jisilu.cn/data/sfnew/detail/150051" TargetMode="External"/><Relationship Id="rId593" Type="http://schemas.openxmlformats.org/officeDocument/2006/relationships/hyperlink" Target="https://www.jisilu.cn/data/sfnew/detail/502049" TargetMode="External"/><Relationship Id="rId607" Type="http://schemas.openxmlformats.org/officeDocument/2006/relationships/hyperlink" Target="http://www.cninfo.com.cn/information/fund/netvalue/150241.html" TargetMode="External"/><Relationship Id="rId649" Type="http://schemas.openxmlformats.org/officeDocument/2006/relationships/hyperlink" Target="http://www.cninfo.com.cn/information/fund/netvalue/150279.html" TargetMode="External"/><Relationship Id="rId814" Type="http://schemas.openxmlformats.org/officeDocument/2006/relationships/hyperlink" Target="javascript:addOwnedFund('150066');" TargetMode="External"/><Relationship Id="rId190" Type="http://schemas.openxmlformats.org/officeDocument/2006/relationships/hyperlink" Target="http://finance.sina.com.cn/fund/quotes/502057/bc.shtml" TargetMode="External"/><Relationship Id="rId204" Type="http://schemas.openxmlformats.org/officeDocument/2006/relationships/hyperlink" Target="http://quote.eastmoney.com/zs399805.html" TargetMode="External"/><Relationship Id="rId246" Type="http://schemas.openxmlformats.org/officeDocument/2006/relationships/hyperlink" Target="http://quote.eastmoney.com/zs399918.html" TargetMode="External"/><Relationship Id="rId288" Type="http://schemas.openxmlformats.org/officeDocument/2006/relationships/hyperlink" Target="http://quote.eastmoney.com/zs399905.html" TargetMode="External"/><Relationship Id="rId411" Type="http://schemas.openxmlformats.org/officeDocument/2006/relationships/hyperlink" Target="http://finance.sina.com.cn/fund/quotes/150085/bc.shtml" TargetMode="External"/><Relationship Id="rId453" Type="http://schemas.openxmlformats.org/officeDocument/2006/relationships/hyperlink" Target="https://www.jisilu.cn/data/utils/lowcalc/150157" TargetMode="External"/><Relationship Id="rId509" Type="http://schemas.openxmlformats.org/officeDocument/2006/relationships/hyperlink" Target="https://www.jisilu.cn/data/sfnew/detail/150259" TargetMode="External"/><Relationship Id="rId660" Type="http://schemas.openxmlformats.org/officeDocument/2006/relationships/hyperlink" Target="http://finance.sina.com.cn/fund/quotes/150235/bc.shtml" TargetMode="External"/><Relationship Id="rId106" Type="http://schemas.openxmlformats.org/officeDocument/2006/relationships/hyperlink" Target="http://finance.sina.com.cn/fund/quotes/150130/bc.shtml" TargetMode="External"/><Relationship Id="rId313" Type="http://schemas.openxmlformats.org/officeDocument/2006/relationships/hyperlink" Target="https://www.jisilu.cn/data/utils/lowcalc/502001" TargetMode="External"/><Relationship Id="rId495" Type="http://schemas.openxmlformats.org/officeDocument/2006/relationships/hyperlink" Target="https://www.jisilu.cn/data/utils/lowcalc/150305" TargetMode="External"/><Relationship Id="rId716" Type="http://schemas.openxmlformats.org/officeDocument/2006/relationships/hyperlink" Target="http://quote.eastmoney.com/zs399986.html" TargetMode="External"/><Relationship Id="rId758" Type="http://schemas.openxmlformats.org/officeDocument/2006/relationships/hyperlink" Target="http://quote.eastmoney.com/zs399004.html" TargetMode="External"/><Relationship Id="rId10" Type="http://schemas.openxmlformats.org/officeDocument/2006/relationships/hyperlink" Target="javascript:addOwnedFund('150108');" TargetMode="External"/><Relationship Id="rId52" Type="http://schemas.openxmlformats.org/officeDocument/2006/relationships/hyperlink" Target="https://www.jisilu.cn/data/sfnew/detail/150123" TargetMode="External"/><Relationship Id="rId94" Type="http://schemas.openxmlformats.org/officeDocument/2006/relationships/hyperlink" Target="http://finance.sina.com.cn/fund/quotes/150247/bc.shtml" TargetMode="External"/><Relationship Id="rId148" Type="http://schemas.openxmlformats.org/officeDocument/2006/relationships/hyperlink" Target="http://finance.sina.com.cn/fund/quotes/502037/bc.shtml" TargetMode="External"/><Relationship Id="rId355" Type="http://schemas.openxmlformats.org/officeDocument/2006/relationships/hyperlink" Target="https://www.jisilu.cn/data/utils/lowcalc/150211" TargetMode="External"/><Relationship Id="rId397" Type="http://schemas.openxmlformats.org/officeDocument/2006/relationships/hyperlink" Target="https://www.jisilu.cn/data/utils/lowcalc/150083" TargetMode="External"/><Relationship Id="rId520" Type="http://schemas.openxmlformats.org/officeDocument/2006/relationships/hyperlink" Target="javascript:addOwnedFund('502027');" TargetMode="External"/><Relationship Id="rId562" Type="http://schemas.openxmlformats.org/officeDocument/2006/relationships/hyperlink" Target="javascript:addOwnedFund('150173');" TargetMode="External"/><Relationship Id="rId618" Type="http://schemas.openxmlformats.org/officeDocument/2006/relationships/hyperlink" Target="http://finance.sina.com.cn/fund/quotes/150251/bc.shtml" TargetMode="External"/><Relationship Id="rId825" Type="http://schemas.openxmlformats.org/officeDocument/2006/relationships/hyperlink" Target="https://www.jisilu.cn/data/sfnew/detail/150016" TargetMode="External"/><Relationship Id="rId215" Type="http://schemas.openxmlformats.org/officeDocument/2006/relationships/hyperlink" Target="http://www.cninfo.com.cn/information/fund/netvalue/150175.html" TargetMode="External"/><Relationship Id="rId257" Type="http://schemas.openxmlformats.org/officeDocument/2006/relationships/hyperlink" Target="http://www.cninfo.com.cn/information/fund/netvalue/150138.html" TargetMode="External"/><Relationship Id="rId422" Type="http://schemas.openxmlformats.org/officeDocument/2006/relationships/hyperlink" Target="http://www.cninfo.com.cn/information/fund/netvalue/150088.html" TargetMode="External"/><Relationship Id="rId464" Type="http://schemas.openxmlformats.org/officeDocument/2006/relationships/hyperlink" Target="http://quote.eastmoney.com/zs399440.html" TargetMode="External"/><Relationship Id="rId299" Type="http://schemas.openxmlformats.org/officeDocument/2006/relationships/hyperlink" Target="http://www.cninfo.com.cn/information/fund/netvalue/502021.html" TargetMode="External"/><Relationship Id="rId727" Type="http://schemas.openxmlformats.org/officeDocument/2006/relationships/hyperlink" Target="http://www.cninfo.com.cn/information/fund/netvalue/150169.html" TargetMode="External"/><Relationship Id="rId63" Type="http://schemas.openxmlformats.org/officeDocument/2006/relationships/hyperlink" Target="https://www.jisilu.cn/data/sfnew/detail/150323" TargetMode="External"/><Relationship Id="rId159" Type="http://schemas.openxmlformats.org/officeDocument/2006/relationships/hyperlink" Target="https://www.jisilu.cn/data/sfnew/detail/150261" TargetMode="External"/><Relationship Id="rId366" Type="http://schemas.openxmlformats.org/officeDocument/2006/relationships/hyperlink" Target="http://quote.eastmoney.com/zs399300.html" TargetMode="External"/><Relationship Id="rId573" Type="http://schemas.openxmlformats.org/officeDocument/2006/relationships/hyperlink" Target="https://www.jisilu.cn/data/utils/lowcalc/150329" TargetMode="External"/><Relationship Id="rId780" Type="http://schemas.openxmlformats.org/officeDocument/2006/relationships/hyperlink" Target="http://finance.sina.com.cn/fund/quotes/150092/bc.shtml" TargetMode="External"/><Relationship Id="rId226" Type="http://schemas.openxmlformats.org/officeDocument/2006/relationships/hyperlink" Target="http://finance.sina.com.cn/fund/quotes/150140/bc.shtml" TargetMode="External"/><Relationship Id="rId433" Type="http://schemas.openxmlformats.org/officeDocument/2006/relationships/hyperlink" Target="http://www.cninfo.com.cn/information/fund/netvalue/150150.html" TargetMode="External"/><Relationship Id="rId640" Type="http://schemas.openxmlformats.org/officeDocument/2006/relationships/hyperlink" Target="javascript:addOwnedFund('150184');" TargetMode="External"/><Relationship Id="rId738" Type="http://schemas.openxmlformats.org/officeDocument/2006/relationships/hyperlink" Target="http://finance.sina.com.cn/fund/quotes/150181/bc.shtml" TargetMode="External"/><Relationship Id="rId74" Type="http://schemas.openxmlformats.org/officeDocument/2006/relationships/hyperlink" Target="javascript:addOwnedFund('150303');" TargetMode="External"/><Relationship Id="rId377" Type="http://schemas.openxmlformats.org/officeDocument/2006/relationships/hyperlink" Target="http://www.cninfo.com.cn/information/fund/netvalue/150036.html" TargetMode="External"/><Relationship Id="rId500" Type="http://schemas.openxmlformats.org/officeDocument/2006/relationships/hyperlink" Target="http://quote.eastmoney.com/zs399807.html" TargetMode="External"/><Relationship Id="rId584" Type="http://schemas.openxmlformats.org/officeDocument/2006/relationships/hyperlink" Target="http://quote.eastmoney.com/zs000827.html" TargetMode="External"/><Relationship Id="rId805" Type="http://schemas.openxmlformats.org/officeDocument/2006/relationships/hyperlink" Target="http://www.cninfo.com.cn/information/fund/netvalue/150215.html" TargetMode="External"/><Relationship Id="rId5" Type="http://schemas.openxmlformats.org/officeDocument/2006/relationships/hyperlink" Target="javascript:addOwnedFund('150106');" TargetMode="External"/><Relationship Id="rId237" Type="http://schemas.openxmlformats.org/officeDocument/2006/relationships/hyperlink" Target="https://www.jisilu.cn/data/sfnew/detail/150145" TargetMode="External"/><Relationship Id="rId791" Type="http://schemas.openxmlformats.org/officeDocument/2006/relationships/hyperlink" Target="https://www.jisilu.cn/data/sfnew/detail/150231" TargetMode="External"/><Relationship Id="rId444" Type="http://schemas.openxmlformats.org/officeDocument/2006/relationships/hyperlink" Target="http://finance.sina.com.cn/fund/quotes/150028/bc.shtml" TargetMode="External"/><Relationship Id="rId651" Type="http://schemas.openxmlformats.org/officeDocument/2006/relationships/hyperlink" Target="https://www.jisilu.cn/data/utils/lowcalc/150279" TargetMode="External"/><Relationship Id="rId749" Type="http://schemas.openxmlformats.org/officeDocument/2006/relationships/hyperlink" Target="https://www.jisilu.cn/data/sfnew/detail/150245" TargetMode="External"/><Relationship Id="rId290" Type="http://schemas.openxmlformats.org/officeDocument/2006/relationships/hyperlink" Target="javascript:addOwnedFund('150053');" TargetMode="External"/><Relationship Id="rId304" Type="http://schemas.openxmlformats.org/officeDocument/2006/relationships/hyperlink" Target="http://finance.sina.com.cn/fund/quotes/150281/bc.shtml" TargetMode="External"/><Relationship Id="rId388" Type="http://schemas.openxmlformats.org/officeDocument/2006/relationships/hyperlink" Target="http://finance.sina.com.cn/fund/quotes/150012/bc.shtml" TargetMode="External"/><Relationship Id="rId511" Type="http://schemas.openxmlformats.org/officeDocument/2006/relationships/hyperlink" Target="http://www.cninfo.com.cn/information/fund/netvalue/150259.html" TargetMode="External"/><Relationship Id="rId609" Type="http://schemas.openxmlformats.org/officeDocument/2006/relationships/hyperlink" Target="https://www.jisilu.cn/data/utils/lowcalc/150241" TargetMode="External"/><Relationship Id="rId85" Type="http://schemas.openxmlformats.org/officeDocument/2006/relationships/hyperlink" Target="https://www.jisilu.cn/data/utils/lowcalc/150263" TargetMode="External"/><Relationship Id="rId150" Type="http://schemas.openxmlformats.org/officeDocument/2006/relationships/hyperlink" Target="http://quote.eastmoney.com/zs399805.html" TargetMode="External"/><Relationship Id="rId595" Type="http://schemas.openxmlformats.org/officeDocument/2006/relationships/hyperlink" Target="http://www.cninfo.com.cn/information/fund/netvalue/502049.html" TargetMode="External"/><Relationship Id="rId816" Type="http://schemas.openxmlformats.org/officeDocument/2006/relationships/hyperlink" Target="http://finance.sina.com.cn/fund/quotes/150133/bc.shtml" TargetMode="External"/><Relationship Id="rId248" Type="http://schemas.openxmlformats.org/officeDocument/2006/relationships/hyperlink" Target="javascript:addOwnedFund('150121');" TargetMode="External"/><Relationship Id="rId455" Type="http://schemas.openxmlformats.org/officeDocument/2006/relationships/hyperlink" Target="https://www.jisilu.cn/data/sfnew/detail/150022" TargetMode="External"/><Relationship Id="rId662" Type="http://schemas.openxmlformats.org/officeDocument/2006/relationships/hyperlink" Target="http://quote.eastmoney.com/zs399975.html" TargetMode="External"/><Relationship Id="rId12" Type="http://schemas.openxmlformats.org/officeDocument/2006/relationships/hyperlink" Target="http://finance.sina.com.cn/fund/quotes/150223/bc.shtml" TargetMode="External"/><Relationship Id="rId108" Type="http://schemas.openxmlformats.org/officeDocument/2006/relationships/hyperlink" Target="http://quote.eastmoney.com/zs399394.html" TargetMode="External"/><Relationship Id="rId315" Type="http://schemas.openxmlformats.org/officeDocument/2006/relationships/hyperlink" Target="https://www.jisilu.cn/data/sfnew/detail/150213" TargetMode="External"/><Relationship Id="rId522" Type="http://schemas.openxmlformats.org/officeDocument/2006/relationships/hyperlink" Target="http://finance.sina.com.cn/fund/quotes/150177/bc.shtml" TargetMode="External"/><Relationship Id="rId96" Type="http://schemas.openxmlformats.org/officeDocument/2006/relationships/hyperlink" Target="http://quote.eastmoney.com/zs399971.html" TargetMode="External"/><Relationship Id="rId161" Type="http://schemas.openxmlformats.org/officeDocument/2006/relationships/hyperlink" Target="http://www.cninfo.com.cn/information/fund/netvalue/150261.html" TargetMode="External"/><Relationship Id="rId399" Type="http://schemas.openxmlformats.org/officeDocument/2006/relationships/hyperlink" Target="https://www.jisilu.cn/data/sfnew/detail/150059" TargetMode="External"/><Relationship Id="rId827" Type="http://schemas.openxmlformats.org/officeDocument/2006/relationships/hyperlink" Target="http://www.cninfo.com.cn/information/fund/netvalue/150016.html" TargetMode="External"/></Relationships>
</file>

<file path=xl/worksheets/_rels/sheet37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jisilu.cn/data/sfnew/detail/150049" TargetMode="External"/><Relationship Id="rId18" Type="http://schemas.openxmlformats.org/officeDocument/2006/relationships/hyperlink" Target="javascript:addOwnedFund('150049');" TargetMode="External"/><Relationship Id="rId26" Type="http://schemas.openxmlformats.org/officeDocument/2006/relationships/hyperlink" Target="http://quote.eastmoney.com/zs399804.html" TargetMode="External"/><Relationship Id="rId39" Type="http://schemas.openxmlformats.org/officeDocument/2006/relationships/hyperlink" Target="http://www.cninfo.com.cn/information/fund/netvalue/150198.html" TargetMode="External"/><Relationship Id="rId21" Type="http://schemas.openxmlformats.org/officeDocument/2006/relationships/hyperlink" Target="http://finance.sina.com.cn/fund/quotes/150307/bc.shtml" TargetMode="External"/><Relationship Id="rId34" Type="http://schemas.openxmlformats.org/officeDocument/2006/relationships/hyperlink" Target="http://quote.eastmoney.com/zs399973.html" TargetMode="External"/><Relationship Id="rId42" Type="http://schemas.openxmlformats.org/officeDocument/2006/relationships/hyperlink" Target="javascript:addOwnedFund('150198');" TargetMode="External"/><Relationship Id="rId47" Type="http://schemas.openxmlformats.org/officeDocument/2006/relationships/hyperlink" Target="https://www.jisilu.cn/data/utils/lowcalc/150205" TargetMode="External"/><Relationship Id="rId50" Type="http://schemas.openxmlformats.org/officeDocument/2006/relationships/hyperlink" Target="https://www.jisilu.cn/data/utils/lowcalc/150198" TargetMode="External"/><Relationship Id="rId55" Type="http://schemas.openxmlformats.org/officeDocument/2006/relationships/hyperlink" Target="https://www.jisilu.cn/data/sfnew/detail/150205" TargetMode="External"/><Relationship Id="rId7" Type="http://schemas.openxmlformats.org/officeDocument/2006/relationships/hyperlink" Target="https://www.jisilu.cn/data/sfnew/detail/150205" TargetMode="External"/><Relationship Id="rId2" Type="http://schemas.openxmlformats.org/officeDocument/2006/relationships/hyperlink" Target="http://finance.sina.com.cn/fund/quotes/150307/bc.shtml" TargetMode="External"/><Relationship Id="rId16" Type="http://schemas.openxmlformats.org/officeDocument/2006/relationships/hyperlink" Target="http://quote.eastmoney.com/zs399942.html" TargetMode="External"/><Relationship Id="rId20" Type="http://schemas.openxmlformats.org/officeDocument/2006/relationships/hyperlink" Target="https://www.jisilu.cn/data/sfnew/detail/150307" TargetMode="External"/><Relationship Id="rId29" Type="http://schemas.openxmlformats.org/officeDocument/2006/relationships/hyperlink" Target="javascript:addOwnedFund('150307');" TargetMode="External"/><Relationship Id="rId41" Type="http://schemas.openxmlformats.org/officeDocument/2006/relationships/hyperlink" Target="https://www.jisilu.cn/data/utils/lowcalc/150198" TargetMode="External"/><Relationship Id="rId54" Type="http://schemas.openxmlformats.org/officeDocument/2006/relationships/hyperlink" Target="https://www.jisilu.cn/data/sfnew/detail/150198" TargetMode="External"/><Relationship Id="rId1" Type="http://schemas.openxmlformats.org/officeDocument/2006/relationships/hyperlink" Target="https://www.jisilu.cn/data/sfnew/detail/150307" TargetMode="External"/><Relationship Id="rId6" Type="http://schemas.openxmlformats.org/officeDocument/2006/relationships/hyperlink" Target="javascript:addOwnedFund('150307');" TargetMode="External"/><Relationship Id="rId11" Type="http://schemas.openxmlformats.org/officeDocument/2006/relationships/hyperlink" Target="https://www.jisilu.cn/data/utils/lowcalc/150205" TargetMode="External"/><Relationship Id="rId24" Type="http://schemas.openxmlformats.org/officeDocument/2006/relationships/hyperlink" Target="http://www.cninfo.com.cn/information/fund/netvalue/150307.html" TargetMode="External"/><Relationship Id="rId32" Type="http://schemas.openxmlformats.org/officeDocument/2006/relationships/hyperlink" Target="http://finance.sina.com.cn/fund/quotes/150205/bc.shtml" TargetMode="External"/><Relationship Id="rId37" Type="http://schemas.openxmlformats.org/officeDocument/2006/relationships/hyperlink" Target="https://www.jisilu.cn/data/sfnew/detail/150198" TargetMode="External"/><Relationship Id="rId40" Type="http://schemas.openxmlformats.org/officeDocument/2006/relationships/hyperlink" Target="http://quote.eastmoney.com/zs399396.html" TargetMode="External"/><Relationship Id="rId45" Type="http://schemas.openxmlformats.org/officeDocument/2006/relationships/hyperlink" Target="http://www.cninfo.com.cn/information/fund/netvalue/150205.html" TargetMode="External"/><Relationship Id="rId53" Type="http://schemas.openxmlformats.org/officeDocument/2006/relationships/hyperlink" Target="http://finance.sina.com.cn/fund/quotes/150198/bc.shtml" TargetMode="External"/><Relationship Id="rId58" Type="http://schemas.openxmlformats.org/officeDocument/2006/relationships/hyperlink" Target="http://quote.eastmoney.com/zs399973.html" TargetMode="External"/><Relationship Id="rId5" Type="http://schemas.openxmlformats.org/officeDocument/2006/relationships/hyperlink" Target="https://www.jisilu.cn/data/utils/lowcalc/150307" TargetMode="External"/><Relationship Id="rId15" Type="http://schemas.openxmlformats.org/officeDocument/2006/relationships/hyperlink" Target="http://www.cninfo.com.cn/information/fund/netvalue/150049.html" TargetMode="External"/><Relationship Id="rId23" Type="http://schemas.openxmlformats.org/officeDocument/2006/relationships/hyperlink" Target="http://www.cninfo.com.cn/information/fund/netvalue/150307.html" TargetMode="External"/><Relationship Id="rId28" Type="http://schemas.openxmlformats.org/officeDocument/2006/relationships/hyperlink" Target="https://www.jisilu.cn/data/utils/lowcalc/150307" TargetMode="External"/><Relationship Id="rId36" Type="http://schemas.openxmlformats.org/officeDocument/2006/relationships/hyperlink" Target="javascript:addOwnedFund('150205');" TargetMode="External"/><Relationship Id="rId49" Type="http://schemas.openxmlformats.org/officeDocument/2006/relationships/hyperlink" Target="javascript:addOwnedFund('150198');" TargetMode="External"/><Relationship Id="rId57" Type="http://schemas.openxmlformats.org/officeDocument/2006/relationships/hyperlink" Target="http://www.cninfo.com.cn/information/fund/netvalue/150205.html" TargetMode="External"/><Relationship Id="rId61" Type="http://schemas.openxmlformats.org/officeDocument/2006/relationships/drawing" Target="../drawings/drawing10.xml"/><Relationship Id="rId10" Type="http://schemas.openxmlformats.org/officeDocument/2006/relationships/hyperlink" Target="http://quote.eastmoney.com/zs399973.html" TargetMode="External"/><Relationship Id="rId19" Type="http://schemas.openxmlformats.org/officeDocument/2006/relationships/hyperlink" Target="https://www.jisilu.cn/data/sfnew/detail/150307" TargetMode="External"/><Relationship Id="rId31" Type="http://schemas.openxmlformats.org/officeDocument/2006/relationships/hyperlink" Target="https://www.jisilu.cn/data/sfnew/detail/150205" TargetMode="External"/><Relationship Id="rId44" Type="http://schemas.openxmlformats.org/officeDocument/2006/relationships/hyperlink" Target="http://finance.sina.com.cn/fund/quotes/150205/bc.shtml" TargetMode="External"/><Relationship Id="rId52" Type="http://schemas.openxmlformats.org/officeDocument/2006/relationships/hyperlink" Target="http://www.cninfo.com.cn/information/fund/netvalue/150198.html" TargetMode="External"/><Relationship Id="rId60" Type="http://schemas.openxmlformats.org/officeDocument/2006/relationships/hyperlink" Target="javascript:addOwnedFund('150205');" TargetMode="External"/><Relationship Id="rId4" Type="http://schemas.openxmlformats.org/officeDocument/2006/relationships/hyperlink" Target="http://quote.eastmoney.com/zs399804.html" TargetMode="External"/><Relationship Id="rId9" Type="http://schemas.openxmlformats.org/officeDocument/2006/relationships/hyperlink" Target="http://www.cninfo.com.cn/information/fund/netvalue/150205.html" TargetMode="External"/><Relationship Id="rId14" Type="http://schemas.openxmlformats.org/officeDocument/2006/relationships/hyperlink" Target="http://finance.sina.com.cn/fund/quotes/150049/bc.shtml" TargetMode="External"/><Relationship Id="rId22" Type="http://schemas.openxmlformats.org/officeDocument/2006/relationships/hyperlink" Target="http://finance.sina.com.cn/fund/quotes/150307/bc.shtml" TargetMode="External"/><Relationship Id="rId27" Type="http://schemas.openxmlformats.org/officeDocument/2006/relationships/hyperlink" Target="https://www.jisilu.cn/data/utils/lowcalc/150307" TargetMode="External"/><Relationship Id="rId30" Type="http://schemas.openxmlformats.org/officeDocument/2006/relationships/hyperlink" Target="javascript:addOwnedFund('150307');" TargetMode="External"/><Relationship Id="rId35" Type="http://schemas.openxmlformats.org/officeDocument/2006/relationships/hyperlink" Target="https://www.jisilu.cn/data/utils/lowcalc/150205" TargetMode="External"/><Relationship Id="rId43" Type="http://schemas.openxmlformats.org/officeDocument/2006/relationships/hyperlink" Target="https://www.jisilu.cn/data/sfnew/detail/150205" TargetMode="External"/><Relationship Id="rId48" Type="http://schemas.openxmlformats.org/officeDocument/2006/relationships/hyperlink" Target="javascript:addOwnedFund('150205');" TargetMode="External"/><Relationship Id="rId56" Type="http://schemas.openxmlformats.org/officeDocument/2006/relationships/hyperlink" Target="http://finance.sina.com.cn/fund/quotes/150205/bc.shtml" TargetMode="External"/><Relationship Id="rId8" Type="http://schemas.openxmlformats.org/officeDocument/2006/relationships/hyperlink" Target="http://finance.sina.com.cn/fund/quotes/150205/bc.shtml" TargetMode="External"/><Relationship Id="rId51" Type="http://schemas.openxmlformats.org/officeDocument/2006/relationships/hyperlink" Target="http://quote.eastmoney.com/zs399396.html" TargetMode="External"/><Relationship Id="rId3" Type="http://schemas.openxmlformats.org/officeDocument/2006/relationships/hyperlink" Target="http://www.cninfo.com.cn/information/fund/netvalue/150307.html" TargetMode="External"/><Relationship Id="rId12" Type="http://schemas.openxmlformats.org/officeDocument/2006/relationships/hyperlink" Target="javascript:addOwnedFund('150205');" TargetMode="External"/><Relationship Id="rId17" Type="http://schemas.openxmlformats.org/officeDocument/2006/relationships/hyperlink" Target="https://www.jisilu.cn/data/utils/lowcalc/150049" TargetMode="External"/><Relationship Id="rId25" Type="http://schemas.openxmlformats.org/officeDocument/2006/relationships/hyperlink" Target="http://quote.eastmoney.com/zs399804.html" TargetMode="External"/><Relationship Id="rId33" Type="http://schemas.openxmlformats.org/officeDocument/2006/relationships/hyperlink" Target="http://www.cninfo.com.cn/information/fund/netvalue/150205.html" TargetMode="External"/><Relationship Id="rId38" Type="http://schemas.openxmlformats.org/officeDocument/2006/relationships/hyperlink" Target="http://finance.sina.com.cn/fund/quotes/150198/bc.shtml" TargetMode="External"/><Relationship Id="rId46" Type="http://schemas.openxmlformats.org/officeDocument/2006/relationships/hyperlink" Target="http://quote.eastmoney.com/zs399973.html" TargetMode="External"/><Relationship Id="rId59" Type="http://schemas.openxmlformats.org/officeDocument/2006/relationships/hyperlink" Target="https://www.jisilu.cn/data/utils/lowcalc/150205" TargetMode="External"/></Relationships>
</file>

<file path=xl/worksheets/_rels/sheet38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isilu.cn/data/sfnew/detail/150325" TargetMode="External"/><Relationship Id="rId671" Type="http://schemas.openxmlformats.org/officeDocument/2006/relationships/hyperlink" Target="https://www.jisilu.cn/data/sfnew/detail/150227" TargetMode="External"/><Relationship Id="rId769" Type="http://schemas.openxmlformats.org/officeDocument/2006/relationships/hyperlink" Target="http://www.cninfo.com.cn/information/fund/netvalue/150171.html" TargetMode="External"/><Relationship Id="rId21" Type="http://schemas.openxmlformats.org/officeDocument/2006/relationships/hyperlink" Target="https://www.jisilu.cn/data/utils/lowcalc/150057" TargetMode="External"/><Relationship Id="rId324" Type="http://schemas.openxmlformats.org/officeDocument/2006/relationships/hyperlink" Target="http://quote.eastmoney.com/zs399974.html" TargetMode="External"/><Relationship Id="rId531" Type="http://schemas.openxmlformats.org/officeDocument/2006/relationships/hyperlink" Target="https://www.jisilu.cn/data/utils/lowcalc/150233" TargetMode="External"/><Relationship Id="rId629" Type="http://schemas.openxmlformats.org/officeDocument/2006/relationships/hyperlink" Target="https://www.jisilu.cn/data/sfnew/detail/502017" TargetMode="External"/><Relationship Id="rId170" Type="http://schemas.openxmlformats.org/officeDocument/2006/relationships/hyperlink" Target="javascript:addOwnedFund('150190');" TargetMode="External"/><Relationship Id="rId268" Type="http://schemas.openxmlformats.org/officeDocument/2006/relationships/hyperlink" Target="http://finance.sina.com.cn/fund/quotes/150138/bc.shtml" TargetMode="External"/><Relationship Id="rId475" Type="http://schemas.openxmlformats.org/officeDocument/2006/relationships/hyperlink" Target="http://www.cninfo.com.cn/information/fund/netvalue/502024.html" TargetMode="External"/><Relationship Id="rId682" Type="http://schemas.openxmlformats.org/officeDocument/2006/relationships/hyperlink" Target="javascript:addOwnedFund('150194');" TargetMode="External"/><Relationship Id="rId32" Type="http://schemas.openxmlformats.org/officeDocument/2006/relationships/hyperlink" Target="http://quote.eastmoney.com/zs399998.html" TargetMode="External"/><Relationship Id="rId128" Type="http://schemas.openxmlformats.org/officeDocument/2006/relationships/hyperlink" Target="javascript:delOwnedFund('150291');" TargetMode="External"/><Relationship Id="rId335" Type="http://schemas.openxmlformats.org/officeDocument/2006/relationships/hyperlink" Target="http://www.cninfo.com.cn/information/fund/netvalue/150213.html" TargetMode="External"/><Relationship Id="rId542" Type="http://schemas.openxmlformats.org/officeDocument/2006/relationships/hyperlink" Target="http://quote.eastmoney.com/zs399993.html" TargetMode="External"/><Relationship Id="rId181" Type="http://schemas.openxmlformats.org/officeDocument/2006/relationships/hyperlink" Target="https://www.jisilu.cn/data/utils/lowcalc/150196" TargetMode="External"/><Relationship Id="rId402" Type="http://schemas.openxmlformats.org/officeDocument/2006/relationships/hyperlink" Target="http://quote.eastmoney.com/zs399944.html" TargetMode="External"/><Relationship Id="rId279" Type="http://schemas.openxmlformats.org/officeDocument/2006/relationships/hyperlink" Target="https://www.jisilu.cn/data/sfnew/detail/502041" TargetMode="External"/><Relationship Id="rId486" Type="http://schemas.openxmlformats.org/officeDocument/2006/relationships/hyperlink" Target="http://finance.sina.com.cn/fund/quotes/150205/bc.shtml" TargetMode="External"/><Relationship Id="rId693" Type="http://schemas.openxmlformats.org/officeDocument/2006/relationships/hyperlink" Target="https://www.jisilu.cn/data/utils/lowcalc/150207" TargetMode="External"/><Relationship Id="rId707" Type="http://schemas.openxmlformats.org/officeDocument/2006/relationships/hyperlink" Target="https://www.jisilu.cn/data/sfnew/detail/150100" TargetMode="External"/><Relationship Id="rId43" Type="http://schemas.openxmlformats.org/officeDocument/2006/relationships/hyperlink" Target="http://www.cninfo.com.cn/information/fund/netvalue/150331.html" TargetMode="External"/><Relationship Id="rId139" Type="http://schemas.openxmlformats.org/officeDocument/2006/relationships/hyperlink" Target="https://www.jisilu.cn/data/utils/lowcalc/502037" TargetMode="External"/><Relationship Id="rId346" Type="http://schemas.openxmlformats.org/officeDocument/2006/relationships/hyperlink" Target="http://finance.sina.com.cn/fund/quotes/150267/bc.shtml" TargetMode="External"/><Relationship Id="rId553" Type="http://schemas.openxmlformats.org/officeDocument/2006/relationships/hyperlink" Target="http://www.cninfo.com.cn/information/fund/netvalue/150243.html" TargetMode="External"/><Relationship Id="rId760" Type="http://schemas.openxmlformats.org/officeDocument/2006/relationships/hyperlink" Target="javascript:addOwnedFund('150181');" TargetMode="External"/><Relationship Id="rId192" Type="http://schemas.openxmlformats.org/officeDocument/2006/relationships/hyperlink" Target="http://quote.eastmoney.com/zs399975.html" TargetMode="External"/><Relationship Id="rId206" Type="http://schemas.openxmlformats.org/officeDocument/2006/relationships/hyperlink" Target="javascript:addOwnedFund('150327');" TargetMode="External"/><Relationship Id="rId413" Type="http://schemas.openxmlformats.org/officeDocument/2006/relationships/hyperlink" Target="http://quote.eastmoney.com/zs399005.html" TargetMode="External"/><Relationship Id="rId497" Type="http://schemas.openxmlformats.org/officeDocument/2006/relationships/hyperlink" Target="https://www.jisilu.cn/data/sfnew/detail/150273" TargetMode="External"/><Relationship Id="rId620" Type="http://schemas.openxmlformats.org/officeDocument/2006/relationships/hyperlink" Target="http://quote.eastmoney.com/zs399300.html" TargetMode="External"/><Relationship Id="rId718" Type="http://schemas.openxmlformats.org/officeDocument/2006/relationships/hyperlink" Target="javascript:addOwnedFund('150200');" TargetMode="External"/><Relationship Id="rId357" Type="http://schemas.openxmlformats.org/officeDocument/2006/relationships/hyperlink" Target="https://www.jisilu.cn/data/sfnew/detail/150211" TargetMode="External"/><Relationship Id="rId54" Type="http://schemas.openxmlformats.org/officeDocument/2006/relationships/hyperlink" Target="http://www.cninfo.com.cn/information/fund/netvalue/150123.html" TargetMode="External"/><Relationship Id="rId217" Type="http://schemas.openxmlformats.org/officeDocument/2006/relationships/hyperlink" Target="https://www.jisilu.cn/data/utils/lowcalc/150175" TargetMode="External"/><Relationship Id="rId564" Type="http://schemas.openxmlformats.org/officeDocument/2006/relationships/hyperlink" Target="http://finance.sina.com.cn/fund/quotes/150315/bc.shtml" TargetMode="External"/><Relationship Id="rId771" Type="http://schemas.openxmlformats.org/officeDocument/2006/relationships/hyperlink" Target="https://www.jisilu.cn/data/utils/lowcalc/150171" TargetMode="External"/><Relationship Id="rId259" Type="http://schemas.openxmlformats.org/officeDocument/2006/relationships/hyperlink" Target="https://www.jisilu.cn/data/utils/lowcalc/150140" TargetMode="External"/><Relationship Id="rId424" Type="http://schemas.openxmlformats.org/officeDocument/2006/relationships/hyperlink" Target="javascript:addOwnedFund('150088');" TargetMode="External"/><Relationship Id="rId466" Type="http://schemas.openxmlformats.org/officeDocument/2006/relationships/hyperlink" Target="javascript:addOwnedFund('150164');" TargetMode="External"/><Relationship Id="rId631" Type="http://schemas.openxmlformats.org/officeDocument/2006/relationships/hyperlink" Target="http://www.cninfo.com.cn/information/fund/netvalue/502017.html" TargetMode="External"/><Relationship Id="rId673" Type="http://schemas.openxmlformats.org/officeDocument/2006/relationships/hyperlink" Target="http://www.cninfo.com.cn/information/fund/netvalue/150227.html" TargetMode="External"/><Relationship Id="rId729" Type="http://schemas.openxmlformats.org/officeDocument/2006/relationships/hyperlink" Target="https://www.jisilu.cn/data/utils/lowcalc/502007" TargetMode="External"/><Relationship Id="rId23" Type="http://schemas.openxmlformats.org/officeDocument/2006/relationships/hyperlink" Target="https://www.jisilu.cn/data/sfnew/detail/150221" TargetMode="External"/><Relationship Id="rId119" Type="http://schemas.openxmlformats.org/officeDocument/2006/relationships/hyperlink" Target="http://www.cninfo.com.cn/information/fund/netvalue/150325.html" TargetMode="External"/><Relationship Id="rId270" Type="http://schemas.openxmlformats.org/officeDocument/2006/relationships/hyperlink" Target="http://quote.eastmoney.com/zs000842.html" TargetMode="External"/><Relationship Id="rId326" Type="http://schemas.openxmlformats.org/officeDocument/2006/relationships/hyperlink" Target="javascript:addOwnedFund('150295');" TargetMode="External"/><Relationship Id="rId533" Type="http://schemas.openxmlformats.org/officeDocument/2006/relationships/hyperlink" Target="https://www.jisilu.cn/data/sfnew/detail/150277" TargetMode="External"/><Relationship Id="rId65" Type="http://schemas.openxmlformats.org/officeDocument/2006/relationships/hyperlink" Target="http://www.cninfo.com.cn/information/fund/netvalue/150323.html" TargetMode="External"/><Relationship Id="rId130" Type="http://schemas.openxmlformats.org/officeDocument/2006/relationships/hyperlink" Target="http://finance.sina.com.cn/fund/quotes/150299/bc.shtml" TargetMode="External"/><Relationship Id="rId368" Type="http://schemas.openxmlformats.org/officeDocument/2006/relationships/hyperlink" Target="javascript:addOwnedFund('150104');" TargetMode="External"/><Relationship Id="rId575" Type="http://schemas.openxmlformats.org/officeDocument/2006/relationships/hyperlink" Target="https://www.jisilu.cn/data/sfnew/detail/150251" TargetMode="External"/><Relationship Id="rId740" Type="http://schemas.openxmlformats.org/officeDocument/2006/relationships/hyperlink" Target="http://quote.eastmoney.com/zs399967.html" TargetMode="External"/><Relationship Id="rId782" Type="http://schemas.openxmlformats.org/officeDocument/2006/relationships/hyperlink" Target="http://quote.eastmoney.com/zs399965.html" TargetMode="External"/><Relationship Id="rId172" Type="http://schemas.openxmlformats.org/officeDocument/2006/relationships/hyperlink" Target="http://finance.sina.com.cn/fund/quotes/150117/bc.shtml" TargetMode="External"/><Relationship Id="rId228" Type="http://schemas.openxmlformats.org/officeDocument/2006/relationships/hyperlink" Target="http://quote.eastmoney.com/zs399934.html" TargetMode="External"/><Relationship Id="rId435" Type="http://schemas.openxmlformats.org/officeDocument/2006/relationships/hyperlink" Target="https://www.jisilu.cn/data/utils/lowcalc/150150" TargetMode="External"/><Relationship Id="rId477" Type="http://schemas.openxmlformats.org/officeDocument/2006/relationships/hyperlink" Target="https://www.jisilu.cn/data/utils/lowcalc/502024" TargetMode="External"/><Relationship Id="rId600" Type="http://schemas.openxmlformats.org/officeDocument/2006/relationships/hyperlink" Target="http://finance.sina.com.cn/fund/quotes/150305/bc.shtml" TargetMode="External"/><Relationship Id="rId642" Type="http://schemas.openxmlformats.org/officeDocument/2006/relationships/hyperlink" Target="http://finance.sina.com.cn/fund/quotes/150307/bc.shtml" TargetMode="External"/><Relationship Id="rId684" Type="http://schemas.openxmlformats.org/officeDocument/2006/relationships/hyperlink" Target="http://finance.sina.com.cn/fund/quotes/150184/bc.shtml" TargetMode="External"/><Relationship Id="rId281" Type="http://schemas.openxmlformats.org/officeDocument/2006/relationships/hyperlink" Target="http://www.cninfo.com.cn/information/fund/netvalue/502041.html" TargetMode="External"/><Relationship Id="rId337" Type="http://schemas.openxmlformats.org/officeDocument/2006/relationships/hyperlink" Target="https://www.jisilu.cn/data/utils/lowcalc/150213" TargetMode="External"/><Relationship Id="rId502" Type="http://schemas.openxmlformats.org/officeDocument/2006/relationships/hyperlink" Target="javascript:addOwnedFund('150273');" TargetMode="External"/><Relationship Id="rId34" Type="http://schemas.openxmlformats.org/officeDocument/2006/relationships/hyperlink" Target="javascript:addOwnedFund('150321');" TargetMode="External"/><Relationship Id="rId76" Type="http://schemas.openxmlformats.org/officeDocument/2006/relationships/hyperlink" Target="http://finance.sina.com.cn/fund/quotes/150289/bc.shtml" TargetMode="External"/><Relationship Id="rId141" Type="http://schemas.openxmlformats.org/officeDocument/2006/relationships/hyperlink" Target="https://www.jisilu.cn/data/sfnew/detail/150301" TargetMode="External"/><Relationship Id="rId379" Type="http://schemas.openxmlformats.org/officeDocument/2006/relationships/hyperlink" Target="https://www.jisilu.cn/data/utils/lowcalc/150152" TargetMode="External"/><Relationship Id="rId544" Type="http://schemas.openxmlformats.org/officeDocument/2006/relationships/hyperlink" Target="javascript:addOwnedFund('150257');" TargetMode="External"/><Relationship Id="rId586" Type="http://schemas.openxmlformats.org/officeDocument/2006/relationships/hyperlink" Target="javascript:addOwnedFund('150283');" TargetMode="External"/><Relationship Id="rId751" Type="http://schemas.openxmlformats.org/officeDocument/2006/relationships/hyperlink" Target="http://www.cninfo.com.cn/information/fund/netvalue/150018.html" TargetMode="External"/><Relationship Id="rId793" Type="http://schemas.openxmlformats.org/officeDocument/2006/relationships/hyperlink" Target="http://www.cninfo.com.cn/information/fund/netvalue/150231.html" TargetMode="External"/><Relationship Id="rId807" Type="http://schemas.openxmlformats.org/officeDocument/2006/relationships/hyperlink" Target="https://www.jisilu.cn/data/utils/lowcalc/150215" TargetMode="External"/><Relationship Id="rId7" Type="http://schemas.openxmlformats.org/officeDocument/2006/relationships/hyperlink" Target="http://finance.sina.com.cn/fund/quotes/150108/bc.shtml" TargetMode="External"/><Relationship Id="rId183" Type="http://schemas.openxmlformats.org/officeDocument/2006/relationships/hyperlink" Target="https://www.jisilu.cn/data/sfnew/detail/502057" TargetMode="External"/><Relationship Id="rId239" Type="http://schemas.openxmlformats.org/officeDocument/2006/relationships/hyperlink" Target="http://www.cninfo.com.cn/information/fund/netvalue/502014.html" TargetMode="External"/><Relationship Id="rId390" Type="http://schemas.openxmlformats.org/officeDocument/2006/relationships/hyperlink" Target="http://quote.eastmoney.com/zs399330.html" TargetMode="External"/><Relationship Id="rId404" Type="http://schemas.openxmlformats.org/officeDocument/2006/relationships/hyperlink" Target="javascript:addOwnedFund('150059');" TargetMode="External"/><Relationship Id="rId446" Type="http://schemas.openxmlformats.org/officeDocument/2006/relationships/hyperlink" Target="http://quote.eastmoney.com/zs399905.html" TargetMode="External"/><Relationship Id="rId611" Type="http://schemas.openxmlformats.org/officeDocument/2006/relationships/hyperlink" Target="https://www.jisilu.cn/data/sfnew/detail/150203" TargetMode="External"/><Relationship Id="rId653" Type="http://schemas.openxmlformats.org/officeDocument/2006/relationships/hyperlink" Target="https://www.jisilu.cn/data/sfnew/detail/150217" TargetMode="External"/><Relationship Id="rId250" Type="http://schemas.openxmlformats.org/officeDocument/2006/relationships/hyperlink" Target="http://finance.sina.com.cn/fund/quotes/150053/bc.shtml" TargetMode="External"/><Relationship Id="rId292" Type="http://schemas.openxmlformats.org/officeDocument/2006/relationships/hyperlink" Target="http://finance.sina.com.cn/fund/quotes/150090/bc.shtml" TargetMode="External"/><Relationship Id="rId306" Type="http://schemas.openxmlformats.org/officeDocument/2006/relationships/hyperlink" Target="http://quote.eastmoney.com/zs399807.html" TargetMode="External"/><Relationship Id="rId488" Type="http://schemas.openxmlformats.org/officeDocument/2006/relationships/hyperlink" Target="http://quote.eastmoney.com/zs399973.html" TargetMode="External"/><Relationship Id="rId695" Type="http://schemas.openxmlformats.org/officeDocument/2006/relationships/hyperlink" Target="https://www.jisilu.cn/data/sfnew/detail/150209" TargetMode="External"/><Relationship Id="rId709" Type="http://schemas.openxmlformats.org/officeDocument/2006/relationships/hyperlink" Target="http://www.cninfo.com.cn/information/fund/netvalue/150100.html" TargetMode="External"/><Relationship Id="rId45" Type="http://schemas.openxmlformats.org/officeDocument/2006/relationships/hyperlink" Target="https://www.jisilu.cn/data/utils/lowcalc/150331" TargetMode="External"/><Relationship Id="rId87" Type="http://schemas.openxmlformats.org/officeDocument/2006/relationships/hyperlink" Target="https://www.jisilu.cn/data/sfnew/detail/150287" TargetMode="External"/><Relationship Id="rId110" Type="http://schemas.openxmlformats.org/officeDocument/2006/relationships/hyperlink" Target="javascript:addOwnedFund('150293');" TargetMode="External"/><Relationship Id="rId348" Type="http://schemas.openxmlformats.org/officeDocument/2006/relationships/hyperlink" Target="http://quote.eastmoney.com/zs399986.html" TargetMode="External"/><Relationship Id="rId513" Type="http://schemas.openxmlformats.org/officeDocument/2006/relationships/hyperlink" Target="https://www.jisilu.cn/data/utils/lowcalc/150271" TargetMode="External"/><Relationship Id="rId555" Type="http://schemas.openxmlformats.org/officeDocument/2006/relationships/hyperlink" Target="https://www.jisilu.cn/data/utils/lowcalc/150243" TargetMode="External"/><Relationship Id="rId597" Type="http://schemas.openxmlformats.org/officeDocument/2006/relationships/hyperlink" Target="https://www.jisilu.cn/data/utils/lowcalc/150309" TargetMode="External"/><Relationship Id="rId720" Type="http://schemas.openxmlformats.org/officeDocument/2006/relationships/hyperlink" Target="http://finance.sina.com.cn/fund/quotes/502004/bc.shtml" TargetMode="External"/><Relationship Id="rId762" Type="http://schemas.openxmlformats.org/officeDocument/2006/relationships/hyperlink" Target="http://finance.sina.com.cn/fund/quotes/150076/bc.shtml" TargetMode="External"/><Relationship Id="rId818" Type="http://schemas.openxmlformats.org/officeDocument/2006/relationships/hyperlink" Target="http://quote.eastmoney.com/zs000833.html" TargetMode="External"/><Relationship Id="rId152" Type="http://schemas.openxmlformats.org/officeDocument/2006/relationships/hyperlink" Target="javascript:addOwnedFund('150198');" TargetMode="External"/><Relationship Id="rId194" Type="http://schemas.openxmlformats.org/officeDocument/2006/relationships/hyperlink" Target="javascript:addOwnedFund('150343');" TargetMode="External"/><Relationship Id="rId208" Type="http://schemas.openxmlformats.org/officeDocument/2006/relationships/hyperlink" Target="http://finance.sina.com.cn/fund/quotes/150047/bc.shtml" TargetMode="External"/><Relationship Id="rId415" Type="http://schemas.openxmlformats.org/officeDocument/2006/relationships/hyperlink" Target="https://www.jisilu.cn/data/sfnew/detail/150096" TargetMode="External"/><Relationship Id="rId457" Type="http://schemas.openxmlformats.org/officeDocument/2006/relationships/hyperlink" Target="http://www.cninfo.com.cn/information/fund/netvalue/150022.html" TargetMode="External"/><Relationship Id="rId622" Type="http://schemas.openxmlformats.org/officeDocument/2006/relationships/hyperlink" Target="javascript:addOwnedFund('150051');" TargetMode="External"/><Relationship Id="rId261" Type="http://schemas.openxmlformats.org/officeDocument/2006/relationships/hyperlink" Target="https://www.jisilu.cn/data/sfnew/detail/150064" TargetMode="External"/><Relationship Id="rId499" Type="http://schemas.openxmlformats.org/officeDocument/2006/relationships/hyperlink" Target="http://www.cninfo.com.cn/information/fund/netvalue/150273.html" TargetMode="External"/><Relationship Id="rId664" Type="http://schemas.openxmlformats.org/officeDocument/2006/relationships/hyperlink" Target="javascript:addOwnedFund('502011');" TargetMode="External"/><Relationship Id="rId14" Type="http://schemas.openxmlformats.org/officeDocument/2006/relationships/hyperlink" Target="http://quote.eastmoney.com/zs399975.html" TargetMode="External"/><Relationship Id="rId56" Type="http://schemas.openxmlformats.org/officeDocument/2006/relationships/hyperlink" Target="https://www.jisilu.cn/data/utils/lowcalc/150123" TargetMode="External"/><Relationship Id="rId317" Type="http://schemas.openxmlformats.org/officeDocument/2006/relationships/hyperlink" Target="http://www.cninfo.com.cn/information/fund/netvalue/150094.html" TargetMode="External"/><Relationship Id="rId359" Type="http://schemas.openxmlformats.org/officeDocument/2006/relationships/hyperlink" Target="http://www.cninfo.com.cn/information/fund/netvalue/150211.html" TargetMode="External"/><Relationship Id="rId524" Type="http://schemas.openxmlformats.org/officeDocument/2006/relationships/hyperlink" Target="http://quote.eastmoney.com/zs399429.html" TargetMode="External"/><Relationship Id="rId566" Type="http://schemas.openxmlformats.org/officeDocument/2006/relationships/hyperlink" Target="http://quote.eastmoney.com/zs399803.html" TargetMode="External"/><Relationship Id="rId731" Type="http://schemas.openxmlformats.org/officeDocument/2006/relationships/hyperlink" Target="https://www.jisilu.cn/data/sfnew/detail/150169" TargetMode="External"/><Relationship Id="rId773" Type="http://schemas.openxmlformats.org/officeDocument/2006/relationships/hyperlink" Target="https://www.jisilu.cn/data/sfnew/detail/150092" TargetMode="External"/><Relationship Id="rId98" Type="http://schemas.openxmlformats.org/officeDocument/2006/relationships/hyperlink" Target="javascript:addOwnedFund('150263');" TargetMode="External"/><Relationship Id="rId121" Type="http://schemas.openxmlformats.org/officeDocument/2006/relationships/hyperlink" Target="https://www.jisilu.cn/data/utils/lowcalc/150325" TargetMode="External"/><Relationship Id="rId163" Type="http://schemas.openxmlformats.org/officeDocument/2006/relationships/hyperlink" Target="https://www.jisilu.cn/data/utils/lowcalc/150261" TargetMode="External"/><Relationship Id="rId219" Type="http://schemas.openxmlformats.org/officeDocument/2006/relationships/hyperlink" Target="https://www.jisilu.cn/data/sfnew/detail/150145" TargetMode="External"/><Relationship Id="rId370" Type="http://schemas.openxmlformats.org/officeDocument/2006/relationships/hyperlink" Target="http://finance.sina.com.cn/fund/quotes/150036/bc.shtml" TargetMode="External"/><Relationship Id="rId426" Type="http://schemas.openxmlformats.org/officeDocument/2006/relationships/hyperlink" Target="http://finance.sina.com.cn/fund/quotes/150049/bc.shtml" TargetMode="External"/><Relationship Id="rId633" Type="http://schemas.openxmlformats.org/officeDocument/2006/relationships/hyperlink" Target="https://www.jisilu.cn/data/utils/lowcalc/502017" TargetMode="External"/><Relationship Id="rId829" Type="http://schemas.openxmlformats.org/officeDocument/2006/relationships/hyperlink" Target="https://www.jisilu.cn/data/utils/lowcalc/150188" TargetMode="External"/><Relationship Id="rId230" Type="http://schemas.openxmlformats.org/officeDocument/2006/relationships/hyperlink" Target="javascript:addOwnedFund('150281');" TargetMode="External"/><Relationship Id="rId468" Type="http://schemas.openxmlformats.org/officeDocument/2006/relationships/hyperlink" Target="http://finance.sina.com.cn/fund/quotes/150237/bc.shtml" TargetMode="External"/><Relationship Id="rId675" Type="http://schemas.openxmlformats.org/officeDocument/2006/relationships/hyperlink" Target="https://www.jisilu.cn/data/utils/lowcalc/150227" TargetMode="External"/><Relationship Id="rId25" Type="http://schemas.openxmlformats.org/officeDocument/2006/relationships/hyperlink" Target="http://www.cninfo.com.cn/information/fund/netvalue/150221.html" TargetMode="External"/><Relationship Id="rId67" Type="http://schemas.openxmlformats.org/officeDocument/2006/relationships/hyperlink" Target="https://www.jisilu.cn/data/utils/lowcalc/150323" TargetMode="External"/><Relationship Id="rId272" Type="http://schemas.openxmlformats.org/officeDocument/2006/relationships/hyperlink" Target="javascript:addOwnedFund('150138');" TargetMode="External"/><Relationship Id="rId328" Type="http://schemas.openxmlformats.org/officeDocument/2006/relationships/hyperlink" Target="http://finance.sina.com.cn/fund/quotes/150055/bc.shtml" TargetMode="External"/><Relationship Id="rId535" Type="http://schemas.openxmlformats.org/officeDocument/2006/relationships/hyperlink" Target="http://www.cninfo.com.cn/information/fund/netvalue/150277.html" TargetMode="External"/><Relationship Id="rId577" Type="http://schemas.openxmlformats.org/officeDocument/2006/relationships/hyperlink" Target="http://www.cninfo.com.cn/information/fund/netvalue/150251.html" TargetMode="External"/><Relationship Id="rId700" Type="http://schemas.openxmlformats.org/officeDocument/2006/relationships/hyperlink" Target="javascript:addOwnedFund('150209');" TargetMode="External"/><Relationship Id="rId742" Type="http://schemas.openxmlformats.org/officeDocument/2006/relationships/hyperlink" Target="javascript:addOwnedFund('150186');" TargetMode="External"/><Relationship Id="rId132" Type="http://schemas.openxmlformats.org/officeDocument/2006/relationships/hyperlink" Target="http://quote.eastmoney.com/zs399986.html" TargetMode="External"/><Relationship Id="rId174" Type="http://schemas.openxmlformats.org/officeDocument/2006/relationships/hyperlink" Target="http://quote.eastmoney.com/zs399393.html" TargetMode="External"/><Relationship Id="rId381" Type="http://schemas.openxmlformats.org/officeDocument/2006/relationships/hyperlink" Target="https://www.jisilu.cn/data/sfnew/detail/150030" TargetMode="External"/><Relationship Id="rId602" Type="http://schemas.openxmlformats.org/officeDocument/2006/relationships/hyperlink" Target="http://quote.eastmoney.com/zs399812.html" TargetMode="External"/><Relationship Id="rId784" Type="http://schemas.openxmlformats.org/officeDocument/2006/relationships/hyperlink" Target="javascript:addOwnedFund('150192');" TargetMode="External"/><Relationship Id="rId241" Type="http://schemas.openxmlformats.org/officeDocument/2006/relationships/hyperlink" Target="https://www.jisilu.cn/data/utils/lowcalc/502014" TargetMode="External"/><Relationship Id="rId437" Type="http://schemas.openxmlformats.org/officeDocument/2006/relationships/hyperlink" Target="https://www.jisilu.cn/data/sfnew/detail/150148" TargetMode="External"/><Relationship Id="rId479" Type="http://schemas.openxmlformats.org/officeDocument/2006/relationships/hyperlink" Target="https://www.jisilu.cn/data/sfnew/detail/150177" TargetMode="External"/><Relationship Id="rId644" Type="http://schemas.openxmlformats.org/officeDocument/2006/relationships/hyperlink" Target="http://quote.eastmoney.com/zs399804.html" TargetMode="External"/><Relationship Id="rId686" Type="http://schemas.openxmlformats.org/officeDocument/2006/relationships/hyperlink" Target="http://quote.eastmoney.com/zs000827.html" TargetMode="External"/><Relationship Id="rId36" Type="http://schemas.openxmlformats.org/officeDocument/2006/relationships/hyperlink" Target="http://finance.sina.com.cn/fund/quotes/150032/bc.shtml" TargetMode="External"/><Relationship Id="rId283" Type="http://schemas.openxmlformats.org/officeDocument/2006/relationships/hyperlink" Target="https://www.jisilu.cn/data/utils/lowcalc/502041" TargetMode="External"/><Relationship Id="rId339" Type="http://schemas.openxmlformats.org/officeDocument/2006/relationships/hyperlink" Target="https://www.jisilu.cn/data/sfnew/detail/150112" TargetMode="External"/><Relationship Id="rId490" Type="http://schemas.openxmlformats.org/officeDocument/2006/relationships/hyperlink" Target="javascript:addOwnedFund('150205');" TargetMode="External"/><Relationship Id="rId504" Type="http://schemas.openxmlformats.org/officeDocument/2006/relationships/hyperlink" Target="http://finance.sina.com.cn/fund/quotes/150259/bc.shtml" TargetMode="External"/><Relationship Id="rId546" Type="http://schemas.openxmlformats.org/officeDocument/2006/relationships/hyperlink" Target="http://finance.sina.com.cn/fund/quotes/502049/bc.shtml" TargetMode="External"/><Relationship Id="rId711" Type="http://schemas.openxmlformats.org/officeDocument/2006/relationships/hyperlink" Target="https://www.jisilu.cn/data/utils/lowcalc/150100" TargetMode="External"/><Relationship Id="rId753" Type="http://schemas.openxmlformats.org/officeDocument/2006/relationships/hyperlink" Target="https://www.jisilu.cn/data/utils/lowcalc/150018" TargetMode="External"/><Relationship Id="rId78" Type="http://schemas.openxmlformats.org/officeDocument/2006/relationships/hyperlink" Target="http://quote.eastmoney.com/zs399998.html" TargetMode="External"/><Relationship Id="rId101" Type="http://schemas.openxmlformats.org/officeDocument/2006/relationships/hyperlink" Target="http://www.cninfo.com.cn/information/fund/netvalue/150130.html" TargetMode="External"/><Relationship Id="rId143" Type="http://schemas.openxmlformats.org/officeDocument/2006/relationships/hyperlink" Target="http://www.cninfo.com.cn/information/fund/netvalue/150301.html" TargetMode="External"/><Relationship Id="rId185" Type="http://schemas.openxmlformats.org/officeDocument/2006/relationships/hyperlink" Target="http://www.cninfo.com.cn/information/fund/netvalue/502057.html" TargetMode="External"/><Relationship Id="rId350" Type="http://schemas.openxmlformats.org/officeDocument/2006/relationships/hyperlink" Target="javascript:delOwnedFund('150267');" TargetMode="External"/><Relationship Id="rId406" Type="http://schemas.openxmlformats.org/officeDocument/2006/relationships/hyperlink" Target="http://finance.sina.com.cn/fund/quotes/150135/bc.shtml" TargetMode="External"/><Relationship Id="rId588" Type="http://schemas.openxmlformats.org/officeDocument/2006/relationships/hyperlink" Target="http://finance.sina.com.cn/fund/quotes/150173/bc.shtml" TargetMode="External"/><Relationship Id="rId795" Type="http://schemas.openxmlformats.org/officeDocument/2006/relationships/hyperlink" Target="https://www.jisilu.cn/data/utils/lowcalc/150231" TargetMode="External"/><Relationship Id="rId809" Type="http://schemas.openxmlformats.org/officeDocument/2006/relationships/hyperlink" Target="https://www.jisilu.cn/data/sfnew/detail/150066" TargetMode="External"/><Relationship Id="rId9" Type="http://schemas.openxmlformats.org/officeDocument/2006/relationships/hyperlink" Target="http://quote.eastmoney.com/zs399632.html" TargetMode="External"/><Relationship Id="rId210" Type="http://schemas.openxmlformats.org/officeDocument/2006/relationships/hyperlink" Target="http://quote.eastmoney.com/zs399942.html" TargetMode="External"/><Relationship Id="rId392" Type="http://schemas.openxmlformats.org/officeDocument/2006/relationships/hyperlink" Target="javascript:addOwnedFund('150083');" TargetMode="External"/><Relationship Id="rId448" Type="http://schemas.openxmlformats.org/officeDocument/2006/relationships/hyperlink" Target="javascript:addOwnedFund('150028');" TargetMode="External"/><Relationship Id="rId613" Type="http://schemas.openxmlformats.org/officeDocument/2006/relationships/hyperlink" Target="http://www.cninfo.com.cn/information/fund/netvalue/150203.html" TargetMode="External"/><Relationship Id="rId655" Type="http://schemas.openxmlformats.org/officeDocument/2006/relationships/hyperlink" Target="http://www.cninfo.com.cn/information/fund/netvalue/150217.html" TargetMode="External"/><Relationship Id="rId697" Type="http://schemas.openxmlformats.org/officeDocument/2006/relationships/hyperlink" Target="http://www.cninfo.com.cn/information/fund/netvalue/150209.html" TargetMode="External"/><Relationship Id="rId820" Type="http://schemas.openxmlformats.org/officeDocument/2006/relationships/hyperlink" Target="https://www.jisilu.cn/data/sfnew/detail/150039" TargetMode="External"/><Relationship Id="rId252" Type="http://schemas.openxmlformats.org/officeDocument/2006/relationships/hyperlink" Target="http://quote.eastmoney.com/zs399905.html" TargetMode="External"/><Relationship Id="rId294" Type="http://schemas.openxmlformats.org/officeDocument/2006/relationships/hyperlink" Target="http://quote.eastmoney.com/zs399958.html" TargetMode="External"/><Relationship Id="rId308" Type="http://schemas.openxmlformats.org/officeDocument/2006/relationships/hyperlink" Target="javascript:delOwnedFund('502031');" TargetMode="External"/><Relationship Id="rId515" Type="http://schemas.openxmlformats.org/officeDocument/2006/relationships/hyperlink" Target="https://www.jisilu.cn/data/sfnew/detail/150329" TargetMode="External"/><Relationship Id="rId722" Type="http://schemas.openxmlformats.org/officeDocument/2006/relationships/hyperlink" Target="http://quote.eastmoney.com/zs399967.html" TargetMode="External"/><Relationship Id="rId47" Type="http://schemas.openxmlformats.org/officeDocument/2006/relationships/hyperlink" Target="https://www.jisilu.cn/data/sfnew/detail/150219" TargetMode="External"/><Relationship Id="rId89" Type="http://schemas.openxmlformats.org/officeDocument/2006/relationships/hyperlink" Target="http://www.cninfo.com.cn/information/fund/netvalue/150287.html" TargetMode="External"/><Relationship Id="rId112" Type="http://schemas.openxmlformats.org/officeDocument/2006/relationships/hyperlink" Target="http://finance.sina.com.cn/fund/quotes/150247/bc.shtml" TargetMode="External"/><Relationship Id="rId154" Type="http://schemas.openxmlformats.org/officeDocument/2006/relationships/hyperlink" Target="http://finance.sina.com.cn/fund/quotes/150265/bc.shtml" TargetMode="External"/><Relationship Id="rId361" Type="http://schemas.openxmlformats.org/officeDocument/2006/relationships/hyperlink" Target="https://www.jisilu.cn/data/utils/lowcalc/150211" TargetMode="External"/><Relationship Id="rId557" Type="http://schemas.openxmlformats.org/officeDocument/2006/relationships/hyperlink" Target="https://www.jisilu.cn/data/sfnew/detail/150241" TargetMode="External"/><Relationship Id="rId599" Type="http://schemas.openxmlformats.org/officeDocument/2006/relationships/hyperlink" Target="https://www.jisilu.cn/data/sfnew/detail/150305" TargetMode="External"/><Relationship Id="rId764" Type="http://schemas.openxmlformats.org/officeDocument/2006/relationships/hyperlink" Target="http://quote.eastmoney.com/zs399300.html" TargetMode="External"/><Relationship Id="rId196" Type="http://schemas.openxmlformats.org/officeDocument/2006/relationships/hyperlink" Target="http://finance.sina.com.cn/fund/quotes/150317/bc.shtml" TargetMode="External"/><Relationship Id="rId417" Type="http://schemas.openxmlformats.org/officeDocument/2006/relationships/hyperlink" Target="http://www.cninfo.com.cn/information/fund/netvalue/150096.html" TargetMode="External"/><Relationship Id="rId459" Type="http://schemas.openxmlformats.org/officeDocument/2006/relationships/hyperlink" Target="https://www.jisilu.cn/data/utils/lowcalc/150022" TargetMode="External"/><Relationship Id="rId624" Type="http://schemas.openxmlformats.org/officeDocument/2006/relationships/hyperlink" Target="http://finance.sina.com.cn/fund/quotes/150275/bc.shtml" TargetMode="External"/><Relationship Id="rId666" Type="http://schemas.openxmlformats.org/officeDocument/2006/relationships/hyperlink" Target="http://finance.sina.com.cn/fund/quotes/150255/bc.shtml" TargetMode="External"/><Relationship Id="rId831" Type="http://schemas.openxmlformats.org/officeDocument/2006/relationships/hyperlink" Target="https://www.jisilu.cn/data/sfnew/detail/150016" TargetMode="External"/><Relationship Id="rId16" Type="http://schemas.openxmlformats.org/officeDocument/2006/relationships/hyperlink" Target="javascript:delOwnedFund('150223');" TargetMode="External"/><Relationship Id="rId221" Type="http://schemas.openxmlformats.org/officeDocument/2006/relationships/hyperlink" Target="http://www.cninfo.com.cn/information/fund/netvalue/150145.html" TargetMode="External"/><Relationship Id="rId263" Type="http://schemas.openxmlformats.org/officeDocument/2006/relationships/hyperlink" Target="http://www.cninfo.com.cn/information/fund/netvalue/150064.html" TargetMode="External"/><Relationship Id="rId319" Type="http://schemas.openxmlformats.org/officeDocument/2006/relationships/hyperlink" Target="https://www.jisilu.cn/data/utils/lowcalc/150094" TargetMode="External"/><Relationship Id="rId470" Type="http://schemas.openxmlformats.org/officeDocument/2006/relationships/hyperlink" Target="http://quote.eastmoney.com/zs000827.html" TargetMode="External"/><Relationship Id="rId526" Type="http://schemas.openxmlformats.org/officeDocument/2006/relationships/hyperlink" Target="javascript:addOwnedFund('502027');" TargetMode="External"/><Relationship Id="rId58" Type="http://schemas.openxmlformats.org/officeDocument/2006/relationships/hyperlink" Target="https://www.jisilu.cn/data/sfnew/detail/150297" TargetMode="External"/><Relationship Id="rId123" Type="http://schemas.openxmlformats.org/officeDocument/2006/relationships/hyperlink" Target="https://www.jisilu.cn/data/sfnew/detail/150291" TargetMode="External"/><Relationship Id="rId330" Type="http://schemas.openxmlformats.org/officeDocument/2006/relationships/hyperlink" Target="http://quote.eastmoney.com/zs399905.html" TargetMode="External"/><Relationship Id="rId568" Type="http://schemas.openxmlformats.org/officeDocument/2006/relationships/hyperlink" Target="javascript:addOwnedFund('150315');" TargetMode="External"/><Relationship Id="rId733" Type="http://schemas.openxmlformats.org/officeDocument/2006/relationships/hyperlink" Target="http://www.cninfo.com.cn/information/fund/netvalue/150169.html" TargetMode="External"/><Relationship Id="rId775" Type="http://schemas.openxmlformats.org/officeDocument/2006/relationships/hyperlink" Target="http://www.cninfo.com.cn/information/fund/netvalue/150092.html" TargetMode="External"/><Relationship Id="rId165" Type="http://schemas.openxmlformats.org/officeDocument/2006/relationships/hyperlink" Target="https://www.jisilu.cn/data/sfnew/detail/150190" TargetMode="External"/><Relationship Id="rId372" Type="http://schemas.openxmlformats.org/officeDocument/2006/relationships/hyperlink" Target="http://quote.eastmoney.com/zs399300.html" TargetMode="External"/><Relationship Id="rId428" Type="http://schemas.openxmlformats.org/officeDocument/2006/relationships/hyperlink" Target="http://quote.eastmoney.com/zs399942.html" TargetMode="External"/><Relationship Id="rId635" Type="http://schemas.openxmlformats.org/officeDocument/2006/relationships/hyperlink" Target="https://www.jisilu.cn/data/sfnew/detail/150235" TargetMode="External"/><Relationship Id="rId677" Type="http://schemas.openxmlformats.org/officeDocument/2006/relationships/hyperlink" Target="https://www.jisilu.cn/data/sfnew/detail/150194" TargetMode="External"/><Relationship Id="rId800" Type="http://schemas.openxmlformats.org/officeDocument/2006/relationships/hyperlink" Target="http://quote.eastmoney.com/zs399996.html" TargetMode="External"/><Relationship Id="rId232" Type="http://schemas.openxmlformats.org/officeDocument/2006/relationships/hyperlink" Target="http://finance.sina.com.cn/fund/quotes/150073/bc.shtml" TargetMode="External"/><Relationship Id="rId274" Type="http://schemas.openxmlformats.org/officeDocument/2006/relationships/hyperlink" Target="http://finance.sina.com.cn/fund/quotes/150225/bc.shtml" TargetMode="External"/><Relationship Id="rId481" Type="http://schemas.openxmlformats.org/officeDocument/2006/relationships/hyperlink" Target="http://www.cninfo.com.cn/information/fund/netvalue/150177.html" TargetMode="External"/><Relationship Id="rId702" Type="http://schemas.openxmlformats.org/officeDocument/2006/relationships/hyperlink" Target="http://finance.sina.com.cn/fund/quotes/150143/bc.shtml" TargetMode="External"/><Relationship Id="rId27" Type="http://schemas.openxmlformats.org/officeDocument/2006/relationships/hyperlink" Target="https://www.jisilu.cn/data/utils/lowcalc/150221" TargetMode="External"/><Relationship Id="rId69" Type="http://schemas.openxmlformats.org/officeDocument/2006/relationships/hyperlink" Target="https://www.jisilu.cn/data/sfnew/detail/150303" TargetMode="External"/><Relationship Id="rId134" Type="http://schemas.openxmlformats.org/officeDocument/2006/relationships/hyperlink" Target="javascript:delOwnedFund('150299');" TargetMode="External"/><Relationship Id="rId537" Type="http://schemas.openxmlformats.org/officeDocument/2006/relationships/hyperlink" Target="https://www.jisilu.cn/data/utils/lowcalc/150277" TargetMode="External"/><Relationship Id="rId579" Type="http://schemas.openxmlformats.org/officeDocument/2006/relationships/hyperlink" Target="https://www.jisilu.cn/data/utils/lowcalc/150251" TargetMode="External"/><Relationship Id="rId744" Type="http://schemas.openxmlformats.org/officeDocument/2006/relationships/hyperlink" Target="http://finance.sina.com.cn/fund/quotes/150245/bc.shtml" TargetMode="External"/><Relationship Id="rId786" Type="http://schemas.openxmlformats.org/officeDocument/2006/relationships/hyperlink" Target="http://finance.sina.com.cn/fund/quotes/150279/bc.shtml" TargetMode="External"/><Relationship Id="rId80" Type="http://schemas.openxmlformats.org/officeDocument/2006/relationships/hyperlink" Target="javascript:addOwnedFund('150289');" TargetMode="External"/><Relationship Id="rId176" Type="http://schemas.openxmlformats.org/officeDocument/2006/relationships/hyperlink" Target="javascript:addOwnedFund('150117');" TargetMode="External"/><Relationship Id="rId341" Type="http://schemas.openxmlformats.org/officeDocument/2006/relationships/hyperlink" Target="http://www.cninfo.com.cn/information/fund/netvalue/150112.html" TargetMode="External"/><Relationship Id="rId383" Type="http://schemas.openxmlformats.org/officeDocument/2006/relationships/hyperlink" Target="http://www.cninfo.com.cn/information/fund/netvalue/150030.html" TargetMode="External"/><Relationship Id="rId439" Type="http://schemas.openxmlformats.org/officeDocument/2006/relationships/hyperlink" Target="http://www.cninfo.com.cn/information/fund/netvalue/150148.html" TargetMode="External"/><Relationship Id="rId590" Type="http://schemas.openxmlformats.org/officeDocument/2006/relationships/hyperlink" Target="http://quote.eastmoney.com/zs000998.html" TargetMode="External"/><Relationship Id="rId604" Type="http://schemas.openxmlformats.org/officeDocument/2006/relationships/hyperlink" Target="javascript:addOwnedFund('150305');" TargetMode="External"/><Relationship Id="rId646" Type="http://schemas.openxmlformats.org/officeDocument/2006/relationships/hyperlink" Target="javascript:addOwnedFund('150307');" TargetMode="External"/><Relationship Id="rId811" Type="http://schemas.openxmlformats.org/officeDocument/2006/relationships/hyperlink" Target="http://www.cninfo.com.cn/information/fund/netvalue/150066.html" TargetMode="External"/><Relationship Id="rId201" Type="http://schemas.openxmlformats.org/officeDocument/2006/relationships/hyperlink" Target="https://www.jisilu.cn/data/sfnew/detail/150327" TargetMode="External"/><Relationship Id="rId243" Type="http://schemas.openxmlformats.org/officeDocument/2006/relationships/hyperlink" Target="https://www.jisilu.cn/data/sfnew/detail/150121" TargetMode="External"/><Relationship Id="rId285" Type="http://schemas.openxmlformats.org/officeDocument/2006/relationships/hyperlink" Target="https://www.jisilu.cn/data/sfnew/detail/150167" TargetMode="External"/><Relationship Id="rId450" Type="http://schemas.openxmlformats.org/officeDocument/2006/relationships/hyperlink" Target="http://finance.sina.com.cn/fund/quotes/150157/bc.shtml" TargetMode="External"/><Relationship Id="rId506" Type="http://schemas.openxmlformats.org/officeDocument/2006/relationships/hyperlink" Target="http://quote.eastmoney.com/zs399992.html" TargetMode="External"/><Relationship Id="rId688" Type="http://schemas.openxmlformats.org/officeDocument/2006/relationships/hyperlink" Target="javascript:addOwnedFund('150184');" TargetMode="External"/><Relationship Id="rId38" Type="http://schemas.openxmlformats.org/officeDocument/2006/relationships/hyperlink" Target="http://quote.eastmoney.com/zs399923.html" TargetMode="External"/><Relationship Id="rId103" Type="http://schemas.openxmlformats.org/officeDocument/2006/relationships/hyperlink" Target="https://www.jisilu.cn/data/utils/lowcalc/150130" TargetMode="External"/><Relationship Id="rId310" Type="http://schemas.openxmlformats.org/officeDocument/2006/relationships/hyperlink" Target="http://finance.sina.com.cn/fund/quotes/502001/bc.shtml" TargetMode="External"/><Relationship Id="rId492" Type="http://schemas.openxmlformats.org/officeDocument/2006/relationships/hyperlink" Target="http://finance.sina.com.cn/fund/quotes/150229/bc.shtml" TargetMode="External"/><Relationship Id="rId548" Type="http://schemas.openxmlformats.org/officeDocument/2006/relationships/hyperlink" Target="http://quote.eastmoney.com/zs000016.html" TargetMode="External"/><Relationship Id="rId713" Type="http://schemas.openxmlformats.org/officeDocument/2006/relationships/hyperlink" Target="https://www.jisilu.cn/data/sfnew/detail/150200" TargetMode="External"/><Relationship Id="rId755" Type="http://schemas.openxmlformats.org/officeDocument/2006/relationships/hyperlink" Target="https://www.jisilu.cn/data/sfnew/detail/150181" TargetMode="External"/><Relationship Id="rId797" Type="http://schemas.openxmlformats.org/officeDocument/2006/relationships/hyperlink" Target="https://www.jisilu.cn/data/sfnew/detail/150311" TargetMode="External"/><Relationship Id="rId91" Type="http://schemas.openxmlformats.org/officeDocument/2006/relationships/hyperlink" Target="https://www.jisilu.cn/data/utils/lowcalc/150287" TargetMode="External"/><Relationship Id="rId145" Type="http://schemas.openxmlformats.org/officeDocument/2006/relationships/hyperlink" Target="https://www.jisilu.cn/data/utils/lowcalc/150301" TargetMode="External"/><Relationship Id="rId187" Type="http://schemas.openxmlformats.org/officeDocument/2006/relationships/hyperlink" Target="https://www.jisilu.cn/data/utils/lowcalc/502057" TargetMode="External"/><Relationship Id="rId352" Type="http://schemas.openxmlformats.org/officeDocument/2006/relationships/hyperlink" Target="http://finance.sina.com.cn/fund/quotes/502054/bc.shtml" TargetMode="External"/><Relationship Id="rId394" Type="http://schemas.openxmlformats.org/officeDocument/2006/relationships/hyperlink" Target="http://finance.sina.com.cn/fund/quotes/150012/bc.shtml" TargetMode="External"/><Relationship Id="rId408" Type="http://schemas.openxmlformats.org/officeDocument/2006/relationships/hyperlink" Target="http://quote.eastmoney.com/zs399903.html" TargetMode="External"/><Relationship Id="rId615" Type="http://schemas.openxmlformats.org/officeDocument/2006/relationships/hyperlink" Target="https://www.jisilu.cn/data/utils/lowcalc/150203" TargetMode="External"/><Relationship Id="rId822" Type="http://schemas.openxmlformats.org/officeDocument/2006/relationships/hyperlink" Target="http://www.cninfo.com.cn/information/fund/netvalue/150039.html" TargetMode="External"/><Relationship Id="rId212" Type="http://schemas.openxmlformats.org/officeDocument/2006/relationships/hyperlink" Target="javascript:addOwnedFund('150047');" TargetMode="External"/><Relationship Id="rId254" Type="http://schemas.openxmlformats.org/officeDocument/2006/relationships/hyperlink" Target="javascript:addOwnedFund('150053');" TargetMode="External"/><Relationship Id="rId657" Type="http://schemas.openxmlformats.org/officeDocument/2006/relationships/hyperlink" Target="https://www.jisilu.cn/data/utils/lowcalc/150217" TargetMode="External"/><Relationship Id="rId699" Type="http://schemas.openxmlformats.org/officeDocument/2006/relationships/hyperlink" Target="https://www.jisilu.cn/data/utils/lowcalc/150209" TargetMode="External"/><Relationship Id="rId49" Type="http://schemas.openxmlformats.org/officeDocument/2006/relationships/hyperlink" Target="http://www.cninfo.com.cn/information/fund/netvalue/150219.html" TargetMode="External"/><Relationship Id="rId114" Type="http://schemas.openxmlformats.org/officeDocument/2006/relationships/hyperlink" Target="http://quote.eastmoney.com/zs399971.html" TargetMode="External"/><Relationship Id="rId296" Type="http://schemas.openxmlformats.org/officeDocument/2006/relationships/hyperlink" Target="javascript:addOwnedFund('150090');" TargetMode="External"/><Relationship Id="rId461" Type="http://schemas.openxmlformats.org/officeDocument/2006/relationships/hyperlink" Target="https://www.jisilu.cn/data/sfnew/detail/150164" TargetMode="External"/><Relationship Id="rId517" Type="http://schemas.openxmlformats.org/officeDocument/2006/relationships/hyperlink" Target="http://www.cninfo.com.cn/information/fund/netvalue/150329.html" TargetMode="External"/><Relationship Id="rId559" Type="http://schemas.openxmlformats.org/officeDocument/2006/relationships/hyperlink" Target="http://www.cninfo.com.cn/information/fund/netvalue/150241.html" TargetMode="External"/><Relationship Id="rId724" Type="http://schemas.openxmlformats.org/officeDocument/2006/relationships/hyperlink" Target="javascript:addOwnedFund('502004');" TargetMode="External"/><Relationship Id="rId766" Type="http://schemas.openxmlformats.org/officeDocument/2006/relationships/hyperlink" Target="javascript:addOwnedFund('150076');" TargetMode="External"/><Relationship Id="rId60" Type="http://schemas.openxmlformats.org/officeDocument/2006/relationships/hyperlink" Target="http://www.cninfo.com.cn/information/fund/netvalue/150297.html" TargetMode="External"/><Relationship Id="rId156" Type="http://schemas.openxmlformats.org/officeDocument/2006/relationships/hyperlink" Target="http://quote.eastmoney.com/zs399991.html" TargetMode="External"/><Relationship Id="rId198" Type="http://schemas.openxmlformats.org/officeDocument/2006/relationships/hyperlink" Target="http://quote.eastmoney.com/zs399805.html" TargetMode="External"/><Relationship Id="rId321" Type="http://schemas.openxmlformats.org/officeDocument/2006/relationships/hyperlink" Target="https://www.jisilu.cn/data/sfnew/detail/150295" TargetMode="External"/><Relationship Id="rId363" Type="http://schemas.openxmlformats.org/officeDocument/2006/relationships/hyperlink" Target="https://www.jisilu.cn/data/sfnew/detail/150104" TargetMode="External"/><Relationship Id="rId419" Type="http://schemas.openxmlformats.org/officeDocument/2006/relationships/hyperlink" Target="javascript:addOwnedFund('150096');" TargetMode="External"/><Relationship Id="rId570" Type="http://schemas.openxmlformats.org/officeDocument/2006/relationships/hyperlink" Target="http://finance.sina.com.cn/fund/quotes/150249/bc.shtml" TargetMode="External"/><Relationship Id="rId626" Type="http://schemas.openxmlformats.org/officeDocument/2006/relationships/hyperlink" Target="http://quote.eastmoney.com/zs399991.html" TargetMode="External"/><Relationship Id="rId223" Type="http://schemas.openxmlformats.org/officeDocument/2006/relationships/hyperlink" Target="https://www.jisilu.cn/data/utils/lowcalc/150145" TargetMode="External"/><Relationship Id="rId430" Type="http://schemas.openxmlformats.org/officeDocument/2006/relationships/hyperlink" Target="javascript:addOwnedFund('150049');" TargetMode="External"/><Relationship Id="rId668" Type="http://schemas.openxmlformats.org/officeDocument/2006/relationships/hyperlink" Target="http://quote.eastmoney.com/zs399986.html" TargetMode="External"/><Relationship Id="rId833" Type="http://schemas.openxmlformats.org/officeDocument/2006/relationships/hyperlink" Target="http://www.cninfo.com.cn/information/fund/netvalue/150016.html" TargetMode="External"/><Relationship Id="rId18" Type="http://schemas.openxmlformats.org/officeDocument/2006/relationships/hyperlink" Target="http://finance.sina.com.cn/fund/quotes/150057/bc.shtml" TargetMode="External"/><Relationship Id="rId265" Type="http://schemas.openxmlformats.org/officeDocument/2006/relationships/hyperlink" Target="https://www.jisilu.cn/data/utils/lowcalc/150064" TargetMode="External"/><Relationship Id="rId472" Type="http://schemas.openxmlformats.org/officeDocument/2006/relationships/hyperlink" Target="javascript:addOwnedFund('150237');" TargetMode="External"/><Relationship Id="rId528" Type="http://schemas.openxmlformats.org/officeDocument/2006/relationships/hyperlink" Target="http://finance.sina.com.cn/fund/quotes/150233/bc.shtml" TargetMode="External"/><Relationship Id="rId735" Type="http://schemas.openxmlformats.org/officeDocument/2006/relationships/hyperlink" Target="https://www.jisilu.cn/data/utils/lowcalc/150169" TargetMode="External"/><Relationship Id="rId125" Type="http://schemas.openxmlformats.org/officeDocument/2006/relationships/hyperlink" Target="http://www.cninfo.com.cn/information/fund/netvalue/150291.html" TargetMode="External"/><Relationship Id="rId167" Type="http://schemas.openxmlformats.org/officeDocument/2006/relationships/hyperlink" Target="http://www.cninfo.com.cn/information/fund/netvalue/150190.html" TargetMode="External"/><Relationship Id="rId332" Type="http://schemas.openxmlformats.org/officeDocument/2006/relationships/hyperlink" Target="javascript:addOwnedFund('150055');" TargetMode="External"/><Relationship Id="rId374" Type="http://schemas.openxmlformats.org/officeDocument/2006/relationships/hyperlink" Target="javascript:addOwnedFund('150036');" TargetMode="External"/><Relationship Id="rId581" Type="http://schemas.openxmlformats.org/officeDocument/2006/relationships/hyperlink" Target="https://www.jisilu.cn/data/sfnew/detail/150283" TargetMode="External"/><Relationship Id="rId777" Type="http://schemas.openxmlformats.org/officeDocument/2006/relationships/hyperlink" Target="https://www.jisilu.cn/data/utils/lowcalc/150092" TargetMode="External"/><Relationship Id="rId71" Type="http://schemas.openxmlformats.org/officeDocument/2006/relationships/hyperlink" Target="http://www.cninfo.com.cn/information/fund/netvalue/150303.html" TargetMode="External"/><Relationship Id="rId234" Type="http://schemas.openxmlformats.org/officeDocument/2006/relationships/hyperlink" Target="http://quote.eastmoney.com/zs399958.html" TargetMode="External"/><Relationship Id="rId637" Type="http://schemas.openxmlformats.org/officeDocument/2006/relationships/hyperlink" Target="http://www.cninfo.com.cn/information/fund/netvalue/150235.html" TargetMode="External"/><Relationship Id="rId679" Type="http://schemas.openxmlformats.org/officeDocument/2006/relationships/hyperlink" Target="http://www.cninfo.com.cn/information/fund/netvalue/150194.html" TargetMode="External"/><Relationship Id="rId802" Type="http://schemas.openxmlformats.org/officeDocument/2006/relationships/hyperlink" Target="javascript:addOwnedFund('150311');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https://www.jisilu.cn/data/sfnew/detail/150321" TargetMode="External"/><Relationship Id="rId276" Type="http://schemas.openxmlformats.org/officeDocument/2006/relationships/hyperlink" Target="http://quote.eastmoney.com/zs399966.html" TargetMode="External"/><Relationship Id="rId441" Type="http://schemas.openxmlformats.org/officeDocument/2006/relationships/hyperlink" Target="https://www.jisilu.cn/data/utils/lowcalc/150148" TargetMode="External"/><Relationship Id="rId483" Type="http://schemas.openxmlformats.org/officeDocument/2006/relationships/hyperlink" Target="https://www.jisilu.cn/data/utils/lowcalc/150177" TargetMode="External"/><Relationship Id="rId539" Type="http://schemas.openxmlformats.org/officeDocument/2006/relationships/hyperlink" Target="https://www.jisilu.cn/data/sfnew/detail/150257" TargetMode="External"/><Relationship Id="rId690" Type="http://schemas.openxmlformats.org/officeDocument/2006/relationships/hyperlink" Target="http://finance.sina.com.cn/fund/quotes/150207/bc.shtml" TargetMode="External"/><Relationship Id="rId704" Type="http://schemas.openxmlformats.org/officeDocument/2006/relationships/hyperlink" Target="http://quote.eastmoney.com/zs000832.html" TargetMode="External"/><Relationship Id="rId746" Type="http://schemas.openxmlformats.org/officeDocument/2006/relationships/hyperlink" Target="http://quote.eastmoney.com/zs399970.html" TargetMode="External"/><Relationship Id="rId40" Type="http://schemas.openxmlformats.org/officeDocument/2006/relationships/hyperlink" Target="javascript:addOwnedFund('150032');" TargetMode="External"/><Relationship Id="rId136" Type="http://schemas.openxmlformats.org/officeDocument/2006/relationships/hyperlink" Target="http://finance.sina.com.cn/fund/quotes/502037/bc.shtml" TargetMode="External"/><Relationship Id="rId178" Type="http://schemas.openxmlformats.org/officeDocument/2006/relationships/hyperlink" Target="http://finance.sina.com.cn/fund/quotes/150196/bc.shtml" TargetMode="External"/><Relationship Id="rId301" Type="http://schemas.openxmlformats.org/officeDocument/2006/relationships/hyperlink" Target="https://www.jisilu.cn/data/utils/lowcalc/502021" TargetMode="External"/><Relationship Id="rId343" Type="http://schemas.openxmlformats.org/officeDocument/2006/relationships/hyperlink" Target="https://www.jisilu.cn/data/utils/lowcalc/150112" TargetMode="External"/><Relationship Id="rId550" Type="http://schemas.openxmlformats.org/officeDocument/2006/relationships/hyperlink" Target="javascript:addOwnedFund('502049');" TargetMode="External"/><Relationship Id="rId788" Type="http://schemas.openxmlformats.org/officeDocument/2006/relationships/hyperlink" Target="http://quote.eastmoney.com/zs399808.html" TargetMode="External"/><Relationship Id="rId82" Type="http://schemas.openxmlformats.org/officeDocument/2006/relationships/hyperlink" Target="http://finance.sina.com.cn/fund/quotes/150335/bc.shtml" TargetMode="External"/><Relationship Id="rId203" Type="http://schemas.openxmlformats.org/officeDocument/2006/relationships/hyperlink" Target="http://www.cninfo.com.cn/information/fund/netvalue/150327.html" TargetMode="External"/><Relationship Id="rId385" Type="http://schemas.openxmlformats.org/officeDocument/2006/relationships/hyperlink" Target="https://www.jisilu.cn/data/utils/lowcalc/150030" TargetMode="External"/><Relationship Id="rId592" Type="http://schemas.openxmlformats.org/officeDocument/2006/relationships/hyperlink" Target="javascript:addOwnedFund('150173');" TargetMode="External"/><Relationship Id="rId606" Type="http://schemas.openxmlformats.org/officeDocument/2006/relationships/hyperlink" Target="http://finance.sina.com.cn/fund/quotes/150179/bc.shtml" TargetMode="External"/><Relationship Id="rId648" Type="http://schemas.openxmlformats.org/officeDocument/2006/relationships/hyperlink" Target="http://finance.sina.com.cn/fund/quotes/150269/bc.shtml" TargetMode="External"/><Relationship Id="rId813" Type="http://schemas.openxmlformats.org/officeDocument/2006/relationships/hyperlink" Target="https://www.jisilu.cn/data/utils/lowcalc/150066" TargetMode="External"/><Relationship Id="rId245" Type="http://schemas.openxmlformats.org/officeDocument/2006/relationships/hyperlink" Target="http://www.cninfo.com.cn/information/fund/netvalue/150121.html" TargetMode="External"/><Relationship Id="rId287" Type="http://schemas.openxmlformats.org/officeDocument/2006/relationships/hyperlink" Target="http://www.cninfo.com.cn/information/fund/netvalue/150167.html" TargetMode="External"/><Relationship Id="rId410" Type="http://schemas.openxmlformats.org/officeDocument/2006/relationships/hyperlink" Target="https://www.jisilu.cn/data/sfnew/detail/150085" TargetMode="External"/><Relationship Id="rId452" Type="http://schemas.openxmlformats.org/officeDocument/2006/relationships/hyperlink" Target="http://quote.eastmoney.com/zs000974.html" TargetMode="External"/><Relationship Id="rId494" Type="http://schemas.openxmlformats.org/officeDocument/2006/relationships/hyperlink" Target="http://quote.eastmoney.com/zs399987.html" TargetMode="External"/><Relationship Id="rId508" Type="http://schemas.openxmlformats.org/officeDocument/2006/relationships/hyperlink" Target="javascript:addOwnedFund('150259');" TargetMode="External"/><Relationship Id="rId715" Type="http://schemas.openxmlformats.org/officeDocument/2006/relationships/hyperlink" Target="http://www.cninfo.com.cn/information/fund/netvalue/150200.html" TargetMode="External"/><Relationship Id="rId105" Type="http://schemas.openxmlformats.org/officeDocument/2006/relationships/hyperlink" Target="https://www.jisilu.cn/data/sfnew/detail/150293" TargetMode="External"/><Relationship Id="rId147" Type="http://schemas.openxmlformats.org/officeDocument/2006/relationships/hyperlink" Target="https://www.jisilu.cn/data/sfnew/detail/150198" TargetMode="External"/><Relationship Id="rId312" Type="http://schemas.openxmlformats.org/officeDocument/2006/relationships/hyperlink" Target="http://quote.eastmoney.com/zs399982.html" TargetMode="External"/><Relationship Id="rId354" Type="http://schemas.openxmlformats.org/officeDocument/2006/relationships/hyperlink" Target="http://quote.eastmoney.com/zs399975.html" TargetMode="External"/><Relationship Id="rId757" Type="http://schemas.openxmlformats.org/officeDocument/2006/relationships/hyperlink" Target="http://www.cninfo.com.cn/information/fund/netvalue/150181.html" TargetMode="External"/><Relationship Id="rId799" Type="http://schemas.openxmlformats.org/officeDocument/2006/relationships/hyperlink" Target="http://www.cninfo.com.cn/information/fund/netvalue/150311.html" TargetMode="External"/><Relationship Id="rId51" Type="http://schemas.openxmlformats.org/officeDocument/2006/relationships/hyperlink" Target="javascript:addOwnedFund('150219');" TargetMode="External"/><Relationship Id="rId93" Type="http://schemas.openxmlformats.org/officeDocument/2006/relationships/hyperlink" Target="https://www.jisilu.cn/data/sfnew/detail/150263" TargetMode="External"/><Relationship Id="rId189" Type="http://schemas.openxmlformats.org/officeDocument/2006/relationships/hyperlink" Target="https://www.jisilu.cn/data/sfnew/detail/150343" TargetMode="External"/><Relationship Id="rId396" Type="http://schemas.openxmlformats.org/officeDocument/2006/relationships/hyperlink" Target="http://quote.eastmoney.com/zs399903.html" TargetMode="External"/><Relationship Id="rId561" Type="http://schemas.openxmlformats.org/officeDocument/2006/relationships/hyperlink" Target="https://www.jisilu.cn/data/utils/lowcalc/150241" TargetMode="External"/><Relationship Id="rId617" Type="http://schemas.openxmlformats.org/officeDocument/2006/relationships/hyperlink" Target="https://www.jisilu.cn/data/sfnew/detail/150051" TargetMode="External"/><Relationship Id="rId659" Type="http://schemas.openxmlformats.org/officeDocument/2006/relationships/hyperlink" Target="https://www.jisilu.cn/data/sfnew/detail/502011" TargetMode="External"/><Relationship Id="rId824" Type="http://schemas.openxmlformats.org/officeDocument/2006/relationships/hyperlink" Target="javascript:addOwnedFund('150039');" TargetMode="External"/><Relationship Id="rId214" Type="http://schemas.openxmlformats.org/officeDocument/2006/relationships/hyperlink" Target="http://finance.sina.com.cn/fund/quotes/150175/bc.shtml" TargetMode="External"/><Relationship Id="rId256" Type="http://schemas.openxmlformats.org/officeDocument/2006/relationships/hyperlink" Target="http://finance.sina.com.cn/fund/quotes/150140/bc.shtml" TargetMode="External"/><Relationship Id="rId298" Type="http://schemas.openxmlformats.org/officeDocument/2006/relationships/hyperlink" Target="http://finance.sina.com.cn/fund/quotes/502021/bc.shtml" TargetMode="External"/><Relationship Id="rId421" Type="http://schemas.openxmlformats.org/officeDocument/2006/relationships/hyperlink" Target="http://finance.sina.com.cn/fund/quotes/150088/bc.shtml" TargetMode="External"/><Relationship Id="rId463" Type="http://schemas.openxmlformats.org/officeDocument/2006/relationships/hyperlink" Target="http://www.cninfo.com.cn/information/fund/netvalue/150164.html" TargetMode="External"/><Relationship Id="rId519" Type="http://schemas.openxmlformats.org/officeDocument/2006/relationships/hyperlink" Target="https://www.jisilu.cn/data/utils/lowcalc/150329" TargetMode="External"/><Relationship Id="rId670" Type="http://schemas.openxmlformats.org/officeDocument/2006/relationships/hyperlink" Target="javascript:delOwnedFund('150255');" TargetMode="External"/><Relationship Id="rId116" Type="http://schemas.openxmlformats.org/officeDocument/2006/relationships/hyperlink" Target="javascript:addOwnedFund('150247');" TargetMode="External"/><Relationship Id="rId158" Type="http://schemas.openxmlformats.org/officeDocument/2006/relationships/hyperlink" Target="javascript:delOwnedFund('150265');" TargetMode="External"/><Relationship Id="rId323" Type="http://schemas.openxmlformats.org/officeDocument/2006/relationships/hyperlink" Target="http://www.cninfo.com.cn/information/fund/netvalue/150295.html" TargetMode="External"/><Relationship Id="rId530" Type="http://schemas.openxmlformats.org/officeDocument/2006/relationships/hyperlink" Target="http://quote.eastmoney.com/zs399810.html" TargetMode="External"/><Relationship Id="rId726" Type="http://schemas.openxmlformats.org/officeDocument/2006/relationships/hyperlink" Target="http://finance.sina.com.cn/fund/quotes/502007/bc.shtml" TargetMode="External"/><Relationship Id="rId768" Type="http://schemas.openxmlformats.org/officeDocument/2006/relationships/hyperlink" Target="http://finance.sina.com.cn/fund/quotes/150171/bc.shtml" TargetMode="External"/><Relationship Id="rId20" Type="http://schemas.openxmlformats.org/officeDocument/2006/relationships/hyperlink" Target="http://quote.eastmoney.com/zs399008.html" TargetMode="External"/><Relationship Id="rId62" Type="http://schemas.openxmlformats.org/officeDocument/2006/relationships/hyperlink" Target="javascript:addOwnedFund('150297');" TargetMode="External"/><Relationship Id="rId365" Type="http://schemas.openxmlformats.org/officeDocument/2006/relationships/hyperlink" Target="http://www.cninfo.com.cn/information/fund/netvalue/150104.html" TargetMode="External"/><Relationship Id="rId572" Type="http://schemas.openxmlformats.org/officeDocument/2006/relationships/hyperlink" Target="http://quote.eastmoney.com/zs399986.html" TargetMode="External"/><Relationship Id="rId628" Type="http://schemas.openxmlformats.org/officeDocument/2006/relationships/hyperlink" Target="javascript:delOwnedFund('150275');" TargetMode="External"/><Relationship Id="rId835" Type="http://schemas.openxmlformats.org/officeDocument/2006/relationships/hyperlink" Target="javascript:addOwnedFund('150016');" TargetMode="External"/><Relationship Id="rId225" Type="http://schemas.openxmlformats.org/officeDocument/2006/relationships/hyperlink" Target="https://www.jisilu.cn/data/sfnew/detail/150281" TargetMode="External"/><Relationship Id="rId267" Type="http://schemas.openxmlformats.org/officeDocument/2006/relationships/hyperlink" Target="https://www.jisilu.cn/data/sfnew/detail/150138" TargetMode="External"/><Relationship Id="rId432" Type="http://schemas.openxmlformats.org/officeDocument/2006/relationships/hyperlink" Target="http://finance.sina.com.cn/fund/quotes/150150/bc.shtml" TargetMode="External"/><Relationship Id="rId474" Type="http://schemas.openxmlformats.org/officeDocument/2006/relationships/hyperlink" Target="http://finance.sina.com.cn/fund/quotes/502024/bc.shtml" TargetMode="External"/><Relationship Id="rId127" Type="http://schemas.openxmlformats.org/officeDocument/2006/relationships/hyperlink" Target="https://www.jisilu.cn/data/utils/lowcalc/150291" TargetMode="External"/><Relationship Id="rId681" Type="http://schemas.openxmlformats.org/officeDocument/2006/relationships/hyperlink" Target="https://www.jisilu.cn/data/utils/lowcalc/150194" TargetMode="External"/><Relationship Id="rId737" Type="http://schemas.openxmlformats.org/officeDocument/2006/relationships/hyperlink" Target="https://www.jisilu.cn/data/sfnew/detail/150186" TargetMode="External"/><Relationship Id="rId779" Type="http://schemas.openxmlformats.org/officeDocument/2006/relationships/hyperlink" Target="https://www.jisilu.cn/data/sfnew/detail/150192" TargetMode="External"/><Relationship Id="rId31" Type="http://schemas.openxmlformats.org/officeDocument/2006/relationships/hyperlink" Target="http://www.cninfo.com.cn/information/fund/netvalue/150321.html" TargetMode="External"/><Relationship Id="rId73" Type="http://schemas.openxmlformats.org/officeDocument/2006/relationships/hyperlink" Target="https://www.jisilu.cn/data/utils/lowcalc/150303" TargetMode="External"/><Relationship Id="rId169" Type="http://schemas.openxmlformats.org/officeDocument/2006/relationships/hyperlink" Target="https://www.jisilu.cn/data/utils/lowcalc/150190" TargetMode="External"/><Relationship Id="rId334" Type="http://schemas.openxmlformats.org/officeDocument/2006/relationships/hyperlink" Target="http://finance.sina.com.cn/fund/quotes/150213/bc.shtml" TargetMode="External"/><Relationship Id="rId376" Type="http://schemas.openxmlformats.org/officeDocument/2006/relationships/hyperlink" Target="http://finance.sina.com.cn/fund/quotes/150152/bc.shtml" TargetMode="External"/><Relationship Id="rId541" Type="http://schemas.openxmlformats.org/officeDocument/2006/relationships/hyperlink" Target="http://www.cninfo.com.cn/information/fund/netvalue/150257.html" TargetMode="External"/><Relationship Id="rId583" Type="http://schemas.openxmlformats.org/officeDocument/2006/relationships/hyperlink" Target="http://www.cninfo.com.cn/information/fund/netvalue/150283.html" TargetMode="External"/><Relationship Id="rId639" Type="http://schemas.openxmlformats.org/officeDocument/2006/relationships/hyperlink" Target="https://www.jisilu.cn/data/utils/lowcalc/150235" TargetMode="External"/><Relationship Id="rId790" Type="http://schemas.openxmlformats.org/officeDocument/2006/relationships/hyperlink" Target="javascript:addOwnedFund('150279');" TargetMode="External"/><Relationship Id="rId804" Type="http://schemas.openxmlformats.org/officeDocument/2006/relationships/hyperlink" Target="http://finance.sina.com.cn/fund/quotes/150215/bc.shtml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quote.eastmoney.com/zs399395.html" TargetMode="External"/><Relationship Id="rId236" Type="http://schemas.openxmlformats.org/officeDocument/2006/relationships/hyperlink" Target="javascript:addOwnedFund('150073');" TargetMode="External"/><Relationship Id="rId278" Type="http://schemas.openxmlformats.org/officeDocument/2006/relationships/hyperlink" Target="javascript:addOwnedFund('150225');" TargetMode="External"/><Relationship Id="rId401" Type="http://schemas.openxmlformats.org/officeDocument/2006/relationships/hyperlink" Target="http://www.cninfo.com.cn/information/fund/netvalue/150059.html" TargetMode="External"/><Relationship Id="rId443" Type="http://schemas.openxmlformats.org/officeDocument/2006/relationships/hyperlink" Target="https://www.jisilu.cn/data/sfnew/detail/150028" TargetMode="External"/><Relationship Id="rId650" Type="http://schemas.openxmlformats.org/officeDocument/2006/relationships/hyperlink" Target="http://quote.eastmoney.com/zs399997.html" TargetMode="External"/><Relationship Id="rId303" Type="http://schemas.openxmlformats.org/officeDocument/2006/relationships/hyperlink" Target="https://www.jisilu.cn/data/sfnew/detail/502031" TargetMode="External"/><Relationship Id="rId485" Type="http://schemas.openxmlformats.org/officeDocument/2006/relationships/hyperlink" Target="https://www.jisilu.cn/data/sfnew/detail/150205" TargetMode="External"/><Relationship Id="rId692" Type="http://schemas.openxmlformats.org/officeDocument/2006/relationships/hyperlink" Target="http://quote.eastmoney.com/zs399983.html" TargetMode="External"/><Relationship Id="rId706" Type="http://schemas.openxmlformats.org/officeDocument/2006/relationships/hyperlink" Target="javascript:addOwnedFund('150143');" TargetMode="External"/><Relationship Id="rId748" Type="http://schemas.openxmlformats.org/officeDocument/2006/relationships/hyperlink" Target="javascript:addOwnedFund('150245');" TargetMode="External"/><Relationship Id="rId42" Type="http://schemas.openxmlformats.org/officeDocument/2006/relationships/hyperlink" Target="http://finance.sina.com.cn/fund/quotes/150331/bc.shtml" TargetMode="External"/><Relationship Id="rId84" Type="http://schemas.openxmlformats.org/officeDocument/2006/relationships/hyperlink" Target="http://quote.eastmoney.com/zs399967.html" TargetMode="External"/><Relationship Id="rId138" Type="http://schemas.openxmlformats.org/officeDocument/2006/relationships/hyperlink" Target="http://quote.eastmoney.com/zs399805.html" TargetMode="External"/><Relationship Id="rId345" Type="http://schemas.openxmlformats.org/officeDocument/2006/relationships/hyperlink" Target="https://www.jisilu.cn/data/sfnew/detail/150267" TargetMode="External"/><Relationship Id="rId387" Type="http://schemas.openxmlformats.org/officeDocument/2006/relationships/hyperlink" Target="https://www.jisilu.cn/data/sfnew/detail/150083" TargetMode="External"/><Relationship Id="rId510" Type="http://schemas.openxmlformats.org/officeDocument/2006/relationships/hyperlink" Target="http://finance.sina.com.cn/fund/quotes/150271/bc.shtml" TargetMode="External"/><Relationship Id="rId552" Type="http://schemas.openxmlformats.org/officeDocument/2006/relationships/hyperlink" Target="http://finance.sina.com.cn/fund/quotes/150243/bc.shtml" TargetMode="External"/><Relationship Id="rId594" Type="http://schemas.openxmlformats.org/officeDocument/2006/relationships/hyperlink" Target="http://finance.sina.com.cn/fund/quotes/150309/bc.shtml" TargetMode="External"/><Relationship Id="rId608" Type="http://schemas.openxmlformats.org/officeDocument/2006/relationships/hyperlink" Target="http://quote.eastmoney.com/zs399935.html" TargetMode="External"/><Relationship Id="rId815" Type="http://schemas.openxmlformats.org/officeDocument/2006/relationships/hyperlink" Target="https://www.jisilu.cn/data/sfnew/detail/150133" TargetMode="External"/><Relationship Id="rId191" Type="http://schemas.openxmlformats.org/officeDocument/2006/relationships/hyperlink" Target="http://www.cninfo.com.cn/information/fund/netvalue/150343.html" TargetMode="External"/><Relationship Id="rId205" Type="http://schemas.openxmlformats.org/officeDocument/2006/relationships/hyperlink" Target="https://www.jisilu.cn/data/utils/lowcalc/150327" TargetMode="External"/><Relationship Id="rId247" Type="http://schemas.openxmlformats.org/officeDocument/2006/relationships/hyperlink" Target="https://www.jisilu.cn/data/utils/lowcalc/150121" TargetMode="External"/><Relationship Id="rId412" Type="http://schemas.openxmlformats.org/officeDocument/2006/relationships/hyperlink" Target="http://www.cninfo.com.cn/information/fund/netvalue/150085.html" TargetMode="External"/><Relationship Id="rId107" Type="http://schemas.openxmlformats.org/officeDocument/2006/relationships/hyperlink" Target="http://www.cninfo.com.cn/information/fund/netvalue/150293.html" TargetMode="External"/><Relationship Id="rId289" Type="http://schemas.openxmlformats.org/officeDocument/2006/relationships/hyperlink" Target="https://www.jisilu.cn/data/utils/lowcalc/150167" TargetMode="External"/><Relationship Id="rId454" Type="http://schemas.openxmlformats.org/officeDocument/2006/relationships/hyperlink" Target="javascript:addOwnedFund('150157');" TargetMode="External"/><Relationship Id="rId496" Type="http://schemas.openxmlformats.org/officeDocument/2006/relationships/hyperlink" Target="javascript:addOwnedFund('150229');" TargetMode="External"/><Relationship Id="rId661" Type="http://schemas.openxmlformats.org/officeDocument/2006/relationships/hyperlink" Target="http://www.cninfo.com.cn/information/fund/netvalue/502011.html" TargetMode="External"/><Relationship Id="rId717" Type="http://schemas.openxmlformats.org/officeDocument/2006/relationships/hyperlink" Target="https://www.jisilu.cn/data/utils/lowcalc/150200" TargetMode="External"/><Relationship Id="rId759" Type="http://schemas.openxmlformats.org/officeDocument/2006/relationships/hyperlink" Target="https://www.jisilu.cn/data/utils/lowcalc/150181" TargetMode="External"/><Relationship Id="rId11" Type="http://schemas.openxmlformats.org/officeDocument/2006/relationships/hyperlink" Target="https://www.jisilu.cn/data/sfnew/detail/150223" TargetMode="External"/><Relationship Id="rId53" Type="http://schemas.openxmlformats.org/officeDocument/2006/relationships/hyperlink" Target="http://finance.sina.com.cn/fund/quotes/150123/bc.shtml" TargetMode="External"/><Relationship Id="rId149" Type="http://schemas.openxmlformats.org/officeDocument/2006/relationships/hyperlink" Target="http://www.cninfo.com.cn/information/fund/netvalue/150198.html" TargetMode="External"/><Relationship Id="rId314" Type="http://schemas.openxmlformats.org/officeDocument/2006/relationships/hyperlink" Target="javascript:addOwnedFund('502001');" TargetMode="External"/><Relationship Id="rId356" Type="http://schemas.openxmlformats.org/officeDocument/2006/relationships/hyperlink" Target="javascript:addOwnedFund('502054');" TargetMode="External"/><Relationship Id="rId398" Type="http://schemas.openxmlformats.org/officeDocument/2006/relationships/hyperlink" Target="javascript:addOwnedFund('150012');" TargetMode="External"/><Relationship Id="rId521" Type="http://schemas.openxmlformats.org/officeDocument/2006/relationships/hyperlink" Target="https://www.jisilu.cn/data/sfnew/detail/502027" TargetMode="External"/><Relationship Id="rId563" Type="http://schemas.openxmlformats.org/officeDocument/2006/relationships/hyperlink" Target="https://www.jisilu.cn/data/sfnew/detail/150315" TargetMode="External"/><Relationship Id="rId619" Type="http://schemas.openxmlformats.org/officeDocument/2006/relationships/hyperlink" Target="http://www.cninfo.com.cn/information/fund/netvalue/150051.html" TargetMode="External"/><Relationship Id="rId770" Type="http://schemas.openxmlformats.org/officeDocument/2006/relationships/hyperlink" Target="http://quote.eastmoney.com/zs399707.html" TargetMode="External"/><Relationship Id="rId95" Type="http://schemas.openxmlformats.org/officeDocument/2006/relationships/hyperlink" Target="http://www.cninfo.com.cn/information/fund/netvalue/150263.html" TargetMode="External"/><Relationship Id="rId160" Type="http://schemas.openxmlformats.org/officeDocument/2006/relationships/hyperlink" Target="http://finance.sina.com.cn/fund/quotes/150261/bc.shtml" TargetMode="External"/><Relationship Id="rId216" Type="http://schemas.openxmlformats.org/officeDocument/2006/relationships/hyperlink" Target="http://quote.eastmoney.com/hk/zs110010.html" TargetMode="External"/><Relationship Id="rId423" Type="http://schemas.openxmlformats.org/officeDocument/2006/relationships/hyperlink" Target="http://quote.eastmoney.com/zs399905.html" TargetMode="External"/><Relationship Id="rId826" Type="http://schemas.openxmlformats.org/officeDocument/2006/relationships/hyperlink" Target="http://finance.sina.com.cn/fund/quotes/150188/bc.shtml" TargetMode="External"/><Relationship Id="rId258" Type="http://schemas.openxmlformats.org/officeDocument/2006/relationships/hyperlink" Target="http://quote.eastmoney.com/zs399300.html" TargetMode="External"/><Relationship Id="rId465" Type="http://schemas.openxmlformats.org/officeDocument/2006/relationships/hyperlink" Target="https://www.jisilu.cn/data/utils/lowcalc/150164" TargetMode="External"/><Relationship Id="rId630" Type="http://schemas.openxmlformats.org/officeDocument/2006/relationships/hyperlink" Target="http://finance.sina.com.cn/fund/quotes/502017/bc.shtml" TargetMode="External"/><Relationship Id="rId672" Type="http://schemas.openxmlformats.org/officeDocument/2006/relationships/hyperlink" Target="http://finance.sina.com.cn/fund/quotes/150227/bc.shtml" TargetMode="External"/><Relationship Id="rId728" Type="http://schemas.openxmlformats.org/officeDocument/2006/relationships/hyperlink" Target="http://quote.eastmoney.com/zs399974.html" TargetMode="External"/><Relationship Id="rId22" Type="http://schemas.openxmlformats.org/officeDocument/2006/relationships/hyperlink" Target="javascript:addOwnedFund('150057');" TargetMode="External"/><Relationship Id="rId64" Type="http://schemas.openxmlformats.org/officeDocument/2006/relationships/hyperlink" Target="http://finance.sina.com.cn/fund/quotes/150323/bc.shtml" TargetMode="External"/><Relationship Id="rId118" Type="http://schemas.openxmlformats.org/officeDocument/2006/relationships/hyperlink" Target="http://finance.sina.com.cn/fund/quotes/150325/bc.shtml" TargetMode="External"/><Relationship Id="rId325" Type="http://schemas.openxmlformats.org/officeDocument/2006/relationships/hyperlink" Target="https://www.jisilu.cn/data/utils/lowcalc/150295" TargetMode="External"/><Relationship Id="rId367" Type="http://schemas.openxmlformats.org/officeDocument/2006/relationships/hyperlink" Target="https://www.jisilu.cn/data/utils/lowcalc/150104" TargetMode="External"/><Relationship Id="rId532" Type="http://schemas.openxmlformats.org/officeDocument/2006/relationships/hyperlink" Target="javascript:addOwnedFund('150233');" TargetMode="External"/><Relationship Id="rId574" Type="http://schemas.openxmlformats.org/officeDocument/2006/relationships/hyperlink" Target="javascript:delOwnedFund('150249');" TargetMode="External"/><Relationship Id="rId171" Type="http://schemas.openxmlformats.org/officeDocument/2006/relationships/hyperlink" Target="https://www.jisilu.cn/data/sfnew/detail/150117" TargetMode="External"/><Relationship Id="rId227" Type="http://schemas.openxmlformats.org/officeDocument/2006/relationships/hyperlink" Target="http://www.cninfo.com.cn/information/fund/netvalue/150281.html" TargetMode="External"/><Relationship Id="rId781" Type="http://schemas.openxmlformats.org/officeDocument/2006/relationships/hyperlink" Target="http://www.cninfo.com.cn/information/fund/netvalue/150192.html" TargetMode="External"/><Relationship Id="rId269" Type="http://schemas.openxmlformats.org/officeDocument/2006/relationships/hyperlink" Target="http://www.cninfo.com.cn/information/fund/netvalue/150138.html" TargetMode="External"/><Relationship Id="rId434" Type="http://schemas.openxmlformats.org/officeDocument/2006/relationships/hyperlink" Target="http://quote.eastmoney.com/zs000823.html" TargetMode="External"/><Relationship Id="rId476" Type="http://schemas.openxmlformats.org/officeDocument/2006/relationships/hyperlink" Target="http://quote.eastmoney.com/zs399440.html" TargetMode="External"/><Relationship Id="rId641" Type="http://schemas.openxmlformats.org/officeDocument/2006/relationships/hyperlink" Target="https://www.jisilu.cn/data/sfnew/detail/150307" TargetMode="External"/><Relationship Id="rId683" Type="http://schemas.openxmlformats.org/officeDocument/2006/relationships/hyperlink" Target="https://www.jisilu.cn/data/sfnew/detail/150184" TargetMode="External"/><Relationship Id="rId739" Type="http://schemas.openxmlformats.org/officeDocument/2006/relationships/hyperlink" Target="http://www.cninfo.com.cn/information/fund/netvalue/150186.html" TargetMode="External"/><Relationship Id="rId33" Type="http://schemas.openxmlformats.org/officeDocument/2006/relationships/hyperlink" Target="https://www.jisilu.cn/data/utils/lowcalc/150321" TargetMode="External"/><Relationship Id="rId129" Type="http://schemas.openxmlformats.org/officeDocument/2006/relationships/hyperlink" Target="https://www.jisilu.cn/data/sfnew/detail/150299" TargetMode="External"/><Relationship Id="rId280" Type="http://schemas.openxmlformats.org/officeDocument/2006/relationships/hyperlink" Target="http://finance.sina.com.cn/fund/quotes/502041/bc.shtml" TargetMode="External"/><Relationship Id="rId336" Type="http://schemas.openxmlformats.org/officeDocument/2006/relationships/hyperlink" Target="http://quote.eastmoney.com/zs399958.html" TargetMode="External"/><Relationship Id="rId501" Type="http://schemas.openxmlformats.org/officeDocument/2006/relationships/hyperlink" Target="https://www.jisilu.cn/data/utils/lowcalc/150273" TargetMode="External"/><Relationship Id="rId543" Type="http://schemas.openxmlformats.org/officeDocument/2006/relationships/hyperlink" Target="https://www.jisilu.cn/data/utils/lowcalc/150257" TargetMode="External"/><Relationship Id="rId75" Type="http://schemas.openxmlformats.org/officeDocument/2006/relationships/hyperlink" Target="https://www.jisilu.cn/data/sfnew/detail/150289" TargetMode="External"/><Relationship Id="rId140" Type="http://schemas.openxmlformats.org/officeDocument/2006/relationships/hyperlink" Target="javascript:addOwnedFund('502037');" TargetMode="External"/><Relationship Id="rId182" Type="http://schemas.openxmlformats.org/officeDocument/2006/relationships/hyperlink" Target="javascript:addOwnedFund('150196');" TargetMode="External"/><Relationship Id="rId378" Type="http://schemas.openxmlformats.org/officeDocument/2006/relationships/hyperlink" Target="http://quote.eastmoney.com/zs399006.html" TargetMode="External"/><Relationship Id="rId403" Type="http://schemas.openxmlformats.org/officeDocument/2006/relationships/hyperlink" Target="https://www.jisilu.cn/data/utils/lowcalc/150059" TargetMode="External"/><Relationship Id="rId585" Type="http://schemas.openxmlformats.org/officeDocument/2006/relationships/hyperlink" Target="https://www.jisilu.cn/data/utils/lowcalc/150283" TargetMode="External"/><Relationship Id="rId750" Type="http://schemas.openxmlformats.org/officeDocument/2006/relationships/hyperlink" Target="http://finance.sina.com.cn/fund/quotes/150018/bc.shtml" TargetMode="External"/><Relationship Id="rId792" Type="http://schemas.openxmlformats.org/officeDocument/2006/relationships/hyperlink" Target="http://finance.sina.com.cn/fund/quotes/150231/bc.shtml" TargetMode="External"/><Relationship Id="rId806" Type="http://schemas.openxmlformats.org/officeDocument/2006/relationships/hyperlink" Target="http://quote.eastmoney.com/zs399610.html" TargetMode="External"/><Relationship Id="rId6" Type="http://schemas.openxmlformats.org/officeDocument/2006/relationships/hyperlink" Target="https://www.jisilu.cn/data/sfnew/detail/150108" TargetMode="External"/><Relationship Id="rId238" Type="http://schemas.openxmlformats.org/officeDocument/2006/relationships/hyperlink" Target="http://finance.sina.com.cn/fund/quotes/502014/bc.shtml" TargetMode="External"/><Relationship Id="rId445" Type="http://schemas.openxmlformats.org/officeDocument/2006/relationships/hyperlink" Target="http://www.cninfo.com.cn/information/fund/netvalue/150028.html" TargetMode="External"/><Relationship Id="rId487" Type="http://schemas.openxmlformats.org/officeDocument/2006/relationships/hyperlink" Target="http://www.cninfo.com.cn/information/fund/netvalue/150205.html" TargetMode="External"/><Relationship Id="rId610" Type="http://schemas.openxmlformats.org/officeDocument/2006/relationships/hyperlink" Target="javascript:addOwnedFund('150179');" TargetMode="External"/><Relationship Id="rId652" Type="http://schemas.openxmlformats.org/officeDocument/2006/relationships/hyperlink" Target="javascript:addOwnedFund('150269');" TargetMode="External"/><Relationship Id="rId694" Type="http://schemas.openxmlformats.org/officeDocument/2006/relationships/hyperlink" Target="javascript:addOwnedFund('150207');" TargetMode="External"/><Relationship Id="rId708" Type="http://schemas.openxmlformats.org/officeDocument/2006/relationships/hyperlink" Target="http://finance.sina.com.cn/fund/quotes/150100/bc.shtml" TargetMode="External"/><Relationship Id="rId291" Type="http://schemas.openxmlformats.org/officeDocument/2006/relationships/hyperlink" Target="https://www.jisilu.cn/data/sfnew/detail/150090" TargetMode="External"/><Relationship Id="rId305" Type="http://schemas.openxmlformats.org/officeDocument/2006/relationships/hyperlink" Target="http://www.cninfo.com.cn/information/fund/netvalue/502031.html" TargetMode="External"/><Relationship Id="rId347" Type="http://schemas.openxmlformats.org/officeDocument/2006/relationships/hyperlink" Target="http://www.cninfo.com.cn/information/fund/netvalue/150267.html" TargetMode="External"/><Relationship Id="rId512" Type="http://schemas.openxmlformats.org/officeDocument/2006/relationships/hyperlink" Target="http://quote.eastmoney.com/zs399441.html" TargetMode="External"/><Relationship Id="rId44" Type="http://schemas.openxmlformats.org/officeDocument/2006/relationships/hyperlink" Target="http://quote.eastmoney.com/zs399805.html" TargetMode="External"/><Relationship Id="rId86" Type="http://schemas.openxmlformats.org/officeDocument/2006/relationships/hyperlink" Target="javascript:addOwnedFund('150335');" TargetMode="External"/><Relationship Id="rId151" Type="http://schemas.openxmlformats.org/officeDocument/2006/relationships/hyperlink" Target="https://www.jisilu.cn/data/utils/lowcalc/150198" TargetMode="External"/><Relationship Id="rId389" Type="http://schemas.openxmlformats.org/officeDocument/2006/relationships/hyperlink" Target="http://www.cninfo.com.cn/information/fund/netvalue/150083.html" TargetMode="External"/><Relationship Id="rId554" Type="http://schemas.openxmlformats.org/officeDocument/2006/relationships/hyperlink" Target="http://quote.eastmoney.com/zs399006.html" TargetMode="External"/><Relationship Id="rId596" Type="http://schemas.openxmlformats.org/officeDocument/2006/relationships/hyperlink" Target="http://quote.eastmoney.com/zs399994.html" TargetMode="External"/><Relationship Id="rId761" Type="http://schemas.openxmlformats.org/officeDocument/2006/relationships/hyperlink" Target="https://www.jisilu.cn/data/sfnew/detail/150076" TargetMode="External"/><Relationship Id="rId817" Type="http://schemas.openxmlformats.org/officeDocument/2006/relationships/hyperlink" Target="http://www.cninfo.com.cn/information/fund/netvalue/150133.html" TargetMode="External"/><Relationship Id="rId193" Type="http://schemas.openxmlformats.org/officeDocument/2006/relationships/hyperlink" Target="https://www.jisilu.cn/data/utils/lowcalc/150343" TargetMode="External"/><Relationship Id="rId207" Type="http://schemas.openxmlformats.org/officeDocument/2006/relationships/hyperlink" Target="https://www.jisilu.cn/data/sfnew/detail/150047" TargetMode="External"/><Relationship Id="rId249" Type="http://schemas.openxmlformats.org/officeDocument/2006/relationships/hyperlink" Target="https://www.jisilu.cn/data/sfnew/detail/150053" TargetMode="External"/><Relationship Id="rId414" Type="http://schemas.openxmlformats.org/officeDocument/2006/relationships/hyperlink" Target="javascript:addOwnedFund('150085');" TargetMode="External"/><Relationship Id="rId456" Type="http://schemas.openxmlformats.org/officeDocument/2006/relationships/hyperlink" Target="http://finance.sina.com.cn/fund/quotes/150022/bc.shtml" TargetMode="External"/><Relationship Id="rId498" Type="http://schemas.openxmlformats.org/officeDocument/2006/relationships/hyperlink" Target="http://finance.sina.com.cn/fund/quotes/150273/bc.shtml" TargetMode="External"/><Relationship Id="rId621" Type="http://schemas.openxmlformats.org/officeDocument/2006/relationships/hyperlink" Target="https://www.jisilu.cn/data/utils/lowcalc/150051" TargetMode="External"/><Relationship Id="rId663" Type="http://schemas.openxmlformats.org/officeDocument/2006/relationships/hyperlink" Target="https://www.jisilu.cn/data/utils/lowcalc/502011" TargetMode="External"/><Relationship Id="rId13" Type="http://schemas.openxmlformats.org/officeDocument/2006/relationships/hyperlink" Target="http://www.cninfo.com.cn/information/fund/netvalue/150223.html" TargetMode="External"/><Relationship Id="rId109" Type="http://schemas.openxmlformats.org/officeDocument/2006/relationships/hyperlink" Target="https://www.jisilu.cn/data/utils/lowcalc/150293" TargetMode="External"/><Relationship Id="rId260" Type="http://schemas.openxmlformats.org/officeDocument/2006/relationships/hyperlink" Target="javascript:addOwnedFund('150140');" TargetMode="External"/><Relationship Id="rId316" Type="http://schemas.openxmlformats.org/officeDocument/2006/relationships/hyperlink" Target="http://finance.sina.com.cn/fund/quotes/150094/bc.shtml" TargetMode="External"/><Relationship Id="rId523" Type="http://schemas.openxmlformats.org/officeDocument/2006/relationships/hyperlink" Target="http://www.cninfo.com.cn/information/fund/netvalue/502027.html" TargetMode="External"/><Relationship Id="rId719" Type="http://schemas.openxmlformats.org/officeDocument/2006/relationships/hyperlink" Target="https://www.jisilu.cn/data/sfnew/detail/502004" TargetMode="External"/><Relationship Id="rId55" Type="http://schemas.openxmlformats.org/officeDocument/2006/relationships/hyperlink" Target="http://quote.eastmoney.com/zs399550.html" TargetMode="External"/><Relationship Id="rId97" Type="http://schemas.openxmlformats.org/officeDocument/2006/relationships/hyperlink" Target="https://www.jisilu.cn/data/utils/lowcalc/150263" TargetMode="External"/><Relationship Id="rId120" Type="http://schemas.openxmlformats.org/officeDocument/2006/relationships/hyperlink" Target="http://quote.eastmoney.com/zs399807.html" TargetMode="External"/><Relationship Id="rId358" Type="http://schemas.openxmlformats.org/officeDocument/2006/relationships/hyperlink" Target="http://finance.sina.com.cn/fund/quotes/150211/bc.shtml" TargetMode="External"/><Relationship Id="rId565" Type="http://schemas.openxmlformats.org/officeDocument/2006/relationships/hyperlink" Target="http://www.cninfo.com.cn/information/fund/netvalue/150315.html" TargetMode="External"/><Relationship Id="rId730" Type="http://schemas.openxmlformats.org/officeDocument/2006/relationships/hyperlink" Target="javascript:addOwnedFund('502007');" TargetMode="External"/><Relationship Id="rId772" Type="http://schemas.openxmlformats.org/officeDocument/2006/relationships/hyperlink" Target="javascript:addOwnedFund('150171');" TargetMode="External"/><Relationship Id="rId828" Type="http://schemas.openxmlformats.org/officeDocument/2006/relationships/hyperlink" Target="http://quote.eastmoney.com/zs000832.html" TargetMode="External"/><Relationship Id="rId162" Type="http://schemas.openxmlformats.org/officeDocument/2006/relationships/hyperlink" Target="http://quote.eastmoney.com/zs399989.html" TargetMode="External"/><Relationship Id="rId218" Type="http://schemas.openxmlformats.org/officeDocument/2006/relationships/hyperlink" Target="javascript:delOwnedFund('150175');" TargetMode="External"/><Relationship Id="rId425" Type="http://schemas.openxmlformats.org/officeDocument/2006/relationships/hyperlink" Target="https://www.jisilu.cn/data/sfnew/detail/150049" TargetMode="External"/><Relationship Id="rId467" Type="http://schemas.openxmlformats.org/officeDocument/2006/relationships/hyperlink" Target="https://www.jisilu.cn/data/sfnew/detail/150237" TargetMode="External"/><Relationship Id="rId632" Type="http://schemas.openxmlformats.org/officeDocument/2006/relationships/hyperlink" Target="http://quote.eastmoney.com/zs399991.html" TargetMode="External"/><Relationship Id="rId271" Type="http://schemas.openxmlformats.org/officeDocument/2006/relationships/hyperlink" Target="https://www.jisilu.cn/data/utils/lowcalc/150138" TargetMode="External"/><Relationship Id="rId674" Type="http://schemas.openxmlformats.org/officeDocument/2006/relationships/hyperlink" Target="http://quote.eastmoney.com/zs399986.html" TargetMode="External"/><Relationship Id="rId24" Type="http://schemas.openxmlformats.org/officeDocument/2006/relationships/hyperlink" Target="http://finance.sina.com.cn/fund/quotes/150221/bc.shtml" TargetMode="External"/><Relationship Id="rId66" Type="http://schemas.openxmlformats.org/officeDocument/2006/relationships/hyperlink" Target="http://quote.eastmoney.com/zs000827.html" TargetMode="External"/><Relationship Id="rId131" Type="http://schemas.openxmlformats.org/officeDocument/2006/relationships/hyperlink" Target="http://www.cninfo.com.cn/information/fund/netvalue/150299.html" TargetMode="External"/><Relationship Id="rId327" Type="http://schemas.openxmlformats.org/officeDocument/2006/relationships/hyperlink" Target="https://www.jisilu.cn/data/sfnew/detail/150055" TargetMode="External"/><Relationship Id="rId369" Type="http://schemas.openxmlformats.org/officeDocument/2006/relationships/hyperlink" Target="https://www.jisilu.cn/data/sfnew/detail/150036" TargetMode="External"/><Relationship Id="rId534" Type="http://schemas.openxmlformats.org/officeDocument/2006/relationships/hyperlink" Target="http://finance.sina.com.cn/fund/quotes/150277/bc.shtml" TargetMode="External"/><Relationship Id="rId576" Type="http://schemas.openxmlformats.org/officeDocument/2006/relationships/hyperlink" Target="http://finance.sina.com.cn/fund/quotes/150251/bc.shtml" TargetMode="External"/><Relationship Id="rId741" Type="http://schemas.openxmlformats.org/officeDocument/2006/relationships/hyperlink" Target="https://www.jisilu.cn/data/utils/lowcalc/150186" TargetMode="External"/><Relationship Id="rId783" Type="http://schemas.openxmlformats.org/officeDocument/2006/relationships/hyperlink" Target="https://www.jisilu.cn/data/utils/lowcalc/150192" TargetMode="External"/><Relationship Id="rId173" Type="http://schemas.openxmlformats.org/officeDocument/2006/relationships/hyperlink" Target="http://www.cninfo.com.cn/information/fund/netvalue/150117.html" TargetMode="External"/><Relationship Id="rId229" Type="http://schemas.openxmlformats.org/officeDocument/2006/relationships/hyperlink" Target="https://www.jisilu.cn/data/utils/lowcalc/150281" TargetMode="External"/><Relationship Id="rId380" Type="http://schemas.openxmlformats.org/officeDocument/2006/relationships/hyperlink" Target="javascript:addOwnedFund('150152');" TargetMode="External"/><Relationship Id="rId436" Type="http://schemas.openxmlformats.org/officeDocument/2006/relationships/hyperlink" Target="javascript:addOwnedFund('150150');" TargetMode="External"/><Relationship Id="rId601" Type="http://schemas.openxmlformats.org/officeDocument/2006/relationships/hyperlink" Target="http://www.cninfo.com.cn/information/fund/netvalue/150305.html" TargetMode="External"/><Relationship Id="rId643" Type="http://schemas.openxmlformats.org/officeDocument/2006/relationships/hyperlink" Target="http://www.cninfo.com.cn/information/fund/netvalue/150307.html" TargetMode="External"/><Relationship Id="rId240" Type="http://schemas.openxmlformats.org/officeDocument/2006/relationships/hyperlink" Target="http://quote.eastmoney.com/zs000853.html" TargetMode="External"/><Relationship Id="rId478" Type="http://schemas.openxmlformats.org/officeDocument/2006/relationships/hyperlink" Target="javascript:addOwnedFund('502024');" TargetMode="External"/><Relationship Id="rId685" Type="http://schemas.openxmlformats.org/officeDocument/2006/relationships/hyperlink" Target="http://www.cninfo.com.cn/information/fund/netvalue/150184.html" TargetMode="External"/><Relationship Id="rId35" Type="http://schemas.openxmlformats.org/officeDocument/2006/relationships/hyperlink" Target="https://www.jisilu.cn/data/sfnew/detail/150032" TargetMode="External"/><Relationship Id="rId77" Type="http://schemas.openxmlformats.org/officeDocument/2006/relationships/hyperlink" Target="http://www.cninfo.com.cn/information/fund/netvalue/150289.html" TargetMode="External"/><Relationship Id="rId100" Type="http://schemas.openxmlformats.org/officeDocument/2006/relationships/hyperlink" Target="http://finance.sina.com.cn/fund/quotes/150130/bc.shtml" TargetMode="External"/><Relationship Id="rId282" Type="http://schemas.openxmlformats.org/officeDocument/2006/relationships/hyperlink" Target="http://quote.eastmoney.com/zs000016.html" TargetMode="External"/><Relationship Id="rId338" Type="http://schemas.openxmlformats.org/officeDocument/2006/relationships/hyperlink" Target="javascript:addOwnedFund('150213');" TargetMode="External"/><Relationship Id="rId503" Type="http://schemas.openxmlformats.org/officeDocument/2006/relationships/hyperlink" Target="https://www.jisilu.cn/data/sfnew/detail/150259" TargetMode="External"/><Relationship Id="rId545" Type="http://schemas.openxmlformats.org/officeDocument/2006/relationships/hyperlink" Target="https://www.jisilu.cn/data/sfnew/detail/502049" TargetMode="External"/><Relationship Id="rId587" Type="http://schemas.openxmlformats.org/officeDocument/2006/relationships/hyperlink" Target="https://www.jisilu.cn/data/sfnew/detail/150173" TargetMode="External"/><Relationship Id="rId710" Type="http://schemas.openxmlformats.org/officeDocument/2006/relationships/hyperlink" Target="http://quote.eastmoney.com/zs000805.html" TargetMode="External"/><Relationship Id="rId752" Type="http://schemas.openxmlformats.org/officeDocument/2006/relationships/hyperlink" Target="http://quote.eastmoney.com/zs399004.html" TargetMode="External"/><Relationship Id="rId808" Type="http://schemas.openxmlformats.org/officeDocument/2006/relationships/hyperlink" Target="javascript:addOwnedFund('150215');" TargetMode="External"/><Relationship Id="rId8" Type="http://schemas.openxmlformats.org/officeDocument/2006/relationships/hyperlink" Target="http://www.cninfo.com.cn/information/fund/netvalue/150108.html" TargetMode="External"/><Relationship Id="rId142" Type="http://schemas.openxmlformats.org/officeDocument/2006/relationships/hyperlink" Target="http://finance.sina.com.cn/fund/quotes/150301/bc.shtml" TargetMode="External"/><Relationship Id="rId184" Type="http://schemas.openxmlformats.org/officeDocument/2006/relationships/hyperlink" Target="http://finance.sina.com.cn/fund/quotes/502057/bc.shtml" TargetMode="External"/><Relationship Id="rId391" Type="http://schemas.openxmlformats.org/officeDocument/2006/relationships/hyperlink" Target="https://www.jisilu.cn/data/utils/lowcalc/150083" TargetMode="External"/><Relationship Id="rId405" Type="http://schemas.openxmlformats.org/officeDocument/2006/relationships/hyperlink" Target="https://www.jisilu.cn/data/sfnew/detail/150135" TargetMode="External"/><Relationship Id="rId447" Type="http://schemas.openxmlformats.org/officeDocument/2006/relationships/hyperlink" Target="https://www.jisilu.cn/data/utils/lowcalc/150028" TargetMode="External"/><Relationship Id="rId612" Type="http://schemas.openxmlformats.org/officeDocument/2006/relationships/hyperlink" Target="http://finance.sina.com.cn/fund/quotes/150203/bc.shtml" TargetMode="External"/><Relationship Id="rId794" Type="http://schemas.openxmlformats.org/officeDocument/2006/relationships/hyperlink" Target="http://quote.eastmoney.com/zs399811.html" TargetMode="External"/><Relationship Id="rId251" Type="http://schemas.openxmlformats.org/officeDocument/2006/relationships/hyperlink" Target="http://www.cninfo.com.cn/information/fund/netvalue/150053.html" TargetMode="External"/><Relationship Id="rId489" Type="http://schemas.openxmlformats.org/officeDocument/2006/relationships/hyperlink" Target="https://www.jisilu.cn/data/utils/lowcalc/150205" TargetMode="External"/><Relationship Id="rId654" Type="http://schemas.openxmlformats.org/officeDocument/2006/relationships/hyperlink" Target="http://finance.sina.com.cn/fund/quotes/150217/bc.shtml" TargetMode="External"/><Relationship Id="rId696" Type="http://schemas.openxmlformats.org/officeDocument/2006/relationships/hyperlink" Target="http://finance.sina.com.cn/fund/quotes/150209/bc.shtml" TargetMode="External"/><Relationship Id="rId46" Type="http://schemas.openxmlformats.org/officeDocument/2006/relationships/hyperlink" Target="javascript:addOwnedFund('150331');" TargetMode="External"/><Relationship Id="rId293" Type="http://schemas.openxmlformats.org/officeDocument/2006/relationships/hyperlink" Target="http://www.cninfo.com.cn/information/fund/netvalue/150090.html" TargetMode="External"/><Relationship Id="rId307" Type="http://schemas.openxmlformats.org/officeDocument/2006/relationships/hyperlink" Target="https://www.jisilu.cn/data/utils/lowcalc/502031" TargetMode="External"/><Relationship Id="rId349" Type="http://schemas.openxmlformats.org/officeDocument/2006/relationships/hyperlink" Target="https://www.jisilu.cn/data/utils/lowcalc/150267" TargetMode="External"/><Relationship Id="rId514" Type="http://schemas.openxmlformats.org/officeDocument/2006/relationships/hyperlink" Target="javascript:addOwnedFund('150271');" TargetMode="External"/><Relationship Id="rId556" Type="http://schemas.openxmlformats.org/officeDocument/2006/relationships/hyperlink" Target="javascript:addOwnedFund('150243');" TargetMode="External"/><Relationship Id="rId721" Type="http://schemas.openxmlformats.org/officeDocument/2006/relationships/hyperlink" Target="http://www.cninfo.com.cn/information/fund/netvalue/502004.html" TargetMode="External"/><Relationship Id="rId763" Type="http://schemas.openxmlformats.org/officeDocument/2006/relationships/hyperlink" Target="http://www.cninfo.com.cn/information/fund/netvalue/150076.html" TargetMode="External"/><Relationship Id="rId88" Type="http://schemas.openxmlformats.org/officeDocument/2006/relationships/hyperlink" Target="http://finance.sina.com.cn/fund/quotes/150287/bc.shtml" TargetMode="External"/><Relationship Id="rId111" Type="http://schemas.openxmlformats.org/officeDocument/2006/relationships/hyperlink" Target="https://www.jisilu.cn/data/sfnew/detail/150247" TargetMode="External"/><Relationship Id="rId153" Type="http://schemas.openxmlformats.org/officeDocument/2006/relationships/hyperlink" Target="https://www.jisilu.cn/data/sfnew/detail/150265" TargetMode="External"/><Relationship Id="rId195" Type="http://schemas.openxmlformats.org/officeDocument/2006/relationships/hyperlink" Target="https://www.jisilu.cn/data/sfnew/detail/150317" TargetMode="External"/><Relationship Id="rId209" Type="http://schemas.openxmlformats.org/officeDocument/2006/relationships/hyperlink" Target="http://www.cninfo.com.cn/information/fund/netvalue/150047.html" TargetMode="External"/><Relationship Id="rId360" Type="http://schemas.openxmlformats.org/officeDocument/2006/relationships/hyperlink" Target="http://quote.eastmoney.com/zs399976.html" TargetMode="External"/><Relationship Id="rId416" Type="http://schemas.openxmlformats.org/officeDocument/2006/relationships/hyperlink" Target="http://finance.sina.com.cn/fund/quotes/150096/bc.shtml" TargetMode="External"/><Relationship Id="rId598" Type="http://schemas.openxmlformats.org/officeDocument/2006/relationships/hyperlink" Target="javascript:addOwnedFund('150309');" TargetMode="External"/><Relationship Id="rId819" Type="http://schemas.openxmlformats.org/officeDocument/2006/relationships/hyperlink" Target="javascript:addOwnedFund('150133');" TargetMode="External"/><Relationship Id="rId220" Type="http://schemas.openxmlformats.org/officeDocument/2006/relationships/hyperlink" Target="http://finance.sina.com.cn/fund/quotes/150145/bc.shtml" TargetMode="External"/><Relationship Id="rId458" Type="http://schemas.openxmlformats.org/officeDocument/2006/relationships/hyperlink" Target="http://quote.eastmoney.com/zs399001.html" TargetMode="External"/><Relationship Id="rId623" Type="http://schemas.openxmlformats.org/officeDocument/2006/relationships/hyperlink" Target="https://www.jisilu.cn/data/sfnew/detail/150275" TargetMode="External"/><Relationship Id="rId665" Type="http://schemas.openxmlformats.org/officeDocument/2006/relationships/hyperlink" Target="https://www.jisilu.cn/data/sfnew/detail/150255" TargetMode="External"/><Relationship Id="rId830" Type="http://schemas.openxmlformats.org/officeDocument/2006/relationships/hyperlink" Target="javascript:addOwnedFund('150188');" TargetMode="External"/><Relationship Id="rId15" Type="http://schemas.openxmlformats.org/officeDocument/2006/relationships/hyperlink" Target="https://www.jisilu.cn/data/utils/lowcalc/150223" TargetMode="External"/><Relationship Id="rId57" Type="http://schemas.openxmlformats.org/officeDocument/2006/relationships/hyperlink" Target="javascript:addOwnedFund('150123');" TargetMode="External"/><Relationship Id="rId262" Type="http://schemas.openxmlformats.org/officeDocument/2006/relationships/hyperlink" Target="http://finance.sina.com.cn/fund/quotes/150064/bc.shtml" TargetMode="External"/><Relationship Id="rId318" Type="http://schemas.openxmlformats.org/officeDocument/2006/relationships/hyperlink" Target="http://quote.eastmoney.com/zs000966.html" TargetMode="External"/><Relationship Id="rId525" Type="http://schemas.openxmlformats.org/officeDocument/2006/relationships/hyperlink" Target="https://www.jisilu.cn/data/utils/lowcalc/502027" TargetMode="External"/><Relationship Id="rId567" Type="http://schemas.openxmlformats.org/officeDocument/2006/relationships/hyperlink" Target="https://www.jisilu.cn/data/utils/lowcalc/150315" TargetMode="External"/><Relationship Id="rId732" Type="http://schemas.openxmlformats.org/officeDocument/2006/relationships/hyperlink" Target="http://finance.sina.com.cn/fund/quotes/150169/bc.shtml" TargetMode="External"/><Relationship Id="rId99" Type="http://schemas.openxmlformats.org/officeDocument/2006/relationships/hyperlink" Target="https://www.jisilu.cn/data/sfnew/detail/150130" TargetMode="External"/><Relationship Id="rId122" Type="http://schemas.openxmlformats.org/officeDocument/2006/relationships/hyperlink" Target="javascript:addOwnedFund('150325');" TargetMode="External"/><Relationship Id="rId164" Type="http://schemas.openxmlformats.org/officeDocument/2006/relationships/hyperlink" Target="javascript:addOwnedFund('150261');" TargetMode="External"/><Relationship Id="rId371" Type="http://schemas.openxmlformats.org/officeDocument/2006/relationships/hyperlink" Target="http://www.cninfo.com.cn/information/fund/netvalue/150036.html" TargetMode="External"/><Relationship Id="rId774" Type="http://schemas.openxmlformats.org/officeDocument/2006/relationships/hyperlink" Target="http://finance.sina.com.cn/fund/quotes/150092/bc.shtml" TargetMode="External"/><Relationship Id="rId427" Type="http://schemas.openxmlformats.org/officeDocument/2006/relationships/hyperlink" Target="http://www.cninfo.com.cn/information/fund/netvalue/150049.html" TargetMode="External"/><Relationship Id="rId469" Type="http://schemas.openxmlformats.org/officeDocument/2006/relationships/hyperlink" Target="http://www.cninfo.com.cn/information/fund/netvalue/150237.html" TargetMode="External"/><Relationship Id="rId634" Type="http://schemas.openxmlformats.org/officeDocument/2006/relationships/hyperlink" Target="javascript:addOwnedFund('502017');" TargetMode="External"/><Relationship Id="rId676" Type="http://schemas.openxmlformats.org/officeDocument/2006/relationships/hyperlink" Target="javascript:delOwnedFund('150227');" TargetMode="External"/><Relationship Id="rId26" Type="http://schemas.openxmlformats.org/officeDocument/2006/relationships/hyperlink" Target="http://quote.eastmoney.com/zs399959.html" TargetMode="External"/><Relationship Id="rId231" Type="http://schemas.openxmlformats.org/officeDocument/2006/relationships/hyperlink" Target="https://www.jisilu.cn/data/sfnew/detail/150073" TargetMode="External"/><Relationship Id="rId273" Type="http://schemas.openxmlformats.org/officeDocument/2006/relationships/hyperlink" Target="https://www.jisilu.cn/data/sfnew/detail/150225" TargetMode="External"/><Relationship Id="rId329" Type="http://schemas.openxmlformats.org/officeDocument/2006/relationships/hyperlink" Target="http://www.cninfo.com.cn/information/fund/netvalue/150055.html" TargetMode="External"/><Relationship Id="rId480" Type="http://schemas.openxmlformats.org/officeDocument/2006/relationships/hyperlink" Target="http://finance.sina.com.cn/fund/quotes/150177/bc.shtml" TargetMode="External"/><Relationship Id="rId536" Type="http://schemas.openxmlformats.org/officeDocument/2006/relationships/hyperlink" Target="http://quote.eastmoney.com/zs399807.html" TargetMode="External"/><Relationship Id="rId701" Type="http://schemas.openxmlformats.org/officeDocument/2006/relationships/hyperlink" Target="https://www.jisilu.cn/data/sfnew/detail/150143" TargetMode="External"/><Relationship Id="rId68" Type="http://schemas.openxmlformats.org/officeDocument/2006/relationships/hyperlink" Target="javascript:addOwnedFund('150323');" TargetMode="External"/><Relationship Id="rId133" Type="http://schemas.openxmlformats.org/officeDocument/2006/relationships/hyperlink" Target="https://www.jisilu.cn/data/utils/lowcalc/150299" TargetMode="External"/><Relationship Id="rId175" Type="http://schemas.openxmlformats.org/officeDocument/2006/relationships/hyperlink" Target="https://www.jisilu.cn/data/utils/lowcalc/150117" TargetMode="External"/><Relationship Id="rId340" Type="http://schemas.openxmlformats.org/officeDocument/2006/relationships/hyperlink" Target="http://finance.sina.com.cn/fund/quotes/150112/bc.shtml" TargetMode="External"/><Relationship Id="rId578" Type="http://schemas.openxmlformats.org/officeDocument/2006/relationships/hyperlink" Target="http://quote.eastmoney.com/zs399990.html" TargetMode="External"/><Relationship Id="rId743" Type="http://schemas.openxmlformats.org/officeDocument/2006/relationships/hyperlink" Target="https://www.jisilu.cn/data/sfnew/detail/150245" TargetMode="External"/><Relationship Id="rId785" Type="http://schemas.openxmlformats.org/officeDocument/2006/relationships/hyperlink" Target="https://www.jisilu.cn/data/sfnew/detail/150279" TargetMode="External"/><Relationship Id="rId200" Type="http://schemas.openxmlformats.org/officeDocument/2006/relationships/hyperlink" Target="javascript:addOwnedFund('150317');" TargetMode="External"/><Relationship Id="rId382" Type="http://schemas.openxmlformats.org/officeDocument/2006/relationships/hyperlink" Target="http://finance.sina.com.cn/fund/quotes/150030/bc.shtml" TargetMode="External"/><Relationship Id="rId438" Type="http://schemas.openxmlformats.org/officeDocument/2006/relationships/hyperlink" Target="http://finance.sina.com.cn/fund/quotes/150148/bc.shtml" TargetMode="External"/><Relationship Id="rId603" Type="http://schemas.openxmlformats.org/officeDocument/2006/relationships/hyperlink" Target="https://www.jisilu.cn/data/utils/lowcalc/150305" TargetMode="External"/><Relationship Id="rId645" Type="http://schemas.openxmlformats.org/officeDocument/2006/relationships/hyperlink" Target="https://www.jisilu.cn/data/utils/lowcalc/150307" TargetMode="External"/><Relationship Id="rId687" Type="http://schemas.openxmlformats.org/officeDocument/2006/relationships/hyperlink" Target="https://www.jisilu.cn/data/utils/lowcalc/150184" TargetMode="External"/><Relationship Id="rId810" Type="http://schemas.openxmlformats.org/officeDocument/2006/relationships/hyperlink" Target="http://finance.sina.com.cn/fund/quotes/150066/bc.shtml" TargetMode="External"/><Relationship Id="rId242" Type="http://schemas.openxmlformats.org/officeDocument/2006/relationships/hyperlink" Target="javascript:addOwnedFund('502014');" TargetMode="External"/><Relationship Id="rId284" Type="http://schemas.openxmlformats.org/officeDocument/2006/relationships/hyperlink" Target="javascript:addOwnedFund('502041');" TargetMode="External"/><Relationship Id="rId491" Type="http://schemas.openxmlformats.org/officeDocument/2006/relationships/hyperlink" Target="https://www.jisilu.cn/data/sfnew/detail/150229" TargetMode="External"/><Relationship Id="rId505" Type="http://schemas.openxmlformats.org/officeDocument/2006/relationships/hyperlink" Target="http://www.cninfo.com.cn/information/fund/netvalue/150259.html" TargetMode="External"/><Relationship Id="rId712" Type="http://schemas.openxmlformats.org/officeDocument/2006/relationships/hyperlink" Target="javascript:addOwnedFund('150100');" TargetMode="External"/><Relationship Id="rId37" Type="http://schemas.openxmlformats.org/officeDocument/2006/relationships/hyperlink" Target="http://www.cninfo.com.cn/information/fund/netvalue/150032.html" TargetMode="External"/><Relationship Id="rId79" Type="http://schemas.openxmlformats.org/officeDocument/2006/relationships/hyperlink" Target="https://www.jisilu.cn/data/utils/lowcalc/150289" TargetMode="External"/><Relationship Id="rId102" Type="http://schemas.openxmlformats.org/officeDocument/2006/relationships/hyperlink" Target="http://quote.eastmoney.com/zs399394.html" TargetMode="External"/><Relationship Id="rId144" Type="http://schemas.openxmlformats.org/officeDocument/2006/relationships/hyperlink" Target="http://quote.eastmoney.com/zs399975.html" TargetMode="External"/><Relationship Id="rId547" Type="http://schemas.openxmlformats.org/officeDocument/2006/relationships/hyperlink" Target="http://www.cninfo.com.cn/information/fund/netvalue/502049.html" TargetMode="External"/><Relationship Id="rId589" Type="http://schemas.openxmlformats.org/officeDocument/2006/relationships/hyperlink" Target="http://www.cninfo.com.cn/information/fund/netvalue/150173.html" TargetMode="External"/><Relationship Id="rId754" Type="http://schemas.openxmlformats.org/officeDocument/2006/relationships/hyperlink" Target="javascript:addOwnedFund('150018');" TargetMode="External"/><Relationship Id="rId796" Type="http://schemas.openxmlformats.org/officeDocument/2006/relationships/hyperlink" Target="javascript:addOwnedFund('150231');" TargetMode="External"/><Relationship Id="rId90" Type="http://schemas.openxmlformats.org/officeDocument/2006/relationships/hyperlink" Target="http://quote.eastmoney.com/zs399440.html" TargetMode="External"/><Relationship Id="rId186" Type="http://schemas.openxmlformats.org/officeDocument/2006/relationships/hyperlink" Target="http://quote.eastmoney.com/zs399989.html" TargetMode="External"/><Relationship Id="rId351" Type="http://schemas.openxmlformats.org/officeDocument/2006/relationships/hyperlink" Target="https://www.jisilu.cn/data/sfnew/detail/502054" TargetMode="External"/><Relationship Id="rId393" Type="http://schemas.openxmlformats.org/officeDocument/2006/relationships/hyperlink" Target="https://www.jisilu.cn/data/sfnew/detail/150012" TargetMode="External"/><Relationship Id="rId407" Type="http://schemas.openxmlformats.org/officeDocument/2006/relationships/hyperlink" Target="http://www.cninfo.com.cn/information/fund/netvalue/150135.html" TargetMode="External"/><Relationship Id="rId449" Type="http://schemas.openxmlformats.org/officeDocument/2006/relationships/hyperlink" Target="https://www.jisilu.cn/data/sfnew/detail/150157" TargetMode="External"/><Relationship Id="rId614" Type="http://schemas.openxmlformats.org/officeDocument/2006/relationships/hyperlink" Target="http://quote.eastmoney.com/zs399971.html" TargetMode="External"/><Relationship Id="rId656" Type="http://schemas.openxmlformats.org/officeDocument/2006/relationships/hyperlink" Target="http://quote.eastmoney.com/zs399412.html" TargetMode="External"/><Relationship Id="rId821" Type="http://schemas.openxmlformats.org/officeDocument/2006/relationships/hyperlink" Target="http://finance.sina.com.cn/fund/quotes/150039/bc.shtml" TargetMode="External"/><Relationship Id="rId211" Type="http://schemas.openxmlformats.org/officeDocument/2006/relationships/hyperlink" Target="https://www.jisilu.cn/data/utils/lowcalc/150047" TargetMode="External"/><Relationship Id="rId253" Type="http://schemas.openxmlformats.org/officeDocument/2006/relationships/hyperlink" Target="https://www.jisilu.cn/data/utils/lowcalc/150053" TargetMode="External"/><Relationship Id="rId295" Type="http://schemas.openxmlformats.org/officeDocument/2006/relationships/hyperlink" Target="https://www.jisilu.cn/data/utils/lowcalc/150090" TargetMode="External"/><Relationship Id="rId309" Type="http://schemas.openxmlformats.org/officeDocument/2006/relationships/hyperlink" Target="https://www.jisilu.cn/data/sfnew/detail/502001" TargetMode="External"/><Relationship Id="rId460" Type="http://schemas.openxmlformats.org/officeDocument/2006/relationships/hyperlink" Target="javascript:delOwnedFund('150022');" TargetMode="External"/><Relationship Id="rId516" Type="http://schemas.openxmlformats.org/officeDocument/2006/relationships/hyperlink" Target="http://finance.sina.com.cn/fund/quotes/150329/bc.shtml" TargetMode="External"/><Relationship Id="rId698" Type="http://schemas.openxmlformats.org/officeDocument/2006/relationships/hyperlink" Target="http://quote.eastmoney.com/zs399974.html" TargetMode="External"/><Relationship Id="rId48" Type="http://schemas.openxmlformats.org/officeDocument/2006/relationships/hyperlink" Target="http://finance.sina.com.cn/fund/quotes/150219/bc.shtml" TargetMode="External"/><Relationship Id="rId113" Type="http://schemas.openxmlformats.org/officeDocument/2006/relationships/hyperlink" Target="http://www.cninfo.com.cn/information/fund/netvalue/150247.html" TargetMode="External"/><Relationship Id="rId320" Type="http://schemas.openxmlformats.org/officeDocument/2006/relationships/hyperlink" Target="javascript:addOwnedFund('150094');" TargetMode="External"/><Relationship Id="rId558" Type="http://schemas.openxmlformats.org/officeDocument/2006/relationships/hyperlink" Target="http://finance.sina.com.cn/fund/quotes/150241/bc.shtml" TargetMode="External"/><Relationship Id="rId723" Type="http://schemas.openxmlformats.org/officeDocument/2006/relationships/hyperlink" Target="https://www.jisilu.cn/data/utils/lowcalc/502004" TargetMode="External"/><Relationship Id="rId765" Type="http://schemas.openxmlformats.org/officeDocument/2006/relationships/hyperlink" Target="https://www.jisilu.cn/data/utils/lowcalc/150076" TargetMode="External"/><Relationship Id="rId155" Type="http://schemas.openxmlformats.org/officeDocument/2006/relationships/hyperlink" Target="http://www.cninfo.com.cn/information/fund/netvalue/150265.html" TargetMode="External"/><Relationship Id="rId197" Type="http://schemas.openxmlformats.org/officeDocument/2006/relationships/hyperlink" Target="http://www.cninfo.com.cn/information/fund/netvalue/150317.html" TargetMode="External"/><Relationship Id="rId362" Type="http://schemas.openxmlformats.org/officeDocument/2006/relationships/hyperlink" Target="javascript:addOwnedFund('150211');" TargetMode="External"/><Relationship Id="rId418" Type="http://schemas.openxmlformats.org/officeDocument/2006/relationships/hyperlink" Target="http://quote.eastmoney.com/zs000979.html" TargetMode="External"/><Relationship Id="rId625" Type="http://schemas.openxmlformats.org/officeDocument/2006/relationships/hyperlink" Target="http://www.cninfo.com.cn/information/fund/netvalue/150275.html" TargetMode="External"/><Relationship Id="rId832" Type="http://schemas.openxmlformats.org/officeDocument/2006/relationships/hyperlink" Target="http://finance.sina.com.cn/fund/quotes/150016/bc.shtml" TargetMode="External"/><Relationship Id="rId222" Type="http://schemas.openxmlformats.org/officeDocument/2006/relationships/hyperlink" Target="http://quote.eastmoney.com/zs000828.html" TargetMode="External"/><Relationship Id="rId264" Type="http://schemas.openxmlformats.org/officeDocument/2006/relationships/hyperlink" Target="http://quote.eastmoney.com/zs399904.html" TargetMode="External"/><Relationship Id="rId471" Type="http://schemas.openxmlformats.org/officeDocument/2006/relationships/hyperlink" Target="https://www.jisilu.cn/data/utils/lowcalc/150237" TargetMode="External"/><Relationship Id="rId667" Type="http://schemas.openxmlformats.org/officeDocument/2006/relationships/hyperlink" Target="http://www.cninfo.com.cn/information/fund/netvalue/150255.html" TargetMode="External"/><Relationship Id="rId17" Type="http://schemas.openxmlformats.org/officeDocument/2006/relationships/hyperlink" Target="https://www.jisilu.cn/data/sfnew/detail/150057" TargetMode="External"/><Relationship Id="rId59" Type="http://schemas.openxmlformats.org/officeDocument/2006/relationships/hyperlink" Target="http://finance.sina.com.cn/fund/quotes/150297/bc.shtml" TargetMode="External"/><Relationship Id="rId124" Type="http://schemas.openxmlformats.org/officeDocument/2006/relationships/hyperlink" Target="http://finance.sina.com.cn/fund/quotes/150291/bc.shtml" TargetMode="External"/><Relationship Id="rId527" Type="http://schemas.openxmlformats.org/officeDocument/2006/relationships/hyperlink" Target="https://www.jisilu.cn/data/sfnew/detail/150233" TargetMode="External"/><Relationship Id="rId569" Type="http://schemas.openxmlformats.org/officeDocument/2006/relationships/hyperlink" Target="https://www.jisilu.cn/data/sfnew/detail/150249" TargetMode="External"/><Relationship Id="rId734" Type="http://schemas.openxmlformats.org/officeDocument/2006/relationships/hyperlink" Target="http://quote.eastmoney.com/hk/zs110000.html" TargetMode="External"/><Relationship Id="rId776" Type="http://schemas.openxmlformats.org/officeDocument/2006/relationships/hyperlink" Target="http://quote.eastmoney.com/zs399007.html" TargetMode="External"/><Relationship Id="rId70" Type="http://schemas.openxmlformats.org/officeDocument/2006/relationships/hyperlink" Target="http://finance.sina.com.cn/fund/quotes/150303/bc.shtml" TargetMode="External"/><Relationship Id="rId166" Type="http://schemas.openxmlformats.org/officeDocument/2006/relationships/hyperlink" Target="http://finance.sina.com.cn/fund/quotes/150190/bc.shtml" TargetMode="External"/><Relationship Id="rId331" Type="http://schemas.openxmlformats.org/officeDocument/2006/relationships/hyperlink" Target="https://www.jisilu.cn/data/utils/lowcalc/150055" TargetMode="External"/><Relationship Id="rId373" Type="http://schemas.openxmlformats.org/officeDocument/2006/relationships/hyperlink" Target="https://www.jisilu.cn/data/utils/lowcalc/150036" TargetMode="External"/><Relationship Id="rId429" Type="http://schemas.openxmlformats.org/officeDocument/2006/relationships/hyperlink" Target="https://www.jisilu.cn/data/utils/lowcalc/150049" TargetMode="External"/><Relationship Id="rId580" Type="http://schemas.openxmlformats.org/officeDocument/2006/relationships/hyperlink" Target="javascript:addOwnedFund('150251');" TargetMode="External"/><Relationship Id="rId636" Type="http://schemas.openxmlformats.org/officeDocument/2006/relationships/hyperlink" Target="http://finance.sina.com.cn/fund/quotes/150235/bc.shtml" TargetMode="External"/><Relationship Id="rId801" Type="http://schemas.openxmlformats.org/officeDocument/2006/relationships/hyperlink" Target="https://www.jisilu.cn/data/utils/lowcalc/150311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www.cninfo.com.cn/information/fund/netvalue/150073.html" TargetMode="External"/><Relationship Id="rId440" Type="http://schemas.openxmlformats.org/officeDocument/2006/relationships/hyperlink" Target="http://quote.eastmoney.com/zs000841.html" TargetMode="External"/><Relationship Id="rId678" Type="http://schemas.openxmlformats.org/officeDocument/2006/relationships/hyperlink" Target="http://finance.sina.com.cn/fund/quotes/150194/bc.shtml" TargetMode="External"/><Relationship Id="rId28" Type="http://schemas.openxmlformats.org/officeDocument/2006/relationships/hyperlink" Target="javascript:delOwnedFund('150221');" TargetMode="External"/><Relationship Id="rId275" Type="http://schemas.openxmlformats.org/officeDocument/2006/relationships/hyperlink" Target="http://www.cninfo.com.cn/information/fund/netvalue/150225.html" TargetMode="External"/><Relationship Id="rId300" Type="http://schemas.openxmlformats.org/officeDocument/2006/relationships/hyperlink" Target="http://quote.eastmoney.com/zs000016.html" TargetMode="External"/><Relationship Id="rId482" Type="http://schemas.openxmlformats.org/officeDocument/2006/relationships/hyperlink" Target="http://quote.eastmoney.com/zs399966.html" TargetMode="External"/><Relationship Id="rId538" Type="http://schemas.openxmlformats.org/officeDocument/2006/relationships/hyperlink" Target="javascript:delOwnedFund('150277');" TargetMode="External"/><Relationship Id="rId703" Type="http://schemas.openxmlformats.org/officeDocument/2006/relationships/hyperlink" Target="http://www.cninfo.com.cn/information/fund/netvalue/150143.html" TargetMode="External"/><Relationship Id="rId745" Type="http://schemas.openxmlformats.org/officeDocument/2006/relationships/hyperlink" Target="http://www.cninfo.com.cn/information/fund/netvalue/150245.html" TargetMode="External"/><Relationship Id="rId81" Type="http://schemas.openxmlformats.org/officeDocument/2006/relationships/hyperlink" Target="https://www.jisilu.cn/data/sfnew/detail/150335" TargetMode="External"/><Relationship Id="rId135" Type="http://schemas.openxmlformats.org/officeDocument/2006/relationships/hyperlink" Target="https://www.jisilu.cn/data/sfnew/detail/502037" TargetMode="External"/><Relationship Id="rId177" Type="http://schemas.openxmlformats.org/officeDocument/2006/relationships/hyperlink" Target="https://www.jisilu.cn/data/sfnew/detail/150196" TargetMode="External"/><Relationship Id="rId342" Type="http://schemas.openxmlformats.org/officeDocument/2006/relationships/hyperlink" Target="http://quote.eastmoney.com/zs399330.html" TargetMode="External"/><Relationship Id="rId384" Type="http://schemas.openxmlformats.org/officeDocument/2006/relationships/hyperlink" Target="http://quote.eastmoney.com/zs000971.html" TargetMode="External"/><Relationship Id="rId591" Type="http://schemas.openxmlformats.org/officeDocument/2006/relationships/hyperlink" Target="https://www.jisilu.cn/data/utils/lowcalc/150173" TargetMode="External"/><Relationship Id="rId605" Type="http://schemas.openxmlformats.org/officeDocument/2006/relationships/hyperlink" Target="https://www.jisilu.cn/data/sfnew/detail/150179" TargetMode="External"/><Relationship Id="rId787" Type="http://schemas.openxmlformats.org/officeDocument/2006/relationships/hyperlink" Target="http://www.cninfo.com.cn/information/fund/netvalue/150279.html" TargetMode="External"/><Relationship Id="rId812" Type="http://schemas.openxmlformats.org/officeDocument/2006/relationships/hyperlink" Target="http://quote.eastmoney.com/zs399481.html" TargetMode="External"/><Relationship Id="rId202" Type="http://schemas.openxmlformats.org/officeDocument/2006/relationships/hyperlink" Target="http://finance.sina.com.cn/fund/quotes/150327/bc.shtml" TargetMode="External"/><Relationship Id="rId244" Type="http://schemas.openxmlformats.org/officeDocument/2006/relationships/hyperlink" Target="http://finance.sina.com.cn/fund/quotes/150121/bc.shtml" TargetMode="External"/><Relationship Id="rId647" Type="http://schemas.openxmlformats.org/officeDocument/2006/relationships/hyperlink" Target="https://www.jisilu.cn/data/sfnew/detail/150269" TargetMode="External"/><Relationship Id="rId689" Type="http://schemas.openxmlformats.org/officeDocument/2006/relationships/hyperlink" Target="https://www.jisilu.cn/data/sfnew/detail/150207" TargetMode="External"/><Relationship Id="rId39" Type="http://schemas.openxmlformats.org/officeDocument/2006/relationships/hyperlink" Target="https://www.jisilu.cn/data/utils/lowcalc/150032" TargetMode="External"/><Relationship Id="rId286" Type="http://schemas.openxmlformats.org/officeDocument/2006/relationships/hyperlink" Target="http://finance.sina.com.cn/fund/quotes/150167/bc.shtml" TargetMode="External"/><Relationship Id="rId451" Type="http://schemas.openxmlformats.org/officeDocument/2006/relationships/hyperlink" Target="http://www.cninfo.com.cn/information/fund/netvalue/150157.html" TargetMode="External"/><Relationship Id="rId493" Type="http://schemas.openxmlformats.org/officeDocument/2006/relationships/hyperlink" Target="http://www.cninfo.com.cn/information/fund/netvalue/150229.html" TargetMode="External"/><Relationship Id="rId507" Type="http://schemas.openxmlformats.org/officeDocument/2006/relationships/hyperlink" Target="https://www.jisilu.cn/data/utils/lowcalc/150259" TargetMode="External"/><Relationship Id="rId549" Type="http://schemas.openxmlformats.org/officeDocument/2006/relationships/hyperlink" Target="https://www.jisilu.cn/data/utils/lowcalc/502049" TargetMode="External"/><Relationship Id="rId714" Type="http://schemas.openxmlformats.org/officeDocument/2006/relationships/hyperlink" Target="http://finance.sina.com.cn/fund/quotes/150200/bc.shtml" TargetMode="External"/><Relationship Id="rId756" Type="http://schemas.openxmlformats.org/officeDocument/2006/relationships/hyperlink" Target="http://finance.sina.com.cn/fund/quotes/150181/bc.shtml" TargetMode="External"/><Relationship Id="rId50" Type="http://schemas.openxmlformats.org/officeDocument/2006/relationships/hyperlink" Target="https://www.jisilu.cn/data/utils/lowcalc/150219" TargetMode="External"/><Relationship Id="rId104" Type="http://schemas.openxmlformats.org/officeDocument/2006/relationships/hyperlink" Target="javascript:addOwnedFund('150130');" TargetMode="External"/><Relationship Id="rId146" Type="http://schemas.openxmlformats.org/officeDocument/2006/relationships/hyperlink" Target="javascript:addOwnedFund('150301');" TargetMode="External"/><Relationship Id="rId188" Type="http://schemas.openxmlformats.org/officeDocument/2006/relationships/hyperlink" Target="javascript:addOwnedFund('502057');" TargetMode="External"/><Relationship Id="rId311" Type="http://schemas.openxmlformats.org/officeDocument/2006/relationships/hyperlink" Target="http://www.cninfo.com.cn/information/fund/netvalue/502001.html" TargetMode="External"/><Relationship Id="rId353" Type="http://schemas.openxmlformats.org/officeDocument/2006/relationships/hyperlink" Target="http://www.cninfo.com.cn/information/fund/netvalue/502054.html" TargetMode="External"/><Relationship Id="rId395" Type="http://schemas.openxmlformats.org/officeDocument/2006/relationships/hyperlink" Target="http://www.cninfo.com.cn/information/fund/netvalue/150012.html" TargetMode="External"/><Relationship Id="rId409" Type="http://schemas.openxmlformats.org/officeDocument/2006/relationships/hyperlink" Target="javascript:addOwnedFund('150135');" TargetMode="External"/><Relationship Id="rId560" Type="http://schemas.openxmlformats.org/officeDocument/2006/relationships/hyperlink" Target="http://quote.eastmoney.com/zs399986.html" TargetMode="External"/><Relationship Id="rId798" Type="http://schemas.openxmlformats.org/officeDocument/2006/relationships/hyperlink" Target="http://finance.sina.com.cn/fund/quotes/150311/bc.shtml" TargetMode="External"/><Relationship Id="rId92" Type="http://schemas.openxmlformats.org/officeDocument/2006/relationships/hyperlink" Target="javascript:addOwnedFund('150287');" TargetMode="External"/><Relationship Id="rId213" Type="http://schemas.openxmlformats.org/officeDocument/2006/relationships/hyperlink" Target="https://www.jisilu.cn/data/sfnew/detail/150175" TargetMode="External"/><Relationship Id="rId420" Type="http://schemas.openxmlformats.org/officeDocument/2006/relationships/hyperlink" Target="https://www.jisilu.cn/data/sfnew/detail/150088" TargetMode="External"/><Relationship Id="rId616" Type="http://schemas.openxmlformats.org/officeDocument/2006/relationships/hyperlink" Target="javascript:addOwnedFund('150203');" TargetMode="External"/><Relationship Id="rId658" Type="http://schemas.openxmlformats.org/officeDocument/2006/relationships/hyperlink" Target="javascript:addOwnedFund('150217');" TargetMode="External"/><Relationship Id="rId823" Type="http://schemas.openxmlformats.org/officeDocument/2006/relationships/hyperlink" Target="http://quote.eastmoney.com/zs399923.html" TargetMode="External"/><Relationship Id="rId255" Type="http://schemas.openxmlformats.org/officeDocument/2006/relationships/hyperlink" Target="https://www.jisilu.cn/data/sfnew/detail/150140" TargetMode="External"/><Relationship Id="rId297" Type="http://schemas.openxmlformats.org/officeDocument/2006/relationships/hyperlink" Target="https://www.jisilu.cn/data/sfnew/detail/502021" TargetMode="External"/><Relationship Id="rId462" Type="http://schemas.openxmlformats.org/officeDocument/2006/relationships/hyperlink" Target="http://finance.sina.com.cn/fund/quotes/150164/bc.shtml" TargetMode="External"/><Relationship Id="rId518" Type="http://schemas.openxmlformats.org/officeDocument/2006/relationships/hyperlink" Target="http://quote.eastmoney.com/zs399809.html" TargetMode="External"/><Relationship Id="rId725" Type="http://schemas.openxmlformats.org/officeDocument/2006/relationships/hyperlink" Target="https://www.jisilu.cn/data/sfnew/detail/502007" TargetMode="External"/><Relationship Id="rId115" Type="http://schemas.openxmlformats.org/officeDocument/2006/relationships/hyperlink" Target="https://www.jisilu.cn/data/utils/lowcalc/150247" TargetMode="External"/><Relationship Id="rId157" Type="http://schemas.openxmlformats.org/officeDocument/2006/relationships/hyperlink" Target="https://www.jisilu.cn/data/utils/lowcalc/150265" TargetMode="External"/><Relationship Id="rId322" Type="http://schemas.openxmlformats.org/officeDocument/2006/relationships/hyperlink" Target="http://finance.sina.com.cn/fund/quotes/150295/bc.shtml" TargetMode="External"/><Relationship Id="rId364" Type="http://schemas.openxmlformats.org/officeDocument/2006/relationships/hyperlink" Target="http://finance.sina.com.cn/fund/quotes/150104/bc.shtml" TargetMode="External"/><Relationship Id="rId767" Type="http://schemas.openxmlformats.org/officeDocument/2006/relationships/hyperlink" Target="https://www.jisilu.cn/data/sfnew/detail/150171" TargetMode="External"/><Relationship Id="rId61" Type="http://schemas.openxmlformats.org/officeDocument/2006/relationships/hyperlink" Target="https://www.jisilu.cn/data/utils/lowcalc/150297" TargetMode="External"/><Relationship Id="rId199" Type="http://schemas.openxmlformats.org/officeDocument/2006/relationships/hyperlink" Target="https://www.jisilu.cn/data/utils/lowcalc/150317" TargetMode="External"/><Relationship Id="rId571" Type="http://schemas.openxmlformats.org/officeDocument/2006/relationships/hyperlink" Target="http://www.cninfo.com.cn/information/fund/netvalue/150249.html" TargetMode="External"/><Relationship Id="rId627" Type="http://schemas.openxmlformats.org/officeDocument/2006/relationships/hyperlink" Target="https://www.jisilu.cn/data/utils/lowcalc/150275" TargetMode="External"/><Relationship Id="rId669" Type="http://schemas.openxmlformats.org/officeDocument/2006/relationships/hyperlink" Target="https://www.jisilu.cn/data/utils/lowcalc/150255" TargetMode="External"/><Relationship Id="rId834" Type="http://schemas.openxmlformats.org/officeDocument/2006/relationships/hyperlink" Target="http://quote.eastmoney.com/zs399300.html" TargetMode="External"/><Relationship Id="rId19" Type="http://schemas.openxmlformats.org/officeDocument/2006/relationships/hyperlink" Target="http://www.cninfo.com.cn/information/fund/netvalue/150057.html" TargetMode="External"/><Relationship Id="rId224" Type="http://schemas.openxmlformats.org/officeDocument/2006/relationships/hyperlink" Target="javascript:addOwnedFund('150145');" TargetMode="External"/><Relationship Id="rId266" Type="http://schemas.openxmlformats.org/officeDocument/2006/relationships/hyperlink" Target="javascript:addOwnedFund('150064');" TargetMode="External"/><Relationship Id="rId431" Type="http://schemas.openxmlformats.org/officeDocument/2006/relationships/hyperlink" Target="https://www.jisilu.cn/data/sfnew/detail/150150" TargetMode="External"/><Relationship Id="rId473" Type="http://schemas.openxmlformats.org/officeDocument/2006/relationships/hyperlink" Target="https://www.jisilu.cn/data/sfnew/detail/502024" TargetMode="External"/><Relationship Id="rId529" Type="http://schemas.openxmlformats.org/officeDocument/2006/relationships/hyperlink" Target="http://www.cninfo.com.cn/information/fund/netvalue/150233.html" TargetMode="External"/><Relationship Id="rId680" Type="http://schemas.openxmlformats.org/officeDocument/2006/relationships/hyperlink" Target="http://quote.eastmoney.com/zs399970.html" TargetMode="External"/><Relationship Id="rId736" Type="http://schemas.openxmlformats.org/officeDocument/2006/relationships/hyperlink" Target="javascript:delOwnedFund('150169');" TargetMode="External"/><Relationship Id="rId30" Type="http://schemas.openxmlformats.org/officeDocument/2006/relationships/hyperlink" Target="http://finance.sina.com.cn/fund/quotes/150321/bc.shtml" TargetMode="External"/><Relationship Id="rId126" Type="http://schemas.openxmlformats.org/officeDocument/2006/relationships/hyperlink" Target="http://quote.eastmoney.com/zs399986.html" TargetMode="External"/><Relationship Id="rId168" Type="http://schemas.openxmlformats.org/officeDocument/2006/relationships/hyperlink" Target="http://quote.eastmoney.com/zs000827.html" TargetMode="External"/><Relationship Id="rId333" Type="http://schemas.openxmlformats.org/officeDocument/2006/relationships/hyperlink" Target="https://www.jisilu.cn/data/sfnew/detail/150213" TargetMode="External"/><Relationship Id="rId540" Type="http://schemas.openxmlformats.org/officeDocument/2006/relationships/hyperlink" Target="http://finance.sina.com.cn/fund/quotes/150257/bc.shtml" TargetMode="External"/><Relationship Id="rId778" Type="http://schemas.openxmlformats.org/officeDocument/2006/relationships/hyperlink" Target="javascript:addOwnedFund('150092');" TargetMode="External"/><Relationship Id="rId72" Type="http://schemas.openxmlformats.org/officeDocument/2006/relationships/hyperlink" Target="http://quote.eastmoney.com/zs399673.html" TargetMode="External"/><Relationship Id="rId375" Type="http://schemas.openxmlformats.org/officeDocument/2006/relationships/hyperlink" Target="https://www.jisilu.cn/data/sfnew/detail/150152" TargetMode="External"/><Relationship Id="rId582" Type="http://schemas.openxmlformats.org/officeDocument/2006/relationships/hyperlink" Target="http://finance.sina.com.cn/fund/quotes/150283/bc.shtml" TargetMode="External"/><Relationship Id="rId638" Type="http://schemas.openxmlformats.org/officeDocument/2006/relationships/hyperlink" Target="http://quote.eastmoney.com/zs399975.html" TargetMode="External"/><Relationship Id="rId803" Type="http://schemas.openxmlformats.org/officeDocument/2006/relationships/hyperlink" Target="https://www.jisilu.cn/data/sfnew/detail/150215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https://www.jisilu.cn/data/utils/lowcalc/150073" TargetMode="External"/><Relationship Id="rId277" Type="http://schemas.openxmlformats.org/officeDocument/2006/relationships/hyperlink" Target="https://www.jisilu.cn/data/utils/lowcalc/150225" TargetMode="External"/><Relationship Id="rId400" Type="http://schemas.openxmlformats.org/officeDocument/2006/relationships/hyperlink" Target="http://finance.sina.com.cn/fund/quotes/150059/bc.shtml" TargetMode="External"/><Relationship Id="rId442" Type="http://schemas.openxmlformats.org/officeDocument/2006/relationships/hyperlink" Target="javascript:addOwnedFund('150148');" TargetMode="External"/><Relationship Id="rId484" Type="http://schemas.openxmlformats.org/officeDocument/2006/relationships/hyperlink" Target="javascript:addOwnedFund('150177');" TargetMode="External"/><Relationship Id="rId705" Type="http://schemas.openxmlformats.org/officeDocument/2006/relationships/hyperlink" Target="https://www.jisilu.cn/data/utils/lowcalc/150143" TargetMode="External"/><Relationship Id="rId137" Type="http://schemas.openxmlformats.org/officeDocument/2006/relationships/hyperlink" Target="http://www.cninfo.com.cn/information/fund/netvalue/502037.html" TargetMode="External"/><Relationship Id="rId302" Type="http://schemas.openxmlformats.org/officeDocument/2006/relationships/hyperlink" Target="javascript:addOwnedFund('502021');" TargetMode="External"/><Relationship Id="rId344" Type="http://schemas.openxmlformats.org/officeDocument/2006/relationships/hyperlink" Target="javascript:addOwnedFund('150112');" TargetMode="External"/><Relationship Id="rId691" Type="http://schemas.openxmlformats.org/officeDocument/2006/relationships/hyperlink" Target="http://www.cninfo.com.cn/information/fund/netvalue/150207.html" TargetMode="External"/><Relationship Id="rId747" Type="http://schemas.openxmlformats.org/officeDocument/2006/relationships/hyperlink" Target="https://www.jisilu.cn/data/utils/lowcalc/150245" TargetMode="External"/><Relationship Id="rId789" Type="http://schemas.openxmlformats.org/officeDocument/2006/relationships/hyperlink" Target="https://www.jisilu.cn/data/utils/lowcalc/150279" TargetMode="External"/><Relationship Id="rId41" Type="http://schemas.openxmlformats.org/officeDocument/2006/relationships/hyperlink" Target="https://www.jisilu.cn/data/sfnew/detail/150331" TargetMode="External"/><Relationship Id="rId83" Type="http://schemas.openxmlformats.org/officeDocument/2006/relationships/hyperlink" Target="http://www.cninfo.com.cn/information/fund/netvalue/150335.html" TargetMode="External"/><Relationship Id="rId179" Type="http://schemas.openxmlformats.org/officeDocument/2006/relationships/hyperlink" Target="http://www.cninfo.com.cn/information/fund/netvalue/150196.html" TargetMode="External"/><Relationship Id="rId386" Type="http://schemas.openxmlformats.org/officeDocument/2006/relationships/hyperlink" Target="javascript:addOwnedFund('150030');" TargetMode="External"/><Relationship Id="rId551" Type="http://schemas.openxmlformats.org/officeDocument/2006/relationships/hyperlink" Target="https://www.jisilu.cn/data/sfnew/detail/150243" TargetMode="External"/><Relationship Id="rId593" Type="http://schemas.openxmlformats.org/officeDocument/2006/relationships/hyperlink" Target="https://www.jisilu.cn/data/sfnew/detail/150309" TargetMode="External"/><Relationship Id="rId607" Type="http://schemas.openxmlformats.org/officeDocument/2006/relationships/hyperlink" Target="http://www.cninfo.com.cn/information/fund/netvalue/150179.html" TargetMode="External"/><Relationship Id="rId649" Type="http://schemas.openxmlformats.org/officeDocument/2006/relationships/hyperlink" Target="http://www.cninfo.com.cn/information/fund/netvalue/150269.html" TargetMode="External"/><Relationship Id="rId814" Type="http://schemas.openxmlformats.org/officeDocument/2006/relationships/hyperlink" Target="javascript:addOwnedFund('150066');" TargetMode="External"/><Relationship Id="rId190" Type="http://schemas.openxmlformats.org/officeDocument/2006/relationships/hyperlink" Target="http://finance.sina.com.cn/fund/quotes/150343/bc.shtml" TargetMode="External"/><Relationship Id="rId204" Type="http://schemas.openxmlformats.org/officeDocument/2006/relationships/hyperlink" Target="http://quote.eastmoney.com/zs399808.html" TargetMode="External"/><Relationship Id="rId246" Type="http://schemas.openxmlformats.org/officeDocument/2006/relationships/hyperlink" Target="http://quote.eastmoney.com/zs399918.html" TargetMode="External"/><Relationship Id="rId288" Type="http://schemas.openxmlformats.org/officeDocument/2006/relationships/hyperlink" Target="http://quote.eastmoney.com/zs399300.html" TargetMode="External"/><Relationship Id="rId411" Type="http://schemas.openxmlformats.org/officeDocument/2006/relationships/hyperlink" Target="http://finance.sina.com.cn/fund/quotes/150085/bc.shtml" TargetMode="External"/><Relationship Id="rId453" Type="http://schemas.openxmlformats.org/officeDocument/2006/relationships/hyperlink" Target="https://www.jisilu.cn/data/utils/lowcalc/150157" TargetMode="External"/><Relationship Id="rId509" Type="http://schemas.openxmlformats.org/officeDocument/2006/relationships/hyperlink" Target="https://www.jisilu.cn/data/sfnew/detail/150271" TargetMode="External"/><Relationship Id="rId660" Type="http://schemas.openxmlformats.org/officeDocument/2006/relationships/hyperlink" Target="http://finance.sina.com.cn/fund/quotes/502011/bc.shtml" TargetMode="External"/><Relationship Id="rId106" Type="http://schemas.openxmlformats.org/officeDocument/2006/relationships/hyperlink" Target="http://finance.sina.com.cn/fund/quotes/150293/bc.shtml" TargetMode="External"/><Relationship Id="rId313" Type="http://schemas.openxmlformats.org/officeDocument/2006/relationships/hyperlink" Target="https://www.jisilu.cn/data/utils/lowcalc/502001" TargetMode="External"/><Relationship Id="rId495" Type="http://schemas.openxmlformats.org/officeDocument/2006/relationships/hyperlink" Target="https://www.jisilu.cn/data/utils/lowcalc/150229" TargetMode="External"/><Relationship Id="rId716" Type="http://schemas.openxmlformats.org/officeDocument/2006/relationships/hyperlink" Target="http://quote.eastmoney.com/zs399975.html" TargetMode="External"/><Relationship Id="rId758" Type="http://schemas.openxmlformats.org/officeDocument/2006/relationships/hyperlink" Target="http://quote.eastmoney.com/zs399967.html" TargetMode="External"/><Relationship Id="rId10" Type="http://schemas.openxmlformats.org/officeDocument/2006/relationships/hyperlink" Target="javascript:addOwnedFund('150108');" TargetMode="External"/><Relationship Id="rId52" Type="http://schemas.openxmlformats.org/officeDocument/2006/relationships/hyperlink" Target="https://www.jisilu.cn/data/sfnew/detail/150123" TargetMode="External"/><Relationship Id="rId94" Type="http://schemas.openxmlformats.org/officeDocument/2006/relationships/hyperlink" Target="http://finance.sina.com.cn/fund/quotes/150263/bc.shtml" TargetMode="External"/><Relationship Id="rId148" Type="http://schemas.openxmlformats.org/officeDocument/2006/relationships/hyperlink" Target="http://finance.sina.com.cn/fund/quotes/150198/bc.shtml" TargetMode="External"/><Relationship Id="rId355" Type="http://schemas.openxmlformats.org/officeDocument/2006/relationships/hyperlink" Target="https://www.jisilu.cn/data/utils/lowcalc/502054" TargetMode="External"/><Relationship Id="rId397" Type="http://schemas.openxmlformats.org/officeDocument/2006/relationships/hyperlink" Target="https://www.jisilu.cn/data/utils/lowcalc/150012" TargetMode="External"/><Relationship Id="rId520" Type="http://schemas.openxmlformats.org/officeDocument/2006/relationships/hyperlink" Target="javascript:addOwnedFund('150329');" TargetMode="External"/><Relationship Id="rId562" Type="http://schemas.openxmlformats.org/officeDocument/2006/relationships/hyperlink" Target="javascript:delOwnedFund('150241');" TargetMode="External"/><Relationship Id="rId618" Type="http://schemas.openxmlformats.org/officeDocument/2006/relationships/hyperlink" Target="http://finance.sina.com.cn/fund/quotes/150051/bc.shtml" TargetMode="External"/><Relationship Id="rId825" Type="http://schemas.openxmlformats.org/officeDocument/2006/relationships/hyperlink" Target="https://www.jisilu.cn/data/sfnew/detail/150188" TargetMode="External"/><Relationship Id="rId215" Type="http://schemas.openxmlformats.org/officeDocument/2006/relationships/hyperlink" Target="http://www.cninfo.com.cn/information/fund/netvalue/150175.html" TargetMode="External"/><Relationship Id="rId257" Type="http://schemas.openxmlformats.org/officeDocument/2006/relationships/hyperlink" Target="http://www.cninfo.com.cn/information/fund/netvalue/150140.html" TargetMode="External"/><Relationship Id="rId422" Type="http://schemas.openxmlformats.org/officeDocument/2006/relationships/hyperlink" Target="http://www.cninfo.com.cn/information/fund/netvalue/150088.html" TargetMode="External"/><Relationship Id="rId464" Type="http://schemas.openxmlformats.org/officeDocument/2006/relationships/hyperlink" Target="http://quote.eastmoney.com/zs000832.html" TargetMode="External"/><Relationship Id="rId299" Type="http://schemas.openxmlformats.org/officeDocument/2006/relationships/hyperlink" Target="http://www.cninfo.com.cn/information/fund/netvalue/502021.html" TargetMode="External"/><Relationship Id="rId727" Type="http://schemas.openxmlformats.org/officeDocument/2006/relationships/hyperlink" Target="http://www.cninfo.com.cn/information/fund/netvalue/502007.html" TargetMode="External"/><Relationship Id="rId63" Type="http://schemas.openxmlformats.org/officeDocument/2006/relationships/hyperlink" Target="https://www.jisilu.cn/data/sfnew/detail/150323" TargetMode="External"/><Relationship Id="rId159" Type="http://schemas.openxmlformats.org/officeDocument/2006/relationships/hyperlink" Target="https://www.jisilu.cn/data/sfnew/detail/150261" TargetMode="External"/><Relationship Id="rId366" Type="http://schemas.openxmlformats.org/officeDocument/2006/relationships/hyperlink" Target="http://quote.eastmoney.com/zs399300.html" TargetMode="External"/><Relationship Id="rId573" Type="http://schemas.openxmlformats.org/officeDocument/2006/relationships/hyperlink" Target="https://www.jisilu.cn/data/utils/lowcalc/150249" TargetMode="External"/><Relationship Id="rId780" Type="http://schemas.openxmlformats.org/officeDocument/2006/relationships/hyperlink" Target="http://finance.sina.com.cn/fund/quotes/150192/bc.shtml" TargetMode="External"/><Relationship Id="rId226" Type="http://schemas.openxmlformats.org/officeDocument/2006/relationships/hyperlink" Target="http://finance.sina.com.cn/fund/quotes/150281/bc.shtml" TargetMode="External"/><Relationship Id="rId433" Type="http://schemas.openxmlformats.org/officeDocument/2006/relationships/hyperlink" Target="http://www.cninfo.com.cn/information/fund/netvalue/150150.html" TargetMode="External"/><Relationship Id="rId640" Type="http://schemas.openxmlformats.org/officeDocument/2006/relationships/hyperlink" Target="javascript:addOwnedFund('150235');" TargetMode="External"/><Relationship Id="rId738" Type="http://schemas.openxmlformats.org/officeDocument/2006/relationships/hyperlink" Target="http://finance.sina.com.cn/fund/quotes/150186/bc.shtml" TargetMode="External"/><Relationship Id="rId74" Type="http://schemas.openxmlformats.org/officeDocument/2006/relationships/hyperlink" Target="javascript:addOwnedFund('150303');" TargetMode="External"/><Relationship Id="rId377" Type="http://schemas.openxmlformats.org/officeDocument/2006/relationships/hyperlink" Target="http://www.cninfo.com.cn/information/fund/netvalue/150152.html" TargetMode="External"/><Relationship Id="rId500" Type="http://schemas.openxmlformats.org/officeDocument/2006/relationships/hyperlink" Target="http://quote.eastmoney.com/zs399991.html" TargetMode="External"/><Relationship Id="rId584" Type="http://schemas.openxmlformats.org/officeDocument/2006/relationships/hyperlink" Target="http://quote.eastmoney.com/zs000808.html" TargetMode="External"/><Relationship Id="rId805" Type="http://schemas.openxmlformats.org/officeDocument/2006/relationships/hyperlink" Target="http://www.cninfo.com.cn/information/fund/netvalue/150215.html" TargetMode="External"/><Relationship Id="rId5" Type="http://schemas.openxmlformats.org/officeDocument/2006/relationships/hyperlink" Target="javascript:addOwnedFund('150106');" TargetMode="External"/><Relationship Id="rId237" Type="http://schemas.openxmlformats.org/officeDocument/2006/relationships/hyperlink" Target="https://www.jisilu.cn/data/sfnew/detail/502014" TargetMode="External"/><Relationship Id="rId791" Type="http://schemas.openxmlformats.org/officeDocument/2006/relationships/hyperlink" Target="https://www.jisilu.cn/data/sfnew/detail/150231" TargetMode="External"/><Relationship Id="rId444" Type="http://schemas.openxmlformats.org/officeDocument/2006/relationships/hyperlink" Target="http://finance.sina.com.cn/fund/quotes/150028/bc.shtml" TargetMode="External"/><Relationship Id="rId651" Type="http://schemas.openxmlformats.org/officeDocument/2006/relationships/hyperlink" Target="https://www.jisilu.cn/data/utils/lowcalc/150269" TargetMode="External"/><Relationship Id="rId749" Type="http://schemas.openxmlformats.org/officeDocument/2006/relationships/hyperlink" Target="https://www.jisilu.cn/data/sfnew/detail/150018" TargetMode="External"/><Relationship Id="rId290" Type="http://schemas.openxmlformats.org/officeDocument/2006/relationships/hyperlink" Target="javascript:addOwnedFund('150167');" TargetMode="External"/><Relationship Id="rId304" Type="http://schemas.openxmlformats.org/officeDocument/2006/relationships/hyperlink" Target="http://finance.sina.com.cn/fund/quotes/502031/bc.shtml" TargetMode="External"/><Relationship Id="rId388" Type="http://schemas.openxmlformats.org/officeDocument/2006/relationships/hyperlink" Target="http://finance.sina.com.cn/fund/quotes/150083/bc.shtml" TargetMode="External"/><Relationship Id="rId511" Type="http://schemas.openxmlformats.org/officeDocument/2006/relationships/hyperlink" Target="http://www.cninfo.com.cn/information/fund/netvalue/150271.html" TargetMode="External"/><Relationship Id="rId609" Type="http://schemas.openxmlformats.org/officeDocument/2006/relationships/hyperlink" Target="https://www.jisilu.cn/data/utils/lowcalc/150179" TargetMode="External"/><Relationship Id="rId85" Type="http://schemas.openxmlformats.org/officeDocument/2006/relationships/hyperlink" Target="https://www.jisilu.cn/data/utils/lowcalc/150335" TargetMode="External"/><Relationship Id="rId150" Type="http://schemas.openxmlformats.org/officeDocument/2006/relationships/hyperlink" Target="http://quote.eastmoney.com/zs399396.html" TargetMode="External"/><Relationship Id="rId595" Type="http://schemas.openxmlformats.org/officeDocument/2006/relationships/hyperlink" Target="http://www.cninfo.com.cn/information/fund/netvalue/150309.html" TargetMode="External"/><Relationship Id="rId816" Type="http://schemas.openxmlformats.org/officeDocument/2006/relationships/hyperlink" Target="http://finance.sina.com.cn/fund/quotes/150133/bc.shtml" TargetMode="External"/><Relationship Id="rId248" Type="http://schemas.openxmlformats.org/officeDocument/2006/relationships/hyperlink" Target="javascript:addOwnedFund('150121');" TargetMode="External"/><Relationship Id="rId455" Type="http://schemas.openxmlformats.org/officeDocument/2006/relationships/hyperlink" Target="https://www.jisilu.cn/data/sfnew/detail/150022" TargetMode="External"/><Relationship Id="rId662" Type="http://schemas.openxmlformats.org/officeDocument/2006/relationships/hyperlink" Target="http://quote.eastmoney.com/zs399975.html" TargetMode="External"/><Relationship Id="rId12" Type="http://schemas.openxmlformats.org/officeDocument/2006/relationships/hyperlink" Target="http://finance.sina.com.cn/fund/quotes/150223/bc.shtml" TargetMode="External"/><Relationship Id="rId108" Type="http://schemas.openxmlformats.org/officeDocument/2006/relationships/hyperlink" Target="http://quote.eastmoney.com/zs399807.html" TargetMode="External"/><Relationship Id="rId315" Type="http://schemas.openxmlformats.org/officeDocument/2006/relationships/hyperlink" Target="https://www.jisilu.cn/data/sfnew/detail/150094" TargetMode="External"/><Relationship Id="rId522" Type="http://schemas.openxmlformats.org/officeDocument/2006/relationships/hyperlink" Target="http://finance.sina.com.cn/fund/quotes/502027/bc.shtml" TargetMode="External"/><Relationship Id="rId96" Type="http://schemas.openxmlformats.org/officeDocument/2006/relationships/hyperlink" Target="http://quote.eastmoney.com/zs000852.html" TargetMode="External"/><Relationship Id="rId161" Type="http://schemas.openxmlformats.org/officeDocument/2006/relationships/hyperlink" Target="http://www.cninfo.com.cn/information/fund/netvalue/150261.html" TargetMode="External"/><Relationship Id="rId399" Type="http://schemas.openxmlformats.org/officeDocument/2006/relationships/hyperlink" Target="https://www.jisilu.cn/data/sfnew/detail/150059" TargetMode="External"/><Relationship Id="rId827" Type="http://schemas.openxmlformats.org/officeDocument/2006/relationships/hyperlink" Target="http://www.cninfo.com.cn/information/fund/netvalue/150188.html" TargetMode="External"/></Relationships>
</file>

<file path=xl/worksheets/_rels/sheet3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jisilu.cn/data/sfnew/detail/150307" TargetMode="External"/><Relationship Id="rId13" Type="http://schemas.openxmlformats.org/officeDocument/2006/relationships/hyperlink" Target="http://quote.eastmoney.com/zs399804.html" TargetMode="External"/><Relationship Id="rId18" Type="http://schemas.openxmlformats.org/officeDocument/2006/relationships/hyperlink" Target="javascript:addOwnedFund('150307');" TargetMode="External"/><Relationship Id="rId26" Type="http://schemas.openxmlformats.org/officeDocument/2006/relationships/hyperlink" Target="http://finance.sina.com.cn/fund/quotes/150205/bc.shtml" TargetMode="External"/><Relationship Id="rId3" Type="http://schemas.openxmlformats.org/officeDocument/2006/relationships/hyperlink" Target="http://www.cninfo.com.cn/information/fund/netvalue/150307.html" TargetMode="External"/><Relationship Id="rId21" Type="http://schemas.openxmlformats.org/officeDocument/2006/relationships/hyperlink" Target="http://www.cninfo.com.cn/information/fund/netvalue/150205.html" TargetMode="External"/><Relationship Id="rId7" Type="http://schemas.openxmlformats.org/officeDocument/2006/relationships/hyperlink" Target="https://www.jisilu.cn/data/sfnew/detail/150307" TargetMode="External"/><Relationship Id="rId12" Type="http://schemas.openxmlformats.org/officeDocument/2006/relationships/hyperlink" Target="http://www.cninfo.com.cn/information/fund/netvalue/150307.html" TargetMode="External"/><Relationship Id="rId17" Type="http://schemas.openxmlformats.org/officeDocument/2006/relationships/hyperlink" Target="javascript:addOwnedFund('150307');" TargetMode="External"/><Relationship Id="rId25" Type="http://schemas.openxmlformats.org/officeDocument/2006/relationships/hyperlink" Target="https://www.jisilu.cn/data/sfnew/detail/150205" TargetMode="External"/><Relationship Id="rId2" Type="http://schemas.openxmlformats.org/officeDocument/2006/relationships/hyperlink" Target="http://finance.sina.com.cn/fund/quotes/150307/bc.shtml" TargetMode="External"/><Relationship Id="rId16" Type="http://schemas.openxmlformats.org/officeDocument/2006/relationships/hyperlink" Target="https://www.jisilu.cn/data/utils/lowcalc/150307" TargetMode="External"/><Relationship Id="rId20" Type="http://schemas.openxmlformats.org/officeDocument/2006/relationships/hyperlink" Target="http://finance.sina.com.cn/fund/quotes/150205/bc.shtml" TargetMode="External"/><Relationship Id="rId29" Type="http://schemas.openxmlformats.org/officeDocument/2006/relationships/hyperlink" Target="https://www.jisilu.cn/data/utils/lowcalc/150205" TargetMode="External"/><Relationship Id="rId1" Type="http://schemas.openxmlformats.org/officeDocument/2006/relationships/hyperlink" Target="https://www.jisilu.cn/data/sfnew/detail/150307" TargetMode="External"/><Relationship Id="rId6" Type="http://schemas.openxmlformats.org/officeDocument/2006/relationships/hyperlink" Target="javascript:addOwnedFund('150307');" TargetMode="External"/><Relationship Id="rId11" Type="http://schemas.openxmlformats.org/officeDocument/2006/relationships/hyperlink" Target="http://www.cninfo.com.cn/information/fund/netvalue/150307.html" TargetMode="External"/><Relationship Id="rId24" Type="http://schemas.openxmlformats.org/officeDocument/2006/relationships/hyperlink" Target="javascript:addOwnedFund('150205');" TargetMode="External"/><Relationship Id="rId5" Type="http://schemas.openxmlformats.org/officeDocument/2006/relationships/hyperlink" Target="https://www.jisilu.cn/data/utils/lowcalc/150307" TargetMode="External"/><Relationship Id="rId15" Type="http://schemas.openxmlformats.org/officeDocument/2006/relationships/hyperlink" Target="https://www.jisilu.cn/data/utils/lowcalc/150307" TargetMode="External"/><Relationship Id="rId23" Type="http://schemas.openxmlformats.org/officeDocument/2006/relationships/hyperlink" Target="https://www.jisilu.cn/data/utils/lowcalc/150205" TargetMode="External"/><Relationship Id="rId28" Type="http://schemas.openxmlformats.org/officeDocument/2006/relationships/hyperlink" Target="http://quote.eastmoney.com/zs399973.html" TargetMode="External"/><Relationship Id="rId10" Type="http://schemas.openxmlformats.org/officeDocument/2006/relationships/hyperlink" Target="http://finance.sina.com.cn/fund/quotes/150307/bc.shtml" TargetMode="External"/><Relationship Id="rId19" Type="http://schemas.openxmlformats.org/officeDocument/2006/relationships/hyperlink" Target="https://www.jisilu.cn/data/sfnew/detail/150205" TargetMode="External"/><Relationship Id="rId31" Type="http://schemas.openxmlformats.org/officeDocument/2006/relationships/drawing" Target="../drawings/drawing11.xml"/><Relationship Id="rId4" Type="http://schemas.openxmlformats.org/officeDocument/2006/relationships/hyperlink" Target="http://quote.eastmoney.com/zs399804.html" TargetMode="External"/><Relationship Id="rId9" Type="http://schemas.openxmlformats.org/officeDocument/2006/relationships/hyperlink" Target="http://finance.sina.com.cn/fund/quotes/150307/bc.shtml" TargetMode="External"/><Relationship Id="rId14" Type="http://schemas.openxmlformats.org/officeDocument/2006/relationships/hyperlink" Target="http://quote.eastmoney.com/zs399804.html" TargetMode="External"/><Relationship Id="rId22" Type="http://schemas.openxmlformats.org/officeDocument/2006/relationships/hyperlink" Target="http://quote.eastmoney.com/zs399973.html" TargetMode="External"/><Relationship Id="rId27" Type="http://schemas.openxmlformats.org/officeDocument/2006/relationships/hyperlink" Target="http://www.cninfo.com.cn/information/fund/netvalue/150205.html" TargetMode="External"/><Relationship Id="rId30" Type="http://schemas.openxmlformats.org/officeDocument/2006/relationships/hyperlink" Target="javascript:addOwnedFund('150205');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jisilu.cn/data/sfnew/detail/150291" TargetMode="External"/><Relationship Id="rId18" Type="http://schemas.openxmlformats.org/officeDocument/2006/relationships/hyperlink" Target="javascript:delOwnedFund('150291');" TargetMode="External"/><Relationship Id="rId26" Type="http://schemas.openxmlformats.org/officeDocument/2006/relationships/hyperlink" Target="http://finance.sina.com.cn/fund/quotes/150287/bc.shtml" TargetMode="External"/><Relationship Id="rId39" Type="http://schemas.openxmlformats.org/officeDocument/2006/relationships/hyperlink" Target="http://quote.eastmoney.com/hk/zs110010.html" TargetMode="External"/><Relationship Id="rId21" Type="http://schemas.openxmlformats.org/officeDocument/2006/relationships/hyperlink" Target="http://www.cninfo.com.cn/information/fund/netvalue/150293.html" TargetMode="External"/><Relationship Id="rId34" Type="http://schemas.openxmlformats.org/officeDocument/2006/relationships/hyperlink" Target="https://www.jisilu.cn/data/utils/lowcalc/150297" TargetMode="External"/><Relationship Id="rId42" Type="http://schemas.openxmlformats.org/officeDocument/2006/relationships/hyperlink" Target="https://www.jisilu.cn/data/sfnew/detail/502014" TargetMode="External"/><Relationship Id="rId47" Type="http://schemas.openxmlformats.org/officeDocument/2006/relationships/hyperlink" Target="javascript:addOwnedFund('502014');" TargetMode="External"/><Relationship Id="rId50" Type="http://schemas.openxmlformats.org/officeDocument/2006/relationships/hyperlink" Target="http://www.cninfo.com.cn/information/fund/netvalue/150267.html" TargetMode="External"/><Relationship Id="rId55" Type="http://schemas.openxmlformats.org/officeDocument/2006/relationships/drawing" Target="../drawings/drawing1.xml"/><Relationship Id="rId7" Type="http://schemas.openxmlformats.org/officeDocument/2006/relationships/hyperlink" Target="https://www.jisilu.cn/data/sfnew/detail/150323" TargetMode="External"/><Relationship Id="rId12" Type="http://schemas.openxmlformats.org/officeDocument/2006/relationships/hyperlink" Target="javascript:addOwnedFund('150323');" TargetMode="External"/><Relationship Id="rId17" Type="http://schemas.openxmlformats.org/officeDocument/2006/relationships/hyperlink" Target="https://www.jisilu.cn/data/utils/lowcalc/150291" TargetMode="External"/><Relationship Id="rId25" Type="http://schemas.openxmlformats.org/officeDocument/2006/relationships/hyperlink" Target="https://www.jisilu.cn/data/sfnew/detail/150287" TargetMode="External"/><Relationship Id="rId33" Type="http://schemas.openxmlformats.org/officeDocument/2006/relationships/hyperlink" Target="http://www.cninfo.com.cn/information/fund/netvalue/150297.html" TargetMode="External"/><Relationship Id="rId38" Type="http://schemas.openxmlformats.org/officeDocument/2006/relationships/hyperlink" Target="http://www.cninfo.com.cn/information/fund/netvalue/150175.html" TargetMode="External"/><Relationship Id="rId46" Type="http://schemas.openxmlformats.org/officeDocument/2006/relationships/hyperlink" Target="https://www.jisilu.cn/data/utils/lowcalc/502014" TargetMode="External"/><Relationship Id="rId2" Type="http://schemas.openxmlformats.org/officeDocument/2006/relationships/hyperlink" Target="http://finance.sina.com.cn/fund/quotes/150331/bc.shtml" TargetMode="External"/><Relationship Id="rId16" Type="http://schemas.openxmlformats.org/officeDocument/2006/relationships/hyperlink" Target="http://quote.eastmoney.com/zs399986.html" TargetMode="External"/><Relationship Id="rId20" Type="http://schemas.openxmlformats.org/officeDocument/2006/relationships/hyperlink" Target="http://finance.sina.com.cn/fund/quotes/150293/bc.shtml" TargetMode="External"/><Relationship Id="rId29" Type="http://schemas.openxmlformats.org/officeDocument/2006/relationships/hyperlink" Target="https://www.jisilu.cn/data/utils/lowcalc/150287" TargetMode="External"/><Relationship Id="rId41" Type="http://schemas.openxmlformats.org/officeDocument/2006/relationships/hyperlink" Target="javascript:delOwnedFund('150175');" TargetMode="External"/><Relationship Id="rId54" Type="http://schemas.openxmlformats.org/officeDocument/2006/relationships/hyperlink" Target="https://www.jisilu.cn/data/funda_index/?days=1" TargetMode="External"/><Relationship Id="rId1" Type="http://schemas.openxmlformats.org/officeDocument/2006/relationships/hyperlink" Target="https://www.jisilu.cn/data/sfnew/detail/150331" TargetMode="External"/><Relationship Id="rId6" Type="http://schemas.openxmlformats.org/officeDocument/2006/relationships/hyperlink" Target="javascript:addOwnedFund('150331');" TargetMode="External"/><Relationship Id="rId11" Type="http://schemas.openxmlformats.org/officeDocument/2006/relationships/hyperlink" Target="https://www.jisilu.cn/data/utils/lowcalc/150323" TargetMode="External"/><Relationship Id="rId24" Type="http://schemas.openxmlformats.org/officeDocument/2006/relationships/hyperlink" Target="javascript:addOwnedFund('150293');" TargetMode="External"/><Relationship Id="rId32" Type="http://schemas.openxmlformats.org/officeDocument/2006/relationships/hyperlink" Target="http://finance.sina.com.cn/fund/quotes/150297/bc.shtml" TargetMode="External"/><Relationship Id="rId37" Type="http://schemas.openxmlformats.org/officeDocument/2006/relationships/hyperlink" Target="http://finance.sina.com.cn/fund/quotes/150175/bc.shtml" TargetMode="External"/><Relationship Id="rId40" Type="http://schemas.openxmlformats.org/officeDocument/2006/relationships/hyperlink" Target="https://www.jisilu.cn/data/utils/lowcalc/150175" TargetMode="External"/><Relationship Id="rId45" Type="http://schemas.openxmlformats.org/officeDocument/2006/relationships/hyperlink" Target="http://quote.eastmoney.com/zs000853.html" TargetMode="External"/><Relationship Id="rId53" Type="http://schemas.openxmlformats.org/officeDocument/2006/relationships/hyperlink" Target="javascript:delOwnedFund('150267');" TargetMode="External"/><Relationship Id="rId5" Type="http://schemas.openxmlformats.org/officeDocument/2006/relationships/hyperlink" Target="https://www.jisilu.cn/data/utils/lowcalc/150331" TargetMode="External"/><Relationship Id="rId15" Type="http://schemas.openxmlformats.org/officeDocument/2006/relationships/hyperlink" Target="http://www.cninfo.com.cn/information/fund/netvalue/150291.html" TargetMode="External"/><Relationship Id="rId23" Type="http://schemas.openxmlformats.org/officeDocument/2006/relationships/hyperlink" Target="https://www.jisilu.cn/data/utils/lowcalc/150293" TargetMode="External"/><Relationship Id="rId28" Type="http://schemas.openxmlformats.org/officeDocument/2006/relationships/hyperlink" Target="http://quote.eastmoney.com/zs399440.html" TargetMode="External"/><Relationship Id="rId36" Type="http://schemas.openxmlformats.org/officeDocument/2006/relationships/hyperlink" Target="https://www.jisilu.cn/data/sfnew/detail/150175" TargetMode="External"/><Relationship Id="rId49" Type="http://schemas.openxmlformats.org/officeDocument/2006/relationships/hyperlink" Target="http://finance.sina.com.cn/fund/quotes/150267/bc.shtml" TargetMode="External"/><Relationship Id="rId10" Type="http://schemas.openxmlformats.org/officeDocument/2006/relationships/hyperlink" Target="http://quote.eastmoney.com/zs000827.html" TargetMode="External"/><Relationship Id="rId19" Type="http://schemas.openxmlformats.org/officeDocument/2006/relationships/hyperlink" Target="https://www.jisilu.cn/data/sfnew/detail/150293" TargetMode="External"/><Relationship Id="rId31" Type="http://schemas.openxmlformats.org/officeDocument/2006/relationships/hyperlink" Target="https://www.jisilu.cn/data/sfnew/detail/150297" TargetMode="External"/><Relationship Id="rId44" Type="http://schemas.openxmlformats.org/officeDocument/2006/relationships/hyperlink" Target="http://www.cninfo.com.cn/information/fund/netvalue/502014.html" TargetMode="External"/><Relationship Id="rId52" Type="http://schemas.openxmlformats.org/officeDocument/2006/relationships/hyperlink" Target="https://www.jisilu.cn/data/utils/lowcalc/150267" TargetMode="External"/><Relationship Id="rId4" Type="http://schemas.openxmlformats.org/officeDocument/2006/relationships/hyperlink" Target="http://quote.eastmoney.com/zs399805.html" TargetMode="External"/><Relationship Id="rId9" Type="http://schemas.openxmlformats.org/officeDocument/2006/relationships/hyperlink" Target="http://www.cninfo.com.cn/information/fund/netvalue/150323.html" TargetMode="External"/><Relationship Id="rId14" Type="http://schemas.openxmlformats.org/officeDocument/2006/relationships/hyperlink" Target="http://finance.sina.com.cn/fund/quotes/150291/bc.shtml" TargetMode="External"/><Relationship Id="rId22" Type="http://schemas.openxmlformats.org/officeDocument/2006/relationships/hyperlink" Target="http://quote.eastmoney.com/zs399807.html" TargetMode="External"/><Relationship Id="rId27" Type="http://schemas.openxmlformats.org/officeDocument/2006/relationships/hyperlink" Target="http://www.cninfo.com.cn/information/fund/netvalue/150287.html" TargetMode="External"/><Relationship Id="rId30" Type="http://schemas.openxmlformats.org/officeDocument/2006/relationships/hyperlink" Target="javascript:addOwnedFund('150287');" TargetMode="External"/><Relationship Id="rId35" Type="http://schemas.openxmlformats.org/officeDocument/2006/relationships/hyperlink" Target="javascript:addOwnedFund('150297');" TargetMode="External"/><Relationship Id="rId43" Type="http://schemas.openxmlformats.org/officeDocument/2006/relationships/hyperlink" Target="http://finance.sina.com.cn/fund/quotes/502014/bc.shtml" TargetMode="External"/><Relationship Id="rId48" Type="http://schemas.openxmlformats.org/officeDocument/2006/relationships/hyperlink" Target="https://www.jisilu.cn/data/sfnew/detail/150267" TargetMode="External"/><Relationship Id="rId8" Type="http://schemas.openxmlformats.org/officeDocument/2006/relationships/hyperlink" Target="http://finance.sina.com.cn/fund/quotes/150323/bc.shtml" TargetMode="External"/><Relationship Id="rId51" Type="http://schemas.openxmlformats.org/officeDocument/2006/relationships/hyperlink" Target="http://quote.eastmoney.com/zs399986.html" TargetMode="External"/><Relationship Id="rId3" Type="http://schemas.openxmlformats.org/officeDocument/2006/relationships/hyperlink" Target="http://www.cninfo.com.cn/information/fund/netvalue/150331.html" TargetMode="External"/></Relationships>
</file>

<file path=xl/worksheets/_rels/sheet40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isilu.cn/data/sfnew/detail/150291" TargetMode="External"/><Relationship Id="rId671" Type="http://schemas.openxmlformats.org/officeDocument/2006/relationships/hyperlink" Target="https://www.jisilu.cn/data/sfnew/detail/150051" TargetMode="External"/><Relationship Id="rId769" Type="http://schemas.openxmlformats.org/officeDocument/2006/relationships/hyperlink" Target="http://www.cninfo.com.cn/information/fund/netvalue/150171.html" TargetMode="External"/><Relationship Id="rId21" Type="http://schemas.openxmlformats.org/officeDocument/2006/relationships/hyperlink" Target="https://www.jisilu.cn/data/utils/lowcalc/150057" TargetMode="External"/><Relationship Id="rId324" Type="http://schemas.openxmlformats.org/officeDocument/2006/relationships/hyperlink" Target="http://quote.eastmoney.com/zs399905.html" TargetMode="External"/><Relationship Id="rId531" Type="http://schemas.openxmlformats.org/officeDocument/2006/relationships/hyperlink" Target="https://www.jisilu.cn/data/utils/lowcalc/150259" TargetMode="External"/><Relationship Id="rId629" Type="http://schemas.openxmlformats.org/officeDocument/2006/relationships/hyperlink" Target="https://www.jisilu.cn/data/sfnew/detail/150179" TargetMode="External"/><Relationship Id="rId170" Type="http://schemas.openxmlformats.org/officeDocument/2006/relationships/hyperlink" Target="javascript:addOwnedFund('150117');" TargetMode="External"/><Relationship Id="rId268" Type="http://schemas.openxmlformats.org/officeDocument/2006/relationships/hyperlink" Target="http://finance.sina.com.cn/fund/quotes/150167/bc.shtml" TargetMode="External"/><Relationship Id="rId475" Type="http://schemas.openxmlformats.org/officeDocument/2006/relationships/hyperlink" Target="http://www.cninfo.com.cn/information/fund/netvalue/150164.html" TargetMode="External"/><Relationship Id="rId682" Type="http://schemas.openxmlformats.org/officeDocument/2006/relationships/hyperlink" Target="javascript:addOwnedFund('502007');" TargetMode="External"/><Relationship Id="rId32" Type="http://schemas.openxmlformats.org/officeDocument/2006/relationships/hyperlink" Target="http://quote.eastmoney.com/zs399998.html" TargetMode="External"/><Relationship Id="rId128" Type="http://schemas.openxmlformats.org/officeDocument/2006/relationships/hyperlink" Target="javascript:addOwnedFund('150130');" TargetMode="External"/><Relationship Id="rId335" Type="http://schemas.openxmlformats.org/officeDocument/2006/relationships/hyperlink" Target="http://www.cninfo.com.cn/information/fund/netvalue/150225.html" TargetMode="External"/><Relationship Id="rId542" Type="http://schemas.openxmlformats.org/officeDocument/2006/relationships/hyperlink" Target="http://quote.eastmoney.com/zs000808.html" TargetMode="External"/><Relationship Id="rId181" Type="http://schemas.openxmlformats.org/officeDocument/2006/relationships/hyperlink" Target="https://www.jisilu.cn/data/utils/lowcalc/150196" TargetMode="External"/><Relationship Id="rId402" Type="http://schemas.openxmlformats.org/officeDocument/2006/relationships/hyperlink" Target="http://quote.eastmoney.com/zs399944.html" TargetMode="External"/><Relationship Id="rId279" Type="http://schemas.openxmlformats.org/officeDocument/2006/relationships/hyperlink" Target="https://www.jisilu.cn/data/sfnew/detail/150064" TargetMode="External"/><Relationship Id="rId486" Type="http://schemas.openxmlformats.org/officeDocument/2006/relationships/hyperlink" Target="http://finance.sina.com.cn/fund/quotes/150255/bc.shtml" TargetMode="External"/><Relationship Id="rId693" Type="http://schemas.openxmlformats.org/officeDocument/2006/relationships/hyperlink" Target="https://www.jisilu.cn/data/utils/lowcalc/150186" TargetMode="External"/><Relationship Id="rId707" Type="http://schemas.openxmlformats.org/officeDocument/2006/relationships/hyperlink" Target="https://www.jisilu.cn/data/sfnew/detail/150203" TargetMode="External"/><Relationship Id="rId43" Type="http://schemas.openxmlformats.org/officeDocument/2006/relationships/hyperlink" Target="http://www.cninfo.com.cn/information/fund/netvalue/150331.html" TargetMode="External"/><Relationship Id="rId139" Type="http://schemas.openxmlformats.org/officeDocument/2006/relationships/hyperlink" Target="https://www.jisilu.cn/data/utils/lowcalc/150299" TargetMode="External"/><Relationship Id="rId346" Type="http://schemas.openxmlformats.org/officeDocument/2006/relationships/hyperlink" Target="http://finance.sina.com.cn/fund/quotes/150267/bc.shtml" TargetMode="External"/><Relationship Id="rId553" Type="http://schemas.openxmlformats.org/officeDocument/2006/relationships/hyperlink" Target="http://www.cninfo.com.cn/information/fund/netvalue/150243.html" TargetMode="External"/><Relationship Id="rId760" Type="http://schemas.openxmlformats.org/officeDocument/2006/relationships/hyperlink" Target="javascript:addOwnedFund('150076');" TargetMode="External"/><Relationship Id="rId192" Type="http://schemas.openxmlformats.org/officeDocument/2006/relationships/hyperlink" Target="http://quote.eastmoney.com/zs399989.html" TargetMode="External"/><Relationship Id="rId206" Type="http://schemas.openxmlformats.org/officeDocument/2006/relationships/hyperlink" Target="javascript:addOwnedFund('150327');" TargetMode="External"/><Relationship Id="rId413" Type="http://schemas.openxmlformats.org/officeDocument/2006/relationships/hyperlink" Target="http://quote.eastmoney.com/zs399005.html" TargetMode="External"/><Relationship Id="rId497" Type="http://schemas.openxmlformats.org/officeDocument/2006/relationships/hyperlink" Target="https://www.jisilu.cn/data/sfnew/detail/150277" TargetMode="External"/><Relationship Id="rId620" Type="http://schemas.openxmlformats.org/officeDocument/2006/relationships/hyperlink" Target="http://quote.eastmoney.com/zs000998.html" TargetMode="External"/><Relationship Id="rId718" Type="http://schemas.openxmlformats.org/officeDocument/2006/relationships/hyperlink" Target="javascript:addOwnedFund('150307');" TargetMode="External"/><Relationship Id="rId357" Type="http://schemas.openxmlformats.org/officeDocument/2006/relationships/hyperlink" Target="https://www.jisilu.cn/data/sfnew/detail/150104" TargetMode="External"/><Relationship Id="rId54" Type="http://schemas.openxmlformats.org/officeDocument/2006/relationships/hyperlink" Target="http://www.cninfo.com.cn/information/fund/netvalue/150123.html" TargetMode="External"/><Relationship Id="rId217" Type="http://schemas.openxmlformats.org/officeDocument/2006/relationships/hyperlink" Target="https://www.jisilu.cn/data/utils/lowcalc/150175" TargetMode="External"/><Relationship Id="rId564" Type="http://schemas.openxmlformats.org/officeDocument/2006/relationships/hyperlink" Target="http://finance.sina.com.cn/fund/quotes/150315/bc.shtml" TargetMode="External"/><Relationship Id="rId771" Type="http://schemas.openxmlformats.org/officeDocument/2006/relationships/hyperlink" Target="https://www.jisilu.cn/data/utils/lowcalc/150171" TargetMode="External"/><Relationship Id="rId259" Type="http://schemas.openxmlformats.org/officeDocument/2006/relationships/hyperlink" Target="https://www.jisilu.cn/data/utils/lowcalc/150073" TargetMode="External"/><Relationship Id="rId424" Type="http://schemas.openxmlformats.org/officeDocument/2006/relationships/hyperlink" Target="javascript:addOwnedFund('150088');" TargetMode="External"/><Relationship Id="rId466" Type="http://schemas.openxmlformats.org/officeDocument/2006/relationships/hyperlink" Target="javascript:addOwnedFund('502017');" TargetMode="External"/><Relationship Id="rId631" Type="http://schemas.openxmlformats.org/officeDocument/2006/relationships/hyperlink" Target="http://www.cninfo.com.cn/information/fund/netvalue/150179.html" TargetMode="External"/><Relationship Id="rId673" Type="http://schemas.openxmlformats.org/officeDocument/2006/relationships/hyperlink" Target="http://www.cninfo.com.cn/information/fund/netvalue/150051.html" TargetMode="External"/><Relationship Id="rId729" Type="http://schemas.openxmlformats.org/officeDocument/2006/relationships/hyperlink" Target="https://www.jisilu.cn/data/utils/lowcalc/150209" TargetMode="External"/><Relationship Id="rId23" Type="http://schemas.openxmlformats.org/officeDocument/2006/relationships/hyperlink" Target="https://www.jisilu.cn/data/sfnew/detail/150221" TargetMode="External"/><Relationship Id="rId119" Type="http://schemas.openxmlformats.org/officeDocument/2006/relationships/hyperlink" Target="http://www.cninfo.com.cn/information/fund/netvalue/150291.html" TargetMode="External"/><Relationship Id="rId270" Type="http://schemas.openxmlformats.org/officeDocument/2006/relationships/hyperlink" Target="http://quote.eastmoney.com/zs399300.html" TargetMode="External"/><Relationship Id="rId326" Type="http://schemas.openxmlformats.org/officeDocument/2006/relationships/hyperlink" Target="javascript:addOwnedFund('150055');" TargetMode="External"/><Relationship Id="rId533" Type="http://schemas.openxmlformats.org/officeDocument/2006/relationships/hyperlink" Target="https://www.jisilu.cn/data/sfnew/detail/502049" TargetMode="External"/><Relationship Id="rId65" Type="http://schemas.openxmlformats.org/officeDocument/2006/relationships/hyperlink" Target="http://www.cninfo.com.cn/information/fund/netvalue/150323.html" TargetMode="External"/><Relationship Id="rId130" Type="http://schemas.openxmlformats.org/officeDocument/2006/relationships/hyperlink" Target="http://finance.sina.com.cn/fund/quotes/502037/bc.shtml" TargetMode="External"/><Relationship Id="rId368" Type="http://schemas.openxmlformats.org/officeDocument/2006/relationships/hyperlink" Target="javascript:addOwnedFund('150211');" TargetMode="External"/><Relationship Id="rId575" Type="http://schemas.openxmlformats.org/officeDocument/2006/relationships/hyperlink" Target="https://www.jisilu.cn/data/sfnew/detail/150275" TargetMode="External"/><Relationship Id="rId740" Type="http://schemas.openxmlformats.org/officeDocument/2006/relationships/hyperlink" Target="http://quote.eastmoney.com/hk/zs110000.html" TargetMode="External"/><Relationship Id="rId782" Type="http://schemas.openxmlformats.org/officeDocument/2006/relationships/hyperlink" Target="http://quote.eastmoney.com/zs399808.html" TargetMode="External"/><Relationship Id="rId172" Type="http://schemas.openxmlformats.org/officeDocument/2006/relationships/hyperlink" Target="http://finance.sina.com.cn/fund/quotes/150190/bc.shtml" TargetMode="External"/><Relationship Id="rId228" Type="http://schemas.openxmlformats.org/officeDocument/2006/relationships/hyperlink" Target="http://quote.eastmoney.com/zs000828.html" TargetMode="External"/><Relationship Id="rId435" Type="http://schemas.openxmlformats.org/officeDocument/2006/relationships/hyperlink" Target="https://www.jisilu.cn/data/utils/lowcalc/150150" TargetMode="External"/><Relationship Id="rId477" Type="http://schemas.openxmlformats.org/officeDocument/2006/relationships/hyperlink" Target="https://www.jisilu.cn/data/utils/lowcalc/150164" TargetMode="External"/><Relationship Id="rId600" Type="http://schemas.openxmlformats.org/officeDocument/2006/relationships/hyperlink" Target="http://finance.sina.com.cn/fund/quotes/150205/bc.shtml" TargetMode="External"/><Relationship Id="rId642" Type="http://schemas.openxmlformats.org/officeDocument/2006/relationships/hyperlink" Target="http://finance.sina.com.cn/fund/quotes/150184/bc.shtml" TargetMode="External"/><Relationship Id="rId684" Type="http://schemas.openxmlformats.org/officeDocument/2006/relationships/hyperlink" Target="http://finance.sina.com.cn/fund/quotes/150269/bc.shtml" TargetMode="External"/><Relationship Id="rId281" Type="http://schemas.openxmlformats.org/officeDocument/2006/relationships/hyperlink" Target="http://www.cninfo.com.cn/information/fund/netvalue/150064.html" TargetMode="External"/><Relationship Id="rId337" Type="http://schemas.openxmlformats.org/officeDocument/2006/relationships/hyperlink" Target="https://www.jisilu.cn/data/utils/lowcalc/150225" TargetMode="External"/><Relationship Id="rId502" Type="http://schemas.openxmlformats.org/officeDocument/2006/relationships/hyperlink" Target="javascript:delOwnedFund('150277');" TargetMode="External"/><Relationship Id="rId34" Type="http://schemas.openxmlformats.org/officeDocument/2006/relationships/hyperlink" Target="javascript:addOwnedFund('150321');" TargetMode="External"/><Relationship Id="rId76" Type="http://schemas.openxmlformats.org/officeDocument/2006/relationships/hyperlink" Target="http://finance.sina.com.cn/fund/quotes/150303/bc.shtml" TargetMode="External"/><Relationship Id="rId141" Type="http://schemas.openxmlformats.org/officeDocument/2006/relationships/hyperlink" Target="https://www.jisilu.cn/data/sfnew/detail/150198" TargetMode="External"/><Relationship Id="rId379" Type="http://schemas.openxmlformats.org/officeDocument/2006/relationships/hyperlink" Target="https://www.jisilu.cn/data/utils/lowcalc/150152" TargetMode="External"/><Relationship Id="rId544" Type="http://schemas.openxmlformats.org/officeDocument/2006/relationships/hyperlink" Target="javascript:addOwnedFund('150283');" TargetMode="External"/><Relationship Id="rId586" Type="http://schemas.openxmlformats.org/officeDocument/2006/relationships/hyperlink" Target="javascript:addOwnedFund('150305');" TargetMode="External"/><Relationship Id="rId751" Type="http://schemas.openxmlformats.org/officeDocument/2006/relationships/hyperlink" Target="http://www.cninfo.com.cn/information/fund/netvalue/150018.html" TargetMode="External"/><Relationship Id="rId793" Type="http://schemas.openxmlformats.org/officeDocument/2006/relationships/hyperlink" Target="http://www.cninfo.com.cn/information/fund/netvalue/150231.html" TargetMode="External"/><Relationship Id="rId807" Type="http://schemas.openxmlformats.org/officeDocument/2006/relationships/hyperlink" Target="https://www.jisilu.cn/data/utils/lowcalc/150143" TargetMode="External"/><Relationship Id="rId7" Type="http://schemas.openxmlformats.org/officeDocument/2006/relationships/hyperlink" Target="http://finance.sina.com.cn/fund/quotes/150108/bc.shtml" TargetMode="External"/><Relationship Id="rId183" Type="http://schemas.openxmlformats.org/officeDocument/2006/relationships/hyperlink" Target="https://www.jisilu.cn/data/sfnew/detail/150343" TargetMode="External"/><Relationship Id="rId239" Type="http://schemas.openxmlformats.org/officeDocument/2006/relationships/hyperlink" Target="http://www.cninfo.com.cn/information/fund/netvalue/502021.html" TargetMode="External"/><Relationship Id="rId390" Type="http://schemas.openxmlformats.org/officeDocument/2006/relationships/hyperlink" Target="http://quote.eastmoney.com/zs399330.html" TargetMode="External"/><Relationship Id="rId404" Type="http://schemas.openxmlformats.org/officeDocument/2006/relationships/hyperlink" Target="javascript:addOwnedFund('150059');" TargetMode="External"/><Relationship Id="rId446" Type="http://schemas.openxmlformats.org/officeDocument/2006/relationships/hyperlink" Target="http://quote.eastmoney.com/zs399905.html" TargetMode="External"/><Relationship Id="rId611" Type="http://schemas.openxmlformats.org/officeDocument/2006/relationships/hyperlink" Target="https://www.jisilu.cn/data/sfnew/detail/150271" TargetMode="External"/><Relationship Id="rId653" Type="http://schemas.openxmlformats.org/officeDocument/2006/relationships/hyperlink" Target="https://www.jisilu.cn/data/sfnew/detail/150100" TargetMode="External"/><Relationship Id="rId250" Type="http://schemas.openxmlformats.org/officeDocument/2006/relationships/hyperlink" Target="http://finance.sina.com.cn/fund/quotes/150138/bc.shtml" TargetMode="External"/><Relationship Id="rId292" Type="http://schemas.openxmlformats.org/officeDocument/2006/relationships/hyperlink" Target="http://finance.sina.com.cn/fund/quotes/150094/bc.shtml" TargetMode="External"/><Relationship Id="rId306" Type="http://schemas.openxmlformats.org/officeDocument/2006/relationships/hyperlink" Target="http://quote.eastmoney.com/zs399330.html" TargetMode="External"/><Relationship Id="rId488" Type="http://schemas.openxmlformats.org/officeDocument/2006/relationships/hyperlink" Target="http://quote.eastmoney.com/zs399986.html" TargetMode="External"/><Relationship Id="rId695" Type="http://schemas.openxmlformats.org/officeDocument/2006/relationships/hyperlink" Target="https://www.jisilu.cn/data/sfnew/detail/150217" TargetMode="External"/><Relationship Id="rId709" Type="http://schemas.openxmlformats.org/officeDocument/2006/relationships/hyperlink" Target="http://www.cninfo.com.cn/information/fund/netvalue/150203.html" TargetMode="External"/><Relationship Id="rId45" Type="http://schemas.openxmlformats.org/officeDocument/2006/relationships/hyperlink" Target="https://www.jisilu.cn/data/utils/lowcalc/150331" TargetMode="External"/><Relationship Id="rId87" Type="http://schemas.openxmlformats.org/officeDocument/2006/relationships/hyperlink" Target="https://www.jisilu.cn/data/sfnew/detail/150335" TargetMode="External"/><Relationship Id="rId110" Type="http://schemas.openxmlformats.org/officeDocument/2006/relationships/hyperlink" Target="javascript:addOwnedFund('150247');" TargetMode="External"/><Relationship Id="rId348" Type="http://schemas.openxmlformats.org/officeDocument/2006/relationships/hyperlink" Target="http://quote.eastmoney.com/zs399986.html" TargetMode="External"/><Relationship Id="rId513" Type="http://schemas.openxmlformats.org/officeDocument/2006/relationships/hyperlink" Target="https://www.jisilu.cn/data/utils/lowcalc/150309" TargetMode="External"/><Relationship Id="rId555" Type="http://schemas.openxmlformats.org/officeDocument/2006/relationships/hyperlink" Target="https://www.jisilu.cn/data/utils/lowcalc/150243" TargetMode="External"/><Relationship Id="rId597" Type="http://schemas.openxmlformats.org/officeDocument/2006/relationships/hyperlink" Target="https://www.jisilu.cn/data/utils/lowcalc/150177" TargetMode="External"/><Relationship Id="rId720" Type="http://schemas.openxmlformats.org/officeDocument/2006/relationships/hyperlink" Target="http://finance.sina.com.cn/fund/quotes/502004/bc.shtml" TargetMode="External"/><Relationship Id="rId762" Type="http://schemas.openxmlformats.org/officeDocument/2006/relationships/hyperlink" Target="http://finance.sina.com.cn/fund/quotes/150181/bc.shtml" TargetMode="External"/><Relationship Id="rId818" Type="http://schemas.openxmlformats.org/officeDocument/2006/relationships/hyperlink" Target="http://quote.eastmoney.com/zs000833.html" TargetMode="External"/><Relationship Id="rId152" Type="http://schemas.openxmlformats.org/officeDocument/2006/relationships/hyperlink" Target="javascript:addOwnedFund('150301');" TargetMode="External"/><Relationship Id="rId194" Type="http://schemas.openxmlformats.org/officeDocument/2006/relationships/hyperlink" Target="javascript:addOwnedFund('502057');" TargetMode="External"/><Relationship Id="rId208" Type="http://schemas.openxmlformats.org/officeDocument/2006/relationships/hyperlink" Target="http://finance.sina.com.cn/fund/quotes/150047/bc.shtml" TargetMode="External"/><Relationship Id="rId415" Type="http://schemas.openxmlformats.org/officeDocument/2006/relationships/hyperlink" Target="https://www.jisilu.cn/data/sfnew/detail/150096" TargetMode="External"/><Relationship Id="rId457" Type="http://schemas.openxmlformats.org/officeDocument/2006/relationships/hyperlink" Target="http://www.cninfo.com.cn/information/fund/netvalue/150022.html" TargetMode="External"/><Relationship Id="rId622" Type="http://schemas.openxmlformats.org/officeDocument/2006/relationships/hyperlink" Target="javascript:addOwnedFund('150173');" TargetMode="External"/><Relationship Id="rId261" Type="http://schemas.openxmlformats.org/officeDocument/2006/relationships/hyperlink" Target="https://www.jisilu.cn/data/sfnew/detail/502041" TargetMode="External"/><Relationship Id="rId499" Type="http://schemas.openxmlformats.org/officeDocument/2006/relationships/hyperlink" Target="http://www.cninfo.com.cn/information/fund/netvalue/150277.html" TargetMode="External"/><Relationship Id="rId664" Type="http://schemas.openxmlformats.org/officeDocument/2006/relationships/hyperlink" Target="javascript:delOwnedFund('150227');" TargetMode="External"/><Relationship Id="rId14" Type="http://schemas.openxmlformats.org/officeDocument/2006/relationships/hyperlink" Target="http://quote.eastmoney.com/zs399975.html" TargetMode="External"/><Relationship Id="rId56" Type="http://schemas.openxmlformats.org/officeDocument/2006/relationships/hyperlink" Target="https://www.jisilu.cn/data/utils/lowcalc/150123" TargetMode="External"/><Relationship Id="rId317" Type="http://schemas.openxmlformats.org/officeDocument/2006/relationships/hyperlink" Target="http://www.cninfo.com.cn/information/fund/netvalue/150213.html" TargetMode="External"/><Relationship Id="rId359" Type="http://schemas.openxmlformats.org/officeDocument/2006/relationships/hyperlink" Target="http://www.cninfo.com.cn/information/fund/netvalue/150104.html" TargetMode="External"/><Relationship Id="rId524" Type="http://schemas.openxmlformats.org/officeDocument/2006/relationships/hyperlink" Target="http://quote.eastmoney.com/zs399993.html" TargetMode="External"/><Relationship Id="rId566" Type="http://schemas.openxmlformats.org/officeDocument/2006/relationships/hyperlink" Target="http://quote.eastmoney.com/zs399803.html" TargetMode="External"/><Relationship Id="rId731" Type="http://schemas.openxmlformats.org/officeDocument/2006/relationships/hyperlink" Target="https://www.jisilu.cn/data/sfnew/detail/150207" TargetMode="External"/><Relationship Id="rId773" Type="http://schemas.openxmlformats.org/officeDocument/2006/relationships/hyperlink" Target="https://www.jisilu.cn/data/sfnew/detail/150192" TargetMode="External"/><Relationship Id="rId98" Type="http://schemas.openxmlformats.org/officeDocument/2006/relationships/hyperlink" Target="javascript:addOwnedFund('150263');" TargetMode="External"/><Relationship Id="rId121" Type="http://schemas.openxmlformats.org/officeDocument/2006/relationships/hyperlink" Target="https://www.jisilu.cn/data/utils/lowcalc/150291" TargetMode="External"/><Relationship Id="rId163" Type="http://schemas.openxmlformats.org/officeDocument/2006/relationships/hyperlink" Target="https://www.jisilu.cn/data/utils/lowcalc/150265" TargetMode="External"/><Relationship Id="rId219" Type="http://schemas.openxmlformats.org/officeDocument/2006/relationships/hyperlink" Target="https://www.jisilu.cn/data/sfnew/detail/150121" TargetMode="External"/><Relationship Id="rId370" Type="http://schemas.openxmlformats.org/officeDocument/2006/relationships/hyperlink" Target="http://finance.sina.com.cn/fund/quotes/150030/bc.shtml" TargetMode="External"/><Relationship Id="rId426" Type="http://schemas.openxmlformats.org/officeDocument/2006/relationships/hyperlink" Target="http://finance.sina.com.cn/fund/quotes/150049/bc.shtml" TargetMode="External"/><Relationship Id="rId633" Type="http://schemas.openxmlformats.org/officeDocument/2006/relationships/hyperlink" Target="https://www.jisilu.cn/data/utils/lowcalc/150179" TargetMode="External"/><Relationship Id="rId829" Type="http://schemas.openxmlformats.org/officeDocument/2006/relationships/hyperlink" Target="javascript:addOwnedFund('150016');" TargetMode="External"/><Relationship Id="rId230" Type="http://schemas.openxmlformats.org/officeDocument/2006/relationships/hyperlink" Target="javascript:addOwnedFund('150145');" TargetMode="External"/><Relationship Id="rId468" Type="http://schemas.openxmlformats.org/officeDocument/2006/relationships/hyperlink" Target="http://finance.sina.com.cn/fund/quotes/150237/bc.shtml" TargetMode="External"/><Relationship Id="rId675" Type="http://schemas.openxmlformats.org/officeDocument/2006/relationships/hyperlink" Target="https://www.jisilu.cn/data/utils/lowcalc/150051" TargetMode="External"/><Relationship Id="rId25" Type="http://schemas.openxmlformats.org/officeDocument/2006/relationships/hyperlink" Target="http://www.cninfo.com.cn/information/fund/netvalue/150221.html" TargetMode="External"/><Relationship Id="rId67" Type="http://schemas.openxmlformats.org/officeDocument/2006/relationships/hyperlink" Target="https://www.jisilu.cn/data/utils/lowcalc/150323" TargetMode="External"/><Relationship Id="rId272" Type="http://schemas.openxmlformats.org/officeDocument/2006/relationships/hyperlink" Target="javascript:addOwnedFund('150167');" TargetMode="External"/><Relationship Id="rId328" Type="http://schemas.openxmlformats.org/officeDocument/2006/relationships/hyperlink" Target="http://finance.sina.com.cn/fund/quotes/502001/bc.shtml" TargetMode="External"/><Relationship Id="rId535" Type="http://schemas.openxmlformats.org/officeDocument/2006/relationships/hyperlink" Target="http://www.cninfo.com.cn/information/fund/netvalue/502049.html" TargetMode="External"/><Relationship Id="rId577" Type="http://schemas.openxmlformats.org/officeDocument/2006/relationships/hyperlink" Target="http://www.cninfo.com.cn/information/fund/netvalue/150275.html" TargetMode="External"/><Relationship Id="rId700" Type="http://schemas.openxmlformats.org/officeDocument/2006/relationships/hyperlink" Target="javascript:addOwnedFund('150217');" TargetMode="External"/><Relationship Id="rId742" Type="http://schemas.openxmlformats.org/officeDocument/2006/relationships/hyperlink" Target="javascript:delOwnedFund('150169');" TargetMode="External"/><Relationship Id="rId132" Type="http://schemas.openxmlformats.org/officeDocument/2006/relationships/hyperlink" Target="http://quote.eastmoney.com/zs399805.html" TargetMode="External"/><Relationship Id="rId174" Type="http://schemas.openxmlformats.org/officeDocument/2006/relationships/hyperlink" Target="http://quote.eastmoney.com/zs000827.html" TargetMode="External"/><Relationship Id="rId381" Type="http://schemas.openxmlformats.org/officeDocument/2006/relationships/hyperlink" Target="https://www.jisilu.cn/data/sfnew/detail/150036" TargetMode="External"/><Relationship Id="rId602" Type="http://schemas.openxmlformats.org/officeDocument/2006/relationships/hyperlink" Target="http://quote.eastmoney.com/zs399973.html" TargetMode="External"/><Relationship Id="rId784" Type="http://schemas.openxmlformats.org/officeDocument/2006/relationships/hyperlink" Target="javascript:addOwnedFund('150279');" TargetMode="External"/><Relationship Id="rId241" Type="http://schemas.openxmlformats.org/officeDocument/2006/relationships/hyperlink" Target="https://www.jisilu.cn/data/utils/lowcalc/502021" TargetMode="External"/><Relationship Id="rId437" Type="http://schemas.openxmlformats.org/officeDocument/2006/relationships/hyperlink" Target="https://www.jisilu.cn/data/sfnew/detail/150148" TargetMode="External"/><Relationship Id="rId479" Type="http://schemas.openxmlformats.org/officeDocument/2006/relationships/hyperlink" Target="https://www.jisilu.cn/data/sfnew/detail/150329" TargetMode="External"/><Relationship Id="rId644" Type="http://schemas.openxmlformats.org/officeDocument/2006/relationships/hyperlink" Target="http://quote.eastmoney.com/zs000827.html" TargetMode="External"/><Relationship Id="rId686" Type="http://schemas.openxmlformats.org/officeDocument/2006/relationships/hyperlink" Target="http://quote.eastmoney.com/zs399997.html" TargetMode="External"/><Relationship Id="rId36" Type="http://schemas.openxmlformats.org/officeDocument/2006/relationships/hyperlink" Target="http://finance.sina.com.cn/fund/quotes/150032/bc.shtml" TargetMode="External"/><Relationship Id="rId283" Type="http://schemas.openxmlformats.org/officeDocument/2006/relationships/hyperlink" Target="https://www.jisilu.cn/data/utils/lowcalc/150064" TargetMode="External"/><Relationship Id="rId339" Type="http://schemas.openxmlformats.org/officeDocument/2006/relationships/hyperlink" Target="https://www.jisilu.cn/data/sfnew/detail/150295" TargetMode="External"/><Relationship Id="rId490" Type="http://schemas.openxmlformats.org/officeDocument/2006/relationships/hyperlink" Target="javascript:delOwnedFund('150255');" TargetMode="External"/><Relationship Id="rId504" Type="http://schemas.openxmlformats.org/officeDocument/2006/relationships/hyperlink" Target="http://finance.sina.com.cn/fund/quotes/150251/bc.shtml" TargetMode="External"/><Relationship Id="rId546" Type="http://schemas.openxmlformats.org/officeDocument/2006/relationships/hyperlink" Target="http://finance.sina.com.cn/fund/quotes/150235/bc.shtml" TargetMode="External"/><Relationship Id="rId711" Type="http://schemas.openxmlformats.org/officeDocument/2006/relationships/hyperlink" Target="https://www.jisilu.cn/data/utils/lowcalc/150203" TargetMode="External"/><Relationship Id="rId753" Type="http://schemas.openxmlformats.org/officeDocument/2006/relationships/hyperlink" Target="https://www.jisilu.cn/data/utils/lowcalc/150018" TargetMode="External"/><Relationship Id="rId78" Type="http://schemas.openxmlformats.org/officeDocument/2006/relationships/hyperlink" Target="http://quote.eastmoney.com/zs399673.html" TargetMode="External"/><Relationship Id="rId101" Type="http://schemas.openxmlformats.org/officeDocument/2006/relationships/hyperlink" Target="http://www.cninfo.com.cn/information/fund/netvalue/150293.html" TargetMode="External"/><Relationship Id="rId143" Type="http://schemas.openxmlformats.org/officeDocument/2006/relationships/hyperlink" Target="http://www.cninfo.com.cn/information/fund/netvalue/150198.html" TargetMode="External"/><Relationship Id="rId185" Type="http://schemas.openxmlformats.org/officeDocument/2006/relationships/hyperlink" Target="http://www.cninfo.com.cn/information/fund/netvalue/150343.html" TargetMode="External"/><Relationship Id="rId350" Type="http://schemas.openxmlformats.org/officeDocument/2006/relationships/hyperlink" Target="javascript:delOwnedFund('150267');" TargetMode="External"/><Relationship Id="rId406" Type="http://schemas.openxmlformats.org/officeDocument/2006/relationships/hyperlink" Target="http://finance.sina.com.cn/fund/quotes/150135/bc.shtml" TargetMode="External"/><Relationship Id="rId588" Type="http://schemas.openxmlformats.org/officeDocument/2006/relationships/hyperlink" Target="http://finance.sina.com.cn/fund/quotes/502011/bc.shtml" TargetMode="External"/><Relationship Id="rId795" Type="http://schemas.openxmlformats.org/officeDocument/2006/relationships/hyperlink" Target="https://www.jisilu.cn/data/utils/lowcalc/150231" TargetMode="External"/><Relationship Id="rId809" Type="http://schemas.openxmlformats.org/officeDocument/2006/relationships/hyperlink" Target="https://www.jisilu.cn/data/sfnew/detail/150066" TargetMode="External"/><Relationship Id="rId9" Type="http://schemas.openxmlformats.org/officeDocument/2006/relationships/hyperlink" Target="http://quote.eastmoney.com/zs399632.html" TargetMode="External"/><Relationship Id="rId210" Type="http://schemas.openxmlformats.org/officeDocument/2006/relationships/hyperlink" Target="http://quote.eastmoney.com/zs399942.html" TargetMode="External"/><Relationship Id="rId392" Type="http://schemas.openxmlformats.org/officeDocument/2006/relationships/hyperlink" Target="javascript:addOwnedFund('150083');" TargetMode="External"/><Relationship Id="rId448" Type="http://schemas.openxmlformats.org/officeDocument/2006/relationships/hyperlink" Target="javascript:addOwnedFund('150028');" TargetMode="External"/><Relationship Id="rId613" Type="http://schemas.openxmlformats.org/officeDocument/2006/relationships/hyperlink" Target="http://www.cninfo.com.cn/information/fund/netvalue/150271.html" TargetMode="External"/><Relationship Id="rId655" Type="http://schemas.openxmlformats.org/officeDocument/2006/relationships/hyperlink" Target="http://www.cninfo.com.cn/information/fund/netvalue/150100.html" TargetMode="External"/><Relationship Id="rId697" Type="http://schemas.openxmlformats.org/officeDocument/2006/relationships/hyperlink" Target="http://www.cninfo.com.cn/information/fund/netvalue/150217.html" TargetMode="External"/><Relationship Id="rId820" Type="http://schemas.openxmlformats.org/officeDocument/2006/relationships/hyperlink" Target="https://www.jisilu.cn/data/sfnew/detail/150039" TargetMode="External"/><Relationship Id="rId252" Type="http://schemas.openxmlformats.org/officeDocument/2006/relationships/hyperlink" Target="http://quote.eastmoney.com/zs000842.html" TargetMode="External"/><Relationship Id="rId294" Type="http://schemas.openxmlformats.org/officeDocument/2006/relationships/hyperlink" Target="http://quote.eastmoney.com/zs000966.html" TargetMode="External"/><Relationship Id="rId308" Type="http://schemas.openxmlformats.org/officeDocument/2006/relationships/hyperlink" Target="javascript:addOwnedFund('150112');" TargetMode="External"/><Relationship Id="rId515" Type="http://schemas.openxmlformats.org/officeDocument/2006/relationships/hyperlink" Target="https://www.jisilu.cn/data/sfnew/detail/502024" TargetMode="External"/><Relationship Id="rId722" Type="http://schemas.openxmlformats.org/officeDocument/2006/relationships/hyperlink" Target="http://quote.eastmoney.com/zs399967.html" TargetMode="External"/><Relationship Id="rId47" Type="http://schemas.openxmlformats.org/officeDocument/2006/relationships/hyperlink" Target="https://www.jisilu.cn/data/sfnew/detail/150219" TargetMode="External"/><Relationship Id="rId89" Type="http://schemas.openxmlformats.org/officeDocument/2006/relationships/hyperlink" Target="http://www.cninfo.com.cn/information/fund/netvalue/150335.html" TargetMode="External"/><Relationship Id="rId112" Type="http://schemas.openxmlformats.org/officeDocument/2006/relationships/hyperlink" Target="http://finance.sina.com.cn/fund/quotes/150325/bc.shtml" TargetMode="External"/><Relationship Id="rId154" Type="http://schemas.openxmlformats.org/officeDocument/2006/relationships/hyperlink" Target="http://finance.sina.com.cn/fund/quotes/150261/bc.shtml" TargetMode="External"/><Relationship Id="rId361" Type="http://schemas.openxmlformats.org/officeDocument/2006/relationships/hyperlink" Target="https://www.jisilu.cn/data/utils/lowcalc/150104" TargetMode="External"/><Relationship Id="rId557" Type="http://schemas.openxmlformats.org/officeDocument/2006/relationships/hyperlink" Target="https://www.jisilu.cn/data/sfnew/detail/150241" TargetMode="External"/><Relationship Id="rId599" Type="http://schemas.openxmlformats.org/officeDocument/2006/relationships/hyperlink" Target="https://www.jisilu.cn/data/sfnew/detail/150205" TargetMode="External"/><Relationship Id="rId764" Type="http://schemas.openxmlformats.org/officeDocument/2006/relationships/hyperlink" Target="http://quote.eastmoney.com/zs399967.html" TargetMode="External"/><Relationship Id="rId196" Type="http://schemas.openxmlformats.org/officeDocument/2006/relationships/hyperlink" Target="http://finance.sina.com.cn/fund/quotes/150317/bc.shtml" TargetMode="External"/><Relationship Id="rId417" Type="http://schemas.openxmlformats.org/officeDocument/2006/relationships/hyperlink" Target="http://www.cninfo.com.cn/information/fund/netvalue/150096.html" TargetMode="External"/><Relationship Id="rId459" Type="http://schemas.openxmlformats.org/officeDocument/2006/relationships/hyperlink" Target="https://www.jisilu.cn/data/utils/lowcalc/150022" TargetMode="External"/><Relationship Id="rId624" Type="http://schemas.openxmlformats.org/officeDocument/2006/relationships/hyperlink" Target="http://finance.sina.com.cn/fund/quotes/502027/bc.shtml" TargetMode="External"/><Relationship Id="rId666" Type="http://schemas.openxmlformats.org/officeDocument/2006/relationships/hyperlink" Target="http://finance.sina.com.cn/fund/quotes/150200/bc.shtml" TargetMode="External"/><Relationship Id="rId831" Type="http://schemas.openxmlformats.org/officeDocument/2006/relationships/hyperlink" Target="http://finance.sina.com.cn/fund/quotes/150188/bc.shtml" TargetMode="External"/><Relationship Id="rId16" Type="http://schemas.openxmlformats.org/officeDocument/2006/relationships/hyperlink" Target="javascript:delOwnedFund('150223');" TargetMode="External"/><Relationship Id="rId221" Type="http://schemas.openxmlformats.org/officeDocument/2006/relationships/hyperlink" Target="http://www.cninfo.com.cn/information/fund/netvalue/150121.html" TargetMode="External"/><Relationship Id="rId263" Type="http://schemas.openxmlformats.org/officeDocument/2006/relationships/hyperlink" Target="http://www.cninfo.com.cn/information/fund/netvalue/502041.html" TargetMode="External"/><Relationship Id="rId319" Type="http://schemas.openxmlformats.org/officeDocument/2006/relationships/hyperlink" Target="https://www.jisilu.cn/data/utils/lowcalc/150213" TargetMode="External"/><Relationship Id="rId470" Type="http://schemas.openxmlformats.org/officeDocument/2006/relationships/hyperlink" Target="http://quote.eastmoney.com/zs000827.html" TargetMode="External"/><Relationship Id="rId526" Type="http://schemas.openxmlformats.org/officeDocument/2006/relationships/hyperlink" Target="javascript:addOwnedFund('150257');" TargetMode="External"/><Relationship Id="rId58" Type="http://schemas.openxmlformats.org/officeDocument/2006/relationships/hyperlink" Target="https://www.jisilu.cn/data/sfnew/detail/150297" TargetMode="External"/><Relationship Id="rId123" Type="http://schemas.openxmlformats.org/officeDocument/2006/relationships/hyperlink" Target="https://www.jisilu.cn/data/sfnew/detail/150130" TargetMode="External"/><Relationship Id="rId330" Type="http://schemas.openxmlformats.org/officeDocument/2006/relationships/hyperlink" Target="http://quote.eastmoney.com/zs399982.html" TargetMode="External"/><Relationship Id="rId568" Type="http://schemas.openxmlformats.org/officeDocument/2006/relationships/hyperlink" Target="javascript:addOwnedFund('150315');" TargetMode="External"/><Relationship Id="rId733" Type="http://schemas.openxmlformats.org/officeDocument/2006/relationships/hyperlink" Target="http://www.cninfo.com.cn/information/fund/netvalue/150207.html" TargetMode="External"/><Relationship Id="rId775" Type="http://schemas.openxmlformats.org/officeDocument/2006/relationships/hyperlink" Target="http://www.cninfo.com.cn/information/fund/netvalue/150192.html" TargetMode="External"/><Relationship Id="rId165" Type="http://schemas.openxmlformats.org/officeDocument/2006/relationships/hyperlink" Target="https://www.jisilu.cn/data/sfnew/detail/150117" TargetMode="External"/><Relationship Id="rId372" Type="http://schemas.openxmlformats.org/officeDocument/2006/relationships/hyperlink" Target="http://quote.eastmoney.com/zs000971.html" TargetMode="External"/><Relationship Id="rId428" Type="http://schemas.openxmlformats.org/officeDocument/2006/relationships/hyperlink" Target="http://quote.eastmoney.com/zs399942.html" TargetMode="External"/><Relationship Id="rId635" Type="http://schemas.openxmlformats.org/officeDocument/2006/relationships/hyperlink" Target="https://www.jisilu.cn/data/sfnew/detail/150249" TargetMode="External"/><Relationship Id="rId677" Type="http://schemas.openxmlformats.org/officeDocument/2006/relationships/hyperlink" Target="https://www.jisilu.cn/data/sfnew/detail/502007" TargetMode="External"/><Relationship Id="rId800" Type="http://schemas.openxmlformats.org/officeDocument/2006/relationships/hyperlink" Target="http://quote.eastmoney.com/zs399610.html" TargetMode="External"/><Relationship Id="rId232" Type="http://schemas.openxmlformats.org/officeDocument/2006/relationships/hyperlink" Target="http://finance.sina.com.cn/fund/quotes/502014/bc.shtml" TargetMode="External"/><Relationship Id="rId274" Type="http://schemas.openxmlformats.org/officeDocument/2006/relationships/hyperlink" Target="http://finance.sina.com.cn/fund/quotes/150053/bc.shtml" TargetMode="External"/><Relationship Id="rId481" Type="http://schemas.openxmlformats.org/officeDocument/2006/relationships/hyperlink" Target="http://www.cninfo.com.cn/information/fund/netvalue/150329.html" TargetMode="External"/><Relationship Id="rId702" Type="http://schemas.openxmlformats.org/officeDocument/2006/relationships/hyperlink" Target="http://finance.sina.com.cn/fund/quotes/150245/bc.shtml" TargetMode="External"/><Relationship Id="rId27" Type="http://schemas.openxmlformats.org/officeDocument/2006/relationships/hyperlink" Target="https://www.jisilu.cn/data/utils/lowcalc/150221" TargetMode="External"/><Relationship Id="rId69" Type="http://schemas.openxmlformats.org/officeDocument/2006/relationships/hyperlink" Target="https://www.jisilu.cn/data/sfnew/detail/150289" TargetMode="External"/><Relationship Id="rId134" Type="http://schemas.openxmlformats.org/officeDocument/2006/relationships/hyperlink" Target="javascript:addOwnedFund('502037');" TargetMode="External"/><Relationship Id="rId537" Type="http://schemas.openxmlformats.org/officeDocument/2006/relationships/hyperlink" Target="https://www.jisilu.cn/data/utils/lowcalc/502049" TargetMode="External"/><Relationship Id="rId579" Type="http://schemas.openxmlformats.org/officeDocument/2006/relationships/hyperlink" Target="https://www.jisilu.cn/data/utils/lowcalc/150275" TargetMode="External"/><Relationship Id="rId744" Type="http://schemas.openxmlformats.org/officeDocument/2006/relationships/hyperlink" Target="http://finance.sina.com.cn/fund/quotes/150092/bc.shtml" TargetMode="External"/><Relationship Id="rId786" Type="http://schemas.openxmlformats.org/officeDocument/2006/relationships/hyperlink" Target="http://finance.sina.com.cn/fund/quotes/150311/bc.shtml" TargetMode="External"/><Relationship Id="rId80" Type="http://schemas.openxmlformats.org/officeDocument/2006/relationships/hyperlink" Target="javascript:addOwnedFund('150303');" TargetMode="External"/><Relationship Id="rId176" Type="http://schemas.openxmlformats.org/officeDocument/2006/relationships/hyperlink" Target="javascript:addOwnedFund('150190');" TargetMode="External"/><Relationship Id="rId341" Type="http://schemas.openxmlformats.org/officeDocument/2006/relationships/hyperlink" Target="http://www.cninfo.com.cn/information/fund/netvalue/150295.html" TargetMode="External"/><Relationship Id="rId383" Type="http://schemas.openxmlformats.org/officeDocument/2006/relationships/hyperlink" Target="http://www.cninfo.com.cn/information/fund/netvalue/150036.html" TargetMode="External"/><Relationship Id="rId439" Type="http://schemas.openxmlformats.org/officeDocument/2006/relationships/hyperlink" Target="http://www.cninfo.com.cn/information/fund/netvalue/150148.html" TargetMode="External"/><Relationship Id="rId590" Type="http://schemas.openxmlformats.org/officeDocument/2006/relationships/hyperlink" Target="http://quote.eastmoney.com/zs399975.html" TargetMode="External"/><Relationship Id="rId604" Type="http://schemas.openxmlformats.org/officeDocument/2006/relationships/hyperlink" Target="javascript:addOwnedFund('150205');" TargetMode="External"/><Relationship Id="rId646" Type="http://schemas.openxmlformats.org/officeDocument/2006/relationships/hyperlink" Target="javascript:addOwnedFund('150184');" TargetMode="External"/><Relationship Id="rId811" Type="http://schemas.openxmlformats.org/officeDocument/2006/relationships/hyperlink" Target="http://www.cninfo.com.cn/information/fund/netvalue/150066.html" TargetMode="External"/><Relationship Id="rId201" Type="http://schemas.openxmlformats.org/officeDocument/2006/relationships/hyperlink" Target="https://www.jisilu.cn/data/sfnew/detail/150327" TargetMode="External"/><Relationship Id="rId243" Type="http://schemas.openxmlformats.org/officeDocument/2006/relationships/hyperlink" Target="https://www.jisilu.cn/data/sfnew/detail/150140" TargetMode="External"/><Relationship Id="rId285" Type="http://schemas.openxmlformats.org/officeDocument/2006/relationships/hyperlink" Target="https://www.jisilu.cn/data/sfnew/detail/150281" TargetMode="External"/><Relationship Id="rId450" Type="http://schemas.openxmlformats.org/officeDocument/2006/relationships/hyperlink" Target="http://finance.sina.com.cn/fund/quotes/150157/bc.shtml" TargetMode="External"/><Relationship Id="rId506" Type="http://schemas.openxmlformats.org/officeDocument/2006/relationships/hyperlink" Target="http://quote.eastmoney.com/zs399990.html" TargetMode="External"/><Relationship Id="rId688" Type="http://schemas.openxmlformats.org/officeDocument/2006/relationships/hyperlink" Target="javascript:addOwnedFund('150269');" TargetMode="External"/><Relationship Id="rId38" Type="http://schemas.openxmlformats.org/officeDocument/2006/relationships/hyperlink" Target="http://quote.eastmoney.com/zs399923.html" TargetMode="External"/><Relationship Id="rId103" Type="http://schemas.openxmlformats.org/officeDocument/2006/relationships/hyperlink" Target="https://www.jisilu.cn/data/utils/lowcalc/150293" TargetMode="External"/><Relationship Id="rId310" Type="http://schemas.openxmlformats.org/officeDocument/2006/relationships/hyperlink" Target="http://finance.sina.com.cn/fund/quotes/502031/bc.shtml" TargetMode="External"/><Relationship Id="rId492" Type="http://schemas.openxmlformats.org/officeDocument/2006/relationships/hyperlink" Target="http://finance.sina.com.cn/fund/quotes/150273/bc.shtml" TargetMode="External"/><Relationship Id="rId548" Type="http://schemas.openxmlformats.org/officeDocument/2006/relationships/hyperlink" Target="http://quote.eastmoney.com/zs399975.html" TargetMode="External"/><Relationship Id="rId713" Type="http://schemas.openxmlformats.org/officeDocument/2006/relationships/hyperlink" Target="https://www.jisilu.cn/data/sfnew/detail/150307" TargetMode="External"/><Relationship Id="rId755" Type="http://schemas.openxmlformats.org/officeDocument/2006/relationships/hyperlink" Target="https://www.jisilu.cn/data/sfnew/detail/150076" TargetMode="External"/><Relationship Id="rId797" Type="http://schemas.openxmlformats.org/officeDocument/2006/relationships/hyperlink" Target="https://www.jisilu.cn/data/sfnew/detail/150215" TargetMode="External"/><Relationship Id="rId91" Type="http://schemas.openxmlformats.org/officeDocument/2006/relationships/hyperlink" Target="https://www.jisilu.cn/data/utils/lowcalc/150335" TargetMode="External"/><Relationship Id="rId145" Type="http://schemas.openxmlformats.org/officeDocument/2006/relationships/hyperlink" Target="https://www.jisilu.cn/data/utils/lowcalc/150198" TargetMode="External"/><Relationship Id="rId187" Type="http://schemas.openxmlformats.org/officeDocument/2006/relationships/hyperlink" Target="https://www.jisilu.cn/data/utils/lowcalc/150343" TargetMode="External"/><Relationship Id="rId352" Type="http://schemas.openxmlformats.org/officeDocument/2006/relationships/hyperlink" Target="http://finance.sina.com.cn/fund/quotes/502054/bc.shtml" TargetMode="External"/><Relationship Id="rId394" Type="http://schemas.openxmlformats.org/officeDocument/2006/relationships/hyperlink" Target="http://finance.sina.com.cn/fund/quotes/150012/bc.shtml" TargetMode="External"/><Relationship Id="rId408" Type="http://schemas.openxmlformats.org/officeDocument/2006/relationships/hyperlink" Target="http://quote.eastmoney.com/zs399903.html" TargetMode="External"/><Relationship Id="rId615" Type="http://schemas.openxmlformats.org/officeDocument/2006/relationships/hyperlink" Target="https://www.jisilu.cn/data/utils/lowcalc/150271" TargetMode="External"/><Relationship Id="rId822" Type="http://schemas.openxmlformats.org/officeDocument/2006/relationships/hyperlink" Target="http://www.cninfo.com.cn/information/fund/netvalue/150039.html" TargetMode="External"/><Relationship Id="rId212" Type="http://schemas.openxmlformats.org/officeDocument/2006/relationships/hyperlink" Target="javascript:addOwnedFund('150047');" TargetMode="External"/><Relationship Id="rId254" Type="http://schemas.openxmlformats.org/officeDocument/2006/relationships/hyperlink" Target="javascript:addOwnedFund('150138');" TargetMode="External"/><Relationship Id="rId657" Type="http://schemas.openxmlformats.org/officeDocument/2006/relationships/hyperlink" Target="https://www.jisilu.cn/data/utils/lowcalc/150100" TargetMode="External"/><Relationship Id="rId699" Type="http://schemas.openxmlformats.org/officeDocument/2006/relationships/hyperlink" Target="https://www.jisilu.cn/data/utils/lowcalc/150217" TargetMode="External"/><Relationship Id="rId49" Type="http://schemas.openxmlformats.org/officeDocument/2006/relationships/hyperlink" Target="http://www.cninfo.com.cn/information/fund/netvalue/150219.html" TargetMode="External"/><Relationship Id="rId114" Type="http://schemas.openxmlformats.org/officeDocument/2006/relationships/hyperlink" Target="http://quote.eastmoney.com/zs399807.html" TargetMode="External"/><Relationship Id="rId296" Type="http://schemas.openxmlformats.org/officeDocument/2006/relationships/hyperlink" Target="javascript:addOwnedFund('150094');" TargetMode="External"/><Relationship Id="rId461" Type="http://schemas.openxmlformats.org/officeDocument/2006/relationships/hyperlink" Target="https://www.jisilu.cn/data/sfnew/detail/502017" TargetMode="External"/><Relationship Id="rId517" Type="http://schemas.openxmlformats.org/officeDocument/2006/relationships/hyperlink" Target="http://www.cninfo.com.cn/information/fund/netvalue/502024.html" TargetMode="External"/><Relationship Id="rId559" Type="http://schemas.openxmlformats.org/officeDocument/2006/relationships/hyperlink" Target="http://www.cninfo.com.cn/information/fund/netvalue/150241.html" TargetMode="External"/><Relationship Id="rId724" Type="http://schemas.openxmlformats.org/officeDocument/2006/relationships/hyperlink" Target="javascript:addOwnedFund('502004');" TargetMode="External"/><Relationship Id="rId766" Type="http://schemas.openxmlformats.org/officeDocument/2006/relationships/hyperlink" Target="javascript:addOwnedFund('150181');" TargetMode="External"/><Relationship Id="rId60" Type="http://schemas.openxmlformats.org/officeDocument/2006/relationships/hyperlink" Target="http://www.cninfo.com.cn/information/fund/netvalue/150297.html" TargetMode="External"/><Relationship Id="rId156" Type="http://schemas.openxmlformats.org/officeDocument/2006/relationships/hyperlink" Target="http://quote.eastmoney.com/zs399989.html" TargetMode="External"/><Relationship Id="rId198" Type="http://schemas.openxmlformats.org/officeDocument/2006/relationships/hyperlink" Target="http://quote.eastmoney.com/zs399805.html" TargetMode="External"/><Relationship Id="rId321" Type="http://schemas.openxmlformats.org/officeDocument/2006/relationships/hyperlink" Target="https://www.jisilu.cn/data/sfnew/detail/150055" TargetMode="External"/><Relationship Id="rId363" Type="http://schemas.openxmlformats.org/officeDocument/2006/relationships/hyperlink" Target="https://www.jisilu.cn/data/sfnew/detail/150211" TargetMode="External"/><Relationship Id="rId419" Type="http://schemas.openxmlformats.org/officeDocument/2006/relationships/hyperlink" Target="javascript:addOwnedFund('150096');" TargetMode="External"/><Relationship Id="rId570" Type="http://schemas.openxmlformats.org/officeDocument/2006/relationships/hyperlink" Target="http://finance.sina.com.cn/fund/quotes/150233/bc.shtml" TargetMode="External"/><Relationship Id="rId626" Type="http://schemas.openxmlformats.org/officeDocument/2006/relationships/hyperlink" Target="http://quote.eastmoney.com/zs399429.html" TargetMode="External"/><Relationship Id="rId223" Type="http://schemas.openxmlformats.org/officeDocument/2006/relationships/hyperlink" Target="https://www.jisilu.cn/data/utils/lowcalc/150121" TargetMode="External"/><Relationship Id="rId430" Type="http://schemas.openxmlformats.org/officeDocument/2006/relationships/hyperlink" Target="javascript:addOwnedFund('150049');" TargetMode="External"/><Relationship Id="rId668" Type="http://schemas.openxmlformats.org/officeDocument/2006/relationships/hyperlink" Target="http://quote.eastmoney.com/zs399975.html" TargetMode="External"/><Relationship Id="rId833" Type="http://schemas.openxmlformats.org/officeDocument/2006/relationships/hyperlink" Target="http://quote.eastmoney.com/zs000832.html" TargetMode="External"/><Relationship Id="rId18" Type="http://schemas.openxmlformats.org/officeDocument/2006/relationships/hyperlink" Target="http://finance.sina.com.cn/fund/quotes/150057/bc.shtml" TargetMode="External"/><Relationship Id="rId265" Type="http://schemas.openxmlformats.org/officeDocument/2006/relationships/hyperlink" Target="https://www.jisilu.cn/data/utils/lowcalc/502041" TargetMode="External"/><Relationship Id="rId472" Type="http://schemas.openxmlformats.org/officeDocument/2006/relationships/hyperlink" Target="javascript:addOwnedFund('150237');" TargetMode="External"/><Relationship Id="rId528" Type="http://schemas.openxmlformats.org/officeDocument/2006/relationships/hyperlink" Target="http://finance.sina.com.cn/fund/quotes/150259/bc.shtml" TargetMode="External"/><Relationship Id="rId735" Type="http://schemas.openxmlformats.org/officeDocument/2006/relationships/hyperlink" Target="https://www.jisilu.cn/data/utils/lowcalc/150207" TargetMode="External"/><Relationship Id="rId125" Type="http://schemas.openxmlformats.org/officeDocument/2006/relationships/hyperlink" Target="http://www.cninfo.com.cn/information/fund/netvalue/150130.html" TargetMode="External"/><Relationship Id="rId167" Type="http://schemas.openxmlformats.org/officeDocument/2006/relationships/hyperlink" Target="http://www.cninfo.com.cn/information/fund/netvalue/150117.html" TargetMode="External"/><Relationship Id="rId332" Type="http://schemas.openxmlformats.org/officeDocument/2006/relationships/hyperlink" Target="javascript:addOwnedFund('502001');" TargetMode="External"/><Relationship Id="rId374" Type="http://schemas.openxmlformats.org/officeDocument/2006/relationships/hyperlink" Target="javascript:addOwnedFund('150030');" TargetMode="External"/><Relationship Id="rId581" Type="http://schemas.openxmlformats.org/officeDocument/2006/relationships/hyperlink" Target="https://www.jisilu.cn/data/sfnew/detail/150305" TargetMode="External"/><Relationship Id="rId777" Type="http://schemas.openxmlformats.org/officeDocument/2006/relationships/hyperlink" Target="https://www.jisilu.cn/data/utils/lowcalc/150192" TargetMode="External"/><Relationship Id="rId71" Type="http://schemas.openxmlformats.org/officeDocument/2006/relationships/hyperlink" Target="http://www.cninfo.com.cn/information/fund/netvalue/150289.html" TargetMode="External"/><Relationship Id="rId234" Type="http://schemas.openxmlformats.org/officeDocument/2006/relationships/hyperlink" Target="http://quote.eastmoney.com/zs000853.html" TargetMode="External"/><Relationship Id="rId637" Type="http://schemas.openxmlformats.org/officeDocument/2006/relationships/hyperlink" Target="http://www.cninfo.com.cn/information/fund/netvalue/150249.html" TargetMode="External"/><Relationship Id="rId679" Type="http://schemas.openxmlformats.org/officeDocument/2006/relationships/hyperlink" Target="http://www.cninfo.com.cn/information/fund/netvalue/502007.html" TargetMode="External"/><Relationship Id="rId802" Type="http://schemas.openxmlformats.org/officeDocument/2006/relationships/hyperlink" Target="javascript:addOwnedFund('150215');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https://www.jisilu.cn/data/sfnew/detail/150321" TargetMode="External"/><Relationship Id="rId276" Type="http://schemas.openxmlformats.org/officeDocument/2006/relationships/hyperlink" Target="http://quote.eastmoney.com/zs399905.html" TargetMode="External"/><Relationship Id="rId441" Type="http://schemas.openxmlformats.org/officeDocument/2006/relationships/hyperlink" Target="https://www.jisilu.cn/data/utils/lowcalc/150148" TargetMode="External"/><Relationship Id="rId483" Type="http://schemas.openxmlformats.org/officeDocument/2006/relationships/hyperlink" Target="https://www.jisilu.cn/data/utils/lowcalc/150329" TargetMode="External"/><Relationship Id="rId539" Type="http://schemas.openxmlformats.org/officeDocument/2006/relationships/hyperlink" Target="https://www.jisilu.cn/data/sfnew/detail/150283" TargetMode="External"/><Relationship Id="rId690" Type="http://schemas.openxmlformats.org/officeDocument/2006/relationships/hyperlink" Target="http://finance.sina.com.cn/fund/quotes/150186/bc.shtml" TargetMode="External"/><Relationship Id="rId704" Type="http://schemas.openxmlformats.org/officeDocument/2006/relationships/hyperlink" Target="http://quote.eastmoney.com/zs399970.html" TargetMode="External"/><Relationship Id="rId746" Type="http://schemas.openxmlformats.org/officeDocument/2006/relationships/hyperlink" Target="http://quote.eastmoney.com/zs399007.html" TargetMode="External"/><Relationship Id="rId40" Type="http://schemas.openxmlformats.org/officeDocument/2006/relationships/hyperlink" Target="javascript:addOwnedFund('150032');" TargetMode="External"/><Relationship Id="rId136" Type="http://schemas.openxmlformats.org/officeDocument/2006/relationships/hyperlink" Target="http://finance.sina.com.cn/fund/quotes/150299/bc.shtml" TargetMode="External"/><Relationship Id="rId178" Type="http://schemas.openxmlformats.org/officeDocument/2006/relationships/hyperlink" Target="http://finance.sina.com.cn/fund/quotes/150196/bc.shtml" TargetMode="External"/><Relationship Id="rId301" Type="http://schemas.openxmlformats.org/officeDocument/2006/relationships/hyperlink" Target="https://www.jisilu.cn/data/utils/lowcalc/150090" TargetMode="External"/><Relationship Id="rId343" Type="http://schemas.openxmlformats.org/officeDocument/2006/relationships/hyperlink" Target="https://www.jisilu.cn/data/utils/lowcalc/150295" TargetMode="External"/><Relationship Id="rId550" Type="http://schemas.openxmlformats.org/officeDocument/2006/relationships/hyperlink" Target="javascript:addOwnedFund('150235');" TargetMode="External"/><Relationship Id="rId788" Type="http://schemas.openxmlformats.org/officeDocument/2006/relationships/hyperlink" Target="http://quote.eastmoney.com/zs399996.html" TargetMode="External"/><Relationship Id="rId82" Type="http://schemas.openxmlformats.org/officeDocument/2006/relationships/hyperlink" Target="http://finance.sina.com.cn/fund/quotes/150287/bc.shtml" TargetMode="External"/><Relationship Id="rId203" Type="http://schemas.openxmlformats.org/officeDocument/2006/relationships/hyperlink" Target="http://www.cninfo.com.cn/information/fund/netvalue/150327.html" TargetMode="External"/><Relationship Id="rId385" Type="http://schemas.openxmlformats.org/officeDocument/2006/relationships/hyperlink" Target="https://www.jisilu.cn/data/utils/lowcalc/150036" TargetMode="External"/><Relationship Id="rId592" Type="http://schemas.openxmlformats.org/officeDocument/2006/relationships/hyperlink" Target="javascript:addOwnedFund('502011');" TargetMode="External"/><Relationship Id="rId606" Type="http://schemas.openxmlformats.org/officeDocument/2006/relationships/hyperlink" Target="http://finance.sina.com.cn/fund/quotes/150229/bc.shtml" TargetMode="External"/><Relationship Id="rId648" Type="http://schemas.openxmlformats.org/officeDocument/2006/relationships/hyperlink" Target="http://finance.sina.com.cn/fund/quotes/150194/bc.shtml" TargetMode="External"/><Relationship Id="rId813" Type="http://schemas.openxmlformats.org/officeDocument/2006/relationships/hyperlink" Target="https://www.jisilu.cn/data/utils/lowcalc/150066" TargetMode="External"/><Relationship Id="rId245" Type="http://schemas.openxmlformats.org/officeDocument/2006/relationships/hyperlink" Target="http://www.cninfo.com.cn/information/fund/netvalue/150140.html" TargetMode="External"/><Relationship Id="rId287" Type="http://schemas.openxmlformats.org/officeDocument/2006/relationships/hyperlink" Target="http://www.cninfo.com.cn/information/fund/netvalue/150281.html" TargetMode="External"/><Relationship Id="rId410" Type="http://schemas.openxmlformats.org/officeDocument/2006/relationships/hyperlink" Target="https://www.jisilu.cn/data/sfnew/detail/150085" TargetMode="External"/><Relationship Id="rId452" Type="http://schemas.openxmlformats.org/officeDocument/2006/relationships/hyperlink" Target="http://quote.eastmoney.com/zs000974.html" TargetMode="External"/><Relationship Id="rId494" Type="http://schemas.openxmlformats.org/officeDocument/2006/relationships/hyperlink" Target="http://quote.eastmoney.com/zs399991.html" TargetMode="External"/><Relationship Id="rId508" Type="http://schemas.openxmlformats.org/officeDocument/2006/relationships/hyperlink" Target="javascript:addOwnedFund('150251');" TargetMode="External"/><Relationship Id="rId715" Type="http://schemas.openxmlformats.org/officeDocument/2006/relationships/hyperlink" Target="http://www.cninfo.com.cn/information/fund/netvalue/150307.html" TargetMode="External"/><Relationship Id="rId105" Type="http://schemas.openxmlformats.org/officeDocument/2006/relationships/hyperlink" Target="https://www.jisilu.cn/data/sfnew/detail/150247" TargetMode="External"/><Relationship Id="rId147" Type="http://schemas.openxmlformats.org/officeDocument/2006/relationships/hyperlink" Target="https://www.jisilu.cn/data/sfnew/detail/150301" TargetMode="External"/><Relationship Id="rId312" Type="http://schemas.openxmlformats.org/officeDocument/2006/relationships/hyperlink" Target="http://quote.eastmoney.com/zs399807.html" TargetMode="External"/><Relationship Id="rId354" Type="http://schemas.openxmlformats.org/officeDocument/2006/relationships/hyperlink" Target="http://quote.eastmoney.com/zs399975.html" TargetMode="External"/><Relationship Id="rId757" Type="http://schemas.openxmlformats.org/officeDocument/2006/relationships/hyperlink" Target="http://www.cninfo.com.cn/information/fund/netvalue/150076.html" TargetMode="External"/><Relationship Id="rId799" Type="http://schemas.openxmlformats.org/officeDocument/2006/relationships/hyperlink" Target="http://www.cninfo.com.cn/information/fund/netvalue/150215.html" TargetMode="External"/><Relationship Id="rId51" Type="http://schemas.openxmlformats.org/officeDocument/2006/relationships/hyperlink" Target="javascript:addOwnedFund('150219');" TargetMode="External"/><Relationship Id="rId93" Type="http://schemas.openxmlformats.org/officeDocument/2006/relationships/hyperlink" Target="https://www.jisilu.cn/data/sfnew/detail/150263" TargetMode="External"/><Relationship Id="rId189" Type="http://schemas.openxmlformats.org/officeDocument/2006/relationships/hyperlink" Target="https://www.jisilu.cn/data/sfnew/detail/502057" TargetMode="External"/><Relationship Id="rId396" Type="http://schemas.openxmlformats.org/officeDocument/2006/relationships/hyperlink" Target="http://quote.eastmoney.com/zs399903.html" TargetMode="External"/><Relationship Id="rId561" Type="http://schemas.openxmlformats.org/officeDocument/2006/relationships/hyperlink" Target="https://www.jisilu.cn/data/utils/lowcalc/150241" TargetMode="External"/><Relationship Id="rId617" Type="http://schemas.openxmlformats.org/officeDocument/2006/relationships/hyperlink" Target="https://www.jisilu.cn/data/sfnew/detail/150173" TargetMode="External"/><Relationship Id="rId659" Type="http://schemas.openxmlformats.org/officeDocument/2006/relationships/hyperlink" Target="https://www.jisilu.cn/data/sfnew/detail/150227" TargetMode="External"/><Relationship Id="rId824" Type="http://schemas.openxmlformats.org/officeDocument/2006/relationships/hyperlink" Target="javascript:addOwnedFund('150039');" TargetMode="External"/><Relationship Id="rId214" Type="http://schemas.openxmlformats.org/officeDocument/2006/relationships/hyperlink" Target="http://finance.sina.com.cn/fund/quotes/150175/bc.shtml" TargetMode="External"/><Relationship Id="rId256" Type="http://schemas.openxmlformats.org/officeDocument/2006/relationships/hyperlink" Target="http://finance.sina.com.cn/fund/quotes/150073/bc.shtml" TargetMode="External"/><Relationship Id="rId298" Type="http://schemas.openxmlformats.org/officeDocument/2006/relationships/hyperlink" Target="http://finance.sina.com.cn/fund/quotes/150090/bc.shtml" TargetMode="External"/><Relationship Id="rId421" Type="http://schemas.openxmlformats.org/officeDocument/2006/relationships/hyperlink" Target="http://finance.sina.com.cn/fund/quotes/150088/bc.shtml" TargetMode="External"/><Relationship Id="rId463" Type="http://schemas.openxmlformats.org/officeDocument/2006/relationships/hyperlink" Target="http://www.cninfo.com.cn/information/fund/netvalue/502017.html" TargetMode="External"/><Relationship Id="rId519" Type="http://schemas.openxmlformats.org/officeDocument/2006/relationships/hyperlink" Target="https://www.jisilu.cn/data/utils/lowcalc/502024" TargetMode="External"/><Relationship Id="rId670" Type="http://schemas.openxmlformats.org/officeDocument/2006/relationships/hyperlink" Target="javascript:addOwnedFund('150200');" TargetMode="External"/><Relationship Id="rId116" Type="http://schemas.openxmlformats.org/officeDocument/2006/relationships/hyperlink" Target="javascript:addOwnedFund('150325');" TargetMode="External"/><Relationship Id="rId158" Type="http://schemas.openxmlformats.org/officeDocument/2006/relationships/hyperlink" Target="javascript:addOwnedFund('150261');" TargetMode="External"/><Relationship Id="rId323" Type="http://schemas.openxmlformats.org/officeDocument/2006/relationships/hyperlink" Target="http://www.cninfo.com.cn/information/fund/netvalue/150055.html" TargetMode="External"/><Relationship Id="rId530" Type="http://schemas.openxmlformats.org/officeDocument/2006/relationships/hyperlink" Target="http://quote.eastmoney.com/zs399992.html" TargetMode="External"/><Relationship Id="rId726" Type="http://schemas.openxmlformats.org/officeDocument/2006/relationships/hyperlink" Target="http://finance.sina.com.cn/fund/quotes/150209/bc.shtml" TargetMode="External"/><Relationship Id="rId768" Type="http://schemas.openxmlformats.org/officeDocument/2006/relationships/hyperlink" Target="http://finance.sina.com.cn/fund/quotes/150171/bc.shtml" TargetMode="External"/><Relationship Id="rId20" Type="http://schemas.openxmlformats.org/officeDocument/2006/relationships/hyperlink" Target="http://quote.eastmoney.com/zs399008.html" TargetMode="External"/><Relationship Id="rId62" Type="http://schemas.openxmlformats.org/officeDocument/2006/relationships/hyperlink" Target="javascript:addOwnedFund('150297');" TargetMode="External"/><Relationship Id="rId365" Type="http://schemas.openxmlformats.org/officeDocument/2006/relationships/hyperlink" Target="http://www.cninfo.com.cn/information/fund/netvalue/150211.html" TargetMode="External"/><Relationship Id="rId572" Type="http://schemas.openxmlformats.org/officeDocument/2006/relationships/hyperlink" Target="http://quote.eastmoney.com/zs399810.html" TargetMode="External"/><Relationship Id="rId628" Type="http://schemas.openxmlformats.org/officeDocument/2006/relationships/hyperlink" Target="javascript:addOwnedFund('502027');" TargetMode="External"/><Relationship Id="rId835" Type="http://schemas.openxmlformats.org/officeDocument/2006/relationships/hyperlink" Target="javascript:addOwnedFund('150188');" TargetMode="External"/><Relationship Id="rId225" Type="http://schemas.openxmlformats.org/officeDocument/2006/relationships/hyperlink" Target="https://www.jisilu.cn/data/sfnew/detail/150145" TargetMode="External"/><Relationship Id="rId267" Type="http://schemas.openxmlformats.org/officeDocument/2006/relationships/hyperlink" Target="https://www.jisilu.cn/data/sfnew/detail/150167" TargetMode="External"/><Relationship Id="rId432" Type="http://schemas.openxmlformats.org/officeDocument/2006/relationships/hyperlink" Target="http://finance.sina.com.cn/fund/quotes/150150/bc.shtml" TargetMode="External"/><Relationship Id="rId474" Type="http://schemas.openxmlformats.org/officeDocument/2006/relationships/hyperlink" Target="http://finance.sina.com.cn/fund/quotes/150164/bc.shtml" TargetMode="External"/><Relationship Id="rId127" Type="http://schemas.openxmlformats.org/officeDocument/2006/relationships/hyperlink" Target="https://www.jisilu.cn/data/utils/lowcalc/150130" TargetMode="External"/><Relationship Id="rId681" Type="http://schemas.openxmlformats.org/officeDocument/2006/relationships/hyperlink" Target="https://www.jisilu.cn/data/utils/lowcalc/502007" TargetMode="External"/><Relationship Id="rId737" Type="http://schemas.openxmlformats.org/officeDocument/2006/relationships/hyperlink" Target="https://www.jisilu.cn/data/sfnew/detail/150169" TargetMode="External"/><Relationship Id="rId779" Type="http://schemas.openxmlformats.org/officeDocument/2006/relationships/hyperlink" Target="https://www.jisilu.cn/data/sfnew/detail/150279" TargetMode="External"/><Relationship Id="rId31" Type="http://schemas.openxmlformats.org/officeDocument/2006/relationships/hyperlink" Target="http://www.cninfo.com.cn/information/fund/netvalue/150321.html" TargetMode="External"/><Relationship Id="rId73" Type="http://schemas.openxmlformats.org/officeDocument/2006/relationships/hyperlink" Target="https://www.jisilu.cn/data/utils/lowcalc/150289" TargetMode="External"/><Relationship Id="rId169" Type="http://schemas.openxmlformats.org/officeDocument/2006/relationships/hyperlink" Target="https://www.jisilu.cn/data/utils/lowcalc/150117" TargetMode="External"/><Relationship Id="rId334" Type="http://schemas.openxmlformats.org/officeDocument/2006/relationships/hyperlink" Target="http://finance.sina.com.cn/fund/quotes/150225/bc.shtml" TargetMode="External"/><Relationship Id="rId376" Type="http://schemas.openxmlformats.org/officeDocument/2006/relationships/hyperlink" Target="http://finance.sina.com.cn/fund/quotes/150152/bc.shtml" TargetMode="External"/><Relationship Id="rId541" Type="http://schemas.openxmlformats.org/officeDocument/2006/relationships/hyperlink" Target="http://www.cninfo.com.cn/information/fund/netvalue/150283.html" TargetMode="External"/><Relationship Id="rId583" Type="http://schemas.openxmlformats.org/officeDocument/2006/relationships/hyperlink" Target="http://www.cninfo.com.cn/information/fund/netvalue/150305.html" TargetMode="External"/><Relationship Id="rId639" Type="http://schemas.openxmlformats.org/officeDocument/2006/relationships/hyperlink" Target="https://www.jisilu.cn/data/utils/lowcalc/150249" TargetMode="External"/><Relationship Id="rId790" Type="http://schemas.openxmlformats.org/officeDocument/2006/relationships/hyperlink" Target="javascript:addOwnedFund('150311');" TargetMode="External"/><Relationship Id="rId804" Type="http://schemas.openxmlformats.org/officeDocument/2006/relationships/hyperlink" Target="http://finance.sina.com.cn/fund/quotes/150143/bc.shtml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quote.eastmoney.com/zs399395.html" TargetMode="External"/><Relationship Id="rId236" Type="http://schemas.openxmlformats.org/officeDocument/2006/relationships/hyperlink" Target="javascript:addOwnedFund('502014');" TargetMode="External"/><Relationship Id="rId278" Type="http://schemas.openxmlformats.org/officeDocument/2006/relationships/hyperlink" Target="javascript:addOwnedFund('150053');" TargetMode="External"/><Relationship Id="rId401" Type="http://schemas.openxmlformats.org/officeDocument/2006/relationships/hyperlink" Target="http://www.cninfo.com.cn/information/fund/netvalue/150059.html" TargetMode="External"/><Relationship Id="rId443" Type="http://schemas.openxmlformats.org/officeDocument/2006/relationships/hyperlink" Target="https://www.jisilu.cn/data/sfnew/detail/150028" TargetMode="External"/><Relationship Id="rId650" Type="http://schemas.openxmlformats.org/officeDocument/2006/relationships/hyperlink" Target="http://quote.eastmoney.com/zs399970.html" TargetMode="External"/><Relationship Id="rId303" Type="http://schemas.openxmlformats.org/officeDocument/2006/relationships/hyperlink" Target="https://www.jisilu.cn/data/sfnew/detail/150112" TargetMode="External"/><Relationship Id="rId485" Type="http://schemas.openxmlformats.org/officeDocument/2006/relationships/hyperlink" Target="https://www.jisilu.cn/data/sfnew/detail/150255" TargetMode="External"/><Relationship Id="rId692" Type="http://schemas.openxmlformats.org/officeDocument/2006/relationships/hyperlink" Target="http://quote.eastmoney.com/zs399967.html" TargetMode="External"/><Relationship Id="rId706" Type="http://schemas.openxmlformats.org/officeDocument/2006/relationships/hyperlink" Target="javascript:addOwnedFund('150245');" TargetMode="External"/><Relationship Id="rId748" Type="http://schemas.openxmlformats.org/officeDocument/2006/relationships/hyperlink" Target="javascript:addOwnedFund('150092');" TargetMode="External"/><Relationship Id="rId42" Type="http://schemas.openxmlformats.org/officeDocument/2006/relationships/hyperlink" Target="http://finance.sina.com.cn/fund/quotes/150331/bc.shtml" TargetMode="External"/><Relationship Id="rId84" Type="http://schemas.openxmlformats.org/officeDocument/2006/relationships/hyperlink" Target="http://quote.eastmoney.com/zs399440.html" TargetMode="External"/><Relationship Id="rId138" Type="http://schemas.openxmlformats.org/officeDocument/2006/relationships/hyperlink" Target="http://quote.eastmoney.com/zs399986.html" TargetMode="External"/><Relationship Id="rId345" Type="http://schemas.openxmlformats.org/officeDocument/2006/relationships/hyperlink" Target="https://www.jisilu.cn/data/sfnew/detail/150267" TargetMode="External"/><Relationship Id="rId387" Type="http://schemas.openxmlformats.org/officeDocument/2006/relationships/hyperlink" Target="https://www.jisilu.cn/data/sfnew/detail/150083" TargetMode="External"/><Relationship Id="rId510" Type="http://schemas.openxmlformats.org/officeDocument/2006/relationships/hyperlink" Target="http://finance.sina.com.cn/fund/quotes/150309/bc.shtml" TargetMode="External"/><Relationship Id="rId552" Type="http://schemas.openxmlformats.org/officeDocument/2006/relationships/hyperlink" Target="http://finance.sina.com.cn/fund/quotes/150243/bc.shtml" TargetMode="External"/><Relationship Id="rId594" Type="http://schemas.openxmlformats.org/officeDocument/2006/relationships/hyperlink" Target="http://finance.sina.com.cn/fund/quotes/150177/bc.shtml" TargetMode="External"/><Relationship Id="rId608" Type="http://schemas.openxmlformats.org/officeDocument/2006/relationships/hyperlink" Target="http://quote.eastmoney.com/zs399987.html" TargetMode="External"/><Relationship Id="rId815" Type="http://schemas.openxmlformats.org/officeDocument/2006/relationships/hyperlink" Target="https://www.jisilu.cn/data/sfnew/detail/150133" TargetMode="External"/><Relationship Id="rId191" Type="http://schemas.openxmlformats.org/officeDocument/2006/relationships/hyperlink" Target="http://www.cninfo.com.cn/information/fund/netvalue/502057.html" TargetMode="External"/><Relationship Id="rId205" Type="http://schemas.openxmlformats.org/officeDocument/2006/relationships/hyperlink" Target="https://www.jisilu.cn/data/utils/lowcalc/150327" TargetMode="External"/><Relationship Id="rId247" Type="http://schemas.openxmlformats.org/officeDocument/2006/relationships/hyperlink" Target="https://www.jisilu.cn/data/utils/lowcalc/150140" TargetMode="External"/><Relationship Id="rId412" Type="http://schemas.openxmlformats.org/officeDocument/2006/relationships/hyperlink" Target="http://www.cninfo.com.cn/information/fund/netvalue/150085.html" TargetMode="External"/><Relationship Id="rId107" Type="http://schemas.openxmlformats.org/officeDocument/2006/relationships/hyperlink" Target="http://www.cninfo.com.cn/information/fund/netvalue/150247.html" TargetMode="External"/><Relationship Id="rId289" Type="http://schemas.openxmlformats.org/officeDocument/2006/relationships/hyperlink" Target="https://www.jisilu.cn/data/utils/lowcalc/150281" TargetMode="External"/><Relationship Id="rId454" Type="http://schemas.openxmlformats.org/officeDocument/2006/relationships/hyperlink" Target="javascript:addOwnedFund('150157');" TargetMode="External"/><Relationship Id="rId496" Type="http://schemas.openxmlformats.org/officeDocument/2006/relationships/hyperlink" Target="javascript:addOwnedFund('150273');" TargetMode="External"/><Relationship Id="rId661" Type="http://schemas.openxmlformats.org/officeDocument/2006/relationships/hyperlink" Target="http://www.cninfo.com.cn/information/fund/netvalue/150227.html" TargetMode="External"/><Relationship Id="rId717" Type="http://schemas.openxmlformats.org/officeDocument/2006/relationships/hyperlink" Target="https://www.jisilu.cn/data/utils/lowcalc/150307" TargetMode="External"/><Relationship Id="rId759" Type="http://schemas.openxmlformats.org/officeDocument/2006/relationships/hyperlink" Target="https://www.jisilu.cn/data/utils/lowcalc/150076" TargetMode="External"/><Relationship Id="rId11" Type="http://schemas.openxmlformats.org/officeDocument/2006/relationships/hyperlink" Target="https://www.jisilu.cn/data/sfnew/detail/150223" TargetMode="External"/><Relationship Id="rId53" Type="http://schemas.openxmlformats.org/officeDocument/2006/relationships/hyperlink" Target="http://finance.sina.com.cn/fund/quotes/150123/bc.shtml" TargetMode="External"/><Relationship Id="rId149" Type="http://schemas.openxmlformats.org/officeDocument/2006/relationships/hyperlink" Target="http://www.cninfo.com.cn/information/fund/netvalue/150301.html" TargetMode="External"/><Relationship Id="rId314" Type="http://schemas.openxmlformats.org/officeDocument/2006/relationships/hyperlink" Target="javascript:delOwnedFund('502031');" TargetMode="External"/><Relationship Id="rId356" Type="http://schemas.openxmlformats.org/officeDocument/2006/relationships/hyperlink" Target="javascript:addOwnedFund('502054');" TargetMode="External"/><Relationship Id="rId398" Type="http://schemas.openxmlformats.org/officeDocument/2006/relationships/hyperlink" Target="javascript:addOwnedFund('150012');" TargetMode="External"/><Relationship Id="rId521" Type="http://schemas.openxmlformats.org/officeDocument/2006/relationships/hyperlink" Target="https://www.jisilu.cn/data/sfnew/detail/150257" TargetMode="External"/><Relationship Id="rId563" Type="http://schemas.openxmlformats.org/officeDocument/2006/relationships/hyperlink" Target="https://www.jisilu.cn/data/sfnew/detail/150315" TargetMode="External"/><Relationship Id="rId619" Type="http://schemas.openxmlformats.org/officeDocument/2006/relationships/hyperlink" Target="http://www.cninfo.com.cn/information/fund/netvalue/150173.html" TargetMode="External"/><Relationship Id="rId770" Type="http://schemas.openxmlformats.org/officeDocument/2006/relationships/hyperlink" Target="http://quote.eastmoney.com/zs399707.html" TargetMode="External"/><Relationship Id="rId95" Type="http://schemas.openxmlformats.org/officeDocument/2006/relationships/hyperlink" Target="http://www.cninfo.com.cn/information/fund/netvalue/150263.html" TargetMode="External"/><Relationship Id="rId160" Type="http://schemas.openxmlformats.org/officeDocument/2006/relationships/hyperlink" Target="http://finance.sina.com.cn/fund/quotes/150265/bc.shtml" TargetMode="External"/><Relationship Id="rId216" Type="http://schemas.openxmlformats.org/officeDocument/2006/relationships/hyperlink" Target="http://quote.eastmoney.com/hk/zs110010.html" TargetMode="External"/><Relationship Id="rId423" Type="http://schemas.openxmlformats.org/officeDocument/2006/relationships/hyperlink" Target="http://quote.eastmoney.com/zs399905.html" TargetMode="External"/><Relationship Id="rId826" Type="http://schemas.openxmlformats.org/officeDocument/2006/relationships/hyperlink" Target="http://finance.sina.com.cn/fund/quotes/150016/bc.shtml" TargetMode="External"/><Relationship Id="rId258" Type="http://schemas.openxmlformats.org/officeDocument/2006/relationships/hyperlink" Target="http://quote.eastmoney.com/zs399958.html" TargetMode="External"/><Relationship Id="rId465" Type="http://schemas.openxmlformats.org/officeDocument/2006/relationships/hyperlink" Target="https://www.jisilu.cn/data/utils/lowcalc/502017" TargetMode="External"/><Relationship Id="rId630" Type="http://schemas.openxmlformats.org/officeDocument/2006/relationships/hyperlink" Target="http://finance.sina.com.cn/fund/quotes/150179/bc.shtml" TargetMode="External"/><Relationship Id="rId672" Type="http://schemas.openxmlformats.org/officeDocument/2006/relationships/hyperlink" Target="http://finance.sina.com.cn/fund/quotes/150051/bc.shtml" TargetMode="External"/><Relationship Id="rId728" Type="http://schemas.openxmlformats.org/officeDocument/2006/relationships/hyperlink" Target="http://quote.eastmoney.com/zs399974.html" TargetMode="External"/><Relationship Id="rId22" Type="http://schemas.openxmlformats.org/officeDocument/2006/relationships/hyperlink" Target="javascript:addOwnedFund('150057');" TargetMode="External"/><Relationship Id="rId64" Type="http://schemas.openxmlformats.org/officeDocument/2006/relationships/hyperlink" Target="http://finance.sina.com.cn/fund/quotes/150323/bc.shtml" TargetMode="External"/><Relationship Id="rId118" Type="http://schemas.openxmlformats.org/officeDocument/2006/relationships/hyperlink" Target="http://finance.sina.com.cn/fund/quotes/150291/bc.shtml" TargetMode="External"/><Relationship Id="rId325" Type="http://schemas.openxmlformats.org/officeDocument/2006/relationships/hyperlink" Target="https://www.jisilu.cn/data/utils/lowcalc/150055" TargetMode="External"/><Relationship Id="rId367" Type="http://schemas.openxmlformats.org/officeDocument/2006/relationships/hyperlink" Target="https://www.jisilu.cn/data/utils/lowcalc/150211" TargetMode="External"/><Relationship Id="rId532" Type="http://schemas.openxmlformats.org/officeDocument/2006/relationships/hyperlink" Target="javascript:addOwnedFund('150259');" TargetMode="External"/><Relationship Id="rId574" Type="http://schemas.openxmlformats.org/officeDocument/2006/relationships/hyperlink" Target="javascript:addOwnedFund('150233');" TargetMode="External"/><Relationship Id="rId171" Type="http://schemas.openxmlformats.org/officeDocument/2006/relationships/hyperlink" Target="https://www.jisilu.cn/data/sfnew/detail/150190" TargetMode="External"/><Relationship Id="rId227" Type="http://schemas.openxmlformats.org/officeDocument/2006/relationships/hyperlink" Target="http://www.cninfo.com.cn/information/fund/netvalue/150145.html" TargetMode="External"/><Relationship Id="rId781" Type="http://schemas.openxmlformats.org/officeDocument/2006/relationships/hyperlink" Target="http://www.cninfo.com.cn/information/fund/netvalue/150279.html" TargetMode="External"/><Relationship Id="rId269" Type="http://schemas.openxmlformats.org/officeDocument/2006/relationships/hyperlink" Target="http://www.cninfo.com.cn/information/fund/netvalue/150167.html" TargetMode="External"/><Relationship Id="rId434" Type="http://schemas.openxmlformats.org/officeDocument/2006/relationships/hyperlink" Target="http://quote.eastmoney.com/zs000823.html" TargetMode="External"/><Relationship Id="rId476" Type="http://schemas.openxmlformats.org/officeDocument/2006/relationships/hyperlink" Target="http://quote.eastmoney.com/zs000832.html" TargetMode="External"/><Relationship Id="rId641" Type="http://schemas.openxmlformats.org/officeDocument/2006/relationships/hyperlink" Target="https://www.jisilu.cn/data/sfnew/detail/150184" TargetMode="External"/><Relationship Id="rId683" Type="http://schemas.openxmlformats.org/officeDocument/2006/relationships/hyperlink" Target="https://www.jisilu.cn/data/sfnew/detail/150269" TargetMode="External"/><Relationship Id="rId739" Type="http://schemas.openxmlformats.org/officeDocument/2006/relationships/hyperlink" Target="http://www.cninfo.com.cn/information/fund/netvalue/150169.html" TargetMode="External"/><Relationship Id="rId33" Type="http://schemas.openxmlformats.org/officeDocument/2006/relationships/hyperlink" Target="https://www.jisilu.cn/data/utils/lowcalc/150321" TargetMode="External"/><Relationship Id="rId129" Type="http://schemas.openxmlformats.org/officeDocument/2006/relationships/hyperlink" Target="https://www.jisilu.cn/data/sfnew/detail/502037" TargetMode="External"/><Relationship Id="rId280" Type="http://schemas.openxmlformats.org/officeDocument/2006/relationships/hyperlink" Target="http://finance.sina.com.cn/fund/quotes/150064/bc.shtml" TargetMode="External"/><Relationship Id="rId336" Type="http://schemas.openxmlformats.org/officeDocument/2006/relationships/hyperlink" Target="http://quote.eastmoney.com/zs399966.html" TargetMode="External"/><Relationship Id="rId501" Type="http://schemas.openxmlformats.org/officeDocument/2006/relationships/hyperlink" Target="https://www.jisilu.cn/data/utils/lowcalc/150277" TargetMode="External"/><Relationship Id="rId543" Type="http://schemas.openxmlformats.org/officeDocument/2006/relationships/hyperlink" Target="https://www.jisilu.cn/data/utils/lowcalc/150283" TargetMode="External"/><Relationship Id="rId75" Type="http://schemas.openxmlformats.org/officeDocument/2006/relationships/hyperlink" Target="https://www.jisilu.cn/data/sfnew/detail/150303" TargetMode="External"/><Relationship Id="rId140" Type="http://schemas.openxmlformats.org/officeDocument/2006/relationships/hyperlink" Target="javascript:delOwnedFund('150299');" TargetMode="External"/><Relationship Id="rId182" Type="http://schemas.openxmlformats.org/officeDocument/2006/relationships/hyperlink" Target="javascript:addOwnedFund('150196');" TargetMode="External"/><Relationship Id="rId378" Type="http://schemas.openxmlformats.org/officeDocument/2006/relationships/hyperlink" Target="http://quote.eastmoney.com/zs399006.html" TargetMode="External"/><Relationship Id="rId403" Type="http://schemas.openxmlformats.org/officeDocument/2006/relationships/hyperlink" Target="https://www.jisilu.cn/data/utils/lowcalc/150059" TargetMode="External"/><Relationship Id="rId585" Type="http://schemas.openxmlformats.org/officeDocument/2006/relationships/hyperlink" Target="https://www.jisilu.cn/data/utils/lowcalc/150305" TargetMode="External"/><Relationship Id="rId750" Type="http://schemas.openxmlformats.org/officeDocument/2006/relationships/hyperlink" Target="http://finance.sina.com.cn/fund/quotes/150018/bc.shtml" TargetMode="External"/><Relationship Id="rId792" Type="http://schemas.openxmlformats.org/officeDocument/2006/relationships/hyperlink" Target="http://finance.sina.com.cn/fund/quotes/150231/bc.shtml" TargetMode="External"/><Relationship Id="rId806" Type="http://schemas.openxmlformats.org/officeDocument/2006/relationships/hyperlink" Target="http://quote.eastmoney.com/zs000832.html" TargetMode="External"/><Relationship Id="rId6" Type="http://schemas.openxmlformats.org/officeDocument/2006/relationships/hyperlink" Target="https://www.jisilu.cn/data/sfnew/detail/150108" TargetMode="External"/><Relationship Id="rId238" Type="http://schemas.openxmlformats.org/officeDocument/2006/relationships/hyperlink" Target="http://finance.sina.com.cn/fund/quotes/502021/bc.shtml" TargetMode="External"/><Relationship Id="rId445" Type="http://schemas.openxmlformats.org/officeDocument/2006/relationships/hyperlink" Target="http://www.cninfo.com.cn/information/fund/netvalue/150028.html" TargetMode="External"/><Relationship Id="rId487" Type="http://schemas.openxmlformats.org/officeDocument/2006/relationships/hyperlink" Target="http://www.cninfo.com.cn/information/fund/netvalue/150255.html" TargetMode="External"/><Relationship Id="rId610" Type="http://schemas.openxmlformats.org/officeDocument/2006/relationships/hyperlink" Target="javascript:addOwnedFund('150229');" TargetMode="External"/><Relationship Id="rId652" Type="http://schemas.openxmlformats.org/officeDocument/2006/relationships/hyperlink" Target="javascript:addOwnedFund('150194');" TargetMode="External"/><Relationship Id="rId694" Type="http://schemas.openxmlformats.org/officeDocument/2006/relationships/hyperlink" Target="javascript:addOwnedFund('150186');" TargetMode="External"/><Relationship Id="rId708" Type="http://schemas.openxmlformats.org/officeDocument/2006/relationships/hyperlink" Target="http://finance.sina.com.cn/fund/quotes/150203/bc.shtml" TargetMode="External"/><Relationship Id="rId291" Type="http://schemas.openxmlformats.org/officeDocument/2006/relationships/hyperlink" Target="https://www.jisilu.cn/data/sfnew/detail/150094" TargetMode="External"/><Relationship Id="rId305" Type="http://schemas.openxmlformats.org/officeDocument/2006/relationships/hyperlink" Target="http://www.cninfo.com.cn/information/fund/netvalue/150112.html" TargetMode="External"/><Relationship Id="rId347" Type="http://schemas.openxmlformats.org/officeDocument/2006/relationships/hyperlink" Target="http://www.cninfo.com.cn/information/fund/netvalue/150267.html" TargetMode="External"/><Relationship Id="rId512" Type="http://schemas.openxmlformats.org/officeDocument/2006/relationships/hyperlink" Target="http://quote.eastmoney.com/zs399994.html" TargetMode="External"/><Relationship Id="rId44" Type="http://schemas.openxmlformats.org/officeDocument/2006/relationships/hyperlink" Target="http://quote.eastmoney.com/zs399805.html" TargetMode="External"/><Relationship Id="rId86" Type="http://schemas.openxmlformats.org/officeDocument/2006/relationships/hyperlink" Target="javascript:addOwnedFund('150287');" TargetMode="External"/><Relationship Id="rId151" Type="http://schemas.openxmlformats.org/officeDocument/2006/relationships/hyperlink" Target="https://www.jisilu.cn/data/utils/lowcalc/150301" TargetMode="External"/><Relationship Id="rId389" Type="http://schemas.openxmlformats.org/officeDocument/2006/relationships/hyperlink" Target="http://www.cninfo.com.cn/information/fund/netvalue/150083.html" TargetMode="External"/><Relationship Id="rId554" Type="http://schemas.openxmlformats.org/officeDocument/2006/relationships/hyperlink" Target="http://quote.eastmoney.com/zs399006.html" TargetMode="External"/><Relationship Id="rId596" Type="http://schemas.openxmlformats.org/officeDocument/2006/relationships/hyperlink" Target="http://quote.eastmoney.com/zs399966.html" TargetMode="External"/><Relationship Id="rId761" Type="http://schemas.openxmlformats.org/officeDocument/2006/relationships/hyperlink" Target="https://www.jisilu.cn/data/sfnew/detail/150181" TargetMode="External"/><Relationship Id="rId817" Type="http://schemas.openxmlformats.org/officeDocument/2006/relationships/hyperlink" Target="http://www.cninfo.com.cn/information/fund/netvalue/150133.html" TargetMode="External"/><Relationship Id="rId193" Type="http://schemas.openxmlformats.org/officeDocument/2006/relationships/hyperlink" Target="https://www.jisilu.cn/data/utils/lowcalc/502057" TargetMode="External"/><Relationship Id="rId207" Type="http://schemas.openxmlformats.org/officeDocument/2006/relationships/hyperlink" Target="https://www.jisilu.cn/data/sfnew/detail/150047" TargetMode="External"/><Relationship Id="rId249" Type="http://schemas.openxmlformats.org/officeDocument/2006/relationships/hyperlink" Target="https://www.jisilu.cn/data/sfnew/detail/150138" TargetMode="External"/><Relationship Id="rId414" Type="http://schemas.openxmlformats.org/officeDocument/2006/relationships/hyperlink" Target="javascript:addOwnedFund('150085');" TargetMode="External"/><Relationship Id="rId456" Type="http://schemas.openxmlformats.org/officeDocument/2006/relationships/hyperlink" Target="http://finance.sina.com.cn/fund/quotes/150022/bc.shtml" TargetMode="External"/><Relationship Id="rId498" Type="http://schemas.openxmlformats.org/officeDocument/2006/relationships/hyperlink" Target="http://finance.sina.com.cn/fund/quotes/150277/bc.shtml" TargetMode="External"/><Relationship Id="rId621" Type="http://schemas.openxmlformats.org/officeDocument/2006/relationships/hyperlink" Target="https://www.jisilu.cn/data/utils/lowcalc/150173" TargetMode="External"/><Relationship Id="rId663" Type="http://schemas.openxmlformats.org/officeDocument/2006/relationships/hyperlink" Target="https://www.jisilu.cn/data/utils/lowcalc/150227" TargetMode="External"/><Relationship Id="rId13" Type="http://schemas.openxmlformats.org/officeDocument/2006/relationships/hyperlink" Target="http://www.cninfo.com.cn/information/fund/netvalue/150223.html" TargetMode="External"/><Relationship Id="rId109" Type="http://schemas.openxmlformats.org/officeDocument/2006/relationships/hyperlink" Target="https://www.jisilu.cn/data/utils/lowcalc/150247" TargetMode="External"/><Relationship Id="rId260" Type="http://schemas.openxmlformats.org/officeDocument/2006/relationships/hyperlink" Target="javascript:addOwnedFund('150073');" TargetMode="External"/><Relationship Id="rId316" Type="http://schemas.openxmlformats.org/officeDocument/2006/relationships/hyperlink" Target="http://finance.sina.com.cn/fund/quotes/150213/bc.shtml" TargetMode="External"/><Relationship Id="rId523" Type="http://schemas.openxmlformats.org/officeDocument/2006/relationships/hyperlink" Target="http://www.cninfo.com.cn/information/fund/netvalue/150257.html" TargetMode="External"/><Relationship Id="rId719" Type="http://schemas.openxmlformats.org/officeDocument/2006/relationships/hyperlink" Target="https://www.jisilu.cn/data/sfnew/detail/502004" TargetMode="External"/><Relationship Id="rId55" Type="http://schemas.openxmlformats.org/officeDocument/2006/relationships/hyperlink" Target="http://quote.eastmoney.com/zs399550.html" TargetMode="External"/><Relationship Id="rId97" Type="http://schemas.openxmlformats.org/officeDocument/2006/relationships/hyperlink" Target="https://www.jisilu.cn/data/utils/lowcalc/150263" TargetMode="External"/><Relationship Id="rId120" Type="http://schemas.openxmlformats.org/officeDocument/2006/relationships/hyperlink" Target="http://quote.eastmoney.com/zs399986.html" TargetMode="External"/><Relationship Id="rId358" Type="http://schemas.openxmlformats.org/officeDocument/2006/relationships/hyperlink" Target="http://finance.sina.com.cn/fund/quotes/150104/bc.shtml" TargetMode="External"/><Relationship Id="rId565" Type="http://schemas.openxmlformats.org/officeDocument/2006/relationships/hyperlink" Target="http://www.cninfo.com.cn/information/fund/netvalue/150315.html" TargetMode="External"/><Relationship Id="rId730" Type="http://schemas.openxmlformats.org/officeDocument/2006/relationships/hyperlink" Target="javascript:addOwnedFund('150209');" TargetMode="External"/><Relationship Id="rId772" Type="http://schemas.openxmlformats.org/officeDocument/2006/relationships/hyperlink" Target="javascript:addOwnedFund('150171');" TargetMode="External"/><Relationship Id="rId828" Type="http://schemas.openxmlformats.org/officeDocument/2006/relationships/hyperlink" Target="http://quote.eastmoney.com/zs399300.html" TargetMode="External"/><Relationship Id="rId162" Type="http://schemas.openxmlformats.org/officeDocument/2006/relationships/hyperlink" Target="http://quote.eastmoney.com/zs399991.html" TargetMode="External"/><Relationship Id="rId218" Type="http://schemas.openxmlformats.org/officeDocument/2006/relationships/hyperlink" Target="javascript:delOwnedFund('150175');" TargetMode="External"/><Relationship Id="rId425" Type="http://schemas.openxmlformats.org/officeDocument/2006/relationships/hyperlink" Target="https://www.jisilu.cn/data/sfnew/detail/150049" TargetMode="External"/><Relationship Id="rId467" Type="http://schemas.openxmlformats.org/officeDocument/2006/relationships/hyperlink" Target="https://www.jisilu.cn/data/sfnew/detail/150237" TargetMode="External"/><Relationship Id="rId632" Type="http://schemas.openxmlformats.org/officeDocument/2006/relationships/hyperlink" Target="http://quote.eastmoney.com/zs399935.html" TargetMode="External"/><Relationship Id="rId271" Type="http://schemas.openxmlformats.org/officeDocument/2006/relationships/hyperlink" Target="https://www.jisilu.cn/data/utils/lowcalc/150167" TargetMode="External"/><Relationship Id="rId674" Type="http://schemas.openxmlformats.org/officeDocument/2006/relationships/hyperlink" Target="http://quote.eastmoney.com/zs399300.html" TargetMode="External"/><Relationship Id="rId24" Type="http://schemas.openxmlformats.org/officeDocument/2006/relationships/hyperlink" Target="http://finance.sina.com.cn/fund/quotes/150221/bc.shtml" TargetMode="External"/><Relationship Id="rId66" Type="http://schemas.openxmlformats.org/officeDocument/2006/relationships/hyperlink" Target="http://quote.eastmoney.com/zs000827.html" TargetMode="External"/><Relationship Id="rId131" Type="http://schemas.openxmlformats.org/officeDocument/2006/relationships/hyperlink" Target="http://www.cninfo.com.cn/information/fund/netvalue/502037.html" TargetMode="External"/><Relationship Id="rId327" Type="http://schemas.openxmlformats.org/officeDocument/2006/relationships/hyperlink" Target="https://www.jisilu.cn/data/sfnew/detail/502001" TargetMode="External"/><Relationship Id="rId369" Type="http://schemas.openxmlformats.org/officeDocument/2006/relationships/hyperlink" Target="https://www.jisilu.cn/data/sfnew/detail/150030" TargetMode="External"/><Relationship Id="rId534" Type="http://schemas.openxmlformats.org/officeDocument/2006/relationships/hyperlink" Target="http://finance.sina.com.cn/fund/quotes/502049/bc.shtml" TargetMode="External"/><Relationship Id="rId576" Type="http://schemas.openxmlformats.org/officeDocument/2006/relationships/hyperlink" Target="http://finance.sina.com.cn/fund/quotes/150275/bc.shtml" TargetMode="External"/><Relationship Id="rId741" Type="http://schemas.openxmlformats.org/officeDocument/2006/relationships/hyperlink" Target="https://www.jisilu.cn/data/utils/lowcalc/150169" TargetMode="External"/><Relationship Id="rId783" Type="http://schemas.openxmlformats.org/officeDocument/2006/relationships/hyperlink" Target="https://www.jisilu.cn/data/utils/lowcalc/150279" TargetMode="External"/><Relationship Id="rId173" Type="http://schemas.openxmlformats.org/officeDocument/2006/relationships/hyperlink" Target="http://www.cninfo.com.cn/information/fund/netvalue/150190.html" TargetMode="External"/><Relationship Id="rId229" Type="http://schemas.openxmlformats.org/officeDocument/2006/relationships/hyperlink" Target="https://www.jisilu.cn/data/utils/lowcalc/150145" TargetMode="External"/><Relationship Id="rId380" Type="http://schemas.openxmlformats.org/officeDocument/2006/relationships/hyperlink" Target="javascript:addOwnedFund('150152');" TargetMode="External"/><Relationship Id="rId436" Type="http://schemas.openxmlformats.org/officeDocument/2006/relationships/hyperlink" Target="javascript:addOwnedFund('150150');" TargetMode="External"/><Relationship Id="rId601" Type="http://schemas.openxmlformats.org/officeDocument/2006/relationships/hyperlink" Target="http://www.cninfo.com.cn/information/fund/netvalue/150205.html" TargetMode="External"/><Relationship Id="rId643" Type="http://schemas.openxmlformats.org/officeDocument/2006/relationships/hyperlink" Target="http://www.cninfo.com.cn/information/fund/netvalue/150184.html" TargetMode="External"/><Relationship Id="rId240" Type="http://schemas.openxmlformats.org/officeDocument/2006/relationships/hyperlink" Target="http://quote.eastmoney.com/zs000016.html" TargetMode="External"/><Relationship Id="rId478" Type="http://schemas.openxmlformats.org/officeDocument/2006/relationships/hyperlink" Target="javascript:addOwnedFund('150164');" TargetMode="External"/><Relationship Id="rId685" Type="http://schemas.openxmlformats.org/officeDocument/2006/relationships/hyperlink" Target="http://www.cninfo.com.cn/information/fund/netvalue/150269.html" TargetMode="External"/><Relationship Id="rId35" Type="http://schemas.openxmlformats.org/officeDocument/2006/relationships/hyperlink" Target="https://www.jisilu.cn/data/sfnew/detail/150032" TargetMode="External"/><Relationship Id="rId77" Type="http://schemas.openxmlformats.org/officeDocument/2006/relationships/hyperlink" Target="http://www.cninfo.com.cn/information/fund/netvalue/150303.html" TargetMode="External"/><Relationship Id="rId100" Type="http://schemas.openxmlformats.org/officeDocument/2006/relationships/hyperlink" Target="http://finance.sina.com.cn/fund/quotes/150293/bc.shtml" TargetMode="External"/><Relationship Id="rId282" Type="http://schemas.openxmlformats.org/officeDocument/2006/relationships/hyperlink" Target="http://quote.eastmoney.com/zs399904.html" TargetMode="External"/><Relationship Id="rId338" Type="http://schemas.openxmlformats.org/officeDocument/2006/relationships/hyperlink" Target="javascript:addOwnedFund('150225');" TargetMode="External"/><Relationship Id="rId503" Type="http://schemas.openxmlformats.org/officeDocument/2006/relationships/hyperlink" Target="https://www.jisilu.cn/data/sfnew/detail/150251" TargetMode="External"/><Relationship Id="rId545" Type="http://schemas.openxmlformats.org/officeDocument/2006/relationships/hyperlink" Target="https://www.jisilu.cn/data/sfnew/detail/150235" TargetMode="External"/><Relationship Id="rId587" Type="http://schemas.openxmlformats.org/officeDocument/2006/relationships/hyperlink" Target="https://www.jisilu.cn/data/sfnew/detail/502011" TargetMode="External"/><Relationship Id="rId710" Type="http://schemas.openxmlformats.org/officeDocument/2006/relationships/hyperlink" Target="http://quote.eastmoney.com/zs399971.html" TargetMode="External"/><Relationship Id="rId752" Type="http://schemas.openxmlformats.org/officeDocument/2006/relationships/hyperlink" Target="http://quote.eastmoney.com/zs399004.html" TargetMode="External"/><Relationship Id="rId808" Type="http://schemas.openxmlformats.org/officeDocument/2006/relationships/hyperlink" Target="javascript:addOwnedFund('150143');" TargetMode="External"/><Relationship Id="rId8" Type="http://schemas.openxmlformats.org/officeDocument/2006/relationships/hyperlink" Target="http://www.cninfo.com.cn/information/fund/netvalue/150108.html" TargetMode="External"/><Relationship Id="rId142" Type="http://schemas.openxmlformats.org/officeDocument/2006/relationships/hyperlink" Target="http://finance.sina.com.cn/fund/quotes/150198/bc.shtml" TargetMode="External"/><Relationship Id="rId184" Type="http://schemas.openxmlformats.org/officeDocument/2006/relationships/hyperlink" Target="http://finance.sina.com.cn/fund/quotes/150343/bc.shtml" TargetMode="External"/><Relationship Id="rId391" Type="http://schemas.openxmlformats.org/officeDocument/2006/relationships/hyperlink" Target="https://www.jisilu.cn/data/utils/lowcalc/150083" TargetMode="External"/><Relationship Id="rId405" Type="http://schemas.openxmlformats.org/officeDocument/2006/relationships/hyperlink" Target="https://www.jisilu.cn/data/sfnew/detail/150135" TargetMode="External"/><Relationship Id="rId447" Type="http://schemas.openxmlformats.org/officeDocument/2006/relationships/hyperlink" Target="https://www.jisilu.cn/data/utils/lowcalc/150028" TargetMode="External"/><Relationship Id="rId612" Type="http://schemas.openxmlformats.org/officeDocument/2006/relationships/hyperlink" Target="http://finance.sina.com.cn/fund/quotes/150271/bc.shtml" TargetMode="External"/><Relationship Id="rId794" Type="http://schemas.openxmlformats.org/officeDocument/2006/relationships/hyperlink" Target="http://quote.eastmoney.com/zs399811.html" TargetMode="External"/><Relationship Id="rId251" Type="http://schemas.openxmlformats.org/officeDocument/2006/relationships/hyperlink" Target="http://www.cninfo.com.cn/information/fund/netvalue/150138.html" TargetMode="External"/><Relationship Id="rId489" Type="http://schemas.openxmlformats.org/officeDocument/2006/relationships/hyperlink" Target="https://www.jisilu.cn/data/utils/lowcalc/150255" TargetMode="External"/><Relationship Id="rId654" Type="http://schemas.openxmlformats.org/officeDocument/2006/relationships/hyperlink" Target="http://finance.sina.com.cn/fund/quotes/150100/bc.shtml" TargetMode="External"/><Relationship Id="rId696" Type="http://schemas.openxmlformats.org/officeDocument/2006/relationships/hyperlink" Target="http://finance.sina.com.cn/fund/quotes/150217/bc.shtml" TargetMode="External"/><Relationship Id="rId46" Type="http://schemas.openxmlformats.org/officeDocument/2006/relationships/hyperlink" Target="javascript:addOwnedFund('150331');" TargetMode="External"/><Relationship Id="rId293" Type="http://schemas.openxmlformats.org/officeDocument/2006/relationships/hyperlink" Target="http://www.cninfo.com.cn/information/fund/netvalue/150094.html" TargetMode="External"/><Relationship Id="rId307" Type="http://schemas.openxmlformats.org/officeDocument/2006/relationships/hyperlink" Target="https://www.jisilu.cn/data/utils/lowcalc/150112" TargetMode="External"/><Relationship Id="rId349" Type="http://schemas.openxmlformats.org/officeDocument/2006/relationships/hyperlink" Target="https://www.jisilu.cn/data/utils/lowcalc/150267" TargetMode="External"/><Relationship Id="rId514" Type="http://schemas.openxmlformats.org/officeDocument/2006/relationships/hyperlink" Target="javascript:addOwnedFund('150309');" TargetMode="External"/><Relationship Id="rId556" Type="http://schemas.openxmlformats.org/officeDocument/2006/relationships/hyperlink" Target="javascript:addOwnedFund('150243');" TargetMode="External"/><Relationship Id="rId721" Type="http://schemas.openxmlformats.org/officeDocument/2006/relationships/hyperlink" Target="http://www.cninfo.com.cn/information/fund/netvalue/502004.html" TargetMode="External"/><Relationship Id="rId763" Type="http://schemas.openxmlformats.org/officeDocument/2006/relationships/hyperlink" Target="http://www.cninfo.com.cn/information/fund/netvalue/150181.html" TargetMode="External"/><Relationship Id="rId88" Type="http://schemas.openxmlformats.org/officeDocument/2006/relationships/hyperlink" Target="http://finance.sina.com.cn/fund/quotes/150335/bc.shtml" TargetMode="External"/><Relationship Id="rId111" Type="http://schemas.openxmlformats.org/officeDocument/2006/relationships/hyperlink" Target="https://www.jisilu.cn/data/sfnew/detail/150325" TargetMode="External"/><Relationship Id="rId153" Type="http://schemas.openxmlformats.org/officeDocument/2006/relationships/hyperlink" Target="https://www.jisilu.cn/data/sfnew/detail/150261" TargetMode="External"/><Relationship Id="rId195" Type="http://schemas.openxmlformats.org/officeDocument/2006/relationships/hyperlink" Target="https://www.jisilu.cn/data/sfnew/detail/150317" TargetMode="External"/><Relationship Id="rId209" Type="http://schemas.openxmlformats.org/officeDocument/2006/relationships/hyperlink" Target="http://www.cninfo.com.cn/information/fund/netvalue/150047.html" TargetMode="External"/><Relationship Id="rId360" Type="http://schemas.openxmlformats.org/officeDocument/2006/relationships/hyperlink" Target="http://quote.eastmoney.com/zs399300.html" TargetMode="External"/><Relationship Id="rId416" Type="http://schemas.openxmlformats.org/officeDocument/2006/relationships/hyperlink" Target="http://finance.sina.com.cn/fund/quotes/150096/bc.shtml" TargetMode="External"/><Relationship Id="rId598" Type="http://schemas.openxmlformats.org/officeDocument/2006/relationships/hyperlink" Target="javascript:addOwnedFund('150177');" TargetMode="External"/><Relationship Id="rId819" Type="http://schemas.openxmlformats.org/officeDocument/2006/relationships/hyperlink" Target="javascript:addOwnedFund('150133');" TargetMode="External"/><Relationship Id="rId220" Type="http://schemas.openxmlformats.org/officeDocument/2006/relationships/hyperlink" Target="http://finance.sina.com.cn/fund/quotes/150121/bc.shtml" TargetMode="External"/><Relationship Id="rId458" Type="http://schemas.openxmlformats.org/officeDocument/2006/relationships/hyperlink" Target="http://quote.eastmoney.com/zs399001.html" TargetMode="External"/><Relationship Id="rId623" Type="http://schemas.openxmlformats.org/officeDocument/2006/relationships/hyperlink" Target="https://www.jisilu.cn/data/sfnew/detail/502027" TargetMode="External"/><Relationship Id="rId665" Type="http://schemas.openxmlformats.org/officeDocument/2006/relationships/hyperlink" Target="https://www.jisilu.cn/data/sfnew/detail/150200" TargetMode="External"/><Relationship Id="rId830" Type="http://schemas.openxmlformats.org/officeDocument/2006/relationships/hyperlink" Target="https://www.jisilu.cn/data/sfnew/detail/150188" TargetMode="External"/><Relationship Id="rId15" Type="http://schemas.openxmlformats.org/officeDocument/2006/relationships/hyperlink" Target="https://www.jisilu.cn/data/utils/lowcalc/150223" TargetMode="External"/><Relationship Id="rId57" Type="http://schemas.openxmlformats.org/officeDocument/2006/relationships/hyperlink" Target="javascript:addOwnedFund('150123');" TargetMode="External"/><Relationship Id="rId262" Type="http://schemas.openxmlformats.org/officeDocument/2006/relationships/hyperlink" Target="http://finance.sina.com.cn/fund/quotes/502041/bc.shtml" TargetMode="External"/><Relationship Id="rId318" Type="http://schemas.openxmlformats.org/officeDocument/2006/relationships/hyperlink" Target="http://quote.eastmoney.com/zs399958.html" TargetMode="External"/><Relationship Id="rId525" Type="http://schemas.openxmlformats.org/officeDocument/2006/relationships/hyperlink" Target="https://www.jisilu.cn/data/utils/lowcalc/150257" TargetMode="External"/><Relationship Id="rId567" Type="http://schemas.openxmlformats.org/officeDocument/2006/relationships/hyperlink" Target="https://www.jisilu.cn/data/utils/lowcalc/150315" TargetMode="External"/><Relationship Id="rId732" Type="http://schemas.openxmlformats.org/officeDocument/2006/relationships/hyperlink" Target="http://finance.sina.com.cn/fund/quotes/150207/bc.shtml" TargetMode="External"/><Relationship Id="rId99" Type="http://schemas.openxmlformats.org/officeDocument/2006/relationships/hyperlink" Target="https://www.jisilu.cn/data/sfnew/detail/150293" TargetMode="External"/><Relationship Id="rId122" Type="http://schemas.openxmlformats.org/officeDocument/2006/relationships/hyperlink" Target="javascript:delOwnedFund('150291');" TargetMode="External"/><Relationship Id="rId164" Type="http://schemas.openxmlformats.org/officeDocument/2006/relationships/hyperlink" Target="javascript:delOwnedFund('150265');" TargetMode="External"/><Relationship Id="rId371" Type="http://schemas.openxmlformats.org/officeDocument/2006/relationships/hyperlink" Target="http://www.cninfo.com.cn/information/fund/netvalue/150030.html" TargetMode="External"/><Relationship Id="rId774" Type="http://schemas.openxmlformats.org/officeDocument/2006/relationships/hyperlink" Target="http://finance.sina.com.cn/fund/quotes/150192/bc.shtml" TargetMode="External"/><Relationship Id="rId427" Type="http://schemas.openxmlformats.org/officeDocument/2006/relationships/hyperlink" Target="http://www.cninfo.com.cn/information/fund/netvalue/150049.html" TargetMode="External"/><Relationship Id="rId469" Type="http://schemas.openxmlformats.org/officeDocument/2006/relationships/hyperlink" Target="http://www.cninfo.com.cn/information/fund/netvalue/150237.html" TargetMode="External"/><Relationship Id="rId634" Type="http://schemas.openxmlformats.org/officeDocument/2006/relationships/hyperlink" Target="javascript:addOwnedFund('150179');" TargetMode="External"/><Relationship Id="rId676" Type="http://schemas.openxmlformats.org/officeDocument/2006/relationships/hyperlink" Target="javascript:addOwnedFund('150051');" TargetMode="External"/><Relationship Id="rId26" Type="http://schemas.openxmlformats.org/officeDocument/2006/relationships/hyperlink" Target="http://quote.eastmoney.com/zs399959.html" TargetMode="External"/><Relationship Id="rId231" Type="http://schemas.openxmlformats.org/officeDocument/2006/relationships/hyperlink" Target="https://www.jisilu.cn/data/sfnew/detail/502014" TargetMode="External"/><Relationship Id="rId273" Type="http://schemas.openxmlformats.org/officeDocument/2006/relationships/hyperlink" Target="https://www.jisilu.cn/data/sfnew/detail/150053" TargetMode="External"/><Relationship Id="rId329" Type="http://schemas.openxmlformats.org/officeDocument/2006/relationships/hyperlink" Target="http://www.cninfo.com.cn/information/fund/netvalue/502001.html" TargetMode="External"/><Relationship Id="rId480" Type="http://schemas.openxmlformats.org/officeDocument/2006/relationships/hyperlink" Target="http://finance.sina.com.cn/fund/quotes/150329/bc.shtml" TargetMode="External"/><Relationship Id="rId536" Type="http://schemas.openxmlformats.org/officeDocument/2006/relationships/hyperlink" Target="http://quote.eastmoney.com/zs000016.html" TargetMode="External"/><Relationship Id="rId701" Type="http://schemas.openxmlformats.org/officeDocument/2006/relationships/hyperlink" Target="https://www.jisilu.cn/data/sfnew/detail/150245" TargetMode="External"/><Relationship Id="rId68" Type="http://schemas.openxmlformats.org/officeDocument/2006/relationships/hyperlink" Target="javascript:addOwnedFund('150323');" TargetMode="External"/><Relationship Id="rId133" Type="http://schemas.openxmlformats.org/officeDocument/2006/relationships/hyperlink" Target="https://www.jisilu.cn/data/utils/lowcalc/502037" TargetMode="External"/><Relationship Id="rId175" Type="http://schemas.openxmlformats.org/officeDocument/2006/relationships/hyperlink" Target="https://www.jisilu.cn/data/utils/lowcalc/150190" TargetMode="External"/><Relationship Id="rId340" Type="http://schemas.openxmlformats.org/officeDocument/2006/relationships/hyperlink" Target="http://finance.sina.com.cn/fund/quotes/150295/bc.shtml" TargetMode="External"/><Relationship Id="rId578" Type="http://schemas.openxmlformats.org/officeDocument/2006/relationships/hyperlink" Target="http://quote.eastmoney.com/zs399991.html" TargetMode="External"/><Relationship Id="rId743" Type="http://schemas.openxmlformats.org/officeDocument/2006/relationships/hyperlink" Target="https://www.jisilu.cn/data/sfnew/detail/150092" TargetMode="External"/><Relationship Id="rId785" Type="http://schemas.openxmlformats.org/officeDocument/2006/relationships/hyperlink" Target="https://www.jisilu.cn/data/sfnew/detail/150311" TargetMode="External"/><Relationship Id="rId200" Type="http://schemas.openxmlformats.org/officeDocument/2006/relationships/hyperlink" Target="javascript:addOwnedFund('150317');" TargetMode="External"/><Relationship Id="rId382" Type="http://schemas.openxmlformats.org/officeDocument/2006/relationships/hyperlink" Target="http://finance.sina.com.cn/fund/quotes/150036/bc.shtml" TargetMode="External"/><Relationship Id="rId438" Type="http://schemas.openxmlformats.org/officeDocument/2006/relationships/hyperlink" Target="http://finance.sina.com.cn/fund/quotes/150148/bc.shtml" TargetMode="External"/><Relationship Id="rId603" Type="http://schemas.openxmlformats.org/officeDocument/2006/relationships/hyperlink" Target="https://www.jisilu.cn/data/utils/lowcalc/150205" TargetMode="External"/><Relationship Id="rId645" Type="http://schemas.openxmlformats.org/officeDocument/2006/relationships/hyperlink" Target="https://www.jisilu.cn/data/utils/lowcalc/150184" TargetMode="External"/><Relationship Id="rId687" Type="http://schemas.openxmlformats.org/officeDocument/2006/relationships/hyperlink" Target="https://www.jisilu.cn/data/utils/lowcalc/150269" TargetMode="External"/><Relationship Id="rId810" Type="http://schemas.openxmlformats.org/officeDocument/2006/relationships/hyperlink" Target="http://finance.sina.com.cn/fund/quotes/150066/bc.shtml" TargetMode="External"/><Relationship Id="rId242" Type="http://schemas.openxmlformats.org/officeDocument/2006/relationships/hyperlink" Target="javascript:addOwnedFund('502021');" TargetMode="External"/><Relationship Id="rId284" Type="http://schemas.openxmlformats.org/officeDocument/2006/relationships/hyperlink" Target="javascript:addOwnedFund('150064');" TargetMode="External"/><Relationship Id="rId491" Type="http://schemas.openxmlformats.org/officeDocument/2006/relationships/hyperlink" Target="https://www.jisilu.cn/data/sfnew/detail/150273" TargetMode="External"/><Relationship Id="rId505" Type="http://schemas.openxmlformats.org/officeDocument/2006/relationships/hyperlink" Target="http://www.cninfo.com.cn/information/fund/netvalue/150251.html" TargetMode="External"/><Relationship Id="rId712" Type="http://schemas.openxmlformats.org/officeDocument/2006/relationships/hyperlink" Target="javascript:addOwnedFund('150203');" TargetMode="External"/><Relationship Id="rId37" Type="http://schemas.openxmlformats.org/officeDocument/2006/relationships/hyperlink" Target="http://www.cninfo.com.cn/information/fund/netvalue/150032.html" TargetMode="External"/><Relationship Id="rId79" Type="http://schemas.openxmlformats.org/officeDocument/2006/relationships/hyperlink" Target="https://www.jisilu.cn/data/utils/lowcalc/150303" TargetMode="External"/><Relationship Id="rId102" Type="http://schemas.openxmlformats.org/officeDocument/2006/relationships/hyperlink" Target="http://quote.eastmoney.com/zs399807.html" TargetMode="External"/><Relationship Id="rId144" Type="http://schemas.openxmlformats.org/officeDocument/2006/relationships/hyperlink" Target="http://quote.eastmoney.com/zs399396.html" TargetMode="External"/><Relationship Id="rId547" Type="http://schemas.openxmlformats.org/officeDocument/2006/relationships/hyperlink" Target="http://www.cninfo.com.cn/information/fund/netvalue/150235.html" TargetMode="External"/><Relationship Id="rId589" Type="http://schemas.openxmlformats.org/officeDocument/2006/relationships/hyperlink" Target="http://www.cninfo.com.cn/information/fund/netvalue/502011.html" TargetMode="External"/><Relationship Id="rId754" Type="http://schemas.openxmlformats.org/officeDocument/2006/relationships/hyperlink" Target="javascript:addOwnedFund('150018');" TargetMode="External"/><Relationship Id="rId796" Type="http://schemas.openxmlformats.org/officeDocument/2006/relationships/hyperlink" Target="javascript:addOwnedFund('150231');" TargetMode="External"/><Relationship Id="rId90" Type="http://schemas.openxmlformats.org/officeDocument/2006/relationships/hyperlink" Target="http://quote.eastmoney.com/zs399967.html" TargetMode="External"/><Relationship Id="rId186" Type="http://schemas.openxmlformats.org/officeDocument/2006/relationships/hyperlink" Target="http://quote.eastmoney.com/zs399975.html" TargetMode="External"/><Relationship Id="rId351" Type="http://schemas.openxmlformats.org/officeDocument/2006/relationships/hyperlink" Target="https://www.jisilu.cn/data/sfnew/detail/502054" TargetMode="External"/><Relationship Id="rId393" Type="http://schemas.openxmlformats.org/officeDocument/2006/relationships/hyperlink" Target="https://www.jisilu.cn/data/sfnew/detail/150012" TargetMode="External"/><Relationship Id="rId407" Type="http://schemas.openxmlformats.org/officeDocument/2006/relationships/hyperlink" Target="http://www.cninfo.com.cn/information/fund/netvalue/150135.html" TargetMode="External"/><Relationship Id="rId449" Type="http://schemas.openxmlformats.org/officeDocument/2006/relationships/hyperlink" Target="https://www.jisilu.cn/data/sfnew/detail/150157" TargetMode="External"/><Relationship Id="rId614" Type="http://schemas.openxmlformats.org/officeDocument/2006/relationships/hyperlink" Target="http://quote.eastmoney.com/zs399441.html" TargetMode="External"/><Relationship Id="rId656" Type="http://schemas.openxmlformats.org/officeDocument/2006/relationships/hyperlink" Target="http://quote.eastmoney.com/zs000805.html" TargetMode="External"/><Relationship Id="rId821" Type="http://schemas.openxmlformats.org/officeDocument/2006/relationships/hyperlink" Target="http://finance.sina.com.cn/fund/quotes/150039/bc.shtml" TargetMode="External"/><Relationship Id="rId211" Type="http://schemas.openxmlformats.org/officeDocument/2006/relationships/hyperlink" Target="https://www.jisilu.cn/data/utils/lowcalc/150047" TargetMode="External"/><Relationship Id="rId253" Type="http://schemas.openxmlformats.org/officeDocument/2006/relationships/hyperlink" Target="https://www.jisilu.cn/data/utils/lowcalc/150138" TargetMode="External"/><Relationship Id="rId295" Type="http://schemas.openxmlformats.org/officeDocument/2006/relationships/hyperlink" Target="https://www.jisilu.cn/data/utils/lowcalc/150094" TargetMode="External"/><Relationship Id="rId309" Type="http://schemas.openxmlformats.org/officeDocument/2006/relationships/hyperlink" Target="https://www.jisilu.cn/data/sfnew/detail/502031" TargetMode="External"/><Relationship Id="rId460" Type="http://schemas.openxmlformats.org/officeDocument/2006/relationships/hyperlink" Target="javascript:delOwnedFund('150022');" TargetMode="External"/><Relationship Id="rId516" Type="http://schemas.openxmlformats.org/officeDocument/2006/relationships/hyperlink" Target="http://finance.sina.com.cn/fund/quotes/502024/bc.shtml" TargetMode="External"/><Relationship Id="rId698" Type="http://schemas.openxmlformats.org/officeDocument/2006/relationships/hyperlink" Target="http://quote.eastmoney.com/zs399412.html" TargetMode="External"/><Relationship Id="rId48" Type="http://schemas.openxmlformats.org/officeDocument/2006/relationships/hyperlink" Target="http://finance.sina.com.cn/fund/quotes/150219/bc.shtml" TargetMode="External"/><Relationship Id="rId113" Type="http://schemas.openxmlformats.org/officeDocument/2006/relationships/hyperlink" Target="http://www.cninfo.com.cn/information/fund/netvalue/150325.html" TargetMode="External"/><Relationship Id="rId320" Type="http://schemas.openxmlformats.org/officeDocument/2006/relationships/hyperlink" Target="javascript:addOwnedFund('150213');" TargetMode="External"/><Relationship Id="rId558" Type="http://schemas.openxmlformats.org/officeDocument/2006/relationships/hyperlink" Target="http://finance.sina.com.cn/fund/quotes/150241/bc.shtml" TargetMode="External"/><Relationship Id="rId723" Type="http://schemas.openxmlformats.org/officeDocument/2006/relationships/hyperlink" Target="https://www.jisilu.cn/data/utils/lowcalc/502004" TargetMode="External"/><Relationship Id="rId765" Type="http://schemas.openxmlformats.org/officeDocument/2006/relationships/hyperlink" Target="https://www.jisilu.cn/data/utils/lowcalc/150181" TargetMode="External"/><Relationship Id="rId155" Type="http://schemas.openxmlformats.org/officeDocument/2006/relationships/hyperlink" Target="http://www.cninfo.com.cn/information/fund/netvalue/150261.html" TargetMode="External"/><Relationship Id="rId197" Type="http://schemas.openxmlformats.org/officeDocument/2006/relationships/hyperlink" Target="http://www.cninfo.com.cn/information/fund/netvalue/150317.html" TargetMode="External"/><Relationship Id="rId362" Type="http://schemas.openxmlformats.org/officeDocument/2006/relationships/hyperlink" Target="javascript:addOwnedFund('150104');" TargetMode="External"/><Relationship Id="rId418" Type="http://schemas.openxmlformats.org/officeDocument/2006/relationships/hyperlink" Target="http://quote.eastmoney.com/zs000979.html" TargetMode="External"/><Relationship Id="rId625" Type="http://schemas.openxmlformats.org/officeDocument/2006/relationships/hyperlink" Target="http://www.cninfo.com.cn/information/fund/netvalue/502027.html" TargetMode="External"/><Relationship Id="rId832" Type="http://schemas.openxmlformats.org/officeDocument/2006/relationships/hyperlink" Target="http://www.cninfo.com.cn/information/fund/netvalue/150188.html" TargetMode="External"/><Relationship Id="rId222" Type="http://schemas.openxmlformats.org/officeDocument/2006/relationships/hyperlink" Target="http://quote.eastmoney.com/zs399918.html" TargetMode="External"/><Relationship Id="rId264" Type="http://schemas.openxmlformats.org/officeDocument/2006/relationships/hyperlink" Target="http://quote.eastmoney.com/zs000016.html" TargetMode="External"/><Relationship Id="rId471" Type="http://schemas.openxmlformats.org/officeDocument/2006/relationships/hyperlink" Target="https://www.jisilu.cn/data/utils/lowcalc/150237" TargetMode="External"/><Relationship Id="rId667" Type="http://schemas.openxmlformats.org/officeDocument/2006/relationships/hyperlink" Target="http://www.cninfo.com.cn/information/fund/netvalue/150200.html" TargetMode="External"/><Relationship Id="rId17" Type="http://schemas.openxmlformats.org/officeDocument/2006/relationships/hyperlink" Target="https://www.jisilu.cn/data/sfnew/detail/150057" TargetMode="External"/><Relationship Id="rId59" Type="http://schemas.openxmlformats.org/officeDocument/2006/relationships/hyperlink" Target="http://finance.sina.com.cn/fund/quotes/150297/bc.shtml" TargetMode="External"/><Relationship Id="rId124" Type="http://schemas.openxmlformats.org/officeDocument/2006/relationships/hyperlink" Target="http://finance.sina.com.cn/fund/quotes/150130/bc.shtml" TargetMode="External"/><Relationship Id="rId527" Type="http://schemas.openxmlformats.org/officeDocument/2006/relationships/hyperlink" Target="https://www.jisilu.cn/data/sfnew/detail/150259" TargetMode="External"/><Relationship Id="rId569" Type="http://schemas.openxmlformats.org/officeDocument/2006/relationships/hyperlink" Target="https://www.jisilu.cn/data/sfnew/detail/150233" TargetMode="External"/><Relationship Id="rId734" Type="http://schemas.openxmlformats.org/officeDocument/2006/relationships/hyperlink" Target="http://quote.eastmoney.com/zs399983.html" TargetMode="External"/><Relationship Id="rId776" Type="http://schemas.openxmlformats.org/officeDocument/2006/relationships/hyperlink" Target="http://quote.eastmoney.com/zs399965.html" TargetMode="External"/><Relationship Id="rId70" Type="http://schemas.openxmlformats.org/officeDocument/2006/relationships/hyperlink" Target="http://finance.sina.com.cn/fund/quotes/150289/bc.shtml" TargetMode="External"/><Relationship Id="rId166" Type="http://schemas.openxmlformats.org/officeDocument/2006/relationships/hyperlink" Target="http://finance.sina.com.cn/fund/quotes/150117/bc.shtml" TargetMode="External"/><Relationship Id="rId331" Type="http://schemas.openxmlformats.org/officeDocument/2006/relationships/hyperlink" Target="https://www.jisilu.cn/data/utils/lowcalc/502001" TargetMode="External"/><Relationship Id="rId373" Type="http://schemas.openxmlformats.org/officeDocument/2006/relationships/hyperlink" Target="https://www.jisilu.cn/data/utils/lowcalc/150030" TargetMode="External"/><Relationship Id="rId429" Type="http://schemas.openxmlformats.org/officeDocument/2006/relationships/hyperlink" Target="https://www.jisilu.cn/data/utils/lowcalc/150049" TargetMode="External"/><Relationship Id="rId580" Type="http://schemas.openxmlformats.org/officeDocument/2006/relationships/hyperlink" Target="javascript:delOwnedFund('150275');" TargetMode="External"/><Relationship Id="rId636" Type="http://schemas.openxmlformats.org/officeDocument/2006/relationships/hyperlink" Target="http://finance.sina.com.cn/fund/quotes/150249/bc.shtml" TargetMode="External"/><Relationship Id="rId801" Type="http://schemas.openxmlformats.org/officeDocument/2006/relationships/hyperlink" Target="https://www.jisilu.cn/data/utils/lowcalc/150215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www.cninfo.com.cn/information/fund/netvalue/502014.html" TargetMode="External"/><Relationship Id="rId440" Type="http://schemas.openxmlformats.org/officeDocument/2006/relationships/hyperlink" Target="http://quote.eastmoney.com/zs000841.html" TargetMode="External"/><Relationship Id="rId678" Type="http://schemas.openxmlformats.org/officeDocument/2006/relationships/hyperlink" Target="http://finance.sina.com.cn/fund/quotes/502007/bc.shtml" TargetMode="External"/><Relationship Id="rId28" Type="http://schemas.openxmlformats.org/officeDocument/2006/relationships/hyperlink" Target="javascript:delOwnedFund('150221');" TargetMode="External"/><Relationship Id="rId275" Type="http://schemas.openxmlformats.org/officeDocument/2006/relationships/hyperlink" Target="http://www.cninfo.com.cn/information/fund/netvalue/150053.html" TargetMode="External"/><Relationship Id="rId300" Type="http://schemas.openxmlformats.org/officeDocument/2006/relationships/hyperlink" Target="http://quote.eastmoney.com/zs399958.html" TargetMode="External"/><Relationship Id="rId482" Type="http://schemas.openxmlformats.org/officeDocument/2006/relationships/hyperlink" Target="http://quote.eastmoney.com/zs399809.html" TargetMode="External"/><Relationship Id="rId538" Type="http://schemas.openxmlformats.org/officeDocument/2006/relationships/hyperlink" Target="javascript:addOwnedFund('502049');" TargetMode="External"/><Relationship Id="rId703" Type="http://schemas.openxmlformats.org/officeDocument/2006/relationships/hyperlink" Target="http://www.cninfo.com.cn/information/fund/netvalue/150245.html" TargetMode="External"/><Relationship Id="rId745" Type="http://schemas.openxmlformats.org/officeDocument/2006/relationships/hyperlink" Target="http://www.cninfo.com.cn/information/fund/netvalue/150092.html" TargetMode="External"/><Relationship Id="rId81" Type="http://schemas.openxmlformats.org/officeDocument/2006/relationships/hyperlink" Target="https://www.jisilu.cn/data/sfnew/detail/150287" TargetMode="External"/><Relationship Id="rId135" Type="http://schemas.openxmlformats.org/officeDocument/2006/relationships/hyperlink" Target="https://www.jisilu.cn/data/sfnew/detail/150299" TargetMode="External"/><Relationship Id="rId177" Type="http://schemas.openxmlformats.org/officeDocument/2006/relationships/hyperlink" Target="https://www.jisilu.cn/data/sfnew/detail/150196" TargetMode="External"/><Relationship Id="rId342" Type="http://schemas.openxmlformats.org/officeDocument/2006/relationships/hyperlink" Target="http://quote.eastmoney.com/zs399974.html" TargetMode="External"/><Relationship Id="rId384" Type="http://schemas.openxmlformats.org/officeDocument/2006/relationships/hyperlink" Target="http://quote.eastmoney.com/zs399300.html" TargetMode="External"/><Relationship Id="rId591" Type="http://schemas.openxmlformats.org/officeDocument/2006/relationships/hyperlink" Target="https://www.jisilu.cn/data/utils/lowcalc/502011" TargetMode="External"/><Relationship Id="rId605" Type="http://schemas.openxmlformats.org/officeDocument/2006/relationships/hyperlink" Target="https://www.jisilu.cn/data/sfnew/detail/150229" TargetMode="External"/><Relationship Id="rId787" Type="http://schemas.openxmlformats.org/officeDocument/2006/relationships/hyperlink" Target="http://www.cninfo.com.cn/information/fund/netvalue/150311.html" TargetMode="External"/><Relationship Id="rId812" Type="http://schemas.openxmlformats.org/officeDocument/2006/relationships/hyperlink" Target="http://quote.eastmoney.com/zs399481.html" TargetMode="External"/><Relationship Id="rId202" Type="http://schemas.openxmlformats.org/officeDocument/2006/relationships/hyperlink" Target="http://finance.sina.com.cn/fund/quotes/150327/bc.shtml" TargetMode="External"/><Relationship Id="rId244" Type="http://schemas.openxmlformats.org/officeDocument/2006/relationships/hyperlink" Target="http://finance.sina.com.cn/fund/quotes/150140/bc.shtml" TargetMode="External"/><Relationship Id="rId647" Type="http://schemas.openxmlformats.org/officeDocument/2006/relationships/hyperlink" Target="https://www.jisilu.cn/data/sfnew/detail/150194" TargetMode="External"/><Relationship Id="rId689" Type="http://schemas.openxmlformats.org/officeDocument/2006/relationships/hyperlink" Target="https://www.jisilu.cn/data/sfnew/detail/150186" TargetMode="External"/><Relationship Id="rId39" Type="http://schemas.openxmlformats.org/officeDocument/2006/relationships/hyperlink" Target="https://www.jisilu.cn/data/utils/lowcalc/150032" TargetMode="External"/><Relationship Id="rId286" Type="http://schemas.openxmlformats.org/officeDocument/2006/relationships/hyperlink" Target="http://finance.sina.com.cn/fund/quotes/150281/bc.shtml" TargetMode="External"/><Relationship Id="rId451" Type="http://schemas.openxmlformats.org/officeDocument/2006/relationships/hyperlink" Target="http://www.cninfo.com.cn/information/fund/netvalue/150157.html" TargetMode="External"/><Relationship Id="rId493" Type="http://schemas.openxmlformats.org/officeDocument/2006/relationships/hyperlink" Target="http://www.cninfo.com.cn/information/fund/netvalue/150273.html" TargetMode="External"/><Relationship Id="rId507" Type="http://schemas.openxmlformats.org/officeDocument/2006/relationships/hyperlink" Target="https://www.jisilu.cn/data/utils/lowcalc/150251" TargetMode="External"/><Relationship Id="rId549" Type="http://schemas.openxmlformats.org/officeDocument/2006/relationships/hyperlink" Target="https://www.jisilu.cn/data/utils/lowcalc/150235" TargetMode="External"/><Relationship Id="rId714" Type="http://schemas.openxmlformats.org/officeDocument/2006/relationships/hyperlink" Target="http://finance.sina.com.cn/fund/quotes/150307/bc.shtml" TargetMode="External"/><Relationship Id="rId756" Type="http://schemas.openxmlformats.org/officeDocument/2006/relationships/hyperlink" Target="http://finance.sina.com.cn/fund/quotes/150076/bc.shtml" TargetMode="External"/><Relationship Id="rId50" Type="http://schemas.openxmlformats.org/officeDocument/2006/relationships/hyperlink" Target="https://www.jisilu.cn/data/utils/lowcalc/150219" TargetMode="External"/><Relationship Id="rId104" Type="http://schemas.openxmlformats.org/officeDocument/2006/relationships/hyperlink" Target="javascript:addOwnedFund('150293');" TargetMode="External"/><Relationship Id="rId146" Type="http://schemas.openxmlformats.org/officeDocument/2006/relationships/hyperlink" Target="javascript:addOwnedFund('150198');" TargetMode="External"/><Relationship Id="rId188" Type="http://schemas.openxmlformats.org/officeDocument/2006/relationships/hyperlink" Target="javascript:addOwnedFund('150343');" TargetMode="External"/><Relationship Id="rId311" Type="http://schemas.openxmlformats.org/officeDocument/2006/relationships/hyperlink" Target="http://www.cninfo.com.cn/information/fund/netvalue/502031.html" TargetMode="External"/><Relationship Id="rId353" Type="http://schemas.openxmlformats.org/officeDocument/2006/relationships/hyperlink" Target="http://www.cninfo.com.cn/information/fund/netvalue/502054.html" TargetMode="External"/><Relationship Id="rId395" Type="http://schemas.openxmlformats.org/officeDocument/2006/relationships/hyperlink" Target="http://www.cninfo.com.cn/information/fund/netvalue/150012.html" TargetMode="External"/><Relationship Id="rId409" Type="http://schemas.openxmlformats.org/officeDocument/2006/relationships/hyperlink" Target="javascript:addOwnedFund('150135');" TargetMode="External"/><Relationship Id="rId560" Type="http://schemas.openxmlformats.org/officeDocument/2006/relationships/hyperlink" Target="http://quote.eastmoney.com/zs399986.html" TargetMode="External"/><Relationship Id="rId798" Type="http://schemas.openxmlformats.org/officeDocument/2006/relationships/hyperlink" Target="http://finance.sina.com.cn/fund/quotes/150215/bc.shtml" TargetMode="External"/><Relationship Id="rId92" Type="http://schemas.openxmlformats.org/officeDocument/2006/relationships/hyperlink" Target="javascript:addOwnedFund('150335');" TargetMode="External"/><Relationship Id="rId213" Type="http://schemas.openxmlformats.org/officeDocument/2006/relationships/hyperlink" Target="https://www.jisilu.cn/data/sfnew/detail/150175" TargetMode="External"/><Relationship Id="rId420" Type="http://schemas.openxmlformats.org/officeDocument/2006/relationships/hyperlink" Target="https://www.jisilu.cn/data/sfnew/detail/150088" TargetMode="External"/><Relationship Id="rId616" Type="http://schemas.openxmlformats.org/officeDocument/2006/relationships/hyperlink" Target="javascript:addOwnedFund('150271');" TargetMode="External"/><Relationship Id="rId658" Type="http://schemas.openxmlformats.org/officeDocument/2006/relationships/hyperlink" Target="javascript:addOwnedFund('150100');" TargetMode="External"/><Relationship Id="rId823" Type="http://schemas.openxmlformats.org/officeDocument/2006/relationships/hyperlink" Target="http://quote.eastmoney.com/zs399923.html" TargetMode="External"/><Relationship Id="rId255" Type="http://schemas.openxmlformats.org/officeDocument/2006/relationships/hyperlink" Target="https://www.jisilu.cn/data/sfnew/detail/150073" TargetMode="External"/><Relationship Id="rId297" Type="http://schemas.openxmlformats.org/officeDocument/2006/relationships/hyperlink" Target="https://www.jisilu.cn/data/sfnew/detail/150090" TargetMode="External"/><Relationship Id="rId462" Type="http://schemas.openxmlformats.org/officeDocument/2006/relationships/hyperlink" Target="http://finance.sina.com.cn/fund/quotes/502017/bc.shtml" TargetMode="External"/><Relationship Id="rId518" Type="http://schemas.openxmlformats.org/officeDocument/2006/relationships/hyperlink" Target="http://quote.eastmoney.com/zs399440.html" TargetMode="External"/><Relationship Id="rId725" Type="http://schemas.openxmlformats.org/officeDocument/2006/relationships/hyperlink" Target="https://www.jisilu.cn/data/sfnew/detail/150209" TargetMode="External"/><Relationship Id="rId115" Type="http://schemas.openxmlformats.org/officeDocument/2006/relationships/hyperlink" Target="https://www.jisilu.cn/data/utils/lowcalc/150325" TargetMode="External"/><Relationship Id="rId157" Type="http://schemas.openxmlformats.org/officeDocument/2006/relationships/hyperlink" Target="https://www.jisilu.cn/data/utils/lowcalc/150261" TargetMode="External"/><Relationship Id="rId322" Type="http://schemas.openxmlformats.org/officeDocument/2006/relationships/hyperlink" Target="http://finance.sina.com.cn/fund/quotes/150055/bc.shtml" TargetMode="External"/><Relationship Id="rId364" Type="http://schemas.openxmlformats.org/officeDocument/2006/relationships/hyperlink" Target="http://finance.sina.com.cn/fund/quotes/150211/bc.shtml" TargetMode="External"/><Relationship Id="rId767" Type="http://schemas.openxmlformats.org/officeDocument/2006/relationships/hyperlink" Target="https://www.jisilu.cn/data/sfnew/detail/150171" TargetMode="External"/><Relationship Id="rId61" Type="http://schemas.openxmlformats.org/officeDocument/2006/relationships/hyperlink" Target="https://www.jisilu.cn/data/utils/lowcalc/150297" TargetMode="External"/><Relationship Id="rId199" Type="http://schemas.openxmlformats.org/officeDocument/2006/relationships/hyperlink" Target="https://www.jisilu.cn/data/utils/lowcalc/150317" TargetMode="External"/><Relationship Id="rId571" Type="http://schemas.openxmlformats.org/officeDocument/2006/relationships/hyperlink" Target="http://www.cninfo.com.cn/information/fund/netvalue/150233.html" TargetMode="External"/><Relationship Id="rId627" Type="http://schemas.openxmlformats.org/officeDocument/2006/relationships/hyperlink" Target="https://www.jisilu.cn/data/utils/lowcalc/502027" TargetMode="External"/><Relationship Id="rId669" Type="http://schemas.openxmlformats.org/officeDocument/2006/relationships/hyperlink" Target="https://www.jisilu.cn/data/utils/lowcalc/150200" TargetMode="External"/><Relationship Id="rId834" Type="http://schemas.openxmlformats.org/officeDocument/2006/relationships/hyperlink" Target="https://www.jisilu.cn/data/utils/lowcalc/150188" TargetMode="External"/><Relationship Id="rId19" Type="http://schemas.openxmlformats.org/officeDocument/2006/relationships/hyperlink" Target="http://www.cninfo.com.cn/information/fund/netvalue/150057.html" TargetMode="External"/><Relationship Id="rId224" Type="http://schemas.openxmlformats.org/officeDocument/2006/relationships/hyperlink" Target="javascript:addOwnedFund('150121');" TargetMode="External"/><Relationship Id="rId266" Type="http://schemas.openxmlformats.org/officeDocument/2006/relationships/hyperlink" Target="javascript:addOwnedFund('502041');" TargetMode="External"/><Relationship Id="rId431" Type="http://schemas.openxmlformats.org/officeDocument/2006/relationships/hyperlink" Target="https://www.jisilu.cn/data/sfnew/detail/150150" TargetMode="External"/><Relationship Id="rId473" Type="http://schemas.openxmlformats.org/officeDocument/2006/relationships/hyperlink" Target="https://www.jisilu.cn/data/sfnew/detail/150164" TargetMode="External"/><Relationship Id="rId529" Type="http://schemas.openxmlformats.org/officeDocument/2006/relationships/hyperlink" Target="http://www.cninfo.com.cn/information/fund/netvalue/150259.html" TargetMode="External"/><Relationship Id="rId680" Type="http://schemas.openxmlformats.org/officeDocument/2006/relationships/hyperlink" Target="http://quote.eastmoney.com/zs399974.html" TargetMode="External"/><Relationship Id="rId736" Type="http://schemas.openxmlformats.org/officeDocument/2006/relationships/hyperlink" Target="javascript:addOwnedFund('150207');" TargetMode="External"/><Relationship Id="rId30" Type="http://schemas.openxmlformats.org/officeDocument/2006/relationships/hyperlink" Target="http://finance.sina.com.cn/fund/quotes/150321/bc.shtml" TargetMode="External"/><Relationship Id="rId126" Type="http://schemas.openxmlformats.org/officeDocument/2006/relationships/hyperlink" Target="http://quote.eastmoney.com/zs399394.html" TargetMode="External"/><Relationship Id="rId168" Type="http://schemas.openxmlformats.org/officeDocument/2006/relationships/hyperlink" Target="http://quote.eastmoney.com/zs399393.html" TargetMode="External"/><Relationship Id="rId333" Type="http://schemas.openxmlformats.org/officeDocument/2006/relationships/hyperlink" Target="https://www.jisilu.cn/data/sfnew/detail/150225" TargetMode="External"/><Relationship Id="rId540" Type="http://schemas.openxmlformats.org/officeDocument/2006/relationships/hyperlink" Target="http://finance.sina.com.cn/fund/quotes/150283/bc.shtml" TargetMode="External"/><Relationship Id="rId778" Type="http://schemas.openxmlformats.org/officeDocument/2006/relationships/hyperlink" Target="javascript:addOwnedFund('150192');" TargetMode="External"/><Relationship Id="rId72" Type="http://schemas.openxmlformats.org/officeDocument/2006/relationships/hyperlink" Target="http://quote.eastmoney.com/zs399998.html" TargetMode="External"/><Relationship Id="rId375" Type="http://schemas.openxmlformats.org/officeDocument/2006/relationships/hyperlink" Target="https://www.jisilu.cn/data/sfnew/detail/150152" TargetMode="External"/><Relationship Id="rId582" Type="http://schemas.openxmlformats.org/officeDocument/2006/relationships/hyperlink" Target="http://finance.sina.com.cn/fund/quotes/150305/bc.shtml" TargetMode="External"/><Relationship Id="rId638" Type="http://schemas.openxmlformats.org/officeDocument/2006/relationships/hyperlink" Target="http://quote.eastmoney.com/zs399986.html" TargetMode="External"/><Relationship Id="rId803" Type="http://schemas.openxmlformats.org/officeDocument/2006/relationships/hyperlink" Target="https://www.jisilu.cn/data/sfnew/detail/150143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https://www.jisilu.cn/data/utils/lowcalc/502014" TargetMode="External"/><Relationship Id="rId277" Type="http://schemas.openxmlformats.org/officeDocument/2006/relationships/hyperlink" Target="https://www.jisilu.cn/data/utils/lowcalc/150053" TargetMode="External"/><Relationship Id="rId400" Type="http://schemas.openxmlformats.org/officeDocument/2006/relationships/hyperlink" Target="http://finance.sina.com.cn/fund/quotes/150059/bc.shtml" TargetMode="External"/><Relationship Id="rId442" Type="http://schemas.openxmlformats.org/officeDocument/2006/relationships/hyperlink" Target="javascript:addOwnedFund('150148');" TargetMode="External"/><Relationship Id="rId484" Type="http://schemas.openxmlformats.org/officeDocument/2006/relationships/hyperlink" Target="javascript:addOwnedFund('150329');" TargetMode="External"/><Relationship Id="rId705" Type="http://schemas.openxmlformats.org/officeDocument/2006/relationships/hyperlink" Target="https://www.jisilu.cn/data/utils/lowcalc/150245" TargetMode="External"/><Relationship Id="rId137" Type="http://schemas.openxmlformats.org/officeDocument/2006/relationships/hyperlink" Target="http://www.cninfo.com.cn/information/fund/netvalue/150299.html" TargetMode="External"/><Relationship Id="rId302" Type="http://schemas.openxmlformats.org/officeDocument/2006/relationships/hyperlink" Target="javascript:addOwnedFund('150090');" TargetMode="External"/><Relationship Id="rId344" Type="http://schemas.openxmlformats.org/officeDocument/2006/relationships/hyperlink" Target="javascript:addOwnedFund('150295');" TargetMode="External"/><Relationship Id="rId691" Type="http://schemas.openxmlformats.org/officeDocument/2006/relationships/hyperlink" Target="http://www.cninfo.com.cn/information/fund/netvalue/150186.html" TargetMode="External"/><Relationship Id="rId747" Type="http://schemas.openxmlformats.org/officeDocument/2006/relationships/hyperlink" Target="https://www.jisilu.cn/data/utils/lowcalc/150092" TargetMode="External"/><Relationship Id="rId789" Type="http://schemas.openxmlformats.org/officeDocument/2006/relationships/hyperlink" Target="https://www.jisilu.cn/data/utils/lowcalc/150311" TargetMode="External"/><Relationship Id="rId41" Type="http://schemas.openxmlformats.org/officeDocument/2006/relationships/hyperlink" Target="https://www.jisilu.cn/data/sfnew/detail/150331" TargetMode="External"/><Relationship Id="rId83" Type="http://schemas.openxmlformats.org/officeDocument/2006/relationships/hyperlink" Target="http://www.cninfo.com.cn/information/fund/netvalue/150287.html" TargetMode="External"/><Relationship Id="rId179" Type="http://schemas.openxmlformats.org/officeDocument/2006/relationships/hyperlink" Target="http://www.cninfo.com.cn/information/fund/netvalue/150196.html" TargetMode="External"/><Relationship Id="rId386" Type="http://schemas.openxmlformats.org/officeDocument/2006/relationships/hyperlink" Target="javascript:addOwnedFund('150036');" TargetMode="External"/><Relationship Id="rId551" Type="http://schemas.openxmlformats.org/officeDocument/2006/relationships/hyperlink" Target="https://www.jisilu.cn/data/sfnew/detail/150243" TargetMode="External"/><Relationship Id="rId593" Type="http://schemas.openxmlformats.org/officeDocument/2006/relationships/hyperlink" Target="https://www.jisilu.cn/data/sfnew/detail/150177" TargetMode="External"/><Relationship Id="rId607" Type="http://schemas.openxmlformats.org/officeDocument/2006/relationships/hyperlink" Target="http://www.cninfo.com.cn/information/fund/netvalue/150229.html" TargetMode="External"/><Relationship Id="rId649" Type="http://schemas.openxmlformats.org/officeDocument/2006/relationships/hyperlink" Target="http://www.cninfo.com.cn/information/fund/netvalue/150194.html" TargetMode="External"/><Relationship Id="rId814" Type="http://schemas.openxmlformats.org/officeDocument/2006/relationships/hyperlink" Target="javascript:addOwnedFund('150066');" TargetMode="External"/><Relationship Id="rId190" Type="http://schemas.openxmlformats.org/officeDocument/2006/relationships/hyperlink" Target="http://finance.sina.com.cn/fund/quotes/502057/bc.shtml" TargetMode="External"/><Relationship Id="rId204" Type="http://schemas.openxmlformats.org/officeDocument/2006/relationships/hyperlink" Target="http://quote.eastmoney.com/zs399808.html" TargetMode="External"/><Relationship Id="rId246" Type="http://schemas.openxmlformats.org/officeDocument/2006/relationships/hyperlink" Target="http://quote.eastmoney.com/zs399300.html" TargetMode="External"/><Relationship Id="rId288" Type="http://schemas.openxmlformats.org/officeDocument/2006/relationships/hyperlink" Target="http://quote.eastmoney.com/zs399934.html" TargetMode="External"/><Relationship Id="rId411" Type="http://schemas.openxmlformats.org/officeDocument/2006/relationships/hyperlink" Target="http://finance.sina.com.cn/fund/quotes/150085/bc.shtml" TargetMode="External"/><Relationship Id="rId453" Type="http://schemas.openxmlformats.org/officeDocument/2006/relationships/hyperlink" Target="https://www.jisilu.cn/data/utils/lowcalc/150157" TargetMode="External"/><Relationship Id="rId509" Type="http://schemas.openxmlformats.org/officeDocument/2006/relationships/hyperlink" Target="https://www.jisilu.cn/data/sfnew/detail/150309" TargetMode="External"/><Relationship Id="rId660" Type="http://schemas.openxmlformats.org/officeDocument/2006/relationships/hyperlink" Target="http://finance.sina.com.cn/fund/quotes/150227/bc.shtml" TargetMode="External"/><Relationship Id="rId106" Type="http://schemas.openxmlformats.org/officeDocument/2006/relationships/hyperlink" Target="http://finance.sina.com.cn/fund/quotes/150247/bc.shtml" TargetMode="External"/><Relationship Id="rId313" Type="http://schemas.openxmlformats.org/officeDocument/2006/relationships/hyperlink" Target="https://www.jisilu.cn/data/utils/lowcalc/502031" TargetMode="External"/><Relationship Id="rId495" Type="http://schemas.openxmlformats.org/officeDocument/2006/relationships/hyperlink" Target="https://www.jisilu.cn/data/utils/lowcalc/150273" TargetMode="External"/><Relationship Id="rId716" Type="http://schemas.openxmlformats.org/officeDocument/2006/relationships/hyperlink" Target="http://quote.eastmoney.com/zs399804.html" TargetMode="External"/><Relationship Id="rId758" Type="http://schemas.openxmlformats.org/officeDocument/2006/relationships/hyperlink" Target="http://quote.eastmoney.com/zs399300.html" TargetMode="External"/><Relationship Id="rId10" Type="http://schemas.openxmlformats.org/officeDocument/2006/relationships/hyperlink" Target="javascript:addOwnedFund('150108');" TargetMode="External"/><Relationship Id="rId52" Type="http://schemas.openxmlformats.org/officeDocument/2006/relationships/hyperlink" Target="https://www.jisilu.cn/data/sfnew/detail/150123" TargetMode="External"/><Relationship Id="rId94" Type="http://schemas.openxmlformats.org/officeDocument/2006/relationships/hyperlink" Target="http://finance.sina.com.cn/fund/quotes/150263/bc.shtml" TargetMode="External"/><Relationship Id="rId148" Type="http://schemas.openxmlformats.org/officeDocument/2006/relationships/hyperlink" Target="http://finance.sina.com.cn/fund/quotes/150301/bc.shtml" TargetMode="External"/><Relationship Id="rId355" Type="http://schemas.openxmlformats.org/officeDocument/2006/relationships/hyperlink" Target="https://www.jisilu.cn/data/utils/lowcalc/502054" TargetMode="External"/><Relationship Id="rId397" Type="http://schemas.openxmlformats.org/officeDocument/2006/relationships/hyperlink" Target="https://www.jisilu.cn/data/utils/lowcalc/150012" TargetMode="External"/><Relationship Id="rId520" Type="http://schemas.openxmlformats.org/officeDocument/2006/relationships/hyperlink" Target="javascript:addOwnedFund('502024');" TargetMode="External"/><Relationship Id="rId562" Type="http://schemas.openxmlformats.org/officeDocument/2006/relationships/hyperlink" Target="javascript:delOwnedFund('150241');" TargetMode="External"/><Relationship Id="rId618" Type="http://schemas.openxmlformats.org/officeDocument/2006/relationships/hyperlink" Target="http://finance.sina.com.cn/fund/quotes/150173/bc.shtml" TargetMode="External"/><Relationship Id="rId825" Type="http://schemas.openxmlformats.org/officeDocument/2006/relationships/hyperlink" Target="https://www.jisilu.cn/data/sfnew/detail/150016" TargetMode="External"/><Relationship Id="rId215" Type="http://schemas.openxmlformats.org/officeDocument/2006/relationships/hyperlink" Target="http://www.cninfo.com.cn/information/fund/netvalue/150175.html" TargetMode="External"/><Relationship Id="rId257" Type="http://schemas.openxmlformats.org/officeDocument/2006/relationships/hyperlink" Target="http://www.cninfo.com.cn/information/fund/netvalue/150073.html" TargetMode="External"/><Relationship Id="rId422" Type="http://schemas.openxmlformats.org/officeDocument/2006/relationships/hyperlink" Target="http://www.cninfo.com.cn/information/fund/netvalue/150088.html" TargetMode="External"/><Relationship Id="rId464" Type="http://schemas.openxmlformats.org/officeDocument/2006/relationships/hyperlink" Target="http://quote.eastmoney.com/zs399991.html" TargetMode="External"/><Relationship Id="rId299" Type="http://schemas.openxmlformats.org/officeDocument/2006/relationships/hyperlink" Target="http://www.cninfo.com.cn/information/fund/netvalue/150090.html" TargetMode="External"/><Relationship Id="rId727" Type="http://schemas.openxmlformats.org/officeDocument/2006/relationships/hyperlink" Target="http://www.cninfo.com.cn/information/fund/netvalue/150209.html" TargetMode="External"/><Relationship Id="rId63" Type="http://schemas.openxmlformats.org/officeDocument/2006/relationships/hyperlink" Target="https://www.jisilu.cn/data/sfnew/detail/150323" TargetMode="External"/><Relationship Id="rId159" Type="http://schemas.openxmlformats.org/officeDocument/2006/relationships/hyperlink" Target="https://www.jisilu.cn/data/sfnew/detail/150265" TargetMode="External"/><Relationship Id="rId366" Type="http://schemas.openxmlformats.org/officeDocument/2006/relationships/hyperlink" Target="http://quote.eastmoney.com/zs399976.html" TargetMode="External"/><Relationship Id="rId573" Type="http://schemas.openxmlformats.org/officeDocument/2006/relationships/hyperlink" Target="https://www.jisilu.cn/data/utils/lowcalc/150233" TargetMode="External"/><Relationship Id="rId780" Type="http://schemas.openxmlformats.org/officeDocument/2006/relationships/hyperlink" Target="http://finance.sina.com.cn/fund/quotes/150279/bc.shtml" TargetMode="External"/><Relationship Id="rId226" Type="http://schemas.openxmlformats.org/officeDocument/2006/relationships/hyperlink" Target="http://finance.sina.com.cn/fund/quotes/150145/bc.shtml" TargetMode="External"/><Relationship Id="rId433" Type="http://schemas.openxmlformats.org/officeDocument/2006/relationships/hyperlink" Target="http://www.cninfo.com.cn/information/fund/netvalue/150150.html" TargetMode="External"/><Relationship Id="rId640" Type="http://schemas.openxmlformats.org/officeDocument/2006/relationships/hyperlink" Target="javascript:delOwnedFund('150249');" TargetMode="External"/><Relationship Id="rId738" Type="http://schemas.openxmlformats.org/officeDocument/2006/relationships/hyperlink" Target="http://finance.sina.com.cn/fund/quotes/150169/bc.shtml" TargetMode="External"/><Relationship Id="rId74" Type="http://schemas.openxmlformats.org/officeDocument/2006/relationships/hyperlink" Target="javascript:addOwnedFund('150289');" TargetMode="External"/><Relationship Id="rId377" Type="http://schemas.openxmlformats.org/officeDocument/2006/relationships/hyperlink" Target="http://www.cninfo.com.cn/information/fund/netvalue/150152.html" TargetMode="External"/><Relationship Id="rId500" Type="http://schemas.openxmlformats.org/officeDocument/2006/relationships/hyperlink" Target="http://quote.eastmoney.com/zs399807.html" TargetMode="External"/><Relationship Id="rId584" Type="http://schemas.openxmlformats.org/officeDocument/2006/relationships/hyperlink" Target="http://quote.eastmoney.com/zs399812.html" TargetMode="External"/><Relationship Id="rId805" Type="http://schemas.openxmlformats.org/officeDocument/2006/relationships/hyperlink" Target="http://www.cninfo.com.cn/information/fund/netvalue/150143.html" TargetMode="External"/><Relationship Id="rId5" Type="http://schemas.openxmlformats.org/officeDocument/2006/relationships/hyperlink" Target="javascript:addOwnedFund('150106');" TargetMode="External"/><Relationship Id="rId237" Type="http://schemas.openxmlformats.org/officeDocument/2006/relationships/hyperlink" Target="https://www.jisilu.cn/data/sfnew/detail/502021" TargetMode="External"/><Relationship Id="rId791" Type="http://schemas.openxmlformats.org/officeDocument/2006/relationships/hyperlink" Target="https://www.jisilu.cn/data/sfnew/detail/150231" TargetMode="External"/><Relationship Id="rId444" Type="http://schemas.openxmlformats.org/officeDocument/2006/relationships/hyperlink" Target="http://finance.sina.com.cn/fund/quotes/150028/bc.shtml" TargetMode="External"/><Relationship Id="rId651" Type="http://schemas.openxmlformats.org/officeDocument/2006/relationships/hyperlink" Target="https://www.jisilu.cn/data/utils/lowcalc/150194" TargetMode="External"/><Relationship Id="rId749" Type="http://schemas.openxmlformats.org/officeDocument/2006/relationships/hyperlink" Target="https://www.jisilu.cn/data/sfnew/detail/150018" TargetMode="External"/><Relationship Id="rId290" Type="http://schemas.openxmlformats.org/officeDocument/2006/relationships/hyperlink" Target="javascript:addOwnedFund('150281');" TargetMode="External"/><Relationship Id="rId304" Type="http://schemas.openxmlformats.org/officeDocument/2006/relationships/hyperlink" Target="http://finance.sina.com.cn/fund/quotes/150112/bc.shtml" TargetMode="External"/><Relationship Id="rId388" Type="http://schemas.openxmlformats.org/officeDocument/2006/relationships/hyperlink" Target="http://finance.sina.com.cn/fund/quotes/150083/bc.shtml" TargetMode="External"/><Relationship Id="rId511" Type="http://schemas.openxmlformats.org/officeDocument/2006/relationships/hyperlink" Target="http://www.cninfo.com.cn/information/fund/netvalue/150309.html" TargetMode="External"/><Relationship Id="rId609" Type="http://schemas.openxmlformats.org/officeDocument/2006/relationships/hyperlink" Target="https://www.jisilu.cn/data/utils/lowcalc/150229" TargetMode="External"/><Relationship Id="rId85" Type="http://schemas.openxmlformats.org/officeDocument/2006/relationships/hyperlink" Target="https://www.jisilu.cn/data/utils/lowcalc/150287" TargetMode="External"/><Relationship Id="rId150" Type="http://schemas.openxmlformats.org/officeDocument/2006/relationships/hyperlink" Target="http://quote.eastmoney.com/zs399975.html" TargetMode="External"/><Relationship Id="rId595" Type="http://schemas.openxmlformats.org/officeDocument/2006/relationships/hyperlink" Target="http://www.cninfo.com.cn/information/fund/netvalue/150177.html" TargetMode="External"/><Relationship Id="rId816" Type="http://schemas.openxmlformats.org/officeDocument/2006/relationships/hyperlink" Target="http://finance.sina.com.cn/fund/quotes/150133/bc.shtml" TargetMode="External"/><Relationship Id="rId248" Type="http://schemas.openxmlformats.org/officeDocument/2006/relationships/hyperlink" Target="javascript:addOwnedFund('150140');" TargetMode="External"/><Relationship Id="rId455" Type="http://schemas.openxmlformats.org/officeDocument/2006/relationships/hyperlink" Target="https://www.jisilu.cn/data/sfnew/detail/150022" TargetMode="External"/><Relationship Id="rId662" Type="http://schemas.openxmlformats.org/officeDocument/2006/relationships/hyperlink" Target="http://quote.eastmoney.com/zs399986.html" TargetMode="External"/><Relationship Id="rId12" Type="http://schemas.openxmlformats.org/officeDocument/2006/relationships/hyperlink" Target="http://finance.sina.com.cn/fund/quotes/150223/bc.shtml" TargetMode="External"/><Relationship Id="rId108" Type="http://schemas.openxmlformats.org/officeDocument/2006/relationships/hyperlink" Target="http://quote.eastmoney.com/zs399971.html" TargetMode="External"/><Relationship Id="rId315" Type="http://schemas.openxmlformats.org/officeDocument/2006/relationships/hyperlink" Target="https://www.jisilu.cn/data/sfnew/detail/150213" TargetMode="External"/><Relationship Id="rId522" Type="http://schemas.openxmlformats.org/officeDocument/2006/relationships/hyperlink" Target="http://finance.sina.com.cn/fund/quotes/150257/bc.shtml" TargetMode="External"/><Relationship Id="rId96" Type="http://schemas.openxmlformats.org/officeDocument/2006/relationships/hyperlink" Target="http://quote.eastmoney.com/zs000852.html" TargetMode="External"/><Relationship Id="rId161" Type="http://schemas.openxmlformats.org/officeDocument/2006/relationships/hyperlink" Target="http://www.cninfo.com.cn/information/fund/netvalue/150265.html" TargetMode="External"/><Relationship Id="rId399" Type="http://schemas.openxmlformats.org/officeDocument/2006/relationships/hyperlink" Target="https://www.jisilu.cn/data/sfnew/detail/150059" TargetMode="External"/><Relationship Id="rId827" Type="http://schemas.openxmlformats.org/officeDocument/2006/relationships/hyperlink" Target="http://www.cninfo.com.cn/information/fund/netvalue/150016.html" TargetMode="External"/></Relationships>
</file>

<file path=xl/worksheets/_rels/sheet4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jisilu.cn/data/sfnew/detail/150307" TargetMode="External"/><Relationship Id="rId13" Type="http://schemas.openxmlformats.org/officeDocument/2006/relationships/hyperlink" Target="http://quote.eastmoney.com/zs399804.html" TargetMode="External"/><Relationship Id="rId18" Type="http://schemas.openxmlformats.org/officeDocument/2006/relationships/hyperlink" Target="javascript:addOwnedFund('150307');" TargetMode="External"/><Relationship Id="rId26" Type="http://schemas.openxmlformats.org/officeDocument/2006/relationships/hyperlink" Target="http://finance.sina.com.cn/fund/quotes/150205/bc.shtml" TargetMode="External"/><Relationship Id="rId3" Type="http://schemas.openxmlformats.org/officeDocument/2006/relationships/hyperlink" Target="http://www.cninfo.com.cn/information/fund/netvalue/150307.html" TargetMode="External"/><Relationship Id="rId21" Type="http://schemas.openxmlformats.org/officeDocument/2006/relationships/hyperlink" Target="http://www.cninfo.com.cn/information/fund/netvalue/150205.html" TargetMode="External"/><Relationship Id="rId7" Type="http://schemas.openxmlformats.org/officeDocument/2006/relationships/hyperlink" Target="https://www.jisilu.cn/data/sfnew/detail/150307" TargetMode="External"/><Relationship Id="rId12" Type="http://schemas.openxmlformats.org/officeDocument/2006/relationships/hyperlink" Target="http://www.cninfo.com.cn/information/fund/netvalue/150307.html" TargetMode="External"/><Relationship Id="rId17" Type="http://schemas.openxmlformats.org/officeDocument/2006/relationships/hyperlink" Target="javascript:addOwnedFund('150307');" TargetMode="External"/><Relationship Id="rId25" Type="http://schemas.openxmlformats.org/officeDocument/2006/relationships/hyperlink" Target="https://www.jisilu.cn/data/sfnew/detail/150205" TargetMode="External"/><Relationship Id="rId2" Type="http://schemas.openxmlformats.org/officeDocument/2006/relationships/hyperlink" Target="http://finance.sina.com.cn/fund/quotes/150307/bc.shtml" TargetMode="External"/><Relationship Id="rId16" Type="http://schemas.openxmlformats.org/officeDocument/2006/relationships/hyperlink" Target="https://www.jisilu.cn/data/utils/lowcalc/150307" TargetMode="External"/><Relationship Id="rId20" Type="http://schemas.openxmlformats.org/officeDocument/2006/relationships/hyperlink" Target="http://finance.sina.com.cn/fund/quotes/150205/bc.shtml" TargetMode="External"/><Relationship Id="rId29" Type="http://schemas.openxmlformats.org/officeDocument/2006/relationships/hyperlink" Target="https://www.jisilu.cn/data/utils/lowcalc/150205" TargetMode="External"/><Relationship Id="rId1" Type="http://schemas.openxmlformats.org/officeDocument/2006/relationships/hyperlink" Target="https://www.jisilu.cn/data/sfnew/detail/150307" TargetMode="External"/><Relationship Id="rId6" Type="http://schemas.openxmlformats.org/officeDocument/2006/relationships/hyperlink" Target="javascript:addOwnedFund('150307');" TargetMode="External"/><Relationship Id="rId11" Type="http://schemas.openxmlformats.org/officeDocument/2006/relationships/hyperlink" Target="http://www.cninfo.com.cn/information/fund/netvalue/150307.html" TargetMode="External"/><Relationship Id="rId24" Type="http://schemas.openxmlformats.org/officeDocument/2006/relationships/hyperlink" Target="javascript:addOwnedFund('150205');" TargetMode="External"/><Relationship Id="rId5" Type="http://schemas.openxmlformats.org/officeDocument/2006/relationships/hyperlink" Target="https://www.jisilu.cn/data/utils/lowcalc/150307" TargetMode="External"/><Relationship Id="rId15" Type="http://schemas.openxmlformats.org/officeDocument/2006/relationships/hyperlink" Target="https://www.jisilu.cn/data/utils/lowcalc/150307" TargetMode="External"/><Relationship Id="rId23" Type="http://schemas.openxmlformats.org/officeDocument/2006/relationships/hyperlink" Target="https://www.jisilu.cn/data/utils/lowcalc/150205" TargetMode="External"/><Relationship Id="rId28" Type="http://schemas.openxmlformats.org/officeDocument/2006/relationships/hyperlink" Target="http://quote.eastmoney.com/zs399973.html" TargetMode="External"/><Relationship Id="rId10" Type="http://schemas.openxmlformats.org/officeDocument/2006/relationships/hyperlink" Target="http://finance.sina.com.cn/fund/quotes/150307/bc.shtml" TargetMode="External"/><Relationship Id="rId19" Type="http://schemas.openxmlformats.org/officeDocument/2006/relationships/hyperlink" Target="https://www.jisilu.cn/data/sfnew/detail/150205" TargetMode="External"/><Relationship Id="rId31" Type="http://schemas.openxmlformats.org/officeDocument/2006/relationships/drawing" Target="../drawings/drawing12.xml"/><Relationship Id="rId4" Type="http://schemas.openxmlformats.org/officeDocument/2006/relationships/hyperlink" Target="http://quote.eastmoney.com/zs399804.html" TargetMode="External"/><Relationship Id="rId9" Type="http://schemas.openxmlformats.org/officeDocument/2006/relationships/hyperlink" Target="http://finance.sina.com.cn/fund/quotes/150307/bc.shtml" TargetMode="External"/><Relationship Id="rId14" Type="http://schemas.openxmlformats.org/officeDocument/2006/relationships/hyperlink" Target="http://quote.eastmoney.com/zs399804.html" TargetMode="External"/><Relationship Id="rId22" Type="http://schemas.openxmlformats.org/officeDocument/2006/relationships/hyperlink" Target="http://quote.eastmoney.com/zs399973.html" TargetMode="External"/><Relationship Id="rId27" Type="http://schemas.openxmlformats.org/officeDocument/2006/relationships/hyperlink" Target="http://www.cninfo.com.cn/information/fund/netvalue/150205.html" TargetMode="External"/><Relationship Id="rId30" Type="http://schemas.openxmlformats.org/officeDocument/2006/relationships/hyperlink" Target="javascript:addOwnedFund('150205');" TargetMode="External"/></Relationships>
</file>

<file path=xl/worksheets/_rels/sheet4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isilu.cn/data/sfnew/detail/150291" TargetMode="External"/><Relationship Id="rId671" Type="http://schemas.openxmlformats.org/officeDocument/2006/relationships/hyperlink" Target="https://www.jisilu.cn/data/sfnew/detail/150209" TargetMode="External"/><Relationship Id="rId769" Type="http://schemas.openxmlformats.org/officeDocument/2006/relationships/hyperlink" Target="http://www.cninfo.com.cn/information/fund/netvalue/150192.html" TargetMode="External"/><Relationship Id="rId21" Type="http://schemas.openxmlformats.org/officeDocument/2006/relationships/hyperlink" Target="https://www.jisilu.cn/data/utils/lowcalc/150057" TargetMode="External"/><Relationship Id="rId324" Type="http://schemas.openxmlformats.org/officeDocument/2006/relationships/hyperlink" Target="http://quote.eastmoney.com/zs399958.html" TargetMode="External"/><Relationship Id="rId531" Type="http://schemas.openxmlformats.org/officeDocument/2006/relationships/hyperlink" Target="https://www.jisilu.cn/data/utils/lowcalc/150275" TargetMode="External"/><Relationship Id="rId629" Type="http://schemas.openxmlformats.org/officeDocument/2006/relationships/hyperlink" Target="https://www.jisilu.cn/data/sfnew/detail/150205" TargetMode="External"/><Relationship Id="rId170" Type="http://schemas.openxmlformats.org/officeDocument/2006/relationships/hyperlink" Target="javascript:addOwnedFund('150261');" TargetMode="External"/><Relationship Id="rId268" Type="http://schemas.openxmlformats.org/officeDocument/2006/relationships/hyperlink" Target="http://finance.sina.com.cn/fund/quotes/150073/bc.shtml" TargetMode="External"/><Relationship Id="rId475" Type="http://schemas.openxmlformats.org/officeDocument/2006/relationships/hyperlink" Target="http://www.cninfo.com.cn/information/fund/netvalue/502017.html" TargetMode="External"/><Relationship Id="rId682" Type="http://schemas.openxmlformats.org/officeDocument/2006/relationships/hyperlink" Target="javascript:addOwnedFund('150307');" TargetMode="External"/><Relationship Id="rId32" Type="http://schemas.openxmlformats.org/officeDocument/2006/relationships/hyperlink" Target="http://quote.eastmoney.com/zs399998.html" TargetMode="External"/><Relationship Id="rId128" Type="http://schemas.openxmlformats.org/officeDocument/2006/relationships/hyperlink" Target="javascript:addOwnedFund('150325');" TargetMode="External"/><Relationship Id="rId335" Type="http://schemas.openxmlformats.org/officeDocument/2006/relationships/hyperlink" Target="http://www.cninfo.com.cn/information/fund/netvalue/150295.html" TargetMode="External"/><Relationship Id="rId542" Type="http://schemas.openxmlformats.org/officeDocument/2006/relationships/hyperlink" Target="http://quote.eastmoney.com/zs399986.html" TargetMode="External"/><Relationship Id="rId181" Type="http://schemas.openxmlformats.org/officeDocument/2006/relationships/hyperlink" Target="https://www.jisilu.cn/data/utils/lowcalc/150190" TargetMode="External"/><Relationship Id="rId402" Type="http://schemas.openxmlformats.org/officeDocument/2006/relationships/hyperlink" Target="http://quote.eastmoney.com/zs399944.html" TargetMode="External"/><Relationship Id="rId279" Type="http://schemas.openxmlformats.org/officeDocument/2006/relationships/hyperlink" Target="https://www.jisilu.cn/data/sfnew/detail/502031" TargetMode="External"/><Relationship Id="rId486" Type="http://schemas.openxmlformats.org/officeDocument/2006/relationships/hyperlink" Target="http://finance.sina.com.cn/fund/quotes/150237/bc.shtml" TargetMode="External"/><Relationship Id="rId693" Type="http://schemas.openxmlformats.org/officeDocument/2006/relationships/hyperlink" Target="https://www.jisilu.cn/data/utils/lowcalc/150186" TargetMode="External"/><Relationship Id="rId707" Type="http://schemas.openxmlformats.org/officeDocument/2006/relationships/hyperlink" Target="https://www.jisilu.cn/data/sfnew/detail/150207" TargetMode="External"/><Relationship Id="rId43" Type="http://schemas.openxmlformats.org/officeDocument/2006/relationships/hyperlink" Target="http://www.cninfo.com.cn/information/fund/netvalue/150331.html" TargetMode="External"/><Relationship Id="rId139" Type="http://schemas.openxmlformats.org/officeDocument/2006/relationships/hyperlink" Target="https://www.jisilu.cn/data/utils/lowcalc/150130" TargetMode="External"/><Relationship Id="rId346" Type="http://schemas.openxmlformats.org/officeDocument/2006/relationships/hyperlink" Target="http://finance.sina.com.cn/fund/quotes/150267/bc.shtml" TargetMode="External"/><Relationship Id="rId553" Type="http://schemas.openxmlformats.org/officeDocument/2006/relationships/hyperlink" Target="http://www.cninfo.com.cn/information/fund/netvalue/502049.html" TargetMode="External"/><Relationship Id="rId760" Type="http://schemas.openxmlformats.org/officeDocument/2006/relationships/hyperlink" Target="javascript:addOwnedFund('150171');" TargetMode="External"/><Relationship Id="rId192" Type="http://schemas.openxmlformats.org/officeDocument/2006/relationships/hyperlink" Target="http://quote.eastmoney.com/zs399989.html" TargetMode="External"/><Relationship Id="rId206" Type="http://schemas.openxmlformats.org/officeDocument/2006/relationships/hyperlink" Target="javascript:addOwnedFund('150327');" TargetMode="External"/><Relationship Id="rId413" Type="http://schemas.openxmlformats.org/officeDocument/2006/relationships/hyperlink" Target="http://quote.eastmoney.com/zs399005.html" TargetMode="External"/><Relationship Id="rId497" Type="http://schemas.openxmlformats.org/officeDocument/2006/relationships/hyperlink" Target="https://www.jisilu.cn/data/sfnew/detail/150277" TargetMode="External"/><Relationship Id="rId620" Type="http://schemas.openxmlformats.org/officeDocument/2006/relationships/hyperlink" Target="http://quote.eastmoney.com/zs399975.html" TargetMode="External"/><Relationship Id="rId718" Type="http://schemas.openxmlformats.org/officeDocument/2006/relationships/hyperlink" Target="javascript:addOwnedFund('150309');" TargetMode="External"/><Relationship Id="rId357" Type="http://schemas.openxmlformats.org/officeDocument/2006/relationships/hyperlink" Target="https://www.jisilu.cn/data/sfnew/detail/150104" TargetMode="External"/><Relationship Id="rId54" Type="http://schemas.openxmlformats.org/officeDocument/2006/relationships/hyperlink" Target="http://www.cninfo.com.cn/information/fund/netvalue/150123.html" TargetMode="External"/><Relationship Id="rId217" Type="http://schemas.openxmlformats.org/officeDocument/2006/relationships/hyperlink" Target="https://www.jisilu.cn/data/utils/lowcalc/150175" TargetMode="External"/><Relationship Id="rId564" Type="http://schemas.openxmlformats.org/officeDocument/2006/relationships/hyperlink" Target="http://finance.sina.com.cn/fund/quotes/502024/bc.shtml" TargetMode="External"/><Relationship Id="rId771" Type="http://schemas.openxmlformats.org/officeDocument/2006/relationships/hyperlink" Target="https://www.jisilu.cn/data/utils/lowcalc/150192" TargetMode="External"/><Relationship Id="rId259" Type="http://schemas.openxmlformats.org/officeDocument/2006/relationships/hyperlink" Target="https://www.jisilu.cn/data/utils/lowcalc/502041" TargetMode="External"/><Relationship Id="rId424" Type="http://schemas.openxmlformats.org/officeDocument/2006/relationships/hyperlink" Target="javascript:addOwnedFund('150088');" TargetMode="External"/><Relationship Id="rId466" Type="http://schemas.openxmlformats.org/officeDocument/2006/relationships/hyperlink" Target="javascript:addOwnedFund('150273');" TargetMode="External"/><Relationship Id="rId631" Type="http://schemas.openxmlformats.org/officeDocument/2006/relationships/hyperlink" Target="http://www.cninfo.com.cn/information/fund/netvalue/150205.html" TargetMode="External"/><Relationship Id="rId673" Type="http://schemas.openxmlformats.org/officeDocument/2006/relationships/hyperlink" Target="http://www.cninfo.com.cn/information/fund/netvalue/150209.html" TargetMode="External"/><Relationship Id="rId729" Type="http://schemas.openxmlformats.org/officeDocument/2006/relationships/hyperlink" Target="https://www.jisilu.cn/data/utils/lowcalc/150169" TargetMode="External"/><Relationship Id="rId23" Type="http://schemas.openxmlformats.org/officeDocument/2006/relationships/hyperlink" Target="https://www.jisilu.cn/data/sfnew/detail/150221" TargetMode="External"/><Relationship Id="rId119" Type="http://schemas.openxmlformats.org/officeDocument/2006/relationships/hyperlink" Target="http://www.cninfo.com.cn/information/fund/netvalue/150291.html" TargetMode="External"/><Relationship Id="rId270" Type="http://schemas.openxmlformats.org/officeDocument/2006/relationships/hyperlink" Target="http://quote.eastmoney.com/zs399958.html" TargetMode="External"/><Relationship Id="rId326" Type="http://schemas.openxmlformats.org/officeDocument/2006/relationships/hyperlink" Target="javascript:addOwnedFund('150213');" TargetMode="External"/><Relationship Id="rId533" Type="http://schemas.openxmlformats.org/officeDocument/2006/relationships/hyperlink" Target="https://www.jisilu.cn/data/sfnew/detail/150233" TargetMode="External"/><Relationship Id="rId65" Type="http://schemas.openxmlformats.org/officeDocument/2006/relationships/hyperlink" Target="http://www.cninfo.com.cn/information/fund/netvalue/150323.html" TargetMode="External"/><Relationship Id="rId130" Type="http://schemas.openxmlformats.org/officeDocument/2006/relationships/hyperlink" Target="http://finance.sina.com.cn/fund/quotes/150299/bc.shtml" TargetMode="External"/><Relationship Id="rId368" Type="http://schemas.openxmlformats.org/officeDocument/2006/relationships/hyperlink" Target="javascript:addOwnedFund('150090');" TargetMode="External"/><Relationship Id="rId575" Type="http://schemas.openxmlformats.org/officeDocument/2006/relationships/hyperlink" Target="https://www.jisilu.cn/data/sfnew/detail/150179" TargetMode="External"/><Relationship Id="rId740" Type="http://schemas.openxmlformats.org/officeDocument/2006/relationships/hyperlink" Target="http://quote.eastmoney.com/zs399004.html" TargetMode="External"/><Relationship Id="rId782" Type="http://schemas.openxmlformats.org/officeDocument/2006/relationships/hyperlink" Target="http://quote.eastmoney.com/zs399996.html" TargetMode="External"/><Relationship Id="rId172" Type="http://schemas.openxmlformats.org/officeDocument/2006/relationships/hyperlink" Target="http://finance.sina.com.cn/fund/quotes/150117/bc.shtml" TargetMode="External"/><Relationship Id="rId228" Type="http://schemas.openxmlformats.org/officeDocument/2006/relationships/hyperlink" Target="http://quote.eastmoney.com/zs399330.html" TargetMode="External"/><Relationship Id="rId435" Type="http://schemas.openxmlformats.org/officeDocument/2006/relationships/hyperlink" Target="https://www.jisilu.cn/data/utils/lowcalc/150150" TargetMode="External"/><Relationship Id="rId477" Type="http://schemas.openxmlformats.org/officeDocument/2006/relationships/hyperlink" Target="https://www.jisilu.cn/data/utils/lowcalc/502017" TargetMode="External"/><Relationship Id="rId600" Type="http://schemas.openxmlformats.org/officeDocument/2006/relationships/hyperlink" Target="http://finance.sina.com.cn/fund/quotes/150173/bc.shtml" TargetMode="External"/><Relationship Id="rId642" Type="http://schemas.openxmlformats.org/officeDocument/2006/relationships/hyperlink" Target="http://finance.sina.com.cn/fund/quotes/150200/bc.shtml" TargetMode="External"/><Relationship Id="rId684" Type="http://schemas.openxmlformats.org/officeDocument/2006/relationships/hyperlink" Target="http://finance.sina.com.cn/fund/quotes/150269/bc.shtml" TargetMode="External"/><Relationship Id="rId281" Type="http://schemas.openxmlformats.org/officeDocument/2006/relationships/hyperlink" Target="http://www.cninfo.com.cn/information/fund/netvalue/502031.html" TargetMode="External"/><Relationship Id="rId337" Type="http://schemas.openxmlformats.org/officeDocument/2006/relationships/hyperlink" Target="https://www.jisilu.cn/data/utils/lowcalc/150295" TargetMode="External"/><Relationship Id="rId502" Type="http://schemas.openxmlformats.org/officeDocument/2006/relationships/hyperlink" Target="javascript:delOwnedFund('150277');" TargetMode="External"/><Relationship Id="rId34" Type="http://schemas.openxmlformats.org/officeDocument/2006/relationships/hyperlink" Target="javascript:addOwnedFund('150321');" TargetMode="External"/><Relationship Id="rId76" Type="http://schemas.openxmlformats.org/officeDocument/2006/relationships/hyperlink" Target="http://finance.sina.com.cn/fund/quotes/150303/bc.shtml" TargetMode="External"/><Relationship Id="rId141" Type="http://schemas.openxmlformats.org/officeDocument/2006/relationships/hyperlink" Target="https://www.jisilu.cn/data/sfnew/detail/150198" TargetMode="External"/><Relationship Id="rId379" Type="http://schemas.openxmlformats.org/officeDocument/2006/relationships/hyperlink" Target="https://www.jisilu.cn/data/utils/lowcalc/150211" TargetMode="External"/><Relationship Id="rId544" Type="http://schemas.openxmlformats.org/officeDocument/2006/relationships/hyperlink" Target="javascript:delOwnedFund('150255');" TargetMode="External"/><Relationship Id="rId586" Type="http://schemas.openxmlformats.org/officeDocument/2006/relationships/hyperlink" Target="javascript:addOwnedFund('150243');" TargetMode="External"/><Relationship Id="rId751" Type="http://schemas.openxmlformats.org/officeDocument/2006/relationships/hyperlink" Target="http://www.cninfo.com.cn/information/fund/netvalue/150100.html" TargetMode="External"/><Relationship Id="rId793" Type="http://schemas.openxmlformats.org/officeDocument/2006/relationships/hyperlink" Target="http://www.cninfo.com.cn/information/fund/netvalue/150231.html" TargetMode="External"/><Relationship Id="rId807" Type="http://schemas.openxmlformats.org/officeDocument/2006/relationships/hyperlink" Target="https://www.jisilu.cn/data/utils/lowcalc/150279" TargetMode="External"/><Relationship Id="rId7" Type="http://schemas.openxmlformats.org/officeDocument/2006/relationships/hyperlink" Target="http://finance.sina.com.cn/fund/quotes/150108/bc.shtml" TargetMode="External"/><Relationship Id="rId183" Type="http://schemas.openxmlformats.org/officeDocument/2006/relationships/hyperlink" Target="https://www.jisilu.cn/data/sfnew/detail/150196" TargetMode="External"/><Relationship Id="rId239" Type="http://schemas.openxmlformats.org/officeDocument/2006/relationships/hyperlink" Target="http://www.cninfo.com.cn/information/fund/netvalue/150121.html" TargetMode="External"/><Relationship Id="rId390" Type="http://schemas.openxmlformats.org/officeDocument/2006/relationships/hyperlink" Target="http://quote.eastmoney.com/zs399330.html" TargetMode="External"/><Relationship Id="rId404" Type="http://schemas.openxmlformats.org/officeDocument/2006/relationships/hyperlink" Target="javascript:addOwnedFund('150059');" TargetMode="External"/><Relationship Id="rId446" Type="http://schemas.openxmlformats.org/officeDocument/2006/relationships/hyperlink" Target="http://quote.eastmoney.com/zs000841.html" TargetMode="External"/><Relationship Id="rId611" Type="http://schemas.openxmlformats.org/officeDocument/2006/relationships/hyperlink" Target="https://www.jisilu.cn/data/sfnew/detail/150229" TargetMode="External"/><Relationship Id="rId653" Type="http://schemas.openxmlformats.org/officeDocument/2006/relationships/hyperlink" Target="https://www.jisilu.cn/data/sfnew/detail/150051" TargetMode="External"/><Relationship Id="rId250" Type="http://schemas.openxmlformats.org/officeDocument/2006/relationships/hyperlink" Target="http://finance.sina.com.cn/fund/quotes/502014/bc.shtml" TargetMode="External"/><Relationship Id="rId292" Type="http://schemas.openxmlformats.org/officeDocument/2006/relationships/hyperlink" Target="http://finance.sina.com.cn/fund/quotes/150094/bc.shtml" TargetMode="External"/><Relationship Id="rId306" Type="http://schemas.openxmlformats.org/officeDocument/2006/relationships/hyperlink" Target="http://quote.eastmoney.com/zs399982.html" TargetMode="External"/><Relationship Id="rId488" Type="http://schemas.openxmlformats.org/officeDocument/2006/relationships/hyperlink" Target="http://quote.eastmoney.com/zs000827.html" TargetMode="External"/><Relationship Id="rId695" Type="http://schemas.openxmlformats.org/officeDocument/2006/relationships/hyperlink" Target="https://www.jisilu.cn/data/sfnew/detail/502004" TargetMode="External"/><Relationship Id="rId709" Type="http://schemas.openxmlformats.org/officeDocument/2006/relationships/hyperlink" Target="http://www.cninfo.com.cn/information/fund/netvalue/150207.html" TargetMode="External"/><Relationship Id="rId45" Type="http://schemas.openxmlformats.org/officeDocument/2006/relationships/hyperlink" Target="https://www.jisilu.cn/data/utils/lowcalc/150331" TargetMode="External"/><Relationship Id="rId87" Type="http://schemas.openxmlformats.org/officeDocument/2006/relationships/hyperlink" Target="https://www.jisilu.cn/data/sfnew/detail/150335" TargetMode="External"/><Relationship Id="rId110" Type="http://schemas.openxmlformats.org/officeDocument/2006/relationships/hyperlink" Target="javascript:addOwnedFund('150263');" TargetMode="External"/><Relationship Id="rId348" Type="http://schemas.openxmlformats.org/officeDocument/2006/relationships/hyperlink" Target="http://quote.eastmoney.com/zs399986.html" TargetMode="External"/><Relationship Id="rId513" Type="http://schemas.openxmlformats.org/officeDocument/2006/relationships/hyperlink" Target="https://www.jisilu.cn/data/utils/lowcalc/150249" TargetMode="External"/><Relationship Id="rId555" Type="http://schemas.openxmlformats.org/officeDocument/2006/relationships/hyperlink" Target="https://www.jisilu.cn/data/utils/lowcalc/502049" TargetMode="External"/><Relationship Id="rId597" Type="http://schemas.openxmlformats.org/officeDocument/2006/relationships/hyperlink" Target="https://www.jisilu.cn/data/utils/lowcalc/150251" TargetMode="External"/><Relationship Id="rId720" Type="http://schemas.openxmlformats.org/officeDocument/2006/relationships/hyperlink" Target="http://finance.sina.com.cn/fund/quotes/150217/bc.shtml" TargetMode="External"/><Relationship Id="rId762" Type="http://schemas.openxmlformats.org/officeDocument/2006/relationships/hyperlink" Target="http://finance.sina.com.cn/fund/quotes/150181/bc.shtml" TargetMode="External"/><Relationship Id="rId818" Type="http://schemas.openxmlformats.org/officeDocument/2006/relationships/hyperlink" Target="http://quote.eastmoney.com/zs000833.html" TargetMode="External"/><Relationship Id="rId152" Type="http://schemas.openxmlformats.org/officeDocument/2006/relationships/hyperlink" Target="javascript:addOwnedFund('150301');" TargetMode="External"/><Relationship Id="rId194" Type="http://schemas.openxmlformats.org/officeDocument/2006/relationships/hyperlink" Target="javascript:addOwnedFund('502057');" TargetMode="External"/><Relationship Id="rId208" Type="http://schemas.openxmlformats.org/officeDocument/2006/relationships/hyperlink" Target="http://finance.sina.com.cn/fund/quotes/150047/bc.shtml" TargetMode="External"/><Relationship Id="rId415" Type="http://schemas.openxmlformats.org/officeDocument/2006/relationships/hyperlink" Target="https://www.jisilu.cn/data/sfnew/detail/150096" TargetMode="External"/><Relationship Id="rId457" Type="http://schemas.openxmlformats.org/officeDocument/2006/relationships/hyperlink" Target="http://www.cninfo.com.cn/information/fund/netvalue/150022.html" TargetMode="External"/><Relationship Id="rId622" Type="http://schemas.openxmlformats.org/officeDocument/2006/relationships/hyperlink" Target="javascript:addOwnedFund('150235');" TargetMode="External"/><Relationship Id="rId261" Type="http://schemas.openxmlformats.org/officeDocument/2006/relationships/hyperlink" Target="https://www.jisilu.cn/data/sfnew/detail/150053" TargetMode="External"/><Relationship Id="rId499" Type="http://schemas.openxmlformats.org/officeDocument/2006/relationships/hyperlink" Target="http://www.cninfo.com.cn/information/fund/netvalue/150277.html" TargetMode="External"/><Relationship Id="rId664" Type="http://schemas.openxmlformats.org/officeDocument/2006/relationships/hyperlink" Target="javascript:addOwnedFund('502027');" TargetMode="External"/><Relationship Id="rId14" Type="http://schemas.openxmlformats.org/officeDocument/2006/relationships/hyperlink" Target="http://quote.eastmoney.com/zs399975.html" TargetMode="External"/><Relationship Id="rId56" Type="http://schemas.openxmlformats.org/officeDocument/2006/relationships/hyperlink" Target="https://www.jisilu.cn/data/utils/lowcalc/150123" TargetMode="External"/><Relationship Id="rId317" Type="http://schemas.openxmlformats.org/officeDocument/2006/relationships/hyperlink" Target="http://www.cninfo.com.cn/information/fund/netvalue/150055.html" TargetMode="External"/><Relationship Id="rId359" Type="http://schemas.openxmlformats.org/officeDocument/2006/relationships/hyperlink" Target="http://www.cninfo.com.cn/information/fund/netvalue/150104.html" TargetMode="External"/><Relationship Id="rId524" Type="http://schemas.openxmlformats.org/officeDocument/2006/relationships/hyperlink" Target="http://quote.eastmoney.com/zs399809.html" TargetMode="External"/><Relationship Id="rId566" Type="http://schemas.openxmlformats.org/officeDocument/2006/relationships/hyperlink" Target="http://quote.eastmoney.com/zs399440.html" TargetMode="External"/><Relationship Id="rId731" Type="http://schemas.openxmlformats.org/officeDocument/2006/relationships/hyperlink" Target="https://www.jisilu.cn/data/sfnew/detail/150245" TargetMode="External"/><Relationship Id="rId773" Type="http://schemas.openxmlformats.org/officeDocument/2006/relationships/hyperlink" Target="https://www.jisilu.cn/data/sfnew/detail/150092" TargetMode="External"/><Relationship Id="rId98" Type="http://schemas.openxmlformats.org/officeDocument/2006/relationships/hyperlink" Target="javascript:addOwnedFund('150287');" TargetMode="External"/><Relationship Id="rId121" Type="http://schemas.openxmlformats.org/officeDocument/2006/relationships/hyperlink" Target="https://www.jisilu.cn/data/utils/lowcalc/150291" TargetMode="External"/><Relationship Id="rId163" Type="http://schemas.openxmlformats.org/officeDocument/2006/relationships/hyperlink" Target="https://www.jisilu.cn/data/utils/lowcalc/150343" TargetMode="External"/><Relationship Id="rId219" Type="http://schemas.openxmlformats.org/officeDocument/2006/relationships/hyperlink" Target="https://www.jisilu.cn/data/sfnew/detail/150138" TargetMode="External"/><Relationship Id="rId370" Type="http://schemas.openxmlformats.org/officeDocument/2006/relationships/hyperlink" Target="http://finance.sina.com.cn/fund/quotes/150152/bc.shtml" TargetMode="External"/><Relationship Id="rId426" Type="http://schemas.openxmlformats.org/officeDocument/2006/relationships/hyperlink" Target="http://finance.sina.com.cn/fund/quotes/150049/bc.shtml" TargetMode="External"/><Relationship Id="rId633" Type="http://schemas.openxmlformats.org/officeDocument/2006/relationships/hyperlink" Target="https://www.jisilu.cn/data/utils/lowcalc/150205" TargetMode="External"/><Relationship Id="rId829" Type="http://schemas.openxmlformats.org/officeDocument/2006/relationships/hyperlink" Target="javascript:addOwnedFund('150016');" TargetMode="External"/><Relationship Id="rId230" Type="http://schemas.openxmlformats.org/officeDocument/2006/relationships/hyperlink" Target="javascript:addOwnedFund('150112');" TargetMode="External"/><Relationship Id="rId468" Type="http://schemas.openxmlformats.org/officeDocument/2006/relationships/hyperlink" Target="http://finance.sina.com.cn/fund/quotes/150164/bc.shtml" TargetMode="External"/><Relationship Id="rId675" Type="http://schemas.openxmlformats.org/officeDocument/2006/relationships/hyperlink" Target="https://www.jisilu.cn/data/utils/lowcalc/150209" TargetMode="External"/><Relationship Id="rId25" Type="http://schemas.openxmlformats.org/officeDocument/2006/relationships/hyperlink" Target="http://www.cninfo.com.cn/information/fund/netvalue/150221.html" TargetMode="External"/><Relationship Id="rId67" Type="http://schemas.openxmlformats.org/officeDocument/2006/relationships/hyperlink" Target="https://www.jisilu.cn/data/utils/lowcalc/150323" TargetMode="External"/><Relationship Id="rId272" Type="http://schemas.openxmlformats.org/officeDocument/2006/relationships/hyperlink" Target="javascript:addOwnedFund('150073');" TargetMode="External"/><Relationship Id="rId328" Type="http://schemas.openxmlformats.org/officeDocument/2006/relationships/hyperlink" Target="http://finance.sina.com.cn/fund/quotes/150140/bc.shtml" TargetMode="External"/><Relationship Id="rId535" Type="http://schemas.openxmlformats.org/officeDocument/2006/relationships/hyperlink" Target="http://www.cninfo.com.cn/information/fund/netvalue/150233.html" TargetMode="External"/><Relationship Id="rId577" Type="http://schemas.openxmlformats.org/officeDocument/2006/relationships/hyperlink" Target="http://www.cninfo.com.cn/information/fund/netvalue/150179.html" TargetMode="External"/><Relationship Id="rId700" Type="http://schemas.openxmlformats.org/officeDocument/2006/relationships/hyperlink" Target="javascript:addOwnedFund('502004');" TargetMode="External"/><Relationship Id="rId742" Type="http://schemas.openxmlformats.org/officeDocument/2006/relationships/hyperlink" Target="javascript:addOwnedFund('150018');" TargetMode="External"/><Relationship Id="rId132" Type="http://schemas.openxmlformats.org/officeDocument/2006/relationships/hyperlink" Target="http://quote.eastmoney.com/zs399986.html" TargetMode="External"/><Relationship Id="rId174" Type="http://schemas.openxmlformats.org/officeDocument/2006/relationships/hyperlink" Target="http://quote.eastmoney.com/zs399393.html" TargetMode="External"/><Relationship Id="rId381" Type="http://schemas.openxmlformats.org/officeDocument/2006/relationships/hyperlink" Target="https://www.jisilu.cn/data/sfnew/detail/150030" TargetMode="External"/><Relationship Id="rId602" Type="http://schemas.openxmlformats.org/officeDocument/2006/relationships/hyperlink" Target="http://quote.eastmoney.com/zs000998.html" TargetMode="External"/><Relationship Id="rId784" Type="http://schemas.openxmlformats.org/officeDocument/2006/relationships/hyperlink" Target="javascript:addOwnedFund('150311');" TargetMode="External"/><Relationship Id="rId241" Type="http://schemas.openxmlformats.org/officeDocument/2006/relationships/hyperlink" Target="https://www.jisilu.cn/data/utils/lowcalc/150121" TargetMode="External"/><Relationship Id="rId437" Type="http://schemas.openxmlformats.org/officeDocument/2006/relationships/hyperlink" Target="https://www.jisilu.cn/data/sfnew/detail/150028" TargetMode="External"/><Relationship Id="rId479" Type="http://schemas.openxmlformats.org/officeDocument/2006/relationships/hyperlink" Target="https://www.jisilu.cn/data/sfnew/detail/150305" TargetMode="External"/><Relationship Id="rId644" Type="http://schemas.openxmlformats.org/officeDocument/2006/relationships/hyperlink" Target="http://quote.eastmoney.com/zs399975.html" TargetMode="External"/><Relationship Id="rId686" Type="http://schemas.openxmlformats.org/officeDocument/2006/relationships/hyperlink" Target="http://quote.eastmoney.com/zs399997.html" TargetMode="External"/><Relationship Id="rId36" Type="http://schemas.openxmlformats.org/officeDocument/2006/relationships/hyperlink" Target="http://finance.sina.com.cn/fund/quotes/150032/bc.shtml" TargetMode="External"/><Relationship Id="rId283" Type="http://schemas.openxmlformats.org/officeDocument/2006/relationships/hyperlink" Target="https://www.jisilu.cn/data/utils/lowcalc/502031" TargetMode="External"/><Relationship Id="rId339" Type="http://schemas.openxmlformats.org/officeDocument/2006/relationships/hyperlink" Target="https://www.jisilu.cn/data/sfnew/detail/150036" TargetMode="External"/><Relationship Id="rId490" Type="http://schemas.openxmlformats.org/officeDocument/2006/relationships/hyperlink" Target="javascript:addOwnedFund('150237');" TargetMode="External"/><Relationship Id="rId504" Type="http://schemas.openxmlformats.org/officeDocument/2006/relationships/hyperlink" Target="http://finance.sina.com.cn/fund/quotes/150283/bc.shtml" TargetMode="External"/><Relationship Id="rId546" Type="http://schemas.openxmlformats.org/officeDocument/2006/relationships/hyperlink" Target="http://finance.sina.com.cn/fund/quotes/150259/bc.shtml" TargetMode="External"/><Relationship Id="rId711" Type="http://schemas.openxmlformats.org/officeDocument/2006/relationships/hyperlink" Target="https://www.jisilu.cn/data/utils/lowcalc/150207" TargetMode="External"/><Relationship Id="rId753" Type="http://schemas.openxmlformats.org/officeDocument/2006/relationships/hyperlink" Target="https://www.jisilu.cn/data/utils/lowcalc/150100" TargetMode="External"/><Relationship Id="rId78" Type="http://schemas.openxmlformats.org/officeDocument/2006/relationships/hyperlink" Target="http://quote.eastmoney.com/zs399673.html" TargetMode="External"/><Relationship Id="rId101" Type="http://schemas.openxmlformats.org/officeDocument/2006/relationships/hyperlink" Target="http://www.cninfo.com.cn/information/fund/netvalue/502037.html" TargetMode="External"/><Relationship Id="rId143" Type="http://schemas.openxmlformats.org/officeDocument/2006/relationships/hyperlink" Target="http://www.cninfo.com.cn/information/fund/netvalue/150198.html" TargetMode="External"/><Relationship Id="rId185" Type="http://schemas.openxmlformats.org/officeDocument/2006/relationships/hyperlink" Target="http://www.cninfo.com.cn/information/fund/netvalue/150196.html" TargetMode="External"/><Relationship Id="rId350" Type="http://schemas.openxmlformats.org/officeDocument/2006/relationships/hyperlink" Target="javascript:delOwnedFund('150267');" TargetMode="External"/><Relationship Id="rId406" Type="http://schemas.openxmlformats.org/officeDocument/2006/relationships/hyperlink" Target="http://finance.sina.com.cn/fund/quotes/150135/bc.shtml" TargetMode="External"/><Relationship Id="rId588" Type="http://schemas.openxmlformats.org/officeDocument/2006/relationships/hyperlink" Target="http://finance.sina.com.cn/fund/quotes/150241/bc.shtml" TargetMode="External"/><Relationship Id="rId795" Type="http://schemas.openxmlformats.org/officeDocument/2006/relationships/hyperlink" Target="https://www.jisilu.cn/data/utils/lowcalc/150231" TargetMode="External"/><Relationship Id="rId809" Type="http://schemas.openxmlformats.org/officeDocument/2006/relationships/hyperlink" Target="https://www.jisilu.cn/data/sfnew/detail/150066" TargetMode="External"/><Relationship Id="rId9" Type="http://schemas.openxmlformats.org/officeDocument/2006/relationships/hyperlink" Target="http://quote.eastmoney.com/zs399632.html" TargetMode="External"/><Relationship Id="rId210" Type="http://schemas.openxmlformats.org/officeDocument/2006/relationships/hyperlink" Target="http://quote.eastmoney.com/zs399942.html" TargetMode="External"/><Relationship Id="rId392" Type="http://schemas.openxmlformats.org/officeDocument/2006/relationships/hyperlink" Target="javascript:addOwnedFund('150083');" TargetMode="External"/><Relationship Id="rId448" Type="http://schemas.openxmlformats.org/officeDocument/2006/relationships/hyperlink" Target="javascript:addOwnedFund('150148');" TargetMode="External"/><Relationship Id="rId613" Type="http://schemas.openxmlformats.org/officeDocument/2006/relationships/hyperlink" Target="http://www.cninfo.com.cn/information/fund/netvalue/150229.html" TargetMode="External"/><Relationship Id="rId655" Type="http://schemas.openxmlformats.org/officeDocument/2006/relationships/hyperlink" Target="http://www.cninfo.com.cn/information/fund/netvalue/150051.html" TargetMode="External"/><Relationship Id="rId697" Type="http://schemas.openxmlformats.org/officeDocument/2006/relationships/hyperlink" Target="http://www.cninfo.com.cn/information/fund/netvalue/502004.html" TargetMode="External"/><Relationship Id="rId820" Type="http://schemas.openxmlformats.org/officeDocument/2006/relationships/hyperlink" Target="https://www.jisilu.cn/data/sfnew/detail/150039" TargetMode="External"/><Relationship Id="rId252" Type="http://schemas.openxmlformats.org/officeDocument/2006/relationships/hyperlink" Target="http://quote.eastmoney.com/zs000853.html" TargetMode="External"/><Relationship Id="rId294" Type="http://schemas.openxmlformats.org/officeDocument/2006/relationships/hyperlink" Target="http://quote.eastmoney.com/zs000966.html" TargetMode="External"/><Relationship Id="rId308" Type="http://schemas.openxmlformats.org/officeDocument/2006/relationships/hyperlink" Target="javascript:addOwnedFund('502001');" TargetMode="External"/><Relationship Id="rId515" Type="http://schemas.openxmlformats.org/officeDocument/2006/relationships/hyperlink" Target="https://www.jisilu.cn/data/sfnew/detail/150271" TargetMode="External"/><Relationship Id="rId722" Type="http://schemas.openxmlformats.org/officeDocument/2006/relationships/hyperlink" Target="http://quote.eastmoney.com/zs399412.html" TargetMode="External"/><Relationship Id="rId47" Type="http://schemas.openxmlformats.org/officeDocument/2006/relationships/hyperlink" Target="https://www.jisilu.cn/data/sfnew/detail/150219" TargetMode="External"/><Relationship Id="rId89" Type="http://schemas.openxmlformats.org/officeDocument/2006/relationships/hyperlink" Target="http://www.cninfo.com.cn/information/fund/netvalue/150335.html" TargetMode="External"/><Relationship Id="rId112" Type="http://schemas.openxmlformats.org/officeDocument/2006/relationships/hyperlink" Target="http://finance.sina.com.cn/fund/quotes/150247/bc.shtml" TargetMode="External"/><Relationship Id="rId154" Type="http://schemas.openxmlformats.org/officeDocument/2006/relationships/hyperlink" Target="http://finance.sina.com.cn/fund/quotes/150265/bc.shtml" TargetMode="External"/><Relationship Id="rId361" Type="http://schemas.openxmlformats.org/officeDocument/2006/relationships/hyperlink" Target="https://www.jisilu.cn/data/utils/lowcalc/150104" TargetMode="External"/><Relationship Id="rId557" Type="http://schemas.openxmlformats.org/officeDocument/2006/relationships/hyperlink" Target="https://www.jisilu.cn/data/sfnew/detail/502011" TargetMode="External"/><Relationship Id="rId599" Type="http://schemas.openxmlformats.org/officeDocument/2006/relationships/hyperlink" Target="https://www.jisilu.cn/data/sfnew/detail/150173" TargetMode="External"/><Relationship Id="rId764" Type="http://schemas.openxmlformats.org/officeDocument/2006/relationships/hyperlink" Target="http://quote.eastmoney.com/zs399967.html" TargetMode="External"/><Relationship Id="rId196" Type="http://schemas.openxmlformats.org/officeDocument/2006/relationships/hyperlink" Target="http://finance.sina.com.cn/fund/quotes/150317/bc.shtml" TargetMode="External"/><Relationship Id="rId417" Type="http://schemas.openxmlformats.org/officeDocument/2006/relationships/hyperlink" Target="http://www.cninfo.com.cn/information/fund/netvalue/150096.html" TargetMode="External"/><Relationship Id="rId459" Type="http://schemas.openxmlformats.org/officeDocument/2006/relationships/hyperlink" Target="https://www.jisilu.cn/data/utils/lowcalc/150022" TargetMode="External"/><Relationship Id="rId624" Type="http://schemas.openxmlformats.org/officeDocument/2006/relationships/hyperlink" Target="http://finance.sina.com.cn/fund/quotes/150184/bc.shtml" TargetMode="External"/><Relationship Id="rId666" Type="http://schemas.openxmlformats.org/officeDocument/2006/relationships/hyperlink" Target="http://finance.sina.com.cn/fund/quotes/150203/bc.shtml" TargetMode="External"/><Relationship Id="rId831" Type="http://schemas.openxmlformats.org/officeDocument/2006/relationships/hyperlink" Target="http://finance.sina.com.cn/fund/quotes/150188/bc.shtml" TargetMode="External"/><Relationship Id="rId16" Type="http://schemas.openxmlformats.org/officeDocument/2006/relationships/hyperlink" Target="javascript:delOwnedFund('150223');" TargetMode="External"/><Relationship Id="rId221" Type="http://schemas.openxmlformats.org/officeDocument/2006/relationships/hyperlink" Target="http://www.cninfo.com.cn/information/fund/netvalue/150138.html" TargetMode="External"/><Relationship Id="rId263" Type="http://schemas.openxmlformats.org/officeDocument/2006/relationships/hyperlink" Target="http://www.cninfo.com.cn/information/fund/netvalue/150053.html" TargetMode="External"/><Relationship Id="rId319" Type="http://schemas.openxmlformats.org/officeDocument/2006/relationships/hyperlink" Target="https://www.jisilu.cn/data/utils/lowcalc/150055" TargetMode="External"/><Relationship Id="rId470" Type="http://schemas.openxmlformats.org/officeDocument/2006/relationships/hyperlink" Target="http://quote.eastmoney.com/zs000832.html" TargetMode="External"/><Relationship Id="rId526" Type="http://schemas.openxmlformats.org/officeDocument/2006/relationships/hyperlink" Target="javascript:addOwnedFund('150329');" TargetMode="External"/><Relationship Id="rId58" Type="http://schemas.openxmlformats.org/officeDocument/2006/relationships/hyperlink" Target="https://www.jisilu.cn/data/sfnew/detail/150297" TargetMode="External"/><Relationship Id="rId123" Type="http://schemas.openxmlformats.org/officeDocument/2006/relationships/hyperlink" Target="https://www.jisilu.cn/data/sfnew/detail/150325" TargetMode="External"/><Relationship Id="rId330" Type="http://schemas.openxmlformats.org/officeDocument/2006/relationships/hyperlink" Target="http://quote.eastmoney.com/zs399300.html" TargetMode="External"/><Relationship Id="rId568" Type="http://schemas.openxmlformats.org/officeDocument/2006/relationships/hyperlink" Target="javascript:addOwnedFund('502024');" TargetMode="External"/><Relationship Id="rId733" Type="http://schemas.openxmlformats.org/officeDocument/2006/relationships/hyperlink" Target="http://www.cninfo.com.cn/information/fund/netvalue/150245.html" TargetMode="External"/><Relationship Id="rId775" Type="http://schemas.openxmlformats.org/officeDocument/2006/relationships/hyperlink" Target="http://www.cninfo.com.cn/information/fund/netvalue/150092.html" TargetMode="External"/><Relationship Id="rId165" Type="http://schemas.openxmlformats.org/officeDocument/2006/relationships/hyperlink" Target="https://www.jisilu.cn/data/sfnew/detail/150261" TargetMode="External"/><Relationship Id="rId372" Type="http://schemas.openxmlformats.org/officeDocument/2006/relationships/hyperlink" Target="http://quote.eastmoney.com/zs399006.html" TargetMode="External"/><Relationship Id="rId428" Type="http://schemas.openxmlformats.org/officeDocument/2006/relationships/hyperlink" Target="http://quote.eastmoney.com/zs399942.html" TargetMode="External"/><Relationship Id="rId635" Type="http://schemas.openxmlformats.org/officeDocument/2006/relationships/hyperlink" Target="https://www.jisilu.cn/data/sfnew/detail/150315" TargetMode="External"/><Relationship Id="rId677" Type="http://schemas.openxmlformats.org/officeDocument/2006/relationships/hyperlink" Target="https://www.jisilu.cn/data/sfnew/detail/150307" TargetMode="External"/><Relationship Id="rId800" Type="http://schemas.openxmlformats.org/officeDocument/2006/relationships/hyperlink" Target="http://quote.eastmoney.com/zs399610.html" TargetMode="External"/><Relationship Id="rId232" Type="http://schemas.openxmlformats.org/officeDocument/2006/relationships/hyperlink" Target="http://finance.sina.com.cn/fund/quotes/150145/bc.shtml" TargetMode="External"/><Relationship Id="rId274" Type="http://schemas.openxmlformats.org/officeDocument/2006/relationships/hyperlink" Target="http://finance.sina.com.cn/fund/quotes/502021/bc.shtml" TargetMode="External"/><Relationship Id="rId481" Type="http://schemas.openxmlformats.org/officeDocument/2006/relationships/hyperlink" Target="http://www.cninfo.com.cn/information/fund/netvalue/150305.html" TargetMode="External"/><Relationship Id="rId702" Type="http://schemas.openxmlformats.org/officeDocument/2006/relationships/hyperlink" Target="http://finance.sina.com.cn/fund/quotes/150227/bc.shtml" TargetMode="External"/><Relationship Id="rId27" Type="http://schemas.openxmlformats.org/officeDocument/2006/relationships/hyperlink" Target="https://www.jisilu.cn/data/utils/lowcalc/150221" TargetMode="External"/><Relationship Id="rId69" Type="http://schemas.openxmlformats.org/officeDocument/2006/relationships/hyperlink" Target="https://www.jisilu.cn/data/sfnew/detail/150289" TargetMode="External"/><Relationship Id="rId134" Type="http://schemas.openxmlformats.org/officeDocument/2006/relationships/hyperlink" Target="javascript:delOwnedFund('150299');" TargetMode="External"/><Relationship Id="rId537" Type="http://schemas.openxmlformats.org/officeDocument/2006/relationships/hyperlink" Target="https://www.jisilu.cn/data/utils/lowcalc/150233" TargetMode="External"/><Relationship Id="rId579" Type="http://schemas.openxmlformats.org/officeDocument/2006/relationships/hyperlink" Target="https://www.jisilu.cn/data/utils/lowcalc/150179" TargetMode="External"/><Relationship Id="rId744" Type="http://schemas.openxmlformats.org/officeDocument/2006/relationships/hyperlink" Target="http://finance.sina.com.cn/fund/quotes/150076/bc.shtml" TargetMode="External"/><Relationship Id="rId786" Type="http://schemas.openxmlformats.org/officeDocument/2006/relationships/hyperlink" Target="http://finance.sina.com.cn/fund/quotes/150143/bc.shtml" TargetMode="External"/><Relationship Id="rId80" Type="http://schemas.openxmlformats.org/officeDocument/2006/relationships/hyperlink" Target="javascript:addOwnedFund('150303');" TargetMode="External"/><Relationship Id="rId176" Type="http://schemas.openxmlformats.org/officeDocument/2006/relationships/hyperlink" Target="javascript:addOwnedFund('150117');" TargetMode="External"/><Relationship Id="rId341" Type="http://schemas.openxmlformats.org/officeDocument/2006/relationships/hyperlink" Target="http://www.cninfo.com.cn/information/fund/netvalue/150036.html" TargetMode="External"/><Relationship Id="rId383" Type="http://schemas.openxmlformats.org/officeDocument/2006/relationships/hyperlink" Target="http://www.cninfo.com.cn/information/fund/netvalue/150030.html" TargetMode="External"/><Relationship Id="rId439" Type="http://schemas.openxmlformats.org/officeDocument/2006/relationships/hyperlink" Target="http://www.cninfo.com.cn/information/fund/netvalue/150028.html" TargetMode="External"/><Relationship Id="rId590" Type="http://schemas.openxmlformats.org/officeDocument/2006/relationships/hyperlink" Target="http://quote.eastmoney.com/zs399986.html" TargetMode="External"/><Relationship Id="rId604" Type="http://schemas.openxmlformats.org/officeDocument/2006/relationships/hyperlink" Target="javascript:addOwnedFund('150173');" TargetMode="External"/><Relationship Id="rId646" Type="http://schemas.openxmlformats.org/officeDocument/2006/relationships/hyperlink" Target="javascript:addOwnedFund('150200');" TargetMode="External"/><Relationship Id="rId811" Type="http://schemas.openxmlformats.org/officeDocument/2006/relationships/hyperlink" Target="http://www.cninfo.com.cn/information/fund/netvalue/150066.html" TargetMode="External"/><Relationship Id="rId201" Type="http://schemas.openxmlformats.org/officeDocument/2006/relationships/hyperlink" Target="https://www.jisilu.cn/data/sfnew/detail/150327" TargetMode="External"/><Relationship Id="rId243" Type="http://schemas.openxmlformats.org/officeDocument/2006/relationships/hyperlink" Target="https://www.jisilu.cn/data/sfnew/detail/150064" TargetMode="External"/><Relationship Id="rId285" Type="http://schemas.openxmlformats.org/officeDocument/2006/relationships/hyperlink" Target="https://www.jisilu.cn/data/sfnew/detail/150281" TargetMode="External"/><Relationship Id="rId450" Type="http://schemas.openxmlformats.org/officeDocument/2006/relationships/hyperlink" Target="http://finance.sina.com.cn/fund/quotes/150157/bc.shtml" TargetMode="External"/><Relationship Id="rId506" Type="http://schemas.openxmlformats.org/officeDocument/2006/relationships/hyperlink" Target="http://quote.eastmoney.com/zs000808.html" TargetMode="External"/><Relationship Id="rId688" Type="http://schemas.openxmlformats.org/officeDocument/2006/relationships/hyperlink" Target="javascript:addOwnedFund('150269');" TargetMode="External"/><Relationship Id="rId38" Type="http://schemas.openxmlformats.org/officeDocument/2006/relationships/hyperlink" Target="http://quote.eastmoney.com/zs399923.html" TargetMode="External"/><Relationship Id="rId103" Type="http://schemas.openxmlformats.org/officeDocument/2006/relationships/hyperlink" Target="https://www.jisilu.cn/data/utils/lowcalc/502037" TargetMode="External"/><Relationship Id="rId310" Type="http://schemas.openxmlformats.org/officeDocument/2006/relationships/hyperlink" Target="http://finance.sina.com.cn/fund/quotes/150225/bc.shtml" TargetMode="External"/><Relationship Id="rId492" Type="http://schemas.openxmlformats.org/officeDocument/2006/relationships/hyperlink" Target="http://finance.sina.com.cn/fund/quotes/150257/bc.shtml" TargetMode="External"/><Relationship Id="rId548" Type="http://schemas.openxmlformats.org/officeDocument/2006/relationships/hyperlink" Target="http://quote.eastmoney.com/zs399992.html" TargetMode="External"/><Relationship Id="rId713" Type="http://schemas.openxmlformats.org/officeDocument/2006/relationships/hyperlink" Target="https://www.jisilu.cn/data/sfnew/detail/150309" TargetMode="External"/><Relationship Id="rId755" Type="http://schemas.openxmlformats.org/officeDocument/2006/relationships/hyperlink" Target="https://www.jisilu.cn/data/sfnew/detail/150171" TargetMode="External"/><Relationship Id="rId797" Type="http://schemas.openxmlformats.org/officeDocument/2006/relationships/hyperlink" Target="https://www.jisilu.cn/data/sfnew/detail/150215" TargetMode="External"/><Relationship Id="rId91" Type="http://schemas.openxmlformats.org/officeDocument/2006/relationships/hyperlink" Target="https://www.jisilu.cn/data/utils/lowcalc/150335" TargetMode="External"/><Relationship Id="rId145" Type="http://schemas.openxmlformats.org/officeDocument/2006/relationships/hyperlink" Target="https://www.jisilu.cn/data/utils/lowcalc/150198" TargetMode="External"/><Relationship Id="rId187" Type="http://schemas.openxmlformats.org/officeDocument/2006/relationships/hyperlink" Target="https://www.jisilu.cn/data/utils/lowcalc/150196" TargetMode="External"/><Relationship Id="rId352" Type="http://schemas.openxmlformats.org/officeDocument/2006/relationships/hyperlink" Target="http://finance.sina.com.cn/fund/quotes/502054/bc.shtml" TargetMode="External"/><Relationship Id="rId394" Type="http://schemas.openxmlformats.org/officeDocument/2006/relationships/hyperlink" Target="http://finance.sina.com.cn/fund/quotes/150012/bc.shtml" TargetMode="External"/><Relationship Id="rId408" Type="http://schemas.openxmlformats.org/officeDocument/2006/relationships/hyperlink" Target="http://quote.eastmoney.com/zs399903.html" TargetMode="External"/><Relationship Id="rId615" Type="http://schemas.openxmlformats.org/officeDocument/2006/relationships/hyperlink" Target="https://www.jisilu.cn/data/utils/lowcalc/150229" TargetMode="External"/><Relationship Id="rId822" Type="http://schemas.openxmlformats.org/officeDocument/2006/relationships/hyperlink" Target="http://www.cninfo.com.cn/information/fund/netvalue/150039.html" TargetMode="External"/><Relationship Id="rId212" Type="http://schemas.openxmlformats.org/officeDocument/2006/relationships/hyperlink" Target="javascript:addOwnedFund('150047');" TargetMode="External"/><Relationship Id="rId254" Type="http://schemas.openxmlformats.org/officeDocument/2006/relationships/hyperlink" Target="javascript:addOwnedFund('502014');" TargetMode="External"/><Relationship Id="rId657" Type="http://schemas.openxmlformats.org/officeDocument/2006/relationships/hyperlink" Target="https://www.jisilu.cn/data/utils/lowcalc/150051" TargetMode="External"/><Relationship Id="rId699" Type="http://schemas.openxmlformats.org/officeDocument/2006/relationships/hyperlink" Target="https://www.jisilu.cn/data/utils/lowcalc/502004" TargetMode="External"/><Relationship Id="rId49" Type="http://schemas.openxmlformats.org/officeDocument/2006/relationships/hyperlink" Target="http://www.cninfo.com.cn/information/fund/netvalue/150219.html" TargetMode="External"/><Relationship Id="rId114" Type="http://schemas.openxmlformats.org/officeDocument/2006/relationships/hyperlink" Target="http://quote.eastmoney.com/zs399971.html" TargetMode="External"/><Relationship Id="rId296" Type="http://schemas.openxmlformats.org/officeDocument/2006/relationships/hyperlink" Target="javascript:addOwnedFund('150094');" TargetMode="External"/><Relationship Id="rId461" Type="http://schemas.openxmlformats.org/officeDocument/2006/relationships/hyperlink" Target="https://www.jisilu.cn/data/sfnew/detail/150273" TargetMode="External"/><Relationship Id="rId517" Type="http://schemas.openxmlformats.org/officeDocument/2006/relationships/hyperlink" Target="http://www.cninfo.com.cn/information/fund/netvalue/150271.html" TargetMode="External"/><Relationship Id="rId559" Type="http://schemas.openxmlformats.org/officeDocument/2006/relationships/hyperlink" Target="http://www.cninfo.com.cn/information/fund/netvalue/502011.html" TargetMode="External"/><Relationship Id="rId724" Type="http://schemas.openxmlformats.org/officeDocument/2006/relationships/hyperlink" Target="javascript:addOwnedFund('150217');" TargetMode="External"/><Relationship Id="rId766" Type="http://schemas.openxmlformats.org/officeDocument/2006/relationships/hyperlink" Target="javascript:addOwnedFund('150181');" TargetMode="External"/><Relationship Id="rId60" Type="http://schemas.openxmlformats.org/officeDocument/2006/relationships/hyperlink" Target="http://www.cninfo.com.cn/information/fund/netvalue/150297.html" TargetMode="External"/><Relationship Id="rId156" Type="http://schemas.openxmlformats.org/officeDocument/2006/relationships/hyperlink" Target="http://quote.eastmoney.com/zs399991.html" TargetMode="External"/><Relationship Id="rId198" Type="http://schemas.openxmlformats.org/officeDocument/2006/relationships/hyperlink" Target="http://quote.eastmoney.com/zs399805.html" TargetMode="External"/><Relationship Id="rId321" Type="http://schemas.openxmlformats.org/officeDocument/2006/relationships/hyperlink" Target="https://www.jisilu.cn/data/sfnew/detail/150213" TargetMode="External"/><Relationship Id="rId363" Type="http://schemas.openxmlformats.org/officeDocument/2006/relationships/hyperlink" Target="https://www.jisilu.cn/data/sfnew/detail/150090" TargetMode="External"/><Relationship Id="rId419" Type="http://schemas.openxmlformats.org/officeDocument/2006/relationships/hyperlink" Target="javascript:addOwnedFund('150096');" TargetMode="External"/><Relationship Id="rId570" Type="http://schemas.openxmlformats.org/officeDocument/2006/relationships/hyperlink" Target="http://finance.sina.com.cn/fund/quotes/150177/bc.shtml" TargetMode="External"/><Relationship Id="rId626" Type="http://schemas.openxmlformats.org/officeDocument/2006/relationships/hyperlink" Target="http://quote.eastmoney.com/zs000827.html" TargetMode="External"/><Relationship Id="rId223" Type="http://schemas.openxmlformats.org/officeDocument/2006/relationships/hyperlink" Target="https://www.jisilu.cn/data/utils/lowcalc/150138" TargetMode="External"/><Relationship Id="rId430" Type="http://schemas.openxmlformats.org/officeDocument/2006/relationships/hyperlink" Target="javascript:addOwnedFund('150049');" TargetMode="External"/><Relationship Id="rId668" Type="http://schemas.openxmlformats.org/officeDocument/2006/relationships/hyperlink" Target="http://quote.eastmoney.com/zs399971.html" TargetMode="External"/><Relationship Id="rId833" Type="http://schemas.openxmlformats.org/officeDocument/2006/relationships/hyperlink" Target="http://quote.eastmoney.com/zs000832.html" TargetMode="External"/><Relationship Id="rId18" Type="http://schemas.openxmlformats.org/officeDocument/2006/relationships/hyperlink" Target="http://finance.sina.com.cn/fund/quotes/150057/bc.shtml" TargetMode="External"/><Relationship Id="rId265" Type="http://schemas.openxmlformats.org/officeDocument/2006/relationships/hyperlink" Target="https://www.jisilu.cn/data/utils/lowcalc/150053" TargetMode="External"/><Relationship Id="rId472" Type="http://schemas.openxmlformats.org/officeDocument/2006/relationships/hyperlink" Target="javascript:addOwnedFund('150164');" TargetMode="External"/><Relationship Id="rId528" Type="http://schemas.openxmlformats.org/officeDocument/2006/relationships/hyperlink" Target="http://finance.sina.com.cn/fund/quotes/150275/bc.shtml" TargetMode="External"/><Relationship Id="rId735" Type="http://schemas.openxmlformats.org/officeDocument/2006/relationships/hyperlink" Target="https://www.jisilu.cn/data/utils/lowcalc/150245" TargetMode="External"/><Relationship Id="rId125" Type="http://schemas.openxmlformats.org/officeDocument/2006/relationships/hyperlink" Target="http://www.cninfo.com.cn/information/fund/netvalue/150325.html" TargetMode="External"/><Relationship Id="rId167" Type="http://schemas.openxmlformats.org/officeDocument/2006/relationships/hyperlink" Target="http://www.cninfo.com.cn/information/fund/netvalue/150261.html" TargetMode="External"/><Relationship Id="rId332" Type="http://schemas.openxmlformats.org/officeDocument/2006/relationships/hyperlink" Target="javascript:addOwnedFund('150140');" TargetMode="External"/><Relationship Id="rId374" Type="http://schemas.openxmlformats.org/officeDocument/2006/relationships/hyperlink" Target="javascript:addOwnedFund('150152');" TargetMode="External"/><Relationship Id="rId581" Type="http://schemas.openxmlformats.org/officeDocument/2006/relationships/hyperlink" Target="https://www.jisilu.cn/data/sfnew/detail/150243" TargetMode="External"/><Relationship Id="rId777" Type="http://schemas.openxmlformats.org/officeDocument/2006/relationships/hyperlink" Target="https://www.jisilu.cn/data/utils/lowcalc/150092" TargetMode="External"/><Relationship Id="rId71" Type="http://schemas.openxmlformats.org/officeDocument/2006/relationships/hyperlink" Target="http://www.cninfo.com.cn/information/fund/netvalue/150289.html" TargetMode="External"/><Relationship Id="rId234" Type="http://schemas.openxmlformats.org/officeDocument/2006/relationships/hyperlink" Target="http://quote.eastmoney.com/zs000828.html" TargetMode="External"/><Relationship Id="rId637" Type="http://schemas.openxmlformats.org/officeDocument/2006/relationships/hyperlink" Target="http://www.cninfo.com.cn/information/fund/netvalue/150315.html" TargetMode="External"/><Relationship Id="rId679" Type="http://schemas.openxmlformats.org/officeDocument/2006/relationships/hyperlink" Target="http://www.cninfo.com.cn/information/fund/netvalue/150307.html" TargetMode="External"/><Relationship Id="rId802" Type="http://schemas.openxmlformats.org/officeDocument/2006/relationships/hyperlink" Target="javascript:addOwnedFund('150215');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https://www.jisilu.cn/data/sfnew/detail/150321" TargetMode="External"/><Relationship Id="rId276" Type="http://schemas.openxmlformats.org/officeDocument/2006/relationships/hyperlink" Target="http://quote.eastmoney.com/zs000016.html" TargetMode="External"/><Relationship Id="rId441" Type="http://schemas.openxmlformats.org/officeDocument/2006/relationships/hyperlink" Target="https://www.jisilu.cn/data/utils/lowcalc/150028" TargetMode="External"/><Relationship Id="rId483" Type="http://schemas.openxmlformats.org/officeDocument/2006/relationships/hyperlink" Target="https://www.jisilu.cn/data/utils/lowcalc/150305" TargetMode="External"/><Relationship Id="rId539" Type="http://schemas.openxmlformats.org/officeDocument/2006/relationships/hyperlink" Target="https://www.jisilu.cn/data/sfnew/detail/150255" TargetMode="External"/><Relationship Id="rId690" Type="http://schemas.openxmlformats.org/officeDocument/2006/relationships/hyperlink" Target="http://finance.sina.com.cn/fund/quotes/150186/bc.shtml" TargetMode="External"/><Relationship Id="rId704" Type="http://schemas.openxmlformats.org/officeDocument/2006/relationships/hyperlink" Target="http://quote.eastmoney.com/zs399986.html" TargetMode="External"/><Relationship Id="rId746" Type="http://schemas.openxmlformats.org/officeDocument/2006/relationships/hyperlink" Target="http://quote.eastmoney.com/zs399300.html" TargetMode="External"/><Relationship Id="rId40" Type="http://schemas.openxmlformats.org/officeDocument/2006/relationships/hyperlink" Target="javascript:addOwnedFund('150032');" TargetMode="External"/><Relationship Id="rId136" Type="http://schemas.openxmlformats.org/officeDocument/2006/relationships/hyperlink" Target="http://finance.sina.com.cn/fund/quotes/150130/bc.shtml" TargetMode="External"/><Relationship Id="rId178" Type="http://schemas.openxmlformats.org/officeDocument/2006/relationships/hyperlink" Target="http://finance.sina.com.cn/fund/quotes/150190/bc.shtml" TargetMode="External"/><Relationship Id="rId301" Type="http://schemas.openxmlformats.org/officeDocument/2006/relationships/hyperlink" Target="https://www.jisilu.cn/data/utils/lowcalc/150167" TargetMode="External"/><Relationship Id="rId343" Type="http://schemas.openxmlformats.org/officeDocument/2006/relationships/hyperlink" Target="https://www.jisilu.cn/data/utils/lowcalc/150036" TargetMode="External"/><Relationship Id="rId550" Type="http://schemas.openxmlformats.org/officeDocument/2006/relationships/hyperlink" Target="javascript:addOwnedFund('150259');" TargetMode="External"/><Relationship Id="rId788" Type="http://schemas.openxmlformats.org/officeDocument/2006/relationships/hyperlink" Target="http://quote.eastmoney.com/zs000832.html" TargetMode="External"/><Relationship Id="rId82" Type="http://schemas.openxmlformats.org/officeDocument/2006/relationships/hyperlink" Target="http://finance.sina.com.cn/fund/quotes/150293/bc.shtml" TargetMode="External"/><Relationship Id="rId203" Type="http://schemas.openxmlformats.org/officeDocument/2006/relationships/hyperlink" Target="http://www.cninfo.com.cn/information/fund/netvalue/150327.html" TargetMode="External"/><Relationship Id="rId385" Type="http://schemas.openxmlformats.org/officeDocument/2006/relationships/hyperlink" Target="https://www.jisilu.cn/data/utils/lowcalc/150030" TargetMode="External"/><Relationship Id="rId592" Type="http://schemas.openxmlformats.org/officeDocument/2006/relationships/hyperlink" Target="javascript:delOwnedFund('150241');" TargetMode="External"/><Relationship Id="rId606" Type="http://schemas.openxmlformats.org/officeDocument/2006/relationships/hyperlink" Target="http://finance.sina.com.cn/fund/quotes/502007/bc.shtml" TargetMode="External"/><Relationship Id="rId648" Type="http://schemas.openxmlformats.org/officeDocument/2006/relationships/hyperlink" Target="http://finance.sina.com.cn/fund/quotes/150194/bc.shtml" TargetMode="External"/><Relationship Id="rId813" Type="http://schemas.openxmlformats.org/officeDocument/2006/relationships/hyperlink" Target="https://www.jisilu.cn/data/utils/lowcalc/150066" TargetMode="External"/><Relationship Id="rId245" Type="http://schemas.openxmlformats.org/officeDocument/2006/relationships/hyperlink" Target="http://www.cninfo.com.cn/information/fund/netvalue/150064.html" TargetMode="External"/><Relationship Id="rId287" Type="http://schemas.openxmlformats.org/officeDocument/2006/relationships/hyperlink" Target="http://www.cninfo.com.cn/information/fund/netvalue/150281.html" TargetMode="External"/><Relationship Id="rId410" Type="http://schemas.openxmlformats.org/officeDocument/2006/relationships/hyperlink" Target="https://www.jisilu.cn/data/sfnew/detail/150085" TargetMode="External"/><Relationship Id="rId452" Type="http://schemas.openxmlformats.org/officeDocument/2006/relationships/hyperlink" Target="http://quote.eastmoney.com/zs000974.html" TargetMode="External"/><Relationship Id="rId494" Type="http://schemas.openxmlformats.org/officeDocument/2006/relationships/hyperlink" Target="http://quote.eastmoney.com/zs399993.html" TargetMode="External"/><Relationship Id="rId508" Type="http://schemas.openxmlformats.org/officeDocument/2006/relationships/hyperlink" Target="javascript:addOwnedFund('150283');" TargetMode="External"/><Relationship Id="rId715" Type="http://schemas.openxmlformats.org/officeDocument/2006/relationships/hyperlink" Target="http://www.cninfo.com.cn/information/fund/netvalue/150309.html" TargetMode="External"/><Relationship Id="rId105" Type="http://schemas.openxmlformats.org/officeDocument/2006/relationships/hyperlink" Target="https://www.jisilu.cn/data/sfnew/detail/150263" TargetMode="External"/><Relationship Id="rId147" Type="http://schemas.openxmlformats.org/officeDocument/2006/relationships/hyperlink" Target="https://www.jisilu.cn/data/sfnew/detail/150301" TargetMode="External"/><Relationship Id="rId312" Type="http://schemas.openxmlformats.org/officeDocument/2006/relationships/hyperlink" Target="http://quote.eastmoney.com/zs399966.html" TargetMode="External"/><Relationship Id="rId354" Type="http://schemas.openxmlformats.org/officeDocument/2006/relationships/hyperlink" Target="http://quote.eastmoney.com/zs399975.html" TargetMode="External"/><Relationship Id="rId757" Type="http://schemas.openxmlformats.org/officeDocument/2006/relationships/hyperlink" Target="http://www.cninfo.com.cn/information/fund/netvalue/150171.html" TargetMode="External"/><Relationship Id="rId799" Type="http://schemas.openxmlformats.org/officeDocument/2006/relationships/hyperlink" Target="http://www.cninfo.com.cn/information/fund/netvalue/150215.html" TargetMode="External"/><Relationship Id="rId51" Type="http://schemas.openxmlformats.org/officeDocument/2006/relationships/hyperlink" Target="javascript:addOwnedFund('150219');" TargetMode="External"/><Relationship Id="rId93" Type="http://schemas.openxmlformats.org/officeDocument/2006/relationships/hyperlink" Target="https://www.jisilu.cn/data/sfnew/detail/150287" TargetMode="External"/><Relationship Id="rId189" Type="http://schemas.openxmlformats.org/officeDocument/2006/relationships/hyperlink" Target="https://www.jisilu.cn/data/sfnew/detail/502057" TargetMode="External"/><Relationship Id="rId396" Type="http://schemas.openxmlformats.org/officeDocument/2006/relationships/hyperlink" Target="http://quote.eastmoney.com/zs399903.html" TargetMode="External"/><Relationship Id="rId561" Type="http://schemas.openxmlformats.org/officeDocument/2006/relationships/hyperlink" Target="https://www.jisilu.cn/data/utils/lowcalc/502011" TargetMode="External"/><Relationship Id="rId617" Type="http://schemas.openxmlformats.org/officeDocument/2006/relationships/hyperlink" Target="https://www.jisilu.cn/data/sfnew/detail/150235" TargetMode="External"/><Relationship Id="rId659" Type="http://schemas.openxmlformats.org/officeDocument/2006/relationships/hyperlink" Target="https://www.jisilu.cn/data/sfnew/detail/502027" TargetMode="External"/><Relationship Id="rId824" Type="http://schemas.openxmlformats.org/officeDocument/2006/relationships/hyperlink" Target="javascript:addOwnedFund('150039');" TargetMode="External"/><Relationship Id="rId214" Type="http://schemas.openxmlformats.org/officeDocument/2006/relationships/hyperlink" Target="http://finance.sina.com.cn/fund/quotes/150175/bc.shtml" TargetMode="External"/><Relationship Id="rId256" Type="http://schemas.openxmlformats.org/officeDocument/2006/relationships/hyperlink" Target="http://finance.sina.com.cn/fund/quotes/502041/bc.shtml" TargetMode="External"/><Relationship Id="rId298" Type="http://schemas.openxmlformats.org/officeDocument/2006/relationships/hyperlink" Target="http://finance.sina.com.cn/fund/quotes/150167/bc.shtml" TargetMode="External"/><Relationship Id="rId421" Type="http://schemas.openxmlformats.org/officeDocument/2006/relationships/hyperlink" Target="http://finance.sina.com.cn/fund/quotes/150088/bc.shtml" TargetMode="External"/><Relationship Id="rId463" Type="http://schemas.openxmlformats.org/officeDocument/2006/relationships/hyperlink" Target="http://www.cninfo.com.cn/information/fund/netvalue/150273.html" TargetMode="External"/><Relationship Id="rId519" Type="http://schemas.openxmlformats.org/officeDocument/2006/relationships/hyperlink" Target="https://www.jisilu.cn/data/utils/lowcalc/150271" TargetMode="External"/><Relationship Id="rId670" Type="http://schemas.openxmlformats.org/officeDocument/2006/relationships/hyperlink" Target="javascript:addOwnedFund('150203');" TargetMode="External"/><Relationship Id="rId116" Type="http://schemas.openxmlformats.org/officeDocument/2006/relationships/hyperlink" Target="javascript:addOwnedFund('150247');" TargetMode="External"/><Relationship Id="rId158" Type="http://schemas.openxmlformats.org/officeDocument/2006/relationships/hyperlink" Target="javascript:delOwnedFund('150265');" TargetMode="External"/><Relationship Id="rId323" Type="http://schemas.openxmlformats.org/officeDocument/2006/relationships/hyperlink" Target="http://www.cninfo.com.cn/information/fund/netvalue/150213.html" TargetMode="External"/><Relationship Id="rId530" Type="http://schemas.openxmlformats.org/officeDocument/2006/relationships/hyperlink" Target="http://quote.eastmoney.com/zs399991.html" TargetMode="External"/><Relationship Id="rId726" Type="http://schemas.openxmlformats.org/officeDocument/2006/relationships/hyperlink" Target="http://finance.sina.com.cn/fund/quotes/150169/bc.shtml" TargetMode="External"/><Relationship Id="rId768" Type="http://schemas.openxmlformats.org/officeDocument/2006/relationships/hyperlink" Target="http://finance.sina.com.cn/fund/quotes/150192/bc.shtml" TargetMode="External"/><Relationship Id="rId20" Type="http://schemas.openxmlformats.org/officeDocument/2006/relationships/hyperlink" Target="http://quote.eastmoney.com/zs399008.html" TargetMode="External"/><Relationship Id="rId62" Type="http://schemas.openxmlformats.org/officeDocument/2006/relationships/hyperlink" Target="javascript:addOwnedFund('150297');" TargetMode="External"/><Relationship Id="rId365" Type="http://schemas.openxmlformats.org/officeDocument/2006/relationships/hyperlink" Target="http://www.cninfo.com.cn/information/fund/netvalue/150090.html" TargetMode="External"/><Relationship Id="rId572" Type="http://schemas.openxmlformats.org/officeDocument/2006/relationships/hyperlink" Target="http://quote.eastmoney.com/zs399966.html" TargetMode="External"/><Relationship Id="rId628" Type="http://schemas.openxmlformats.org/officeDocument/2006/relationships/hyperlink" Target="javascript:addOwnedFund('150184');" TargetMode="External"/><Relationship Id="rId835" Type="http://schemas.openxmlformats.org/officeDocument/2006/relationships/hyperlink" Target="javascript:addOwnedFund('150188');" TargetMode="External"/><Relationship Id="rId225" Type="http://schemas.openxmlformats.org/officeDocument/2006/relationships/hyperlink" Target="https://www.jisilu.cn/data/sfnew/detail/150112" TargetMode="External"/><Relationship Id="rId267" Type="http://schemas.openxmlformats.org/officeDocument/2006/relationships/hyperlink" Target="https://www.jisilu.cn/data/sfnew/detail/150073" TargetMode="External"/><Relationship Id="rId432" Type="http://schemas.openxmlformats.org/officeDocument/2006/relationships/hyperlink" Target="http://finance.sina.com.cn/fund/quotes/150150/bc.shtml" TargetMode="External"/><Relationship Id="rId474" Type="http://schemas.openxmlformats.org/officeDocument/2006/relationships/hyperlink" Target="http://finance.sina.com.cn/fund/quotes/502017/bc.shtml" TargetMode="External"/><Relationship Id="rId127" Type="http://schemas.openxmlformats.org/officeDocument/2006/relationships/hyperlink" Target="https://www.jisilu.cn/data/utils/lowcalc/150325" TargetMode="External"/><Relationship Id="rId681" Type="http://schemas.openxmlformats.org/officeDocument/2006/relationships/hyperlink" Target="https://www.jisilu.cn/data/utils/lowcalc/150307" TargetMode="External"/><Relationship Id="rId737" Type="http://schemas.openxmlformats.org/officeDocument/2006/relationships/hyperlink" Target="https://www.jisilu.cn/data/sfnew/detail/150018" TargetMode="External"/><Relationship Id="rId779" Type="http://schemas.openxmlformats.org/officeDocument/2006/relationships/hyperlink" Target="https://www.jisilu.cn/data/sfnew/detail/150311" TargetMode="External"/><Relationship Id="rId31" Type="http://schemas.openxmlformats.org/officeDocument/2006/relationships/hyperlink" Target="http://www.cninfo.com.cn/information/fund/netvalue/150321.html" TargetMode="External"/><Relationship Id="rId73" Type="http://schemas.openxmlformats.org/officeDocument/2006/relationships/hyperlink" Target="https://www.jisilu.cn/data/utils/lowcalc/150289" TargetMode="External"/><Relationship Id="rId169" Type="http://schemas.openxmlformats.org/officeDocument/2006/relationships/hyperlink" Target="https://www.jisilu.cn/data/utils/lowcalc/150261" TargetMode="External"/><Relationship Id="rId334" Type="http://schemas.openxmlformats.org/officeDocument/2006/relationships/hyperlink" Target="http://finance.sina.com.cn/fund/quotes/150295/bc.shtml" TargetMode="External"/><Relationship Id="rId376" Type="http://schemas.openxmlformats.org/officeDocument/2006/relationships/hyperlink" Target="http://finance.sina.com.cn/fund/quotes/150211/bc.shtml" TargetMode="External"/><Relationship Id="rId541" Type="http://schemas.openxmlformats.org/officeDocument/2006/relationships/hyperlink" Target="http://www.cninfo.com.cn/information/fund/netvalue/150255.html" TargetMode="External"/><Relationship Id="rId583" Type="http://schemas.openxmlformats.org/officeDocument/2006/relationships/hyperlink" Target="http://www.cninfo.com.cn/information/fund/netvalue/150243.html" TargetMode="External"/><Relationship Id="rId639" Type="http://schemas.openxmlformats.org/officeDocument/2006/relationships/hyperlink" Target="https://www.jisilu.cn/data/utils/lowcalc/150315" TargetMode="External"/><Relationship Id="rId790" Type="http://schemas.openxmlformats.org/officeDocument/2006/relationships/hyperlink" Target="javascript:addOwnedFund('150143');" TargetMode="External"/><Relationship Id="rId804" Type="http://schemas.openxmlformats.org/officeDocument/2006/relationships/hyperlink" Target="http://finance.sina.com.cn/fund/quotes/150279/bc.shtml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quote.eastmoney.com/zs000827.html" TargetMode="External"/><Relationship Id="rId236" Type="http://schemas.openxmlformats.org/officeDocument/2006/relationships/hyperlink" Target="javascript:addOwnedFund('150145');" TargetMode="External"/><Relationship Id="rId278" Type="http://schemas.openxmlformats.org/officeDocument/2006/relationships/hyperlink" Target="javascript:addOwnedFund('502021');" TargetMode="External"/><Relationship Id="rId401" Type="http://schemas.openxmlformats.org/officeDocument/2006/relationships/hyperlink" Target="http://www.cninfo.com.cn/information/fund/netvalue/150059.html" TargetMode="External"/><Relationship Id="rId443" Type="http://schemas.openxmlformats.org/officeDocument/2006/relationships/hyperlink" Target="https://www.jisilu.cn/data/sfnew/detail/150148" TargetMode="External"/><Relationship Id="rId650" Type="http://schemas.openxmlformats.org/officeDocument/2006/relationships/hyperlink" Target="http://quote.eastmoney.com/zs399970.html" TargetMode="External"/><Relationship Id="rId303" Type="http://schemas.openxmlformats.org/officeDocument/2006/relationships/hyperlink" Target="https://www.jisilu.cn/data/sfnew/detail/502001" TargetMode="External"/><Relationship Id="rId485" Type="http://schemas.openxmlformats.org/officeDocument/2006/relationships/hyperlink" Target="https://www.jisilu.cn/data/sfnew/detail/150237" TargetMode="External"/><Relationship Id="rId692" Type="http://schemas.openxmlformats.org/officeDocument/2006/relationships/hyperlink" Target="http://quote.eastmoney.com/zs399967.html" TargetMode="External"/><Relationship Id="rId706" Type="http://schemas.openxmlformats.org/officeDocument/2006/relationships/hyperlink" Target="javascript:delOwnedFund('150227');" TargetMode="External"/><Relationship Id="rId748" Type="http://schemas.openxmlformats.org/officeDocument/2006/relationships/hyperlink" Target="javascript:addOwnedFund('150076');" TargetMode="External"/><Relationship Id="rId42" Type="http://schemas.openxmlformats.org/officeDocument/2006/relationships/hyperlink" Target="http://finance.sina.com.cn/fund/quotes/150331/bc.shtml" TargetMode="External"/><Relationship Id="rId84" Type="http://schemas.openxmlformats.org/officeDocument/2006/relationships/hyperlink" Target="http://quote.eastmoney.com/zs399807.html" TargetMode="External"/><Relationship Id="rId138" Type="http://schemas.openxmlformats.org/officeDocument/2006/relationships/hyperlink" Target="http://quote.eastmoney.com/zs399394.html" TargetMode="External"/><Relationship Id="rId345" Type="http://schemas.openxmlformats.org/officeDocument/2006/relationships/hyperlink" Target="https://www.jisilu.cn/data/sfnew/detail/150267" TargetMode="External"/><Relationship Id="rId387" Type="http://schemas.openxmlformats.org/officeDocument/2006/relationships/hyperlink" Target="https://www.jisilu.cn/data/sfnew/detail/150083" TargetMode="External"/><Relationship Id="rId510" Type="http://schemas.openxmlformats.org/officeDocument/2006/relationships/hyperlink" Target="http://finance.sina.com.cn/fund/quotes/150249/bc.shtml" TargetMode="External"/><Relationship Id="rId552" Type="http://schemas.openxmlformats.org/officeDocument/2006/relationships/hyperlink" Target="http://finance.sina.com.cn/fund/quotes/502049/bc.shtml" TargetMode="External"/><Relationship Id="rId594" Type="http://schemas.openxmlformats.org/officeDocument/2006/relationships/hyperlink" Target="http://finance.sina.com.cn/fund/quotes/150251/bc.shtml" TargetMode="External"/><Relationship Id="rId608" Type="http://schemas.openxmlformats.org/officeDocument/2006/relationships/hyperlink" Target="http://quote.eastmoney.com/zs399974.html" TargetMode="External"/><Relationship Id="rId815" Type="http://schemas.openxmlformats.org/officeDocument/2006/relationships/hyperlink" Target="https://www.jisilu.cn/data/sfnew/detail/150133" TargetMode="External"/><Relationship Id="rId191" Type="http://schemas.openxmlformats.org/officeDocument/2006/relationships/hyperlink" Target="http://www.cninfo.com.cn/information/fund/netvalue/502057.html" TargetMode="External"/><Relationship Id="rId205" Type="http://schemas.openxmlformats.org/officeDocument/2006/relationships/hyperlink" Target="https://www.jisilu.cn/data/utils/lowcalc/150327" TargetMode="External"/><Relationship Id="rId247" Type="http://schemas.openxmlformats.org/officeDocument/2006/relationships/hyperlink" Target="https://www.jisilu.cn/data/utils/lowcalc/150064" TargetMode="External"/><Relationship Id="rId412" Type="http://schemas.openxmlformats.org/officeDocument/2006/relationships/hyperlink" Target="http://www.cninfo.com.cn/information/fund/netvalue/150085.html" TargetMode="External"/><Relationship Id="rId107" Type="http://schemas.openxmlformats.org/officeDocument/2006/relationships/hyperlink" Target="http://www.cninfo.com.cn/information/fund/netvalue/150263.html" TargetMode="External"/><Relationship Id="rId289" Type="http://schemas.openxmlformats.org/officeDocument/2006/relationships/hyperlink" Target="https://www.jisilu.cn/data/utils/lowcalc/150281" TargetMode="External"/><Relationship Id="rId454" Type="http://schemas.openxmlformats.org/officeDocument/2006/relationships/hyperlink" Target="javascript:addOwnedFund('150157');" TargetMode="External"/><Relationship Id="rId496" Type="http://schemas.openxmlformats.org/officeDocument/2006/relationships/hyperlink" Target="javascript:addOwnedFund('150257');" TargetMode="External"/><Relationship Id="rId661" Type="http://schemas.openxmlformats.org/officeDocument/2006/relationships/hyperlink" Target="http://www.cninfo.com.cn/information/fund/netvalue/502027.html" TargetMode="External"/><Relationship Id="rId717" Type="http://schemas.openxmlformats.org/officeDocument/2006/relationships/hyperlink" Target="https://www.jisilu.cn/data/utils/lowcalc/150309" TargetMode="External"/><Relationship Id="rId759" Type="http://schemas.openxmlformats.org/officeDocument/2006/relationships/hyperlink" Target="https://www.jisilu.cn/data/utils/lowcalc/150171" TargetMode="External"/><Relationship Id="rId11" Type="http://schemas.openxmlformats.org/officeDocument/2006/relationships/hyperlink" Target="https://www.jisilu.cn/data/sfnew/detail/150223" TargetMode="External"/><Relationship Id="rId53" Type="http://schemas.openxmlformats.org/officeDocument/2006/relationships/hyperlink" Target="http://finance.sina.com.cn/fund/quotes/150123/bc.shtml" TargetMode="External"/><Relationship Id="rId149" Type="http://schemas.openxmlformats.org/officeDocument/2006/relationships/hyperlink" Target="http://www.cninfo.com.cn/information/fund/netvalue/150301.html" TargetMode="External"/><Relationship Id="rId314" Type="http://schemas.openxmlformats.org/officeDocument/2006/relationships/hyperlink" Target="javascript:addOwnedFund('150225');" TargetMode="External"/><Relationship Id="rId356" Type="http://schemas.openxmlformats.org/officeDocument/2006/relationships/hyperlink" Target="javascript:addOwnedFund('502054');" TargetMode="External"/><Relationship Id="rId398" Type="http://schemas.openxmlformats.org/officeDocument/2006/relationships/hyperlink" Target="javascript:addOwnedFund('150012');" TargetMode="External"/><Relationship Id="rId521" Type="http://schemas.openxmlformats.org/officeDocument/2006/relationships/hyperlink" Target="https://www.jisilu.cn/data/sfnew/detail/150329" TargetMode="External"/><Relationship Id="rId563" Type="http://schemas.openxmlformats.org/officeDocument/2006/relationships/hyperlink" Target="https://www.jisilu.cn/data/sfnew/detail/502024" TargetMode="External"/><Relationship Id="rId619" Type="http://schemas.openxmlformats.org/officeDocument/2006/relationships/hyperlink" Target="http://www.cninfo.com.cn/information/fund/netvalue/150235.html" TargetMode="External"/><Relationship Id="rId770" Type="http://schemas.openxmlformats.org/officeDocument/2006/relationships/hyperlink" Target="http://quote.eastmoney.com/zs399965.html" TargetMode="External"/><Relationship Id="rId95" Type="http://schemas.openxmlformats.org/officeDocument/2006/relationships/hyperlink" Target="http://www.cninfo.com.cn/information/fund/netvalue/150287.html" TargetMode="External"/><Relationship Id="rId160" Type="http://schemas.openxmlformats.org/officeDocument/2006/relationships/hyperlink" Target="http://finance.sina.com.cn/fund/quotes/150343/bc.shtml" TargetMode="External"/><Relationship Id="rId216" Type="http://schemas.openxmlformats.org/officeDocument/2006/relationships/hyperlink" Target="http://quote.eastmoney.com/hk/zs110010.html" TargetMode="External"/><Relationship Id="rId423" Type="http://schemas.openxmlformats.org/officeDocument/2006/relationships/hyperlink" Target="http://quote.eastmoney.com/zs399905.html" TargetMode="External"/><Relationship Id="rId826" Type="http://schemas.openxmlformats.org/officeDocument/2006/relationships/hyperlink" Target="http://finance.sina.com.cn/fund/quotes/150016/bc.shtml" TargetMode="External"/><Relationship Id="rId258" Type="http://schemas.openxmlformats.org/officeDocument/2006/relationships/hyperlink" Target="http://quote.eastmoney.com/zs000016.html" TargetMode="External"/><Relationship Id="rId465" Type="http://schemas.openxmlformats.org/officeDocument/2006/relationships/hyperlink" Target="https://www.jisilu.cn/data/utils/lowcalc/150273" TargetMode="External"/><Relationship Id="rId630" Type="http://schemas.openxmlformats.org/officeDocument/2006/relationships/hyperlink" Target="http://finance.sina.com.cn/fund/quotes/150205/bc.shtml" TargetMode="External"/><Relationship Id="rId672" Type="http://schemas.openxmlformats.org/officeDocument/2006/relationships/hyperlink" Target="http://finance.sina.com.cn/fund/quotes/150209/bc.shtml" TargetMode="External"/><Relationship Id="rId728" Type="http://schemas.openxmlformats.org/officeDocument/2006/relationships/hyperlink" Target="http://quote.eastmoney.com/hk/zs110000.html" TargetMode="External"/><Relationship Id="rId22" Type="http://schemas.openxmlformats.org/officeDocument/2006/relationships/hyperlink" Target="javascript:addOwnedFund('150057');" TargetMode="External"/><Relationship Id="rId64" Type="http://schemas.openxmlformats.org/officeDocument/2006/relationships/hyperlink" Target="http://finance.sina.com.cn/fund/quotes/150323/bc.shtml" TargetMode="External"/><Relationship Id="rId118" Type="http://schemas.openxmlformats.org/officeDocument/2006/relationships/hyperlink" Target="http://finance.sina.com.cn/fund/quotes/150291/bc.shtml" TargetMode="External"/><Relationship Id="rId325" Type="http://schemas.openxmlformats.org/officeDocument/2006/relationships/hyperlink" Target="https://www.jisilu.cn/data/utils/lowcalc/150213" TargetMode="External"/><Relationship Id="rId367" Type="http://schemas.openxmlformats.org/officeDocument/2006/relationships/hyperlink" Target="https://www.jisilu.cn/data/utils/lowcalc/150090" TargetMode="External"/><Relationship Id="rId532" Type="http://schemas.openxmlformats.org/officeDocument/2006/relationships/hyperlink" Target="javascript:delOwnedFund('150275');" TargetMode="External"/><Relationship Id="rId574" Type="http://schemas.openxmlformats.org/officeDocument/2006/relationships/hyperlink" Target="javascript:addOwnedFund('150177');" TargetMode="External"/><Relationship Id="rId171" Type="http://schemas.openxmlformats.org/officeDocument/2006/relationships/hyperlink" Target="https://www.jisilu.cn/data/sfnew/detail/150117" TargetMode="External"/><Relationship Id="rId227" Type="http://schemas.openxmlformats.org/officeDocument/2006/relationships/hyperlink" Target="http://www.cninfo.com.cn/information/fund/netvalue/150112.html" TargetMode="External"/><Relationship Id="rId781" Type="http://schemas.openxmlformats.org/officeDocument/2006/relationships/hyperlink" Target="http://www.cninfo.com.cn/information/fund/netvalue/150311.html" TargetMode="External"/><Relationship Id="rId269" Type="http://schemas.openxmlformats.org/officeDocument/2006/relationships/hyperlink" Target="http://www.cninfo.com.cn/information/fund/netvalue/150073.html" TargetMode="External"/><Relationship Id="rId434" Type="http://schemas.openxmlformats.org/officeDocument/2006/relationships/hyperlink" Target="http://quote.eastmoney.com/zs000823.html" TargetMode="External"/><Relationship Id="rId476" Type="http://schemas.openxmlformats.org/officeDocument/2006/relationships/hyperlink" Target="http://quote.eastmoney.com/zs399991.html" TargetMode="External"/><Relationship Id="rId641" Type="http://schemas.openxmlformats.org/officeDocument/2006/relationships/hyperlink" Target="https://www.jisilu.cn/data/sfnew/detail/150200" TargetMode="External"/><Relationship Id="rId683" Type="http://schemas.openxmlformats.org/officeDocument/2006/relationships/hyperlink" Target="https://www.jisilu.cn/data/sfnew/detail/150269" TargetMode="External"/><Relationship Id="rId739" Type="http://schemas.openxmlformats.org/officeDocument/2006/relationships/hyperlink" Target="http://www.cninfo.com.cn/information/fund/netvalue/150018.html" TargetMode="External"/><Relationship Id="rId33" Type="http://schemas.openxmlformats.org/officeDocument/2006/relationships/hyperlink" Target="https://www.jisilu.cn/data/utils/lowcalc/150321" TargetMode="External"/><Relationship Id="rId129" Type="http://schemas.openxmlformats.org/officeDocument/2006/relationships/hyperlink" Target="https://www.jisilu.cn/data/sfnew/detail/150299" TargetMode="External"/><Relationship Id="rId280" Type="http://schemas.openxmlformats.org/officeDocument/2006/relationships/hyperlink" Target="http://finance.sina.com.cn/fund/quotes/502031/bc.shtml" TargetMode="External"/><Relationship Id="rId336" Type="http://schemas.openxmlformats.org/officeDocument/2006/relationships/hyperlink" Target="http://quote.eastmoney.com/zs399974.html" TargetMode="External"/><Relationship Id="rId501" Type="http://schemas.openxmlformats.org/officeDocument/2006/relationships/hyperlink" Target="https://www.jisilu.cn/data/utils/lowcalc/150277" TargetMode="External"/><Relationship Id="rId543" Type="http://schemas.openxmlformats.org/officeDocument/2006/relationships/hyperlink" Target="https://www.jisilu.cn/data/utils/lowcalc/150255" TargetMode="External"/><Relationship Id="rId75" Type="http://schemas.openxmlformats.org/officeDocument/2006/relationships/hyperlink" Target="https://www.jisilu.cn/data/sfnew/detail/150303" TargetMode="External"/><Relationship Id="rId140" Type="http://schemas.openxmlformats.org/officeDocument/2006/relationships/hyperlink" Target="javascript:addOwnedFund('150130');" TargetMode="External"/><Relationship Id="rId182" Type="http://schemas.openxmlformats.org/officeDocument/2006/relationships/hyperlink" Target="javascript:addOwnedFund('150190');" TargetMode="External"/><Relationship Id="rId378" Type="http://schemas.openxmlformats.org/officeDocument/2006/relationships/hyperlink" Target="http://quote.eastmoney.com/zs399976.html" TargetMode="External"/><Relationship Id="rId403" Type="http://schemas.openxmlformats.org/officeDocument/2006/relationships/hyperlink" Target="https://www.jisilu.cn/data/utils/lowcalc/150059" TargetMode="External"/><Relationship Id="rId585" Type="http://schemas.openxmlformats.org/officeDocument/2006/relationships/hyperlink" Target="https://www.jisilu.cn/data/utils/lowcalc/150243" TargetMode="External"/><Relationship Id="rId750" Type="http://schemas.openxmlformats.org/officeDocument/2006/relationships/hyperlink" Target="http://finance.sina.com.cn/fund/quotes/150100/bc.shtml" TargetMode="External"/><Relationship Id="rId792" Type="http://schemas.openxmlformats.org/officeDocument/2006/relationships/hyperlink" Target="http://finance.sina.com.cn/fund/quotes/150231/bc.shtml" TargetMode="External"/><Relationship Id="rId806" Type="http://schemas.openxmlformats.org/officeDocument/2006/relationships/hyperlink" Target="http://quote.eastmoney.com/zs399808.html" TargetMode="External"/><Relationship Id="rId6" Type="http://schemas.openxmlformats.org/officeDocument/2006/relationships/hyperlink" Target="https://www.jisilu.cn/data/sfnew/detail/150108" TargetMode="External"/><Relationship Id="rId238" Type="http://schemas.openxmlformats.org/officeDocument/2006/relationships/hyperlink" Target="http://finance.sina.com.cn/fund/quotes/150121/bc.shtml" TargetMode="External"/><Relationship Id="rId445" Type="http://schemas.openxmlformats.org/officeDocument/2006/relationships/hyperlink" Target="http://www.cninfo.com.cn/information/fund/netvalue/150148.html" TargetMode="External"/><Relationship Id="rId487" Type="http://schemas.openxmlformats.org/officeDocument/2006/relationships/hyperlink" Target="http://www.cninfo.com.cn/information/fund/netvalue/150237.html" TargetMode="External"/><Relationship Id="rId610" Type="http://schemas.openxmlformats.org/officeDocument/2006/relationships/hyperlink" Target="javascript:addOwnedFund('502007');" TargetMode="External"/><Relationship Id="rId652" Type="http://schemas.openxmlformats.org/officeDocument/2006/relationships/hyperlink" Target="javascript:addOwnedFund('150194');" TargetMode="External"/><Relationship Id="rId694" Type="http://schemas.openxmlformats.org/officeDocument/2006/relationships/hyperlink" Target="javascript:addOwnedFund('150186');" TargetMode="External"/><Relationship Id="rId708" Type="http://schemas.openxmlformats.org/officeDocument/2006/relationships/hyperlink" Target="http://finance.sina.com.cn/fund/quotes/150207/bc.shtml" TargetMode="External"/><Relationship Id="rId291" Type="http://schemas.openxmlformats.org/officeDocument/2006/relationships/hyperlink" Target="https://www.jisilu.cn/data/sfnew/detail/150094" TargetMode="External"/><Relationship Id="rId305" Type="http://schemas.openxmlformats.org/officeDocument/2006/relationships/hyperlink" Target="http://www.cninfo.com.cn/information/fund/netvalue/502001.html" TargetMode="External"/><Relationship Id="rId347" Type="http://schemas.openxmlformats.org/officeDocument/2006/relationships/hyperlink" Target="http://www.cninfo.com.cn/information/fund/netvalue/150267.html" TargetMode="External"/><Relationship Id="rId512" Type="http://schemas.openxmlformats.org/officeDocument/2006/relationships/hyperlink" Target="http://quote.eastmoney.com/zs399986.html" TargetMode="External"/><Relationship Id="rId44" Type="http://schemas.openxmlformats.org/officeDocument/2006/relationships/hyperlink" Target="http://quote.eastmoney.com/zs399805.html" TargetMode="External"/><Relationship Id="rId86" Type="http://schemas.openxmlformats.org/officeDocument/2006/relationships/hyperlink" Target="javascript:addOwnedFund('150293');" TargetMode="External"/><Relationship Id="rId151" Type="http://schemas.openxmlformats.org/officeDocument/2006/relationships/hyperlink" Target="https://www.jisilu.cn/data/utils/lowcalc/150301" TargetMode="External"/><Relationship Id="rId389" Type="http://schemas.openxmlformats.org/officeDocument/2006/relationships/hyperlink" Target="http://www.cninfo.com.cn/information/fund/netvalue/150083.html" TargetMode="External"/><Relationship Id="rId554" Type="http://schemas.openxmlformats.org/officeDocument/2006/relationships/hyperlink" Target="http://quote.eastmoney.com/zs000016.html" TargetMode="External"/><Relationship Id="rId596" Type="http://schemas.openxmlformats.org/officeDocument/2006/relationships/hyperlink" Target="http://quote.eastmoney.com/zs399990.html" TargetMode="External"/><Relationship Id="rId761" Type="http://schemas.openxmlformats.org/officeDocument/2006/relationships/hyperlink" Target="https://www.jisilu.cn/data/sfnew/detail/150181" TargetMode="External"/><Relationship Id="rId817" Type="http://schemas.openxmlformats.org/officeDocument/2006/relationships/hyperlink" Target="http://www.cninfo.com.cn/information/fund/netvalue/150133.html" TargetMode="External"/><Relationship Id="rId193" Type="http://schemas.openxmlformats.org/officeDocument/2006/relationships/hyperlink" Target="https://www.jisilu.cn/data/utils/lowcalc/502057" TargetMode="External"/><Relationship Id="rId207" Type="http://schemas.openxmlformats.org/officeDocument/2006/relationships/hyperlink" Target="https://www.jisilu.cn/data/sfnew/detail/150047" TargetMode="External"/><Relationship Id="rId249" Type="http://schemas.openxmlformats.org/officeDocument/2006/relationships/hyperlink" Target="https://www.jisilu.cn/data/sfnew/detail/502014" TargetMode="External"/><Relationship Id="rId414" Type="http://schemas.openxmlformats.org/officeDocument/2006/relationships/hyperlink" Target="javascript:addOwnedFund('150085');" TargetMode="External"/><Relationship Id="rId456" Type="http://schemas.openxmlformats.org/officeDocument/2006/relationships/hyperlink" Target="http://finance.sina.com.cn/fund/quotes/150022/bc.shtml" TargetMode="External"/><Relationship Id="rId498" Type="http://schemas.openxmlformats.org/officeDocument/2006/relationships/hyperlink" Target="http://finance.sina.com.cn/fund/quotes/150277/bc.shtml" TargetMode="External"/><Relationship Id="rId621" Type="http://schemas.openxmlformats.org/officeDocument/2006/relationships/hyperlink" Target="https://www.jisilu.cn/data/utils/lowcalc/150235" TargetMode="External"/><Relationship Id="rId663" Type="http://schemas.openxmlformats.org/officeDocument/2006/relationships/hyperlink" Target="https://www.jisilu.cn/data/utils/lowcalc/502027" TargetMode="External"/><Relationship Id="rId13" Type="http://schemas.openxmlformats.org/officeDocument/2006/relationships/hyperlink" Target="http://www.cninfo.com.cn/information/fund/netvalue/150223.html" TargetMode="External"/><Relationship Id="rId109" Type="http://schemas.openxmlformats.org/officeDocument/2006/relationships/hyperlink" Target="https://www.jisilu.cn/data/utils/lowcalc/150263" TargetMode="External"/><Relationship Id="rId260" Type="http://schemas.openxmlformats.org/officeDocument/2006/relationships/hyperlink" Target="javascript:addOwnedFund('502041');" TargetMode="External"/><Relationship Id="rId316" Type="http://schemas.openxmlformats.org/officeDocument/2006/relationships/hyperlink" Target="http://finance.sina.com.cn/fund/quotes/150055/bc.shtml" TargetMode="External"/><Relationship Id="rId523" Type="http://schemas.openxmlformats.org/officeDocument/2006/relationships/hyperlink" Target="http://www.cninfo.com.cn/information/fund/netvalue/150329.html" TargetMode="External"/><Relationship Id="rId719" Type="http://schemas.openxmlformats.org/officeDocument/2006/relationships/hyperlink" Target="https://www.jisilu.cn/data/sfnew/detail/150217" TargetMode="External"/><Relationship Id="rId55" Type="http://schemas.openxmlformats.org/officeDocument/2006/relationships/hyperlink" Target="http://quote.eastmoney.com/zs399550.html" TargetMode="External"/><Relationship Id="rId97" Type="http://schemas.openxmlformats.org/officeDocument/2006/relationships/hyperlink" Target="https://www.jisilu.cn/data/utils/lowcalc/150287" TargetMode="External"/><Relationship Id="rId120" Type="http://schemas.openxmlformats.org/officeDocument/2006/relationships/hyperlink" Target="http://quote.eastmoney.com/zs399986.html" TargetMode="External"/><Relationship Id="rId358" Type="http://schemas.openxmlformats.org/officeDocument/2006/relationships/hyperlink" Target="http://finance.sina.com.cn/fund/quotes/150104/bc.shtml" TargetMode="External"/><Relationship Id="rId565" Type="http://schemas.openxmlformats.org/officeDocument/2006/relationships/hyperlink" Target="http://www.cninfo.com.cn/information/fund/netvalue/502024.html" TargetMode="External"/><Relationship Id="rId730" Type="http://schemas.openxmlformats.org/officeDocument/2006/relationships/hyperlink" Target="javascript:delOwnedFund('150169');" TargetMode="External"/><Relationship Id="rId772" Type="http://schemas.openxmlformats.org/officeDocument/2006/relationships/hyperlink" Target="javascript:addOwnedFund('150192');" TargetMode="External"/><Relationship Id="rId828" Type="http://schemas.openxmlformats.org/officeDocument/2006/relationships/hyperlink" Target="http://quote.eastmoney.com/zs399300.html" TargetMode="External"/><Relationship Id="rId162" Type="http://schemas.openxmlformats.org/officeDocument/2006/relationships/hyperlink" Target="http://quote.eastmoney.com/zs399975.html" TargetMode="External"/><Relationship Id="rId218" Type="http://schemas.openxmlformats.org/officeDocument/2006/relationships/hyperlink" Target="javascript:delOwnedFund('150175');" TargetMode="External"/><Relationship Id="rId425" Type="http://schemas.openxmlformats.org/officeDocument/2006/relationships/hyperlink" Target="https://www.jisilu.cn/data/sfnew/detail/150049" TargetMode="External"/><Relationship Id="rId467" Type="http://schemas.openxmlformats.org/officeDocument/2006/relationships/hyperlink" Target="https://www.jisilu.cn/data/sfnew/detail/150164" TargetMode="External"/><Relationship Id="rId632" Type="http://schemas.openxmlformats.org/officeDocument/2006/relationships/hyperlink" Target="http://quote.eastmoney.com/zs399973.html" TargetMode="External"/><Relationship Id="rId271" Type="http://schemas.openxmlformats.org/officeDocument/2006/relationships/hyperlink" Target="https://www.jisilu.cn/data/utils/lowcalc/150073" TargetMode="External"/><Relationship Id="rId674" Type="http://schemas.openxmlformats.org/officeDocument/2006/relationships/hyperlink" Target="http://quote.eastmoney.com/zs399974.html" TargetMode="External"/><Relationship Id="rId24" Type="http://schemas.openxmlformats.org/officeDocument/2006/relationships/hyperlink" Target="http://finance.sina.com.cn/fund/quotes/150221/bc.shtml" TargetMode="External"/><Relationship Id="rId66" Type="http://schemas.openxmlformats.org/officeDocument/2006/relationships/hyperlink" Target="http://quote.eastmoney.com/zs000827.html" TargetMode="External"/><Relationship Id="rId131" Type="http://schemas.openxmlformats.org/officeDocument/2006/relationships/hyperlink" Target="http://www.cninfo.com.cn/information/fund/netvalue/150299.html" TargetMode="External"/><Relationship Id="rId327" Type="http://schemas.openxmlformats.org/officeDocument/2006/relationships/hyperlink" Target="https://www.jisilu.cn/data/sfnew/detail/150140" TargetMode="External"/><Relationship Id="rId369" Type="http://schemas.openxmlformats.org/officeDocument/2006/relationships/hyperlink" Target="https://www.jisilu.cn/data/sfnew/detail/150152" TargetMode="External"/><Relationship Id="rId534" Type="http://schemas.openxmlformats.org/officeDocument/2006/relationships/hyperlink" Target="http://finance.sina.com.cn/fund/quotes/150233/bc.shtml" TargetMode="External"/><Relationship Id="rId576" Type="http://schemas.openxmlformats.org/officeDocument/2006/relationships/hyperlink" Target="http://finance.sina.com.cn/fund/quotes/150179/bc.shtml" TargetMode="External"/><Relationship Id="rId741" Type="http://schemas.openxmlformats.org/officeDocument/2006/relationships/hyperlink" Target="https://www.jisilu.cn/data/utils/lowcalc/150018" TargetMode="External"/><Relationship Id="rId783" Type="http://schemas.openxmlformats.org/officeDocument/2006/relationships/hyperlink" Target="https://www.jisilu.cn/data/utils/lowcalc/150311" TargetMode="External"/><Relationship Id="rId173" Type="http://schemas.openxmlformats.org/officeDocument/2006/relationships/hyperlink" Target="http://www.cninfo.com.cn/information/fund/netvalue/150117.html" TargetMode="External"/><Relationship Id="rId229" Type="http://schemas.openxmlformats.org/officeDocument/2006/relationships/hyperlink" Target="https://www.jisilu.cn/data/utils/lowcalc/150112" TargetMode="External"/><Relationship Id="rId380" Type="http://schemas.openxmlformats.org/officeDocument/2006/relationships/hyperlink" Target="javascript:addOwnedFund('150211');" TargetMode="External"/><Relationship Id="rId436" Type="http://schemas.openxmlformats.org/officeDocument/2006/relationships/hyperlink" Target="javascript:addOwnedFund('150150');" TargetMode="External"/><Relationship Id="rId601" Type="http://schemas.openxmlformats.org/officeDocument/2006/relationships/hyperlink" Target="http://www.cninfo.com.cn/information/fund/netvalue/150173.html" TargetMode="External"/><Relationship Id="rId643" Type="http://schemas.openxmlformats.org/officeDocument/2006/relationships/hyperlink" Target="http://www.cninfo.com.cn/information/fund/netvalue/150200.html" TargetMode="External"/><Relationship Id="rId240" Type="http://schemas.openxmlformats.org/officeDocument/2006/relationships/hyperlink" Target="http://quote.eastmoney.com/zs399918.html" TargetMode="External"/><Relationship Id="rId478" Type="http://schemas.openxmlformats.org/officeDocument/2006/relationships/hyperlink" Target="javascript:addOwnedFund('502017');" TargetMode="External"/><Relationship Id="rId685" Type="http://schemas.openxmlformats.org/officeDocument/2006/relationships/hyperlink" Target="http://www.cninfo.com.cn/information/fund/netvalue/150269.html" TargetMode="External"/><Relationship Id="rId35" Type="http://schemas.openxmlformats.org/officeDocument/2006/relationships/hyperlink" Target="https://www.jisilu.cn/data/sfnew/detail/150032" TargetMode="External"/><Relationship Id="rId77" Type="http://schemas.openxmlformats.org/officeDocument/2006/relationships/hyperlink" Target="http://www.cninfo.com.cn/information/fund/netvalue/150303.html" TargetMode="External"/><Relationship Id="rId100" Type="http://schemas.openxmlformats.org/officeDocument/2006/relationships/hyperlink" Target="http://finance.sina.com.cn/fund/quotes/502037/bc.shtml" TargetMode="External"/><Relationship Id="rId282" Type="http://schemas.openxmlformats.org/officeDocument/2006/relationships/hyperlink" Target="http://quote.eastmoney.com/zs399807.html" TargetMode="External"/><Relationship Id="rId338" Type="http://schemas.openxmlformats.org/officeDocument/2006/relationships/hyperlink" Target="javascript:addOwnedFund('150295');" TargetMode="External"/><Relationship Id="rId503" Type="http://schemas.openxmlformats.org/officeDocument/2006/relationships/hyperlink" Target="https://www.jisilu.cn/data/sfnew/detail/150283" TargetMode="External"/><Relationship Id="rId545" Type="http://schemas.openxmlformats.org/officeDocument/2006/relationships/hyperlink" Target="https://www.jisilu.cn/data/sfnew/detail/150259" TargetMode="External"/><Relationship Id="rId587" Type="http://schemas.openxmlformats.org/officeDocument/2006/relationships/hyperlink" Target="https://www.jisilu.cn/data/sfnew/detail/150241" TargetMode="External"/><Relationship Id="rId710" Type="http://schemas.openxmlformats.org/officeDocument/2006/relationships/hyperlink" Target="http://quote.eastmoney.com/zs399983.html" TargetMode="External"/><Relationship Id="rId752" Type="http://schemas.openxmlformats.org/officeDocument/2006/relationships/hyperlink" Target="http://quote.eastmoney.com/zs000805.html" TargetMode="External"/><Relationship Id="rId808" Type="http://schemas.openxmlformats.org/officeDocument/2006/relationships/hyperlink" Target="javascript:addOwnedFund('150279');" TargetMode="External"/><Relationship Id="rId8" Type="http://schemas.openxmlformats.org/officeDocument/2006/relationships/hyperlink" Target="http://www.cninfo.com.cn/information/fund/netvalue/150108.html" TargetMode="External"/><Relationship Id="rId142" Type="http://schemas.openxmlformats.org/officeDocument/2006/relationships/hyperlink" Target="http://finance.sina.com.cn/fund/quotes/150198/bc.shtml" TargetMode="External"/><Relationship Id="rId184" Type="http://schemas.openxmlformats.org/officeDocument/2006/relationships/hyperlink" Target="http://finance.sina.com.cn/fund/quotes/150196/bc.shtml" TargetMode="External"/><Relationship Id="rId391" Type="http://schemas.openxmlformats.org/officeDocument/2006/relationships/hyperlink" Target="https://www.jisilu.cn/data/utils/lowcalc/150083" TargetMode="External"/><Relationship Id="rId405" Type="http://schemas.openxmlformats.org/officeDocument/2006/relationships/hyperlink" Target="https://www.jisilu.cn/data/sfnew/detail/150135" TargetMode="External"/><Relationship Id="rId447" Type="http://schemas.openxmlformats.org/officeDocument/2006/relationships/hyperlink" Target="https://www.jisilu.cn/data/utils/lowcalc/150148" TargetMode="External"/><Relationship Id="rId612" Type="http://schemas.openxmlformats.org/officeDocument/2006/relationships/hyperlink" Target="http://finance.sina.com.cn/fund/quotes/150229/bc.shtml" TargetMode="External"/><Relationship Id="rId794" Type="http://schemas.openxmlformats.org/officeDocument/2006/relationships/hyperlink" Target="http://quote.eastmoney.com/zs399811.html" TargetMode="External"/><Relationship Id="rId251" Type="http://schemas.openxmlformats.org/officeDocument/2006/relationships/hyperlink" Target="http://www.cninfo.com.cn/information/fund/netvalue/502014.html" TargetMode="External"/><Relationship Id="rId489" Type="http://schemas.openxmlformats.org/officeDocument/2006/relationships/hyperlink" Target="https://www.jisilu.cn/data/utils/lowcalc/150237" TargetMode="External"/><Relationship Id="rId654" Type="http://schemas.openxmlformats.org/officeDocument/2006/relationships/hyperlink" Target="http://finance.sina.com.cn/fund/quotes/150051/bc.shtml" TargetMode="External"/><Relationship Id="rId696" Type="http://schemas.openxmlformats.org/officeDocument/2006/relationships/hyperlink" Target="http://finance.sina.com.cn/fund/quotes/502004/bc.shtml" TargetMode="External"/><Relationship Id="rId46" Type="http://schemas.openxmlformats.org/officeDocument/2006/relationships/hyperlink" Target="javascript:addOwnedFund('150331');" TargetMode="External"/><Relationship Id="rId293" Type="http://schemas.openxmlformats.org/officeDocument/2006/relationships/hyperlink" Target="http://www.cninfo.com.cn/information/fund/netvalue/150094.html" TargetMode="External"/><Relationship Id="rId307" Type="http://schemas.openxmlformats.org/officeDocument/2006/relationships/hyperlink" Target="https://www.jisilu.cn/data/utils/lowcalc/502001" TargetMode="External"/><Relationship Id="rId349" Type="http://schemas.openxmlformats.org/officeDocument/2006/relationships/hyperlink" Target="https://www.jisilu.cn/data/utils/lowcalc/150267" TargetMode="External"/><Relationship Id="rId514" Type="http://schemas.openxmlformats.org/officeDocument/2006/relationships/hyperlink" Target="javascript:delOwnedFund('150249');" TargetMode="External"/><Relationship Id="rId556" Type="http://schemas.openxmlformats.org/officeDocument/2006/relationships/hyperlink" Target="javascript:addOwnedFund('502049');" TargetMode="External"/><Relationship Id="rId721" Type="http://schemas.openxmlformats.org/officeDocument/2006/relationships/hyperlink" Target="http://www.cninfo.com.cn/information/fund/netvalue/150217.html" TargetMode="External"/><Relationship Id="rId763" Type="http://schemas.openxmlformats.org/officeDocument/2006/relationships/hyperlink" Target="http://www.cninfo.com.cn/information/fund/netvalue/150181.html" TargetMode="External"/><Relationship Id="rId88" Type="http://schemas.openxmlformats.org/officeDocument/2006/relationships/hyperlink" Target="http://finance.sina.com.cn/fund/quotes/150335/bc.shtml" TargetMode="External"/><Relationship Id="rId111" Type="http://schemas.openxmlformats.org/officeDocument/2006/relationships/hyperlink" Target="https://www.jisilu.cn/data/sfnew/detail/150247" TargetMode="External"/><Relationship Id="rId153" Type="http://schemas.openxmlformats.org/officeDocument/2006/relationships/hyperlink" Target="https://www.jisilu.cn/data/sfnew/detail/150265" TargetMode="External"/><Relationship Id="rId195" Type="http://schemas.openxmlformats.org/officeDocument/2006/relationships/hyperlink" Target="https://www.jisilu.cn/data/sfnew/detail/150317" TargetMode="External"/><Relationship Id="rId209" Type="http://schemas.openxmlformats.org/officeDocument/2006/relationships/hyperlink" Target="http://www.cninfo.com.cn/information/fund/netvalue/150047.html" TargetMode="External"/><Relationship Id="rId360" Type="http://schemas.openxmlformats.org/officeDocument/2006/relationships/hyperlink" Target="http://quote.eastmoney.com/zs399300.html" TargetMode="External"/><Relationship Id="rId416" Type="http://schemas.openxmlformats.org/officeDocument/2006/relationships/hyperlink" Target="http://finance.sina.com.cn/fund/quotes/150096/bc.shtml" TargetMode="External"/><Relationship Id="rId598" Type="http://schemas.openxmlformats.org/officeDocument/2006/relationships/hyperlink" Target="javascript:addOwnedFund('150251');" TargetMode="External"/><Relationship Id="rId819" Type="http://schemas.openxmlformats.org/officeDocument/2006/relationships/hyperlink" Target="javascript:addOwnedFund('150133');" TargetMode="External"/><Relationship Id="rId220" Type="http://schemas.openxmlformats.org/officeDocument/2006/relationships/hyperlink" Target="http://finance.sina.com.cn/fund/quotes/150138/bc.shtml" TargetMode="External"/><Relationship Id="rId458" Type="http://schemas.openxmlformats.org/officeDocument/2006/relationships/hyperlink" Target="http://quote.eastmoney.com/zs399001.html" TargetMode="External"/><Relationship Id="rId623" Type="http://schemas.openxmlformats.org/officeDocument/2006/relationships/hyperlink" Target="https://www.jisilu.cn/data/sfnew/detail/150184" TargetMode="External"/><Relationship Id="rId665" Type="http://schemas.openxmlformats.org/officeDocument/2006/relationships/hyperlink" Target="https://www.jisilu.cn/data/sfnew/detail/150203" TargetMode="External"/><Relationship Id="rId830" Type="http://schemas.openxmlformats.org/officeDocument/2006/relationships/hyperlink" Target="https://www.jisilu.cn/data/sfnew/detail/150188" TargetMode="External"/><Relationship Id="rId15" Type="http://schemas.openxmlformats.org/officeDocument/2006/relationships/hyperlink" Target="https://www.jisilu.cn/data/utils/lowcalc/150223" TargetMode="External"/><Relationship Id="rId57" Type="http://schemas.openxmlformats.org/officeDocument/2006/relationships/hyperlink" Target="javascript:addOwnedFund('150123');" TargetMode="External"/><Relationship Id="rId262" Type="http://schemas.openxmlformats.org/officeDocument/2006/relationships/hyperlink" Target="http://finance.sina.com.cn/fund/quotes/150053/bc.shtml" TargetMode="External"/><Relationship Id="rId318" Type="http://schemas.openxmlformats.org/officeDocument/2006/relationships/hyperlink" Target="http://quote.eastmoney.com/zs399905.html" TargetMode="External"/><Relationship Id="rId525" Type="http://schemas.openxmlformats.org/officeDocument/2006/relationships/hyperlink" Target="https://www.jisilu.cn/data/utils/lowcalc/150329" TargetMode="External"/><Relationship Id="rId567" Type="http://schemas.openxmlformats.org/officeDocument/2006/relationships/hyperlink" Target="https://www.jisilu.cn/data/utils/lowcalc/502024" TargetMode="External"/><Relationship Id="rId732" Type="http://schemas.openxmlformats.org/officeDocument/2006/relationships/hyperlink" Target="http://finance.sina.com.cn/fund/quotes/150245/bc.shtml" TargetMode="External"/><Relationship Id="rId99" Type="http://schemas.openxmlformats.org/officeDocument/2006/relationships/hyperlink" Target="https://www.jisilu.cn/data/sfnew/detail/502037" TargetMode="External"/><Relationship Id="rId122" Type="http://schemas.openxmlformats.org/officeDocument/2006/relationships/hyperlink" Target="javascript:delOwnedFund('150291');" TargetMode="External"/><Relationship Id="rId164" Type="http://schemas.openxmlformats.org/officeDocument/2006/relationships/hyperlink" Target="javascript:addOwnedFund('150343');" TargetMode="External"/><Relationship Id="rId371" Type="http://schemas.openxmlformats.org/officeDocument/2006/relationships/hyperlink" Target="http://www.cninfo.com.cn/information/fund/netvalue/150152.html" TargetMode="External"/><Relationship Id="rId774" Type="http://schemas.openxmlformats.org/officeDocument/2006/relationships/hyperlink" Target="http://finance.sina.com.cn/fund/quotes/150092/bc.shtml" TargetMode="External"/><Relationship Id="rId427" Type="http://schemas.openxmlformats.org/officeDocument/2006/relationships/hyperlink" Target="http://www.cninfo.com.cn/information/fund/netvalue/150049.html" TargetMode="External"/><Relationship Id="rId469" Type="http://schemas.openxmlformats.org/officeDocument/2006/relationships/hyperlink" Target="http://www.cninfo.com.cn/information/fund/netvalue/150164.html" TargetMode="External"/><Relationship Id="rId634" Type="http://schemas.openxmlformats.org/officeDocument/2006/relationships/hyperlink" Target="javascript:addOwnedFund('150205');" TargetMode="External"/><Relationship Id="rId676" Type="http://schemas.openxmlformats.org/officeDocument/2006/relationships/hyperlink" Target="javascript:addOwnedFund('150209');" TargetMode="External"/><Relationship Id="rId26" Type="http://schemas.openxmlformats.org/officeDocument/2006/relationships/hyperlink" Target="http://quote.eastmoney.com/zs399959.html" TargetMode="External"/><Relationship Id="rId231" Type="http://schemas.openxmlformats.org/officeDocument/2006/relationships/hyperlink" Target="https://www.jisilu.cn/data/sfnew/detail/150145" TargetMode="External"/><Relationship Id="rId273" Type="http://schemas.openxmlformats.org/officeDocument/2006/relationships/hyperlink" Target="https://www.jisilu.cn/data/sfnew/detail/502021" TargetMode="External"/><Relationship Id="rId329" Type="http://schemas.openxmlformats.org/officeDocument/2006/relationships/hyperlink" Target="http://www.cninfo.com.cn/information/fund/netvalue/150140.html" TargetMode="External"/><Relationship Id="rId480" Type="http://schemas.openxmlformats.org/officeDocument/2006/relationships/hyperlink" Target="http://finance.sina.com.cn/fund/quotes/150305/bc.shtml" TargetMode="External"/><Relationship Id="rId536" Type="http://schemas.openxmlformats.org/officeDocument/2006/relationships/hyperlink" Target="http://quote.eastmoney.com/zs399810.html" TargetMode="External"/><Relationship Id="rId701" Type="http://schemas.openxmlformats.org/officeDocument/2006/relationships/hyperlink" Target="https://www.jisilu.cn/data/sfnew/detail/150227" TargetMode="External"/><Relationship Id="rId68" Type="http://schemas.openxmlformats.org/officeDocument/2006/relationships/hyperlink" Target="javascript:addOwnedFund('150323');" TargetMode="External"/><Relationship Id="rId133" Type="http://schemas.openxmlformats.org/officeDocument/2006/relationships/hyperlink" Target="https://www.jisilu.cn/data/utils/lowcalc/150299" TargetMode="External"/><Relationship Id="rId175" Type="http://schemas.openxmlformats.org/officeDocument/2006/relationships/hyperlink" Target="https://www.jisilu.cn/data/utils/lowcalc/150117" TargetMode="External"/><Relationship Id="rId340" Type="http://schemas.openxmlformats.org/officeDocument/2006/relationships/hyperlink" Target="http://finance.sina.com.cn/fund/quotes/150036/bc.shtml" TargetMode="External"/><Relationship Id="rId578" Type="http://schemas.openxmlformats.org/officeDocument/2006/relationships/hyperlink" Target="http://quote.eastmoney.com/zs399935.html" TargetMode="External"/><Relationship Id="rId743" Type="http://schemas.openxmlformats.org/officeDocument/2006/relationships/hyperlink" Target="https://www.jisilu.cn/data/sfnew/detail/150076" TargetMode="External"/><Relationship Id="rId785" Type="http://schemas.openxmlformats.org/officeDocument/2006/relationships/hyperlink" Target="https://www.jisilu.cn/data/sfnew/detail/150143" TargetMode="External"/><Relationship Id="rId200" Type="http://schemas.openxmlformats.org/officeDocument/2006/relationships/hyperlink" Target="javascript:addOwnedFund('150317');" TargetMode="External"/><Relationship Id="rId382" Type="http://schemas.openxmlformats.org/officeDocument/2006/relationships/hyperlink" Target="http://finance.sina.com.cn/fund/quotes/150030/bc.shtml" TargetMode="External"/><Relationship Id="rId438" Type="http://schemas.openxmlformats.org/officeDocument/2006/relationships/hyperlink" Target="http://finance.sina.com.cn/fund/quotes/150028/bc.shtml" TargetMode="External"/><Relationship Id="rId603" Type="http://schemas.openxmlformats.org/officeDocument/2006/relationships/hyperlink" Target="https://www.jisilu.cn/data/utils/lowcalc/150173" TargetMode="External"/><Relationship Id="rId645" Type="http://schemas.openxmlformats.org/officeDocument/2006/relationships/hyperlink" Target="https://www.jisilu.cn/data/utils/lowcalc/150200" TargetMode="External"/><Relationship Id="rId687" Type="http://schemas.openxmlformats.org/officeDocument/2006/relationships/hyperlink" Target="https://www.jisilu.cn/data/utils/lowcalc/150269" TargetMode="External"/><Relationship Id="rId810" Type="http://schemas.openxmlformats.org/officeDocument/2006/relationships/hyperlink" Target="http://finance.sina.com.cn/fund/quotes/150066/bc.shtml" TargetMode="External"/><Relationship Id="rId242" Type="http://schemas.openxmlformats.org/officeDocument/2006/relationships/hyperlink" Target="javascript:addOwnedFund('150121');" TargetMode="External"/><Relationship Id="rId284" Type="http://schemas.openxmlformats.org/officeDocument/2006/relationships/hyperlink" Target="javascript:delOwnedFund('502031');" TargetMode="External"/><Relationship Id="rId491" Type="http://schemas.openxmlformats.org/officeDocument/2006/relationships/hyperlink" Target="https://www.jisilu.cn/data/sfnew/detail/150257" TargetMode="External"/><Relationship Id="rId505" Type="http://schemas.openxmlformats.org/officeDocument/2006/relationships/hyperlink" Target="http://www.cninfo.com.cn/information/fund/netvalue/150283.html" TargetMode="External"/><Relationship Id="rId712" Type="http://schemas.openxmlformats.org/officeDocument/2006/relationships/hyperlink" Target="javascript:addOwnedFund('150207');" TargetMode="External"/><Relationship Id="rId37" Type="http://schemas.openxmlformats.org/officeDocument/2006/relationships/hyperlink" Target="http://www.cninfo.com.cn/information/fund/netvalue/150032.html" TargetMode="External"/><Relationship Id="rId79" Type="http://schemas.openxmlformats.org/officeDocument/2006/relationships/hyperlink" Target="https://www.jisilu.cn/data/utils/lowcalc/150303" TargetMode="External"/><Relationship Id="rId102" Type="http://schemas.openxmlformats.org/officeDocument/2006/relationships/hyperlink" Target="http://quote.eastmoney.com/zs399805.html" TargetMode="External"/><Relationship Id="rId144" Type="http://schemas.openxmlformats.org/officeDocument/2006/relationships/hyperlink" Target="http://quote.eastmoney.com/zs399396.html" TargetMode="External"/><Relationship Id="rId547" Type="http://schemas.openxmlformats.org/officeDocument/2006/relationships/hyperlink" Target="http://www.cninfo.com.cn/information/fund/netvalue/150259.html" TargetMode="External"/><Relationship Id="rId589" Type="http://schemas.openxmlformats.org/officeDocument/2006/relationships/hyperlink" Target="http://www.cninfo.com.cn/information/fund/netvalue/150241.html" TargetMode="External"/><Relationship Id="rId754" Type="http://schemas.openxmlformats.org/officeDocument/2006/relationships/hyperlink" Target="javascript:addOwnedFund('150100');" TargetMode="External"/><Relationship Id="rId796" Type="http://schemas.openxmlformats.org/officeDocument/2006/relationships/hyperlink" Target="javascript:addOwnedFund('150231');" TargetMode="External"/><Relationship Id="rId90" Type="http://schemas.openxmlformats.org/officeDocument/2006/relationships/hyperlink" Target="http://quote.eastmoney.com/zs399967.html" TargetMode="External"/><Relationship Id="rId186" Type="http://schemas.openxmlformats.org/officeDocument/2006/relationships/hyperlink" Target="http://quote.eastmoney.com/zs399395.html" TargetMode="External"/><Relationship Id="rId351" Type="http://schemas.openxmlformats.org/officeDocument/2006/relationships/hyperlink" Target="https://www.jisilu.cn/data/sfnew/detail/502054" TargetMode="External"/><Relationship Id="rId393" Type="http://schemas.openxmlformats.org/officeDocument/2006/relationships/hyperlink" Target="https://www.jisilu.cn/data/sfnew/detail/150012" TargetMode="External"/><Relationship Id="rId407" Type="http://schemas.openxmlformats.org/officeDocument/2006/relationships/hyperlink" Target="http://www.cninfo.com.cn/information/fund/netvalue/150135.html" TargetMode="External"/><Relationship Id="rId449" Type="http://schemas.openxmlformats.org/officeDocument/2006/relationships/hyperlink" Target="https://www.jisilu.cn/data/sfnew/detail/150157" TargetMode="External"/><Relationship Id="rId614" Type="http://schemas.openxmlformats.org/officeDocument/2006/relationships/hyperlink" Target="http://quote.eastmoney.com/zs399987.html" TargetMode="External"/><Relationship Id="rId656" Type="http://schemas.openxmlformats.org/officeDocument/2006/relationships/hyperlink" Target="http://quote.eastmoney.com/zs399300.html" TargetMode="External"/><Relationship Id="rId821" Type="http://schemas.openxmlformats.org/officeDocument/2006/relationships/hyperlink" Target="http://finance.sina.com.cn/fund/quotes/150039/bc.shtml" TargetMode="External"/><Relationship Id="rId211" Type="http://schemas.openxmlformats.org/officeDocument/2006/relationships/hyperlink" Target="https://www.jisilu.cn/data/utils/lowcalc/150047" TargetMode="External"/><Relationship Id="rId253" Type="http://schemas.openxmlformats.org/officeDocument/2006/relationships/hyperlink" Target="https://www.jisilu.cn/data/utils/lowcalc/502014" TargetMode="External"/><Relationship Id="rId295" Type="http://schemas.openxmlformats.org/officeDocument/2006/relationships/hyperlink" Target="https://www.jisilu.cn/data/utils/lowcalc/150094" TargetMode="External"/><Relationship Id="rId309" Type="http://schemas.openxmlformats.org/officeDocument/2006/relationships/hyperlink" Target="https://www.jisilu.cn/data/sfnew/detail/150225" TargetMode="External"/><Relationship Id="rId460" Type="http://schemas.openxmlformats.org/officeDocument/2006/relationships/hyperlink" Target="javascript:delOwnedFund('150022');" TargetMode="External"/><Relationship Id="rId516" Type="http://schemas.openxmlformats.org/officeDocument/2006/relationships/hyperlink" Target="http://finance.sina.com.cn/fund/quotes/150271/bc.shtml" TargetMode="External"/><Relationship Id="rId698" Type="http://schemas.openxmlformats.org/officeDocument/2006/relationships/hyperlink" Target="http://quote.eastmoney.com/zs399967.html" TargetMode="External"/><Relationship Id="rId48" Type="http://schemas.openxmlformats.org/officeDocument/2006/relationships/hyperlink" Target="http://finance.sina.com.cn/fund/quotes/150219/bc.shtml" TargetMode="External"/><Relationship Id="rId113" Type="http://schemas.openxmlformats.org/officeDocument/2006/relationships/hyperlink" Target="http://www.cninfo.com.cn/information/fund/netvalue/150247.html" TargetMode="External"/><Relationship Id="rId320" Type="http://schemas.openxmlformats.org/officeDocument/2006/relationships/hyperlink" Target="javascript:addOwnedFund('150055');" TargetMode="External"/><Relationship Id="rId558" Type="http://schemas.openxmlformats.org/officeDocument/2006/relationships/hyperlink" Target="http://finance.sina.com.cn/fund/quotes/502011/bc.shtml" TargetMode="External"/><Relationship Id="rId723" Type="http://schemas.openxmlformats.org/officeDocument/2006/relationships/hyperlink" Target="https://www.jisilu.cn/data/utils/lowcalc/150217" TargetMode="External"/><Relationship Id="rId765" Type="http://schemas.openxmlformats.org/officeDocument/2006/relationships/hyperlink" Target="https://www.jisilu.cn/data/utils/lowcalc/150181" TargetMode="External"/><Relationship Id="rId155" Type="http://schemas.openxmlformats.org/officeDocument/2006/relationships/hyperlink" Target="http://www.cninfo.com.cn/information/fund/netvalue/150265.html" TargetMode="External"/><Relationship Id="rId197" Type="http://schemas.openxmlformats.org/officeDocument/2006/relationships/hyperlink" Target="http://www.cninfo.com.cn/information/fund/netvalue/150317.html" TargetMode="External"/><Relationship Id="rId362" Type="http://schemas.openxmlformats.org/officeDocument/2006/relationships/hyperlink" Target="javascript:addOwnedFund('150104');" TargetMode="External"/><Relationship Id="rId418" Type="http://schemas.openxmlformats.org/officeDocument/2006/relationships/hyperlink" Target="http://quote.eastmoney.com/zs000979.html" TargetMode="External"/><Relationship Id="rId625" Type="http://schemas.openxmlformats.org/officeDocument/2006/relationships/hyperlink" Target="http://www.cninfo.com.cn/information/fund/netvalue/150184.html" TargetMode="External"/><Relationship Id="rId832" Type="http://schemas.openxmlformats.org/officeDocument/2006/relationships/hyperlink" Target="http://www.cninfo.com.cn/information/fund/netvalue/150188.html" TargetMode="External"/><Relationship Id="rId222" Type="http://schemas.openxmlformats.org/officeDocument/2006/relationships/hyperlink" Target="http://quote.eastmoney.com/zs000842.html" TargetMode="External"/><Relationship Id="rId264" Type="http://schemas.openxmlformats.org/officeDocument/2006/relationships/hyperlink" Target="http://quote.eastmoney.com/zs399905.html" TargetMode="External"/><Relationship Id="rId471" Type="http://schemas.openxmlformats.org/officeDocument/2006/relationships/hyperlink" Target="https://www.jisilu.cn/data/utils/lowcalc/150164" TargetMode="External"/><Relationship Id="rId667" Type="http://schemas.openxmlformats.org/officeDocument/2006/relationships/hyperlink" Target="http://www.cninfo.com.cn/information/fund/netvalue/150203.html" TargetMode="External"/><Relationship Id="rId17" Type="http://schemas.openxmlformats.org/officeDocument/2006/relationships/hyperlink" Target="https://www.jisilu.cn/data/sfnew/detail/150057" TargetMode="External"/><Relationship Id="rId59" Type="http://schemas.openxmlformats.org/officeDocument/2006/relationships/hyperlink" Target="http://finance.sina.com.cn/fund/quotes/150297/bc.shtml" TargetMode="External"/><Relationship Id="rId124" Type="http://schemas.openxmlformats.org/officeDocument/2006/relationships/hyperlink" Target="http://finance.sina.com.cn/fund/quotes/150325/bc.shtml" TargetMode="External"/><Relationship Id="rId527" Type="http://schemas.openxmlformats.org/officeDocument/2006/relationships/hyperlink" Target="https://www.jisilu.cn/data/sfnew/detail/150275" TargetMode="External"/><Relationship Id="rId569" Type="http://schemas.openxmlformats.org/officeDocument/2006/relationships/hyperlink" Target="https://www.jisilu.cn/data/sfnew/detail/150177" TargetMode="External"/><Relationship Id="rId734" Type="http://schemas.openxmlformats.org/officeDocument/2006/relationships/hyperlink" Target="http://quote.eastmoney.com/zs399970.html" TargetMode="External"/><Relationship Id="rId776" Type="http://schemas.openxmlformats.org/officeDocument/2006/relationships/hyperlink" Target="http://quote.eastmoney.com/zs399007.html" TargetMode="External"/><Relationship Id="rId70" Type="http://schemas.openxmlformats.org/officeDocument/2006/relationships/hyperlink" Target="http://finance.sina.com.cn/fund/quotes/150289/bc.shtml" TargetMode="External"/><Relationship Id="rId166" Type="http://schemas.openxmlformats.org/officeDocument/2006/relationships/hyperlink" Target="http://finance.sina.com.cn/fund/quotes/150261/bc.shtml" TargetMode="External"/><Relationship Id="rId331" Type="http://schemas.openxmlformats.org/officeDocument/2006/relationships/hyperlink" Target="https://www.jisilu.cn/data/utils/lowcalc/150140" TargetMode="External"/><Relationship Id="rId373" Type="http://schemas.openxmlformats.org/officeDocument/2006/relationships/hyperlink" Target="https://www.jisilu.cn/data/utils/lowcalc/150152" TargetMode="External"/><Relationship Id="rId429" Type="http://schemas.openxmlformats.org/officeDocument/2006/relationships/hyperlink" Target="https://www.jisilu.cn/data/utils/lowcalc/150049" TargetMode="External"/><Relationship Id="rId580" Type="http://schemas.openxmlformats.org/officeDocument/2006/relationships/hyperlink" Target="javascript:addOwnedFund('150179');" TargetMode="External"/><Relationship Id="rId636" Type="http://schemas.openxmlformats.org/officeDocument/2006/relationships/hyperlink" Target="http://finance.sina.com.cn/fund/quotes/150315/bc.shtml" TargetMode="External"/><Relationship Id="rId801" Type="http://schemas.openxmlformats.org/officeDocument/2006/relationships/hyperlink" Target="https://www.jisilu.cn/data/utils/lowcalc/150215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www.cninfo.com.cn/information/fund/netvalue/150145.html" TargetMode="External"/><Relationship Id="rId440" Type="http://schemas.openxmlformats.org/officeDocument/2006/relationships/hyperlink" Target="http://quote.eastmoney.com/zs399905.html" TargetMode="External"/><Relationship Id="rId678" Type="http://schemas.openxmlformats.org/officeDocument/2006/relationships/hyperlink" Target="http://finance.sina.com.cn/fund/quotes/150307/bc.shtml" TargetMode="External"/><Relationship Id="rId28" Type="http://schemas.openxmlformats.org/officeDocument/2006/relationships/hyperlink" Target="javascript:delOwnedFund('150221');" TargetMode="External"/><Relationship Id="rId275" Type="http://schemas.openxmlformats.org/officeDocument/2006/relationships/hyperlink" Target="http://www.cninfo.com.cn/information/fund/netvalue/502021.html" TargetMode="External"/><Relationship Id="rId300" Type="http://schemas.openxmlformats.org/officeDocument/2006/relationships/hyperlink" Target="http://quote.eastmoney.com/zs399300.html" TargetMode="External"/><Relationship Id="rId482" Type="http://schemas.openxmlformats.org/officeDocument/2006/relationships/hyperlink" Target="http://quote.eastmoney.com/zs399812.html" TargetMode="External"/><Relationship Id="rId538" Type="http://schemas.openxmlformats.org/officeDocument/2006/relationships/hyperlink" Target="javascript:addOwnedFund('150233');" TargetMode="External"/><Relationship Id="rId703" Type="http://schemas.openxmlformats.org/officeDocument/2006/relationships/hyperlink" Target="http://www.cninfo.com.cn/information/fund/netvalue/150227.html" TargetMode="External"/><Relationship Id="rId745" Type="http://schemas.openxmlformats.org/officeDocument/2006/relationships/hyperlink" Target="http://www.cninfo.com.cn/information/fund/netvalue/150076.html" TargetMode="External"/><Relationship Id="rId81" Type="http://schemas.openxmlformats.org/officeDocument/2006/relationships/hyperlink" Target="https://www.jisilu.cn/data/sfnew/detail/150293" TargetMode="External"/><Relationship Id="rId135" Type="http://schemas.openxmlformats.org/officeDocument/2006/relationships/hyperlink" Target="https://www.jisilu.cn/data/sfnew/detail/150130" TargetMode="External"/><Relationship Id="rId177" Type="http://schemas.openxmlformats.org/officeDocument/2006/relationships/hyperlink" Target="https://www.jisilu.cn/data/sfnew/detail/150190" TargetMode="External"/><Relationship Id="rId342" Type="http://schemas.openxmlformats.org/officeDocument/2006/relationships/hyperlink" Target="http://quote.eastmoney.com/zs399300.html" TargetMode="External"/><Relationship Id="rId384" Type="http://schemas.openxmlformats.org/officeDocument/2006/relationships/hyperlink" Target="http://quote.eastmoney.com/zs000971.html" TargetMode="External"/><Relationship Id="rId591" Type="http://schemas.openxmlformats.org/officeDocument/2006/relationships/hyperlink" Target="https://www.jisilu.cn/data/utils/lowcalc/150241" TargetMode="External"/><Relationship Id="rId605" Type="http://schemas.openxmlformats.org/officeDocument/2006/relationships/hyperlink" Target="https://www.jisilu.cn/data/sfnew/detail/502007" TargetMode="External"/><Relationship Id="rId787" Type="http://schemas.openxmlformats.org/officeDocument/2006/relationships/hyperlink" Target="http://www.cninfo.com.cn/information/fund/netvalue/150143.html" TargetMode="External"/><Relationship Id="rId812" Type="http://schemas.openxmlformats.org/officeDocument/2006/relationships/hyperlink" Target="http://quote.eastmoney.com/zs399481.html" TargetMode="External"/><Relationship Id="rId202" Type="http://schemas.openxmlformats.org/officeDocument/2006/relationships/hyperlink" Target="http://finance.sina.com.cn/fund/quotes/150327/bc.shtml" TargetMode="External"/><Relationship Id="rId244" Type="http://schemas.openxmlformats.org/officeDocument/2006/relationships/hyperlink" Target="http://finance.sina.com.cn/fund/quotes/150064/bc.shtml" TargetMode="External"/><Relationship Id="rId647" Type="http://schemas.openxmlformats.org/officeDocument/2006/relationships/hyperlink" Target="https://www.jisilu.cn/data/sfnew/detail/150194" TargetMode="External"/><Relationship Id="rId689" Type="http://schemas.openxmlformats.org/officeDocument/2006/relationships/hyperlink" Target="https://www.jisilu.cn/data/sfnew/detail/150186" TargetMode="External"/><Relationship Id="rId39" Type="http://schemas.openxmlformats.org/officeDocument/2006/relationships/hyperlink" Target="https://www.jisilu.cn/data/utils/lowcalc/150032" TargetMode="External"/><Relationship Id="rId286" Type="http://schemas.openxmlformats.org/officeDocument/2006/relationships/hyperlink" Target="http://finance.sina.com.cn/fund/quotes/150281/bc.shtml" TargetMode="External"/><Relationship Id="rId451" Type="http://schemas.openxmlformats.org/officeDocument/2006/relationships/hyperlink" Target="http://www.cninfo.com.cn/information/fund/netvalue/150157.html" TargetMode="External"/><Relationship Id="rId493" Type="http://schemas.openxmlformats.org/officeDocument/2006/relationships/hyperlink" Target="http://www.cninfo.com.cn/information/fund/netvalue/150257.html" TargetMode="External"/><Relationship Id="rId507" Type="http://schemas.openxmlformats.org/officeDocument/2006/relationships/hyperlink" Target="https://www.jisilu.cn/data/utils/lowcalc/150283" TargetMode="External"/><Relationship Id="rId549" Type="http://schemas.openxmlformats.org/officeDocument/2006/relationships/hyperlink" Target="https://www.jisilu.cn/data/utils/lowcalc/150259" TargetMode="External"/><Relationship Id="rId714" Type="http://schemas.openxmlformats.org/officeDocument/2006/relationships/hyperlink" Target="http://finance.sina.com.cn/fund/quotes/150309/bc.shtml" TargetMode="External"/><Relationship Id="rId756" Type="http://schemas.openxmlformats.org/officeDocument/2006/relationships/hyperlink" Target="http://finance.sina.com.cn/fund/quotes/150171/bc.shtml" TargetMode="External"/><Relationship Id="rId50" Type="http://schemas.openxmlformats.org/officeDocument/2006/relationships/hyperlink" Target="https://www.jisilu.cn/data/utils/lowcalc/150219" TargetMode="External"/><Relationship Id="rId104" Type="http://schemas.openxmlformats.org/officeDocument/2006/relationships/hyperlink" Target="javascript:addOwnedFund('502037');" TargetMode="External"/><Relationship Id="rId146" Type="http://schemas.openxmlformats.org/officeDocument/2006/relationships/hyperlink" Target="javascript:addOwnedFund('150198');" TargetMode="External"/><Relationship Id="rId188" Type="http://schemas.openxmlformats.org/officeDocument/2006/relationships/hyperlink" Target="javascript:addOwnedFund('150196');" TargetMode="External"/><Relationship Id="rId311" Type="http://schemas.openxmlformats.org/officeDocument/2006/relationships/hyperlink" Target="http://www.cninfo.com.cn/information/fund/netvalue/150225.html" TargetMode="External"/><Relationship Id="rId353" Type="http://schemas.openxmlformats.org/officeDocument/2006/relationships/hyperlink" Target="http://www.cninfo.com.cn/information/fund/netvalue/502054.html" TargetMode="External"/><Relationship Id="rId395" Type="http://schemas.openxmlformats.org/officeDocument/2006/relationships/hyperlink" Target="http://www.cninfo.com.cn/information/fund/netvalue/150012.html" TargetMode="External"/><Relationship Id="rId409" Type="http://schemas.openxmlformats.org/officeDocument/2006/relationships/hyperlink" Target="javascript:addOwnedFund('150135');" TargetMode="External"/><Relationship Id="rId560" Type="http://schemas.openxmlformats.org/officeDocument/2006/relationships/hyperlink" Target="http://quote.eastmoney.com/zs399975.html" TargetMode="External"/><Relationship Id="rId798" Type="http://schemas.openxmlformats.org/officeDocument/2006/relationships/hyperlink" Target="http://finance.sina.com.cn/fund/quotes/150215/bc.shtml" TargetMode="External"/><Relationship Id="rId92" Type="http://schemas.openxmlformats.org/officeDocument/2006/relationships/hyperlink" Target="javascript:addOwnedFund('150335');" TargetMode="External"/><Relationship Id="rId213" Type="http://schemas.openxmlformats.org/officeDocument/2006/relationships/hyperlink" Target="https://www.jisilu.cn/data/sfnew/detail/150175" TargetMode="External"/><Relationship Id="rId420" Type="http://schemas.openxmlformats.org/officeDocument/2006/relationships/hyperlink" Target="https://www.jisilu.cn/data/sfnew/detail/150088" TargetMode="External"/><Relationship Id="rId616" Type="http://schemas.openxmlformats.org/officeDocument/2006/relationships/hyperlink" Target="javascript:addOwnedFund('150229');" TargetMode="External"/><Relationship Id="rId658" Type="http://schemas.openxmlformats.org/officeDocument/2006/relationships/hyperlink" Target="javascript:addOwnedFund('150051');" TargetMode="External"/><Relationship Id="rId823" Type="http://schemas.openxmlformats.org/officeDocument/2006/relationships/hyperlink" Target="http://quote.eastmoney.com/zs399923.html" TargetMode="External"/><Relationship Id="rId255" Type="http://schemas.openxmlformats.org/officeDocument/2006/relationships/hyperlink" Target="https://www.jisilu.cn/data/sfnew/detail/502041" TargetMode="External"/><Relationship Id="rId297" Type="http://schemas.openxmlformats.org/officeDocument/2006/relationships/hyperlink" Target="https://www.jisilu.cn/data/sfnew/detail/150167" TargetMode="External"/><Relationship Id="rId462" Type="http://schemas.openxmlformats.org/officeDocument/2006/relationships/hyperlink" Target="http://finance.sina.com.cn/fund/quotes/150273/bc.shtml" TargetMode="External"/><Relationship Id="rId518" Type="http://schemas.openxmlformats.org/officeDocument/2006/relationships/hyperlink" Target="http://quote.eastmoney.com/zs399441.html" TargetMode="External"/><Relationship Id="rId725" Type="http://schemas.openxmlformats.org/officeDocument/2006/relationships/hyperlink" Target="https://www.jisilu.cn/data/sfnew/detail/150169" TargetMode="External"/><Relationship Id="rId115" Type="http://schemas.openxmlformats.org/officeDocument/2006/relationships/hyperlink" Target="https://www.jisilu.cn/data/utils/lowcalc/150247" TargetMode="External"/><Relationship Id="rId157" Type="http://schemas.openxmlformats.org/officeDocument/2006/relationships/hyperlink" Target="https://www.jisilu.cn/data/utils/lowcalc/150265" TargetMode="External"/><Relationship Id="rId322" Type="http://schemas.openxmlformats.org/officeDocument/2006/relationships/hyperlink" Target="http://finance.sina.com.cn/fund/quotes/150213/bc.shtml" TargetMode="External"/><Relationship Id="rId364" Type="http://schemas.openxmlformats.org/officeDocument/2006/relationships/hyperlink" Target="http://finance.sina.com.cn/fund/quotes/150090/bc.shtml" TargetMode="External"/><Relationship Id="rId767" Type="http://schemas.openxmlformats.org/officeDocument/2006/relationships/hyperlink" Target="https://www.jisilu.cn/data/sfnew/detail/150192" TargetMode="External"/><Relationship Id="rId61" Type="http://schemas.openxmlformats.org/officeDocument/2006/relationships/hyperlink" Target="https://www.jisilu.cn/data/utils/lowcalc/150297" TargetMode="External"/><Relationship Id="rId199" Type="http://schemas.openxmlformats.org/officeDocument/2006/relationships/hyperlink" Target="https://www.jisilu.cn/data/utils/lowcalc/150317" TargetMode="External"/><Relationship Id="rId571" Type="http://schemas.openxmlformats.org/officeDocument/2006/relationships/hyperlink" Target="http://www.cninfo.com.cn/information/fund/netvalue/150177.html" TargetMode="External"/><Relationship Id="rId627" Type="http://schemas.openxmlformats.org/officeDocument/2006/relationships/hyperlink" Target="https://www.jisilu.cn/data/utils/lowcalc/150184" TargetMode="External"/><Relationship Id="rId669" Type="http://schemas.openxmlformats.org/officeDocument/2006/relationships/hyperlink" Target="https://www.jisilu.cn/data/utils/lowcalc/150203" TargetMode="External"/><Relationship Id="rId834" Type="http://schemas.openxmlformats.org/officeDocument/2006/relationships/hyperlink" Target="https://www.jisilu.cn/data/utils/lowcalc/150188" TargetMode="External"/><Relationship Id="rId19" Type="http://schemas.openxmlformats.org/officeDocument/2006/relationships/hyperlink" Target="http://www.cninfo.com.cn/information/fund/netvalue/150057.html" TargetMode="External"/><Relationship Id="rId224" Type="http://schemas.openxmlformats.org/officeDocument/2006/relationships/hyperlink" Target="javascript:addOwnedFund('150138');" TargetMode="External"/><Relationship Id="rId266" Type="http://schemas.openxmlformats.org/officeDocument/2006/relationships/hyperlink" Target="javascript:addOwnedFund('150053');" TargetMode="External"/><Relationship Id="rId431" Type="http://schemas.openxmlformats.org/officeDocument/2006/relationships/hyperlink" Target="https://www.jisilu.cn/data/sfnew/detail/150150" TargetMode="External"/><Relationship Id="rId473" Type="http://schemas.openxmlformats.org/officeDocument/2006/relationships/hyperlink" Target="https://www.jisilu.cn/data/sfnew/detail/502017" TargetMode="External"/><Relationship Id="rId529" Type="http://schemas.openxmlformats.org/officeDocument/2006/relationships/hyperlink" Target="http://www.cninfo.com.cn/information/fund/netvalue/150275.html" TargetMode="External"/><Relationship Id="rId680" Type="http://schemas.openxmlformats.org/officeDocument/2006/relationships/hyperlink" Target="http://quote.eastmoney.com/zs399804.html" TargetMode="External"/><Relationship Id="rId736" Type="http://schemas.openxmlformats.org/officeDocument/2006/relationships/hyperlink" Target="javascript:addOwnedFund('150245');" TargetMode="External"/><Relationship Id="rId30" Type="http://schemas.openxmlformats.org/officeDocument/2006/relationships/hyperlink" Target="http://finance.sina.com.cn/fund/quotes/150321/bc.shtml" TargetMode="External"/><Relationship Id="rId126" Type="http://schemas.openxmlformats.org/officeDocument/2006/relationships/hyperlink" Target="http://quote.eastmoney.com/zs399807.html" TargetMode="External"/><Relationship Id="rId168" Type="http://schemas.openxmlformats.org/officeDocument/2006/relationships/hyperlink" Target="http://quote.eastmoney.com/zs399989.html" TargetMode="External"/><Relationship Id="rId333" Type="http://schemas.openxmlformats.org/officeDocument/2006/relationships/hyperlink" Target="https://www.jisilu.cn/data/sfnew/detail/150295" TargetMode="External"/><Relationship Id="rId540" Type="http://schemas.openxmlformats.org/officeDocument/2006/relationships/hyperlink" Target="http://finance.sina.com.cn/fund/quotes/150255/bc.shtml" TargetMode="External"/><Relationship Id="rId778" Type="http://schemas.openxmlformats.org/officeDocument/2006/relationships/hyperlink" Target="javascript:addOwnedFund('150092');" TargetMode="External"/><Relationship Id="rId72" Type="http://schemas.openxmlformats.org/officeDocument/2006/relationships/hyperlink" Target="http://quote.eastmoney.com/zs399998.html" TargetMode="External"/><Relationship Id="rId375" Type="http://schemas.openxmlformats.org/officeDocument/2006/relationships/hyperlink" Target="https://www.jisilu.cn/data/sfnew/detail/150211" TargetMode="External"/><Relationship Id="rId582" Type="http://schemas.openxmlformats.org/officeDocument/2006/relationships/hyperlink" Target="http://finance.sina.com.cn/fund/quotes/150243/bc.shtml" TargetMode="External"/><Relationship Id="rId638" Type="http://schemas.openxmlformats.org/officeDocument/2006/relationships/hyperlink" Target="http://quote.eastmoney.com/zs399803.html" TargetMode="External"/><Relationship Id="rId803" Type="http://schemas.openxmlformats.org/officeDocument/2006/relationships/hyperlink" Target="https://www.jisilu.cn/data/sfnew/detail/150279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https://www.jisilu.cn/data/utils/lowcalc/150145" TargetMode="External"/><Relationship Id="rId277" Type="http://schemas.openxmlformats.org/officeDocument/2006/relationships/hyperlink" Target="https://www.jisilu.cn/data/utils/lowcalc/502021" TargetMode="External"/><Relationship Id="rId400" Type="http://schemas.openxmlformats.org/officeDocument/2006/relationships/hyperlink" Target="http://finance.sina.com.cn/fund/quotes/150059/bc.shtml" TargetMode="External"/><Relationship Id="rId442" Type="http://schemas.openxmlformats.org/officeDocument/2006/relationships/hyperlink" Target="javascript:addOwnedFund('150028');" TargetMode="External"/><Relationship Id="rId484" Type="http://schemas.openxmlformats.org/officeDocument/2006/relationships/hyperlink" Target="javascript:addOwnedFund('150305');" TargetMode="External"/><Relationship Id="rId705" Type="http://schemas.openxmlformats.org/officeDocument/2006/relationships/hyperlink" Target="https://www.jisilu.cn/data/utils/lowcalc/150227" TargetMode="External"/><Relationship Id="rId137" Type="http://schemas.openxmlformats.org/officeDocument/2006/relationships/hyperlink" Target="http://www.cninfo.com.cn/information/fund/netvalue/150130.html" TargetMode="External"/><Relationship Id="rId302" Type="http://schemas.openxmlformats.org/officeDocument/2006/relationships/hyperlink" Target="javascript:addOwnedFund('150167');" TargetMode="External"/><Relationship Id="rId344" Type="http://schemas.openxmlformats.org/officeDocument/2006/relationships/hyperlink" Target="javascript:addOwnedFund('150036');" TargetMode="External"/><Relationship Id="rId691" Type="http://schemas.openxmlformats.org/officeDocument/2006/relationships/hyperlink" Target="http://www.cninfo.com.cn/information/fund/netvalue/150186.html" TargetMode="External"/><Relationship Id="rId747" Type="http://schemas.openxmlformats.org/officeDocument/2006/relationships/hyperlink" Target="https://www.jisilu.cn/data/utils/lowcalc/150076" TargetMode="External"/><Relationship Id="rId789" Type="http://schemas.openxmlformats.org/officeDocument/2006/relationships/hyperlink" Target="https://www.jisilu.cn/data/utils/lowcalc/150143" TargetMode="External"/><Relationship Id="rId41" Type="http://schemas.openxmlformats.org/officeDocument/2006/relationships/hyperlink" Target="https://www.jisilu.cn/data/sfnew/detail/150331" TargetMode="External"/><Relationship Id="rId83" Type="http://schemas.openxmlformats.org/officeDocument/2006/relationships/hyperlink" Target="http://www.cninfo.com.cn/information/fund/netvalue/150293.html" TargetMode="External"/><Relationship Id="rId179" Type="http://schemas.openxmlformats.org/officeDocument/2006/relationships/hyperlink" Target="http://www.cninfo.com.cn/information/fund/netvalue/150190.html" TargetMode="External"/><Relationship Id="rId386" Type="http://schemas.openxmlformats.org/officeDocument/2006/relationships/hyperlink" Target="javascript:addOwnedFund('150030');" TargetMode="External"/><Relationship Id="rId551" Type="http://schemas.openxmlformats.org/officeDocument/2006/relationships/hyperlink" Target="https://www.jisilu.cn/data/sfnew/detail/502049" TargetMode="External"/><Relationship Id="rId593" Type="http://schemas.openxmlformats.org/officeDocument/2006/relationships/hyperlink" Target="https://www.jisilu.cn/data/sfnew/detail/150251" TargetMode="External"/><Relationship Id="rId607" Type="http://schemas.openxmlformats.org/officeDocument/2006/relationships/hyperlink" Target="http://www.cninfo.com.cn/information/fund/netvalue/502007.html" TargetMode="External"/><Relationship Id="rId649" Type="http://schemas.openxmlformats.org/officeDocument/2006/relationships/hyperlink" Target="http://www.cninfo.com.cn/information/fund/netvalue/150194.html" TargetMode="External"/><Relationship Id="rId814" Type="http://schemas.openxmlformats.org/officeDocument/2006/relationships/hyperlink" Target="javascript:addOwnedFund('150066');" TargetMode="External"/><Relationship Id="rId190" Type="http://schemas.openxmlformats.org/officeDocument/2006/relationships/hyperlink" Target="http://finance.sina.com.cn/fund/quotes/502057/bc.shtml" TargetMode="External"/><Relationship Id="rId204" Type="http://schemas.openxmlformats.org/officeDocument/2006/relationships/hyperlink" Target="http://quote.eastmoney.com/zs399808.html" TargetMode="External"/><Relationship Id="rId246" Type="http://schemas.openxmlformats.org/officeDocument/2006/relationships/hyperlink" Target="http://quote.eastmoney.com/zs399904.html" TargetMode="External"/><Relationship Id="rId288" Type="http://schemas.openxmlformats.org/officeDocument/2006/relationships/hyperlink" Target="http://quote.eastmoney.com/zs399934.html" TargetMode="External"/><Relationship Id="rId411" Type="http://schemas.openxmlformats.org/officeDocument/2006/relationships/hyperlink" Target="http://finance.sina.com.cn/fund/quotes/150085/bc.shtml" TargetMode="External"/><Relationship Id="rId453" Type="http://schemas.openxmlformats.org/officeDocument/2006/relationships/hyperlink" Target="https://www.jisilu.cn/data/utils/lowcalc/150157" TargetMode="External"/><Relationship Id="rId509" Type="http://schemas.openxmlformats.org/officeDocument/2006/relationships/hyperlink" Target="https://www.jisilu.cn/data/sfnew/detail/150249" TargetMode="External"/><Relationship Id="rId660" Type="http://schemas.openxmlformats.org/officeDocument/2006/relationships/hyperlink" Target="http://finance.sina.com.cn/fund/quotes/502027/bc.shtml" TargetMode="External"/><Relationship Id="rId106" Type="http://schemas.openxmlformats.org/officeDocument/2006/relationships/hyperlink" Target="http://finance.sina.com.cn/fund/quotes/150263/bc.shtml" TargetMode="External"/><Relationship Id="rId313" Type="http://schemas.openxmlformats.org/officeDocument/2006/relationships/hyperlink" Target="https://www.jisilu.cn/data/utils/lowcalc/150225" TargetMode="External"/><Relationship Id="rId495" Type="http://schemas.openxmlformats.org/officeDocument/2006/relationships/hyperlink" Target="https://www.jisilu.cn/data/utils/lowcalc/150257" TargetMode="External"/><Relationship Id="rId716" Type="http://schemas.openxmlformats.org/officeDocument/2006/relationships/hyperlink" Target="http://quote.eastmoney.com/zs399994.html" TargetMode="External"/><Relationship Id="rId758" Type="http://schemas.openxmlformats.org/officeDocument/2006/relationships/hyperlink" Target="http://quote.eastmoney.com/zs399707.html" TargetMode="External"/><Relationship Id="rId10" Type="http://schemas.openxmlformats.org/officeDocument/2006/relationships/hyperlink" Target="javascript:addOwnedFund('150108');" TargetMode="External"/><Relationship Id="rId52" Type="http://schemas.openxmlformats.org/officeDocument/2006/relationships/hyperlink" Target="https://www.jisilu.cn/data/sfnew/detail/150123" TargetMode="External"/><Relationship Id="rId94" Type="http://schemas.openxmlformats.org/officeDocument/2006/relationships/hyperlink" Target="http://finance.sina.com.cn/fund/quotes/150287/bc.shtml" TargetMode="External"/><Relationship Id="rId148" Type="http://schemas.openxmlformats.org/officeDocument/2006/relationships/hyperlink" Target="http://finance.sina.com.cn/fund/quotes/150301/bc.shtml" TargetMode="External"/><Relationship Id="rId355" Type="http://schemas.openxmlformats.org/officeDocument/2006/relationships/hyperlink" Target="https://www.jisilu.cn/data/utils/lowcalc/502054" TargetMode="External"/><Relationship Id="rId397" Type="http://schemas.openxmlformats.org/officeDocument/2006/relationships/hyperlink" Target="https://www.jisilu.cn/data/utils/lowcalc/150012" TargetMode="External"/><Relationship Id="rId520" Type="http://schemas.openxmlformats.org/officeDocument/2006/relationships/hyperlink" Target="javascript:addOwnedFund('150271');" TargetMode="External"/><Relationship Id="rId562" Type="http://schemas.openxmlformats.org/officeDocument/2006/relationships/hyperlink" Target="javascript:addOwnedFund('502011');" TargetMode="External"/><Relationship Id="rId618" Type="http://schemas.openxmlformats.org/officeDocument/2006/relationships/hyperlink" Target="http://finance.sina.com.cn/fund/quotes/150235/bc.shtml" TargetMode="External"/><Relationship Id="rId825" Type="http://schemas.openxmlformats.org/officeDocument/2006/relationships/hyperlink" Target="https://www.jisilu.cn/data/sfnew/detail/150016" TargetMode="External"/><Relationship Id="rId215" Type="http://schemas.openxmlformats.org/officeDocument/2006/relationships/hyperlink" Target="http://www.cninfo.com.cn/information/fund/netvalue/150175.html" TargetMode="External"/><Relationship Id="rId257" Type="http://schemas.openxmlformats.org/officeDocument/2006/relationships/hyperlink" Target="http://www.cninfo.com.cn/information/fund/netvalue/502041.html" TargetMode="External"/><Relationship Id="rId422" Type="http://schemas.openxmlformats.org/officeDocument/2006/relationships/hyperlink" Target="http://www.cninfo.com.cn/information/fund/netvalue/150088.html" TargetMode="External"/><Relationship Id="rId464" Type="http://schemas.openxmlformats.org/officeDocument/2006/relationships/hyperlink" Target="http://quote.eastmoney.com/zs399991.html" TargetMode="External"/><Relationship Id="rId299" Type="http://schemas.openxmlformats.org/officeDocument/2006/relationships/hyperlink" Target="http://www.cninfo.com.cn/information/fund/netvalue/150167.html" TargetMode="External"/><Relationship Id="rId727" Type="http://schemas.openxmlformats.org/officeDocument/2006/relationships/hyperlink" Target="http://www.cninfo.com.cn/information/fund/netvalue/150169.html" TargetMode="External"/><Relationship Id="rId63" Type="http://schemas.openxmlformats.org/officeDocument/2006/relationships/hyperlink" Target="https://www.jisilu.cn/data/sfnew/detail/150323" TargetMode="External"/><Relationship Id="rId159" Type="http://schemas.openxmlformats.org/officeDocument/2006/relationships/hyperlink" Target="https://www.jisilu.cn/data/sfnew/detail/150343" TargetMode="External"/><Relationship Id="rId366" Type="http://schemas.openxmlformats.org/officeDocument/2006/relationships/hyperlink" Target="http://quote.eastmoney.com/zs399958.html" TargetMode="External"/><Relationship Id="rId573" Type="http://schemas.openxmlformats.org/officeDocument/2006/relationships/hyperlink" Target="https://www.jisilu.cn/data/utils/lowcalc/150177" TargetMode="External"/><Relationship Id="rId780" Type="http://schemas.openxmlformats.org/officeDocument/2006/relationships/hyperlink" Target="http://finance.sina.com.cn/fund/quotes/150311/bc.shtml" TargetMode="External"/><Relationship Id="rId226" Type="http://schemas.openxmlformats.org/officeDocument/2006/relationships/hyperlink" Target="http://finance.sina.com.cn/fund/quotes/150112/bc.shtml" TargetMode="External"/><Relationship Id="rId433" Type="http://schemas.openxmlformats.org/officeDocument/2006/relationships/hyperlink" Target="http://www.cninfo.com.cn/information/fund/netvalue/150150.html" TargetMode="External"/><Relationship Id="rId640" Type="http://schemas.openxmlformats.org/officeDocument/2006/relationships/hyperlink" Target="javascript:addOwnedFund('150315');" TargetMode="External"/><Relationship Id="rId738" Type="http://schemas.openxmlformats.org/officeDocument/2006/relationships/hyperlink" Target="http://finance.sina.com.cn/fund/quotes/150018/bc.shtml" TargetMode="External"/><Relationship Id="rId74" Type="http://schemas.openxmlformats.org/officeDocument/2006/relationships/hyperlink" Target="javascript:addOwnedFund('150289');" TargetMode="External"/><Relationship Id="rId377" Type="http://schemas.openxmlformats.org/officeDocument/2006/relationships/hyperlink" Target="http://www.cninfo.com.cn/information/fund/netvalue/150211.html" TargetMode="External"/><Relationship Id="rId500" Type="http://schemas.openxmlformats.org/officeDocument/2006/relationships/hyperlink" Target="http://quote.eastmoney.com/zs399807.html" TargetMode="External"/><Relationship Id="rId584" Type="http://schemas.openxmlformats.org/officeDocument/2006/relationships/hyperlink" Target="http://quote.eastmoney.com/zs399006.html" TargetMode="External"/><Relationship Id="rId805" Type="http://schemas.openxmlformats.org/officeDocument/2006/relationships/hyperlink" Target="http://www.cninfo.com.cn/information/fund/netvalue/150279.html" TargetMode="External"/><Relationship Id="rId5" Type="http://schemas.openxmlformats.org/officeDocument/2006/relationships/hyperlink" Target="javascript:addOwnedFund('150106');" TargetMode="External"/><Relationship Id="rId237" Type="http://schemas.openxmlformats.org/officeDocument/2006/relationships/hyperlink" Target="https://www.jisilu.cn/data/sfnew/detail/150121" TargetMode="External"/><Relationship Id="rId791" Type="http://schemas.openxmlformats.org/officeDocument/2006/relationships/hyperlink" Target="https://www.jisilu.cn/data/sfnew/detail/150231" TargetMode="External"/><Relationship Id="rId444" Type="http://schemas.openxmlformats.org/officeDocument/2006/relationships/hyperlink" Target="http://finance.sina.com.cn/fund/quotes/150148/bc.shtml" TargetMode="External"/><Relationship Id="rId651" Type="http://schemas.openxmlformats.org/officeDocument/2006/relationships/hyperlink" Target="https://www.jisilu.cn/data/utils/lowcalc/150194" TargetMode="External"/><Relationship Id="rId749" Type="http://schemas.openxmlformats.org/officeDocument/2006/relationships/hyperlink" Target="https://www.jisilu.cn/data/sfnew/detail/150100" TargetMode="External"/><Relationship Id="rId290" Type="http://schemas.openxmlformats.org/officeDocument/2006/relationships/hyperlink" Target="javascript:addOwnedFund('150281');" TargetMode="External"/><Relationship Id="rId304" Type="http://schemas.openxmlformats.org/officeDocument/2006/relationships/hyperlink" Target="http://finance.sina.com.cn/fund/quotes/502001/bc.shtml" TargetMode="External"/><Relationship Id="rId388" Type="http://schemas.openxmlformats.org/officeDocument/2006/relationships/hyperlink" Target="http://finance.sina.com.cn/fund/quotes/150083/bc.shtml" TargetMode="External"/><Relationship Id="rId511" Type="http://schemas.openxmlformats.org/officeDocument/2006/relationships/hyperlink" Target="http://www.cninfo.com.cn/information/fund/netvalue/150249.html" TargetMode="External"/><Relationship Id="rId609" Type="http://schemas.openxmlformats.org/officeDocument/2006/relationships/hyperlink" Target="https://www.jisilu.cn/data/utils/lowcalc/502007" TargetMode="External"/><Relationship Id="rId85" Type="http://schemas.openxmlformats.org/officeDocument/2006/relationships/hyperlink" Target="https://www.jisilu.cn/data/utils/lowcalc/150293" TargetMode="External"/><Relationship Id="rId150" Type="http://schemas.openxmlformats.org/officeDocument/2006/relationships/hyperlink" Target="http://quote.eastmoney.com/zs399975.html" TargetMode="External"/><Relationship Id="rId595" Type="http://schemas.openxmlformats.org/officeDocument/2006/relationships/hyperlink" Target="http://www.cninfo.com.cn/information/fund/netvalue/150251.html" TargetMode="External"/><Relationship Id="rId816" Type="http://schemas.openxmlformats.org/officeDocument/2006/relationships/hyperlink" Target="http://finance.sina.com.cn/fund/quotes/150133/bc.shtml" TargetMode="External"/><Relationship Id="rId248" Type="http://schemas.openxmlformats.org/officeDocument/2006/relationships/hyperlink" Target="javascript:addOwnedFund('150064');" TargetMode="External"/><Relationship Id="rId455" Type="http://schemas.openxmlformats.org/officeDocument/2006/relationships/hyperlink" Target="https://www.jisilu.cn/data/sfnew/detail/150022" TargetMode="External"/><Relationship Id="rId662" Type="http://schemas.openxmlformats.org/officeDocument/2006/relationships/hyperlink" Target="http://quote.eastmoney.com/zs399429.html" TargetMode="External"/><Relationship Id="rId12" Type="http://schemas.openxmlformats.org/officeDocument/2006/relationships/hyperlink" Target="http://finance.sina.com.cn/fund/quotes/150223/bc.shtml" TargetMode="External"/><Relationship Id="rId108" Type="http://schemas.openxmlformats.org/officeDocument/2006/relationships/hyperlink" Target="http://quote.eastmoney.com/zs000852.html" TargetMode="External"/><Relationship Id="rId315" Type="http://schemas.openxmlformats.org/officeDocument/2006/relationships/hyperlink" Target="https://www.jisilu.cn/data/sfnew/detail/150055" TargetMode="External"/><Relationship Id="rId522" Type="http://schemas.openxmlformats.org/officeDocument/2006/relationships/hyperlink" Target="http://finance.sina.com.cn/fund/quotes/150329/bc.shtml" TargetMode="External"/><Relationship Id="rId96" Type="http://schemas.openxmlformats.org/officeDocument/2006/relationships/hyperlink" Target="http://quote.eastmoney.com/zs399440.html" TargetMode="External"/><Relationship Id="rId161" Type="http://schemas.openxmlformats.org/officeDocument/2006/relationships/hyperlink" Target="http://www.cninfo.com.cn/information/fund/netvalue/150343.html" TargetMode="External"/><Relationship Id="rId399" Type="http://schemas.openxmlformats.org/officeDocument/2006/relationships/hyperlink" Target="https://www.jisilu.cn/data/sfnew/detail/150059" TargetMode="External"/><Relationship Id="rId827" Type="http://schemas.openxmlformats.org/officeDocument/2006/relationships/hyperlink" Target="http://www.cninfo.com.cn/information/fund/netvalue/150016.html" TargetMode="External"/></Relationships>
</file>

<file path=xl/worksheets/_rels/sheet4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jisilu.cn/data/sfnew/detail/150307" TargetMode="External"/><Relationship Id="rId13" Type="http://schemas.openxmlformats.org/officeDocument/2006/relationships/hyperlink" Target="http://quote.eastmoney.com/zs399804.html" TargetMode="External"/><Relationship Id="rId18" Type="http://schemas.openxmlformats.org/officeDocument/2006/relationships/hyperlink" Target="javascript:addOwnedFund('150307');" TargetMode="External"/><Relationship Id="rId26" Type="http://schemas.openxmlformats.org/officeDocument/2006/relationships/hyperlink" Target="http://finance.sina.com.cn/fund/quotes/150205/bc.shtml" TargetMode="External"/><Relationship Id="rId3" Type="http://schemas.openxmlformats.org/officeDocument/2006/relationships/hyperlink" Target="http://www.cninfo.com.cn/information/fund/netvalue/150307.html" TargetMode="External"/><Relationship Id="rId21" Type="http://schemas.openxmlformats.org/officeDocument/2006/relationships/hyperlink" Target="http://www.cninfo.com.cn/information/fund/netvalue/150205.html" TargetMode="External"/><Relationship Id="rId7" Type="http://schemas.openxmlformats.org/officeDocument/2006/relationships/hyperlink" Target="https://www.jisilu.cn/data/sfnew/detail/150307" TargetMode="External"/><Relationship Id="rId12" Type="http://schemas.openxmlformats.org/officeDocument/2006/relationships/hyperlink" Target="http://www.cninfo.com.cn/information/fund/netvalue/150307.html" TargetMode="External"/><Relationship Id="rId17" Type="http://schemas.openxmlformats.org/officeDocument/2006/relationships/hyperlink" Target="javascript:addOwnedFund('150307');" TargetMode="External"/><Relationship Id="rId25" Type="http://schemas.openxmlformats.org/officeDocument/2006/relationships/hyperlink" Target="https://www.jisilu.cn/data/sfnew/detail/150205" TargetMode="External"/><Relationship Id="rId2" Type="http://schemas.openxmlformats.org/officeDocument/2006/relationships/hyperlink" Target="http://finance.sina.com.cn/fund/quotes/150307/bc.shtml" TargetMode="External"/><Relationship Id="rId16" Type="http://schemas.openxmlformats.org/officeDocument/2006/relationships/hyperlink" Target="https://www.jisilu.cn/data/utils/lowcalc/150307" TargetMode="External"/><Relationship Id="rId20" Type="http://schemas.openxmlformats.org/officeDocument/2006/relationships/hyperlink" Target="http://finance.sina.com.cn/fund/quotes/150205/bc.shtml" TargetMode="External"/><Relationship Id="rId29" Type="http://schemas.openxmlformats.org/officeDocument/2006/relationships/hyperlink" Target="https://www.jisilu.cn/data/utils/lowcalc/150205" TargetMode="External"/><Relationship Id="rId1" Type="http://schemas.openxmlformats.org/officeDocument/2006/relationships/hyperlink" Target="https://www.jisilu.cn/data/sfnew/detail/150307" TargetMode="External"/><Relationship Id="rId6" Type="http://schemas.openxmlformats.org/officeDocument/2006/relationships/hyperlink" Target="javascript:addOwnedFund('150307');" TargetMode="External"/><Relationship Id="rId11" Type="http://schemas.openxmlformats.org/officeDocument/2006/relationships/hyperlink" Target="http://www.cninfo.com.cn/information/fund/netvalue/150307.html" TargetMode="External"/><Relationship Id="rId24" Type="http://schemas.openxmlformats.org/officeDocument/2006/relationships/hyperlink" Target="javascript:addOwnedFund('150205');" TargetMode="External"/><Relationship Id="rId5" Type="http://schemas.openxmlformats.org/officeDocument/2006/relationships/hyperlink" Target="https://www.jisilu.cn/data/utils/lowcalc/150307" TargetMode="External"/><Relationship Id="rId15" Type="http://schemas.openxmlformats.org/officeDocument/2006/relationships/hyperlink" Target="https://www.jisilu.cn/data/utils/lowcalc/150307" TargetMode="External"/><Relationship Id="rId23" Type="http://schemas.openxmlformats.org/officeDocument/2006/relationships/hyperlink" Target="https://www.jisilu.cn/data/utils/lowcalc/150205" TargetMode="External"/><Relationship Id="rId28" Type="http://schemas.openxmlformats.org/officeDocument/2006/relationships/hyperlink" Target="http://quote.eastmoney.com/zs399973.html" TargetMode="External"/><Relationship Id="rId10" Type="http://schemas.openxmlformats.org/officeDocument/2006/relationships/hyperlink" Target="http://finance.sina.com.cn/fund/quotes/150307/bc.shtml" TargetMode="External"/><Relationship Id="rId19" Type="http://schemas.openxmlformats.org/officeDocument/2006/relationships/hyperlink" Target="https://www.jisilu.cn/data/sfnew/detail/150205" TargetMode="External"/><Relationship Id="rId31" Type="http://schemas.openxmlformats.org/officeDocument/2006/relationships/drawing" Target="../drawings/drawing13.xml"/><Relationship Id="rId4" Type="http://schemas.openxmlformats.org/officeDocument/2006/relationships/hyperlink" Target="http://quote.eastmoney.com/zs399804.html" TargetMode="External"/><Relationship Id="rId9" Type="http://schemas.openxmlformats.org/officeDocument/2006/relationships/hyperlink" Target="http://finance.sina.com.cn/fund/quotes/150307/bc.shtml" TargetMode="External"/><Relationship Id="rId14" Type="http://schemas.openxmlformats.org/officeDocument/2006/relationships/hyperlink" Target="http://quote.eastmoney.com/zs399804.html" TargetMode="External"/><Relationship Id="rId22" Type="http://schemas.openxmlformats.org/officeDocument/2006/relationships/hyperlink" Target="http://quote.eastmoney.com/zs399973.html" TargetMode="External"/><Relationship Id="rId27" Type="http://schemas.openxmlformats.org/officeDocument/2006/relationships/hyperlink" Target="http://www.cninfo.com.cn/information/fund/netvalue/150205.html" TargetMode="External"/><Relationship Id="rId30" Type="http://schemas.openxmlformats.org/officeDocument/2006/relationships/hyperlink" Target="javascript:addOwnedFund('150205');" TargetMode="External"/></Relationships>
</file>

<file path=xl/worksheets/_rels/sheet4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isilu.cn/data/sfnew/detail/502037" TargetMode="External"/><Relationship Id="rId671" Type="http://schemas.openxmlformats.org/officeDocument/2006/relationships/hyperlink" Target="https://www.jisilu.cn/data/sfnew/detail/150209" TargetMode="External"/><Relationship Id="rId769" Type="http://schemas.openxmlformats.org/officeDocument/2006/relationships/hyperlink" Target="http://www.cninfo.com.cn/information/fund/netvalue/150171.html" TargetMode="External"/><Relationship Id="rId21" Type="http://schemas.openxmlformats.org/officeDocument/2006/relationships/hyperlink" Target="https://www.jisilu.cn/data/utils/lowcalc/150057" TargetMode="External"/><Relationship Id="rId324" Type="http://schemas.openxmlformats.org/officeDocument/2006/relationships/hyperlink" Target="http://quote.eastmoney.com/zs399300.html" TargetMode="External"/><Relationship Id="rId531" Type="http://schemas.openxmlformats.org/officeDocument/2006/relationships/hyperlink" Target="https://www.jisilu.cn/data/utils/lowcalc/150243" TargetMode="External"/><Relationship Id="rId629" Type="http://schemas.openxmlformats.org/officeDocument/2006/relationships/hyperlink" Target="https://www.jisilu.cn/data/sfnew/detail/150283" TargetMode="External"/><Relationship Id="rId170" Type="http://schemas.openxmlformats.org/officeDocument/2006/relationships/hyperlink" Target="javascript:addOwnedFund('150117');" TargetMode="External"/><Relationship Id="rId268" Type="http://schemas.openxmlformats.org/officeDocument/2006/relationships/hyperlink" Target="http://finance.sina.com.cn/fund/quotes/150281/bc.shtml" TargetMode="External"/><Relationship Id="rId475" Type="http://schemas.openxmlformats.org/officeDocument/2006/relationships/hyperlink" Target="http://www.cninfo.com.cn/information/fund/netvalue/150277.html" TargetMode="External"/><Relationship Id="rId682" Type="http://schemas.openxmlformats.org/officeDocument/2006/relationships/hyperlink" Target="javascript:addOwnedFund('150051');" TargetMode="External"/><Relationship Id="rId32" Type="http://schemas.openxmlformats.org/officeDocument/2006/relationships/hyperlink" Target="http://quote.eastmoney.com/zs399998.html" TargetMode="External"/><Relationship Id="rId128" Type="http://schemas.openxmlformats.org/officeDocument/2006/relationships/hyperlink" Target="javascript:delOwnedFund('150299');" TargetMode="External"/><Relationship Id="rId335" Type="http://schemas.openxmlformats.org/officeDocument/2006/relationships/hyperlink" Target="http://www.cninfo.com.cn/information/fund/netvalue/150295.html" TargetMode="External"/><Relationship Id="rId542" Type="http://schemas.openxmlformats.org/officeDocument/2006/relationships/hyperlink" Target="http://quote.eastmoney.com/zs399986.html" TargetMode="External"/><Relationship Id="rId181" Type="http://schemas.openxmlformats.org/officeDocument/2006/relationships/hyperlink" Target="https://www.jisilu.cn/data/utils/lowcalc/150343" TargetMode="External"/><Relationship Id="rId402" Type="http://schemas.openxmlformats.org/officeDocument/2006/relationships/hyperlink" Target="http://quote.eastmoney.com/zs399903.html" TargetMode="External"/><Relationship Id="rId279" Type="http://schemas.openxmlformats.org/officeDocument/2006/relationships/hyperlink" Target="https://www.jisilu.cn/data/sfnew/detail/150094" TargetMode="External"/><Relationship Id="rId486" Type="http://schemas.openxmlformats.org/officeDocument/2006/relationships/hyperlink" Target="http://finance.sina.com.cn/fund/quotes/150235/bc.shtml" TargetMode="External"/><Relationship Id="rId693" Type="http://schemas.openxmlformats.org/officeDocument/2006/relationships/hyperlink" Target="https://www.jisilu.cn/data/utils/lowcalc/502004" TargetMode="External"/><Relationship Id="rId707" Type="http://schemas.openxmlformats.org/officeDocument/2006/relationships/hyperlink" Target="https://www.jisilu.cn/data/sfnew/detail/150207" TargetMode="External"/><Relationship Id="rId43" Type="http://schemas.openxmlformats.org/officeDocument/2006/relationships/hyperlink" Target="http://www.cninfo.com.cn/information/fund/netvalue/150331.html" TargetMode="External"/><Relationship Id="rId139" Type="http://schemas.openxmlformats.org/officeDocument/2006/relationships/hyperlink" Target="https://www.jisilu.cn/data/utils/lowcalc/150265" TargetMode="External"/><Relationship Id="rId346" Type="http://schemas.openxmlformats.org/officeDocument/2006/relationships/hyperlink" Target="http://finance.sina.com.cn/fund/quotes/502054/bc.shtml" TargetMode="External"/><Relationship Id="rId553" Type="http://schemas.openxmlformats.org/officeDocument/2006/relationships/hyperlink" Target="http://www.cninfo.com.cn/information/fund/netvalue/150233.html" TargetMode="External"/><Relationship Id="rId760" Type="http://schemas.openxmlformats.org/officeDocument/2006/relationships/hyperlink" Target="javascript:addOwnedFund('150076');" TargetMode="External"/><Relationship Id="rId192" Type="http://schemas.openxmlformats.org/officeDocument/2006/relationships/hyperlink" Target="http://quote.eastmoney.com/zs399808.html" TargetMode="External"/><Relationship Id="rId206" Type="http://schemas.openxmlformats.org/officeDocument/2006/relationships/hyperlink" Target="javascript:addOwnedFund('150047');" TargetMode="External"/><Relationship Id="rId413" Type="http://schemas.openxmlformats.org/officeDocument/2006/relationships/hyperlink" Target="javascript:addOwnedFund('150096');" TargetMode="External"/><Relationship Id="rId497" Type="http://schemas.openxmlformats.org/officeDocument/2006/relationships/hyperlink" Target="https://www.jisilu.cn/data/sfnew/detail/150275" TargetMode="External"/><Relationship Id="rId620" Type="http://schemas.openxmlformats.org/officeDocument/2006/relationships/hyperlink" Target="http://quote.eastmoney.com/zs399990.html" TargetMode="External"/><Relationship Id="rId718" Type="http://schemas.openxmlformats.org/officeDocument/2006/relationships/hyperlink" Target="javascript:addOwnedFund('150217');" TargetMode="External"/><Relationship Id="rId357" Type="http://schemas.openxmlformats.org/officeDocument/2006/relationships/hyperlink" Target="https://www.jisilu.cn/data/sfnew/detail/150104" TargetMode="External"/><Relationship Id="rId54" Type="http://schemas.openxmlformats.org/officeDocument/2006/relationships/hyperlink" Target="http://www.cninfo.com.cn/information/fund/netvalue/150123.html" TargetMode="External"/><Relationship Id="rId217" Type="http://schemas.openxmlformats.org/officeDocument/2006/relationships/hyperlink" Target="https://www.jisilu.cn/data/utils/lowcalc/150145" TargetMode="External"/><Relationship Id="rId564" Type="http://schemas.openxmlformats.org/officeDocument/2006/relationships/hyperlink" Target="http://finance.sina.com.cn/fund/quotes/150329/bc.shtml" TargetMode="External"/><Relationship Id="rId771" Type="http://schemas.openxmlformats.org/officeDocument/2006/relationships/hyperlink" Target="https://www.jisilu.cn/data/utils/lowcalc/150171" TargetMode="External"/><Relationship Id="rId259" Type="http://schemas.openxmlformats.org/officeDocument/2006/relationships/hyperlink" Target="https://www.jisilu.cn/data/utils/lowcalc/150036" TargetMode="External"/><Relationship Id="rId424" Type="http://schemas.openxmlformats.org/officeDocument/2006/relationships/hyperlink" Target="javascript:addOwnedFund('150049');" TargetMode="External"/><Relationship Id="rId466" Type="http://schemas.openxmlformats.org/officeDocument/2006/relationships/hyperlink" Target="javascript:addOwnedFund('150273');" TargetMode="External"/><Relationship Id="rId631" Type="http://schemas.openxmlformats.org/officeDocument/2006/relationships/hyperlink" Target="http://www.cninfo.com.cn/information/fund/netvalue/150283.html" TargetMode="External"/><Relationship Id="rId673" Type="http://schemas.openxmlformats.org/officeDocument/2006/relationships/hyperlink" Target="http://www.cninfo.com.cn/information/fund/netvalue/150209.html" TargetMode="External"/><Relationship Id="rId729" Type="http://schemas.openxmlformats.org/officeDocument/2006/relationships/hyperlink" Target="https://www.jisilu.cn/data/utils/lowcalc/150227" TargetMode="External"/><Relationship Id="rId23" Type="http://schemas.openxmlformats.org/officeDocument/2006/relationships/hyperlink" Target="https://www.jisilu.cn/data/sfnew/detail/150221" TargetMode="External"/><Relationship Id="rId119" Type="http://schemas.openxmlformats.org/officeDocument/2006/relationships/hyperlink" Target="http://www.cninfo.com.cn/information/fund/netvalue/502037.html" TargetMode="External"/><Relationship Id="rId270" Type="http://schemas.openxmlformats.org/officeDocument/2006/relationships/hyperlink" Target="http://quote.eastmoney.com/zs399934.html" TargetMode="External"/><Relationship Id="rId326" Type="http://schemas.openxmlformats.org/officeDocument/2006/relationships/hyperlink" Target="javascript:addOwnedFund('150140');" TargetMode="External"/><Relationship Id="rId533" Type="http://schemas.openxmlformats.org/officeDocument/2006/relationships/hyperlink" Target="https://www.jisilu.cn/data/sfnew/detail/150241" TargetMode="External"/><Relationship Id="rId65" Type="http://schemas.openxmlformats.org/officeDocument/2006/relationships/hyperlink" Target="http://www.cninfo.com.cn/information/fund/netvalue/150287.html" TargetMode="External"/><Relationship Id="rId130" Type="http://schemas.openxmlformats.org/officeDocument/2006/relationships/hyperlink" Target="http://finance.sina.com.cn/fund/quotes/150130/bc.shtml" TargetMode="External"/><Relationship Id="rId368" Type="http://schemas.openxmlformats.org/officeDocument/2006/relationships/hyperlink" Target="javascript:addOwnedFund('150090');" TargetMode="External"/><Relationship Id="rId575" Type="http://schemas.openxmlformats.org/officeDocument/2006/relationships/hyperlink" Target="https://www.jisilu.cn/data/sfnew/detail/502024" TargetMode="External"/><Relationship Id="rId740" Type="http://schemas.openxmlformats.org/officeDocument/2006/relationships/hyperlink" Target="http://quote.eastmoney.com/zs000805.html" TargetMode="External"/><Relationship Id="rId782" Type="http://schemas.openxmlformats.org/officeDocument/2006/relationships/hyperlink" Target="http://quote.eastmoney.com/zs399965.html" TargetMode="External"/><Relationship Id="rId172" Type="http://schemas.openxmlformats.org/officeDocument/2006/relationships/hyperlink" Target="http://finance.sina.com.cn/fund/quotes/150196/bc.shtml" TargetMode="External"/><Relationship Id="rId228" Type="http://schemas.openxmlformats.org/officeDocument/2006/relationships/hyperlink" Target="http://quote.eastmoney.com/zs000853.html" TargetMode="External"/><Relationship Id="rId435" Type="http://schemas.openxmlformats.org/officeDocument/2006/relationships/hyperlink" Target="https://www.jisilu.cn/data/utils/lowcalc/150148" TargetMode="External"/><Relationship Id="rId477" Type="http://schemas.openxmlformats.org/officeDocument/2006/relationships/hyperlink" Target="https://www.jisilu.cn/data/utils/lowcalc/150277" TargetMode="External"/><Relationship Id="rId600" Type="http://schemas.openxmlformats.org/officeDocument/2006/relationships/hyperlink" Target="http://finance.sina.com.cn/fund/quotes/150229/bc.shtml" TargetMode="External"/><Relationship Id="rId642" Type="http://schemas.openxmlformats.org/officeDocument/2006/relationships/hyperlink" Target="http://finance.sina.com.cn/fund/quotes/502011/bc.shtml" TargetMode="External"/><Relationship Id="rId684" Type="http://schemas.openxmlformats.org/officeDocument/2006/relationships/hyperlink" Target="http://finance.sina.com.cn/fund/quotes/502007/bc.shtml" TargetMode="External"/><Relationship Id="rId281" Type="http://schemas.openxmlformats.org/officeDocument/2006/relationships/hyperlink" Target="http://www.cninfo.com.cn/information/fund/netvalue/150094.html" TargetMode="External"/><Relationship Id="rId337" Type="http://schemas.openxmlformats.org/officeDocument/2006/relationships/hyperlink" Target="https://www.jisilu.cn/data/utils/lowcalc/150295" TargetMode="External"/><Relationship Id="rId502" Type="http://schemas.openxmlformats.org/officeDocument/2006/relationships/hyperlink" Target="javascript:delOwnedFund('150275');" TargetMode="External"/><Relationship Id="rId34" Type="http://schemas.openxmlformats.org/officeDocument/2006/relationships/hyperlink" Target="javascript:addOwnedFund('150321');" TargetMode="External"/><Relationship Id="rId76" Type="http://schemas.openxmlformats.org/officeDocument/2006/relationships/hyperlink" Target="http://finance.sina.com.cn/fund/quotes/150303/bc.shtml" TargetMode="External"/><Relationship Id="rId141" Type="http://schemas.openxmlformats.org/officeDocument/2006/relationships/hyperlink" Target="https://www.jisilu.cn/data/sfnew/detail/150198" TargetMode="External"/><Relationship Id="rId379" Type="http://schemas.openxmlformats.org/officeDocument/2006/relationships/hyperlink" Target="https://www.jisilu.cn/data/utils/lowcalc/502001" TargetMode="External"/><Relationship Id="rId544" Type="http://schemas.openxmlformats.org/officeDocument/2006/relationships/hyperlink" Target="javascript:delOwnedFund('150249');" TargetMode="External"/><Relationship Id="rId586" Type="http://schemas.openxmlformats.org/officeDocument/2006/relationships/hyperlink" Target="javascript:addOwnedFund('150259');" TargetMode="External"/><Relationship Id="rId751" Type="http://schemas.openxmlformats.org/officeDocument/2006/relationships/hyperlink" Target="http://www.cninfo.com.cn/information/fund/netvalue/150181.html" TargetMode="External"/><Relationship Id="rId793" Type="http://schemas.openxmlformats.org/officeDocument/2006/relationships/hyperlink" Target="http://www.cninfo.com.cn/information/fund/netvalue/150231.html" TargetMode="External"/><Relationship Id="rId807" Type="http://schemas.openxmlformats.org/officeDocument/2006/relationships/hyperlink" Target="https://www.jisilu.cn/data/utils/lowcalc/150066" TargetMode="External"/><Relationship Id="rId7" Type="http://schemas.openxmlformats.org/officeDocument/2006/relationships/hyperlink" Target="http://finance.sina.com.cn/fund/quotes/150108/bc.shtml" TargetMode="External"/><Relationship Id="rId183" Type="http://schemas.openxmlformats.org/officeDocument/2006/relationships/hyperlink" Target="https://www.jisilu.cn/data/sfnew/detail/502057" TargetMode="External"/><Relationship Id="rId239" Type="http://schemas.openxmlformats.org/officeDocument/2006/relationships/hyperlink" Target="http://www.cninfo.com.cn/information/fund/netvalue/150053.html" TargetMode="External"/><Relationship Id="rId390" Type="http://schemas.openxmlformats.org/officeDocument/2006/relationships/hyperlink" Target="http://quote.eastmoney.com/zs399903.html" TargetMode="External"/><Relationship Id="rId404" Type="http://schemas.openxmlformats.org/officeDocument/2006/relationships/hyperlink" Target="https://www.jisilu.cn/data/sfnew/detail/150085" TargetMode="External"/><Relationship Id="rId446" Type="http://schemas.openxmlformats.org/officeDocument/2006/relationships/hyperlink" Target="http://quote.eastmoney.com/zs000974.html" TargetMode="External"/><Relationship Id="rId611" Type="http://schemas.openxmlformats.org/officeDocument/2006/relationships/hyperlink" Target="https://www.jisilu.cn/data/sfnew/detail/150315" TargetMode="External"/><Relationship Id="rId653" Type="http://schemas.openxmlformats.org/officeDocument/2006/relationships/hyperlink" Target="https://www.jisilu.cn/data/sfnew/detail/150309" TargetMode="External"/><Relationship Id="rId250" Type="http://schemas.openxmlformats.org/officeDocument/2006/relationships/hyperlink" Target="http://finance.sina.com.cn/fund/quotes/502041/bc.shtml" TargetMode="External"/><Relationship Id="rId292" Type="http://schemas.openxmlformats.org/officeDocument/2006/relationships/hyperlink" Target="http://finance.sina.com.cn/fund/quotes/150112/bc.shtml" TargetMode="External"/><Relationship Id="rId306" Type="http://schemas.openxmlformats.org/officeDocument/2006/relationships/hyperlink" Target="http://quote.eastmoney.com/zs399905.html" TargetMode="External"/><Relationship Id="rId488" Type="http://schemas.openxmlformats.org/officeDocument/2006/relationships/hyperlink" Target="http://quote.eastmoney.com/zs399975.html" TargetMode="External"/><Relationship Id="rId695" Type="http://schemas.openxmlformats.org/officeDocument/2006/relationships/hyperlink" Target="https://www.jisilu.cn/data/sfnew/detail/150186" TargetMode="External"/><Relationship Id="rId709" Type="http://schemas.openxmlformats.org/officeDocument/2006/relationships/hyperlink" Target="http://www.cninfo.com.cn/information/fund/netvalue/150207.html" TargetMode="External"/><Relationship Id="rId45" Type="http://schemas.openxmlformats.org/officeDocument/2006/relationships/hyperlink" Target="https://www.jisilu.cn/data/utils/lowcalc/150331" TargetMode="External"/><Relationship Id="rId87" Type="http://schemas.openxmlformats.org/officeDocument/2006/relationships/hyperlink" Target="https://www.jisilu.cn/data/sfnew/detail/150293" TargetMode="External"/><Relationship Id="rId110" Type="http://schemas.openxmlformats.org/officeDocument/2006/relationships/hyperlink" Target="javascript:addOwnedFund('150325');" TargetMode="External"/><Relationship Id="rId348" Type="http://schemas.openxmlformats.org/officeDocument/2006/relationships/hyperlink" Target="http://quote.eastmoney.com/zs399975.html" TargetMode="External"/><Relationship Id="rId513" Type="http://schemas.openxmlformats.org/officeDocument/2006/relationships/hyperlink" Target="https://www.jisilu.cn/data/utils/lowcalc/502049" TargetMode="External"/><Relationship Id="rId555" Type="http://schemas.openxmlformats.org/officeDocument/2006/relationships/hyperlink" Target="https://www.jisilu.cn/data/utils/lowcalc/150233" TargetMode="External"/><Relationship Id="rId597" Type="http://schemas.openxmlformats.org/officeDocument/2006/relationships/hyperlink" Target="https://www.jisilu.cn/data/utils/lowcalc/150205" TargetMode="External"/><Relationship Id="rId720" Type="http://schemas.openxmlformats.org/officeDocument/2006/relationships/hyperlink" Target="http://finance.sina.com.cn/fund/quotes/150245/bc.shtml" TargetMode="External"/><Relationship Id="rId762" Type="http://schemas.openxmlformats.org/officeDocument/2006/relationships/hyperlink" Target="http://finance.sina.com.cn/fund/quotes/150279/bc.shtml" TargetMode="External"/><Relationship Id="rId818" Type="http://schemas.openxmlformats.org/officeDocument/2006/relationships/hyperlink" Target="javascript:addOwnedFund('150039');" TargetMode="External"/><Relationship Id="rId152" Type="http://schemas.openxmlformats.org/officeDocument/2006/relationships/hyperlink" Target="javascript:addOwnedFund('150301');" TargetMode="External"/><Relationship Id="rId194" Type="http://schemas.openxmlformats.org/officeDocument/2006/relationships/hyperlink" Target="javascript:addOwnedFund('150327');" TargetMode="External"/><Relationship Id="rId208" Type="http://schemas.openxmlformats.org/officeDocument/2006/relationships/hyperlink" Target="http://finance.sina.com.cn/fund/quotes/150175/bc.shtml" TargetMode="External"/><Relationship Id="rId415" Type="http://schemas.openxmlformats.org/officeDocument/2006/relationships/hyperlink" Target="http://finance.sina.com.cn/fund/quotes/150088/bc.shtml" TargetMode="External"/><Relationship Id="rId457" Type="http://schemas.openxmlformats.org/officeDocument/2006/relationships/hyperlink" Target="http://www.cninfo.com.cn/information/fund/netvalue/502017.html" TargetMode="External"/><Relationship Id="rId622" Type="http://schemas.openxmlformats.org/officeDocument/2006/relationships/hyperlink" Target="javascript:addOwnedFund('150251');" TargetMode="External"/><Relationship Id="rId261" Type="http://schemas.openxmlformats.org/officeDocument/2006/relationships/hyperlink" Target="https://www.jisilu.cn/data/sfnew/detail/502021" TargetMode="External"/><Relationship Id="rId499" Type="http://schemas.openxmlformats.org/officeDocument/2006/relationships/hyperlink" Target="http://www.cninfo.com.cn/information/fund/netvalue/150275.html" TargetMode="External"/><Relationship Id="rId664" Type="http://schemas.openxmlformats.org/officeDocument/2006/relationships/hyperlink" Target="javascript:addOwnedFund('150092');" TargetMode="External"/><Relationship Id="rId14" Type="http://schemas.openxmlformats.org/officeDocument/2006/relationships/hyperlink" Target="http://quote.eastmoney.com/zs399975.html" TargetMode="External"/><Relationship Id="rId56" Type="http://schemas.openxmlformats.org/officeDocument/2006/relationships/hyperlink" Target="https://www.jisilu.cn/data/utils/lowcalc/150123" TargetMode="External"/><Relationship Id="rId317" Type="http://schemas.openxmlformats.org/officeDocument/2006/relationships/hyperlink" Target="http://www.cninfo.com.cn/information/fund/netvalue/150167.html" TargetMode="External"/><Relationship Id="rId359" Type="http://schemas.openxmlformats.org/officeDocument/2006/relationships/hyperlink" Target="http://www.cninfo.com.cn/information/fund/netvalue/150104.html" TargetMode="External"/><Relationship Id="rId524" Type="http://schemas.openxmlformats.org/officeDocument/2006/relationships/hyperlink" Target="http://quote.eastmoney.com/zs399966.html" TargetMode="External"/><Relationship Id="rId566" Type="http://schemas.openxmlformats.org/officeDocument/2006/relationships/hyperlink" Target="http://quote.eastmoney.com/zs399809.html" TargetMode="External"/><Relationship Id="rId731" Type="http://schemas.openxmlformats.org/officeDocument/2006/relationships/hyperlink" Target="https://www.jisilu.cn/data/sfnew/detail/150018" TargetMode="External"/><Relationship Id="rId773" Type="http://schemas.openxmlformats.org/officeDocument/2006/relationships/hyperlink" Target="https://www.jisilu.cn/data/sfnew/detail/150143" TargetMode="External"/><Relationship Id="rId98" Type="http://schemas.openxmlformats.org/officeDocument/2006/relationships/hyperlink" Target="javascript:addOwnedFund('150263');" TargetMode="External"/><Relationship Id="rId121" Type="http://schemas.openxmlformats.org/officeDocument/2006/relationships/hyperlink" Target="https://www.jisilu.cn/data/utils/lowcalc/502037" TargetMode="External"/><Relationship Id="rId163" Type="http://schemas.openxmlformats.org/officeDocument/2006/relationships/hyperlink" Target="https://www.jisilu.cn/data/utils/lowcalc/150190" TargetMode="External"/><Relationship Id="rId219" Type="http://schemas.openxmlformats.org/officeDocument/2006/relationships/hyperlink" Target="https://www.jisilu.cn/data/sfnew/detail/150064" TargetMode="External"/><Relationship Id="rId370" Type="http://schemas.openxmlformats.org/officeDocument/2006/relationships/hyperlink" Target="http://finance.sina.com.cn/fund/quotes/150030/bc.shtml" TargetMode="External"/><Relationship Id="rId426" Type="http://schemas.openxmlformats.org/officeDocument/2006/relationships/hyperlink" Target="http://finance.sina.com.cn/fund/quotes/150150/bc.shtml" TargetMode="External"/><Relationship Id="rId633" Type="http://schemas.openxmlformats.org/officeDocument/2006/relationships/hyperlink" Target="https://www.jisilu.cn/data/utils/lowcalc/150283" TargetMode="External"/><Relationship Id="rId829" Type="http://schemas.openxmlformats.org/officeDocument/2006/relationships/hyperlink" Target="javascript:addOwnedFund('150188');" TargetMode="External"/><Relationship Id="rId230" Type="http://schemas.openxmlformats.org/officeDocument/2006/relationships/hyperlink" Target="javascript:addOwnedFund('502014');" TargetMode="External"/><Relationship Id="rId468" Type="http://schemas.openxmlformats.org/officeDocument/2006/relationships/hyperlink" Target="http://finance.sina.com.cn/fund/quotes/150164/bc.shtml" TargetMode="External"/><Relationship Id="rId675" Type="http://schemas.openxmlformats.org/officeDocument/2006/relationships/hyperlink" Target="https://www.jisilu.cn/data/utils/lowcalc/150209" TargetMode="External"/><Relationship Id="rId25" Type="http://schemas.openxmlformats.org/officeDocument/2006/relationships/hyperlink" Target="http://www.cninfo.com.cn/information/fund/netvalue/150221.html" TargetMode="External"/><Relationship Id="rId67" Type="http://schemas.openxmlformats.org/officeDocument/2006/relationships/hyperlink" Target="https://www.jisilu.cn/data/utils/lowcalc/150287" TargetMode="External"/><Relationship Id="rId272" Type="http://schemas.openxmlformats.org/officeDocument/2006/relationships/hyperlink" Target="javascript:addOwnedFund('150281');" TargetMode="External"/><Relationship Id="rId328" Type="http://schemas.openxmlformats.org/officeDocument/2006/relationships/hyperlink" Target="http://finance.sina.com.cn/fund/quotes/150267/bc.shtml" TargetMode="External"/><Relationship Id="rId535" Type="http://schemas.openxmlformats.org/officeDocument/2006/relationships/hyperlink" Target="http://www.cninfo.com.cn/information/fund/netvalue/150241.html" TargetMode="External"/><Relationship Id="rId577" Type="http://schemas.openxmlformats.org/officeDocument/2006/relationships/hyperlink" Target="http://www.cninfo.com.cn/information/fund/netvalue/502024.html" TargetMode="External"/><Relationship Id="rId700" Type="http://schemas.openxmlformats.org/officeDocument/2006/relationships/hyperlink" Target="javascript:addOwnedFund('150186');" TargetMode="External"/><Relationship Id="rId742" Type="http://schemas.openxmlformats.org/officeDocument/2006/relationships/hyperlink" Target="javascript:addOwnedFund('150100');" TargetMode="External"/><Relationship Id="rId132" Type="http://schemas.openxmlformats.org/officeDocument/2006/relationships/hyperlink" Target="http://quote.eastmoney.com/zs399394.html" TargetMode="External"/><Relationship Id="rId174" Type="http://schemas.openxmlformats.org/officeDocument/2006/relationships/hyperlink" Target="http://quote.eastmoney.com/zs399395.html" TargetMode="External"/><Relationship Id="rId381" Type="http://schemas.openxmlformats.org/officeDocument/2006/relationships/hyperlink" Target="https://www.jisilu.cn/data/sfnew/detail/150083" TargetMode="External"/><Relationship Id="rId602" Type="http://schemas.openxmlformats.org/officeDocument/2006/relationships/hyperlink" Target="http://quote.eastmoney.com/zs399987.html" TargetMode="External"/><Relationship Id="rId784" Type="http://schemas.openxmlformats.org/officeDocument/2006/relationships/hyperlink" Target="javascript:addOwnedFund('150192');" TargetMode="External"/><Relationship Id="rId241" Type="http://schemas.openxmlformats.org/officeDocument/2006/relationships/hyperlink" Target="https://www.jisilu.cn/data/utils/lowcalc/150053" TargetMode="External"/><Relationship Id="rId437" Type="http://schemas.openxmlformats.org/officeDocument/2006/relationships/hyperlink" Target="https://www.jisilu.cn/data/sfnew/detail/150028" TargetMode="External"/><Relationship Id="rId479" Type="http://schemas.openxmlformats.org/officeDocument/2006/relationships/hyperlink" Target="https://www.jisilu.cn/data/sfnew/detail/502027" TargetMode="External"/><Relationship Id="rId644" Type="http://schemas.openxmlformats.org/officeDocument/2006/relationships/hyperlink" Target="http://quote.eastmoney.com/zs399975.html" TargetMode="External"/><Relationship Id="rId686" Type="http://schemas.openxmlformats.org/officeDocument/2006/relationships/hyperlink" Target="http://quote.eastmoney.com/zs399974.html" TargetMode="External"/><Relationship Id="rId36" Type="http://schemas.openxmlformats.org/officeDocument/2006/relationships/hyperlink" Target="http://finance.sina.com.cn/fund/quotes/150032/bc.shtml" TargetMode="External"/><Relationship Id="rId283" Type="http://schemas.openxmlformats.org/officeDocument/2006/relationships/hyperlink" Target="https://www.jisilu.cn/data/utils/lowcalc/150094" TargetMode="External"/><Relationship Id="rId339" Type="http://schemas.openxmlformats.org/officeDocument/2006/relationships/hyperlink" Target="https://www.jisilu.cn/data/sfnew/detail/150211" TargetMode="External"/><Relationship Id="rId490" Type="http://schemas.openxmlformats.org/officeDocument/2006/relationships/hyperlink" Target="javascript:addOwnedFund('150235');" TargetMode="External"/><Relationship Id="rId504" Type="http://schemas.openxmlformats.org/officeDocument/2006/relationships/hyperlink" Target="http://finance.sina.com.cn/fund/quotes/150257/bc.shtml" TargetMode="External"/><Relationship Id="rId546" Type="http://schemas.openxmlformats.org/officeDocument/2006/relationships/hyperlink" Target="http://finance.sina.com.cn/fund/quotes/150271/bc.shtml" TargetMode="External"/><Relationship Id="rId711" Type="http://schemas.openxmlformats.org/officeDocument/2006/relationships/hyperlink" Target="https://www.jisilu.cn/data/utils/lowcalc/150207" TargetMode="External"/><Relationship Id="rId753" Type="http://schemas.openxmlformats.org/officeDocument/2006/relationships/hyperlink" Target="https://www.jisilu.cn/data/utils/lowcalc/150181" TargetMode="External"/><Relationship Id="rId78" Type="http://schemas.openxmlformats.org/officeDocument/2006/relationships/hyperlink" Target="http://quote.eastmoney.com/zs399673.html" TargetMode="External"/><Relationship Id="rId101" Type="http://schemas.openxmlformats.org/officeDocument/2006/relationships/hyperlink" Target="http://www.cninfo.com.cn/information/fund/netvalue/150291.html" TargetMode="External"/><Relationship Id="rId143" Type="http://schemas.openxmlformats.org/officeDocument/2006/relationships/hyperlink" Target="http://www.cninfo.com.cn/information/fund/netvalue/150198.html" TargetMode="External"/><Relationship Id="rId185" Type="http://schemas.openxmlformats.org/officeDocument/2006/relationships/hyperlink" Target="http://www.cninfo.com.cn/information/fund/netvalue/502057.html" TargetMode="External"/><Relationship Id="rId350" Type="http://schemas.openxmlformats.org/officeDocument/2006/relationships/hyperlink" Target="javascript:addOwnedFund('502054');" TargetMode="External"/><Relationship Id="rId406" Type="http://schemas.openxmlformats.org/officeDocument/2006/relationships/hyperlink" Target="http://www.cninfo.com.cn/information/fund/netvalue/150085.html" TargetMode="External"/><Relationship Id="rId588" Type="http://schemas.openxmlformats.org/officeDocument/2006/relationships/hyperlink" Target="http://finance.sina.com.cn/fund/quotes/150179/bc.shtml" TargetMode="External"/><Relationship Id="rId795" Type="http://schemas.openxmlformats.org/officeDocument/2006/relationships/hyperlink" Target="https://www.jisilu.cn/data/utils/lowcalc/150231" TargetMode="External"/><Relationship Id="rId809" Type="http://schemas.openxmlformats.org/officeDocument/2006/relationships/hyperlink" Target="https://www.jisilu.cn/data/sfnew/detail/150133" TargetMode="External"/><Relationship Id="rId9" Type="http://schemas.openxmlformats.org/officeDocument/2006/relationships/hyperlink" Target="http://quote.eastmoney.com/zs399632.html" TargetMode="External"/><Relationship Id="rId210" Type="http://schemas.openxmlformats.org/officeDocument/2006/relationships/hyperlink" Target="http://quote.eastmoney.com/hk/zs110010.html" TargetMode="External"/><Relationship Id="rId392" Type="http://schemas.openxmlformats.org/officeDocument/2006/relationships/hyperlink" Target="javascript:addOwnedFund('150012');" TargetMode="External"/><Relationship Id="rId448" Type="http://schemas.openxmlformats.org/officeDocument/2006/relationships/hyperlink" Target="javascript:addOwnedFund('150157');" TargetMode="External"/><Relationship Id="rId613" Type="http://schemas.openxmlformats.org/officeDocument/2006/relationships/hyperlink" Target="http://www.cninfo.com.cn/information/fund/netvalue/150315.html" TargetMode="External"/><Relationship Id="rId655" Type="http://schemas.openxmlformats.org/officeDocument/2006/relationships/hyperlink" Target="http://www.cninfo.com.cn/information/fund/netvalue/150309.html" TargetMode="External"/><Relationship Id="rId697" Type="http://schemas.openxmlformats.org/officeDocument/2006/relationships/hyperlink" Target="http://www.cninfo.com.cn/information/fund/netvalue/150186.html" TargetMode="External"/><Relationship Id="rId820" Type="http://schemas.openxmlformats.org/officeDocument/2006/relationships/hyperlink" Target="http://finance.sina.com.cn/fund/quotes/150016/bc.shtml" TargetMode="External"/><Relationship Id="rId252" Type="http://schemas.openxmlformats.org/officeDocument/2006/relationships/hyperlink" Target="http://quote.eastmoney.com/zs000016.html" TargetMode="External"/><Relationship Id="rId294" Type="http://schemas.openxmlformats.org/officeDocument/2006/relationships/hyperlink" Target="http://quote.eastmoney.com/zs399330.html" TargetMode="External"/><Relationship Id="rId308" Type="http://schemas.openxmlformats.org/officeDocument/2006/relationships/hyperlink" Target="javascript:addOwnedFund('150055');" TargetMode="External"/><Relationship Id="rId515" Type="http://schemas.openxmlformats.org/officeDocument/2006/relationships/hyperlink" Target="https://www.jisilu.cn/data/sfnew/detail/150237" TargetMode="External"/><Relationship Id="rId722" Type="http://schemas.openxmlformats.org/officeDocument/2006/relationships/hyperlink" Target="http://quote.eastmoney.com/zs399970.html" TargetMode="External"/><Relationship Id="rId47" Type="http://schemas.openxmlformats.org/officeDocument/2006/relationships/hyperlink" Target="https://www.jisilu.cn/data/sfnew/detail/150219" TargetMode="External"/><Relationship Id="rId89" Type="http://schemas.openxmlformats.org/officeDocument/2006/relationships/hyperlink" Target="http://www.cninfo.com.cn/information/fund/netvalue/150293.html" TargetMode="External"/><Relationship Id="rId112" Type="http://schemas.openxmlformats.org/officeDocument/2006/relationships/hyperlink" Target="http://finance.sina.com.cn/fund/quotes/150247/bc.shtml" TargetMode="External"/><Relationship Id="rId154" Type="http://schemas.openxmlformats.org/officeDocument/2006/relationships/hyperlink" Target="http://finance.sina.com.cn/fund/quotes/150261/bc.shtml" TargetMode="External"/><Relationship Id="rId361" Type="http://schemas.openxmlformats.org/officeDocument/2006/relationships/hyperlink" Target="https://www.jisilu.cn/data/utils/lowcalc/150104" TargetMode="External"/><Relationship Id="rId557" Type="http://schemas.openxmlformats.org/officeDocument/2006/relationships/hyperlink" Target="https://www.jisilu.cn/data/sfnew/detail/150173" TargetMode="External"/><Relationship Id="rId599" Type="http://schemas.openxmlformats.org/officeDocument/2006/relationships/hyperlink" Target="https://www.jisilu.cn/data/sfnew/detail/150229" TargetMode="External"/><Relationship Id="rId764" Type="http://schemas.openxmlformats.org/officeDocument/2006/relationships/hyperlink" Target="http://quote.eastmoney.com/zs399808.html" TargetMode="External"/><Relationship Id="rId196" Type="http://schemas.openxmlformats.org/officeDocument/2006/relationships/hyperlink" Target="http://finance.sina.com.cn/fund/quotes/150317/bc.shtml" TargetMode="External"/><Relationship Id="rId417" Type="http://schemas.openxmlformats.org/officeDocument/2006/relationships/hyperlink" Target="http://quote.eastmoney.com/zs399905.html" TargetMode="External"/><Relationship Id="rId459" Type="http://schemas.openxmlformats.org/officeDocument/2006/relationships/hyperlink" Target="https://www.jisilu.cn/data/utils/lowcalc/502017" TargetMode="External"/><Relationship Id="rId624" Type="http://schemas.openxmlformats.org/officeDocument/2006/relationships/hyperlink" Target="http://finance.sina.com.cn/fund/quotes/150184/bc.shtml" TargetMode="External"/><Relationship Id="rId666" Type="http://schemas.openxmlformats.org/officeDocument/2006/relationships/hyperlink" Target="http://finance.sina.com.cn/fund/quotes/150203/bc.shtml" TargetMode="External"/><Relationship Id="rId831" Type="http://schemas.openxmlformats.org/officeDocument/2006/relationships/hyperlink" Target="https://www.jisilu.cn/data/utils/lowcalc/150289" TargetMode="External"/><Relationship Id="rId16" Type="http://schemas.openxmlformats.org/officeDocument/2006/relationships/hyperlink" Target="javascript:delOwnedFund('150223');" TargetMode="External"/><Relationship Id="rId221" Type="http://schemas.openxmlformats.org/officeDocument/2006/relationships/hyperlink" Target="http://www.cninfo.com.cn/information/fund/netvalue/150064.html" TargetMode="External"/><Relationship Id="rId263" Type="http://schemas.openxmlformats.org/officeDocument/2006/relationships/hyperlink" Target="http://www.cninfo.com.cn/information/fund/netvalue/502021.html" TargetMode="External"/><Relationship Id="rId319" Type="http://schemas.openxmlformats.org/officeDocument/2006/relationships/hyperlink" Target="https://www.jisilu.cn/data/utils/lowcalc/150167" TargetMode="External"/><Relationship Id="rId470" Type="http://schemas.openxmlformats.org/officeDocument/2006/relationships/hyperlink" Target="http://quote.eastmoney.com/zs000832.html" TargetMode="External"/><Relationship Id="rId526" Type="http://schemas.openxmlformats.org/officeDocument/2006/relationships/hyperlink" Target="javascript:addOwnedFund('150177');" TargetMode="External"/><Relationship Id="rId58" Type="http://schemas.openxmlformats.org/officeDocument/2006/relationships/hyperlink" Target="https://www.jisilu.cn/data/sfnew/detail/150297" TargetMode="External"/><Relationship Id="rId123" Type="http://schemas.openxmlformats.org/officeDocument/2006/relationships/hyperlink" Target="https://www.jisilu.cn/data/sfnew/detail/150299" TargetMode="External"/><Relationship Id="rId330" Type="http://schemas.openxmlformats.org/officeDocument/2006/relationships/hyperlink" Target="http://quote.eastmoney.com/zs399986.html" TargetMode="External"/><Relationship Id="rId568" Type="http://schemas.openxmlformats.org/officeDocument/2006/relationships/hyperlink" Target="javascript:addOwnedFund('150329');" TargetMode="External"/><Relationship Id="rId733" Type="http://schemas.openxmlformats.org/officeDocument/2006/relationships/hyperlink" Target="http://www.cninfo.com.cn/information/fund/netvalue/150018.html" TargetMode="External"/><Relationship Id="rId775" Type="http://schemas.openxmlformats.org/officeDocument/2006/relationships/hyperlink" Target="http://www.cninfo.com.cn/information/fund/netvalue/150143.html" TargetMode="External"/><Relationship Id="rId165" Type="http://schemas.openxmlformats.org/officeDocument/2006/relationships/hyperlink" Target="https://www.jisilu.cn/data/sfnew/detail/150117" TargetMode="External"/><Relationship Id="rId372" Type="http://schemas.openxmlformats.org/officeDocument/2006/relationships/hyperlink" Target="http://quote.eastmoney.com/zs000971.html" TargetMode="External"/><Relationship Id="rId428" Type="http://schemas.openxmlformats.org/officeDocument/2006/relationships/hyperlink" Target="http://quote.eastmoney.com/zs000823.html" TargetMode="External"/><Relationship Id="rId635" Type="http://schemas.openxmlformats.org/officeDocument/2006/relationships/hyperlink" Target="https://www.jisilu.cn/data/sfnew/detail/150255" TargetMode="External"/><Relationship Id="rId677" Type="http://schemas.openxmlformats.org/officeDocument/2006/relationships/hyperlink" Target="https://www.jisilu.cn/data/sfnew/detail/150051" TargetMode="External"/><Relationship Id="rId800" Type="http://schemas.openxmlformats.org/officeDocument/2006/relationships/hyperlink" Target="http://quote.eastmoney.com/zs399996.html" TargetMode="External"/><Relationship Id="rId232" Type="http://schemas.openxmlformats.org/officeDocument/2006/relationships/hyperlink" Target="http://finance.sina.com.cn/fund/quotes/150138/bc.shtml" TargetMode="External"/><Relationship Id="rId274" Type="http://schemas.openxmlformats.org/officeDocument/2006/relationships/hyperlink" Target="http://finance.sina.com.cn/fund/quotes/150121/bc.shtml" TargetMode="External"/><Relationship Id="rId481" Type="http://schemas.openxmlformats.org/officeDocument/2006/relationships/hyperlink" Target="http://www.cninfo.com.cn/information/fund/netvalue/502027.html" TargetMode="External"/><Relationship Id="rId702" Type="http://schemas.openxmlformats.org/officeDocument/2006/relationships/hyperlink" Target="http://finance.sina.com.cn/fund/quotes/150269/bc.shtml" TargetMode="External"/><Relationship Id="rId27" Type="http://schemas.openxmlformats.org/officeDocument/2006/relationships/hyperlink" Target="https://www.jisilu.cn/data/utils/lowcalc/150221" TargetMode="External"/><Relationship Id="rId69" Type="http://schemas.openxmlformats.org/officeDocument/2006/relationships/hyperlink" Target="https://www.jisilu.cn/data/sfnew/detail/150323" TargetMode="External"/><Relationship Id="rId134" Type="http://schemas.openxmlformats.org/officeDocument/2006/relationships/hyperlink" Target="javascript:addOwnedFund('150130');" TargetMode="External"/><Relationship Id="rId537" Type="http://schemas.openxmlformats.org/officeDocument/2006/relationships/hyperlink" Target="https://www.jisilu.cn/data/utils/lowcalc/150241" TargetMode="External"/><Relationship Id="rId579" Type="http://schemas.openxmlformats.org/officeDocument/2006/relationships/hyperlink" Target="https://www.jisilu.cn/data/utils/lowcalc/502024" TargetMode="External"/><Relationship Id="rId744" Type="http://schemas.openxmlformats.org/officeDocument/2006/relationships/hyperlink" Target="http://finance.sina.com.cn/fund/quotes/150169/bc.shtml" TargetMode="External"/><Relationship Id="rId786" Type="http://schemas.openxmlformats.org/officeDocument/2006/relationships/hyperlink" Target="http://finance.sina.com.cn/fund/quotes/150215/bc.shtml" TargetMode="External"/><Relationship Id="rId80" Type="http://schemas.openxmlformats.org/officeDocument/2006/relationships/hyperlink" Target="javascript:addOwnedFund('150303');" TargetMode="External"/><Relationship Id="rId176" Type="http://schemas.openxmlformats.org/officeDocument/2006/relationships/hyperlink" Target="javascript:addOwnedFund('150196');" TargetMode="External"/><Relationship Id="rId341" Type="http://schemas.openxmlformats.org/officeDocument/2006/relationships/hyperlink" Target="http://www.cninfo.com.cn/information/fund/netvalue/150211.html" TargetMode="External"/><Relationship Id="rId383" Type="http://schemas.openxmlformats.org/officeDocument/2006/relationships/hyperlink" Target="http://www.cninfo.com.cn/information/fund/netvalue/150083.html" TargetMode="External"/><Relationship Id="rId439" Type="http://schemas.openxmlformats.org/officeDocument/2006/relationships/hyperlink" Target="http://www.cninfo.com.cn/information/fund/netvalue/150028.html" TargetMode="External"/><Relationship Id="rId590" Type="http://schemas.openxmlformats.org/officeDocument/2006/relationships/hyperlink" Target="http://quote.eastmoney.com/zs399935.html" TargetMode="External"/><Relationship Id="rId604" Type="http://schemas.openxmlformats.org/officeDocument/2006/relationships/hyperlink" Target="javascript:addOwnedFund('150229');" TargetMode="External"/><Relationship Id="rId646" Type="http://schemas.openxmlformats.org/officeDocument/2006/relationships/hyperlink" Target="javascript:addOwnedFund('502011');" TargetMode="External"/><Relationship Id="rId811" Type="http://schemas.openxmlformats.org/officeDocument/2006/relationships/hyperlink" Target="http://www.cninfo.com.cn/information/fund/netvalue/150133.html" TargetMode="External"/><Relationship Id="rId201" Type="http://schemas.openxmlformats.org/officeDocument/2006/relationships/hyperlink" Target="https://www.jisilu.cn/data/sfnew/detail/150047" TargetMode="External"/><Relationship Id="rId243" Type="http://schemas.openxmlformats.org/officeDocument/2006/relationships/hyperlink" Target="https://www.jisilu.cn/data/sfnew/detail/502031" TargetMode="External"/><Relationship Id="rId285" Type="http://schemas.openxmlformats.org/officeDocument/2006/relationships/hyperlink" Target="https://www.jisilu.cn/data/sfnew/detail/150073" TargetMode="External"/><Relationship Id="rId450" Type="http://schemas.openxmlformats.org/officeDocument/2006/relationships/hyperlink" Target="http://finance.sina.com.cn/fund/quotes/150022/bc.shtml" TargetMode="External"/><Relationship Id="rId506" Type="http://schemas.openxmlformats.org/officeDocument/2006/relationships/hyperlink" Target="http://quote.eastmoney.com/zs399993.html" TargetMode="External"/><Relationship Id="rId688" Type="http://schemas.openxmlformats.org/officeDocument/2006/relationships/hyperlink" Target="javascript:addOwnedFund('502007');" TargetMode="External"/><Relationship Id="rId38" Type="http://schemas.openxmlformats.org/officeDocument/2006/relationships/hyperlink" Target="http://quote.eastmoney.com/zs399923.html" TargetMode="External"/><Relationship Id="rId103" Type="http://schemas.openxmlformats.org/officeDocument/2006/relationships/hyperlink" Target="https://www.jisilu.cn/data/utils/lowcalc/150291" TargetMode="External"/><Relationship Id="rId310" Type="http://schemas.openxmlformats.org/officeDocument/2006/relationships/hyperlink" Target="http://finance.sina.com.cn/fund/quotes/150213/bc.shtml" TargetMode="External"/><Relationship Id="rId492" Type="http://schemas.openxmlformats.org/officeDocument/2006/relationships/hyperlink" Target="http://finance.sina.com.cn/fund/quotes/150200/bc.shtml" TargetMode="External"/><Relationship Id="rId548" Type="http://schemas.openxmlformats.org/officeDocument/2006/relationships/hyperlink" Target="http://quote.eastmoney.com/zs399441.html" TargetMode="External"/><Relationship Id="rId713" Type="http://schemas.openxmlformats.org/officeDocument/2006/relationships/hyperlink" Target="https://www.jisilu.cn/data/sfnew/detail/150217" TargetMode="External"/><Relationship Id="rId755" Type="http://schemas.openxmlformats.org/officeDocument/2006/relationships/hyperlink" Target="https://www.jisilu.cn/data/sfnew/detail/150076" TargetMode="External"/><Relationship Id="rId797" Type="http://schemas.openxmlformats.org/officeDocument/2006/relationships/hyperlink" Target="https://www.jisilu.cn/data/sfnew/detail/150311" TargetMode="External"/><Relationship Id="rId91" Type="http://schemas.openxmlformats.org/officeDocument/2006/relationships/hyperlink" Target="https://www.jisilu.cn/data/utils/lowcalc/150293" TargetMode="External"/><Relationship Id="rId145" Type="http://schemas.openxmlformats.org/officeDocument/2006/relationships/hyperlink" Target="https://www.jisilu.cn/data/utils/lowcalc/150198" TargetMode="External"/><Relationship Id="rId187" Type="http://schemas.openxmlformats.org/officeDocument/2006/relationships/hyperlink" Target="https://www.jisilu.cn/data/utils/lowcalc/502057" TargetMode="External"/><Relationship Id="rId352" Type="http://schemas.openxmlformats.org/officeDocument/2006/relationships/hyperlink" Target="http://finance.sina.com.cn/fund/quotes/150152/bc.shtml" TargetMode="External"/><Relationship Id="rId394" Type="http://schemas.openxmlformats.org/officeDocument/2006/relationships/hyperlink" Target="http://finance.sina.com.cn/fund/quotes/150059/bc.shtml" TargetMode="External"/><Relationship Id="rId408" Type="http://schemas.openxmlformats.org/officeDocument/2006/relationships/hyperlink" Target="javascript:addOwnedFund('150085');" TargetMode="External"/><Relationship Id="rId615" Type="http://schemas.openxmlformats.org/officeDocument/2006/relationships/hyperlink" Target="https://www.jisilu.cn/data/utils/lowcalc/150315" TargetMode="External"/><Relationship Id="rId822" Type="http://schemas.openxmlformats.org/officeDocument/2006/relationships/hyperlink" Target="http://quote.eastmoney.com/zs399300.html" TargetMode="External"/><Relationship Id="rId212" Type="http://schemas.openxmlformats.org/officeDocument/2006/relationships/hyperlink" Target="javascript:delOwnedFund('150175');" TargetMode="External"/><Relationship Id="rId254" Type="http://schemas.openxmlformats.org/officeDocument/2006/relationships/hyperlink" Target="javascript:addOwnedFund('502041');" TargetMode="External"/><Relationship Id="rId657" Type="http://schemas.openxmlformats.org/officeDocument/2006/relationships/hyperlink" Target="https://www.jisilu.cn/data/utils/lowcalc/150309" TargetMode="External"/><Relationship Id="rId699" Type="http://schemas.openxmlformats.org/officeDocument/2006/relationships/hyperlink" Target="https://www.jisilu.cn/data/utils/lowcalc/150186" TargetMode="External"/><Relationship Id="rId49" Type="http://schemas.openxmlformats.org/officeDocument/2006/relationships/hyperlink" Target="http://www.cninfo.com.cn/information/fund/netvalue/150219.html" TargetMode="External"/><Relationship Id="rId114" Type="http://schemas.openxmlformats.org/officeDocument/2006/relationships/hyperlink" Target="http://quote.eastmoney.com/zs399971.html" TargetMode="External"/><Relationship Id="rId296" Type="http://schemas.openxmlformats.org/officeDocument/2006/relationships/hyperlink" Target="javascript:addOwnedFund('150112');" TargetMode="External"/><Relationship Id="rId461" Type="http://schemas.openxmlformats.org/officeDocument/2006/relationships/hyperlink" Target="https://www.jisilu.cn/data/sfnew/detail/150273" TargetMode="External"/><Relationship Id="rId517" Type="http://schemas.openxmlformats.org/officeDocument/2006/relationships/hyperlink" Target="http://www.cninfo.com.cn/information/fund/netvalue/150237.html" TargetMode="External"/><Relationship Id="rId559" Type="http://schemas.openxmlformats.org/officeDocument/2006/relationships/hyperlink" Target="http://www.cninfo.com.cn/information/fund/netvalue/150173.html" TargetMode="External"/><Relationship Id="rId724" Type="http://schemas.openxmlformats.org/officeDocument/2006/relationships/hyperlink" Target="javascript:addOwnedFund('150245');" TargetMode="External"/><Relationship Id="rId766" Type="http://schemas.openxmlformats.org/officeDocument/2006/relationships/hyperlink" Target="javascript:addOwnedFund('150279');" TargetMode="External"/><Relationship Id="rId60" Type="http://schemas.openxmlformats.org/officeDocument/2006/relationships/hyperlink" Target="http://www.cninfo.com.cn/information/fund/netvalue/150297.html" TargetMode="External"/><Relationship Id="rId156" Type="http://schemas.openxmlformats.org/officeDocument/2006/relationships/hyperlink" Target="http://quote.eastmoney.com/zs399989.html" TargetMode="External"/><Relationship Id="rId198" Type="http://schemas.openxmlformats.org/officeDocument/2006/relationships/hyperlink" Target="http://quote.eastmoney.com/zs399805.html" TargetMode="External"/><Relationship Id="rId321" Type="http://schemas.openxmlformats.org/officeDocument/2006/relationships/hyperlink" Target="https://www.jisilu.cn/data/sfnew/detail/150140" TargetMode="External"/><Relationship Id="rId363" Type="http://schemas.openxmlformats.org/officeDocument/2006/relationships/hyperlink" Target="https://www.jisilu.cn/data/sfnew/detail/150090" TargetMode="External"/><Relationship Id="rId419" Type="http://schemas.openxmlformats.org/officeDocument/2006/relationships/hyperlink" Target="https://www.jisilu.cn/data/sfnew/detail/150049" TargetMode="External"/><Relationship Id="rId570" Type="http://schemas.openxmlformats.org/officeDocument/2006/relationships/hyperlink" Target="http://finance.sina.com.cn/fund/quotes/150305/bc.shtml" TargetMode="External"/><Relationship Id="rId626" Type="http://schemas.openxmlformats.org/officeDocument/2006/relationships/hyperlink" Target="http://quote.eastmoney.com/zs000827.html" TargetMode="External"/><Relationship Id="rId223" Type="http://schemas.openxmlformats.org/officeDocument/2006/relationships/hyperlink" Target="https://www.jisilu.cn/data/utils/lowcalc/150064" TargetMode="External"/><Relationship Id="rId430" Type="http://schemas.openxmlformats.org/officeDocument/2006/relationships/hyperlink" Target="javascript:addOwnedFund('150150');" TargetMode="External"/><Relationship Id="rId668" Type="http://schemas.openxmlformats.org/officeDocument/2006/relationships/hyperlink" Target="http://quote.eastmoney.com/zs399971.html" TargetMode="External"/><Relationship Id="rId833" Type="http://schemas.openxmlformats.org/officeDocument/2006/relationships/hyperlink" Target="http://www.cninfo.com.cn/information/fund/netvalue/150289.html" TargetMode="External"/><Relationship Id="rId18" Type="http://schemas.openxmlformats.org/officeDocument/2006/relationships/hyperlink" Target="http://finance.sina.com.cn/fund/quotes/150057/bc.shtml" TargetMode="External"/><Relationship Id="rId265" Type="http://schemas.openxmlformats.org/officeDocument/2006/relationships/hyperlink" Target="https://www.jisilu.cn/data/utils/lowcalc/502021" TargetMode="External"/><Relationship Id="rId472" Type="http://schemas.openxmlformats.org/officeDocument/2006/relationships/hyperlink" Target="javascript:addOwnedFund('150164');" TargetMode="External"/><Relationship Id="rId528" Type="http://schemas.openxmlformats.org/officeDocument/2006/relationships/hyperlink" Target="http://finance.sina.com.cn/fund/quotes/150243/bc.shtml" TargetMode="External"/><Relationship Id="rId735" Type="http://schemas.openxmlformats.org/officeDocument/2006/relationships/hyperlink" Target="https://www.jisilu.cn/data/utils/lowcalc/150018" TargetMode="External"/><Relationship Id="rId125" Type="http://schemas.openxmlformats.org/officeDocument/2006/relationships/hyperlink" Target="http://www.cninfo.com.cn/information/fund/netvalue/150299.html" TargetMode="External"/><Relationship Id="rId167" Type="http://schemas.openxmlformats.org/officeDocument/2006/relationships/hyperlink" Target="http://www.cninfo.com.cn/information/fund/netvalue/150117.html" TargetMode="External"/><Relationship Id="rId332" Type="http://schemas.openxmlformats.org/officeDocument/2006/relationships/hyperlink" Target="javascript:delOwnedFund('150267');" TargetMode="External"/><Relationship Id="rId374" Type="http://schemas.openxmlformats.org/officeDocument/2006/relationships/hyperlink" Target="javascript:addOwnedFund('150030');" TargetMode="External"/><Relationship Id="rId581" Type="http://schemas.openxmlformats.org/officeDocument/2006/relationships/hyperlink" Target="https://www.jisilu.cn/data/sfnew/detail/150259" TargetMode="External"/><Relationship Id="rId777" Type="http://schemas.openxmlformats.org/officeDocument/2006/relationships/hyperlink" Target="https://www.jisilu.cn/data/utils/lowcalc/150143" TargetMode="External"/><Relationship Id="rId71" Type="http://schemas.openxmlformats.org/officeDocument/2006/relationships/hyperlink" Target="http://www.cninfo.com.cn/information/fund/netvalue/150323.html" TargetMode="External"/><Relationship Id="rId234" Type="http://schemas.openxmlformats.org/officeDocument/2006/relationships/hyperlink" Target="http://quote.eastmoney.com/zs000842.html" TargetMode="External"/><Relationship Id="rId637" Type="http://schemas.openxmlformats.org/officeDocument/2006/relationships/hyperlink" Target="http://www.cninfo.com.cn/information/fund/netvalue/150255.html" TargetMode="External"/><Relationship Id="rId679" Type="http://schemas.openxmlformats.org/officeDocument/2006/relationships/hyperlink" Target="http://www.cninfo.com.cn/information/fund/netvalue/150051.html" TargetMode="External"/><Relationship Id="rId802" Type="http://schemas.openxmlformats.org/officeDocument/2006/relationships/hyperlink" Target="javascript:addOwnedFund('150311');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https://www.jisilu.cn/data/sfnew/detail/150321" TargetMode="External"/><Relationship Id="rId276" Type="http://schemas.openxmlformats.org/officeDocument/2006/relationships/hyperlink" Target="http://quote.eastmoney.com/zs399918.html" TargetMode="External"/><Relationship Id="rId441" Type="http://schemas.openxmlformats.org/officeDocument/2006/relationships/hyperlink" Target="https://www.jisilu.cn/data/utils/lowcalc/150028" TargetMode="External"/><Relationship Id="rId483" Type="http://schemas.openxmlformats.org/officeDocument/2006/relationships/hyperlink" Target="https://www.jisilu.cn/data/utils/lowcalc/502027" TargetMode="External"/><Relationship Id="rId539" Type="http://schemas.openxmlformats.org/officeDocument/2006/relationships/hyperlink" Target="https://www.jisilu.cn/data/sfnew/detail/150249" TargetMode="External"/><Relationship Id="rId690" Type="http://schemas.openxmlformats.org/officeDocument/2006/relationships/hyperlink" Target="http://finance.sina.com.cn/fund/quotes/502004/bc.shtml" TargetMode="External"/><Relationship Id="rId704" Type="http://schemas.openxmlformats.org/officeDocument/2006/relationships/hyperlink" Target="http://quote.eastmoney.com/zs399997.html" TargetMode="External"/><Relationship Id="rId746" Type="http://schemas.openxmlformats.org/officeDocument/2006/relationships/hyperlink" Target="http://quote.eastmoney.com/hk/zs110000.html" TargetMode="External"/><Relationship Id="rId40" Type="http://schemas.openxmlformats.org/officeDocument/2006/relationships/hyperlink" Target="javascript:addOwnedFund('150032');" TargetMode="External"/><Relationship Id="rId136" Type="http://schemas.openxmlformats.org/officeDocument/2006/relationships/hyperlink" Target="http://finance.sina.com.cn/fund/quotes/150265/bc.shtml" TargetMode="External"/><Relationship Id="rId178" Type="http://schemas.openxmlformats.org/officeDocument/2006/relationships/hyperlink" Target="http://finance.sina.com.cn/fund/quotes/150343/bc.shtml" TargetMode="External"/><Relationship Id="rId301" Type="http://schemas.openxmlformats.org/officeDocument/2006/relationships/hyperlink" Target="https://www.jisilu.cn/data/utils/lowcalc/150225" TargetMode="External"/><Relationship Id="rId343" Type="http://schemas.openxmlformats.org/officeDocument/2006/relationships/hyperlink" Target="https://www.jisilu.cn/data/utils/lowcalc/150211" TargetMode="External"/><Relationship Id="rId550" Type="http://schemas.openxmlformats.org/officeDocument/2006/relationships/hyperlink" Target="javascript:addOwnedFund('150271');" TargetMode="External"/><Relationship Id="rId788" Type="http://schemas.openxmlformats.org/officeDocument/2006/relationships/hyperlink" Target="http://quote.eastmoney.com/zs399610.html" TargetMode="External"/><Relationship Id="rId82" Type="http://schemas.openxmlformats.org/officeDocument/2006/relationships/hyperlink" Target="http://finance.sina.com.cn/fund/quotes/150335/bc.shtml" TargetMode="External"/><Relationship Id="rId203" Type="http://schemas.openxmlformats.org/officeDocument/2006/relationships/hyperlink" Target="http://www.cninfo.com.cn/information/fund/netvalue/150047.html" TargetMode="External"/><Relationship Id="rId385" Type="http://schemas.openxmlformats.org/officeDocument/2006/relationships/hyperlink" Target="https://www.jisilu.cn/data/utils/lowcalc/150083" TargetMode="External"/><Relationship Id="rId592" Type="http://schemas.openxmlformats.org/officeDocument/2006/relationships/hyperlink" Target="javascript:addOwnedFund('150179');" TargetMode="External"/><Relationship Id="rId606" Type="http://schemas.openxmlformats.org/officeDocument/2006/relationships/hyperlink" Target="http://finance.sina.com.cn/fund/quotes/150307/bc.shtml" TargetMode="External"/><Relationship Id="rId648" Type="http://schemas.openxmlformats.org/officeDocument/2006/relationships/hyperlink" Target="http://finance.sina.com.cn/fund/quotes/150194/bc.shtml" TargetMode="External"/><Relationship Id="rId813" Type="http://schemas.openxmlformats.org/officeDocument/2006/relationships/hyperlink" Target="javascript:addOwnedFund('150133');" TargetMode="External"/><Relationship Id="rId245" Type="http://schemas.openxmlformats.org/officeDocument/2006/relationships/hyperlink" Target="http://www.cninfo.com.cn/information/fund/netvalue/502031.html" TargetMode="External"/><Relationship Id="rId287" Type="http://schemas.openxmlformats.org/officeDocument/2006/relationships/hyperlink" Target="http://www.cninfo.com.cn/information/fund/netvalue/150073.html" TargetMode="External"/><Relationship Id="rId410" Type="http://schemas.openxmlformats.org/officeDocument/2006/relationships/hyperlink" Target="http://finance.sina.com.cn/fund/quotes/150096/bc.shtml" TargetMode="External"/><Relationship Id="rId452" Type="http://schemas.openxmlformats.org/officeDocument/2006/relationships/hyperlink" Target="http://quote.eastmoney.com/zs399001.html" TargetMode="External"/><Relationship Id="rId494" Type="http://schemas.openxmlformats.org/officeDocument/2006/relationships/hyperlink" Target="http://quote.eastmoney.com/zs399975.html" TargetMode="External"/><Relationship Id="rId508" Type="http://schemas.openxmlformats.org/officeDocument/2006/relationships/hyperlink" Target="javascript:addOwnedFund('150257');" TargetMode="External"/><Relationship Id="rId715" Type="http://schemas.openxmlformats.org/officeDocument/2006/relationships/hyperlink" Target="http://www.cninfo.com.cn/information/fund/netvalue/150217.html" TargetMode="External"/><Relationship Id="rId105" Type="http://schemas.openxmlformats.org/officeDocument/2006/relationships/hyperlink" Target="https://www.jisilu.cn/data/sfnew/detail/150325" TargetMode="External"/><Relationship Id="rId147" Type="http://schemas.openxmlformats.org/officeDocument/2006/relationships/hyperlink" Target="https://www.jisilu.cn/data/sfnew/detail/150301" TargetMode="External"/><Relationship Id="rId312" Type="http://schemas.openxmlformats.org/officeDocument/2006/relationships/hyperlink" Target="http://quote.eastmoney.com/zs399958.html" TargetMode="External"/><Relationship Id="rId354" Type="http://schemas.openxmlformats.org/officeDocument/2006/relationships/hyperlink" Target="http://quote.eastmoney.com/zs399006.html" TargetMode="External"/><Relationship Id="rId757" Type="http://schemas.openxmlformats.org/officeDocument/2006/relationships/hyperlink" Target="http://www.cninfo.com.cn/information/fund/netvalue/150076.html" TargetMode="External"/><Relationship Id="rId799" Type="http://schemas.openxmlformats.org/officeDocument/2006/relationships/hyperlink" Target="http://www.cninfo.com.cn/information/fund/netvalue/150311.html" TargetMode="External"/><Relationship Id="rId51" Type="http://schemas.openxmlformats.org/officeDocument/2006/relationships/hyperlink" Target="javascript:addOwnedFund('150219');" TargetMode="External"/><Relationship Id="rId93" Type="http://schemas.openxmlformats.org/officeDocument/2006/relationships/hyperlink" Target="https://www.jisilu.cn/data/sfnew/detail/150263" TargetMode="External"/><Relationship Id="rId189" Type="http://schemas.openxmlformats.org/officeDocument/2006/relationships/hyperlink" Target="https://www.jisilu.cn/data/sfnew/detail/150327" TargetMode="External"/><Relationship Id="rId396" Type="http://schemas.openxmlformats.org/officeDocument/2006/relationships/hyperlink" Target="http://quote.eastmoney.com/zs399944.html" TargetMode="External"/><Relationship Id="rId561" Type="http://schemas.openxmlformats.org/officeDocument/2006/relationships/hyperlink" Target="https://www.jisilu.cn/data/utils/lowcalc/150173" TargetMode="External"/><Relationship Id="rId617" Type="http://schemas.openxmlformats.org/officeDocument/2006/relationships/hyperlink" Target="https://www.jisilu.cn/data/sfnew/detail/150251" TargetMode="External"/><Relationship Id="rId659" Type="http://schemas.openxmlformats.org/officeDocument/2006/relationships/hyperlink" Target="https://www.jisilu.cn/data/sfnew/detail/150092" TargetMode="External"/><Relationship Id="rId824" Type="http://schemas.openxmlformats.org/officeDocument/2006/relationships/hyperlink" Target="https://www.jisilu.cn/data/sfnew/detail/150188" TargetMode="External"/><Relationship Id="rId214" Type="http://schemas.openxmlformats.org/officeDocument/2006/relationships/hyperlink" Target="http://finance.sina.com.cn/fund/quotes/150145/bc.shtml" TargetMode="External"/><Relationship Id="rId256" Type="http://schemas.openxmlformats.org/officeDocument/2006/relationships/hyperlink" Target="http://finance.sina.com.cn/fund/quotes/150036/bc.shtml" TargetMode="External"/><Relationship Id="rId298" Type="http://schemas.openxmlformats.org/officeDocument/2006/relationships/hyperlink" Target="http://finance.sina.com.cn/fund/quotes/150225/bc.shtml" TargetMode="External"/><Relationship Id="rId421" Type="http://schemas.openxmlformats.org/officeDocument/2006/relationships/hyperlink" Target="http://www.cninfo.com.cn/information/fund/netvalue/150049.html" TargetMode="External"/><Relationship Id="rId463" Type="http://schemas.openxmlformats.org/officeDocument/2006/relationships/hyperlink" Target="http://www.cninfo.com.cn/information/fund/netvalue/150273.html" TargetMode="External"/><Relationship Id="rId519" Type="http://schemas.openxmlformats.org/officeDocument/2006/relationships/hyperlink" Target="https://www.jisilu.cn/data/utils/lowcalc/150237" TargetMode="External"/><Relationship Id="rId670" Type="http://schemas.openxmlformats.org/officeDocument/2006/relationships/hyperlink" Target="javascript:addOwnedFund('150203');" TargetMode="External"/><Relationship Id="rId116" Type="http://schemas.openxmlformats.org/officeDocument/2006/relationships/hyperlink" Target="javascript:addOwnedFund('150247');" TargetMode="External"/><Relationship Id="rId158" Type="http://schemas.openxmlformats.org/officeDocument/2006/relationships/hyperlink" Target="javascript:addOwnedFund('150261');" TargetMode="External"/><Relationship Id="rId323" Type="http://schemas.openxmlformats.org/officeDocument/2006/relationships/hyperlink" Target="http://www.cninfo.com.cn/information/fund/netvalue/150140.html" TargetMode="External"/><Relationship Id="rId530" Type="http://schemas.openxmlformats.org/officeDocument/2006/relationships/hyperlink" Target="http://quote.eastmoney.com/zs399006.html" TargetMode="External"/><Relationship Id="rId726" Type="http://schemas.openxmlformats.org/officeDocument/2006/relationships/hyperlink" Target="http://finance.sina.com.cn/fund/quotes/150227/bc.shtml" TargetMode="External"/><Relationship Id="rId768" Type="http://schemas.openxmlformats.org/officeDocument/2006/relationships/hyperlink" Target="http://finance.sina.com.cn/fund/quotes/150171/bc.shtml" TargetMode="External"/><Relationship Id="rId20" Type="http://schemas.openxmlformats.org/officeDocument/2006/relationships/hyperlink" Target="http://quote.eastmoney.com/zs399008.html" TargetMode="External"/><Relationship Id="rId62" Type="http://schemas.openxmlformats.org/officeDocument/2006/relationships/hyperlink" Target="javascript:addOwnedFund('150297');" TargetMode="External"/><Relationship Id="rId365" Type="http://schemas.openxmlformats.org/officeDocument/2006/relationships/hyperlink" Target="http://www.cninfo.com.cn/information/fund/netvalue/150090.html" TargetMode="External"/><Relationship Id="rId572" Type="http://schemas.openxmlformats.org/officeDocument/2006/relationships/hyperlink" Target="http://quote.eastmoney.com/zs399812.html" TargetMode="External"/><Relationship Id="rId628" Type="http://schemas.openxmlformats.org/officeDocument/2006/relationships/hyperlink" Target="javascript:addOwnedFund('150184');" TargetMode="External"/><Relationship Id="rId835" Type="http://schemas.openxmlformats.org/officeDocument/2006/relationships/hyperlink" Target="https://www.jisilu.cn/data/sfnew/detail/150289" TargetMode="External"/><Relationship Id="rId225" Type="http://schemas.openxmlformats.org/officeDocument/2006/relationships/hyperlink" Target="https://www.jisilu.cn/data/sfnew/detail/502014" TargetMode="External"/><Relationship Id="rId267" Type="http://schemas.openxmlformats.org/officeDocument/2006/relationships/hyperlink" Target="https://www.jisilu.cn/data/sfnew/detail/150281" TargetMode="External"/><Relationship Id="rId432" Type="http://schemas.openxmlformats.org/officeDocument/2006/relationships/hyperlink" Target="http://finance.sina.com.cn/fund/quotes/150148/bc.shtml" TargetMode="External"/><Relationship Id="rId474" Type="http://schemas.openxmlformats.org/officeDocument/2006/relationships/hyperlink" Target="http://finance.sina.com.cn/fund/quotes/150277/bc.shtml" TargetMode="External"/><Relationship Id="rId127" Type="http://schemas.openxmlformats.org/officeDocument/2006/relationships/hyperlink" Target="https://www.jisilu.cn/data/utils/lowcalc/150299" TargetMode="External"/><Relationship Id="rId681" Type="http://schemas.openxmlformats.org/officeDocument/2006/relationships/hyperlink" Target="https://www.jisilu.cn/data/utils/lowcalc/150051" TargetMode="External"/><Relationship Id="rId737" Type="http://schemas.openxmlformats.org/officeDocument/2006/relationships/hyperlink" Target="https://www.jisilu.cn/data/sfnew/detail/150100" TargetMode="External"/><Relationship Id="rId779" Type="http://schemas.openxmlformats.org/officeDocument/2006/relationships/hyperlink" Target="https://www.jisilu.cn/data/sfnew/detail/150192" TargetMode="External"/><Relationship Id="rId31" Type="http://schemas.openxmlformats.org/officeDocument/2006/relationships/hyperlink" Target="http://www.cninfo.com.cn/information/fund/netvalue/150321.html" TargetMode="External"/><Relationship Id="rId73" Type="http://schemas.openxmlformats.org/officeDocument/2006/relationships/hyperlink" Target="https://www.jisilu.cn/data/utils/lowcalc/150323" TargetMode="External"/><Relationship Id="rId169" Type="http://schemas.openxmlformats.org/officeDocument/2006/relationships/hyperlink" Target="https://www.jisilu.cn/data/utils/lowcalc/150117" TargetMode="External"/><Relationship Id="rId334" Type="http://schemas.openxmlformats.org/officeDocument/2006/relationships/hyperlink" Target="http://finance.sina.com.cn/fund/quotes/150295/bc.shtml" TargetMode="External"/><Relationship Id="rId376" Type="http://schemas.openxmlformats.org/officeDocument/2006/relationships/hyperlink" Target="http://finance.sina.com.cn/fund/quotes/502001/bc.shtml" TargetMode="External"/><Relationship Id="rId541" Type="http://schemas.openxmlformats.org/officeDocument/2006/relationships/hyperlink" Target="http://www.cninfo.com.cn/information/fund/netvalue/150249.html" TargetMode="External"/><Relationship Id="rId583" Type="http://schemas.openxmlformats.org/officeDocument/2006/relationships/hyperlink" Target="http://www.cninfo.com.cn/information/fund/netvalue/150259.html" TargetMode="External"/><Relationship Id="rId639" Type="http://schemas.openxmlformats.org/officeDocument/2006/relationships/hyperlink" Target="https://www.jisilu.cn/data/utils/lowcalc/150255" TargetMode="External"/><Relationship Id="rId790" Type="http://schemas.openxmlformats.org/officeDocument/2006/relationships/hyperlink" Target="javascript:addOwnedFund('150215');" TargetMode="External"/><Relationship Id="rId804" Type="http://schemas.openxmlformats.org/officeDocument/2006/relationships/hyperlink" Target="http://finance.sina.com.cn/fund/quotes/150066/bc.shtml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quote.eastmoney.com/zs399975.html" TargetMode="External"/><Relationship Id="rId236" Type="http://schemas.openxmlformats.org/officeDocument/2006/relationships/hyperlink" Target="javascript:addOwnedFund('150138');" TargetMode="External"/><Relationship Id="rId278" Type="http://schemas.openxmlformats.org/officeDocument/2006/relationships/hyperlink" Target="javascript:addOwnedFund('150121');" TargetMode="External"/><Relationship Id="rId401" Type="http://schemas.openxmlformats.org/officeDocument/2006/relationships/hyperlink" Target="http://www.cninfo.com.cn/information/fund/netvalue/150135.html" TargetMode="External"/><Relationship Id="rId443" Type="http://schemas.openxmlformats.org/officeDocument/2006/relationships/hyperlink" Target="https://www.jisilu.cn/data/sfnew/detail/150157" TargetMode="External"/><Relationship Id="rId650" Type="http://schemas.openxmlformats.org/officeDocument/2006/relationships/hyperlink" Target="http://quote.eastmoney.com/zs399970.html" TargetMode="External"/><Relationship Id="rId303" Type="http://schemas.openxmlformats.org/officeDocument/2006/relationships/hyperlink" Target="https://www.jisilu.cn/data/sfnew/detail/150055" TargetMode="External"/><Relationship Id="rId485" Type="http://schemas.openxmlformats.org/officeDocument/2006/relationships/hyperlink" Target="https://www.jisilu.cn/data/sfnew/detail/150235" TargetMode="External"/><Relationship Id="rId692" Type="http://schemas.openxmlformats.org/officeDocument/2006/relationships/hyperlink" Target="http://quote.eastmoney.com/zs399967.html" TargetMode="External"/><Relationship Id="rId706" Type="http://schemas.openxmlformats.org/officeDocument/2006/relationships/hyperlink" Target="javascript:addOwnedFund('150269');" TargetMode="External"/><Relationship Id="rId748" Type="http://schemas.openxmlformats.org/officeDocument/2006/relationships/hyperlink" Target="javascript:delOwnedFund('150169');" TargetMode="External"/><Relationship Id="rId42" Type="http://schemas.openxmlformats.org/officeDocument/2006/relationships/hyperlink" Target="http://finance.sina.com.cn/fund/quotes/150331/bc.shtml" TargetMode="External"/><Relationship Id="rId84" Type="http://schemas.openxmlformats.org/officeDocument/2006/relationships/hyperlink" Target="http://quote.eastmoney.com/zs399967.html" TargetMode="External"/><Relationship Id="rId138" Type="http://schemas.openxmlformats.org/officeDocument/2006/relationships/hyperlink" Target="http://quote.eastmoney.com/zs399991.html" TargetMode="External"/><Relationship Id="rId345" Type="http://schemas.openxmlformats.org/officeDocument/2006/relationships/hyperlink" Target="https://www.jisilu.cn/data/sfnew/detail/502054" TargetMode="External"/><Relationship Id="rId387" Type="http://schemas.openxmlformats.org/officeDocument/2006/relationships/hyperlink" Target="https://www.jisilu.cn/data/sfnew/detail/150012" TargetMode="External"/><Relationship Id="rId510" Type="http://schemas.openxmlformats.org/officeDocument/2006/relationships/hyperlink" Target="http://finance.sina.com.cn/fund/quotes/502049/bc.shtml" TargetMode="External"/><Relationship Id="rId552" Type="http://schemas.openxmlformats.org/officeDocument/2006/relationships/hyperlink" Target="http://finance.sina.com.cn/fund/quotes/150233/bc.shtml" TargetMode="External"/><Relationship Id="rId594" Type="http://schemas.openxmlformats.org/officeDocument/2006/relationships/hyperlink" Target="http://finance.sina.com.cn/fund/quotes/150205/bc.shtml" TargetMode="External"/><Relationship Id="rId608" Type="http://schemas.openxmlformats.org/officeDocument/2006/relationships/hyperlink" Target="http://quote.eastmoney.com/zs399804.html" TargetMode="External"/><Relationship Id="rId815" Type="http://schemas.openxmlformats.org/officeDocument/2006/relationships/hyperlink" Target="http://finance.sina.com.cn/fund/quotes/150039/bc.shtml" TargetMode="External"/><Relationship Id="rId191" Type="http://schemas.openxmlformats.org/officeDocument/2006/relationships/hyperlink" Target="http://www.cninfo.com.cn/information/fund/netvalue/150327.html" TargetMode="External"/><Relationship Id="rId205" Type="http://schemas.openxmlformats.org/officeDocument/2006/relationships/hyperlink" Target="https://www.jisilu.cn/data/utils/lowcalc/150047" TargetMode="External"/><Relationship Id="rId247" Type="http://schemas.openxmlformats.org/officeDocument/2006/relationships/hyperlink" Target="https://www.jisilu.cn/data/utils/lowcalc/502031" TargetMode="External"/><Relationship Id="rId412" Type="http://schemas.openxmlformats.org/officeDocument/2006/relationships/hyperlink" Target="http://quote.eastmoney.com/zs000979.html" TargetMode="External"/><Relationship Id="rId107" Type="http://schemas.openxmlformats.org/officeDocument/2006/relationships/hyperlink" Target="http://www.cninfo.com.cn/information/fund/netvalue/150325.html" TargetMode="External"/><Relationship Id="rId289" Type="http://schemas.openxmlformats.org/officeDocument/2006/relationships/hyperlink" Target="https://www.jisilu.cn/data/utils/lowcalc/150073" TargetMode="External"/><Relationship Id="rId454" Type="http://schemas.openxmlformats.org/officeDocument/2006/relationships/hyperlink" Target="javascript:delOwnedFund('150022');" TargetMode="External"/><Relationship Id="rId496" Type="http://schemas.openxmlformats.org/officeDocument/2006/relationships/hyperlink" Target="javascript:addOwnedFund('150200');" TargetMode="External"/><Relationship Id="rId661" Type="http://schemas.openxmlformats.org/officeDocument/2006/relationships/hyperlink" Target="http://www.cninfo.com.cn/information/fund/netvalue/150092.html" TargetMode="External"/><Relationship Id="rId717" Type="http://schemas.openxmlformats.org/officeDocument/2006/relationships/hyperlink" Target="https://www.jisilu.cn/data/utils/lowcalc/150217" TargetMode="External"/><Relationship Id="rId759" Type="http://schemas.openxmlformats.org/officeDocument/2006/relationships/hyperlink" Target="https://www.jisilu.cn/data/utils/lowcalc/150076" TargetMode="External"/><Relationship Id="rId11" Type="http://schemas.openxmlformats.org/officeDocument/2006/relationships/hyperlink" Target="https://www.jisilu.cn/data/sfnew/detail/150223" TargetMode="External"/><Relationship Id="rId53" Type="http://schemas.openxmlformats.org/officeDocument/2006/relationships/hyperlink" Target="http://finance.sina.com.cn/fund/quotes/150123/bc.shtml" TargetMode="External"/><Relationship Id="rId149" Type="http://schemas.openxmlformats.org/officeDocument/2006/relationships/hyperlink" Target="http://www.cninfo.com.cn/information/fund/netvalue/150301.html" TargetMode="External"/><Relationship Id="rId314" Type="http://schemas.openxmlformats.org/officeDocument/2006/relationships/hyperlink" Target="javascript:addOwnedFund('150213');" TargetMode="External"/><Relationship Id="rId356" Type="http://schemas.openxmlformats.org/officeDocument/2006/relationships/hyperlink" Target="javascript:addOwnedFund('150152');" TargetMode="External"/><Relationship Id="rId398" Type="http://schemas.openxmlformats.org/officeDocument/2006/relationships/hyperlink" Target="javascript:addOwnedFund('150059');" TargetMode="External"/><Relationship Id="rId521" Type="http://schemas.openxmlformats.org/officeDocument/2006/relationships/hyperlink" Target="https://www.jisilu.cn/data/sfnew/detail/150177" TargetMode="External"/><Relationship Id="rId563" Type="http://schemas.openxmlformats.org/officeDocument/2006/relationships/hyperlink" Target="https://www.jisilu.cn/data/sfnew/detail/150329" TargetMode="External"/><Relationship Id="rId619" Type="http://schemas.openxmlformats.org/officeDocument/2006/relationships/hyperlink" Target="http://www.cninfo.com.cn/information/fund/netvalue/150251.html" TargetMode="External"/><Relationship Id="rId770" Type="http://schemas.openxmlformats.org/officeDocument/2006/relationships/hyperlink" Target="http://quote.eastmoney.com/zs399707.html" TargetMode="External"/><Relationship Id="rId95" Type="http://schemas.openxmlformats.org/officeDocument/2006/relationships/hyperlink" Target="http://www.cninfo.com.cn/information/fund/netvalue/150263.html" TargetMode="External"/><Relationship Id="rId160" Type="http://schemas.openxmlformats.org/officeDocument/2006/relationships/hyperlink" Target="http://finance.sina.com.cn/fund/quotes/150190/bc.shtml" TargetMode="External"/><Relationship Id="rId216" Type="http://schemas.openxmlformats.org/officeDocument/2006/relationships/hyperlink" Target="http://quote.eastmoney.com/zs000828.html" TargetMode="External"/><Relationship Id="rId423" Type="http://schemas.openxmlformats.org/officeDocument/2006/relationships/hyperlink" Target="https://www.jisilu.cn/data/utils/lowcalc/150049" TargetMode="External"/><Relationship Id="rId826" Type="http://schemas.openxmlformats.org/officeDocument/2006/relationships/hyperlink" Target="http://www.cninfo.com.cn/information/fund/netvalue/150188.html" TargetMode="External"/><Relationship Id="rId258" Type="http://schemas.openxmlformats.org/officeDocument/2006/relationships/hyperlink" Target="http://quote.eastmoney.com/zs399300.html" TargetMode="External"/><Relationship Id="rId465" Type="http://schemas.openxmlformats.org/officeDocument/2006/relationships/hyperlink" Target="https://www.jisilu.cn/data/utils/lowcalc/150273" TargetMode="External"/><Relationship Id="rId630" Type="http://schemas.openxmlformats.org/officeDocument/2006/relationships/hyperlink" Target="http://finance.sina.com.cn/fund/quotes/150283/bc.shtml" TargetMode="External"/><Relationship Id="rId672" Type="http://schemas.openxmlformats.org/officeDocument/2006/relationships/hyperlink" Target="http://finance.sina.com.cn/fund/quotes/150209/bc.shtml" TargetMode="External"/><Relationship Id="rId728" Type="http://schemas.openxmlformats.org/officeDocument/2006/relationships/hyperlink" Target="http://quote.eastmoney.com/zs399986.html" TargetMode="External"/><Relationship Id="rId22" Type="http://schemas.openxmlformats.org/officeDocument/2006/relationships/hyperlink" Target="javascript:addOwnedFund('150057');" TargetMode="External"/><Relationship Id="rId64" Type="http://schemas.openxmlformats.org/officeDocument/2006/relationships/hyperlink" Target="http://finance.sina.com.cn/fund/quotes/150287/bc.shtml" TargetMode="External"/><Relationship Id="rId118" Type="http://schemas.openxmlformats.org/officeDocument/2006/relationships/hyperlink" Target="http://finance.sina.com.cn/fund/quotes/502037/bc.shtml" TargetMode="External"/><Relationship Id="rId325" Type="http://schemas.openxmlformats.org/officeDocument/2006/relationships/hyperlink" Target="https://www.jisilu.cn/data/utils/lowcalc/150140" TargetMode="External"/><Relationship Id="rId367" Type="http://schemas.openxmlformats.org/officeDocument/2006/relationships/hyperlink" Target="https://www.jisilu.cn/data/utils/lowcalc/150090" TargetMode="External"/><Relationship Id="rId532" Type="http://schemas.openxmlformats.org/officeDocument/2006/relationships/hyperlink" Target="javascript:addOwnedFund('150243');" TargetMode="External"/><Relationship Id="rId574" Type="http://schemas.openxmlformats.org/officeDocument/2006/relationships/hyperlink" Target="javascript:addOwnedFund('150305');" TargetMode="External"/><Relationship Id="rId171" Type="http://schemas.openxmlformats.org/officeDocument/2006/relationships/hyperlink" Target="https://www.jisilu.cn/data/sfnew/detail/150196" TargetMode="External"/><Relationship Id="rId227" Type="http://schemas.openxmlformats.org/officeDocument/2006/relationships/hyperlink" Target="http://www.cninfo.com.cn/information/fund/netvalue/502014.html" TargetMode="External"/><Relationship Id="rId781" Type="http://schemas.openxmlformats.org/officeDocument/2006/relationships/hyperlink" Target="http://www.cninfo.com.cn/information/fund/netvalue/150192.html" TargetMode="External"/><Relationship Id="rId269" Type="http://schemas.openxmlformats.org/officeDocument/2006/relationships/hyperlink" Target="http://www.cninfo.com.cn/information/fund/netvalue/150281.html" TargetMode="External"/><Relationship Id="rId434" Type="http://schemas.openxmlformats.org/officeDocument/2006/relationships/hyperlink" Target="http://quote.eastmoney.com/zs000841.html" TargetMode="External"/><Relationship Id="rId476" Type="http://schemas.openxmlformats.org/officeDocument/2006/relationships/hyperlink" Target="http://quote.eastmoney.com/zs399807.html" TargetMode="External"/><Relationship Id="rId641" Type="http://schemas.openxmlformats.org/officeDocument/2006/relationships/hyperlink" Target="https://www.jisilu.cn/data/sfnew/detail/502011" TargetMode="External"/><Relationship Id="rId683" Type="http://schemas.openxmlformats.org/officeDocument/2006/relationships/hyperlink" Target="https://www.jisilu.cn/data/sfnew/detail/502007" TargetMode="External"/><Relationship Id="rId739" Type="http://schemas.openxmlformats.org/officeDocument/2006/relationships/hyperlink" Target="http://www.cninfo.com.cn/information/fund/netvalue/150100.html" TargetMode="External"/><Relationship Id="rId33" Type="http://schemas.openxmlformats.org/officeDocument/2006/relationships/hyperlink" Target="https://www.jisilu.cn/data/utils/lowcalc/150321" TargetMode="External"/><Relationship Id="rId129" Type="http://schemas.openxmlformats.org/officeDocument/2006/relationships/hyperlink" Target="https://www.jisilu.cn/data/sfnew/detail/150130" TargetMode="External"/><Relationship Id="rId280" Type="http://schemas.openxmlformats.org/officeDocument/2006/relationships/hyperlink" Target="http://finance.sina.com.cn/fund/quotes/150094/bc.shtml" TargetMode="External"/><Relationship Id="rId336" Type="http://schemas.openxmlformats.org/officeDocument/2006/relationships/hyperlink" Target="http://quote.eastmoney.com/zs399974.html" TargetMode="External"/><Relationship Id="rId501" Type="http://schemas.openxmlformats.org/officeDocument/2006/relationships/hyperlink" Target="https://www.jisilu.cn/data/utils/lowcalc/150275" TargetMode="External"/><Relationship Id="rId543" Type="http://schemas.openxmlformats.org/officeDocument/2006/relationships/hyperlink" Target="https://www.jisilu.cn/data/utils/lowcalc/150249" TargetMode="External"/><Relationship Id="rId75" Type="http://schemas.openxmlformats.org/officeDocument/2006/relationships/hyperlink" Target="https://www.jisilu.cn/data/sfnew/detail/150303" TargetMode="External"/><Relationship Id="rId140" Type="http://schemas.openxmlformats.org/officeDocument/2006/relationships/hyperlink" Target="javascript:delOwnedFund('150265');" TargetMode="External"/><Relationship Id="rId182" Type="http://schemas.openxmlformats.org/officeDocument/2006/relationships/hyperlink" Target="javascript:addOwnedFund('150343');" TargetMode="External"/><Relationship Id="rId378" Type="http://schemas.openxmlformats.org/officeDocument/2006/relationships/hyperlink" Target="http://quote.eastmoney.com/zs399982.html" TargetMode="External"/><Relationship Id="rId403" Type="http://schemas.openxmlformats.org/officeDocument/2006/relationships/hyperlink" Target="javascript:addOwnedFund('150135');" TargetMode="External"/><Relationship Id="rId585" Type="http://schemas.openxmlformats.org/officeDocument/2006/relationships/hyperlink" Target="https://www.jisilu.cn/data/utils/lowcalc/150259" TargetMode="External"/><Relationship Id="rId750" Type="http://schemas.openxmlformats.org/officeDocument/2006/relationships/hyperlink" Target="http://finance.sina.com.cn/fund/quotes/150181/bc.shtml" TargetMode="External"/><Relationship Id="rId792" Type="http://schemas.openxmlformats.org/officeDocument/2006/relationships/hyperlink" Target="http://finance.sina.com.cn/fund/quotes/150231/bc.shtml" TargetMode="External"/><Relationship Id="rId806" Type="http://schemas.openxmlformats.org/officeDocument/2006/relationships/hyperlink" Target="http://quote.eastmoney.com/zs399481.html" TargetMode="External"/><Relationship Id="rId6" Type="http://schemas.openxmlformats.org/officeDocument/2006/relationships/hyperlink" Target="https://www.jisilu.cn/data/sfnew/detail/150108" TargetMode="External"/><Relationship Id="rId238" Type="http://schemas.openxmlformats.org/officeDocument/2006/relationships/hyperlink" Target="http://finance.sina.com.cn/fund/quotes/150053/bc.shtml" TargetMode="External"/><Relationship Id="rId445" Type="http://schemas.openxmlformats.org/officeDocument/2006/relationships/hyperlink" Target="http://www.cninfo.com.cn/information/fund/netvalue/150157.html" TargetMode="External"/><Relationship Id="rId487" Type="http://schemas.openxmlformats.org/officeDocument/2006/relationships/hyperlink" Target="http://www.cninfo.com.cn/information/fund/netvalue/150235.html" TargetMode="External"/><Relationship Id="rId610" Type="http://schemas.openxmlformats.org/officeDocument/2006/relationships/hyperlink" Target="javascript:addOwnedFund('150307');" TargetMode="External"/><Relationship Id="rId652" Type="http://schemas.openxmlformats.org/officeDocument/2006/relationships/hyperlink" Target="javascript:addOwnedFund('150194');" TargetMode="External"/><Relationship Id="rId694" Type="http://schemas.openxmlformats.org/officeDocument/2006/relationships/hyperlink" Target="javascript:addOwnedFund('502004');" TargetMode="External"/><Relationship Id="rId708" Type="http://schemas.openxmlformats.org/officeDocument/2006/relationships/hyperlink" Target="http://finance.sina.com.cn/fund/quotes/150207/bc.shtml" TargetMode="External"/><Relationship Id="rId291" Type="http://schemas.openxmlformats.org/officeDocument/2006/relationships/hyperlink" Target="https://www.jisilu.cn/data/sfnew/detail/150112" TargetMode="External"/><Relationship Id="rId305" Type="http://schemas.openxmlformats.org/officeDocument/2006/relationships/hyperlink" Target="http://www.cninfo.com.cn/information/fund/netvalue/150055.html" TargetMode="External"/><Relationship Id="rId347" Type="http://schemas.openxmlformats.org/officeDocument/2006/relationships/hyperlink" Target="http://www.cninfo.com.cn/information/fund/netvalue/502054.html" TargetMode="External"/><Relationship Id="rId512" Type="http://schemas.openxmlformats.org/officeDocument/2006/relationships/hyperlink" Target="http://quote.eastmoney.com/zs000016.html" TargetMode="External"/><Relationship Id="rId44" Type="http://schemas.openxmlformats.org/officeDocument/2006/relationships/hyperlink" Target="http://quote.eastmoney.com/zs399805.html" TargetMode="External"/><Relationship Id="rId86" Type="http://schemas.openxmlformats.org/officeDocument/2006/relationships/hyperlink" Target="javascript:addOwnedFund('150335');" TargetMode="External"/><Relationship Id="rId151" Type="http://schemas.openxmlformats.org/officeDocument/2006/relationships/hyperlink" Target="https://www.jisilu.cn/data/utils/lowcalc/150301" TargetMode="External"/><Relationship Id="rId389" Type="http://schemas.openxmlformats.org/officeDocument/2006/relationships/hyperlink" Target="http://www.cninfo.com.cn/information/fund/netvalue/150012.html" TargetMode="External"/><Relationship Id="rId554" Type="http://schemas.openxmlformats.org/officeDocument/2006/relationships/hyperlink" Target="http://quote.eastmoney.com/zs399810.html" TargetMode="External"/><Relationship Id="rId596" Type="http://schemas.openxmlformats.org/officeDocument/2006/relationships/hyperlink" Target="http://quote.eastmoney.com/zs399973.html" TargetMode="External"/><Relationship Id="rId761" Type="http://schemas.openxmlformats.org/officeDocument/2006/relationships/hyperlink" Target="https://www.jisilu.cn/data/sfnew/detail/150279" TargetMode="External"/><Relationship Id="rId817" Type="http://schemas.openxmlformats.org/officeDocument/2006/relationships/hyperlink" Target="http://quote.eastmoney.com/zs399923.html" TargetMode="External"/><Relationship Id="rId193" Type="http://schemas.openxmlformats.org/officeDocument/2006/relationships/hyperlink" Target="https://www.jisilu.cn/data/utils/lowcalc/150327" TargetMode="External"/><Relationship Id="rId207" Type="http://schemas.openxmlformats.org/officeDocument/2006/relationships/hyperlink" Target="https://www.jisilu.cn/data/sfnew/detail/150175" TargetMode="External"/><Relationship Id="rId249" Type="http://schemas.openxmlformats.org/officeDocument/2006/relationships/hyperlink" Target="https://www.jisilu.cn/data/sfnew/detail/502041" TargetMode="External"/><Relationship Id="rId414" Type="http://schemas.openxmlformats.org/officeDocument/2006/relationships/hyperlink" Target="https://www.jisilu.cn/data/sfnew/detail/150088" TargetMode="External"/><Relationship Id="rId456" Type="http://schemas.openxmlformats.org/officeDocument/2006/relationships/hyperlink" Target="http://finance.sina.com.cn/fund/quotes/502017/bc.shtml" TargetMode="External"/><Relationship Id="rId498" Type="http://schemas.openxmlformats.org/officeDocument/2006/relationships/hyperlink" Target="http://finance.sina.com.cn/fund/quotes/150275/bc.shtml" TargetMode="External"/><Relationship Id="rId621" Type="http://schemas.openxmlformats.org/officeDocument/2006/relationships/hyperlink" Target="https://www.jisilu.cn/data/utils/lowcalc/150251" TargetMode="External"/><Relationship Id="rId663" Type="http://schemas.openxmlformats.org/officeDocument/2006/relationships/hyperlink" Target="https://www.jisilu.cn/data/utils/lowcalc/150092" TargetMode="External"/><Relationship Id="rId13" Type="http://schemas.openxmlformats.org/officeDocument/2006/relationships/hyperlink" Target="http://www.cninfo.com.cn/information/fund/netvalue/150223.html" TargetMode="External"/><Relationship Id="rId109" Type="http://schemas.openxmlformats.org/officeDocument/2006/relationships/hyperlink" Target="https://www.jisilu.cn/data/utils/lowcalc/150325" TargetMode="External"/><Relationship Id="rId260" Type="http://schemas.openxmlformats.org/officeDocument/2006/relationships/hyperlink" Target="javascript:addOwnedFund('150036');" TargetMode="External"/><Relationship Id="rId316" Type="http://schemas.openxmlformats.org/officeDocument/2006/relationships/hyperlink" Target="http://finance.sina.com.cn/fund/quotes/150167/bc.shtml" TargetMode="External"/><Relationship Id="rId523" Type="http://schemas.openxmlformats.org/officeDocument/2006/relationships/hyperlink" Target="http://www.cninfo.com.cn/information/fund/netvalue/150177.html" TargetMode="External"/><Relationship Id="rId719" Type="http://schemas.openxmlformats.org/officeDocument/2006/relationships/hyperlink" Target="https://www.jisilu.cn/data/sfnew/detail/150245" TargetMode="External"/><Relationship Id="rId55" Type="http://schemas.openxmlformats.org/officeDocument/2006/relationships/hyperlink" Target="http://quote.eastmoney.com/zs399550.html" TargetMode="External"/><Relationship Id="rId97" Type="http://schemas.openxmlformats.org/officeDocument/2006/relationships/hyperlink" Target="https://www.jisilu.cn/data/utils/lowcalc/150263" TargetMode="External"/><Relationship Id="rId120" Type="http://schemas.openxmlformats.org/officeDocument/2006/relationships/hyperlink" Target="http://quote.eastmoney.com/zs399805.html" TargetMode="External"/><Relationship Id="rId358" Type="http://schemas.openxmlformats.org/officeDocument/2006/relationships/hyperlink" Target="http://finance.sina.com.cn/fund/quotes/150104/bc.shtml" TargetMode="External"/><Relationship Id="rId565" Type="http://schemas.openxmlformats.org/officeDocument/2006/relationships/hyperlink" Target="http://www.cninfo.com.cn/information/fund/netvalue/150329.html" TargetMode="External"/><Relationship Id="rId730" Type="http://schemas.openxmlformats.org/officeDocument/2006/relationships/hyperlink" Target="javascript:delOwnedFund('150227');" TargetMode="External"/><Relationship Id="rId772" Type="http://schemas.openxmlformats.org/officeDocument/2006/relationships/hyperlink" Target="javascript:addOwnedFund('150171');" TargetMode="External"/><Relationship Id="rId828" Type="http://schemas.openxmlformats.org/officeDocument/2006/relationships/hyperlink" Target="https://www.jisilu.cn/data/utils/lowcalc/150188" TargetMode="External"/><Relationship Id="rId162" Type="http://schemas.openxmlformats.org/officeDocument/2006/relationships/hyperlink" Target="http://quote.eastmoney.com/zs000827.html" TargetMode="External"/><Relationship Id="rId218" Type="http://schemas.openxmlformats.org/officeDocument/2006/relationships/hyperlink" Target="javascript:addOwnedFund('150145');" TargetMode="External"/><Relationship Id="rId425" Type="http://schemas.openxmlformats.org/officeDocument/2006/relationships/hyperlink" Target="https://www.jisilu.cn/data/sfnew/detail/150150" TargetMode="External"/><Relationship Id="rId467" Type="http://schemas.openxmlformats.org/officeDocument/2006/relationships/hyperlink" Target="https://www.jisilu.cn/data/sfnew/detail/150164" TargetMode="External"/><Relationship Id="rId632" Type="http://schemas.openxmlformats.org/officeDocument/2006/relationships/hyperlink" Target="http://quote.eastmoney.com/zs000808.html" TargetMode="External"/><Relationship Id="rId271" Type="http://schemas.openxmlformats.org/officeDocument/2006/relationships/hyperlink" Target="https://www.jisilu.cn/data/utils/lowcalc/150281" TargetMode="External"/><Relationship Id="rId674" Type="http://schemas.openxmlformats.org/officeDocument/2006/relationships/hyperlink" Target="http://quote.eastmoney.com/zs399974.html" TargetMode="External"/><Relationship Id="rId24" Type="http://schemas.openxmlformats.org/officeDocument/2006/relationships/hyperlink" Target="http://finance.sina.com.cn/fund/quotes/150221/bc.shtml" TargetMode="External"/><Relationship Id="rId66" Type="http://schemas.openxmlformats.org/officeDocument/2006/relationships/hyperlink" Target="http://quote.eastmoney.com/zs399440.html" TargetMode="External"/><Relationship Id="rId131" Type="http://schemas.openxmlformats.org/officeDocument/2006/relationships/hyperlink" Target="http://www.cninfo.com.cn/information/fund/netvalue/150130.html" TargetMode="External"/><Relationship Id="rId327" Type="http://schemas.openxmlformats.org/officeDocument/2006/relationships/hyperlink" Target="https://www.jisilu.cn/data/sfnew/detail/150267" TargetMode="External"/><Relationship Id="rId369" Type="http://schemas.openxmlformats.org/officeDocument/2006/relationships/hyperlink" Target="https://www.jisilu.cn/data/sfnew/detail/150030" TargetMode="External"/><Relationship Id="rId534" Type="http://schemas.openxmlformats.org/officeDocument/2006/relationships/hyperlink" Target="http://finance.sina.com.cn/fund/quotes/150241/bc.shtml" TargetMode="External"/><Relationship Id="rId576" Type="http://schemas.openxmlformats.org/officeDocument/2006/relationships/hyperlink" Target="http://finance.sina.com.cn/fund/quotes/502024/bc.shtml" TargetMode="External"/><Relationship Id="rId741" Type="http://schemas.openxmlformats.org/officeDocument/2006/relationships/hyperlink" Target="https://www.jisilu.cn/data/utils/lowcalc/150100" TargetMode="External"/><Relationship Id="rId783" Type="http://schemas.openxmlformats.org/officeDocument/2006/relationships/hyperlink" Target="https://www.jisilu.cn/data/utils/lowcalc/150192" TargetMode="External"/><Relationship Id="rId173" Type="http://schemas.openxmlformats.org/officeDocument/2006/relationships/hyperlink" Target="http://www.cninfo.com.cn/information/fund/netvalue/150196.html" TargetMode="External"/><Relationship Id="rId229" Type="http://schemas.openxmlformats.org/officeDocument/2006/relationships/hyperlink" Target="https://www.jisilu.cn/data/utils/lowcalc/502014" TargetMode="External"/><Relationship Id="rId380" Type="http://schemas.openxmlformats.org/officeDocument/2006/relationships/hyperlink" Target="javascript:addOwnedFund('502001');" TargetMode="External"/><Relationship Id="rId436" Type="http://schemas.openxmlformats.org/officeDocument/2006/relationships/hyperlink" Target="javascript:addOwnedFund('150148');" TargetMode="External"/><Relationship Id="rId601" Type="http://schemas.openxmlformats.org/officeDocument/2006/relationships/hyperlink" Target="http://www.cninfo.com.cn/information/fund/netvalue/150229.html" TargetMode="External"/><Relationship Id="rId643" Type="http://schemas.openxmlformats.org/officeDocument/2006/relationships/hyperlink" Target="http://www.cninfo.com.cn/information/fund/netvalue/502011.html" TargetMode="External"/><Relationship Id="rId240" Type="http://schemas.openxmlformats.org/officeDocument/2006/relationships/hyperlink" Target="http://quote.eastmoney.com/zs399905.html" TargetMode="External"/><Relationship Id="rId478" Type="http://schemas.openxmlformats.org/officeDocument/2006/relationships/hyperlink" Target="javascript:delOwnedFund('150277');" TargetMode="External"/><Relationship Id="rId685" Type="http://schemas.openxmlformats.org/officeDocument/2006/relationships/hyperlink" Target="http://www.cninfo.com.cn/information/fund/netvalue/502007.html" TargetMode="External"/><Relationship Id="rId35" Type="http://schemas.openxmlformats.org/officeDocument/2006/relationships/hyperlink" Target="https://www.jisilu.cn/data/sfnew/detail/150032" TargetMode="External"/><Relationship Id="rId77" Type="http://schemas.openxmlformats.org/officeDocument/2006/relationships/hyperlink" Target="http://www.cninfo.com.cn/information/fund/netvalue/150303.html" TargetMode="External"/><Relationship Id="rId100" Type="http://schemas.openxmlformats.org/officeDocument/2006/relationships/hyperlink" Target="http://finance.sina.com.cn/fund/quotes/150291/bc.shtml" TargetMode="External"/><Relationship Id="rId282" Type="http://schemas.openxmlformats.org/officeDocument/2006/relationships/hyperlink" Target="http://quote.eastmoney.com/zs000966.html" TargetMode="External"/><Relationship Id="rId338" Type="http://schemas.openxmlformats.org/officeDocument/2006/relationships/hyperlink" Target="javascript:addOwnedFund('150295');" TargetMode="External"/><Relationship Id="rId503" Type="http://schemas.openxmlformats.org/officeDocument/2006/relationships/hyperlink" Target="https://www.jisilu.cn/data/sfnew/detail/150257" TargetMode="External"/><Relationship Id="rId545" Type="http://schemas.openxmlformats.org/officeDocument/2006/relationships/hyperlink" Target="https://www.jisilu.cn/data/sfnew/detail/150271" TargetMode="External"/><Relationship Id="rId587" Type="http://schemas.openxmlformats.org/officeDocument/2006/relationships/hyperlink" Target="https://www.jisilu.cn/data/sfnew/detail/150179" TargetMode="External"/><Relationship Id="rId710" Type="http://schemas.openxmlformats.org/officeDocument/2006/relationships/hyperlink" Target="http://quote.eastmoney.com/zs399983.html" TargetMode="External"/><Relationship Id="rId752" Type="http://schemas.openxmlformats.org/officeDocument/2006/relationships/hyperlink" Target="http://quote.eastmoney.com/zs399967.html" TargetMode="External"/><Relationship Id="rId808" Type="http://schemas.openxmlformats.org/officeDocument/2006/relationships/hyperlink" Target="javascript:addOwnedFund('150066');" TargetMode="External"/><Relationship Id="rId8" Type="http://schemas.openxmlformats.org/officeDocument/2006/relationships/hyperlink" Target="http://www.cninfo.com.cn/information/fund/netvalue/150108.html" TargetMode="External"/><Relationship Id="rId142" Type="http://schemas.openxmlformats.org/officeDocument/2006/relationships/hyperlink" Target="http://finance.sina.com.cn/fund/quotes/150198/bc.shtml" TargetMode="External"/><Relationship Id="rId184" Type="http://schemas.openxmlformats.org/officeDocument/2006/relationships/hyperlink" Target="http://finance.sina.com.cn/fund/quotes/502057/bc.shtml" TargetMode="External"/><Relationship Id="rId391" Type="http://schemas.openxmlformats.org/officeDocument/2006/relationships/hyperlink" Target="https://www.jisilu.cn/data/utils/lowcalc/150012" TargetMode="External"/><Relationship Id="rId405" Type="http://schemas.openxmlformats.org/officeDocument/2006/relationships/hyperlink" Target="http://finance.sina.com.cn/fund/quotes/150085/bc.shtml" TargetMode="External"/><Relationship Id="rId447" Type="http://schemas.openxmlformats.org/officeDocument/2006/relationships/hyperlink" Target="https://www.jisilu.cn/data/utils/lowcalc/150157" TargetMode="External"/><Relationship Id="rId612" Type="http://schemas.openxmlformats.org/officeDocument/2006/relationships/hyperlink" Target="http://finance.sina.com.cn/fund/quotes/150315/bc.shtml" TargetMode="External"/><Relationship Id="rId794" Type="http://schemas.openxmlformats.org/officeDocument/2006/relationships/hyperlink" Target="http://quote.eastmoney.com/zs399811.html" TargetMode="External"/><Relationship Id="rId251" Type="http://schemas.openxmlformats.org/officeDocument/2006/relationships/hyperlink" Target="http://www.cninfo.com.cn/information/fund/netvalue/502041.html" TargetMode="External"/><Relationship Id="rId489" Type="http://schemas.openxmlformats.org/officeDocument/2006/relationships/hyperlink" Target="https://www.jisilu.cn/data/utils/lowcalc/150235" TargetMode="External"/><Relationship Id="rId654" Type="http://schemas.openxmlformats.org/officeDocument/2006/relationships/hyperlink" Target="http://finance.sina.com.cn/fund/quotes/150309/bc.shtml" TargetMode="External"/><Relationship Id="rId696" Type="http://schemas.openxmlformats.org/officeDocument/2006/relationships/hyperlink" Target="http://finance.sina.com.cn/fund/quotes/150186/bc.shtml" TargetMode="External"/><Relationship Id="rId46" Type="http://schemas.openxmlformats.org/officeDocument/2006/relationships/hyperlink" Target="javascript:addOwnedFund('150331');" TargetMode="External"/><Relationship Id="rId293" Type="http://schemas.openxmlformats.org/officeDocument/2006/relationships/hyperlink" Target="http://www.cninfo.com.cn/information/fund/netvalue/150112.html" TargetMode="External"/><Relationship Id="rId307" Type="http://schemas.openxmlformats.org/officeDocument/2006/relationships/hyperlink" Target="https://www.jisilu.cn/data/utils/lowcalc/150055" TargetMode="External"/><Relationship Id="rId349" Type="http://schemas.openxmlformats.org/officeDocument/2006/relationships/hyperlink" Target="https://www.jisilu.cn/data/utils/lowcalc/502054" TargetMode="External"/><Relationship Id="rId514" Type="http://schemas.openxmlformats.org/officeDocument/2006/relationships/hyperlink" Target="javascript:addOwnedFund('502049');" TargetMode="External"/><Relationship Id="rId556" Type="http://schemas.openxmlformats.org/officeDocument/2006/relationships/hyperlink" Target="javascript:addOwnedFund('150233');" TargetMode="External"/><Relationship Id="rId721" Type="http://schemas.openxmlformats.org/officeDocument/2006/relationships/hyperlink" Target="http://www.cninfo.com.cn/information/fund/netvalue/150245.html" TargetMode="External"/><Relationship Id="rId763" Type="http://schemas.openxmlformats.org/officeDocument/2006/relationships/hyperlink" Target="http://www.cninfo.com.cn/information/fund/netvalue/150279.html" TargetMode="External"/><Relationship Id="rId88" Type="http://schemas.openxmlformats.org/officeDocument/2006/relationships/hyperlink" Target="http://finance.sina.com.cn/fund/quotes/150293/bc.shtml" TargetMode="External"/><Relationship Id="rId111" Type="http://schemas.openxmlformats.org/officeDocument/2006/relationships/hyperlink" Target="https://www.jisilu.cn/data/sfnew/detail/150247" TargetMode="External"/><Relationship Id="rId153" Type="http://schemas.openxmlformats.org/officeDocument/2006/relationships/hyperlink" Target="https://www.jisilu.cn/data/sfnew/detail/150261" TargetMode="External"/><Relationship Id="rId195" Type="http://schemas.openxmlformats.org/officeDocument/2006/relationships/hyperlink" Target="https://www.jisilu.cn/data/sfnew/detail/150317" TargetMode="External"/><Relationship Id="rId209" Type="http://schemas.openxmlformats.org/officeDocument/2006/relationships/hyperlink" Target="http://www.cninfo.com.cn/information/fund/netvalue/150175.html" TargetMode="External"/><Relationship Id="rId360" Type="http://schemas.openxmlformats.org/officeDocument/2006/relationships/hyperlink" Target="http://quote.eastmoney.com/zs399300.html" TargetMode="External"/><Relationship Id="rId416" Type="http://schemas.openxmlformats.org/officeDocument/2006/relationships/hyperlink" Target="http://www.cninfo.com.cn/information/fund/netvalue/150088.html" TargetMode="External"/><Relationship Id="rId598" Type="http://schemas.openxmlformats.org/officeDocument/2006/relationships/hyperlink" Target="javascript:addOwnedFund('150205');" TargetMode="External"/><Relationship Id="rId819" Type="http://schemas.openxmlformats.org/officeDocument/2006/relationships/hyperlink" Target="https://www.jisilu.cn/data/sfnew/detail/150016" TargetMode="External"/><Relationship Id="rId220" Type="http://schemas.openxmlformats.org/officeDocument/2006/relationships/hyperlink" Target="http://finance.sina.com.cn/fund/quotes/150064/bc.shtml" TargetMode="External"/><Relationship Id="rId458" Type="http://schemas.openxmlformats.org/officeDocument/2006/relationships/hyperlink" Target="http://quote.eastmoney.com/zs399991.html" TargetMode="External"/><Relationship Id="rId623" Type="http://schemas.openxmlformats.org/officeDocument/2006/relationships/hyperlink" Target="https://www.jisilu.cn/data/sfnew/detail/150184" TargetMode="External"/><Relationship Id="rId665" Type="http://schemas.openxmlformats.org/officeDocument/2006/relationships/hyperlink" Target="https://www.jisilu.cn/data/sfnew/detail/150203" TargetMode="External"/><Relationship Id="rId830" Type="http://schemas.openxmlformats.org/officeDocument/2006/relationships/hyperlink" Target="javascript:addOwnedFund('150289');" TargetMode="External"/><Relationship Id="rId15" Type="http://schemas.openxmlformats.org/officeDocument/2006/relationships/hyperlink" Target="https://www.jisilu.cn/data/utils/lowcalc/150223" TargetMode="External"/><Relationship Id="rId57" Type="http://schemas.openxmlformats.org/officeDocument/2006/relationships/hyperlink" Target="javascript:addOwnedFund('150123');" TargetMode="External"/><Relationship Id="rId262" Type="http://schemas.openxmlformats.org/officeDocument/2006/relationships/hyperlink" Target="http://finance.sina.com.cn/fund/quotes/502021/bc.shtml" TargetMode="External"/><Relationship Id="rId318" Type="http://schemas.openxmlformats.org/officeDocument/2006/relationships/hyperlink" Target="http://quote.eastmoney.com/zs399300.html" TargetMode="External"/><Relationship Id="rId525" Type="http://schemas.openxmlformats.org/officeDocument/2006/relationships/hyperlink" Target="https://www.jisilu.cn/data/utils/lowcalc/150177" TargetMode="External"/><Relationship Id="rId567" Type="http://schemas.openxmlformats.org/officeDocument/2006/relationships/hyperlink" Target="https://www.jisilu.cn/data/utils/lowcalc/150329" TargetMode="External"/><Relationship Id="rId732" Type="http://schemas.openxmlformats.org/officeDocument/2006/relationships/hyperlink" Target="http://finance.sina.com.cn/fund/quotes/150018/bc.shtml" TargetMode="External"/><Relationship Id="rId99" Type="http://schemas.openxmlformats.org/officeDocument/2006/relationships/hyperlink" Target="https://www.jisilu.cn/data/sfnew/detail/150291" TargetMode="External"/><Relationship Id="rId122" Type="http://schemas.openxmlformats.org/officeDocument/2006/relationships/hyperlink" Target="javascript:addOwnedFund('502037');" TargetMode="External"/><Relationship Id="rId164" Type="http://schemas.openxmlformats.org/officeDocument/2006/relationships/hyperlink" Target="javascript:addOwnedFund('150190');" TargetMode="External"/><Relationship Id="rId371" Type="http://schemas.openxmlformats.org/officeDocument/2006/relationships/hyperlink" Target="http://www.cninfo.com.cn/information/fund/netvalue/150030.html" TargetMode="External"/><Relationship Id="rId774" Type="http://schemas.openxmlformats.org/officeDocument/2006/relationships/hyperlink" Target="http://finance.sina.com.cn/fund/quotes/150143/bc.shtml" TargetMode="External"/><Relationship Id="rId427" Type="http://schemas.openxmlformats.org/officeDocument/2006/relationships/hyperlink" Target="http://www.cninfo.com.cn/information/fund/netvalue/150150.html" TargetMode="External"/><Relationship Id="rId469" Type="http://schemas.openxmlformats.org/officeDocument/2006/relationships/hyperlink" Target="http://www.cninfo.com.cn/information/fund/netvalue/150164.html" TargetMode="External"/><Relationship Id="rId634" Type="http://schemas.openxmlformats.org/officeDocument/2006/relationships/hyperlink" Target="javascript:addOwnedFund('150283');" TargetMode="External"/><Relationship Id="rId676" Type="http://schemas.openxmlformats.org/officeDocument/2006/relationships/hyperlink" Target="javascript:addOwnedFund('150209');" TargetMode="External"/><Relationship Id="rId26" Type="http://schemas.openxmlformats.org/officeDocument/2006/relationships/hyperlink" Target="http://quote.eastmoney.com/zs399959.html" TargetMode="External"/><Relationship Id="rId231" Type="http://schemas.openxmlformats.org/officeDocument/2006/relationships/hyperlink" Target="https://www.jisilu.cn/data/sfnew/detail/150138" TargetMode="External"/><Relationship Id="rId273" Type="http://schemas.openxmlformats.org/officeDocument/2006/relationships/hyperlink" Target="https://www.jisilu.cn/data/sfnew/detail/150121" TargetMode="External"/><Relationship Id="rId329" Type="http://schemas.openxmlformats.org/officeDocument/2006/relationships/hyperlink" Target="http://www.cninfo.com.cn/information/fund/netvalue/150267.html" TargetMode="External"/><Relationship Id="rId480" Type="http://schemas.openxmlformats.org/officeDocument/2006/relationships/hyperlink" Target="http://finance.sina.com.cn/fund/quotes/502027/bc.shtml" TargetMode="External"/><Relationship Id="rId536" Type="http://schemas.openxmlformats.org/officeDocument/2006/relationships/hyperlink" Target="http://quote.eastmoney.com/zs399986.html" TargetMode="External"/><Relationship Id="rId701" Type="http://schemas.openxmlformats.org/officeDocument/2006/relationships/hyperlink" Target="https://www.jisilu.cn/data/sfnew/detail/150269" TargetMode="External"/><Relationship Id="rId68" Type="http://schemas.openxmlformats.org/officeDocument/2006/relationships/hyperlink" Target="javascript:addOwnedFund('150287');" TargetMode="External"/><Relationship Id="rId133" Type="http://schemas.openxmlformats.org/officeDocument/2006/relationships/hyperlink" Target="https://www.jisilu.cn/data/utils/lowcalc/150130" TargetMode="External"/><Relationship Id="rId175" Type="http://schemas.openxmlformats.org/officeDocument/2006/relationships/hyperlink" Target="https://www.jisilu.cn/data/utils/lowcalc/150196" TargetMode="External"/><Relationship Id="rId340" Type="http://schemas.openxmlformats.org/officeDocument/2006/relationships/hyperlink" Target="http://finance.sina.com.cn/fund/quotes/150211/bc.shtml" TargetMode="External"/><Relationship Id="rId578" Type="http://schemas.openxmlformats.org/officeDocument/2006/relationships/hyperlink" Target="http://quote.eastmoney.com/zs399440.html" TargetMode="External"/><Relationship Id="rId743" Type="http://schemas.openxmlformats.org/officeDocument/2006/relationships/hyperlink" Target="https://www.jisilu.cn/data/sfnew/detail/150169" TargetMode="External"/><Relationship Id="rId785" Type="http://schemas.openxmlformats.org/officeDocument/2006/relationships/hyperlink" Target="https://www.jisilu.cn/data/sfnew/detail/150215" TargetMode="External"/><Relationship Id="rId200" Type="http://schemas.openxmlformats.org/officeDocument/2006/relationships/hyperlink" Target="javascript:addOwnedFund('150317');" TargetMode="External"/><Relationship Id="rId382" Type="http://schemas.openxmlformats.org/officeDocument/2006/relationships/hyperlink" Target="http://finance.sina.com.cn/fund/quotes/150083/bc.shtml" TargetMode="External"/><Relationship Id="rId438" Type="http://schemas.openxmlformats.org/officeDocument/2006/relationships/hyperlink" Target="http://finance.sina.com.cn/fund/quotes/150028/bc.shtml" TargetMode="External"/><Relationship Id="rId603" Type="http://schemas.openxmlformats.org/officeDocument/2006/relationships/hyperlink" Target="https://www.jisilu.cn/data/utils/lowcalc/150229" TargetMode="External"/><Relationship Id="rId645" Type="http://schemas.openxmlformats.org/officeDocument/2006/relationships/hyperlink" Target="https://www.jisilu.cn/data/utils/lowcalc/502011" TargetMode="External"/><Relationship Id="rId687" Type="http://schemas.openxmlformats.org/officeDocument/2006/relationships/hyperlink" Target="https://www.jisilu.cn/data/utils/lowcalc/502007" TargetMode="External"/><Relationship Id="rId810" Type="http://schemas.openxmlformats.org/officeDocument/2006/relationships/hyperlink" Target="http://finance.sina.com.cn/fund/quotes/150133/bc.shtml" TargetMode="External"/><Relationship Id="rId242" Type="http://schemas.openxmlformats.org/officeDocument/2006/relationships/hyperlink" Target="javascript:addOwnedFund('150053');" TargetMode="External"/><Relationship Id="rId284" Type="http://schemas.openxmlformats.org/officeDocument/2006/relationships/hyperlink" Target="javascript:addOwnedFund('150094');" TargetMode="External"/><Relationship Id="rId491" Type="http://schemas.openxmlformats.org/officeDocument/2006/relationships/hyperlink" Target="https://www.jisilu.cn/data/sfnew/detail/150200" TargetMode="External"/><Relationship Id="rId505" Type="http://schemas.openxmlformats.org/officeDocument/2006/relationships/hyperlink" Target="http://www.cninfo.com.cn/information/fund/netvalue/150257.html" TargetMode="External"/><Relationship Id="rId712" Type="http://schemas.openxmlformats.org/officeDocument/2006/relationships/hyperlink" Target="javascript:addOwnedFund('150207');" TargetMode="External"/><Relationship Id="rId37" Type="http://schemas.openxmlformats.org/officeDocument/2006/relationships/hyperlink" Target="http://www.cninfo.com.cn/information/fund/netvalue/150032.html" TargetMode="External"/><Relationship Id="rId79" Type="http://schemas.openxmlformats.org/officeDocument/2006/relationships/hyperlink" Target="https://www.jisilu.cn/data/utils/lowcalc/150303" TargetMode="External"/><Relationship Id="rId102" Type="http://schemas.openxmlformats.org/officeDocument/2006/relationships/hyperlink" Target="http://quote.eastmoney.com/zs399986.html" TargetMode="External"/><Relationship Id="rId144" Type="http://schemas.openxmlformats.org/officeDocument/2006/relationships/hyperlink" Target="http://quote.eastmoney.com/zs399396.html" TargetMode="External"/><Relationship Id="rId547" Type="http://schemas.openxmlformats.org/officeDocument/2006/relationships/hyperlink" Target="http://www.cninfo.com.cn/information/fund/netvalue/150271.html" TargetMode="External"/><Relationship Id="rId589" Type="http://schemas.openxmlformats.org/officeDocument/2006/relationships/hyperlink" Target="http://www.cninfo.com.cn/information/fund/netvalue/150179.html" TargetMode="External"/><Relationship Id="rId754" Type="http://schemas.openxmlformats.org/officeDocument/2006/relationships/hyperlink" Target="javascript:addOwnedFund('150181');" TargetMode="External"/><Relationship Id="rId796" Type="http://schemas.openxmlformats.org/officeDocument/2006/relationships/hyperlink" Target="javascript:addOwnedFund('150231');" TargetMode="External"/><Relationship Id="rId90" Type="http://schemas.openxmlformats.org/officeDocument/2006/relationships/hyperlink" Target="http://quote.eastmoney.com/zs399807.html" TargetMode="External"/><Relationship Id="rId186" Type="http://schemas.openxmlformats.org/officeDocument/2006/relationships/hyperlink" Target="http://quote.eastmoney.com/zs399989.html" TargetMode="External"/><Relationship Id="rId351" Type="http://schemas.openxmlformats.org/officeDocument/2006/relationships/hyperlink" Target="https://www.jisilu.cn/data/sfnew/detail/150152" TargetMode="External"/><Relationship Id="rId393" Type="http://schemas.openxmlformats.org/officeDocument/2006/relationships/hyperlink" Target="https://www.jisilu.cn/data/sfnew/detail/150059" TargetMode="External"/><Relationship Id="rId407" Type="http://schemas.openxmlformats.org/officeDocument/2006/relationships/hyperlink" Target="http://quote.eastmoney.com/zs399005.html" TargetMode="External"/><Relationship Id="rId449" Type="http://schemas.openxmlformats.org/officeDocument/2006/relationships/hyperlink" Target="https://www.jisilu.cn/data/sfnew/detail/150022" TargetMode="External"/><Relationship Id="rId614" Type="http://schemas.openxmlformats.org/officeDocument/2006/relationships/hyperlink" Target="http://quote.eastmoney.com/zs399803.html" TargetMode="External"/><Relationship Id="rId656" Type="http://schemas.openxmlformats.org/officeDocument/2006/relationships/hyperlink" Target="http://quote.eastmoney.com/zs399994.html" TargetMode="External"/><Relationship Id="rId821" Type="http://schemas.openxmlformats.org/officeDocument/2006/relationships/hyperlink" Target="http://www.cninfo.com.cn/information/fund/netvalue/150016.html" TargetMode="External"/><Relationship Id="rId211" Type="http://schemas.openxmlformats.org/officeDocument/2006/relationships/hyperlink" Target="https://www.jisilu.cn/data/utils/lowcalc/150175" TargetMode="External"/><Relationship Id="rId253" Type="http://schemas.openxmlformats.org/officeDocument/2006/relationships/hyperlink" Target="https://www.jisilu.cn/data/utils/lowcalc/502041" TargetMode="External"/><Relationship Id="rId295" Type="http://schemas.openxmlformats.org/officeDocument/2006/relationships/hyperlink" Target="https://www.jisilu.cn/data/utils/lowcalc/150112" TargetMode="External"/><Relationship Id="rId309" Type="http://schemas.openxmlformats.org/officeDocument/2006/relationships/hyperlink" Target="https://www.jisilu.cn/data/sfnew/detail/150213" TargetMode="External"/><Relationship Id="rId460" Type="http://schemas.openxmlformats.org/officeDocument/2006/relationships/hyperlink" Target="javascript:addOwnedFund('502017');" TargetMode="External"/><Relationship Id="rId516" Type="http://schemas.openxmlformats.org/officeDocument/2006/relationships/hyperlink" Target="http://finance.sina.com.cn/fund/quotes/150237/bc.shtml" TargetMode="External"/><Relationship Id="rId698" Type="http://schemas.openxmlformats.org/officeDocument/2006/relationships/hyperlink" Target="http://quote.eastmoney.com/zs399967.html" TargetMode="External"/><Relationship Id="rId48" Type="http://schemas.openxmlformats.org/officeDocument/2006/relationships/hyperlink" Target="http://finance.sina.com.cn/fund/quotes/150219/bc.shtml" TargetMode="External"/><Relationship Id="rId113" Type="http://schemas.openxmlformats.org/officeDocument/2006/relationships/hyperlink" Target="http://www.cninfo.com.cn/information/fund/netvalue/150247.html" TargetMode="External"/><Relationship Id="rId320" Type="http://schemas.openxmlformats.org/officeDocument/2006/relationships/hyperlink" Target="javascript:addOwnedFund('150167');" TargetMode="External"/><Relationship Id="rId558" Type="http://schemas.openxmlformats.org/officeDocument/2006/relationships/hyperlink" Target="http://finance.sina.com.cn/fund/quotes/150173/bc.shtml" TargetMode="External"/><Relationship Id="rId723" Type="http://schemas.openxmlformats.org/officeDocument/2006/relationships/hyperlink" Target="https://www.jisilu.cn/data/utils/lowcalc/150245" TargetMode="External"/><Relationship Id="rId765" Type="http://schemas.openxmlformats.org/officeDocument/2006/relationships/hyperlink" Target="https://www.jisilu.cn/data/utils/lowcalc/150279" TargetMode="External"/><Relationship Id="rId155" Type="http://schemas.openxmlformats.org/officeDocument/2006/relationships/hyperlink" Target="http://www.cninfo.com.cn/information/fund/netvalue/150261.html" TargetMode="External"/><Relationship Id="rId197" Type="http://schemas.openxmlformats.org/officeDocument/2006/relationships/hyperlink" Target="http://www.cninfo.com.cn/information/fund/netvalue/150317.html" TargetMode="External"/><Relationship Id="rId362" Type="http://schemas.openxmlformats.org/officeDocument/2006/relationships/hyperlink" Target="javascript:addOwnedFund('150104');" TargetMode="External"/><Relationship Id="rId418" Type="http://schemas.openxmlformats.org/officeDocument/2006/relationships/hyperlink" Target="javascript:addOwnedFund('150088');" TargetMode="External"/><Relationship Id="rId625" Type="http://schemas.openxmlformats.org/officeDocument/2006/relationships/hyperlink" Target="http://www.cninfo.com.cn/information/fund/netvalue/150184.html" TargetMode="External"/><Relationship Id="rId832" Type="http://schemas.openxmlformats.org/officeDocument/2006/relationships/hyperlink" Target="http://quote.eastmoney.com/zs399998.html" TargetMode="External"/><Relationship Id="rId222" Type="http://schemas.openxmlformats.org/officeDocument/2006/relationships/hyperlink" Target="http://quote.eastmoney.com/zs399904.html" TargetMode="External"/><Relationship Id="rId264" Type="http://schemas.openxmlformats.org/officeDocument/2006/relationships/hyperlink" Target="http://quote.eastmoney.com/zs000016.html" TargetMode="External"/><Relationship Id="rId471" Type="http://schemas.openxmlformats.org/officeDocument/2006/relationships/hyperlink" Target="https://www.jisilu.cn/data/utils/lowcalc/150164" TargetMode="External"/><Relationship Id="rId667" Type="http://schemas.openxmlformats.org/officeDocument/2006/relationships/hyperlink" Target="http://www.cninfo.com.cn/information/fund/netvalue/150203.html" TargetMode="External"/><Relationship Id="rId17" Type="http://schemas.openxmlformats.org/officeDocument/2006/relationships/hyperlink" Target="https://www.jisilu.cn/data/sfnew/detail/150057" TargetMode="External"/><Relationship Id="rId59" Type="http://schemas.openxmlformats.org/officeDocument/2006/relationships/hyperlink" Target="http://finance.sina.com.cn/fund/quotes/150297/bc.shtml" TargetMode="External"/><Relationship Id="rId124" Type="http://schemas.openxmlformats.org/officeDocument/2006/relationships/hyperlink" Target="http://finance.sina.com.cn/fund/quotes/150299/bc.shtml" TargetMode="External"/><Relationship Id="rId527" Type="http://schemas.openxmlformats.org/officeDocument/2006/relationships/hyperlink" Target="https://www.jisilu.cn/data/sfnew/detail/150243" TargetMode="External"/><Relationship Id="rId569" Type="http://schemas.openxmlformats.org/officeDocument/2006/relationships/hyperlink" Target="https://www.jisilu.cn/data/sfnew/detail/150305" TargetMode="External"/><Relationship Id="rId734" Type="http://schemas.openxmlformats.org/officeDocument/2006/relationships/hyperlink" Target="http://quote.eastmoney.com/zs399004.html" TargetMode="External"/><Relationship Id="rId776" Type="http://schemas.openxmlformats.org/officeDocument/2006/relationships/hyperlink" Target="http://quote.eastmoney.com/zs000832.html" TargetMode="External"/><Relationship Id="rId70" Type="http://schemas.openxmlformats.org/officeDocument/2006/relationships/hyperlink" Target="http://finance.sina.com.cn/fund/quotes/150323/bc.shtml" TargetMode="External"/><Relationship Id="rId166" Type="http://schemas.openxmlformats.org/officeDocument/2006/relationships/hyperlink" Target="http://finance.sina.com.cn/fund/quotes/150117/bc.shtml" TargetMode="External"/><Relationship Id="rId331" Type="http://schemas.openxmlformats.org/officeDocument/2006/relationships/hyperlink" Target="https://www.jisilu.cn/data/utils/lowcalc/150267" TargetMode="External"/><Relationship Id="rId373" Type="http://schemas.openxmlformats.org/officeDocument/2006/relationships/hyperlink" Target="https://www.jisilu.cn/data/utils/lowcalc/150030" TargetMode="External"/><Relationship Id="rId429" Type="http://schemas.openxmlformats.org/officeDocument/2006/relationships/hyperlink" Target="https://www.jisilu.cn/data/utils/lowcalc/150150" TargetMode="External"/><Relationship Id="rId580" Type="http://schemas.openxmlformats.org/officeDocument/2006/relationships/hyperlink" Target="javascript:addOwnedFund('502024');" TargetMode="External"/><Relationship Id="rId636" Type="http://schemas.openxmlformats.org/officeDocument/2006/relationships/hyperlink" Target="http://finance.sina.com.cn/fund/quotes/150255/bc.shtml" TargetMode="External"/><Relationship Id="rId801" Type="http://schemas.openxmlformats.org/officeDocument/2006/relationships/hyperlink" Target="https://www.jisilu.cn/data/utils/lowcalc/150311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www.cninfo.com.cn/information/fund/netvalue/150138.html" TargetMode="External"/><Relationship Id="rId440" Type="http://schemas.openxmlformats.org/officeDocument/2006/relationships/hyperlink" Target="http://quote.eastmoney.com/zs399905.html" TargetMode="External"/><Relationship Id="rId678" Type="http://schemas.openxmlformats.org/officeDocument/2006/relationships/hyperlink" Target="http://finance.sina.com.cn/fund/quotes/150051/bc.shtml" TargetMode="External"/><Relationship Id="rId28" Type="http://schemas.openxmlformats.org/officeDocument/2006/relationships/hyperlink" Target="javascript:delOwnedFund('150221');" TargetMode="External"/><Relationship Id="rId275" Type="http://schemas.openxmlformats.org/officeDocument/2006/relationships/hyperlink" Target="http://www.cninfo.com.cn/information/fund/netvalue/150121.html" TargetMode="External"/><Relationship Id="rId300" Type="http://schemas.openxmlformats.org/officeDocument/2006/relationships/hyperlink" Target="http://quote.eastmoney.com/zs399966.html" TargetMode="External"/><Relationship Id="rId482" Type="http://schemas.openxmlformats.org/officeDocument/2006/relationships/hyperlink" Target="http://quote.eastmoney.com/zs399429.html" TargetMode="External"/><Relationship Id="rId538" Type="http://schemas.openxmlformats.org/officeDocument/2006/relationships/hyperlink" Target="javascript:delOwnedFund('150241');" TargetMode="External"/><Relationship Id="rId703" Type="http://schemas.openxmlformats.org/officeDocument/2006/relationships/hyperlink" Target="http://www.cninfo.com.cn/information/fund/netvalue/150269.html" TargetMode="External"/><Relationship Id="rId745" Type="http://schemas.openxmlformats.org/officeDocument/2006/relationships/hyperlink" Target="http://www.cninfo.com.cn/information/fund/netvalue/150169.html" TargetMode="External"/><Relationship Id="rId81" Type="http://schemas.openxmlformats.org/officeDocument/2006/relationships/hyperlink" Target="https://www.jisilu.cn/data/sfnew/detail/150335" TargetMode="External"/><Relationship Id="rId135" Type="http://schemas.openxmlformats.org/officeDocument/2006/relationships/hyperlink" Target="https://www.jisilu.cn/data/sfnew/detail/150265" TargetMode="External"/><Relationship Id="rId177" Type="http://schemas.openxmlformats.org/officeDocument/2006/relationships/hyperlink" Target="https://www.jisilu.cn/data/sfnew/detail/150343" TargetMode="External"/><Relationship Id="rId342" Type="http://schemas.openxmlformats.org/officeDocument/2006/relationships/hyperlink" Target="http://quote.eastmoney.com/zs399976.html" TargetMode="External"/><Relationship Id="rId384" Type="http://schemas.openxmlformats.org/officeDocument/2006/relationships/hyperlink" Target="http://quote.eastmoney.com/zs399330.html" TargetMode="External"/><Relationship Id="rId591" Type="http://schemas.openxmlformats.org/officeDocument/2006/relationships/hyperlink" Target="https://www.jisilu.cn/data/utils/lowcalc/150179" TargetMode="External"/><Relationship Id="rId605" Type="http://schemas.openxmlformats.org/officeDocument/2006/relationships/hyperlink" Target="https://www.jisilu.cn/data/sfnew/detail/150307" TargetMode="External"/><Relationship Id="rId787" Type="http://schemas.openxmlformats.org/officeDocument/2006/relationships/hyperlink" Target="http://www.cninfo.com.cn/information/fund/netvalue/150215.html" TargetMode="External"/><Relationship Id="rId812" Type="http://schemas.openxmlformats.org/officeDocument/2006/relationships/hyperlink" Target="http://quote.eastmoney.com/zs000833.html" TargetMode="External"/><Relationship Id="rId202" Type="http://schemas.openxmlformats.org/officeDocument/2006/relationships/hyperlink" Target="http://finance.sina.com.cn/fund/quotes/150047/bc.shtml" TargetMode="External"/><Relationship Id="rId244" Type="http://schemas.openxmlformats.org/officeDocument/2006/relationships/hyperlink" Target="http://finance.sina.com.cn/fund/quotes/502031/bc.shtml" TargetMode="External"/><Relationship Id="rId647" Type="http://schemas.openxmlformats.org/officeDocument/2006/relationships/hyperlink" Target="https://www.jisilu.cn/data/sfnew/detail/150194" TargetMode="External"/><Relationship Id="rId689" Type="http://schemas.openxmlformats.org/officeDocument/2006/relationships/hyperlink" Target="https://www.jisilu.cn/data/sfnew/detail/502004" TargetMode="External"/><Relationship Id="rId39" Type="http://schemas.openxmlformats.org/officeDocument/2006/relationships/hyperlink" Target="https://www.jisilu.cn/data/utils/lowcalc/150032" TargetMode="External"/><Relationship Id="rId286" Type="http://schemas.openxmlformats.org/officeDocument/2006/relationships/hyperlink" Target="http://finance.sina.com.cn/fund/quotes/150073/bc.shtml" TargetMode="External"/><Relationship Id="rId451" Type="http://schemas.openxmlformats.org/officeDocument/2006/relationships/hyperlink" Target="http://www.cninfo.com.cn/information/fund/netvalue/150022.html" TargetMode="External"/><Relationship Id="rId493" Type="http://schemas.openxmlformats.org/officeDocument/2006/relationships/hyperlink" Target="http://www.cninfo.com.cn/information/fund/netvalue/150200.html" TargetMode="External"/><Relationship Id="rId507" Type="http://schemas.openxmlformats.org/officeDocument/2006/relationships/hyperlink" Target="https://www.jisilu.cn/data/utils/lowcalc/150257" TargetMode="External"/><Relationship Id="rId549" Type="http://schemas.openxmlformats.org/officeDocument/2006/relationships/hyperlink" Target="https://www.jisilu.cn/data/utils/lowcalc/150271" TargetMode="External"/><Relationship Id="rId714" Type="http://schemas.openxmlformats.org/officeDocument/2006/relationships/hyperlink" Target="http://finance.sina.com.cn/fund/quotes/150217/bc.shtml" TargetMode="External"/><Relationship Id="rId756" Type="http://schemas.openxmlformats.org/officeDocument/2006/relationships/hyperlink" Target="http://finance.sina.com.cn/fund/quotes/150076/bc.shtml" TargetMode="External"/><Relationship Id="rId50" Type="http://schemas.openxmlformats.org/officeDocument/2006/relationships/hyperlink" Target="https://www.jisilu.cn/data/utils/lowcalc/150219" TargetMode="External"/><Relationship Id="rId104" Type="http://schemas.openxmlformats.org/officeDocument/2006/relationships/hyperlink" Target="javascript:delOwnedFund('150291');" TargetMode="External"/><Relationship Id="rId146" Type="http://schemas.openxmlformats.org/officeDocument/2006/relationships/hyperlink" Target="javascript:addOwnedFund('150198');" TargetMode="External"/><Relationship Id="rId188" Type="http://schemas.openxmlformats.org/officeDocument/2006/relationships/hyperlink" Target="javascript:addOwnedFund('502057');" TargetMode="External"/><Relationship Id="rId311" Type="http://schemas.openxmlformats.org/officeDocument/2006/relationships/hyperlink" Target="http://www.cninfo.com.cn/information/fund/netvalue/150213.html" TargetMode="External"/><Relationship Id="rId353" Type="http://schemas.openxmlformats.org/officeDocument/2006/relationships/hyperlink" Target="http://www.cninfo.com.cn/information/fund/netvalue/150152.html" TargetMode="External"/><Relationship Id="rId395" Type="http://schemas.openxmlformats.org/officeDocument/2006/relationships/hyperlink" Target="http://www.cninfo.com.cn/information/fund/netvalue/150059.html" TargetMode="External"/><Relationship Id="rId409" Type="http://schemas.openxmlformats.org/officeDocument/2006/relationships/hyperlink" Target="https://www.jisilu.cn/data/sfnew/detail/150096" TargetMode="External"/><Relationship Id="rId560" Type="http://schemas.openxmlformats.org/officeDocument/2006/relationships/hyperlink" Target="http://quote.eastmoney.com/zs000998.html" TargetMode="External"/><Relationship Id="rId798" Type="http://schemas.openxmlformats.org/officeDocument/2006/relationships/hyperlink" Target="http://finance.sina.com.cn/fund/quotes/150311/bc.shtml" TargetMode="External"/><Relationship Id="rId92" Type="http://schemas.openxmlformats.org/officeDocument/2006/relationships/hyperlink" Target="javascript:addOwnedFund('150293');" TargetMode="External"/><Relationship Id="rId213" Type="http://schemas.openxmlformats.org/officeDocument/2006/relationships/hyperlink" Target="https://www.jisilu.cn/data/sfnew/detail/150145" TargetMode="External"/><Relationship Id="rId420" Type="http://schemas.openxmlformats.org/officeDocument/2006/relationships/hyperlink" Target="http://finance.sina.com.cn/fund/quotes/150049/bc.shtml" TargetMode="External"/><Relationship Id="rId616" Type="http://schemas.openxmlformats.org/officeDocument/2006/relationships/hyperlink" Target="javascript:addOwnedFund('150315');" TargetMode="External"/><Relationship Id="rId658" Type="http://schemas.openxmlformats.org/officeDocument/2006/relationships/hyperlink" Target="javascript:addOwnedFund('150309');" TargetMode="External"/><Relationship Id="rId823" Type="http://schemas.openxmlformats.org/officeDocument/2006/relationships/hyperlink" Target="javascript:addOwnedFund('150016');" TargetMode="External"/><Relationship Id="rId255" Type="http://schemas.openxmlformats.org/officeDocument/2006/relationships/hyperlink" Target="https://www.jisilu.cn/data/sfnew/detail/150036" TargetMode="External"/><Relationship Id="rId297" Type="http://schemas.openxmlformats.org/officeDocument/2006/relationships/hyperlink" Target="https://www.jisilu.cn/data/sfnew/detail/150225" TargetMode="External"/><Relationship Id="rId462" Type="http://schemas.openxmlformats.org/officeDocument/2006/relationships/hyperlink" Target="http://finance.sina.com.cn/fund/quotes/150273/bc.shtml" TargetMode="External"/><Relationship Id="rId518" Type="http://schemas.openxmlformats.org/officeDocument/2006/relationships/hyperlink" Target="http://quote.eastmoney.com/zs000827.html" TargetMode="External"/><Relationship Id="rId725" Type="http://schemas.openxmlformats.org/officeDocument/2006/relationships/hyperlink" Target="https://www.jisilu.cn/data/sfnew/detail/150227" TargetMode="External"/><Relationship Id="rId115" Type="http://schemas.openxmlformats.org/officeDocument/2006/relationships/hyperlink" Target="https://www.jisilu.cn/data/utils/lowcalc/150247" TargetMode="External"/><Relationship Id="rId157" Type="http://schemas.openxmlformats.org/officeDocument/2006/relationships/hyperlink" Target="https://www.jisilu.cn/data/utils/lowcalc/150261" TargetMode="External"/><Relationship Id="rId322" Type="http://schemas.openxmlformats.org/officeDocument/2006/relationships/hyperlink" Target="http://finance.sina.com.cn/fund/quotes/150140/bc.shtml" TargetMode="External"/><Relationship Id="rId364" Type="http://schemas.openxmlformats.org/officeDocument/2006/relationships/hyperlink" Target="http://finance.sina.com.cn/fund/quotes/150090/bc.shtml" TargetMode="External"/><Relationship Id="rId767" Type="http://schemas.openxmlformats.org/officeDocument/2006/relationships/hyperlink" Target="https://www.jisilu.cn/data/sfnew/detail/150171" TargetMode="External"/><Relationship Id="rId61" Type="http://schemas.openxmlformats.org/officeDocument/2006/relationships/hyperlink" Target="https://www.jisilu.cn/data/utils/lowcalc/150297" TargetMode="External"/><Relationship Id="rId199" Type="http://schemas.openxmlformats.org/officeDocument/2006/relationships/hyperlink" Target="https://www.jisilu.cn/data/utils/lowcalc/150317" TargetMode="External"/><Relationship Id="rId571" Type="http://schemas.openxmlformats.org/officeDocument/2006/relationships/hyperlink" Target="http://www.cninfo.com.cn/information/fund/netvalue/150305.html" TargetMode="External"/><Relationship Id="rId627" Type="http://schemas.openxmlformats.org/officeDocument/2006/relationships/hyperlink" Target="https://www.jisilu.cn/data/utils/lowcalc/150184" TargetMode="External"/><Relationship Id="rId669" Type="http://schemas.openxmlformats.org/officeDocument/2006/relationships/hyperlink" Target="https://www.jisilu.cn/data/utils/lowcalc/150203" TargetMode="External"/><Relationship Id="rId834" Type="http://schemas.openxmlformats.org/officeDocument/2006/relationships/hyperlink" Target="http://finance.sina.com.cn/fund/quotes/150289/bc.shtml" TargetMode="External"/><Relationship Id="rId19" Type="http://schemas.openxmlformats.org/officeDocument/2006/relationships/hyperlink" Target="http://www.cninfo.com.cn/information/fund/netvalue/150057.html" TargetMode="External"/><Relationship Id="rId224" Type="http://schemas.openxmlformats.org/officeDocument/2006/relationships/hyperlink" Target="javascript:addOwnedFund('150064');" TargetMode="External"/><Relationship Id="rId266" Type="http://schemas.openxmlformats.org/officeDocument/2006/relationships/hyperlink" Target="javascript:addOwnedFund('502021');" TargetMode="External"/><Relationship Id="rId431" Type="http://schemas.openxmlformats.org/officeDocument/2006/relationships/hyperlink" Target="https://www.jisilu.cn/data/sfnew/detail/150148" TargetMode="External"/><Relationship Id="rId473" Type="http://schemas.openxmlformats.org/officeDocument/2006/relationships/hyperlink" Target="https://www.jisilu.cn/data/sfnew/detail/150277" TargetMode="External"/><Relationship Id="rId529" Type="http://schemas.openxmlformats.org/officeDocument/2006/relationships/hyperlink" Target="http://www.cninfo.com.cn/information/fund/netvalue/150243.html" TargetMode="External"/><Relationship Id="rId680" Type="http://schemas.openxmlformats.org/officeDocument/2006/relationships/hyperlink" Target="http://quote.eastmoney.com/zs399300.html" TargetMode="External"/><Relationship Id="rId736" Type="http://schemas.openxmlformats.org/officeDocument/2006/relationships/hyperlink" Target="javascript:addOwnedFund('150018');" TargetMode="External"/><Relationship Id="rId30" Type="http://schemas.openxmlformats.org/officeDocument/2006/relationships/hyperlink" Target="http://finance.sina.com.cn/fund/quotes/150321/bc.shtml" TargetMode="External"/><Relationship Id="rId126" Type="http://schemas.openxmlformats.org/officeDocument/2006/relationships/hyperlink" Target="http://quote.eastmoney.com/zs399986.html" TargetMode="External"/><Relationship Id="rId168" Type="http://schemas.openxmlformats.org/officeDocument/2006/relationships/hyperlink" Target="http://quote.eastmoney.com/zs399393.html" TargetMode="External"/><Relationship Id="rId333" Type="http://schemas.openxmlformats.org/officeDocument/2006/relationships/hyperlink" Target="https://www.jisilu.cn/data/sfnew/detail/150295" TargetMode="External"/><Relationship Id="rId540" Type="http://schemas.openxmlformats.org/officeDocument/2006/relationships/hyperlink" Target="http://finance.sina.com.cn/fund/quotes/150249/bc.shtml" TargetMode="External"/><Relationship Id="rId778" Type="http://schemas.openxmlformats.org/officeDocument/2006/relationships/hyperlink" Target="javascript:addOwnedFund('150143');" TargetMode="External"/><Relationship Id="rId72" Type="http://schemas.openxmlformats.org/officeDocument/2006/relationships/hyperlink" Target="http://quote.eastmoney.com/zs000827.html" TargetMode="External"/><Relationship Id="rId375" Type="http://schemas.openxmlformats.org/officeDocument/2006/relationships/hyperlink" Target="https://www.jisilu.cn/data/sfnew/detail/502001" TargetMode="External"/><Relationship Id="rId582" Type="http://schemas.openxmlformats.org/officeDocument/2006/relationships/hyperlink" Target="http://finance.sina.com.cn/fund/quotes/150259/bc.shtml" TargetMode="External"/><Relationship Id="rId638" Type="http://schemas.openxmlformats.org/officeDocument/2006/relationships/hyperlink" Target="http://quote.eastmoney.com/zs399986.html" TargetMode="External"/><Relationship Id="rId803" Type="http://schemas.openxmlformats.org/officeDocument/2006/relationships/hyperlink" Target="https://www.jisilu.cn/data/sfnew/detail/150066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https://www.jisilu.cn/data/utils/lowcalc/150138" TargetMode="External"/><Relationship Id="rId277" Type="http://schemas.openxmlformats.org/officeDocument/2006/relationships/hyperlink" Target="https://www.jisilu.cn/data/utils/lowcalc/150121" TargetMode="External"/><Relationship Id="rId400" Type="http://schemas.openxmlformats.org/officeDocument/2006/relationships/hyperlink" Target="http://finance.sina.com.cn/fund/quotes/150135/bc.shtml" TargetMode="External"/><Relationship Id="rId442" Type="http://schemas.openxmlformats.org/officeDocument/2006/relationships/hyperlink" Target="javascript:addOwnedFund('150028');" TargetMode="External"/><Relationship Id="rId484" Type="http://schemas.openxmlformats.org/officeDocument/2006/relationships/hyperlink" Target="javascript:addOwnedFund('502027');" TargetMode="External"/><Relationship Id="rId705" Type="http://schemas.openxmlformats.org/officeDocument/2006/relationships/hyperlink" Target="https://www.jisilu.cn/data/utils/lowcalc/150269" TargetMode="External"/><Relationship Id="rId137" Type="http://schemas.openxmlformats.org/officeDocument/2006/relationships/hyperlink" Target="http://www.cninfo.com.cn/information/fund/netvalue/150265.html" TargetMode="External"/><Relationship Id="rId302" Type="http://schemas.openxmlformats.org/officeDocument/2006/relationships/hyperlink" Target="javascript:addOwnedFund('150225');" TargetMode="External"/><Relationship Id="rId344" Type="http://schemas.openxmlformats.org/officeDocument/2006/relationships/hyperlink" Target="javascript:addOwnedFund('150211');" TargetMode="External"/><Relationship Id="rId691" Type="http://schemas.openxmlformats.org/officeDocument/2006/relationships/hyperlink" Target="http://www.cninfo.com.cn/information/fund/netvalue/502004.html" TargetMode="External"/><Relationship Id="rId747" Type="http://schemas.openxmlformats.org/officeDocument/2006/relationships/hyperlink" Target="https://www.jisilu.cn/data/utils/lowcalc/150169" TargetMode="External"/><Relationship Id="rId789" Type="http://schemas.openxmlformats.org/officeDocument/2006/relationships/hyperlink" Target="https://www.jisilu.cn/data/utils/lowcalc/150215" TargetMode="External"/><Relationship Id="rId41" Type="http://schemas.openxmlformats.org/officeDocument/2006/relationships/hyperlink" Target="https://www.jisilu.cn/data/sfnew/detail/150331" TargetMode="External"/><Relationship Id="rId83" Type="http://schemas.openxmlformats.org/officeDocument/2006/relationships/hyperlink" Target="http://www.cninfo.com.cn/information/fund/netvalue/150335.html" TargetMode="External"/><Relationship Id="rId179" Type="http://schemas.openxmlformats.org/officeDocument/2006/relationships/hyperlink" Target="http://www.cninfo.com.cn/information/fund/netvalue/150343.html" TargetMode="External"/><Relationship Id="rId386" Type="http://schemas.openxmlformats.org/officeDocument/2006/relationships/hyperlink" Target="javascript:addOwnedFund('150083');" TargetMode="External"/><Relationship Id="rId551" Type="http://schemas.openxmlformats.org/officeDocument/2006/relationships/hyperlink" Target="https://www.jisilu.cn/data/sfnew/detail/150233" TargetMode="External"/><Relationship Id="rId593" Type="http://schemas.openxmlformats.org/officeDocument/2006/relationships/hyperlink" Target="https://www.jisilu.cn/data/sfnew/detail/150205" TargetMode="External"/><Relationship Id="rId607" Type="http://schemas.openxmlformats.org/officeDocument/2006/relationships/hyperlink" Target="http://www.cninfo.com.cn/information/fund/netvalue/150307.html" TargetMode="External"/><Relationship Id="rId649" Type="http://schemas.openxmlformats.org/officeDocument/2006/relationships/hyperlink" Target="http://www.cninfo.com.cn/information/fund/netvalue/150194.html" TargetMode="External"/><Relationship Id="rId814" Type="http://schemas.openxmlformats.org/officeDocument/2006/relationships/hyperlink" Target="https://www.jisilu.cn/data/sfnew/detail/150039" TargetMode="External"/><Relationship Id="rId190" Type="http://schemas.openxmlformats.org/officeDocument/2006/relationships/hyperlink" Target="http://finance.sina.com.cn/fund/quotes/150327/bc.shtml" TargetMode="External"/><Relationship Id="rId204" Type="http://schemas.openxmlformats.org/officeDocument/2006/relationships/hyperlink" Target="http://quote.eastmoney.com/zs399942.html" TargetMode="External"/><Relationship Id="rId246" Type="http://schemas.openxmlformats.org/officeDocument/2006/relationships/hyperlink" Target="http://quote.eastmoney.com/zs399807.html" TargetMode="External"/><Relationship Id="rId288" Type="http://schemas.openxmlformats.org/officeDocument/2006/relationships/hyperlink" Target="http://quote.eastmoney.com/zs399958.html" TargetMode="External"/><Relationship Id="rId411" Type="http://schemas.openxmlformats.org/officeDocument/2006/relationships/hyperlink" Target="http://www.cninfo.com.cn/information/fund/netvalue/150096.html" TargetMode="External"/><Relationship Id="rId453" Type="http://schemas.openxmlformats.org/officeDocument/2006/relationships/hyperlink" Target="https://www.jisilu.cn/data/utils/lowcalc/150022" TargetMode="External"/><Relationship Id="rId509" Type="http://schemas.openxmlformats.org/officeDocument/2006/relationships/hyperlink" Target="https://www.jisilu.cn/data/sfnew/detail/502049" TargetMode="External"/><Relationship Id="rId660" Type="http://schemas.openxmlformats.org/officeDocument/2006/relationships/hyperlink" Target="http://finance.sina.com.cn/fund/quotes/150092/bc.shtml" TargetMode="External"/><Relationship Id="rId106" Type="http://schemas.openxmlformats.org/officeDocument/2006/relationships/hyperlink" Target="http://finance.sina.com.cn/fund/quotes/150325/bc.shtml" TargetMode="External"/><Relationship Id="rId313" Type="http://schemas.openxmlformats.org/officeDocument/2006/relationships/hyperlink" Target="https://www.jisilu.cn/data/utils/lowcalc/150213" TargetMode="External"/><Relationship Id="rId495" Type="http://schemas.openxmlformats.org/officeDocument/2006/relationships/hyperlink" Target="https://www.jisilu.cn/data/utils/lowcalc/150200" TargetMode="External"/><Relationship Id="rId716" Type="http://schemas.openxmlformats.org/officeDocument/2006/relationships/hyperlink" Target="http://quote.eastmoney.com/zs399412.html" TargetMode="External"/><Relationship Id="rId758" Type="http://schemas.openxmlformats.org/officeDocument/2006/relationships/hyperlink" Target="http://quote.eastmoney.com/zs399300.html" TargetMode="External"/><Relationship Id="rId10" Type="http://schemas.openxmlformats.org/officeDocument/2006/relationships/hyperlink" Target="javascript:addOwnedFund('150108');" TargetMode="External"/><Relationship Id="rId52" Type="http://schemas.openxmlformats.org/officeDocument/2006/relationships/hyperlink" Target="https://www.jisilu.cn/data/sfnew/detail/150123" TargetMode="External"/><Relationship Id="rId94" Type="http://schemas.openxmlformats.org/officeDocument/2006/relationships/hyperlink" Target="http://finance.sina.com.cn/fund/quotes/150263/bc.shtml" TargetMode="External"/><Relationship Id="rId148" Type="http://schemas.openxmlformats.org/officeDocument/2006/relationships/hyperlink" Target="http://finance.sina.com.cn/fund/quotes/150301/bc.shtml" TargetMode="External"/><Relationship Id="rId355" Type="http://schemas.openxmlformats.org/officeDocument/2006/relationships/hyperlink" Target="https://www.jisilu.cn/data/utils/lowcalc/150152" TargetMode="External"/><Relationship Id="rId397" Type="http://schemas.openxmlformats.org/officeDocument/2006/relationships/hyperlink" Target="https://www.jisilu.cn/data/utils/lowcalc/150059" TargetMode="External"/><Relationship Id="rId520" Type="http://schemas.openxmlformats.org/officeDocument/2006/relationships/hyperlink" Target="javascript:addOwnedFund('150237');" TargetMode="External"/><Relationship Id="rId562" Type="http://schemas.openxmlformats.org/officeDocument/2006/relationships/hyperlink" Target="javascript:addOwnedFund('150173');" TargetMode="External"/><Relationship Id="rId618" Type="http://schemas.openxmlformats.org/officeDocument/2006/relationships/hyperlink" Target="http://finance.sina.com.cn/fund/quotes/150251/bc.shtml" TargetMode="External"/><Relationship Id="rId825" Type="http://schemas.openxmlformats.org/officeDocument/2006/relationships/hyperlink" Target="http://finance.sina.com.cn/fund/quotes/150188/bc.shtml" TargetMode="External"/><Relationship Id="rId215" Type="http://schemas.openxmlformats.org/officeDocument/2006/relationships/hyperlink" Target="http://www.cninfo.com.cn/information/fund/netvalue/150145.html" TargetMode="External"/><Relationship Id="rId257" Type="http://schemas.openxmlformats.org/officeDocument/2006/relationships/hyperlink" Target="http://www.cninfo.com.cn/information/fund/netvalue/150036.html" TargetMode="External"/><Relationship Id="rId422" Type="http://schemas.openxmlformats.org/officeDocument/2006/relationships/hyperlink" Target="http://quote.eastmoney.com/zs399942.html" TargetMode="External"/><Relationship Id="rId464" Type="http://schemas.openxmlformats.org/officeDocument/2006/relationships/hyperlink" Target="http://quote.eastmoney.com/zs399991.html" TargetMode="External"/><Relationship Id="rId299" Type="http://schemas.openxmlformats.org/officeDocument/2006/relationships/hyperlink" Target="http://www.cninfo.com.cn/information/fund/netvalue/150225.html" TargetMode="External"/><Relationship Id="rId727" Type="http://schemas.openxmlformats.org/officeDocument/2006/relationships/hyperlink" Target="http://www.cninfo.com.cn/information/fund/netvalue/150227.html" TargetMode="External"/><Relationship Id="rId63" Type="http://schemas.openxmlformats.org/officeDocument/2006/relationships/hyperlink" Target="https://www.jisilu.cn/data/sfnew/detail/150287" TargetMode="External"/><Relationship Id="rId159" Type="http://schemas.openxmlformats.org/officeDocument/2006/relationships/hyperlink" Target="https://www.jisilu.cn/data/sfnew/detail/150190" TargetMode="External"/><Relationship Id="rId366" Type="http://schemas.openxmlformats.org/officeDocument/2006/relationships/hyperlink" Target="http://quote.eastmoney.com/zs399958.html" TargetMode="External"/><Relationship Id="rId573" Type="http://schemas.openxmlformats.org/officeDocument/2006/relationships/hyperlink" Target="https://www.jisilu.cn/data/utils/lowcalc/150305" TargetMode="External"/><Relationship Id="rId780" Type="http://schemas.openxmlformats.org/officeDocument/2006/relationships/hyperlink" Target="http://finance.sina.com.cn/fund/quotes/150192/bc.shtml" TargetMode="External"/><Relationship Id="rId226" Type="http://schemas.openxmlformats.org/officeDocument/2006/relationships/hyperlink" Target="http://finance.sina.com.cn/fund/quotes/502014/bc.shtml" TargetMode="External"/><Relationship Id="rId433" Type="http://schemas.openxmlformats.org/officeDocument/2006/relationships/hyperlink" Target="http://www.cninfo.com.cn/information/fund/netvalue/150148.html" TargetMode="External"/><Relationship Id="rId640" Type="http://schemas.openxmlformats.org/officeDocument/2006/relationships/hyperlink" Target="javascript:delOwnedFund('150255');" TargetMode="External"/><Relationship Id="rId738" Type="http://schemas.openxmlformats.org/officeDocument/2006/relationships/hyperlink" Target="http://finance.sina.com.cn/fund/quotes/150100/bc.shtml" TargetMode="External"/><Relationship Id="rId74" Type="http://schemas.openxmlformats.org/officeDocument/2006/relationships/hyperlink" Target="javascript:addOwnedFund('150323');" TargetMode="External"/><Relationship Id="rId377" Type="http://schemas.openxmlformats.org/officeDocument/2006/relationships/hyperlink" Target="http://www.cninfo.com.cn/information/fund/netvalue/502001.html" TargetMode="External"/><Relationship Id="rId500" Type="http://schemas.openxmlformats.org/officeDocument/2006/relationships/hyperlink" Target="http://quote.eastmoney.com/zs399991.html" TargetMode="External"/><Relationship Id="rId584" Type="http://schemas.openxmlformats.org/officeDocument/2006/relationships/hyperlink" Target="http://quote.eastmoney.com/zs399992.html" TargetMode="External"/><Relationship Id="rId805" Type="http://schemas.openxmlformats.org/officeDocument/2006/relationships/hyperlink" Target="http://www.cninfo.com.cn/information/fund/netvalue/150066.html" TargetMode="External"/><Relationship Id="rId5" Type="http://schemas.openxmlformats.org/officeDocument/2006/relationships/hyperlink" Target="javascript:addOwnedFund('150106');" TargetMode="External"/><Relationship Id="rId237" Type="http://schemas.openxmlformats.org/officeDocument/2006/relationships/hyperlink" Target="https://www.jisilu.cn/data/sfnew/detail/150053" TargetMode="External"/><Relationship Id="rId791" Type="http://schemas.openxmlformats.org/officeDocument/2006/relationships/hyperlink" Target="https://www.jisilu.cn/data/sfnew/detail/150231" TargetMode="External"/><Relationship Id="rId444" Type="http://schemas.openxmlformats.org/officeDocument/2006/relationships/hyperlink" Target="http://finance.sina.com.cn/fund/quotes/150157/bc.shtml" TargetMode="External"/><Relationship Id="rId651" Type="http://schemas.openxmlformats.org/officeDocument/2006/relationships/hyperlink" Target="https://www.jisilu.cn/data/utils/lowcalc/150194" TargetMode="External"/><Relationship Id="rId749" Type="http://schemas.openxmlformats.org/officeDocument/2006/relationships/hyperlink" Target="https://www.jisilu.cn/data/sfnew/detail/150181" TargetMode="External"/><Relationship Id="rId290" Type="http://schemas.openxmlformats.org/officeDocument/2006/relationships/hyperlink" Target="javascript:addOwnedFund('150073');" TargetMode="External"/><Relationship Id="rId304" Type="http://schemas.openxmlformats.org/officeDocument/2006/relationships/hyperlink" Target="http://finance.sina.com.cn/fund/quotes/150055/bc.shtml" TargetMode="External"/><Relationship Id="rId388" Type="http://schemas.openxmlformats.org/officeDocument/2006/relationships/hyperlink" Target="http://finance.sina.com.cn/fund/quotes/150012/bc.shtml" TargetMode="External"/><Relationship Id="rId511" Type="http://schemas.openxmlformats.org/officeDocument/2006/relationships/hyperlink" Target="http://www.cninfo.com.cn/information/fund/netvalue/502049.html" TargetMode="External"/><Relationship Id="rId609" Type="http://schemas.openxmlformats.org/officeDocument/2006/relationships/hyperlink" Target="https://www.jisilu.cn/data/utils/lowcalc/150307" TargetMode="External"/><Relationship Id="rId85" Type="http://schemas.openxmlformats.org/officeDocument/2006/relationships/hyperlink" Target="https://www.jisilu.cn/data/utils/lowcalc/150335" TargetMode="External"/><Relationship Id="rId150" Type="http://schemas.openxmlformats.org/officeDocument/2006/relationships/hyperlink" Target="http://quote.eastmoney.com/zs399975.html" TargetMode="External"/><Relationship Id="rId595" Type="http://schemas.openxmlformats.org/officeDocument/2006/relationships/hyperlink" Target="http://www.cninfo.com.cn/information/fund/netvalue/150205.html" TargetMode="External"/><Relationship Id="rId816" Type="http://schemas.openxmlformats.org/officeDocument/2006/relationships/hyperlink" Target="http://www.cninfo.com.cn/information/fund/netvalue/150039.html" TargetMode="External"/><Relationship Id="rId248" Type="http://schemas.openxmlformats.org/officeDocument/2006/relationships/hyperlink" Target="javascript:delOwnedFund('502031');" TargetMode="External"/><Relationship Id="rId455" Type="http://schemas.openxmlformats.org/officeDocument/2006/relationships/hyperlink" Target="https://www.jisilu.cn/data/sfnew/detail/502017" TargetMode="External"/><Relationship Id="rId662" Type="http://schemas.openxmlformats.org/officeDocument/2006/relationships/hyperlink" Target="http://quote.eastmoney.com/zs399007.html" TargetMode="External"/><Relationship Id="rId12" Type="http://schemas.openxmlformats.org/officeDocument/2006/relationships/hyperlink" Target="http://finance.sina.com.cn/fund/quotes/150223/bc.shtml" TargetMode="External"/><Relationship Id="rId108" Type="http://schemas.openxmlformats.org/officeDocument/2006/relationships/hyperlink" Target="http://quote.eastmoney.com/zs399807.html" TargetMode="External"/><Relationship Id="rId315" Type="http://schemas.openxmlformats.org/officeDocument/2006/relationships/hyperlink" Target="https://www.jisilu.cn/data/sfnew/detail/150167" TargetMode="External"/><Relationship Id="rId522" Type="http://schemas.openxmlformats.org/officeDocument/2006/relationships/hyperlink" Target="http://finance.sina.com.cn/fund/quotes/150177/bc.shtml" TargetMode="External"/><Relationship Id="rId96" Type="http://schemas.openxmlformats.org/officeDocument/2006/relationships/hyperlink" Target="http://quote.eastmoney.com/zs000852.html" TargetMode="External"/><Relationship Id="rId161" Type="http://schemas.openxmlformats.org/officeDocument/2006/relationships/hyperlink" Target="http://www.cninfo.com.cn/information/fund/netvalue/150190.html" TargetMode="External"/><Relationship Id="rId399" Type="http://schemas.openxmlformats.org/officeDocument/2006/relationships/hyperlink" Target="https://www.jisilu.cn/data/sfnew/detail/150135" TargetMode="External"/><Relationship Id="rId827" Type="http://schemas.openxmlformats.org/officeDocument/2006/relationships/hyperlink" Target="http://quote.eastmoney.com/zs000832.html" TargetMode="External"/></Relationships>
</file>

<file path=xl/worksheets/_rels/sheet4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jisilu.cn/data/sfnew/detail/150307" TargetMode="External"/><Relationship Id="rId13" Type="http://schemas.openxmlformats.org/officeDocument/2006/relationships/hyperlink" Target="http://quote.eastmoney.com/zs399804.html" TargetMode="External"/><Relationship Id="rId18" Type="http://schemas.openxmlformats.org/officeDocument/2006/relationships/hyperlink" Target="javascript:addOwnedFund('150307');" TargetMode="External"/><Relationship Id="rId26" Type="http://schemas.openxmlformats.org/officeDocument/2006/relationships/hyperlink" Target="http://finance.sina.com.cn/fund/quotes/150205/bc.shtml" TargetMode="External"/><Relationship Id="rId3" Type="http://schemas.openxmlformats.org/officeDocument/2006/relationships/hyperlink" Target="http://www.cninfo.com.cn/information/fund/netvalue/150307.html" TargetMode="External"/><Relationship Id="rId21" Type="http://schemas.openxmlformats.org/officeDocument/2006/relationships/hyperlink" Target="http://www.cninfo.com.cn/information/fund/netvalue/150205.html" TargetMode="External"/><Relationship Id="rId7" Type="http://schemas.openxmlformats.org/officeDocument/2006/relationships/hyperlink" Target="https://www.jisilu.cn/data/sfnew/detail/150307" TargetMode="External"/><Relationship Id="rId12" Type="http://schemas.openxmlformats.org/officeDocument/2006/relationships/hyperlink" Target="http://www.cninfo.com.cn/information/fund/netvalue/150307.html" TargetMode="External"/><Relationship Id="rId17" Type="http://schemas.openxmlformats.org/officeDocument/2006/relationships/hyperlink" Target="javascript:addOwnedFund('150307');" TargetMode="External"/><Relationship Id="rId25" Type="http://schemas.openxmlformats.org/officeDocument/2006/relationships/hyperlink" Target="https://www.jisilu.cn/data/sfnew/detail/150205" TargetMode="External"/><Relationship Id="rId2" Type="http://schemas.openxmlformats.org/officeDocument/2006/relationships/hyperlink" Target="http://finance.sina.com.cn/fund/quotes/150307/bc.shtml" TargetMode="External"/><Relationship Id="rId16" Type="http://schemas.openxmlformats.org/officeDocument/2006/relationships/hyperlink" Target="https://www.jisilu.cn/data/utils/lowcalc/150307" TargetMode="External"/><Relationship Id="rId20" Type="http://schemas.openxmlformats.org/officeDocument/2006/relationships/hyperlink" Target="http://finance.sina.com.cn/fund/quotes/150205/bc.shtml" TargetMode="External"/><Relationship Id="rId29" Type="http://schemas.openxmlformats.org/officeDocument/2006/relationships/hyperlink" Target="https://www.jisilu.cn/data/utils/lowcalc/150205" TargetMode="External"/><Relationship Id="rId1" Type="http://schemas.openxmlformats.org/officeDocument/2006/relationships/hyperlink" Target="https://www.jisilu.cn/data/sfnew/detail/150307" TargetMode="External"/><Relationship Id="rId6" Type="http://schemas.openxmlformats.org/officeDocument/2006/relationships/hyperlink" Target="javascript:addOwnedFund('150307');" TargetMode="External"/><Relationship Id="rId11" Type="http://schemas.openxmlformats.org/officeDocument/2006/relationships/hyperlink" Target="http://www.cninfo.com.cn/information/fund/netvalue/150307.html" TargetMode="External"/><Relationship Id="rId24" Type="http://schemas.openxmlformats.org/officeDocument/2006/relationships/hyperlink" Target="javascript:addOwnedFund('150205');" TargetMode="External"/><Relationship Id="rId5" Type="http://schemas.openxmlformats.org/officeDocument/2006/relationships/hyperlink" Target="https://www.jisilu.cn/data/utils/lowcalc/150307" TargetMode="External"/><Relationship Id="rId15" Type="http://schemas.openxmlformats.org/officeDocument/2006/relationships/hyperlink" Target="https://www.jisilu.cn/data/utils/lowcalc/150307" TargetMode="External"/><Relationship Id="rId23" Type="http://schemas.openxmlformats.org/officeDocument/2006/relationships/hyperlink" Target="https://www.jisilu.cn/data/utils/lowcalc/150205" TargetMode="External"/><Relationship Id="rId28" Type="http://schemas.openxmlformats.org/officeDocument/2006/relationships/hyperlink" Target="http://quote.eastmoney.com/zs399973.html" TargetMode="External"/><Relationship Id="rId10" Type="http://schemas.openxmlformats.org/officeDocument/2006/relationships/hyperlink" Target="http://finance.sina.com.cn/fund/quotes/150307/bc.shtml" TargetMode="External"/><Relationship Id="rId19" Type="http://schemas.openxmlformats.org/officeDocument/2006/relationships/hyperlink" Target="https://www.jisilu.cn/data/sfnew/detail/150205" TargetMode="External"/><Relationship Id="rId31" Type="http://schemas.openxmlformats.org/officeDocument/2006/relationships/drawing" Target="../drawings/drawing14.xml"/><Relationship Id="rId4" Type="http://schemas.openxmlformats.org/officeDocument/2006/relationships/hyperlink" Target="http://quote.eastmoney.com/zs399804.html" TargetMode="External"/><Relationship Id="rId9" Type="http://schemas.openxmlformats.org/officeDocument/2006/relationships/hyperlink" Target="http://finance.sina.com.cn/fund/quotes/150307/bc.shtml" TargetMode="External"/><Relationship Id="rId14" Type="http://schemas.openxmlformats.org/officeDocument/2006/relationships/hyperlink" Target="http://quote.eastmoney.com/zs399804.html" TargetMode="External"/><Relationship Id="rId22" Type="http://schemas.openxmlformats.org/officeDocument/2006/relationships/hyperlink" Target="http://quote.eastmoney.com/zs399973.html" TargetMode="External"/><Relationship Id="rId27" Type="http://schemas.openxmlformats.org/officeDocument/2006/relationships/hyperlink" Target="http://www.cninfo.com.cn/information/fund/netvalue/150205.html" TargetMode="External"/><Relationship Id="rId30" Type="http://schemas.openxmlformats.org/officeDocument/2006/relationships/hyperlink" Target="javascript:addOwnedFund('150205');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isilu.cn/data/sfnew/detail/150263" TargetMode="External"/><Relationship Id="rId671" Type="http://schemas.openxmlformats.org/officeDocument/2006/relationships/hyperlink" Target="javascript:addOwnedFund('502011');" TargetMode="External"/><Relationship Id="rId769" Type="http://schemas.openxmlformats.org/officeDocument/2006/relationships/hyperlink" Target="http://finance.sina.com.cn/fund/quotes/150016/bc.shtml" TargetMode="External"/><Relationship Id="rId21" Type="http://schemas.openxmlformats.org/officeDocument/2006/relationships/hyperlink" Target="https://www.jisilu.cn/data/utils/lowcalc/150057" TargetMode="External"/><Relationship Id="rId63" Type="http://schemas.openxmlformats.org/officeDocument/2006/relationships/hyperlink" Target="javascript:addOwnedFund('150323');" TargetMode="External"/><Relationship Id="rId159" Type="http://schemas.openxmlformats.org/officeDocument/2006/relationships/hyperlink" Target="https://www.jisilu.cn/data/sfnew/detail/150261" TargetMode="External"/><Relationship Id="rId324" Type="http://schemas.openxmlformats.org/officeDocument/2006/relationships/hyperlink" Target="https://www.jisilu.cn/data/utils/lowcalc/150138" TargetMode="External"/><Relationship Id="rId366" Type="http://schemas.openxmlformats.org/officeDocument/2006/relationships/hyperlink" Target="https://www.jisilu.cn/data/utils/lowcalc/150055" TargetMode="External"/><Relationship Id="rId531" Type="http://schemas.openxmlformats.org/officeDocument/2006/relationships/hyperlink" Target="http://quote.eastmoney.com/zs399983.html" TargetMode="External"/><Relationship Id="rId573" Type="http://schemas.openxmlformats.org/officeDocument/2006/relationships/hyperlink" Target="http://quote.eastmoney.com/zs399986.html" TargetMode="External"/><Relationship Id="rId629" Type="http://schemas.openxmlformats.org/officeDocument/2006/relationships/hyperlink" Target="javascript:addOwnedFund('150184');" TargetMode="External"/><Relationship Id="rId170" Type="http://schemas.openxmlformats.org/officeDocument/2006/relationships/hyperlink" Target="javascript:addOwnedFund('150196');" TargetMode="External"/><Relationship Id="rId226" Type="http://schemas.openxmlformats.org/officeDocument/2006/relationships/hyperlink" Target="http://www.cninfo.com.cn/information/fund/netvalue/502041.html" TargetMode="External"/><Relationship Id="rId433" Type="http://schemas.openxmlformats.org/officeDocument/2006/relationships/hyperlink" Target="http://finance.sina.com.cn/fund/quotes/150277/bc.shtml" TargetMode="External"/><Relationship Id="rId268" Type="http://schemas.openxmlformats.org/officeDocument/2006/relationships/hyperlink" Target="http://www.cninfo.com.cn/information/fund/netvalue/150094.html" TargetMode="External"/><Relationship Id="rId475" Type="http://schemas.openxmlformats.org/officeDocument/2006/relationships/hyperlink" Target="http://finance.sina.com.cn/fund/quotes/150273/bc.shtml" TargetMode="External"/><Relationship Id="rId640" Type="http://schemas.openxmlformats.org/officeDocument/2006/relationships/hyperlink" Target="https://www.jisilu.cn/data/utils/lowcalc/150251" TargetMode="External"/><Relationship Id="rId682" Type="http://schemas.openxmlformats.org/officeDocument/2006/relationships/hyperlink" Target="https://www.jisilu.cn/data/utils/lowcalc/150203" TargetMode="External"/><Relationship Id="rId738" Type="http://schemas.openxmlformats.org/officeDocument/2006/relationships/hyperlink" Target="https://www.jisilu.cn/data/sfnew/detail/150100" TargetMode="External"/><Relationship Id="rId32" Type="http://schemas.openxmlformats.org/officeDocument/2006/relationships/hyperlink" Target="http://quote.eastmoney.com/zs399998.html" TargetMode="External"/><Relationship Id="rId74" Type="http://schemas.openxmlformats.org/officeDocument/2006/relationships/hyperlink" Target="https://www.jisilu.cn/data/utils/lowcalc/150303" TargetMode="External"/><Relationship Id="rId128" Type="http://schemas.openxmlformats.org/officeDocument/2006/relationships/hyperlink" Target="javascript:addOwnedFund('150117');" TargetMode="External"/><Relationship Id="rId335" Type="http://schemas.openxmlformats.org/officeDocument/2006/relationships/hyperlink" Target="http://quote.eastmoney.com/zs399958.html" TargetMode="External"/><Relationship Id="rId377" Type="http://schemas.openxmlformats.org/officeDocument/2006/relationships/hyperlink" Target="http://quote.eastmoney.com/zs399330.html" TargetMode="External"/><Relationship Id="rId500" Type="http://schemas.openxmlformats.org/officeDocument/2006/relationships/hyperlink" Target="http://www.cninfo.com.cn/information/fund/netvalue/150283.html" TargetMode="External"/><Relationship Id="rId542" Type="http://schemas.openxmlformats.org/officeDocument/2006/relationships/hyperlink" Target="http://www.cninfo.com.cn/information/fund/netvalue/150217.html" TargetMode="External"/><Relationship Id="rId584" Type="http://schemas.openxmlformats.org/officeDocument/2006/relationships/hyperlink" Target="http://www.cninfo.com.cn/information/fund/netvalue/150275.html" TargetMode="External"/><Relationship Id="rId5" Type="http://schemas.openxmlformats.org/officeDocument/2006/relationships/hyperlink" Target="javascript:addOwnedFund('150106');" TargetMode="External"/><Relationship Id="rId181" Type="http://schemas.openxmlformats.org/officeDocument/2006/relationships/hyperlink" Target="https://www.jisilu.cn/data/utils/lowcalc/150325" TargetMode="External"/><Relationship Id="rId237" Type="http://schemas.openxmlformats.org/officeDocument/2006/relationships/hyperlink" Target="http://finance.sina.com.cn/fund/quotes/150225/bc.shtml" TargetMode="External"/><Relationship Id="rId402" Type="http://schemas.openxmlformats.org/officeDocument/2006/relationships/hyperlink" Target="https://www.jisilu.cn/data/sfnew/detail/150148" TargetMode="External"/><Relationship Id="rId279" Type="http://schemas.openxmlformats.org/officeDocument/2006/relationships/hyperlink" Target="http://finance.sina.com.cn/fund/quotes/150167/bc.shtml" TargetMode="External"/><Relationship Id="rId444" Type="http://schemas.openxmlformats.org/officeDocument/2006/relationships/hyperlink" Target="https://www.jisilu.cn/data/sfnew/detail/150229" TargetMode="External"/><Relationship Id="rId486" Type="http://schemas.openxmlformats.org/officeDocument/2006/relationships/hyperlink" Target="https://www.jisilu.cn/data/sfnew/detail/150271" TargetMode="External"/><Relationship Id="rId651" Type="http://schemas.openxmlformats.org/officeDocument/2006/relationships/hyperlink" Target="http://quote.eastmoney.com/zs399803.html" TargetMode="External"/><Relationship Id="rId693" Type="http://schemas.openxmlformats.org/officeDocument/2006/relationships/hyperlink" Target="http://quote.eastmoney.com/zs399935.html" TargetMode="External"/><Relationship Id="rId707" Type="http://schemas.openxmlformats.org/officeDocument/2006/relationships/hyperlink" Target="javascript:addOwnedFund('150279');" TargetMode="External"/><Relationship Id="rId749" Type="http://schemas.openxmlformats.org/officeDocument/2006/relationships/hyperlink" Target="javascript:addOwnedFund('150215');" TargetMode="External"/><Relationship Id="rId43" Type="http://schemas.openxmlformats.org/officeDocument/2006/relationships/hyperlink" Target="http://www.cninfo.com.cn/information/fund/netvalue/150331.html" TargetMode="External"/><Relationship Id="rId139" Type="http://schemas.openxmlformats.org/officeDocument/2006/relationships/hyperlink" Target="https://www.jisilu.cn/data/utils/lowcalc/150301" TargetMode="External"/><Relationship Id="rId290" Type="http://schemas.openxmlformats.org/officeDocument/2006/relationships/hyperlink" Target="https://www.jisilu.cn/data/sfnew/detail/150073" TargetMode="External"/><Relationship Id="rId304" Type="http://schemas.openxmlformats.org/officeDocument/2006/relationships/hyperlink" Target="http://www.cninfo.com.cn/information/fund/netvalue/150281.html" TargetMode="External"/><Relationship Id="rId346" Type="http://schemas.openxmlformats.org/officeDocument/2006/relationships/hyperlink" Target="http://www.cninfo.com.cn/information/fund/netvalue/150104.html" TargetMode="External"/><Relationship Id="rId388" Type="http://schemas.openxmlformats.org/officeDocument/2006/relationships/hyperlink" Target="http://quote.eastmoney.com/zs399944.html" TargetMode="External"/><Relationship Id="rId511" Type="http://schemas.openxmlformats.org/officeDocument/2006/relationships/hyperlink" Target="http://finance.sina.com.cn/fund/quotes/150186/bc.shtml" TargetMode="External"/><Relationship Id="rId553" Type="http://schemas.openxmlformats.org/officeDocument/2006/relationships/hyperlink" Target="http://finance.sina.com.cn/fund/quotes/150181/bc.shtml" TargetMode="External"/><Relationship Id="rId609" Type="http://schemas.openxmlformats.org/officeDocument/2006/relationships/hyperlink" Target="http://quote.eastmoney.com/zs399986.html" TargetMode="External"/><Relationship Id="rId760" Type="http://schemas.openxmlformats.org/officeDocument/2006/relationships/hyperlink" Target="https://www.jisilu.cn/data/utils/lowcalc/150066" TargetMode="External"/><Relationship Id="rId85" Type="http://schemas.openxmlformats.org/officeDocument/2006/relationships/hyperlink" Target="http://quote.eastmoney.com/zs399967.html" TargetMode="External"/><Relationship Id="rId150" Type="http://schemas.openxmlformats.org/officeDocument/2006/relationships/hyperlink" Target="http://quote.eastmoney.com/zs000827.html" TargetMode="External"/><Relationship Id="rId192" Type="http://schemas.openxmlformats.org/officeDocument/2006/relationships/hyperlink" Target="http://quote.eastmoney.com/zs399808.html" TargetMode="External"/><Relationship Id="rId206" Type="http://schemas.openxmlformats.org/officeDocument/2006/relationships/hyperlink" Target="javascript:addOwnedFund('150047');" TargetMode="External"/><Relationship Id="rId413" Type="http://schemas.openxmlformats.org/officeDocument/2006/relationships/hyperlink" Target="javascript:addOwnedFund('150150');" TargetMode="External"/><Relationship Id="rId595" Type="http://schemas.openxmlformats.org/officeDocument/2006/relationships/hyperlink" Target="http://finance.sina.com.cn/fund/quotes/502004/bc.shtml" TargetMode="External"/><Relationship Id="rId248" Type="http://schemas.openxmlformats.org/officeDocument/2006/relationships/hyperlink" Target="https://www.jisilu.cn/data/sfnew/detail/150064" TargetMode="External"/><Relationship Id="rId455" Type="http://schemas.openxmlformats.org/officeDocument/2006/relationships/hyperlink" Target="javascript:addOwnedFund('150307');" TargetMode="External"/><Relationship Id="rId497" Type="http://schemas.openxmlformats.org/officeDocument/2006/relationships/hyperlink" Target="javascript:addOwnedFund('150329');" TargetMode="External"/><Relationship Id="rId620" Type="http://schemas.openxmlformats.org/officeDocument/2006/relationships/hyperlink" Target="http://www.cninfo.com.cn/information/fund/netvalue/150171.html" TargetMode="External"/><Relationship Id="rId662" Type="http://schemas.openxmlformats.org/officeDocument/2006/relationships/hyperlink" Target="http://www.cninfo.com.cn/information/fund/netvalue/150173.html" TargetMode="External"/><Relationship Id="rId718" Type="http://schemas.openxmlformats.org/officeDocument/2006/relationships/hyperlink" Target="https://www.jisilu.cn/data/utils/lowcalc/150143" TargetMode="External"/><Relationship Id="rId12" Type="http://schemas.openxmlformats.org/officeDocument/2006/relationships/hyperlink" Target="http://finance.sina.com.cn/fund/quotes/150223/bc.shtml" TargetMode="External"/><Relationship Id="rId108" Type="http://schemas.openxmlformats.org/officeDocument/2006/relationships/hyperlink" Target="http://quote.eastmoney.com/zs399971.html" TargetMode="External"/><Relationship Id="rId315" Type="http://schemas.openxmlformats.org/officeDocument/2006/relationships/hyperlink" Target="http://finance.sina.com.cn/fund/quotes/150053/bc.shtml" TargetMode="External"/><Relationship Id="rId357" Type="http://schemas.openxmlformats.org/officeDocument/2006/relationships/hyperlink" Target="http://finance.sina.com.cn/fund/quotes/502031/bc.shtml" TargetMode="External"/><Relationship Id="rId522" Type="http://schemas.openxmlformats.org/officeDocument/2006/relationships/hyperlink" Target="https://www.jisilu.cn/data/sfnew/detail/150177" TargetMode="External"/><Relationship Id="rId54" Type="http://schemas.openxmlformats.org/officeDocument/2006/relationships/hyperlink" Target="http://www.cninfo.com.cn/information/fund/netvalue/150123.html" TargetMode="External"/><Relationship Id="rId96" Type="http://schemas.openxmlformats.org/officeDocument/2006/relationships/hyperlink" Target="http://www.cninfo.com.cn/information/fund/netvalue/150297.html" TargetMode="External"/><Relationship Id="rId161" Type="http://schemas.openxmlformats.org/officeDocument/2006/relationships/hyperlink" Target="http://www.cninfo.com.cn/information/fund/netvalue/150261.html" TargetMode="External"/><Relationship Id="rId217" Type="http://schemas.openxmlformats.org/officeDocument/2006/relationships/hyperlink" Target="javascript:delOwnedFund('150175');" TargetMode="External"/><Relationship Id="rId399" Type="http://schemas.openxmlformats.org/officeDocument/2006/relationships/hyperlink" Target="http://quote.eastmoney.com/zs399942.html" TargetMode="External"/><Relationship Id="rId564" Type="http://schemas.openxmlformats.org/officeDocument/2006/relationships/hyperlink" Target="https://www.jisilu.cn/data/sfnew/detail/150209" TargetMode="External"/><Relationship Id="rId771" Type="http://schemas.openxmlformats.org/officeDocument/2006/relationships/hyperlink" Target="http://quote.eastmoney.com/zs399300.html" TargetMode="External"/><Relationship Id="rId259" Type="http://schemas.openxmlformats.org/officeDocument/2006/relationships/hyperlink" Target="javascript:addOwnedFund('150121');" TargetMode="External"/><Relationship Id="rId424" Type="http://schemas.openxmlformats.org/officeDocument/2006/relationships/hyperlink" Target="https://www.jisilu.cn/data/utils/lowcalc/150028" TargetMode="External"/><Relationship Id="rId466" Type="http://schemas.openxmlformats.org/officeDocument/2006/relationships/hyperlink" Target="https://www.jisilu.cn/data/utils/lowcalc/150269" TargetMode="External"/><Relationship Id="rId631" Type="http://schemas.openxmlformats.org/officeDocument/2006/relationships/hyperlink" Target="http://finance.sina.com.cn/fund/quotes/150255/bc.shtml" TargetMode="External"/><Relationship Id="rId673" Type="http://schemas.openxmlformats.org/officeDocument/2006/relationships/hyperlink" Target="http://finance.sina.com.cn/fund/quotes/150305/bc.shtml" TargetMode="External"/><Relationship Id="rId729" Type="http://schemas.openxmlformats.org/officeDocument/2006/relationships/hyperlink" Target="http://quote.eastmoney.com/zs399811.html" TargetMode="External"/><Relationship Id="rId23" Type="http://schemas.openxmlformats.org/officeDocument/2006/relationships/hyperlink" Target="https://www.jisilu.cn/data/sfnew/detail/150221" TargetMode="External"/><Relationship Id="rId119" Type="http://schemas.openxmlformats.org/officeDocument/2006/relationships/hyperlink" Target="http://www.cninfo.com.cn/information/fund/netvalue/150263.html" TargetMode="External"/><Relationship Id="rId270" Type="http://schemas.openxmlformats.org/officeDocument/2006/relationships/hyperlink" Target="https://www.jisilu.cn/data/utils/lowcalc/150094" TargetMode="External"/><Relationship Id="rId326" Type="http://schemas.openxmlformats.org/officeDocument/2006/relationships/hyperlink" Target="https://www.jisilu.cn/data/sfnew/detail/150211" TargetMode="External"/><Relationship Id="rId533" Type="http://schemas.openxmlformats.org/officeDocument/2006/relationships/hyperlink" Target="javascript:addOwnedFund('150207');" TargetMode="External"/><Relationship Id="rId65" Type="http://schemas.openxmlformats.org/officeDocument/2006/relationships/hyperlink" Target="http://finance.sina.com.cn/fund/quotes/150289/bc.shtml" TargetMode="External"/><Relationship Id="rId130" Type="http://schemas.openxmlformats.org/officeDocument/2006/relationships/hyperlink" Target="http://finance.sina.com.cn/fund/quotes/150130/bc.shtml" TargetMode="External"/><Relationship Id="rId368" Type="http://schemas.openxmlformats.org/officeDocument/2006/relationships/hyperlink" Target="https://www.jisilu.cn/data/sfnew/detail/150012" TargetMode="External"/><Relationship Id="rId575" Type="http://schemas.openxmlformats.org/officeDocument/2006/relationships/hyperlink" Target="javascript:delOwnedFund('150241');" TargetMode="External"/><Relationship Id="rId740" Type="http://schemas.openxmlformats.org/officeDocument/2006/relationships/hyperlink" Target="http://www.cninfo.com.cn/information/fund/netvalue/150100.html" TargetMode="External"/><Relationship Id="rId172" Type="http://schemas.openxmlformats.org/officeDocument/2006/relationships/hyperlink" Target="http://finance.sina.com.cn/fund/quotes/502037/bc.shtml" TargetMode="External"/><Relationship Id="rId228" Type="http://schemas.openxmlformats.org/officeDocument/2006/relationships/hyperlink" Target="https://www.jisilu.cn/data/utils/lowcalc/502041" TargetMode="External"/><Relationship Id="rId435" Type="http://schemas.openxmlformats.org/officeDocument/2006/relationships/hyperlink" Target="http://quote.eastmoney.com/zs399807.html" TargetMode="External"/><Relationship Id="rId477" Type="http://schemas.openxmlformats.org/officeDocument/2006/relationships/hyperlink" Target="http://quote.eastmoney.com/zs399991.html" TargetMode="External"/><Relationship Id="rId600" Type="http://schemas.openxmlformats.org/officeDocument/2006/relationships/hyperlink" Target="https://www.jisilu.cn/data/sfnew/detail/150233" TargetMode="External"/><Relationship Id="rId642" Type="http://schemas.openxmlformats.org/officeDocument/2006/relationships/hyperlink" Target="https://www.jisilu.cn/data/sfnew/detail/150192" TargetMode="External"/><Relationship Id="rId684" Type="http://schemas.openxmlformats.org/officeDocument/2006/relationships/hyperlink" Target="https://www.jisilu.cn/data/sfnew/detail/150018" TargetMode="External"/><Relationship Id="rId281" Type="http://schemas.openxmlformats.org/officeDocument/2006/relationships/hyperlink" Target="http://quote.eastmoney.com/zs399300.html" TargetMode="External"/><Relationship Id="rId337" Type="http://schemas.openxmlformats.org/officeDocument/2006/relationships/hyperlink" Target="javascript:addOwnedFund('150213');" TargetMode="External"/><Relationship Id="rId502" Type="http://schemas.openxmlformats.org/officeDocument/2006/relationships/hyperlink" Target="https://www.jisilu.cn/data/utils/lowcalc/150283" TargetMode="External"/><Relationship Id="rId34" Type="http://schemas.openxmlformats.org/officeDocument/2006/relationships/hyperlink" Target="javascript:addOwnedFund('150321');" TargetMode="External"/><Relationship Id="rId76" Type="http://schemas.openxmlformats.org/officeDocument/2006/relationships/hyperlink" Target="https://www.jisilu.cn/data/sfnew/detail/150293" TargetMode="External"/><Relationship Id="rId141" Type="http://schemas.openxmlformats.org/officeDocument/2006/relationships/hyperlink" Target="https://www.jisilu.cn/data/sfnew/detail/150198" TargetMode="External"/><Relationship Id="rId379" Type="http://schemas.openxmlformats.org/officeDocument/2006/relationships/hyperlink" Target="javascript:addOwnedFund('150083');" TargetMode="External"/><Relationship Id="rId544" Type="http://schemas.openxmlformats.org/officeDocument/2006/relationships/hyperlink" Target="https://www.jisilu.cn/data/utils/lowcalc/150217" TargetMode="External"/><Relationship Id="rId586" Type="http://schemas.openxmlformats.org/officeDocument/2006/relationships/hyperlink" Target="https://www.jisilu.cn/data/utils/lowcalc/150275" TargetMode="External"/><Relationship Id="rId751" Type="http://schemas.openxmlformats.org/officeDocument/2006/relationships/hyperlink" Target="http://finance.sina.com.cn/fund/quotes/150076/bc.shtml" TargetMode="External"/><Relationship Id="rId7" Type="http://schemas.openxmlformats.org/officeDocument/2006/relationships/hyperlink" Target="http://finance.sina.com.cn/fund/quotes/150108/bc.shtml" TargetMode="External"/><Relationship Id="rId183" Type="http://schemas.openxmlformats.org/officeDocument/2006/relationships/hyperlink" Target="https://www.jisilu.cn/data/sfnew/detail/150343" TargetMode="External"/><Relationship Id="rId239" Type="http://schemas.openxmlformats.org/officeDocument/2006/relationships/hyperlink" Target="http://quote.eastmoney.com/zs399966.html" TargetMode="External"/><Relationship Id="rId390" Type="http://schemas.openxmlformats.org/officeDocument/2006/relationships/hyperlink" Target="javascript:addOwnedFund('150059');" TargetMode="External"/><Relationship Id="rId404" Type="http://schemas.openxmlformats.org/officeDocument/2006/relationships/hyperlink" Target="http://www.cninfo.com.cn/information/fund/netvalue/150148.html" TargetMode="External"/><Relationship Id="rId446" Type="http://schemas.openxmlformats.org/officeDocument/2006/relationships/hyperlink" Target="http://www.cninfo.com.cn/information/fund/netvalue/150229.html" TargetMode="External"/><Relationship Id="rId611" Type="http://schemas.openxmlformats.org/officeDocument/2006/relationships/hyperlink" Target="javascript:delOwnedFund('150227');" TargetMode="External"/><Relationship Id="rId653" Type="http://schemas.openxmlformats.org/officeDocument/2006/relationships/hyperlink" Target="javascript:addOwnedFund('150315');" TargetMode="External"/><Relationship Id="rId250" Type="http://schemas.openxmlformats.org/officeDocument/2006/relationships/hyperlink" Target="http://www.cninfo.com.cn/information/fund/netvalue/150064.html" TargetMode="External"/><Relationship Id="rId292" Type="http://schemas.openxmlformats.org/officeDocument/2006/relationships/hyperlink" Target="http://www.cninfo.com.cn/information/fund/netvalue/150073.html" TargetMode="External"/><Relationship Id="rId306" Type="http://schemas.openxmlformats.org/officeDocument/2006/relationships/hyperlink" Target="https://www.jisilu.cn/data/utils/lowcalc/150281" TargetMode="External"/><Relationship Id="rId488" Type="http://schemas.openxmlformats.org/officeDocument/2006/relationships/hyperlink" Target="http://www.cninfo.com.cn/information/fund/netvalue/150271.html" TargetMode="External"/><Relationship Id="rId695" Type="http://schemas.openxmlformats.org/officeDocument/2006/relationships/hyperlink" Target="javascript:addOwnedFund('150179');" TargetMode="External"/><Relationship Id="rId709" Type="http://schemas.openxmlformats.org/officeDocument/2006/relationships/hyperlink" Target="http://finance.sina.com.cn/fund/quotes/502027/bc.shtml" TargetMode="External"/><Relationship Id="rId45" Type="http://schemas.openxmlformats.org/officeDocument/2006/relationships/hyperlink" Target="https://www.jisilu.cn/data/utils/lowcalc/150331" TargetMode="External"/><Relationship Id="rId87" Type="http://schemas.openxmlformats.org/officeDocument/2006/relationships/hyperlink" Target="javascript:addOwnedFund('150335');" TargetMode="External"/><Relationship Id="rId110" Type="http://schemas.openxmlformats.org/officeDocument/2006/relationships/hyperlink" Target="javascript:addOwnedFund('150247');" TargetMode="External"/><Relationship Id="rId348" Type="http://schemas.openxmlformats.org/officeDocument/2006/relationships/hyperlink" Target="https://www.jisilu.cn/data/utils/lowcalc/150104" TargetMode="External"/><Relationship Id="rId513" Type="http://schemas.openxmlformats.org/officeDocument/2006/relationships/hyperlink" Target="http://quote.eastmoney.com/zs399967.html" TargetMode="External"/><Relationship Id="rId555" Type="http://schemas.openxmlformats.org/officeDocument/2006/relationships/hyperlink" Target="http://quote.eastmoney.com/zs399967.html" TargetMode="External"/><Relationship Id="rId597" Type="http://schemas.openxmlformats.org/officeDocument/2006/relationships/hyperlink" Target="http://quote.eastmoney.com/zs399967.html" TargetMode="External"/><Relationship Id="rId720" Type="http://schemas.openxmlformats.org/officeDocument/2006/relationships/hyperlink" Target="https://www.jisilu.cn/data/sfnew/detail/150311" TargetMode="External"/><Relationship Id="rId762" Type="http://schemas.openxmlformats.org/officeDocument/2006/relationships/hyperlink" Target="https://www.jisilu.cn/data/sfnew/detail/150188" TargetMode="External"/><Relationship Id="rId152" Type="http://schemas.openxmlformats.org/officeDocument/2006/relationships/hyperlink" Target="javascript:addOwnedFund('150190');" TargetMode="External"/><Relationship Id="rId194" Type="http://schemas.openxmlformats.org/officeDocument/2006/relationships/hyperlink" Target="javascript:addOwnedFund('150327');" TargetMode="External"/><Relationship Id="rId208" Type="http://schemas.openxmlformats.org/officeDocument/2006/relationships/hyperlink" Target="http://finance.sina.com.cn/fund/quotes/150088/bc.shtml" TargetMode="External"/><Relationship Id="rId415" Type="http://schemas.openxmlformats.org/officeDocument/2006/relationships/hyperlink" Target="http://finance.sina.com.cn/fund/quotes/150157/bc.shtml" TargetMode="External"/><Relationship Id="rId457" Type="http://schemas.openxmlformats.org/officeDocument/2006/relationships/hyperlink" Target="http://finance.sina.com.cn/fund/quotes/150200/bc.shtml" TargetMode="External"/><Relationship Id="rId622" Type="http://schemas.openxmlformats.org/officeDocument/2006/relationships/hyperlink" Target="https://www.jisilu.cn/data/utils/lowcalc/150171" TargetMode="External"/><Relationship Id="rId261" Type="http://schemas.openxmlformats.org/officeDocument/2006/relationships/hyperlink" Target="http://finance.sina.com.cn/fund/quotes/150145/bc.shtml" TargetMode="External"/><Relationship Id="rId499" Type="http://schemas.openxmlformats.org/officeDocument/2006/relationships/hyperlink" Target="http://finance.sina.com.cn/fund/quotes/150283/bc.shtml" TargetMode="External"/><Relationship Id="rId664" Type="http://schemas.openxmlformats.org/officeDocument/2006/relationships/hyperlink" Target="https://www.jisilu.cn/data/utils/lowcalc/150173" TargetMode="External"/><Relationship Id="rId14" Type="http://schemas.openxmlformats.org/officeDocument/2006/relationships/hyperlink" Target="http://quote.eastmoney.com/zs399975.html" TargetMode="External"/><Relationship Id="rId56" Type="http://schemas.openxmlformats.org/officeDocument/2006/relationships/hyperlink" Target="https://www.jisilu.cn/data/utils/lowcalc/150123" TargetMode="External"/><Relationship Id="rId317" Type="http://schemas.openxmlformats.org/officeDocument/2006/relationships/hyperlink" Target="http://quote.eastmoney.com/zs399905.html" TargetMode="External"/><Relationship Id="rId359" Type="http://schemas.openxmlformats.org/officeDocument/2006/relationships/hyperlink" Target="http://quote.eastmoney.com/zs399807.html" TargetMode="External"/><Relationship Id="rId524" Type="http://schemas.openxmlformats.org/officeDocument/2006/relationships/hyperlink" Target="http://www.cninfo.com.cn/information/fund/netvalue/150177.html" TargetMode="External"/><Relationship Id="rId566" Type="http://schemas.openxmlformats.org/officeDocument/2006/relationships/hyperlink" Target="http://www.cninfo.com.cn/information/fund/netvalue/150209.html" TargetMode="External"/><Relationship Id="rId731" Type="http://schemas.openxmlformats.org/officeDocument/2006/relationships/hyperlink" Target="javascript:addOwnedFund('150231');" TargetMode="External"/><Relationship Id="rId98" Type="http://schemas.openxmlformats.org/officeDocument/2006/relationships/hyperlink" Target="javascript:addOwnedFund('150297');" TargetMode="External"/><Relationship Id="rId121" Type="http://schemas.openxmlformats.org/officeDocument/2006/relationships/hyperlink" Target="https://www.jisilu.cn/data/utils/lowcalc/150263" TargetMode="External"/><Relationship Id="rId163" Type="http://schemas.openxmlformats.org/officeDocument/2006/relationships/hyperlink" Target="https://www.jisilu.cn/data/utils/lowcalc/150261" TargetMode="External"/><Relationship Id="rId219" Type="http://schemas.openxmlformats.org/officeDocument/2006/relationships/hyperlink" Target="http://finance.sina.com.cn/fund/quotes/150140/bc.shtml" TargetMode="External"/><Relationship Id="rId370" Type="http://schemas.openxmlformats.org/officeDocument/2006/relationships/hyperlink" Target="http://www.cninfo.com.cn/information/fund/netvalue/150012.html" TargetMode="External"/><Relationship Id="rId426" Type="http://schemas.openxmlformats.org/officeDocument/2006/relationships/hyperlink" Target="https://www.jisilu.cn/data/sfnew/detail/150022" TargetMode="External"/><Relationship Id="rId633" Type="http://schemas.openxmlformats.org/officeDocument/2006/relationships/hyperlink" Target="http://quote.eastmoney.com/zs399986.html" TargetMode="External"/><Relationship Id="rId230" Type="http://schemas.openxmlformats.org/officeDocument/2006/relationships/hyperlink" Target="https://www.jisilu.cn/data/sfnew/detail/502014" TargetMode="External"/><Relationship Id="rId468" Type="http://schemas.openxmlformats.org/officeDocument/2006/relationships/hyperlink" Target="https://www.jisilu.cn/data/sfnew/detail/150164" TargetMode="External"/><Relationship Id="rId675" Type="http://schemas.openxmlformats.org/officeDocument/2006/relationships/hyperlink" Target="http://quote.eastmoney.com/zs399812.html" TargetMode="External"/><Relationship Id="rId25" Type="http://schemas.openxmlformats.org/officeDocument/2006/relationships/hyperlink" Target="http://www.cninfo.com.cn/information/fund/netvalue/150221.html" TargetMode="External"/><Relationship Id="rId67" Type="http://schemas.openxmlformats.org/officeDocument/2006/relationships/hyperlink" Target="http://quote.eastmoney.com/zs399998.html" TargetMode="External"/><Relationship Id="rId272" Type="http://schemas.openxmlformats.org/officeDocument/2006/relationships/hyperlink" Target="https://www.jisilu.cn/data/sfnew/detail/502054" TargetMode="External"/><Relationship Id="rId328" Type="http://schemas.openxmlformats.org/officeDocument/2006/relationships/hyperlink" Target="http://www.cninfo.com.cn/information/fund/netvalue/150211.html" TargetMode="External"/><Relationship Id="rId535" Type="http://schemas.openxmlformats.org/officeDocument/2006/relationships/hyperlink" Target="http://finance.sina.com.cn/fund/quotes/150309/bc.shtml" TargetMode="External"/><Relationship Id="rId577" Type="http://schemas.openxmlformats.org/officeDocument/2006/relationships/hyperlink" Target="http://finance.sina.com.cn/fund/quotes/150051/bc.shtml" TargetMode="External"/><Relationship Id="rId700" Type="http://schemas.openxmlformats.org/officeDocument/2006/relationships/hyperlink" Target="https://www.jisilu.cn/data/utils/lowcalc/150243" TargetMode="External"/><Relationship Id="rId742" Type="http://schemas.openxmlformats.org/officeDocument/2006/relationships/hyperlink" Target="https://www.jisilu.cn/data/utils/lowcalc/150100" TargetMode="External"/><Relationship Id="rId132" Type="http://schemas.openxmlformats.org/officeDocument/2006/relationships/hyperlink" Target="http://quote.eastmoney.com/zs399394.html" TargetMode="External"/><Relationship Id="rId174" Type="http://schemas.openxmlformats.org/officeDocument/2006/relationships/hyperlink" Target="http://quote.eastmoney.com/zs399805.html" TargetMode="External"/><Relationship Id="rId381" Type="http://schemas.openxmlformats.org/officeDocument/2006/relationships/hyperlink" Target="http://finance.sina.com.cn/fund/quotes/150085/bc.shtml" TargetMode="External"/><Relationship Id="rId602" Type="http://schemas.openxmlformats.org/officeDocument/2006/relationships/hyperlink" Target="http://www.cninfo.com.cn/information/fund/netvalue/150233.html" TargetMode="External"/><Relationship Id="rId241" Type="http://schemas.openxmlformats.org/officeDocument/2006/relationships/hyperlink" Target="javascript:addOwnedFund('150225');" TargetMode="External"/><Relationship Id="rId437" Type="http://schemas.openxmlformats.org/officeDocument/2006/relationships/hyperlink" Target="javascript:delOwnedFund('150277');" TargetMode="External"/><Relationship Id="rId479" Type="http://schemas.openxmlformats.org/officeDocument/2006/relationships/hyperlink" Target="javascript:addOwnedFund('150273');" TargetMode="External"/><Relationship Id="rId644" Type="http://schemas.openxmlformats.org/officeDocument/2006/relationships/hyperlink" Target="http://www.cninfo.com.cn/information/fund/netvalue/150192.html" TargetMode="External"/><Relationship Id="rId686" Type="http://schemas.openxmlformats.org/officeDocument/2006/relationships/hyperlink" Target="http://www.cninfo.com.cn/information/fund/netvalue/150018.html" TargetMode="External"/><Relationship Id="rId36" Type="http://schemas.openxmlformats.org/officeDocument/2006/relationships/hyperlink" Target="http://finance.sina.com.cn/fund/quotes/150032/bc.shtml" TargetMode="External"/><Relationship Id="rId283" Type="http://schemas.openxmlformats.org/officeDocument/2006/relationships/hyperlink" Target="javascript:addOwnedFund('150167');" TargetMode="External"/><Relationship Id="rId339" Type="http://schemas.openxmlformats.org/officeDocument/2006/relationships/hyperlink" Target="http://finance.sina.com.cn/fund/quotes/150030/bc.shtml" TargetMode="External"/><Relationship Id="rId490" Type="http://schemas.openxmlformats.org/officeDocument/2006/relationships/hyperlink" Target="https://www.jisilu.cn/data/utils/lowcalc/150271" TargetMode="External"/><Relationship Id="rId504" Type="http://schemas.openxmlformats.org/officeDocument/2006/relationships/hyperlink" Target="https://www.jisilu.cn/data/sfnew/detail/502007" TargetMode="External"/><Relationship Id="rId546" Type="http://schemas.openxmlformats.org/officeDocument/2006/relationships/hyperlink" Target="https://www.jisilu.cn/data/sfnew/detail/502024" TargetMode="External"/><Relationship Id="rId711" Type="http://schemas.openxmlformats.org/officeDocument/2006/relationships/hyperlink" Target="http://quote.eastmoney.com/zs399429.html" TargetMode="External"/><Relationship Id="rId753" Type="http://schemas.openxmlformats.org/officeDocument/2006/relationships/hyperlink" Target="http://quote.eastmoney.com/zs399300.html" TargetMode="External"/><Relationship Id="rId78" Type="http://schemas.openxmlformats.org/officeDocument/2006/relationships/hyperlink" Target="http://www.cninfo.com.cn/information/fund/netvalue/150293.html" TargetMode="External"/><Relationship Id="rId101" Type="http://schemas.openxmlformats.org/officeDocument/2006/relationships/hyperlink" Target="http://www.cninfo.com.cn/information/fund/netvalue/150299.html" TargetMode="External"/><Relationship Id="rId143" Type="http://schemas.openxmlformats.org/officeDocument/2006/relationships/hyperlink" Target="http://www.cninfo.com.cn/information/fund/netvalue/150198.html" TargetMode="External"/><Relationship Id="rId185" Type="http://schemas.openxmlformats.org/officeDocument/2006/relationships/hyperlink" Target="http://www.cninfo.com.cn/information/fund/netvalue/150343.html" TargetMode="External"/><Relationship Id="rId350" Type="http://schemas.openxmlformats.org/officeDocument/2006/relationships/hyperlink" Target="https://www.jisilu.cn/data/sfnew/detail/150152" TargetMode="External"/><Relationship Id="rId406" Type="http://schemas.openxmlformats.org/officeDocument/2006/relationships/hyperlink" Target="https://www.jisilu.cn/data/utils/lowcalc/150148" TargetMode="External"/><Relationship Id="rId588" Type="http://schemas.openxmlformats.org/officeDocument/2006/relationships/hyperlink" Target="https://www.jisilu.cn/data/sfnew/detail/502049" TargetMode="External"/><Relationship Id="rId9" Type="http://schemas.openxmlformats.org/officeDocument/2006/relationships/hyperlink" Target="http://quote.eastmoney.com/zs399632.html" TargetMode="External"/><Relationship Id="rId210" Type="http://schemas.openxmlformats.org/officeDocument/2006/relationships/hyperlink" Target="http://quote.eastmoney.com/zs399905.html" TargetMode="External"/><Relationship Id="rId392" Type="http://schemas.openxmlformats.org/officeDocument/2006/relationships/hyperlink" Target="http://finance.sina.com.cn/fund/quotes/150096/bc.shtml" TargetMode="External"/><Relationship Id="rId448" Type="http://schemas.openxmlformats.org/officeDocument/2006/relationships/hyperlink" Target="https://www.jisilu.cn/data/utils/lowcalc/150229" TargetMode="External"/><Relationship Id="rId613" Type="http://schemas.openxmlformats.org/officeDocument/2006/relationships/hyperlink" Target="http://finance.sina.com.cn/fund/quotes/150235/bc.shtml" TargetMode="External"/><Relationship Id="rId655" Type="http://schemas.openxmlformats.org/officeDocument/2006/relationships/hyperlink" Target="http://finance.sina.com.cn/fund/quotes/150169/bc.shtml" TargetMode="External"/><Relationship Id="rId697" Type="http://schemas.openxmlformats.org/officeDocument/2006/relationships/hyperlink" Target="http://finance.sina.com.cn/fund/quotes/150243/bc.shtml" TargetMode="External"/><Relationship Id="rId252" Type="http://schemas.openxmlformats.org/officeDocument/2006/relationships/hyperlink" Target="https://www.jisilu.cn/data/utils/lowcalc/150064" TargetMode="External"/><Relationship Id="rId294" Type="http://schemas.openxmlformats.org/officeDocument/2006/relationships/hyperlink" Target="https://www.jisilu.cn/data/utils/lowcalc/150073" TargetMode="External"/><Relationship Id="rId308" Type="http://schemas.openxmlformats.org/officeDocument/2006/relationships/hyperlink" Target="https://www.jisilu.cn/data/sfnew/detail/150090" TargetMode="External"/><Relationship Id="rId515" Type="http://schemas.openxmlformats.org/officeDocument/2006/relationships/hyperlink" Target="javascript:addOwnedFund('150186');" TargetMode="External"/><Relationship Id="rId722" Type="http://schemas.openxmlformats.org/officeDocument/2006/relationships/hyperlink" Target="http://www.cninfo.com.cn/information/fund/netvalue/150311.html" TargetMode="External"/><Relationship Id="rId47" Type="http://schemas.openxmlformats.org/officeDocument/2006/relationships/hyperlink" Target="https://www.jisilu.cn/data/sfnew/detail/150219" TargetMode="External"/><Relationship Id="rId89" Type="http://schemas.openxmlformats.org/officeDocument/2006/relationships/hyperlink" Target="http://finance.sina.com.cn/fund/quotes/150291/bc.shtml" TargetMode="External"/><Relationship Id="rId112" Type="http://schemas.openxmlformats.org/officeDocument/2006/relationships/hyperlink" Target="http://finance.sina.com.cn/fund/quotes/150287/bc.shtml" TargetMode="External"/><Relationship Id="rId154" Type="http://schemas.openxmlformats.org/officeDocument/2006/relationships/hyperlink" Target="http://finance.sina.com.cn/fund/quotes/150265/bc.shtml" TargetMode="External"/><Relationship Id="rId361" Type="http://schemas.openxmlformats.org/officeDocument/2006/relationships/hyperlink" Target="javascript:delOwnedFund('502031');" TargetMode="External"/><Relationship Id="rId557" Type="http://schemas.openxmlformats.org/officeDocument/2006/relationships/hyperlink" Target="javascript:addOwnedFund('150181');" TargetMode="External"/><Relationship Id="rId599" Type="http://schemas.openxmlformats.org/officeDocument/2006/relationships/hyperlink" Target="javascript:addOwnedFund('502004');" TargetMode="External"/><Relationship Id="rId764" Type="http://schemas.openxmlformats.org/officeDocument/2006/relationships/hyperlink" Target="http://www.cninfo.com.cn/information/fund/netvalue/150188.html" TargetMode="External"/><Relationship Id="rId196" Type="http://schemas.openxmlformats.org/officeDocument/2006/relationships/hyperlink" Target="http://finance.sina.com.cn/fund/quotes/502057/bc.shtml" TargetMode="External"/><Relationship Id="rId417" Type="http://schemas.openxmlformats.org/officeDocument/2006/relationships/hyperlink" Target="http://quote.eastmoney.com/zs000974.html" TargetMode="External"/><Relationship Id="rId459" Type="http://schemas.openxmlformats.org/officeDocument/2006/relationships/hyperlink" Target="http://quote.eastmoney.com/zs399975.html" TargetMode="External"/><Relationship Id="rId624" Type="http://schemas.openxmlformats.org/officeDocument/2006/relationships/hyperlink" Target="https://www.jisilu.cn/data/sfnew/detail/150184" TargetMode="External"/><Relationship Id="rId666" Type="http://schemas.openxmlformats.org/officeDocument/2006/relationships/hyperlink" Target="https://www.jisilu.cn/data/sfnew/detail/502011" TargetMode="External"/><Relationship Id="rId16" Type="http://schemas.openxmlformats.org/officeDocument/2006/relationships/hyperlink" Target="javascript:delOwnedFund('150223');" TargetMode="External"/><Relationship Id="rId221" Type="http://schemas.openxmlformats.org/officeDocument/2006/relationships/hyperlink" Target="http://quote.eastmoney.com/zs399300.html" TargetMode="External"/><Relationship Id="rId263" Type="http://schemas.openxmlformats.org/officeDocument/2006/relationships/hyperlink" Target="http://quote.eastmoney.com/zs000828.html" TargetMode="External"/><Relationship Id="rId319" Type="http://schemas.openxmlformats.org/officeDocument/2006/relationships/hyperlink" Target="javascript:addOwnedFund('150053');" TargetMode="External"/><Relationship Id="rId470" Type="http://schemas.openxmlformats.org/officeDocument/2006/relationships/hyperlink" Target="http://www.cninfo.com.cn/information/fund/netvalue/150164.html" TargetMode="External"/><Relationship Id="rId526" Type="http://schemas.openxmlformats.org/officeDocument/2006/relationships/hyperlink" Target="https://www.jisilu.cn/data/utils/lowcalc/150177" TargetMode="External"/><Relationship Id="rId58" Type="http://schemas.openxmlformats.org/officeDocument/2006/relationships/hyperlink" Target="https://www.jisilu.cn/data/sfnew/detail/150323" TargetMode="External"/><Relationship Id="rId123" Type="http://schemas.openxmlformats.org/officeDocument/2006/relationships/hyperlink" Target="https://www.jisilu.cn/data/sfnew/detail/150117" TargetMode="External"/><Relationship Id="rId330" Type="http://schemas.openxmlformats.org/officeDocument/2006/relationships/hyperlink" Target="https://www.jisilu.cn/data/utils/lowcalc/150211" TargetMode="External"/><Relationship Id="rId568" Type="http://schemas.openxmlformats.org/officeDocument/2006/relationships/hyperlink" Target="https://www.jisilu.cn/data/utils/lowcalc/150209" TargetMode="External"/><Relationship Id="rId733" Type="http://schemas.openxmlformats.org/officeDocument/2006/relationships/hyperlink" Target="http://finance.sina.com.cn/fund/quotes/150245/bc.shtml" TargetMode="External"/><Relationship Id="rId165" Type="http://schemas.openxmlformats.org/officeDocument/2006/relationships/hyperlink" Target="https://www.jisilu.cn/data/sfnew/detail/150196" TargetMode="External"/><Relationship Id="rId372" Type="http://schemas.openxmlformats.org/officeDocument/2006/relationships/hyperlink" Target="https://www.jisilu.cn/data/utils/lowcalc/150012" TargetMode="External"/><Relationship Id="rId428" Type="http://schemas.openxmlformats.org/officeDocument/2006/relationships/hyperlink" Target="http://www.cninfo.com.cn/information/fund/netvalue/150022.html" TargetMode="External"/><Relationship Id="rId635" Type="http://schemas.openxmlformats.org/officeDocument/2006/relationships/hyperlink" Target="javascript:delOwnedFund('150255');" TargetMode="External"/><Relationship Id="rId677" Type="http://schemas.openxmlformats.org/officeDocument/2006/relationships/hyperlink" Target="javascript:addOwnedFund('150305');" TargetMode="External"/><Relationship Id="rId232" Type="http://schemas.openxmlformats.org/officeDocument/2006/relationships/hyperlink" Target="http://www.cninfo.com.cn/information/fund/netvalue/502014.html" TargetMode="External"/><Relationship Id="rId274" Type="http://schemas.openxmlformats.org/officeDocument/2006/relationships/hyperlink" Target="http://www.cninfo.com.cn/information/fund/netvalue/502054.html" TargetMode="External"/><Relationship Id="rId481" Type="http://schemas.openxmlformats.org/officeDocument/2006/relationships/hyperlink" Target="http://finance.sina.com.cn/fund/quotes/150259/bc.shtml" TargetMode="External"/><Relationship Id="rId702" Type="http://schemas.openxmlformats.org/officeDocument/2006/relationships/hyperlink" Target="https://www.jisilu.cn/data/sfnew/detail/150279" TargetMode="External"/><Relationship Id="rId27" Type="http://schemas.openxmlformats.org/officeDocument/2006/relationships/hyperlink" Target="https://www.jisilu.cn/data/utils/lowcalc/150221" TargetMode="External"/><Relationship Id="rId69" Type="http://schemas.openxmlformats.org/officeDocument/2006/relationships/hyperlink" Target="javascript:addOwnedFund('150289');" TargetMode="External"/><Relationship Id="rId134" Type="http://schemas.openxmlformats.org/officeDocument/2006/relationships/hyperlink" Target="javascript:addOwnedFund('150130');" TargetMode="External"/><Relationship Id="rId537" Type="http://schemas.openxmlformats.org/officeDocument/2006/relationships/hyperlink" Target="http://quote.eastmoney.com/zs399994.html" TargetMode="External"/><Relationship Id="rId579" Type="http://schemas.openxmlformats.org/officeDocument/2006/relationships/hyperlink" Target="http://quote.eastmoney.com/zs399300.html" TargetMode="External"/><Relationship Id="rId744" Type="http://schemas.openxmlformats.org/officeDocument/2006/relationships/hyperlink" Target="https://www.jisilu.cn/data/sfnew/detail/150215" TargetMode="External"/><Relationship Id="rId80" Type="http://schemas.openxmlformats.org/officeDocument/2006/relationships/hyperlink" Target="https://www.jisilu.cn/data/utils/lowcalc/150293" TargetMode="External"/><Relationship Id="rId176" Type="http://schemas.openxmlformats.org/officeDocument/2006/relationships/hyperlink" Target="javascript:addOwnedFund('502037');" TargetMode="External"/><Relationship Id="rId341" Type="http://schemas.openxmlformats.org/officeDocument/2006/relationships/hyperlink" Target="http://quote.eastmoney.com/zs000971.html" TargetMode="External"/><Relationship Id="rId383" Type="http://schemas.openxmlformats.org/officeDocument/2006/relationships/hyperlink" Target="http://quote.eastmoney.com/zs399005.html" TargetMode="External"/><Relationship Id="rId439" Type="http://schemas.openxmlformats.org/officeDocument/2006/relationships/hyperlink" Target="http://finance.sina.com.cn/fund/quotes/150205/bc.shtml" TargetMode="External"/><Relationship Id="rId590" Type="http://schemas.openxmlformats.org/officeDocument/2006/relationships/hyperlink" Target="http://www.cninfo.com.cn/information/fund/netvalue/502049.html" TargetMode="External"/><Relationship Id="rId604" Type="http://schemas.openxmlformats.org/officeDocument/2006/relationships/hyperlink" Target="https://www.jisilu.cn/data/utils/lowcalc/150233" TargetMode="External"/><Relationship Id="rId646" Type="http://schemas.openxmlformats.org/officeDocument/2006/relationships/hyperlink" Target="https://www.jisilu.cn/data/utils/lowcalc/150192" TargetMode="External"/><Relationship Id="rId201" Type="http://schemas.openxmlformats.org/officeDocument/2006/relationships/hyperlink" Target="https://www.jisilu.cn/data/sfnew/detail/150047" TargetMode="External"/><Relationship Id="rId243" Type="http://schemas.openxmlformats.org/officeDocument/2006/relationships/hyperlink" Target="http://finance.sina.com.cn/fund/quotes/150267/bc.shtml" TargetMode="External"/><Relationship Id="rId285" Type="http://schemas.openxmlformats.org/officeDocument/2006/relationships/hyperlink" Target="http://finance.sina.com.cn/fund/quotes/150295/bc.shtml" TargetMode="External"/><Relationship Id="rId450" Type="http://schemas.openxmlformats.org/officeDocument/2006/relationships/hyperlink" Target="https://www.jisilu.cn/data/sfnew/detail/150307" TargetMode="External"/><Relationship Id="rId506" Type="http://schemas.openxmlformats.org/officeDocument/2006/relationships/hyperlink" Target="http://www.cninfo.com.cn/information/fund/netvalue/502007.html" TargetMode="External"/><Relationship Id="rId688" Type="http://schemas.openxmlformats.org/officeDocument/2006/relationships/hyperlink" Target="https://www.jisilu.cn/data/utils/lowcalc/150018" TargetMode="External"/><Relationship Id="rId38" Type="http://schemas.openxmlformats.org/officeDocument/2006/relationships/hyperlink" Target="http://quote.eastmoney.com/zs399923.html" TargetMode="External"/><Relationship Id="rId103" Type="http://schemas.openxmlformats.org/officeDocument/2006/relationships/hyperlink" Target="https://www.jisilu.cn/data/utils/lowcalc/150299" TargetMode="External"/><Relationship Id="rId310" Type="http://schemas.openxmlformats.org/officeDocument/2006/relationships/hyperlink" Target="http://www.cninfo.com.cn/information/fund/netvalue/150090.html" TargetMode="External"/><Relationship Id="rId492" Type="http://schemas.openxmlformats.org/officeDocument/2006/relationships/hyperlink" Target="https://www.jisilu.cn/data/sfnew/detail/150329" TargetMode="External"/><Relationship Id="rId548" Type="http://schemas.openxmlformats.org/officeDocument/2006/relationships/hyperlink" Target="http://www.cninfo.com.cn/information/fund/netvalue/502024.html" TargetMode="External"/><Relationship Id="rId713" Type="http://schemas.openxmlformats.org/officeDocument/2006/relationships/hyperlink" Target="javascript:addOwnedFund('502027');" TargetMode="External"/><Relationship Id="rId755" Type="http://schemas.openxmlformats.org/officeDocument/2006/relationships/hyperlink" Target="javascript:addOwnedFund('150076');" TargetMode="External"/><Relationship Id="rId91" Type="http://schemas.openxmlformats.org/officeDocument/2006/relationships/hyperlink" Target="http://quote.eastmoney.com/zs399986.html" TargetMode="External"/><Relationship Id="rId145" Type="http://schemas.openxmlformats.org/officeDocument/2006/relationships/hyperlink" Target="https://www.jisilu.cn/data/utils/lowcalc/150198" TargetMode="External"/><Relationship Id="rId187" Type="http://schemas.openxmlformats.org/officeDocument/2006/relationships/hyperlink" Target="https://www.jisilu.cn/data/utils/lowcalc/150343" TargetMode="External"/><Relationship Id="rId352" Type="http://schemas.openxmlformats.org/officeDocument/2006/relationships/hyperlink" Target="http://www.cninfo.com.cn/information/fund/netvalue/150152.html" TargetMode="External"/><Relationship Id="rId394" Type="http://schemas.openxmlformats.org/officeDocument/2006/relationships/hyperlink" Target="http://quote.eastmoney.com/zs000979.html" TargetMode="External"/><Relationship Id="rId408" Type="http://schemas.openxmlformats.org/officeDocument/2006/relationships/hyperlink" Target="https://www.jisilu.cn/data/sfnew/detail/150150" TargetMode="External"/><Relationship Id="rId615" Type="http://schemas.openxmlformats.org/officeDocument/2006/relationships/hyperlink" Target="http://quote.eastmoney.com/zs399975.html" TargetMode="External"/><Relationship Id="rId212" Type="http://schemas.openxmlformats.org/officeDocument/2006/relationships/hyperlink" Target="https://www.jisilu.cn/data/sfnew/detail/150175" TargetMode="External"/><Relationship Id="rId254" Type="http://schemas.openxmlformats.org/officeDocument/2006/relationships/hyperlink" Target="https://www.jisilu.cn/data/sfnew/detail/150121" TargetMode="External"/><Relationship Id="rId657" Type="http://schemas.openxmlformats.org/officeDocument/2006/relationships/hyperlink" Target="http://quote.eastmoney.com/hk/zs110000.html" TargetMode="External"/><Relationship Id="rId699" Type="http://schemas.openxmlformats.org/officeDocument/2006/relationships/hyperlink" Target="http://quote.eastmoney.com/zs399006.html" TargetMode="External"/><Relationship Id="rId49" Type="http://schemas.openxmlformats.org/officeDocument/2006/relationships/hyperlink" Target="http://www.cninfo.com.cn/information/fund/netvalue/150219.html" TargetMode="External"/><Relationship Id="rId114" Type="http://schemas.openxmlformats.org/officeDocument/2006/relationships/hyperlink" Target="http://quote.eastmoney.com/zs399440.html" TargetMode="External"/><Relationship Id="rId296" Type="http://schemas.openxmlformats.org/officeDocument/2006/relationships/hyperlink" Target="https://www.jisilu.cn/data/sfnew/detail/150112" TargetMode="External"/><Relationship Id="rId461" Type="http://schemas.openxmlformats.org/officeDocument/2006/relationships/hyperlink" Target="javascript:addOwnedFund('150200');" TargetMode="External"/><Relationship Id="rId517" Type="http://schemas.openxmlformats.org/officeDocument/2006/relationships/hyperlink" Target="http://finance.sina.com.cn/fund/quotes/150257/bc.shtml" TargetMode="External"/><Relationship Id="rId559" Type="http://schemas.openxmlformats.org/officeDocument/2006/relationships/hyperlink" Target="http://finance.sina.com.cn/fund/quotes/150194/bc.shtml" TargetMode="External"/><Relationship Id="rId724" Type="http://schemas.openxmlformats.org/officeDocument/2006/relationships/hyperlink" Target="https://www.jisilu.cn/data/utils/lowcalc/150311" TargetMode="External"/><Relationship Id="rId766" Type="http://schemas.openxmlformats.org/officeDocument/2006/relationships/hyperlink" Target="https://www.jisilu.cn/data/utils/lowcalc/150188" TargetMode="External"/><Relationship Id="rId60" Type="http://schemas.openxmlformats.org/officeDocument/2006/relationships/hyperlink" Target="http://www.cninfo.com.cn/information/fund/netvalue/150323.html" TargetMode="External"/><Relationship Id="rId156" Type="http://schemas.openxmlformats.org/officeDocument/2006/relationships/hyperlink" Target="http://quote.eastmoney.com/zs399991.html" TargetMode="External"/><Relationship Id="rId198" Type="http://schemas.openxmlformats.org/officeDocument/2006/relationships/hyperlink" Target="http://quote.eastmoney.com/zs399989.html" TargetMode="External"/><Relationship Id="rId321" Type="http://schemas.openxmlformats.org/officeDocument/2006/relationships/hyperlink" Target="http://finance.sina.com.cn/fund/quotes/150138/bc.shtml" TargetMode="External"/><Relationship Id="rId363" Type="http://schemas.openxmlformats.org/officeDocument/2006/relationships/hyperlink" Target="http://finance.sina.com.cn/fund/quotes/150055/bc.shtml" TargetMode="External"/><Relationship Id="rId419" Type="http://schemas.openxmlformats.org/officeDocument/2006/relationships/hyperlink" Target="javascript:addOwnedFund('150157');" TargetMode="External"/><Relationship Id="rId570" Type="http://schemas.openxmlformats.org/officeDocument/2006/relationships/hyperlink" Target="https://www.jisilu.cn/data/sfnew/detail/150241" TargetMode="External"/><Relationship Id="rId626" Type="http://schemas.openxmlformats.org/officeDocument/2006/relationships/hyperlink" Target="http://www.cninfo.com.cn/information/fund/netvalue/150184.html" TargetMode="External"/><Relationship Id="rId223" Type="http://schemas.openxmlformats.org/officeDocument/2006/relationships/hyperlink" Target="javascript:addOwnedFund('150140');" TargetMode="External"/><Relationship Id="rId430" Type="http://schemas.openxmlformats.org/officeDocument/2006/relationships/hyperlink" Target="https://www.jisilu.cn/data/utils/lowcalc/150022" TargetMode="External"/><Relationship Id="rId668" Type="http://schemas.openxmlformats.org/officeDocument/2006/relationships/hyperlink" Target="http://www.cninfo.com.cn/information/fund/netvalue/502011.html" TargetMode="External"/><Relationship Id="rId18" Type="http://schemas.openxmlformats.org/officeDocument/2006/relationships/hyperlink" Target="http://finance.sina.com.cn/fund/quotes/150057/bc.shtml" TargetMode="External"/><Relationship Id="rId265" Type="http://schemas.openxmlformats.org/officeDocument/2006/relationships/hyperlink" Target="javascript:addOwnedFund('150145');" TargetMode="External"/><Relationship Id="rId472" Type="http://schemas.openxmlformats.org/officeDocument/2006/relationships/hyperlink" Target="https://www.jisilu.cn/data/utils/lowcalc/150164" TargetMode="External"/><Relationship Id="rId528" Type="http://schemas.openxmlformats.org/officeDocument/2006/relationships/hyperlink" Target="https://www.jisilu.cn/data/sfnew/detail/150207" TargetMode="External"/><Relationship Id="rId735" Type="http://schemas.openxmlformats.org/officeDocument/2006/relationships/hyperlink" Target="http://quote.eastmoney.com/zs399970.html" TargetMode="External"/><Relationship Id="rId125" Type="http://schemas.openxmlformats.org/officeDocument/2006/relationships/hyperlink" Target="http://www.cninfo.com.cn/information/fund/netvalue/150117.html" TargetMode="External"/><Relationship Id="rId167" Type="http://schemas.openxmlformats.org/officeDocument/2006/relationships/hyperlink" Target="http://www.cninfo.com.cn/information/fund/netvalue/150196.html" TargetMode="External"/><Relationship Id="rId332" Type="http://schemas.openxmlformats.org/officeDocument/2006/relationships/hyperlink" Target="https://www.jisilu.cn/data/sfnew/detail/150213" TargetMode="External"/><Relationship Id="rId374" Type="http://schemas.openxmlformats.org/officeDocument/2006/relationships/hyperlink" Target="https://www.jisilu.cn/data/sfnew/detail/150083" TargetMode="External"/><Relationship Id="rId581" Type="http://schemas.openxmlformats.org/officeDocument/2006/relationships/hyperlink" Target="javascript:addOwnedFund('150051');" TargetMode="External"/><Relationship Id="rId71" Type="http://schemas.openxmlformats.org/officeDocument/2006/relationships/hyperlink" Target="http://finance.sina.com.cn/fund/quotes/150303/bc.shtml" TargetMode="External"/><Relationship Id="rId234" Type="http://schemas.openxmlformats.org/officeDocument/2006/relationships/hyperlink" Target="https://www.jisilu.cn/data/utils/lowcalc/502014" TargetMode="External"/><Relationship Id="rId637" Type="http://schemas.openxmlformats.org/officeDocument/2006/relationships/hyperlink" Target="http://finance.sina.com.cn/fund/quotes/150251/bc.shtml" TargetMode="External"/><Relationship Id="rId679" Type="http://schemas.openxmlformats.org/officeDocument/2006/relationships/hyperlink" Target="http://finance.sina.com.cn/fund/quotes/150203/bc.shtml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https://www.jisilu.cn/data/sfnew/detail/150321" TargetMode="External"/><Relationship Id="rId276" Type="http://schemas.openxmlformats.org/officeDocument/2006/relationships/hyperlink" Target="https://www.jisilu.cn/data/utils/lowcalc/502054" TargetMode="External"/><Relationship Id="rId441" Type="http://schemas.openxmlformats.org/officeDocument/2006/relationships/hyperlink" Target="http://quote.eastmoney.com/zs399973.html" TargetMode="External"/><Relationship Id="rId483" Type="http://schemas.openxmlformats.org/officeDocument/2006/relationships/hyperlink" Target="http://quote.eastmoney.com/zs399992.html" TargetMode="External"/><Relationship Id="rId539" Type="http://schemas.openxmlformats.org/officeDocument/2006/relationships/hyperlink" Target="javascript:addOwnedFund('150309');" TargetMode="External"/><Relationship Id="rId690" Type="http://schemas.openxmlformats.org/officeDocument/2006/relationships/hyperlink" Target="https://www.jisilu.cn/data/sfnew/detail/150179" TargetMode="External"/><Relationship Id="rId704" Type="http://schemas.openxmlformats.org/officeDocument/2006/relationships/hyperlink" Target="http://www.cninfo.com.cn/information/fund/netvalue/150279.html" TargetMode="External"/><Relationship Id="rId746" Type="http://schemas.openxmlformats.org/officeDocument/2006/relationships/hyperlink" Target="http://www.cninfo.com.cn/information/fund/netvalue/150215.html" TargetMode="External"/><Relationship Id="rId40" Type="http://schemas.openxmlformats.org/officeDocument/2006/relationships/hyperlink" Target="javascript:addOwnedFund('150032');" TargetMode="External"/><Relationship Id="rId136" Type="http://schemas.openxmlformats.org/officeDocument/2006/relationships/hyperlink" Target="http://finance.sina.com.cn/fund/quotes/150301/bc.shtml" TargetMode="External"/><Relationship Id="rId178" Type="http://schemas.openxmlformats.org/officeDocument/2006/relationships/hyperlink" Target="http://finance.sina.com.cn/fund/quotes/150325/bc.shtml" TargetMode="External"/><Relationship Id="rId301" Type="http://schemas.openxmlformats.org/officeDocument/2006/relationships/hyperlink" Target="javascript:addOwnedFund('150112');" TargetMode="External"/><Relationship Id="rId343" Type="http://schemas.openxmlformats.org/officeDocument/2006/relationships/hyperlink" Target="javascript:addOwnedFund('150030');" TargetMode="External"/><Relationship Id="rId550" Type="http://schemas.openxmlformats.org/officeDocument/2006/relationships/hyperlink" Target="https://www.jisilu.cn/data/utils/lowcalc/502024" TargetMode="External"/><Relationship Id="rId82" Type="http://schemas.openxmlformats.org/officeDocument/2006/relationships/hyperlink" Target="https://www.jisilu.cn/data/sfnew/detail/150335" TargetMode="External"/><Relationship Id="rId203" Type="http://schemas.openxmlformats.org/officeDocument/2006/relationships/hyperlink" Target="http://www.cninfo.com.cn/information/fund/netvalue/150047.html" TargetMode="External"/><Relationship Id="rId385" Type="http://schemas.openxmlformats.org/officeDocument/2006/relationships/hyperlink" Target="https://www.jisilu.cn/data/sfnew/detail/150059" TargetMode="External"/><Relationship Id="rId592" Type="http://schemas.openxmlformats.org/officeDocument/2006/relationships/hyperlink" Target="https://www.jisilu.cn/data/utils/lowcalc/502049" TargetMode="External"/><Relationship Id="rId606" Type="http://schemas.openxmlformats.org/officeDocument/2006/relationships/hyperlink" Target="https://www.jisilu.cn/data/sfnew/detail/150227" TargetMode="External"/><Relationship Id="rId648" Type="http://schemas.openxmlformats.org/officeDocument/2006/relationships/hyperlink" Target="https://www.jisilu.cn/data/sfnew/detail/150315" TargetMode="External"/><Relationship Id="rId245" Type="http://schemas.openxmlformats.org/officeDocument/2006/relationships/hyperlink" Target="http://quote.eastmoney.com/zs399986.html" TargetMode="External"/><Relationship Id="rId287" Type="http://schemas.openxmlformats.org/officeDocument/2006/relationships/hyperlink" Target="http://quote.eastmoney.com/zs399974.html" TargetMode="External"/><Relationship Id="rId410" Type="http://schemas.openxmlformats.org/officeDocument/2006/relationships/hyperlink" Target="http://www.cninfo.com.cn/information/fund/netvalue/150150.html" TargetMode="External"/><Relationship Id="rId452" Type="http://schemas.openxmlformats.org/officeDocument/2006/relationships/hyperlink" Target="http://www.cninfo.com.cn/information/fund/netvalue/150307.html" TargetMode="External"/><Relationship Id="rId494" Type="http://schemas.openxmlformats.org/officeDocument/2006/relationships/hyperlink" Target="http://www.cninfo.com.cn/information/fund/netvalue/150329.html" TargetMode="External"/><Relationship Id="rId508" Type="http://schemas.openxmlformats.org/officeDocument/2006/relationships/hyperlink" Target="https://www.jisilu.cn/data/utils/lowcalc/502007" TargetMode="External"/><Relationship Id="rId715" Type="http://schemas.openxmlformats.org/officeDocument/2006/relationships/hyperlink" Target="http://finance.sina.com.cn/fund/quotes/150143/bc.shtml" TargetMode="External"/><Relationship Id="rId105" Type="http://schemas.openxmlformats.org/officeDocument/2006/relationships/hyperlink" Target="https://www.jisilu.cn/data/sfnew/detail/150247" TargetMode="External"/><Relationship Id="rId147" Type="http://schemas.openxmlformats.org/officeDocument/2006/relationships/hyperlink" Target="https://www.jisilu.cn/data/sfnew/detail/150190" TargetMode="External"/><Relationship Id="rId312" Type="http://schemas.openxmlformats.org/officeDocument/2006/relationships/hyperlink" Target="https://www.jisilu.cn/data/utils/lowcalc/150090" TargetMode="External"/><Relationship Id="rId354" Type="http://schemas.openxmlformats.org/officeDocument/2006/relationships/hyperlink" Target="https://www.jisilu.cn/data/utils/lowcalc/150152" TargetMode="External"/><Relationship Id="rId757" Type="http://schemas.openxmlformats.org/officeDocument/2006/relationships/hyperlink" Target="http://finance.sina.com.cn/fund/quotes/150066/bc.shtml" TargetMode="External"/><Relationship Id="rId51" Type="http://schemas.openxmlformats.org/officeDocument/2006/relationships/hyperlink" Target="javascript:addOwnedFund('150219');" TargetMode="External"/><Relationship Id="rId93" Type="http://schemas.openxmlformats.org/officeDocument/2006/relationships/hyperlink" Target="javascript:delOwnedFund('150291');" TargetMode="External"/><Relationship Id="rId189" Type="http://schemas.openxmlformats.org/officeDocument/2006/relationships/hyperlink" Target="https://www.jisilu.cn/data/sfnew/detail/150327" TargetMode="External"/><Relationship Id="rId396" Type="http://schemas.openxmlformats.org/officeDocument/2006/relationships/hyperlink" Target="https://www.jisilu.cn/data/sfnew/detail/150049" TargetMode="External"/><Relationship Id="rId561" Type="http://schemas.openxmlformats.org/officeDocument/2006/relationships/hyperlink" Target="http://quote.eastmoney.com/zs399970.html" TargetMode="External"/><Relationship Id="rId617" Type="http://schemas.openxmlformats.org/officeDocument/2006/relationships/hyperlink" Target="javascript:addOwnedFund('150235');" TargetMode="External"/><Relationship Id="rId659" Type="http://schemas.openxmlformats.org/officeDocument/2006/relationships/hyperlink" Target="javascript:delOwnedFund('150169');" TargetMode="External"/><Relationship Id="rId214" Type="http://schemas.openxmlformats.org/officeDocument/2006/relationships/hyperlink" Target="http://www.cninfo.com.cn/information/fund/netvalue/150175.html" TargetMode="External"/><Relationship Id="rId256" Type="http://schemas.openxmlformats.org/officeDocument/2006/relationships/hyperlink" Target="http://www.cninfo.com.cn/information/fund/netvalue/150121.html" TargetMode="External"/><Relationship Id="rId298" Type="http://schemas.openxmlformats.org/officeDocument/2006/relationships/hyperlink" Target="http://www.cninfo.com.cn/information/fund/netvalue/150112.html" TargetMode="External"/><Relationship Id="rId421" Type="http://schemas.openxmlformats.org/officeDocument/2006/relationships/hyperlink" Target="http://finance.sina.com.cn/fund/quotes/150028/bc.shtml" TargetMode="External"/><Relationship Id="rId463" Type="http://schemas.openxmlformats.org/officeDocument/2006/relationships/hyperlink" Target="http://finance.sina.com.cn/fund/quotes/150269/bc.shtml" TargetMode="External"/><Relationship Id="rId519" Type="http://schemas.openxmlformats.org/officeDocument/2006/relationships/hyperlink" Target="http://quote.eastmoney.com/zs399993.html" TargetMode="External"/><Relationship Id="rId670" Type="http://schemas.openxmlformats.org/officeDocument/2006/relationships/hyperlink" Target="https://www.jisilu.cn/data/utils/lowcalc/502011" TargetMode="External"/><Relationship Id="rId116" Type="http://schemas.openxmlformats.org/officeDocument/2006/relationships/hyperlink" Target="javascript:addOwnedFund('150287');" TargetMode="External"/><Relationship Id="rId158" Type="http://schemas.openxmlformats.org/officeDocument/2006/relationships/hyperlink" Target="javascript:delOwnedFund('150265');" TargetMode="External"/><Relationship Id="rId323" Type="http://schemas.openxmlformats.org/officeDocument/2006/relationships/hyperlink" Target="http://quote.eastmoney.com/zs000842.html" TargetMode="External"/><Relationship Id="rId530" Type="http://schemas.openxmlformats.org/officeDocument/2006/relationships/hyperlink" Target="http://www.cninfo.com.cn/information/fund/netvalue/150207.html" TargetMode="External"/><Relationship Id="rId726" Type="http://schemas.openxmlformats.org/officeDocument/2006/relationships/hyperlink" Target="https://www.jisilu.cn/data/sfnew/detail/150231" TargetMode="External"/><Relationship Id="rId768" Type="http://schemas.openxmlformats.org/officeDocument/2006/relationships/hyperlink" Target="https://www.jisilu.cn/data/sfnew/detail/150016" TargetMode="External"/><Relationship Id="rId20" Type="http://schemas.openxmlformats.org/officeDocument/2006/relationships/hyperlink" Target="http://quote.eastmoney.com/zs399008.html" TargetMode="External"/><Relationship Id="rId62" Type="http://schemas.openxmlformats.org/officeDocument/2006/relationships/hyperlink" Target="https://www.jisilu.cn/data/utils/lowcalc/150323" TargetMode="External"/><Relationship Id="rId365" Type="http://schemas.openxmlformats.org/officeDocument/2006/relationships/hyperlink" Target="http://quote.eastmoney.com/zs399905.html" TargetMode="External"/><Relationship Id="rId572" Type="http://schemas.openxmlformats.org/officeDocument/2006/relationships/hyperlink" Target="http://www.cninfo.com.cn/information/fund/netvalue/150241.html" TargetMode="External"/><Relationship Id="rId628" Type="http://schemas.openxmlformats.org/officeDocument/2006/relationships/hyperlink" Target="https://www.jisilu.cn/data/utils/lowcalc/150184" TargetMode="External"/><Relationship Id="rId225" Type="http://schemas.openxmlformats.org/officeDocument/2006/relationships/hyperlink" Target="http://finance.sina.com.cn/fund/quotes/502041/bc.shtml" TargetMode="External"/><Relationship Id="rId267" Type="http://schemas.openxmlformats.org/officeDocument/2006/relationships/hyperlink" Target="http://finance.sina.com.cn/fund/quotes/150094/bc.shtml" TargetMode="External"/><Relationship Id="rId432" Type="http://schemas.openxmlformats.org/officeDocument/2006/relationships/hyperlink" Target="https://www.jisilu.cn/data/sfnew/detail/150277" TargetMode="External"/><Relationship Id="rId474" Type="http://schemas.openxmlformats.org/officeDocument/2006/relationships/hyperlink" Target="https://www.jisilu.cn/data/sfnew/detail/150273" TargetMode="External"/><Relationship Id="rId127" Type="http://schemas.openxmlformats.org/officeDocument/2006/relationships/hyperlink" Target="https://www.jisilu.cn/data/utils/lowcalc/150117" TargetMode="External"/><Relationship Id="rId681" Type="http://schemas.openxmlformats.org/officeDocument/2006/relationships/hyperlink" Target="http://quote.eastmoney.com/zs399971.html" TargetMode="External"/><Relationship Id="rId737" Type="http://schemas.openxmlformats.org/officeDocument/2006/relationships/hyperlink" Target="javascript:addOwnedFund('150245');" TargetMode="External"/><Relationship Id="rId31" Type="http://schemas.openxmlformats.org/officeDocument/2006/relationships/hyperlink" Target="http://www.cninfo.com.cn/information/fund/netvalue/150321.html" TargetMode="External"/><Relationship Id="rId73" Type="http://schemas.openxmlformats.org/officeDocument/2006/relationships/hyperlink" Target="http://quote.eastmoney.com/zs399673.html" TargetMode="External"/><Relationship Id="rId169" Type="http://schemas.openxmlformats.org/officeDocument/2006/relationships/hyperlink" Target="https://www.jisilu.cn/data/utils/lowcalc/150196" TargetMode="External"/><Relationship Id="rId334" Type="http://schemas.openxmlformats.org/officeDocument/2006/relationships/hyperlink" Target="http://www.cninfo.com.cn/information/fund/netvalue/150213.html" TargetMode="External"/><Relationship Id="rId376" Type="http://schemas.openxmlformats.org/officeDocument/2006/relationships/hyperlink" Target="http://www.cninfo.com.cn/information/fund/netvalue/150083.html" TargetMode="External"/><Relationship Id="rId541" Type="http://schemas.openxmlformats.org/officeDocument/2006/relationships/hyperlink" Target="http://finance.sina.com.cn/fund/quotes/150217/bc.shtml" TargetMode="External"/><Relationship Id="rId583" Type="http://schemas.openxmlformats.org/officeDocument/2006/relationships/hyperlink" Target="http://finance.sina.com.cn/fund/quotes/150275/bc.shtml" TargetMode="External"/><Relationship Id="rId639" Type="http://schemas.openxmlformats.org/officeDocument/2006/relationships/hyperlink" Target="http://quote.eastmoney.com/zs399990.html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quote.eastmoney.com/zs399807.html" TargetMode="External"/><Relationship Id="rId236" Type="http://schemas.openxmlformats.org/officeDocument/2006/relationships/hyperlink" Target="https://www.jisilu.cn/data/sfnew/detail/150225" TargetMode="External"/><Relationship Id="rId278" Type="http://schemas.openxmlformats.org/officeDocument/2006/relationships/hyperlink" Target="https://www.jisilu.cn/data/sfnew/detail/150167" TargetMode="External"/><Relationship Id="rId401" Type="http://schemas.openxmlformats.org/officeDocument/2006/relationships/hyperlink" Target="javascript:addOwnedFund('150049');" TargetMode="External"/><Relationship Id="rId443" Type="http://schemas.openxmlformats.org/officeDocument/2006/relationships/hyperlink" Target="javascript:addOwnedFund('150205');" TargetMode="External"/><Relationship Id="rId650" Type="http://schemas.openxmlformats.org/officeDocument/2006/relationships/hyperlink" Target="http://www.cninfo.com.cn/information/fund/netvalue/150315.html" TargetMode="External"/><Relationship Id="rId303" Type="http://schemas.openxmlformats.org/officeDocument/2006/relationships/hyperlink" Target="http://finance.sina.com.cn/fund/quotes/150281/bc.shtml" TargetMode="External"/><Relationship Id="rId485" Type="http://schemas.openxmlformats.org/officeDocument/2006/relationships/hyperlink" Target="javascript:addOwnedFund('150259');" TargetMode="External"/><Relationship Id="rId692" Type="http://schemas.openxmlformats.org/officeDocument/2006/relationships/hyperlink" Target="http://www.cninfo.com.cn/information/fund/netvalue/150179.html" TargetMode="External"/><Relationship Id="rId706" Type="http://schemas.openxmlformats.org/officeDocument/2006/relationships/hyperlink" Target="https://www.jisilu.cn/data/utils/lowcalc/150279" TargetMode="External"/><Relationship Id="rId748" Type="http://schemas.openxmlformats.org/officeDocument/2006/relationships/hyperlink" Target="https://www.jisilu.cn/data/utils/lowcalc/150215" TargetMode="External"/><Relationship Id="rId42" Type="http://schemas.openxmlformats.org/officeDocument/2006/relationships/hyperlink" Target="http://finance.sina.com.cn/fund/quotes/150331/bc.shtml" TargetMode="External"/><Relationship Id="rId84" Type="http://schemas.openxmlformats.org/officeDocument/2006/relationships/hyperlink" Target="http://www.cninfo.com.cn/information/fund/netvalue/150335.html" TargetMode="External"/><Relationship Id="rId138" Type="http://schemas.openxmlformats.org/officeDocument/2006/relationships/hyperlink" Target="http://quote.eastmoney.com/zs399975.html" TargetMode="External"/><Relationship Id="rId345" Type="http://schemas.openxmlformats.org/officeDocument/2006/relationships/hyperlink" Target="http://finance.sina.com.cn/fund/quotes/150104/bc.shtml" TargetMode="External"/><Relationship Id="rId387" Type="http://schemas.openxmlformats.org/officeDocument/2006/relationships/hyperlink" Target="http://www.cninfo.com.cn/information/fund/netvalue/150059.html" TargetMode="External"/><Relationship Id="rId510" Type="http://schemas.openxmlformats.org/officeDocument/2006/relationships/hyperlink" Target="https://www.jisilu.cn/data/sfnew/detail/150186" TargetMode="External"/><Relationship Id="rId552" Type="http://schemas.openxmlformats.org/officeDocument/2006/relationships/hyperlink" Target="https://www.jisilu.cn/data/sfnew/detail/150181" TargetMode="External"/><Relationship Id="rId594" Type="http://schemas.openxmlformats.org/officeDocument/2006/relationships/hyperlink" Target="https://www.jisilu.cn/data/sfnew/detail/502004" TargetMode="External"/><Relationship Id="rId608" Type="http://schemas.openxmlformats.org/officeDocument/2006/relationships/hyperlink" Target="http://www.cninfo.com.cn/information/fund/netvalue/150227.html" TargetMode="External"/><Relationship Id="rId191" Type="http://schemas.openxmlformats.org/officeDocument/2006/relationships/hyperlink" Target="http://www.cninfo.com.cn/information/fund/netvalue/150327.html" TargetMode="External"/><Relationship Id="rId205" Type="http://schemas.openxmlformats.org/officeDocument/2006/relationships/hyperlink" Target="https://www.jisilu.cn/data/utils/lowcalc/150047" TargetMode="External"/><Relationship Id="rId247" Type="http://schemas.openxmlformats.org/officeDocument/2006/relationships/hyperlink" Target="javascript:delOwnedFund('150267');" TargetMode="External"/><Relationship Id="rId412" Type="http://schemas.openxmlformats.org/officeDocument/2006/relationships/hyperlink" Target="https://www.jisilu.cn/data/utils/lowcalc/150150" TargetMode="External"/><Relationship Id="rId107" Type="http://schemas.openxmlformats.org/officeDocument/2006/relationships/hyperlink" Target="http://www.cninfo.com.cn/information/fund/netvalue/150247.html" TargetMode="External"/><Relationship Id="rId289" Type="http://schemas.openxmlformats.org/officeDocument/2006/relationships/hyperlink" Target="javascript:addOwnedFund('150295');" TargetMode="External"/><Relationship Id="rId454" Type="http://schemas.openxmlformats.org/officeDocument/2006/relationships/hyperlink" Target="https://www.jisilu.cn/data/utils/lowcalc/150307" TargetMode="External"/><Relationship Id="rId496" Type="http://schemas.openxmlformats.org/officeDocument/2006/relationships/hyperlink" Target="https://www.jisilu.cn/data/utils/lowcalc/150329" TargetMode="External"/><Relationship Id="rId661" Type="http://schemas.openxmlformats.org/officeDocument/2006/relationships/hyperlink" Target="http://finance.sina.com.cn/fund/quotes/150173/bc.shtml" TargetMode="External"/><Relationship Id="rId717" Type="http://schemas.openxmlformats.org/officeDocument/2006/relationships/hyperlink" Target="http://quote.eastmoney.com/zs000832.html" TargetMode="External"/><Relationship Id="rId759" Type="http://schemas.openxmlformats.org/officeDocument/2006/relationships/hyperlink" Target="http://quote.eastmoney.com/zs399481.html" TargetMode="External"/><Relationship Id="rId11" Type="http://schemas.openxmlformats.org/officeDocument/2006/relationships/hyperlink" Target="https://www.jisilu.cn/data/sfnew/detail/150223" TargetMode="External"/><Relationship Id="rId53" Type="http://schemas.openxmlformats.org/officeDocument/2006/relationships/hyperlink" Target="http://finance.sina.com.cn/fund/quotes/150123/bc.shtml" TargetMode="External"/><Relationship Id="rId149" Type="http://schemas.openxmlformats.org/officeDocument/2006/relationships/hyperlink" Target="http://www.cninfo.com.cn/information/fund/netvalue/150190.html" TargetMode="External"/><Relationship Id="rId314" Type="http://schemas.openxmlformats.org/officeDocument/2006/relationships/hyperlink" Target="https://www.jisilu.cn/data/sfnew/detail/150053" TargetMode="External"/><Relationship Id="rId356" Type="http://schemas.openxmlformats.org/officeDocument/2006/relationships/hyperlink" Target="https://www.jisilu.cn/data/sfnew/detail/502031" TargetMode="External"/><Relationship Id="rId398" Type="http://schemas.openxmlformats.org/officeDocument/2006/relationships/hyperlink" Target="http://www.cninfo.com.cn/information/fund/netvalue/150049.html" TargetMode="External"/><Relationship Id="rId521" Type="http://schemas.openxmlformats.org/officeDocument/2006/relationships/hyperlink" Target="javascript:addOwnedFund('150257');" TargetMode="External"/><Relationship Id="rId563" Type="http://schemas.openxmlformats.org/officeDocument/2006/relationships/hyperlink" Target="javascript:addOwnedFund('150194');" TargetMode="External"/><Relationship Id="rId619" Type="http://schemas.openxmlformats.org/officeDocument/2006/relationships/hyperlink" Target="http://finance.sina.com.cn/fund/quotes/150171/bc.shtml" TargetMode="External"/><Relationship Id="rId770" Type="http://schemas.openxmlformats.org/officeDocument/2006/relationships/hyperlink" Target="http://www.cninfo.com.cn/information/fund/netvalue/150016.html" TargetMode="External"/><Relationship Id="rId95" Type="http://schemas.openxmlformats.org/officeDocument/2006/relationships/hyperlink" Target="http://finance.sina.com.cn/fund/quotes/150297/bc.shtml" TargetMode="External"/><Relationship Id="rId160" Type="http://schemas.openxmlformats.org/officeDocument/2006/relationships/hyperlink" Target="http://finance.sina.com.cn/fund/quotes/150261/bc.shtml" TargetMode="External"/><Relationship Id="rId216" Type="http://schemas.openxmlformats.org/officeDocument/2006/relationships/hyperlink" Target="https://www.jisilu.cn/data/utils/lowcalc/150175" TargetMode="External"/><Relationship Id="rId423" Type="http://schemas.openxmlformats.org/officeDocument/2006/relationships/hyperlink" Target="http://quote.eastmoney.com/zs399905.html" TargetMode="External"/><Relationship Id="rId258" Type="http://schemas.openxmlformats.org/officeDocument/2006/relationships/hyperlink" Target="https://www.jisilu.cn/data/utils/lowcalc/150121" TargetMode="External"/><Relationship Id="rId465" Type="http://schemas.openxmlformats.org/officeDocument/2006/relationships/hyperlink" Target="http://quote.eastmoney.com/zs399997.html" TargetMode="External"/><Relationship Id="rId630" Type="http://schemas.openxmlformats.org/officeDocument/2006/relationships/hyperlink" Target="https://www.jisilu.cn/data/sfnew/detail/150255" TargetMode="External"/><Relationship Id="rId672" Type="http://schemas.openxmlformats.org/officeDocument/2006/relationships/hyperlink" Target="https://www.jisilu.cn/data/sfnew/detail/150305" TargetMode="External"/><Relationship Id="rId728" Type="http://schemas.openxmlformats.org/officeDocument/2006/relationships/hyperlink" Target="http://www.cninfo.com.cn/information/fund/netvalue/150231.html" TargetMode="External"/><Relationship Id="rId22" Type="http://schemas.openxmlformats.org/officeDocument/2006/relationships/hyperlink" Target="javascript:addOwnedFund('150057');" TargetMode="External"/><Relationship Id="rId64" Type="http://schemas.openxmlformats.org/officeDocument/2006/relationships/hyperlink" Target="https://www.jisilu.cn/data/sfnew/detail/150289" TargetMode="External"/><Relationship Id="rId118" Type="http://schemas.openxmlformats.org/officeDocument/2006/relationships/hyperlink" Target="http://finance.sina.com.cn/fund/quotes/150263/bc.shtml" TargetMode="External"/><Relationship Id="rId325" Type="http://schemas.openxmlformats.org/officeDocument/2006/relationships/hyperlink" Target="javascript:addOwnedFund('150138');" TargetMode="External"/><Relationship Id="rId367" Type="http://schemas.openxmlformats.org/officeDocument/2006/relationships/hyperlink" Target="javascript:addOwnedFund('150055');" TargetMode="External"/><Relationship Id="rId532" Type="http://schemas.openxmlformats.org/officeDocument/2006/relationships/hyperlink" Target="https://www.jisilu.cn/data/utils/lowcalc/150207" TargetMode="External"/><Relationship Id="rId574" Type="http://schemas.openxmlformats.org/officeDocument/2006/relationships/hyperlink" Target="https://www.jisilu.cn/data/utils/lowcalc/150241" TargetMode="External"/><Relationship Id="rId171" Type="http://schemas.openxmlformats.org/officeDocument/2006/relationships/hyperlink" Target="https://www.jisilu.cn/data/sfnew/detail/502037" TargetMode="External"/><Relationship Id="rId227" Type="http://schemas.openxmlformats.org/officeDocument/2006/relationships/hyperlink" Target="http://quote.eastmoney.com/zs000016.html" TargetMode="External"/><Relationship Id="rId269" Type="http://schemas.openxmlformats.org/officeDocument/2006/relationships/hyperlink" Target="http://quote.eastmoney.com/zs000966.html" TargetMode="External"/><Relationship Id="rId434" Type="http://schemas.openxmlformats.org/officeDocument/2006/relationships/hyperlink" Target="http://www.cninfo.com.cn/information/fund/netvalue/150277.html" TargetMode="External"/><Relationship Id="rId476" Type="http://schemas.openxmlformats.org/officeDocument/2006/relationships/hyperlink" Target="http://www.cninfo.com.cn/information/fund/netvalue/150273.html" TargetMode="External"/><Relationship Id="rId641" Type="http://schemas.openxmlformats.org/officeDocument/2006/relationships/hyperlink" Target="javascript:addOwnedFund('150251');" TargetMode="External"/><Relationship Id="rId683" Type="http://schemas.openxmlformats.org/officeDocument/2006/relationships/hyperlink" Target="javascript:addOwnedFund('150203');" TargetMode="External"/><Relationship Id="rId739" Type="http://schemas.openxmlformats.org/officeDocument/2006/relationships/hyperlink" Target="http://finance.sina.com.cn/fund/quotes/150100/bc.shtml" TargetMode="External"/><Relationship Id="rId33" Type="http://schemas.openxmlformats.org/officeDocument/2006/relationships/hyperlink" Target="https://www.jisilu.cn/data/utils/lowcalc/150321" TargetMode="External"/><Relationship Id="rId129" Type="http://schemas.openxmlformats.org/officeDocument/2006/relationships/hyperlink" Target="https://www.jisilu.cn/data/sfnew/detail/150130" TargetMode="External"/><Relationship Id="rId280" Type="http://schemas.openxmlformats.org/officeDocument/2006/relationships/hyperlink" Target="http://www.cninfo.com.cn/information/fund/netvalue/150167.html" TargetMode="External"/><Relationship Id="rId336" Type="http://schemas.openxmlformats.org/officeDocument/2006/relationships/hyperlink" Target="https://www.jisilu.cn/data/utils/lowcalc/150213" TargetMode="External"/><Relationship Id="rId501" Type="http://schemas.openxmlformats.org/officeDocument/2006/relationships/hyperlink" Target="http://quote.eastmoney.com/zs000808.html" TargetMode="External"/><Relationship Id="rId543" Type="http://schemas.openxmlformats.org/officeDocument/2006/relationships/hyperlink" Target="http://quote.eastmoney.com/zs399412.html" TargetMode="External"/><Relationship Id="rId75" Type="http://schemas.openxmlformats.org/officeDocument/2006/relationships/hyperlink" Target="javascript:addOwnedFund('150303');" TargetMode="External"/><Relationship Id="rId140" Type="http://schemas.openxmlformats.org/officeDocument/2006/relationships/hyperlink" Target="javascript:addOwnedFund('150301');" TargetMode="External"/><Relationship Id="rId182" Type="http://schemas.openxmlformats.org/officeDocument/2006/relationships/hyperlink" Target="javascript:addOwnedFund('150325');" TargetMode="External"/><Relationship Id="rId378" Type="http://schemas.openxmlformats.org/officeDocument/2006/relationships/hyperlink" Target="https://www.jisilu.cn/data/utils/lowcalc/150083" TargetMode="External"/><Relationship Id="rId403" Type="http://schemas.openxmlformats.org/officeDocument/2006/relationships/hyperlink" Target="http://finance.sina.com.cn/fund/quotes/150148/bc.shtml" TargetMode="External"/><Relationship Id="rId585" Type="http://schemas.openxmlformats.org/officeDocument/2006/relationships/hyperlink" Target="http://quote.eastmoney.com/zs399991.html" TargetMode="External"/><Relationship Id="rId750" Type="http://schemas.openxmlformats.org/officeDocument/2006/relationships/hyperlink" Target="https://www.jisilu.cn/data/sfnew/detail/150076" TargetMode="External"/><Relationship Id="rId6" Type="http://schemas.openxmlformats.org/officeDocument/2006/relationships/hyperlink" Target="https://www.jisilu.cn/data/sfnew/detail/150108" TargetMode="External"/><Relationship Id="rId238" Type="http://schemas.openxmlformats.org/officeDocument/2006/relationships/hyperlink" Target="http://www.cninfo.com.cn/information/fund/netvalue/150225.html" TargetMode="External"/><Relationship Id="rId445" Type="http://schemas.openxmlformats.org/officeDocument/2006/relationships/hyperlink" Target="http://finance.sina.com.cn/fund/quotes/150229/bc.shtml" TargetMode="External"/><Relationship Id="rId487" Type="http://schemas.openxmlformats.org/officeDocument/2006/relationships/hyperlink" Target="http://finance.sina.com.cn/fund/quotes/150271/bc.shtml" TargetMode="External"/><Relationship Id="rId610" Type="http://schemas.openxmlformats.org/officeDocument/2006/relationships/hyperlink" Target="https://www.jisilu.cn/data/utils/lowcalc/150227" TargetMode="External"/><Relationship Id="rId652" Type="http://schemas.openxmlformats.org/officeDocument/2006/relationships/hyperlink" Target="https://www.jisilu.cn/data/utils/lowcalc/150315" TargetMode="External"/><Relationship Id="rId694" Type="http://schemas.openxmlformats.org/officeDocument/2006/relationships/hyperlink" Target="https://www.jisilu.cn/data/utils/lowcalc/150179" TargetMode="External"/><Relationship Id="rId708" Type="http://schemas.openxmlformats.org/officeDocument/2006/relationships/hyperlink" Target="https://www.jisilu.cn/data/sfnew/detail/502027" TargetMode="External"/><Relationship Id="rId291" Type="http://schemas.openxmlformats.org/officeDocument/2006/relationships/hyperlink" Target="http://finance.sina.com.cn/fund/quotes/150073/bc.shtml" TargetMode="External"/><Relationship Id="rId305" Type="http://schemas.openxmlformats.org/officeDocument/2006/relationships/hyperlink" Target="http://quote.eastmoney.com/zs399934.html" TargetMode="External"/><Relationship Id="rId347" Type="http://schemas.openxmlformats.org/officeDocument/2006/relationships/hyperlink" Target="http://quote.eastmoney.com/zs399300.html" TargetMode="External"/><Relationship Id="rId512" Type="http://schemas.openxmlformats.org/officeDocument/2006/relationships/hyperlink" Target="http://www.cninfo.com.cn/information/fund/netvalue/150186.html" TargetMode="External"/><Relationship Id="rId44" Type="http://schemas.openxmlformats.org/officeDocument/2006/relationships/hyperlink" Target="http://quote.eastmoney.com/zs399805.html" TargetMode="External"/><Relationship Id="rId86" Type="http://schemas.openxmlformats.org/officeDocument/2006/relationships/hyperlink" Target="https://www.jisilu.cn/data/utils/lowcalc/150335" TargetMode="External"/><Relationship Id="rId151" Type="http://schemas.openxmlformats.org/officeDocument/2006/relationships/hyperlink" Target="https://www.jisilu.cn/data/utils/lowcalc/150190" TargetMode="External"/><Relationship Id="rId389" Type="http://schemas.openxmlformats.org/officeDocument/2006/relationships/hyperlink" Target="https://www.jisilu.cn/data/utils/lowcalc/150059" TargetMode="External"/><Relationship Id="rId554" Type="http://schemas.openxmlformats.org/officeDocument/2006/relationships/hyperlink" Target="http://www.cninfo.com.cn/information/fund/netvalue/150181.html" TargetMode="External"/><Relationship Id="rId596" Type="http://schemas.openxmlformats.org/officeDocument/2006/relationships/hyperlink" Target="http://www.cninfo.com.cn/information/fund/netvalue/502004.html" TargetMode="External"/><Relationship Id="rId761" Type="http://schemas.openxmlformats.org/officeDocument/2006/relationships/hyperlink" Target="javascript:addOwnedFund('150066');" TargetMode="External"/><Relationship Id="rId193" Type="http://schemas.openxmlformats.org/officeDocument/2006/relationships/hyperlink" Target="https://www.jisilu.cn/data/utils/lowcalc/150327" TargetMode="External"/><Relationship Id="rId207" Type="http://schemas.openxmlformats.org/officeDocument/2006/relationships/hyperlink" Target="https://www.jisilu.cn/data/sfnew/detail/150088" TargetMode="External"/><Relationship Id="rId249" Type="http://schemas.openxmlformats.org/officeDocument/2006/relationships/hyperlink" Target="http://finance.sina.com.cn/fund/quotes/150064/bc.shtml" TargetMode="External"/><Relationship Id="rId414" Type="http://schemas.openxmlformats.org/officeDocument/2006/relationships/hyperlink" Target="https://www.jisilu.cn/data/sfnew/detail/150157" TargetMode="External"/><Relationship Id="rId456" Type="http://schemas.openxmlformats.org/officeDocument/2006/relationships/hyperlink" Target="https://www.jisilu.cn/data/sfnew/detail/150200" TargetMode="External"/><Relationship Id="rId498" Type="http://schemas.openxmlformats.org/officeDocument/2006/relationships/hyperlink" Target="https://www.jisilu.cn/data/sfnew/detail/150283" TargetMode="External"/><Relationship Id="rId621" Type="http://schemas.openxmlformats.org/officeDocument/2006/relationships/hyperlink" Target="http://quote.eastmoney.com/zs399707.html" TargetMode="External"/><Relationship Id="rId663" Type="http://schemas.openxmlformats.org/officeDocument/2006/relationships/hyperlink" Target="http://quote.eastmoney.com/zs000998.html" TargetMode="External"/><Relationship Id="rId13" Type="http://schemas.openxmlformats.org/officeDocument/2006/relationships/hyperlink" Target="http://www.cninfo.com.cn/information/fund/netvalue/150223.html" TargetMode="External"/><Relationship Id="rId109" Type="http://schemas.openxmlformats.org/officeDocument/2006/relationships/hyperlink" Target="https://www.jisilu.cn/data/utils/lowcalc/150247" TargetMode="External"/><Relationship Id="rId260" Type="http://schemas.openxmlformats.org/officeDocument/2006/relationships/hyperlink" Target="https://www.jisilu.cn/data/sfnew/detail/150145" TargetMode="External"/><Relationship Id="rId316" Type="http://schemas.openxmlformats.org/officeDocument/2006/relationships/hyperlink" Target="http://www.cninfo.com.cn/information/fund/netvalue/150053.html" TargetMode="External"/><Relationship Id="rId523" Type="http://schemas.openxmlformats.org/officeDocument/2006/relationships/hyperlink" Target="http://finance.sina.com.cn/fund/quotes/150177/bc.shtml" TargetMode="External"/><Relationship Id="rId719" Type="http://schemas.openxmlformats.org/officeDocument/2006/relationships/hyperlink" Target="javascript:addOwnedFund('150143');" TargetMode="External"/><Relationship Id="rId55" Type="http://schemas.openxmlformats.org/officeDocument/2006/relationships/hyperlink" Target="http://quote.eastmoney.com/zs399550.html" TargetMode="External"/><Relationship Id="rId97" Type="http://schemas.openxmlformats.org/officeDocument/2006/relationships/hyperlink" Target="https://www.jisilu.cn/data/utils/lowcalc/150297" TargetMode="External"/><Relationship Id="rId120" Type="http://schemas.openxmlformats.org/officeDocument/2006/relationships/hyperlink" Target="http://quote.eastmoney.com/zs000852.html" TargetMode="External"/><Relationship Id="rId358" Type="http://schemas.openxmlformats.org/officeDocument/2006/relationships/hyperlink" Target="http://www.cninfo.com.cn/information/fund/netvalue/502031.html" TargetMode="External"/><Relationship Id="rId565" Type="http://schemas.openxmlformats.org/officeDocument/2006/relationships/hyperlink" Target="http://finance.sina.com.cn/fund/quotes/150209/bc.shtml" TargetMode="External"/><Relationship Id="rId730" Type="http://schemas.openxmlformats.org/officeDocument/2006/relationships/hyperlink" Target="https://www.jisilu.cn/data/utils/lowcalc/150231" TargetMode="External"/><Relationship Id="rId772" Type="http://schemas.openxmlformats.org/officeDocument/2006/relationships/hyperlink" Target="javascript:addOwnedFund('150016');" TargetMode="External"/><Relationship Id="rId162" Type="http://schemas.openxmlformats.org/officeDocument/2006/relationships/hyperlink" Target="http://quote.eastmoney.com/zs399989.html" TargetMode="External"/><Relationship Id="rId218" Type="http://schemas.openxmlformats.org/officeDocument/2006/relationships/hyperlink" Target="https://www.jisilu.cn/data/sfnew/detail/150140" TargetMode="External"/><Relationship Id="rId425" Type="http://schemas.openxmlformats.org/officeDocument/2006/relationships/hyperlink" Target="javascript:addOwnedFund('150028');" TargetMode="External"/><Relationship Id="rId467" Type="http://schemas.openxmlformats.org/officeDocument/2006/relationships/hyperlink" Target="javascript:addOwnedFund('150269');" TargetMode="External"/><Relationship Id="rId632" Type="http://schemas.openxmlformats.org/officeDocument/2006/relationships/hyperlink" Target="http://www.cninfo.com.cn/information/fund/netvalue/150255.html" TargetMode="External"/><Relationship Id="rId271" Type="http://schemas.openxmlformats.org/officeDocument/2006/relationships/hyperlink" Target="javascript:addOwnedFund('150094');" TargetMode="External"/><Relationship Id="rId674" Type="http://schemas.openxmlformats.org/officeDocument/2006/relationships/hyperlink" Target="http://www.cninfo.com.cn/information/fund/netvalue/150305.html" TargetMode="External"/><Relationship Id="rId24" Type="http://schemas.openxmlformats.org/officeDocument/2006/relationships/hyperlink" Target="http://finance.sina.com.cn/fund/quotes/150221/bc.shtml" TargetMode="External"/><Relationship Id="rId66" Type="http://schemas.openxmlformats.org/officeDocument/2006/relationships/hyperlink" Target="http://www.cninfo.com.cn/information/fund/netvalue/150289.html" TargetMode="External"/><Relationship Id="rId131" Type="http://schemas.openxmlformats.org/officeDocument/2006/relationships/hyperlink" Target="http://www.cninfo.com.cn/information/fund/netvalue/150130.html" TargetMode="External"/><Relationship Id="rId327" Type="http://schemas.openxmlformats.org/officeDocument/2006/relationships/hyperlink" Target="http://finance.sina.com.cn/fund/quotes/150211/bc.shtml" TargetMode="External"/><Relationship Id="rId369" Type="http://schemas.openxmlformats.org/officeDocument/2006/relationships/hyperlink" Target="http://finance.sina.com.cn/fund/quotes/150012/bc.shtml" TargetMode="External"/><Relationship Id="rId534" Type="http://schemas.openxmlformats.org/officeDocument/2006/relationships/hyperlink" Target="https://www.jisilu.cn/data/sfnew/detail/150309" TargetMode="External"/><Relationship Id="rId576" Type="http://schemas.openxmlformats.org/officeDocument/2006/relationships/hyperlink" Target="https://www.jisilu.cn/data/sfnew/detail/150051" TargetMode="External"/><Relationship Id="rId741" Type="http://schemas.openxmlformats.org/officeDocument/2006/relationships/hyperlink" Target="http://quote.eastmoney.com/zs000805.html" TargetMode="External"/><Relationship Id="rId173" Type="http://schemas.openxmlformats.org/officeDocument/2006/relationships/hyperlink" Target="http://www.cninfo.com.cn/information/fund/netvalue/502037.html" TargetMode="External"/><Relationship Id="rId229" Type="http://schemas.openxmlformats.org/officeDocument/2006/relationships/hyperlink" Target="javascript:addOwnedFund('502041');" TargetMode="External"/><Relationship Id="rId380" Type="http://schemas.openxmlformats.org/officeDocument/2006/relationships/hyperlink" Target="https://www.jisilu.cn/data/sfnew/detail/150085" TargetMode="External"/><Relationship Id="rId436" Type="http://schemas.openxmlformats.org/officeDocument/2006/relationships/hyperlink" Target="https://www.jisilu.cn/data/utils/lowcalc/150277" TargetMode="External"/><Relationship Id="rId601" Type="http://schemas.openxmlformats.org/officeDocument/2006/relationships/hyperlink" Target="http://finance.sina.com.cn/fund/quotes/150233/bc.shtml" TargetMode="External"/><Relationship Id="rId643" Type="http://schemas.openxmlformats.org/officeDocument/2006/relationships/hyperlink" Target="http://finance.sina.com.cn/fund/quotes/150192/bc.shtml" TargetMode="External"/><Relationship Id="rId240" Type="http://schemas.openxmlformats.org/officeDocument/2006/relationships/hyperlink" Target="https://www.jisilu.cn/data/utils/lowcalc/150225" TargetMode="External"/><Relationship Id="rId478" Type="http://schemas.openxmlformats.org/officeDocument/2006/relationships/hyperlink" Target="https://www.jisilu.cn/data/utils/lowcalc/150273" TargetMode="External"/><Relationship Id="rId685" Type="http://schemas.openxmlformats.org/officeDocument/2006/relationships/hyperlink" Target="http://finance.sina.com.cn/fund/quotes/150018/bc.shtml" TargetMode="External"/><Relationship Id="rId35" Type="http://schemas.openxmlformats.org/officeDocument/2006/relationships/hyperlink" Target="https://www.jisilu.cn/data/sfnew/detail/150032" TargetMode="External"/><Relationship Id="rId77" Type="http://schemas.openxmlformats.org/officeDocument/2006/relationships/hyperlink" Target="http://finance.sina.com.cn/fund/quotes/150293/bc.shtml" TargetMode="External"/><Relationship Id="rId100" Type="http://schemas.openxmlformats.org/officeDocument/2006/relationships/hyperlink" Target="http://finance.sina.com.cn/fund/quotes/150299/bc.shtml" TargetMode="External"/><Relationship Id="rId282" Type="http://schemas.openxmlformats.org/officeDocument/2006/relationships/hyperlink" Target="https://www.jisilu.cn/data/utils/lowcalc/150167" TargetMode="External"/><Relationship Id="rId338" Type="http://schemas.openxmlformats.org/officeDocument/2006/relationships/hyperlink" Target="https://www.jisilu.cn/data/sfnew/detail/150030" TargetMode="External"/><Relationship Id="rId503" Type="http://schemas.openxmlformats.org/officeDocument/2006/relationships/hyperlink" Target="javascript:addOwnedFund('150283');" TargetMode="External"/><Relationship Id="rId545" Type="http://schemas.openxmlformats.org/officeDocument/2006/relationships/hyperlink" Target="javascript:addOwnedFund('150217');" TargetMode="External"/><Relationship Id="rId587" Type="http://schemas.openxmlformats.org/officeDocument/2006/relationships/hyperlink" Target="javascript:delOwnedFund('150275');" TargetMode="External"/><Relationship Id="rId710" Type="http://schemas.openxmlformats.org/officeDocument/2006/relationships/hyperlink" Target="http://www.cninfo.com.cn/information/fund/netvalue/502027.html" TargetMode="External"/><Relationship Id="rId752" Type="http://schemas.openxmlformats.org/officeDocument/2006/relationships/hyperlink" Target="http://www.cninfo.com.cn/information/fund/netvalue/150076.html" TargetMode="External"/><Relationship Id="rId8" Type="http://schemas.openxmlformats.org/officeDocument/2006/relationships/hyperlink" Target="http://www.cninfo.com.cn/information/fund/netvalue/150108.html" TargetMode="External"/><Relationship Id="rId142" Type="http://schemas.openxmlformats.org/officeDocument/2006/relationships/hyperlink" Target="http://finance.sina.com.cn/fund/quotes/150198/bc.shtml" TargetMode="External"/><Relationship Id="rId184" Type="http://schemas.openxmlformats.org/officeDocument/2006/relationships/hyperlink" Target="http://finance.sina.com.cn/fund/quotes/150343/bc.shtml" TargetMode="External"/><Relationship Id="rId391" Type="http://schemas.openxmlformats.org/officeDocument/2006/relationships/hyperlink" Target="https://www.jisilu.cn/data/sfnew/detail/150096" TargetMode="External"/><Relationship Id="rId405" Type="http://schemas.openxmlformats.org/officeDocument/2006/relationships/hyperlink" Target="http://quote.eastmoney.com/zs000841.html" TargetMode="External"/><Relationship Id="rId447" Type="http://schemas.openxmlformats.org/officeDocument/2006/relationships/hyperlink" Target="http://quote.eastmoney.com/zs399987.html" TargetMode="External"/><Relationship Id="rId612" Type="http://schemas.openxmlformats.org/officeDocument/2006/relationships/hyperlink" Target="https://www.jisilu.cn/data/sfnew/detail/150235" TargetMode="External"/><Relationship Id="rId251" Type="http://schemas.openxmlformats.org/officeDocument/2006/relationships/hyperlink" Target="http://quote.eastmoney.com/zs399904.html" TargetMode="External"/><Relationship Id="rId489" Type="http://schemas.openxmlformats.org/officeDocument/2006/relationships/hyperlink" Target="http://quote.eastmoney.com/zs399441.html" TargetMode="External"/><Relationship Id="rId654" Type="http://schemas.openxmlformats.org/officeDocument/2006/relationships/hyperlink" Target="https://www.jisilu.cn/data/sfnew/detail/150169" TargetMode="External"/><Relationship Id="rId696" Type="http://schemas.openxmlformats.org/officeDocument/2006/relationships/hyperlink" Target="https://www.jisilu.cn/data/sfnew/detail/150243" TargetMode="External"/><Relationship Id="rId46" Type="http://schemas.openxmlformats.org/officeDocument/2006/relationships/hyperlink" Target="javascript:addOwnedFund('150331');" TargetMode="External"/><Relationship Id="rId293" Type="http://schemas.openxmlformats.org/officeDocument/2006/relationships/hyperlink" Target="http://quote.eastmoney.com/zs399958.html" TargetMode="External"/><Relationship Id="rId307" Type="http://schemas.openxmlformats.org/officeDocument/2006/relationships/hyperlink" Target="javascript:addOwnedFund('150281');" TargetMode="External"/><Relationship Id="rId349" Type="http://schemas.openxmlformats.org/officeDocument/2006/relationships/hyperlink" Target="javascript:addOwnedFund('150104');" TargetMode="External"/><Relationship Id="rId514" Type="http://schemas.openxmlformats.org/officeDocument/2006/relationships/hyperlink" Target="https://www.jisilu.cn/data/utils/lowcalc/150186" TargetMode="External"/><Relationship Id="rId556" Type="http://schemas.openxmlformats.org/officeDocument/2006/relationships/hyperlink" Target="https://www.jisilu.cn/data/utils/lowcalc/150181" TargetMode="External"/><Relationship Id="rId721" Type="http://schemas.openxmlformats.org/officeDocument/2006/relationships/hyperlink" Target="http://finance.sina.com.cn/fund/quotes/150311/bc.shtml" TargetMode="External"/><Relationship Id="rId763" Type="http://schemas.openxmlformats.org/officeDocument/2006/relationships/hyperlink" Target="http://finance.sina.com.cn/fund/quotes/150188/bc.shtml" TargetMode="External"/><Relationship Id="rId88" Type="http://schemas.openxmlformats.org/officeDocument/2006/relationships/hyperlink" Target="https://www.jisilu.cn/data/sfnew/detail/150291" TargetMode="External"/><Relationship Id="rId111" Type="http://schemas.openxmlformats.org/officeDocument/2006/relationships/hyperlink" Target="https://www.jisilu.cn/data/sfnew/detail/150287" TargetMode="External"/><Relationship Id="rId153" Type="http://schemas.openxmlformats.org/officeDocument/2006/relationships/hyperlink" Target="https://www.jisilu.cn/data/sfnew/detail/150265" TargetMode="External"/><Relationship Id="rId195" Type="http://schemas.openxmlformats.org/officeDocument/2006/relationships/hyperlink" Target="https://www.jisilu.cn/data/sfnew/detail/502057" TargetMode="External"/><Relationship Id="rId209" Type="http://schemas.openxmlformats.org/officeDocument/2006/relationships/hyperlink" Target="http://www.cninfo.com.cn/information/fund/netvalue/150088.html" TargetMode="External"/><Relationship Id="rId360" Type="http://schemas.openxmlformats.org/officeDocument/2006/relationships/hyperlink" Target="https://www.jisilu.cn/data/utils/lowcalc/502031" TargetMode="External"/><Relationship Id="rId416" Type="http://schemas.openxmlformats.org/officeDocument/2006/relationships/hyperlink" Target="http://www.cninfo.com.cn/information/fund/netvalue/150157.html" TargetMode="External"/><Relationship Id="rId598" Type="http://schemas.openxmlformats.org/officeDocument/2006/relationships/hyperlink" Target="https://www.jisilu.cn/data/utils/lowcalc/502004" TargetMode="External"/><Relationship Id="rId220" Type="http://schemas.openxmlformats.org/officeDocument/2006/relationships/hyperlink" Target="http://www.cninfo.com.cn/information/fund/netvalue/150140.html" TargetMode="External"/><Relationship Id="rId458" Type="http://schemas.openxmlformats.org/officeDocument/2006/relationships/hyperlink" Target="http://www.cninfo.com.cn/information/fund/netvalue/150200.html" TargetMode="External"/><Relationship Id="rId623" Type="http://schemas.openxmlformats.org/officeDocument/2006/relationships/hyperlink" Target="javascript:addOwnedFund('150171');" TargetMode="External"/><Relationship Id="rId665" Type="http://schemas.openxmlformats.org/officeDocument/2006/relationships/hyperlink" Target="javascript:addOwnedFund('150173');" TargetMode="External"/><Relationship Id="rId15" Type="http://schemas.openxmlformats.org/officeDocument/2006/relationships/hyperlink" Target="https://www.jisilu.cn/data/utils/lowcalc/150223" TargetMode="External"/><Relationship Id="rId57" Type="http://schemas.openxmlformats.org/officeDocument/2006/relationships/hyperlink" Target="javascript:addOwnedFund('150123');" TargetMode="External"/><Relationship Id="rId262" Type="http://schemas.openxmlformats.org/officeDocument/2006/relationships/hyperlink" Target="http://www.cninfo.com.cn/information/fund/netvalue/150145.html" TargetMode="External"/><Relationship Id="rId318" Type="http://schemas.openxmlformats.org/officeDocument/2006/relationships/hyperlink" Target="https://www.jisilu.cn/data/utils/lowcalc/150053" TargetMode="External"/><Relationship Id="rId525" Type="http://schemas.openxmlformats.org/officeDocument/2006/relationships/hyperlink" Target="http://quote.eastmoney.com/zs399966.html" TargetMode="External"/><Relationship Id="rId567" Type="http://schemas.openxmlformats.org/officeDocument/2006/relationships/hyperlink" Target="http://quote.eastmoney.com/zs399974.html" TargetMode="External"/><Relationship Id="rId732" Type="http://schemas.openxmlformats.org/officeDocument/2006/relationships/hyperlink" Target="https://www.jisilu.cn/data/sfnew/detail/150245" TargetMode="External"/><Relationship Id="rId99" Type="http://schemas.openxmlformats.org/officeDocument/2006/relationships/hyperlink" Target="https://www.jisilu.cn/data/sfnew/detail/150299" TargetMode="External"/><Relationship Id="rId122" Type="http://schemas.openxmlformats.org/officeDocument/2006/relationships/hyperlink" Target="javascript:addOwnedFund('150263');" TargetMode="External"/><Relationship Id="rId164" Type="http://schemas.openxmlformats.org/officeDocument/2006/relationships/hyperlink" Target="javascript:addOwnedFund('150261');" TargetMode="External"/><Relationship Id="rId371" Type="http://schemas.openxmlformats.org/officeDocument/2006/relationships/hyperlink" Target="http://quote.eastmoney.com/zs399903.html" TargetMode="External"/><Relationship Id="rId427" Type="http://schemas.openxmlformats.org/officeDocument/2006/relationships/hyperlink" Target="http://finance.sina.com.cn/fund/quotes/150022/bc.shtml" TargetMode="External"/><Relationship Id="rId469" Type="http://schemas.openxmlformats.org/officeDocument/2006/relationships/hyperlink" Target="http://finance.sina.com.cn/fund/quotes/150164/bc.shtml" TargetMode="External"/><Relationship Id="rId634" Type="http://schemas.openxmlformats.org/officeDocument/2006/relationships/hyperlink" Target="https://www.jisilu.cn/data/utils/lowcalc/150255" TargetMode="External"/><Relationship Id="rId676" Type="http://schemas.openxmlformats.org/officeDocument/2006/relationships/hyperlink" Target="https://www.jisilu.cn/data/utils/lowcalc/150305" TargetMode="External"/><Relationship Id="rId26" Type="http://schemas.openxmlformats.org/officeDocument/2006/relationships/hyperlink" Target="http://quote.eastmoney.com/zs399959.html" TargetMode="External"/><Relationship Id="rId231" Type="http://schemas.openxmlformats.org/officeDocument/2006/relationships/hyperlink" Target="http://finance.sina.com.cn/fund/quotes/502014/bc.shtml" TargetMode="External"/><Relationship Id="rId273" Type="http://schemas.openxmlformats.org/officeDocument/2006/relationships/hyperlink" Target="http://finance.sina.com.cn/fund/quotes/502054/bc.shtml" TargetMode="External"/><Relationship Id="rId329" Type="http://schemas.openxmlformats.org/officeDocument/2006/relationships/hyperlink" Target="http://quote.eastmoney.com/zs399976.html" TargetMode="External"/><Relationship Id="rId480" Type="http://schemas.openxmlformats.org/officeDocument/2006/relationships/hyperlink" Target="https://www.jisilu.cn/data/sfnew/detail/150259" TargetMode="External"/><Relationship Id="rId536" Type="http://schemas.openxmlformats.org/officeDocument/2006/relationships/hyperlink" Target="http://www.cninfo.com.cn/information/fund/netvalue/150309.html" TargetMode="External"/><Relationship Id="rId701" Type="http://schemas.openxmlformats.org/officeDocument/2006/relationships/hyperlink" Target="javascript:addOwnedFund('150243');" TargetMode="External"/><Relationship Id="rId68" Type="http://schemas.openxmlformats.org/officeDocument/2006/relationships/hyperlink" Target="https://www.jisilu.cn/data/utils/lowcalc/150289" TargetMode="External"/><Relationship Id="rId133" Type="http://schemas.openxmlformats.org/officeDocument/2006/relationships/hyperlink" Target="https://www.jisilu.cn/data/utils/lowcalc/150130" TargetMode="External"/><Relationship Id="rId175" Type="http://schemas.openxmlformats.org/officeDocument/2006/relationships/hyperlink" Target="https://www.jisilu.cn/data/utils/lowcalc/502037" TargetMode="External"/><Relationship Id="rId340" Type="http://schemas.openxmlformats.org/officeDocument/2006/relationships/hyperlink" Target="http://www.cninfo.com.cn/information/fund/netvalue/150030.html" TargetMode="External"/><Relationship Id="rId578" Type="http://schemas.openxmlformats.org/officeDocument/2006/relationships/hyperlink" Target="http://www.cninfo.com.cn/information/fund/netvalue/150051.html" TargetMode="External"/><Relationship Id="rId743" Type="http://schemas.openxmlformats.org/officeDocument/2006/relationships/hyperlink" Target="javascript:addOwnedFund('150100');" TargetMode="External"/><Relationship Id="rId200" Type="http://schemas.openxmlformats.org/officeDocument/2006/relationships/hyperlink" Target="javascript:addOwnedFund('502057');" TargetMode="External"/><Relationship Id="rId382" Type="http://schemas.openxmlformats.org/officeDocument/2006/relationships/hyperlink" Target="http://www.cninfo.com.cn/information/fund/netvalue/150085.html" TargetMode="External"/><Relationship Id="rId438" Type="http://schemas.openxmlformats.org/officeDocument/2006/relationships/hyperlink" Target="https://www.jisilu.cn/data/sfnew/detail/150205" TargetMode="External"/><Relationship Id="rId603" Type="http://schemas.openxmlformats.org/officeDocument/2006/relationships/hyperlink" Target="http://quote.eastmoney.com/zs399810.html" TargetMode="External"/><Relationship Id="rId645" Type="http://schemas.openxmlformats.org/officeDocument/2006/relationships/hyperlink" Target="http://quote.eastmoney.com/zs399965.html" TargetMode="External"/><Relationship Id="rId687" Type="http://schemas.openxmlformats.org/officeDocument/2006/relationships/hyperlink" Target="http://quote.eastmoney.com/zs399004.html" TargetMode="External"/><Relationship Id="rId242" Type="http://schemas.openxmlformats.org/officeDocument/2006/relationships/hyperlink" Target="https://www.jisilu.cn/data/sfnew/detail/150267" TargetMode="External"/><Relationship Id="rId284" Type="http://schemas.openxmlformats.org/officeDocument/2006/relationships/hyperlink" Target="https://www.jisilu.cn/data/sfnew/detail/150295" TargetMode="External"/><Relationship Id="rId491" Type="http://schemas.openxmlformats.org/officeDocument/2006/relationships/hyperlink" Target="javascript:addOwnedFund('150271');" TargetMode="External"/><Relationship Id="rId505" Type="http://schemas.openxmlformats.org/officeDocument/2006/relationships/hyperlink" Target="http://finance.sina.com.cn/fund/quotes/502007/bc.shtml" TargetMode="External"/><Relationship Id="rId712" Type="http://schemas.openxmlformats.org/officeDocument/2006/relationships/hyperlink" Target="https://www.jisilu.cn/data/utils/lowcalc/502027" TargetMode="External"/><Relationship Id="rId37" Type="http://schemas.openxmlformats.org/officeDocument/2006/relationships/hyperlink" Target="http://www.cninfo.com.cn/information/fund/netvalue/150032.html" TargetMode="External"/><Relationship Id="rId79" Type="http://schemas.openxmlformats.org/officeDocument/2006/relationships/hyperlink" Target="http://quote.eastmoney.com/zs399807.html" TargetMode="External"/><Relationship Id="rId102" Type="http://schemas.openxmlformats.org/officeDocument/2006/relationships/hyperlink" Target="http://quote.eastmoney.com/zs399986.html" TargetMode="External"/><Relationship Id="rId144" Type="http://schemas.openxmlformats.org/officeDocument/2006/relationships/hyperlink" Target="http://quote.eastmoney.com/zs399396.html" TargetMode="External"/><Relationship Id="rId547" Type="http://schemas.openxmlformats.org/officeDocument/2006/relationships/hyperlink" Target="http://finance.sina.com.cn/fund/quotes/502024/bc.shtml" TargetMode="External"/><Relationship Id="rId589" Type="http://schemas.openxmlformats.org/officeDocument/2006/relationships/hyperlink" Target="http://finance.sina.com.cn/fund/quotes/502049/bc.shtml" TargetMode="External"/><Relationship Id="rId754" Type="http://schemas.openxmlformats.org/officeDocument/2006/relationships/hyperlink" Target="https://www.jisilu.cn/data/utils/lowcalc/150076" TargetMode="External"/><Relationship Id="rId90" Type="http://schemas.openxmlformats.org/officeDocument/2006/relationships/hyperlink" Target="http://www.cninfo.com.cn/information/fund/netvalue/150291.html" TargetMode="External"/><Relationship Id="rId186" Type="http://schemas.openxmlformats.org/officeDocument/2006/relationships/hyperlink" Target="http://quote.eastmoney.com/zs399975.html" TargetMode="External"/><Relationship Id="rId351" Type="http://schemas.openxmlformats.org/officeDocument/2006/relationships/hyperlink" Target="http://finance.sina.com.cn/fund/quotes/150152/bc.shtml" TargetMode="External"/><Relationship Id="rId393" Type="http://schemas.openxmlformats.org/officeDocument/2006/relationships/hyperlink" Target="http://www.cninfo.com.cn/information/fund/netvalue/150096.html" TargetMode="External"/><Relationship Id="rId407" Type="http://schemas.openxmlformats.org/officeDocument/2006/relationships/hyperlink" Target="javascript:addOwnedFund('150148');" TargetMode="External"/><Relationship Id="rId449" Type="http://schemas.openxmlformats.org/officeDocument/2006/relationships/hyperlink" Target="javascript:addOwnedFund('150229');" TargetMode="External"/><Relationship Id="rId614" Type="http://schemas.openxmlformats.org/officeDocument/2006/relationships/hyperlink" Target="http://www.cninfo.com.cn/information/fund/netvalue/150235.html" TargetMode="External"/><Relationship Id="rId656" Type="http://schemas.openxmlformats.org/officeDocument/2006/relationships/hyperlink" Target="http://www.cninfo.com.cn/information/fund/netvalue/150169.html" TargetMode="External"/><Relationship Id="rId211" Type="http://schemas.openxmlformats.org/officeDocument/2006/relationships/hyperlink" Target="javascript:addOwnedFund('150088');" TargetMode="External"/><Relationship Id="rId253" Type="http://schemas.openxmlformats.org/officeDocument/2006/relationships/hyperlink" Target="javascript:addOwnedFund('150064');" TargetMode="External"/><Relationship Id="rId295" Type="http://schemas.openxmlformats.org/officeDocument/2006/relationships/hyperlink" Target="javascript:addOwnedFund('150073');" TargetMode="External"/><Relationship Id="rId309" Type="http://schemas.openxmlformats.org/officeDocument/2006/relationships/hyperlink" Target="http://finance.sina.com.cn/fund/quotes/150090/bc.shtml" TargetMode="External"/><Relationship Id="rId460" Type="http://schemas.openxmlformats.org/officeDocument/2006/relationships/hyperlink" Target="https://www.jisilu.cn/data/utils/lowcalc/150200" TargetMode="External"/><Relationship Id="rId516" Type="http://schemas.openxmlformats.org/officeDocument/2006/relationships/hyperlink" Target="https://www.jisilu.cn/data/sfnew/detail/150257" TargetMode="External"/><Relationship Id="rId698" Type="http://schemas.openxmlformats.org/officeDocument/2006/relationships/hyperlink" Target="http://www.cninfo.com.cn/information/fund/netvalue/150243.html" TargetMode="External"/><Relationship Id="rId48" Type="http://schemas.openxmlformats.org/officeDocument/2006/relationships/hyperlink" Target="http://finance.sina.com.cn/fund/quotes/150219/bc.shtml" TargetMode="External"/><Relationship Id="rId113" Type="http://schemas.openxmlformats.org/officeDocument/2006/relationships/hyperlink" Target="http://www.cninfo.com.cn/information/fund/netvalue/150287.html" TargetMode="External"/><Relationship Id="rId320" Type="http://schemas.openxmlformats.org/officeDocument/2006/relationships/hyperlink" Target="https://www.jisilu.cn/data/sfnew/detail/150138" TargetMode="External"/><Relationship Id="rId558" Type="http://schemas.openxmlformats.org/officeDocument/2006/relationships/hyperlink" Target="https://www.jisilu.cn/data/sfnew/detail/150194" TargetMode="External"/><Relationship Id="rId723" Type="http://schemas.openxmlformats.org/officeDocument/2006/relationships/hyperlink" Target="http://quote.eastmoney.com/zs399996.html" TargetMode="External"/><Relationship Id="rId765" Type="http://schemas.openxmlformats.org/officeDocument/2006/relationships/hyperlink" Target="http://quote.eastmoney.com/zs000832.html" TargetMode="External"/><Relationship Id="rId155" Type="http://schemas.openxmlformats.org/officeDocument/2006/relationships/hyperlink" Target="http://www.cninfo.com.cn/information/fund/netvalue/150265.html" TargetMode="External"/><Relationship Id="rId197" Type="http://schemas.openxmlformats.org/officeDocument/2006/relationships/hyperlink" Target="http://www.cninfo.com.cn/information/fund/netvalue/502057.html" TargetMode="External"/><Relationship Id="rId362" Type="http://schemas.openxmlformats.org/officeDocument/2006/relationships/hyperlink" Target="https://www.jisilu.cn/data/sfnew/detail/150055" TargetMode="External"/><Relationship Id="rId418" Type="http://schemas.openxmlformats.org/officeDocument/2006/relationships/hyperlink" Target="https://www.jisilu.cn/data/utils/lowcalc/150157" TargetMode="External"/><Relationship Id="rId625" Type="http://schemas.openxmlformats.org/officeDocument/2006/relationships/hyperlink" Target="http://finance.sina.com.cn/fund/quotes/150184/bc.shtml" TargetMode="External"/><Relationship Id="rId222" Type="http://schemas.openxmlformats.org/officeDocument/2006/relationships/hyperlink" Target="https://www.jisilu.cn/data/utils/lowcalc/150140" TargetMode="External"/><Relationship Id="rId264" Type="http://schemas.openxmlformats.org/officeDocument/2006/relationships/hyperlink" Target="https://www.jisilu.cn/data/utils/lowcalc/150145" TargetMode="External"/><Relationship Id="rId471" Type="http://schemas.openxmlformats.org/officeDocument/2006/relationships/hyperlink" Target="http://quote.eastmoney.com/zs000832.html" TargetMode="External"/><Relationship Id="rId667" Type="http://schemas.openxmlformats.org/officeDocument/2006/relationships/hyperlink" Target="http://finance.sina.com.cn/fund/quotes/502011/bc.shtml" TargetMode="External"/><Relationship Id="rId17" Type="http://schemas.openxmlformats.org/officeDocument/2006/relationships/hyperlink" Target="https://www.jisilu.cn/data/sfnew/detail/150057" TargetMode="External"/><Relationship Id="rId59" Type="http://schemas.openxmlformats.org/officeDocument/2006/relationships/hyperlink" Target="http://finance.sina.com.cn/fund/quotes/150323/bc.shtml" TargetMode="External"/><Relationship Id="rId124" Type="http://schemas.openxmlformats.org/officeDocument/2006/relationships/hyperlink" Target="http://finance.sina.com.cn/fund/quotes/150117/bc.shtml" TargetMode="External"/><Relationship Id="rId527" Type="http://schemas.openxmlformats.org/officeDocument/2006/relationships/hyperlink" Target="javascript:addOwnedFund('150177');" TargetMode="External"/><Relationship Id="rId569" Type="http://schemas.openxmlformats.org/officeDocument/2006/relationships/hyperlink" Target="javascript:addOwnedFund('150209');" TargetMode="External"/><Relationship Id="rId734" Type="http://schemas.openxmlformats.org/officeDocument/2006/relationships/hyperlink" Target="http://www.cninfo.com.cn/information/fund/netvalue/150245.html" TargetMode="External"/><Relationship Id="rId70" Type="http://schemas.openxmlformats.org/officeDocument/2006/relationships/hyperlink" Target="https://www.jisilu.cn/data/sfnew/detail/150303" TargetMode="External"/><Relationship Id="rId166" Type="http://schemas.openxmlformats.org/officeDocument/2006/relationships/hyperlink" Target="http://finance.sina.com.cn/fund/quotes/150196/bc.shtml" TargetMode="External"/><Relationship Id="rId331" Type="http://schemas.openxmlformats.org/officeDocument/2006/relationships/hyperlink" Target="javascript:addOwnedFund('150211');" TargetMode="External"/><Relationship Id="rId373" Type="http://schemas.openxmlformats.org/officeDocument/2006/relationships/hyperlink" Target="javascript:addOwnedFund('150012');" TargetMode="External"/><Relationship Id="rId429" Type="http://schemas.openxmlformats.org/officeDocument/2006/relationships/hyperlink" Target="http://quote.eastmoney.com/zs399001.html" TargetMode="External"/><Relationship Id="rId580" Type="http://schemas.openxmlformats.org/officeDocument/2006/relationships/hyperlink" Target="https://www.jisilu.cn/data/utils/lowcalc/150051" TargetMode="External"/><Relationship Id="rId636" Type="http://schemas.openxmlformats.org/officeDocument/2006/relationships/hyperlink" Target="https://www.jisilu.cn/data/sfnew/detail/150251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quote.eastmoney.com/zs000853.html" TargetMode="External"/><Relationship Id="rId440" Type="http://schemas.openxmlformats.org/officeDocument/2006/relationships/hyperlink" Target="http://www.cninfo.com.cn/information/fund/netvalue/150205.html" TargetMode="External"/><Relationship Id="rId678" Type="http://schemas.openxmlformats.org/officeDocument/2006/relationships/hyperlink" Target="https://www.jisilu.cn/data/sfnew/detail/150203" TargetMode="External"/><Relationship Id="rId28" Type="http://schemas.openxmlformats.org/officeDocument/2006/relationships/hyperlink" Target="javascript:delOwnedFund('150221');" TargetMode="External"/><Relationship Id="rId275" Type="http://schemas.openxmlformats.org/officeDocument/2006/relationships/hyperlink" Target="http://quote.eastmoney.com/zs399975.html" TargetMode="External"/><Relationship Id="rId300" Type="http://schemas.openxmlformats.org/officeDocument/2006/relationships/hyperlink" Target="https://www.jisilu.cn/data/utils/lowcalc/150112" TargetMode="External"/><Relationship Id="rId482" Type="http://schemas.openxmlformats.org/officeDocument/2006/relationships/hyperlink" Target="http://www.cninfo.com.cn/information/fund/netvalue/150259.html" TargetMode="External"/><Relationship Id="rId538" Type="http://schemas.openxmlformats.org/officeDocument/2006/relationships/hyperlink" Target="https://www.jisilu.cn/data/utils/lowcalc/150309" TargetMode="External"/><Relationship Id="rId703" Type="http://schemas.openxmlformats.org/officeDocument/2006/relationships/hyperlink" Target="http://finance.sina.com.cn/fund/quotes/150279/bc.shtml" TargetMode="External"/><Relationship Id="rId745" Type="http://schemas.openxmlformats.org/officeDocument/2006/relationships/hyperlink" Target="http://finance.sina.com.cn/fund/quotes/150215/bc.shtml" TargetMode="External"/><Relationship Id="rId81" Type="http://schemas.openxmlformats.org/officeDocument/2006/relationships/hyperlink" Target="javascript:addOwnedFund('150293');" TargetMode="External"/><Relationship Id="rId135" Type="http://schemas.openxmlformats.org/officeDocument/2006/relationships/hyperlink" Target="https://www.jisilu.cn/data/sfnew/detail/150301" TargetMode="External"/><Relationship Id="rId177" Type="http://schemas.openxmlformats.org/officeDocument/2006/relationships/hyperlink" Target="https://www.jisilu.cn/data/sfnew/detail/150325" TargetMode="External"/><Relationship Id="rId342" Type="http://schemas.openxmlformats.org/officeDocument/2006/relationships/hyperlink" Target="https://www.jisilu.cn/data/utils/lowcalc/150030" TargetMode="External"/><Relationship Id="rId384" Type="http://schemas.openxmlformats.org/officeDocument/2006/relationships/hyperlink" Target="javascript:addOwnedFund('150085');" TargetMode="External"/><Relationship Id="rId591" Type="http://schemas.openxmlformats.org/officeDocument/2006/relationships/hyperlink" Target="http://quote.eastmoney.com/zs000016.html" TargetMode="External"/><Relationship Id="rId605" Type="http://schemas.openxmlformats.org/officeDocument/2006/relationships/hyperlink" Target="javascript:addOwnedFund('150233');" TargetMode="External"/><Relationship Id="rId202" Type="http://schemas.openxmlformats.org/officeDocument/2006/relationships/hyperlink" Target="http://finance.sina.com.cn/fund/quotes/150047/bc.shtml" TargetMode="External"/><Relationship Id="rId244" Type="http://schemas.openxmlformats.org/officeDocument/2006/relationships/hyperlink" Target="http://www.cninfo.com.cn/information/fund/netvalue/150267.html" TargetMode="External"/><Relationship Id="rId647" Type="http://schemas.openxmlformats.org/officeDocument/2006/relationships/hyperlink" Target="javascript:addOwnedFund('150192');" TargetMode="External"/><Relationship Id="rId689" Type="http://schemas.openxmlformats.org/officeDocument/2006/relationships/hyperlink" Target="javascript:addOwnedFund('150018');" TargetMode="External"/><Relationship Id="rId39" Type="http://schemas.openxmlformats.org/officeDocument/2006/relationships/hyperlink" Target="https://www.jisilu.cn/data/utils/lowcalc/150032" TargetMode="External"/><Relationship Id="rId286" Type="http://schemas.openxmlformats.org/officeDocument/2006/relationships/hyperlink" Target="http://www.cninfo.com.cn/information/fund/netvalue/150295.html" TargetMode="External"/><Relationship Id="rId451" Type="http://schemas.openxmlformats.org/officeDocument/2006/relationships/hyperlink" Target="http://finance.sina.com.cn/fund/quotes/150307/bc.shtml" TargetMode="External"/><Relationship Id="rId493" Type="http://schemas.openxmlformats.org/officeDocument/2006/relationships/hyperlink" Target="http://finance.sina.com.cn/fund/quotes/150329/bc.shtml" TargetMode="External"/><Relationship Id="rId507" Type="http://schemas.openxmlformats.org/officeDocument/2006/relationships/hyperlink" Target="http://quote.eastmoney.com/zs399974.html" TargetMode="External"/><Relationship Id="rId549" Type="http://schemas.openxmlformats.org/officeDocument/2006/relationships/hyperlink" Target="http://quote.eastmoney.com/zs399440.html" TargetMode="External"/><Relationship Id="rId714" Type="http://schemas.openxmlformats.org/officeDocument/2006/relationships/hyperlink" Target="https://www.jisilu.cn/data/sfnew/detail/150143" TargetMode="External"/><Relationship Id="rId756" Type="http://schemas.openxmlformats.org/officeDocument/2006/relationships/hyperlink" Target="https://www.jisilu.cn/data/sfnew/detail/150066" TargetMode="External"/><Relationship Id="rId50" Type="http://schemas.openxmlformats.org/officeDocument/2006/relationships/hyperlink" Target="https://www.jisilu.cn/data/utils/lowcalc/150219" TargetMode="External"/><Relationship Id="rId104" Type="http://schemas.openxmlformats.org/officeDocument/2006/relationships/hyperlink" Target="javascript:delOwnedFund('150299');" TargetMode="External"/><Relationship Id="rId146" Type="http://schemas.openxmlformats.org/officeDocument/2006/relationships/hyperlink" Target="javascript:addOwnedFund('150198');" TargetMode="External"/><Relationship Id="rId188" Type="http://schemas.openxmlformats.org/officeDocument/2006/relationships/hyperlink" Target="javascript:addOwnedFund('150343');" TargetMode="External"/><Relationship Id="rId311" Type="http://schemas.openxmlformats.org/officeDocument/2006/relationships/hyperlink" Target="http://quote.eastmoney.com/zs399958.html" TargetMode="External"/><Relationship Id="rId353" Type="http://schemas.openxmlformats.org/officeDocument/2006/relationships/hyperlink" Target="http://quote.eastmoney.com/zs399006.html" TargetMode="External"/><Relationship Id="rId395" Type="http://schemas.openxmlformats.org/officeDocument/2006/relationships/hyperlink" Target="javascript:addOwnedFund('150096');" TargetMode="External"/><Relationship Id="rId409" Type="http://schemas.openxmlformats.org/officeDocument/2006/relationships/hyperlink" Target="http://finance.sina.com.cn/fund/quotes/150150/bc.shtml" TargetMode="External"/><Relationship Id="rId560" Type="http://schemas.openxmlformats.org/officeDocument/2006/relationships/hyperlink" Target="http://www.cninfo.com.cn/information/fund/netvalue/150194.html" TargetMode="External"/><Relationship Id="rId92" Type="http://schemas.openxmlformats.org/officeDocument/2006/relationships/hyperlink" Target="https://www.jisilu.cn/data/utils/lowcalc/150291" TargetMode="External"/><Relationship Id="rId213" Type="http://schemas.openxmlformats.org/officeDocument/2006/relationships/hyperlink" Target="http://finance.sina.com.cn/fund/quotes/150175/bc.shtml" TargetMode="External"/><Relationship Id="rId420" Type="http://schemas.openxmlformats.org/officeDocument/2006/relationships/hyperlink" Target="https://www.jisilu.cn/data/sfnew/detail/150028" TargetMode="External"/><Relationship Id="rId616" Type="http://schemas.openxmlformats.org/officeDocument/2006/relationships/hyperlink" Target="https://www.jisilu.cn/data/utils/lowcalc/150235" TargetMode="External"/><Relationship Id="rId658" Type="http://schemas.openxmlformats.org/officeDocument/2006/relationships/hyperlink" Target="https://www.jisilu.cn/data/utils/lowcalc/150169" TargetMode="External"/><Relationship Id="rId255" Type="http://schemas.openxmlformats.org/officeDocument/2006/relationships/hyperlink" Target="http://finance.sina.com.cn/fund/quotes/150121/bc.shtml" TargetMode="External"/><Relationship Id="rId297" Type="http://schemas.openxmlformats.org/officeDocument/2006/relationships/hyperlink" Target="http://finance.sina.com.cn/fund/quotes/150112/bc.shtml" TargetMode="External"/><Relationship Id="rId462" Type="http://schemas.openxmlformats.org/officeDocument/2006/relationships/hyperlink" Target="https://www.jisilu.cn/data/sfnew/detail/150269" TargetMode="External"/><Relationship Id="rId518" Type="http://schemas.openxmlformats.org/officeDocument/2006/relationships/hyperlink" Target="http://www.cninfo.com.cn/information/fund/netvalue/150257.html" TargetMode="External"/><Relationship Id="rId725" Type="http://schemas.openxmlformats.org/officeDocument/2006/relationships/hyperlink" Target="javascript:addOwnedFund('150311');" TargetMode="External"/><Relationship Id="rId115" Type="http://schemas.openxmlformats.org/officeDocument/2006/relationships/hyperlink" Target="https://www.jisilu.cn/data/utils/lowcalc/150287" TargetMode="External"/><Relationship Id="rId157" Type="http://schemas.openxmlformats.org/officeDocument/2006/relationships/hyperlink" Target="https://www.jisilu.cn/data/utils/lowcalc/150265" TargetMode="External"/><Relationship Id="rId322" Type="http://schemas.openxmlformats.org/officeDocument/2006/relationships/hyperlink" Target="http://www.cninfo.com.cn/information/fund/netvalue/150138.html" TargetMode="External"/><Relationship Id="rId364" Type="http://schemas.openxmlformats.org/officeDocument/2006/relationships/hyperlink" Target="http://www.cninfo.com.cn/information/fund/netvalue/150055.html" TargetMode="External"/><Relationship Id="rId767" Type="http://schemas.openxmlformats.org/officeDocument/2006/relationships/hyperlink" Target="javascript:addOwnedFund('150188');" TargetMode="External"/><Relationship Id="rId61" Type="http://schemas.openxmlformats.org/officeDocument/2006/relationships/hyperlink" Target="http://quote.eastmoney.com/zs000827.html" TargetMode="External"/><Relationship Id="rId199" Type="http://schemas.openxmlformats.org/officeDocument/2006/relationships/hyperlink" Target="https://www.jisilu.cn/data/utils/lowcalc/502057" TargetMode="External"/><Relationship Id="rId571" Type="http://schemas.openxmlformats.org/officeDocument/2006/relationships/hyperlink" Target="http://finance.sina.com.cn/fund/quotes/150241/bc.shtml" TargetMode="External"/><Relationship Id="rId627" Type="http://schemas.openxmlformats.org/officeDocument/2006/relationships/hyperlink" Target="http://quote.eastmoney.com/zs000827.html" TargetMode="External"/><Relationship Id="rId669" Type="http://schemas.openxmlformats.org/officeDocument/2006/relationships/hyperlink" Target="http://quote.eastmoney.com/zs399975.html" TargetMode="External"/><Relationship Id="rId19" Type="http://schemas.openxmlformats.org/officeDocument/2006/relationships/hyperlink" Target="http://www.cninfo.com.cn/information/fund/netvalue/150057.html" TargetMode="External"/><Relationship Id="rId224" Type="http://schemas.openxmlformats.org/officeDocument/2006/relationships/hyperlink" Target="https://www.jisilu.cn/data/sfnew/detail/502041" TargetMode="External"/><Relationship Id="rId266" Type="http://schemas.openxmlformats.org/officeDocument/2006/relationships/hyperlink" Target="https://www.jisilu.cn/data/sfnew/detail/150094" TargetMode="External"/><Relationship Id="rId431" Type="http://schemas.openxmlformats.org/officeDocument/2006/relationships/hyperlink" Target="javascript:delOwnedFund('150022');" TargetMode="External"/><Relationship Id="rId473" Type="http://schemas.openxmlformats.org/officeDocument/2006/relationships/hyperlink" Target="javascript:addOwnedFund('150164');" TargetMode="External"/><Relationship Id="rId529" Type="http://schemas.openxmlformats.org/officeDocument/2006/relationships/hyperlink" Target="http://finance.sina.com.cn/fund/quotes/150207/bc.shtml" TargetMode="External"/><Relationship Id="rId680" Type="http://schemas.openxmlformats.org/officeDocument/2006/relationships/hyperlink" Target="http://www.cninfo.com.cn/information/fund/netvalue/150203.html" TargetMode="External"/><Relationship Id="rId736" Type="http://schemas.openxmlformats.org/officeDocument/2006/relationships/hyperlink" Target="https://www.jisilu.cn/data/utils/lowcalc/150245" TargetMode="External"/><Relationship Id="rId30" Type="http://schemas.openxmlformats.org/officeDocument/2006/relationships/hyperlink" Target="http://finance.sina.com.cn/fund/quotes/150321/bc.shtml" TargetMode="External"/><Relationship Id="rId126" Type="http://schemas.openxmlformats.org/officeDocument/2006/relationships/hyperlink" Target="http://quote.eastmoney.com/zs399393.html" TargetMode="External"/><Relationship Id="rId168" Type="http://schemas.openxmlformats.org/officeDocument/2006/relationships/hyperlink" Target="http://quote.eastmoney.com/zs399395.html" TargetMode="External"/><Relationship Id="rId333" Type="http://schemas.openxmlformats.org/officeDocument/2006/relationships/hyperlink" Target="http://finance.sina.com.cn/fund/quotes/150213/bc.shtml" TargetMode="External"/><Relationship Id="rId540" Type="http://schemas.openxmlformats.org/officeDocument/2006/relationships/hyperlink" Target="https://www.jisilu.cn/data/sfnew/detail/150217" TargetMode="External"/><Relationship Id="rId72" Type="http://schemas.openxmlformats.org/officeDocument/2006/relationships/hyperlink" Target="http://www.cninfo.com.cn/information/fund/netvalue/150303.html" TargetMode="External"/><Relationship Id="rId375" Type="http://schemas.openxmlformats.org/officeDocument/2006/relationships/hyperlink" Target="http://finance.sina.com.cn/fund/quotes/150083/bc.shtml" TargetMode="External"/><Relationship Id="rId582" Type="http://schemas.openxmlformats.org/officeDocument/2006/relationships/hyperlink" Target="https://www.jisilu.cn/data/sfnew/detail/150275" TargetMode="External"/><Relationship Id="rId638" Type="http://schemas.openxmlformats.org/officeDocument/2006/relationships/hyperlink" Target="http://www.cninfo.com.cn/information/fund/netvalue/150251.html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javascript:addOwnedFund('502014');" TargetMode="External"/><Relationship Id="rId277" Type="http://schemas.openxmlformats.org/officeDocument/2006/relationships/hyperlink" Target="javascript:addOwnedFund('502054');" TargetMode="External"/><Relationship Id="rId400" Type="http://schemas.openxmlformats.org/officeDocument/2006/relationships/hyperlink" Target="https://www.jisilu.cn/data/utils/lowcalc/150049" TargetMode="External"/><Relationship Id="rId442" Type="http://schemas.openxmlformats.org/officeDocument/2006/relationships/hyperlink" Target="https://www.jisilu.cn/data/utils/lowcalc/150205" TargetMode="External"/><Relationship Id="rId484" Type="http://schemas.openxmlformats.org/officeDocument/2006/relationships/hyperlink" Target="https://www.jisilu.cn/data/utils/lowcalc/150259" TargetMode="External"/><Relationship Id="rId705" Type="http://schemas.openxmlformats.org/officeDocument/2006/relationships/hyperlink" Target="http://quote.eastmoney.com/zs399808.html" TargetMode="External"/><Relationship Id="rId137" Type="http://schemas.openxmlformats.org/officeDocument/2006/relationships/hyperlink" Target="http://www.cninfo.com.cn/information/fund/netvalue/150301.html" TargetMode="External"/><Relationship Id="rId302" Type="http://schemas.openxmlformats.org/officeDocument/2006/relationships/hyperlink" Target="https://www.jisilu.cn/data/sfnew/detail/150281" TargetMode="External"/><Relationship Id="rId344" Type="http://schemas.openxmlformats.org/officeDocument/2006/relationships/hyperlink" Target="https://www.jisilu.cn/data/sfnew/detail/150104" TargetMode="External"/><Relationship Id="rId691" Type="http://schemas.openxmlformats.org/officeDocument/2006/relationships/hyperlink" Target="http://finance.sina.com.cn/fund/quotes/150179/bc.shtml" TargetMode="External"/><Relationship Id="rId747" Type="http://schemas.openxmlformats.org/officeDocument/2006/relationships/hyperlink" Target="http://quote.eastmoney.com/zs399610.html" TargetMode="External"/><Relationship Id="rId41" Type="http://schemas.openxmlformats.org/officeDocument/2006/relationships/hyperlink" Target="https://www.jisilu.cn/data/sfnew/detail/150331" TargetMode="External"/><Relationship Id="rId83" Type="http://schemas.openxmlformats.org/officeDocument/2006/relationships/hyperlink" Target="http://finance.sina.com.cn/fund/quotes/150335/bc.shtml" TargetMode="External"/><Relationship Id="rId179" Type="http://schemas.openxmlformats.org/officeDocument/2006/relationships/hyperlink" Target="http://www.cninfo.com.cn/information/fund/netvalue/150325.html" TargetMode="External"/><Relationship Id="rId386" Type="http://schemas.openxmlformats.org/officeDocument/2006/relationships/hyperlink" Target="http://finance.sina.com.cn/fund/quotes/150059/bc.shtml" TargetMode="External"/><Relationship Id="rId551" Type="http://schemas.openxmlformats.org/officeDocument/2006/relationships/hyperlink" Target="javascript:addOwnedFund('502024');" TargetMode="External"/><Relationship Id="rId593" Type="http://schemas.openxmlformats.org/officeDocument/2006/relationships/hyperlink" Target="javascript:addOwnedFund('502049');" TargetMode="External"/><Relationship Id="rId607" Type="http://schemas.openxmlformats.org/officeDocument/2006/relationships/hyperlink" Target="http://finance.sina.com.cn/fund/quotes/150227/bc.shtml" TargetMode="External"/><Relationship Id="rId649" Type="http://schemas.openxmlformats.org/officeDocument/2006/relationships/hyperlink" Target="http://finance.sina.com.cn/fund/quotes/150315/bc.shtml" TargetMode="External"/><Relationship Id="rId190" Type="http://schemas.openxmlformats.org/officeDocument/2006/relationships/hyperlink" Target="http://finance.sina.com.cn/fund/quotes/150327/bc.shtml" TargetMode="External"/><Relationship Id="rId204" Type="http://schemas.openxmlformats.org/officeDocument/2006/relationships/hyperlink" Target="http://quote.eastmoney.com/zs399942.html" TargetMode="External"/><Relationship Id="rId246" Type="http://schemas.openxmlformats.org/officeDocument/2006/relationships/hyperlink" Target="https://www.jisilu.cn/data/utils/lowcalc/150267" TargetMode="External"/><Relationship Id="rId288" Type="http://schemas.openxmlformats.org/officeDocument/2006/relationships/hyperlink" Target="https://www.jisilu.cn/data/utils/lowcalc/150295" TargetMode="External"/><Relationship Id="rId411" Type="http://schemas.openxmlformats.org/officeDocument/2006/relationships/hyperlink" Target="http://quote.eastmoney.com/zs000823.html" TargetMode="External"/><Relationship Id="rId453" Type="http://schemas.openxmlformats.org/officeDocument/2006/relationships/hyperlink" Target="http://quote.eastmoney.com/zs399804.html" TargetMode="External"/><Relationship Id="rId509" Type="http://schemas.openxmlformats.org/officeDocument/2006/relationships/hyperlink" Target="javascript:addOwnedFund('502007');" TargetMode="External"/><Relationship Id="rId660" Type="http://schemas.openxmlformats.org/officeDocument/2006/relationships/hyperlink" Target="https://www.jisilu.cn/data/sfnew/detail/150173" TargetMode="External"/><Relationship Id="rId106" Type="http://schemas.openxmlformats.org/officeDocument/2006/relationships/hyperlink" Target="http://finance.sina.com.cn/fund/quotes/150247/bc.shtml" TargetMode="External"/><Relationship Id="rId313" Type="http://schemas.openxmlformats.org/officeDocument/2006/relationships/hyperlink" Target="javascript:addOwnedFund('150090');" TargetMode="External"/><Relationship Id="rId495" Type="http://schemas.openxmlformats.org/officeDocument/2006/relationships/hyperlink" Target="http://quote.eastmoney.com/zs399809.html" TargetMode="External"/><Relationship Id="rId716" Type="http://schemas.openxmlformats.org/officeDocument/2006/relationships/hyperlink" Target="http://www.cninfo.com.cn/information/fund/netvalue/150143.html" TargetMode="External"/><Relationship Id="rId758" Type="http://schemas.openxmlformats.org/officeDocument/2006/relationships/hyperlink" Target="http://www.cninfo.com.cn/information/fund/netvalue/150066.html" TargetMode="External"/><Relationship Id="rId10" Type="http://schemas.openxmlformats.org/officeDocument/2006/relationships/hyperlink" Target="javascript:addOwnedFund('150108');" TargetMode="External"/><Relationship Id="rId52" Type="http://schemas.openxmlformats.org/officeDocument/2006/relationships/hyperlink" Target="https://www.jisilu.cn/data/sfnew/detail/150123" TargetMode="External"/><Relationship Id="rId94" Type="http://schemas.openxmlformats.org/officeDocument/2006/relationships/hyperlink" Target="https://www.jisilu.cn/data/sfnew/detail/150297" TargetMode="External"/><Relationship Id="rId148" Type="http://schemas.openxmlformats.org/officeDocument/2006/relationships/hyperlink" Target="http://finance.sina.com.cn/fund/quotes/150190/bc.shtml" TargetMode="External"/><Relationship Id="rId355" Type="http://schemas.openxmlformats.org/officeDocument/2006/relationships/hyperlink" Target="javascript:addOwnedFund('150152');" TargetMode="External"/><Relationship Id="rId397" Type="http://schemas.openxmlformats.org/officeDocument/2006/relationships/hyperlink" Target="http://finance.sina.com.cn/fund/quotes/150049/bc.shtml" TargetMode="External"/><Relationship Id="rId520" Type="http://schemas.openxmlformats.org/officeDocument/2006/relationships/hyperlink" Target="https://www.jisilu.cn/data/utils/lowcalc/150257" TargetMode="External"/><Relationship Id="rId562" Type="http://schemas.openxmlformats.org/officeDocument/2006/relationships/hyperlink" Target="https://www.jisilu.cn/data/utils/lowcalc/150194" TargetMode="External"/><Relationship Id="rId618" Type="http://schemas.openxmlformats.org/officeDocument/2006/relationships/hyperlink" Target="https://www.jisilu.cn/data/sfnew/detail/150171" TargetMode="External"/><Relationship Id="rId215" Type="http://schemas.openxmlformats.org/officeDocument/2006/relationships/hyperlink" Target="http://quote.eastmoney.com/hk/zs110010.html" TargetMode="External"/><Relationship Id="rId257" Type="http://schemas.openxmlformats.org/officeDocument/2006/relationships/hyperlink" Target="http://quote.eastmoney.com/zs399918.html" TargetMode="External"/><Relationship Id="rId422" Type="http://schemas.openxmlformats.org/officeDocument/2006/relationships/hyperlink" Target="http://www.cninfo.com.cn/information/fund/netvalue/150028.html" TargetMode="External"/><Relationship Id="rId464" Type="http://schemas.openxmlformats.org/officeDocument/2006/relationships/hyperlink" Target="http://www.cninfo.com.cn/information/fund/netvalue/150269.html" TargetMode="External"/><Relationship Id="rId299" Type="http://schemas.openxmlformats.org/officeDocument/2006/relationships/hyperlink" Target="http://quote.eastmoney.com/zs399330.html" TargetMode="External"/><Relationship Id="rId727" Type="http://schemas.openxmlformats.org/officeDocument/2006/relationships/hyperlink" Target="http://finance.sina.com.cn/fund/quotes/150231/bc.shtml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finance.sina.com.cn/fund/quotes/150323/bc.shtml" TargetMode="External"/><Relationship Id="rId13" Type="http://schemas.openxmlformats.org/officeDocument/2006/relationships/hyperlink" Target="https://www.jisilu.cn/data/sfnew/detail/150291" TargetMode="External"/><Relationship Id="rId18" Type="http://schemas.openxmlformats.org/officeDocument/2006/relationships/hyperlink" Target="javascript:delOwnedFund('150291');" TargetMode="External"/><Relationship Id="rId26" Type="http://schemas.openxmlformats.org/officeDocument/2006/relationships/hyperlink" Target="http://finance.sina.com.cn/fund/quotes/150175/bc.shtml" TargetMode="External"/><Relationship Id="rId3" Type="http://schemas.openxmlformats.org/officeDocument/2006/relationships/hyperlink" Target="http://www.cninfo.com.cn/information/fund/netvalue/150331.html" TargetMode="External"/><Relationship Id="rId21" Type="http://schemas.openxmlformats.org/officeDocument/2006/relationships/hyperlink" Target="http://www.cninfo.com.cn/information/fund/netvalue/150293.html" TargetMode="External"/><Relationship Id="rId34" Type="http://schemas.openxmlformats.org/officeDocument/2006/relationships/hyperlink" Target="http://quote.eastmoney.com/zs399973.html" TargetMode="External"/><Relationship Id="rId7" Type="http://schemas.openxmlformats.org/officeDocument/2006/relationships/hyperlink" Target="https://www.jisilu.cn/data/sfnew/detail/150323" TargetMode="External"/><Relationship Id="rId12" Type="http://schemas.openxmlformats.org/officeDocument/2006/relationships/hyperlink" Target="javascript:addOwnedFund('150323');" TargetMode="External"/><Relationship Id="rId17" Type="http://schemas.openxmlformats.org/officeDocument/2006/relationships/hyperlink" Target="https://www.jisilu.cn/data/utils/lowcalc/150291" TargetMode="External"/><Relationship Id="rId25" Type="http://schemas.openxmlformats.org/officeDocument/2006/relationships/hyperlink" Target="https://www.jisilu.cn/data/sfnew/detail/150175" TargetMode="External"/><Relationship Id="rId33" Type="http://schemas.openxmlformats.org/officeDocument/2006/relationships/hyperlink" Target="http://www.cninfo.com.cn/information/fund/netvalue/150205.html" TargetMode="External"/><Relationship Id="rId2" Type="http://schemas.openxmlformats.org/officeDocument/2006/relationships/hyperlink" Target="http://finance.sina.com.cn/fund/quotes/150331/bc.shtml" TargetMode="External"/><Relationship Id="rId16" Type="http://schemas.openxmlformats.org/officeDocument/2006/relationships/hyperlink" Target="http://quote.eastmoney.com/zs399986.html" TargetMode="External"/><Relationship Id="rId20" Type="http://schemas.openxmlformats.org/officeDocument/2006/relationships/hyperlink" Target="http://finance.sina.com.cn/fund/quotes/150293/bc.shtml" TargetMode="External"/><Relationship Id="rId29" Type="http://schemas.openxmlformats.org/officeDocument/2006/relationships/hyperlink" Target="https://www.jisilu.cn/data/utils/lowcalc/150175" TargetMode="External"/><Relationship Id="rId1" Type="http://schemas.openxmlformats.org/officeDocument/2006/relationships/hyperlink" Target="https://www.jisilu.cn/data/sfnew/detail/150331" TargetMode="External"/><Relationship Id="rId6" Type="http://schemas.openxmlformats.org/officeDocument/2006/relationships/hyperlink" Target="javascript:addOwnedFund('150331');" TargetMode="External"/><Relationship Id="rId11" Type="http://schemas.openxmlformats.org/officeDocument/2006/relationships/hyperlink" Target="https://www.jisilu.cn/data/utils/lowcalc/150323" TargetMode="External"/><Relationship Id="rId24" Type="http://schemas.openxmlformats.org/officeDocument/2006/relationships/hyperlink" Target="javascript:addOwnedFund('150293');" TargetMode="External"/><Relationship Id="rId32" Type="http://schemas.openxmlformats.org/officeDocument/2006/relationships/hyperlink" Target="http://finance.sina.com.cn/fund/quotes/150205/bc.shtml" TargetMode="External"/><Relationship Id="rId5" Type="http://schemas.openxmlformats.org/officeDocument/2006/relationships/hyperlink" Target="https://www.jisilu.cn/data/utils/lowcalc/150331" TargetMode="External"/><Relationship Id="rId15" Type="http://schemas.openxmlformats.org/officeDocument/2006/relationships/hyperlink" Target="http://www.cninfo.com.cn/information/fund/netvalue/150291.html" TargetMode="External"/><Relationship Id="rId23" Type="http://schemas.openxmlformats.org/officeDocument/2006/relationships/hyperlink" Target="https://www.jisilu.cn/data/utils/lowcalc/150293" TargetMode="External"/><Relationship Id="rId28" Type="http://schemas.openxmlformats.org/officeDocument/2006/relationships/hyperlink" Target="http://quote.eastmoney.com/hk/zs110010.html" TargetMode="External"/><Relationship Id="rId36" Type="http://schemas.openxmlformats.org/officeDocument/2006/relationships/hyperlink" Target="javascript:addOwnedFund('150205');" TargetMode="External"/><Relationship Id="rId10" Type="http://schemas.openxmlformats.org/officeDocument/2006/relationships/hyperlink" Target="http://quote.eastmoney.com/zs000827.html" TargetMode="External"/><Relationship Id="rId19" Type="http://schemas.openxmlformats.org/officeDocument/2006/relationships/hyperlink" Target="https://www.jisilu.cn/data/sfnew/detail/150293" TargetMode="External"/><Relationship Id="rId31" Type="http://schemas.openxmlformats.org/officeDocument/2006/relationships/hyperlink" Target="https://www.jisilu.cn/data/sfnew/detail/150205" TargetMode="External"/><Relationship Id="rId4" Type="http://schemas.openxmlformats.org/officeDocument/2006/relationships/hyperlink" Target="http://quote.eastmoney.com/zs399805.html" TargetMode="External"/><Relationship Id="rId9" Type="http://schemas.openxmlformats.org/officeDocument/2006/relationships/hyperlink" Target="http://www.cninfo.com.cn/information/fund/netvalue/150323.html" TargetMode="External"/><Relationship Id="rId14" Type="http://schemas.openxmlformats.org/officeDocument/2006/relationships/hyperlink" Target="http://finance.sina.com.cn/fund/quotes/150291/bc.shtml" TargetMode="External"/><Relationship Id="rId22" Type="http://schemas.openxmlformats.org/officeDocument/2006/relationships/hyperlink" Target="http://quote.eastmoney.com/zs399807.html" TargetMode="External"/><Relationship Id="rId27" Type="http://schemas.openxmlformats.org/officeDocument/2006/relationships/hyperlink" Target="http://www.cninfo.com.cn/information/fund/netvalue/150175.html" TargetMode="External"/><Relationship Id="rId30" Type="http://schemas.openxmlformats.org/officeDocument/2006/relationships/hyperlink" Target="javascript:delOwnedFund('150175');" TargetMode="External"/><Relationship Id="rId35" Type="http://schemas.openxmlformats.org/officeDocument/2006/relationships/hyperlink" Target="https://www.jisilu.cn/data/utils/lowcalc/150205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isilu.cn/data/sfnew/detail/150130" TargetMode="External"/><Relationship Id="rId671" Type="http://schemas.openxmlformats.org/officeDocument/2006/relationships/hyperlink" Target="javascript:addOwnedFund('502011');" TargetMode="External"/><Relationship Id="rId769" Type="http://schemas.openxmlformats.org/officeDocument/2006/relationships/hyperlink" Target="http://finance.sina.com.cn/fund/quotes/150076/bc.shtml" TargetMode="External"/><Relationship Id="rId21" Type="http://schemas.openxmlformats.org/officeDocument/2006/relationships/hyperlink" Target="https://www.jisilu.cn/data/utils/lowcalc/150057" TargetMode="External"/><Relationship Id="rId324" Type="http://schemas.openxmlformats.org/officeDocument/2006/relationships/hyperlink" Target="https://www.jisilu.cn/data/utils/lowcalc/150053" TargetMode="External"/><Relationship Id="rId531" Type="http://schemas.openxmlformats.org/officeDocument/2006/relationships/hyperlink" Target="http://quote.eastmoney.com/zs399991.html" TargetMode="External"/><Relationship Id="rId629" Type="http://schemas.openxmlformats.org/officeDocument/2006/relationships/hyperlink" Target="javascript:addOwnedFund('502024');" TargetMode="External"/><Relationship Id="rId170" Type="http://schemas.openxmlformats.org/officeDocument/2006/relationships/hyperlink" Target="javascript:addOwnedFund('150261');" TargetMode="External"/><Relationship Id="rId268" Type="http://schemas.openxmlformats.org/officeDocument/2006/relationships/hyperlink" Target="http://www.cninfo.com.cn/information/fund/netvalue/502001.html" TargetMode="External"/><Relationship Id="rId475" Type="http://schemas.openxmlformats.org/officeDocument/2006/relationships/hyperlink" Target="http://finance.sina.com.cn/fund/quotes/150255/bc.shtml" TargetMode="External"/><Relationship Id="rId682" Type="http://schemas.openxmlformats.org/officeDocument/2006/relationships/hyperlink" Target="https://www.jisilu.cn/data/utils/lowcalc/150315" TargetMode="External"/><Relationship Id="rId32" Type="http://schemas.openxmlformats.org/officeDocument/2006/relationships/hyperlink" Target="http://quote.eastmoney.com/zs399998.html" TargetMode="External"/><Relationship Id="rId74" Type="http://schemas.openxmlformats.org/officeDocument/2006/relationships/hyperlink" Target="javascript:delOwnedFund('150291');" TargetMode="External"/><Relationship Id="rId128" Type="http://schemas.openxmlformats.org/officeDocument/2006/relationships/hyperlink" Target="javascript:addOwnedFund('150247');" TargetMode="External"/><Relationship Id="rId335" Type="http://schemas.openxmlformats.org/officeDocument/2006/relationships/hyperlink" Target="http://quote.eastmoney.com/zs399976.html" TargetMode="External"/><Relationship Id="rId377" Type="http://schemas.openxmlformats.org/officeDocument/2006/relationships/hyperlink" Target="http://quote.eastmoney.com/zs399903.html" TargetMode="External"/><Relationship Id="rId500" Type="http://schemas.openxmlformats.org/officeDocument/2006/relationships/hyperlink" Target="http://www.cninfo.com.cn/information/fund/netvalue/150307.html" TargetMode="External"/><Relationship Id="rId542" Type="http://schemas.openxmlformats.org/officeDocument/2006/relationships/hyperlink" Target="http://www.cninfo.com.cn/information/fund/netvalue/150259.html" TargetMode="External"/><Relationship Id="rId584" Type="http://schemas.openxmlformats.org/officeDocument/2006/relationships/hyperlink" Target="http://www.cninfo.com.cn/information/fund/netvalue/502004.html" TargetMode="External"/><Relationship Id="rId5" Type="http://schemas.openxmlformats.org/officeDocument/2006/relationships/hyperlink" Target="javascript:addOwnedFund('150106');" TargetMode="External"/><Relationship Id="rId181" Type="http://schemas.openxmlformats.org/officeDocument/2006/relationships/hyperlink" Target="https://www.jisilu.cn/data/utils/lowcalc/150343" TargetMode="External"/><Relationship Id="rId237" Type="http://schemas.openxmlformats.org/officeDocument/2006/relationships/hyperlink" Target="http://finance.sina.com.cn/fund/quotes/150140/bc.shtml" TargetMode="External"/><Relationship Id="rId402" Type="http://schemas.openxmlformats.org/officeDocument/2006/relationships/hyperlink" Target="https://www.jisilu.cn/data/sfnew/detail/150049" TargetMode="External"/><Relationship Id="rId279" Type="http://schemas.openxmlformats.org/officeDocument/2006/relationships/hyperlink" Target="http://finance.sina.com.cn/fund/quotes/150281/bc.shtml" TargetMode="External"/><Relationship Id="rId444" Type="http://schemas.openxmlformats.org/officeDocument/2006/relationships/hyperlink" Target="https://www.jisilu.cn/data/sfnew/detail/150217" TargetMode="External"/><Relationship Id="rId486" Type="http://schemas.openxmlformats.org/officeDocument/2006/relationships/hyperlink" Target="https://www.jisilu.cn/data/sfnew/detail/150177" TargetMode="External"/><Relationship Id="rId651" Type="http://schemas.openxmlformats.org/officeDocument/2006/relationships/hyperlink" Target="http://quote.eastmoney.com/zs399965.html" TargetMode="External"/><Relationship Id="rId693" Type="http://schemas.openxmlformats.org/officeDocument/2006/relationships/hyperlink" Target="http://quote.eastmoney.com/zs399004.html" TargetMode="External"/><Relationship Id="rId707" Type="http://schemas.openxmlformats.org/officeDocument/2006/relationships/hyperlink" Target="javascript:addOwnedFund('502017');" TargetMode="External"/><Relationship Id="rId749" Type="http://schemas.openxmlformats.org/officeDocument/2006/relationships/hyperlink" Target="javascript:addOwnedFund('150311');" TargetMode="External"/><Relationship Id="rId43" Type="http://schemas.openxmlformats.org/officeDocument/2006/relationships/hyperlink" Target="http://www.cninfo.com.cn/information/fund/netvalue/150331.html" TargetMode="External"/><Relationship Id="rId139" Type="http://schemas.openxmlformats.org/officeDocument/2006/relationships/hyperlink" Target="https://www.jisilu.cn/data/utils/lowcalc/150301" TargetMode="External"/><Relationship Id="rId290" Type="http://schemas.openxmlformats.org/officeDocument/2006/relationships/hyperlink" Target="https://www.jisilu.cn/data/sfnew/detail/150090" TargetMode="External"/><Relationship Id="rId304" Type="http://schemas.openxmlformats.org/officeDocument/2006/relationships/hyperlink" Target="http://www.cninfo.com.cn/information/fund/netvalue/150073.html" TargetMode="External"/><Relationship Id="rId346" Type="http://schemas.openxmlformats.org/officeDocument/2006/relationships/hyperlink" Target="http://www.cninfo.com.cn/information/fund/netvalue/150152.html" TargetMode="External"/><Relationship Id="rId388" Type="http://schemas.openxmlformats.org/officeDocument/2006/relationships/hyperlink" Target="http://quote.eastmoney.com/zs399330.html" TargetMode="External"/><Relationship Id="rId511" Type="http://schemas.openxmlformats.org/officeDocument/2006/relationships/hyperlink" Target="http://finance.sina.com.cn/fund/quotes/150271/bc.shtml" TargetMode="External"/><Relationship Id="rId553" Type="http://schemas.openxmlformats.org/officeDocument/2006/relationships/hyperlink" Target="http://finance.sina.com.cn/fund/quotes/150181/bc.shtml" TargetMode="External"/><Relationship Id="rId609" Type="http://schemas.openxmlformats.org/officeDocument/2006/relationships/hyperlink" Target="http://quote.eastmoney.com/zs399990.html" TargetMode="External"/><Relationship Id="rId760" Type="http://schemas.openxmlformats.org/officeDocument/2006/relationships/hyperlink" Target="https://www.jisilu.cn/data/utils/lowcalc/150245" TargetMode="External"/><Relationship Id="rId85" Type="http://schemas.openxmlformats.org/officeDocument/2006/relationships/hyperlink" Target="https://www.jisilu.cn/data/utils/lowcalc/150323" TargetMode="External"/><Relationship Id="rId150" Type="http://schemas.openxmlformats.org/officeDocument/2006/relationships/hyperlink" Target="http://quote.eastmoney.com/zs399991.html" TargetMode="External"/><Relationship Id="rId192" Type="http://schemas.openxmlformats.org/officeDocument/2006/relationships/hyperlink" Target="http://quote.eastmoney.com/zs399989.html" TargetMode="External"/><Relationship Id="rId206" Type="http://schemas.openxmlformats.org/officeDocument/2006/relationships/hyperlink" Target="javascript:addOwnedFund('150047');" TargetMode="External"/><Relationship Id="rId413" Type="http://schemas.openxmlformats.org/officeDocument/2006/relationships/hyperlink" Target="javascript:addOwnedFund('150148');" TargetMode="External"/><Relationship Id="rId595" Type="http://schemas.openxmlformats.org/officeDocument/2006/relationships/hyperlink" Target="http://finance.sina.com.cn/fund/quotes/150194/bc.shtml" TargetMode="External"/><Relationship Id="rId248" Type="http://schemas.openxmlformats.org/officeDocument/2006/relationships/hyperlink" Target="https://www.jisilu.cn/data/sfnew/detail/502014" TargetMode="External"/><Relationship Id="rId455" Type="http://schemas.openxmlformats.org/officeDocument/2006/relationships/hyperlink" Target="javascript:addOwnedFund('150229');" TargetMode="External"/><Relationship Id="rId497" Type="http://schemas.openxmlformats.org/officeDocument/2006/relationships/hyperlink" Target="javascript:delOwnedFund('150241');" TargetMode="External"/><Relationship Id="rId620" Type="http://schemas.openxmlformats.org/officeDocument/2006/relationships/hyperlink" Target="http://www.cninfo.com.cn/information/fund/netvalue/150051.html" TargetMode="External"/><Relationship Id="rId662" Type="http://schemas.openxmlformats.org/officeDocument/2006/relationships/hyperlink" Target="http://www.cninfo.com.cn/information/fund/netvalue/150169.html" TargetMode="External"/><Relationship Id="rId718" Type="http://schemas.openxmlformats.org/officeDocument/2006/relationships/hyperlink" Target="https://www.jisilu.cn/data/utils/lowcalc/150179" TargetMode="External"/><Relationship Id="rId12" Type="http://schemas.openxmlformats.org/officeDocument/2006/relationships/hyperlink" Target="http://finance.sina.com.cn/fund/quotes/150223/bc.shtml" TargetMode="External"/><Relationship Id="rId108" Type="http://schemas.openxmlformats.org/officeDocument/2006/relationships/hyperlink" Target="http://quote.eastmoney.com/zs399967.html" TargetMode="External"/><Relationship Id="rId315" Type="http://schemas.openxmlformats.org/officeDocument/2006/relationships/hyperlink" Target="http://finance.sina.com.cn/fund/quotes/150138/bc.shtml" TargetMode="External"/><Relationship Id="rId357" Type="http://schemas.openxmlformats.org/officeDocument/2006/relationships/hyperlink" Target="http://finance.sina.com.cn/fund/quotes/150030/bc.shtml" TargetMode="External"/><Relationship Id="rId522" Type="http://schemas.openxmlformats.org/officeDocument/2006/relationships/hyperlink" Target="https://www.jisilu.cn/data/sfnew/detail/502007" TargetMode="External"/><Relationship Id="rId54" Type="http://schemas.openxmlformats.org/officeDocument/2006/relationships/hyperlink" Target="http://www.cninfo.com.cn/information/fund/netvalue/150123.html" TargetMode="External"/><Relationship Id="rId96" Type="http://schemas.openxmlformats.org/officeDocument/2006/relationships/hyperlink" Target="http://quote.eastmoney.com/zs399440.html" TargetMode="External"/><Relationship Id="rId161" Type="http://schemas.openxmlformats.org/officeDocument/2006/relationships/hyperlink" Target="http://www.cninfo.com.cn/information/fund/netvalue/150196.html" TargetMode="External"/><Relationship Id="rId217" Type="http://schemas.openxmlformats.org/officeDocument/2006/relationships/hyperlink" Target="javascript:addOwnedFund('150088');" TargetMode="External"/><Relationship Id="rId399" Type="http://schemas.openxmlformats.org/officeDocument/2006/relationships/hyperlink" Target="http://www.cninfo.com.cn/information/fund/netvalue/150096.html" TargetMode="External"/><Relationship Id="rId564" Type="http://schemas.openxmlformats.org/officeDocument/2006/relationships/hyperlink" Target="https://www.jisilu.cn/data/sfnew/detail/150269" TargetMode="External"/><Relationship Id="rId771" Type="http://schemas.openxmlformats.org/officeDocument/2006/relationships/hyperlink" Target="http://quote.eastmoney.com/zs399300.html" TargetMode="External"/><Relationship Id="rId259" Type="http://schemas.openxmlformats.org/officeDocument/2006/relationships/hyperlink" Target="javascript:addOwnedFund('150112');" TargetMode="External"/><Relationship Id="rId424" Type="http://schemas.openxmlformats.org/officeDocument/2006/relationships/hyperlink" Target="https://www.jisilu.cn/data/utils/lowcalc/150157" TargetMode="External"/><Relationship Id="rId466" Type="http://schemas.openxmlformats.org/officeDocument/2006/relationships/hyperlink" Target="https://www.jisilu.cn/data/utils/lowcalc/150164" TargetMode="External"/><Relationship Id="rId631" Type="http://schemas.openxmlformats.org/officeDocument/2006/relationships/hyperlink" Target="http://finance.sina.com.cn/fund/quotes/150184/bc.shtml" TargetMode="External"/><Relationship Id="rId673" Type="http://schemas.openxmlformats.org/officeDocument/2006/relationships/hyperlink" Target="http://finance.sina.com.cn/fund/quotes/150203/bc.shtml" TargetMode="External"/><Relationship Id="rId729" Type="http://schemas.openxmlformats.org/officeDocument/2006/relationships/hyperlink" Target="http://quote.eastmoney.com/zs399429.html" TargetMode="External"/><Relationship Id="rId23" Type="http://schemas.openxmlformats.org/officeDocument/2006/relationships/hyperlink" Target="https://www.jisilu.cn/data/sfnew/detail/150221" TargetMode="External"/><Relationship Id="rId119" Type="http://schemas.openxmlformats.org/officeDocument/2006/relationships/hyperlink" Target="http://www.cninfo.com.cn/information/fund/netvalue/150130.html" TargetMode="External"/><Relationship Id="rId270" Type="http://schemas.openxmlformats.org/officeDocument/2006/relationships/hyperlink" Target="https://www.jisilu.cn/data/utils/lowcalc/502001" TargetMode="External"/><Relationship Id="rId326" Type="http://schemas.openxmlformats.org/officeDocument/2006/relationships/hyperlink" Target="https://www.jisilu.cn/data/sfnew/detail/150094" TargetMode="External"/><Relationship Id="rId533" Type="http://schemas.openxmlformats.org/officeDocument/2006/relationships/hyperlink" Target="javascript:addOwnedFund('150273');" TargetMode="External"/><Relationship Id="rId65" Type="http://schemas.openxmlformats.org/officeDocument/2006/relationships/hyperlink" Target="http://www.cninfo.com.cn/information/fund/netvalue/150289.html" TargetMode="External"/><Relationship Id="rId130" Type="http://schemas.openxmlformats.org/officeDocument/2006/relationships/hyperlink" Target="http://finance.sina.com.cn/fund/quotes/150263/bc.shtml" TargetMode="External"/><Relationship Id="rId368" Type="http://schemas.openxmlformats.org/officeDocument/2006/relationships/hyperlink" Target="https://www.jisilu.cn/data/sfnew/detail/150055" TargetMode="External"/><Relationship Id="rId575" Type="http://schemas.openxmlformats.org/officeDocument/2006/relationships/hyperlink" Target="javascript:delOwnedFund('150275');" TargetMode="External"/><Relationship Id="rId740" Type="http://schemas.openxmlformats.org/officeDocument/2006/relationships/hyperlink" Target="http://www.cninfo.com.cn/information/fund/netvalue/150231.html" TargetMode="External"/><Relationship Id="rId782" Type="http://schemas.openxmlformats.org/officeDocument/2006/relationships/hyperlink" Target="http://www.cninfo.com.cn/information/fund/netvalue/150188.html" TargetMode="External"/><Relationship Id="rId172" Type="http://schemas.openxmlformats.org/officeDocument/2006/relationships/hyperlink" Target="http://finance.sina.com.cn/fund/quotes/150325/bc.shtml" TargetMode="External"/><Relationship Id="rId228" Type="http://schemas.openxmlformats.org/officeDocument/2006/relationships/hyperlink" Target="https://www.jisilu.cn/data/utils/lowcalc/502041" TargetMode="External"/><Relationship Id="rId435" Type="http://schemas.openxmlformats.org/officeDocument/2006/relationships/hyperlink" Target="http://quote.eastmoney.com/zs399001.html" TargetMode="External"/><Relationship Id="rId477" Type="http://schemas.openxmlformats.org/officeDocument/2006/relationships/hyperlink" Target="http://quote.eastmoney.com/zs399986.html" TargetMode="External"/><Relationship Id="rId600" Type="http://schemas.openxmlformats.org/officeDocument/2006/relationships/hyperlink" Target="https://www.jisilu.cn/data/sfnew/detail/150209" TargetMode="External"/><Relationship Id="rId642" Type="http://schemas.openxmlformats.org/officeDocument/2006/relationships/hyperlink" Target="https://www.jisilu.cn/data/sfnew/detail/150171" TargetMode="External"/><Relationship Id="rId684" Type="http://schemas.openxmlformats.org/officeDocument/2006/relationships/hyperlink" Target="https://www.jisilu.cn/data/sfnew/detail/150249" TargetMode="External"/><Relationship Id="rId281" Type="http://schemas.openxmlformats.org/officeDocument/2006/relationships/hyperlink" Target="http://quote.eastmoney.com/zs399934.html" TargetMode="External"/><Relationship Id="rId337" Type="http://schemas.openxmlformats.org/officeDocument/2006/relationships/hyperlink" Target="javascript:addOwnedFund('150211');" TargetMode="External"/><Relationship Id="rId502" Type="http://schemas.openxmlformats.org/officeDocument/2006/relationships/hyperlink" Target="https://www.jisilu.cn/data/utils/lowcalc/150307" TargetMode="External"/><Relationship Id="rId34" Type="http://schemas.openxmlformats.org/officeDocument/2006/relationships/hyperlink" Target="javascript:addOwnedFund('150321');" TargetMode="External"/><Relationship Id="rId76" Type="http://schemas.openxmlformats.org/officeDocument/2006/relationships/hyperlink" Target="http://finance.sina.com.cn/fund/quotes/150293/bc.shtml" TargetMode="External"/><Relationship Id="rId141" Type="http://schemas.openxmlformats.org/officeDocument/2006/relationships/hyperlink" Target="https://www.jisilu.cn/data/sfnew/detail/150190" TargetMode="External"/><Relationship Id="rId379" Type="http://schemas.openxmlformats.org/officeDocument/2006/relationships/hyperlink" Target="javascript:addOwnedFund('150012');" TargetMode="External"/><Relationship Id="rId544" Type="http://schemas.openxmlformats.org/officeDocument/2006/relationships/hyperlink" Target="https://www.jisilu.cn/data/utils/lowcalc/150259" TargetMode="External"/><Relationship Id="rId586" Type="http://schemas.openxmlformats.org/officeDocument/2006/relationships/hyperlink" Target="https://www.jisilu.cn/data/utils/lowcalc/502004" TargetMode="External"/><Relationship Id="rId751" Type="http://schemas.openxmlformats.org/officeDocument/2006/relationships/hyperlink" Target="http://finance.sina.com.cn/fund/quotes/150092/bc.shtml" TargetMode="External"/><Relationship Id="rId7" Type="http://schemas.openxmlformats.org/officeDocument/2006/relationships/hyperlink" Target="http://finance.sina.com.cn/fund/quotes/150108/bc.shtml" TargetMode="External"/><Relationship Id="rId183" Type="http://schemas.openxmlformats.org/officeDocument/2006/relationships/hyperlink" Target="https://www.jisilu.cn/data/sfnew/detail/502037" TargetMode="External"/><Relationship Id="rId239" Type="http://schemas.openxmlformats.org/officeDocument/2006/relationships/hyperlink" Target="http://quote.eastmoney.com/zs399300.html" TargetMode="External"/><Relationship Id="rId390" Type="http://schemas.openxmlformats.org/officeDocument/2006/relationships/hyperlink" Target="javascript:addOwnedFund('150083');" TargetMode="External"/><Relationship Id="rId404" Type="http://schemas.openxmlformats.org/officeDocument/2006/relationships/hyperlink" Target="http://www.cninfo.com.cn/information/fund/netvalue/150049.html" TargetMode="External"/><Relationship Id="rId446" Type="http://schemas.openxmlformats.org/officeDocument/2006/relationships/hyperlink" Target="http://www.cninfo.com.cn/information/fund/netvalue/150217.html" TargetMode="External"/><Relationship Id="rId611" Type="http://schemas.openxmlformats.org/officeDocument/2006/relationships/hyperlink" Target="javascript:addOwnedFund('150251');" TargetMode="External"/><Relationship Id="rId653" Type="http://schemas.openxmlformats.org/officeDocument/2006/relationships/hyperlink" Target="javascript:addOwnedFund('150192');" TargetMode="External"/><Relationship Id="rId250" Type="http://schemas.openxmlformats.org/officeDocument/2006/relationships/hyperlink" Target="http://www.cninfo.com.cn/information/fund/netvalue/502014.html" TargetMode="External"/><Relationship Id="rId292" Type="http://schemas.openxmlformats.org/officeDocument/2006/relationships/hyperlink" Target="http://www.cninfo.com.cn/information/fund/netvalue/150090.html" TargetMode="External"/><Relationship Id="rId306" Type="http://schemas.openxmlformats.org/officeDocument/2006/relationships/hyperlink" Target="https://www.jisilu.cn/data/utils/lowcalc/150073" TargetMode="External"/><Relationship Id="rId488" Type="http://schemas.openxmlformats.org/officeDocument/2006/relationships/hyperlink" Target="http://www.cninfo.com.cn/information/fund/netvalue/150177.html" TargetMode="External"/><Relationship Id="rId695" Type="http://schemas.openxmlformats.org/officeDocument/2006/relationships/hyperlink" Target="javascript:addOwnedFund('150018');" TargetMode="External"/><Relationship Id="rId709" Type="http://schemas.openxmlformats.org/officeDocument/2006/relationships/hyperlink" Target="http://finance.sina.com.cn/fund/quotes/150243/bc.shtml" TargetMode="External"/><Relationship Id="rId45" Type="http://schemas.openxmlformats.org/officeDocument/2006/relationships/hyperlink" Target="https://www.jisilu.cn/data/utils/lowcalc/150331" TargetMode="External"/><Relationship Id="rId87" Type="http://schemas.openxmlformats.org/officeDocument/2006/relationships/hyperlink" Target="https://www.jisilu.cn/data/sfnew/detail/150303" TargetMode="External"/><Relationship Id="rId110" Type="http://schemas.openxmlformats.org/officeDocument/2006/relationships/hyperlink" Target="javascript:addOwnedFund('150335');" TargetMode="External"/><Relationship Id="rId348" Type="http://schemas.openxmlformats.org/officeDocument/2006/relationships/hyperlink" Target="https://www.jisilu.cn/data/utils/lowcalc/150152" TargetMode="External"/><Relationship Id="rId513" Type="http://schemas.openxmlformats.org/officeDocument/2006/relationships/hyperlink" Target="http://quote.eastmoney.com/zs399441.html" TargetMode="External"/><Relationship Id="rId555" Type="http://schemas.openxmlformats.org/officeDocument/2006/relationships/hyperlink" Target="http://quote.eastmoney.com/zs399967.html" TargetMode="External"/><Relationship Id="rId597" Type="http://schemas.openxmlformats.org/officeDocument/2006/relationships/hyperlink" Target="http://quote.eastmoney.com/zs399970.html" TargetMode="External"/><Relationship Id="rId720" Type="http://schemas.openxmlformats.org/officeDocument/2006/relationships/hyperlink" Target="https://www.jisilu.cn/data/sfnew/detail/150279" TargetMode="External"/><Relationship Id="rId762" Type="http://schemas.openxmlformats.org/officeDocument/2006/relationships/hyperlink" Target="https://www.jisilu.cn/data/sfnew/detail/150215" TargetMode="External"/><Relationship Id="rId152" Type="http://schemas.openxmlformats.org/officeDocument/2006/relationships/hyperlink" Target="javascript:delOwnedFund('150265');" TargetMode="External"/><Relationship Id="rId194" Type="http://schemas.openxmlformats.org/officeDocument/2006/relationships/hyperlink" Target="javascript:addOwnedFund('502057');" TargetMode="External"/><Relationship Id="rId208" Type="http://schemas.openxmlformats.org/officeDocument/2006/relationships/hyperlink" Target="http://finance.sina.com.cn/fund/quotes/150175/bc.shtml" TargetMode="External"/><Relationship Id="rId415" Type="http://schemas.openxmlformats.org/officeDocument/2006/relationships/hyperlink" Target="http://finance.sina.com.cn/fund/quotes/150150/bc.shtml" TargetMode="External"/><Relationship Id="rId457" Type="http://schemas.openxmlformats.org/officeDocument/2006/relationships/hyperlink" Target="http://finance.sina.com.cn/fund/quotes/150309/bc.shtml" TargetMode="External"/><Relationship Id="rId622" Type="http://schemas.openxmlformats.org/officeDocument/2006/relationships/hyperlink" Target="https://www.jisilu.cn/data/utils/lowcalc/150051" TargetMode="External"/><Relationship Id="rId261" Type="http://schemas.openxmlformats.org/officeDocument/2006/relationships/hyperlink" Target="http://finance.sina.com.cn/fund/quotes/150167/bc.shtml" TargetMode="External"/><Relationship Id="rId499" Type="http://schemas.openxmlformats.org/officeDocument/2006/relationships/hyperlink" Target="http://finance.sina.com.cn/fund/quotes/150307/bc.shtml" TargetMode="External"/><Relationship Id="rId664" Type="http://schemas.openxmlformats.org/officeDocument/2006/relationships/hyperlink" Target="https://www.jisilu.cn/data/utils/lowcalc/150169" TargetMode="External"/><Relationship Id="rId14" Type="http://schemas.openxmlformats.org/officeDocument/2006/relationships/hyperlink" Target="http://quote.eastmoney.com/zs399975.html" TargetMode="External"/><Relationship Id="rId56" Type="http://schemas.openxmlformats.org/officeDocument/2006/relationships/hyperlink" Target="https://www.jisilu.cn/data/utils/lowcalc/150123" TargetMode="External"/><Relationship Id="rId317" Type="http://schemas.openxmlformats.org/officeDocument/2006/relationships/hyperlink" Target="http://quote.eastmoney.com/zs000842.html" TargetMode="External"/><Relationship Id="rId359" Type="http://schemas.openxmlformats.org/officeDocument/2006/relationships/hyperlink" Target="http://quote.eastmoney.com/zs000971.html" TargetMode="External"/><Relationship Id="rId524" Type="http://schemas.openxmlformats.org/officeDocument/2006/relationships/hyperlink" Target="http://www.cninfo.com.cn/information/fund/netvalue/502007.html" TargetMode="External"/><Relationship Id="rId566" Type="http://schemas.openxmlformats.org/officeDocument/2006/relationships/hyperlink" Target="http://www.cninfo.com.cn/information/fund/netvalue/150269.html" TargetMode="External"/><Relationship Id="rId731" Type="http://schemas.openxmlformats.org/officeDocument/2006/relationships/hyperlink" Target="javascript:addOwnedFund('502027');" TargetMode="External"/><Relationship Id="rId773" Type="http://schemas.openxmlformats.org/officeDocument/2006/relationships/hyperlink" Target="javascript:addOwnedFund('150076');" TargetMode="External"/><Relationship Id="rId98" Type="http://schemas.openxmlformats.org/officeDocument/2006/relationships/hyperlink" Target="javascript:addOwnedFund('150287');" TargetMode="External"/><Relationship Id="rId121" Type="http://schemas.openxmlformats.org/officeDocument/2006/relationships/hyperlink" Target="https://www.jisilu.cn/data/utils/lowcalc/150130" TargetMode="External"/><Relationship Id="rId163" Type="http://schemas.openxmlformats.org/officeDocument/2006/relationships/hyperlink" Target="https://www.jisilu.cn/data/utils/lowcalc/150196" TargetMode="External"/><Relationship Id="rId219" Type="http://schemas.openxmlformats.org/officeDocument/2006/relationships/hyperlink" Target="http://finance.sina.com.cn/fund/quotes/150145/bc.shtml" TargetMode="External"/><Relationship Id="rId370" Type="http://schemas.openxmlformats.org/officeDocument/2006/relationships/hyperlink" Target="http://www.cninfo.com.cn/information/fund/netvalue/150055.html" TargetMode="External"/><Relationship Id="rId426" Type="http://schemas.openxmlformats.org/officeDocument/2006/relationships/hyperlink" Target="https://www.jisilu.cn/data/sfnew/detail/150028" TargetMode="External"/><Relationship Id="rId633" Type="http://schemas.openxmlformats.org/officeDocument/2006/relationships/hyperlink" Target="http://quote.eastmoney.com/zs000827.html" TargetMode="External"/><Relationship Id="rId230" Type="http://schemas.openxmlformats.org/officeDocument/2006/relationships/hyperlink" Target="https://www.jisilu.cn/data/sfnew/detail/150267" TargetMode="External"/><Relationship Id="rId468" Type="http://schemas.openxmlformats.org/officeDocument/2006/relationships/hyperlink" Target="https://www.jisilu.cn/data/sfnew/detail/150237" TargetMode="External"/><Relationship Id="rId675" Type="http://schemas.openxmlformats.org/officeDocument/2006/relationships/hyperlink" Target="http://quote.eastmoney.com/zs399971.html" TargetMode="External"/><Relationship Id="rId25" Type="http://schemas.openxmlformats.org/officeDocument/2006/relationships/hyperlink" Target="http://www.cninfo.com.cn/information/fund/netvalue/150221.html" TargetMode="External"/><Relationship Id="rId67" Type="http://schemas.openxmlformats.org/officeDocument/2006/relationships/hyperlink" Target="https://www.jisilu.cn/data/utils/lowcalc/150289" TargetMode="External"/><Relationship Id="rId272" Type="http://schemas.openxmlformats.org/officeDocument/2006/relationships/hyperlink" Target="https://www.jisilu.cn/data/sfnew/detail/150295" TargetMode="External"/><Relationship Id="rId328" Type="http://schemas.openxmlformats.org/officeDocument/2006/relationships/hyperlink" Target="http://www.cninfo.com.cn/information/fund/netvalue/150094.html" TargetMode="External"/><Relationship Id="rId535" Type="http://schemas.openxmlformats.org/officeDocument/2006/relationships/hyperlink" Target="http://finance.sina.com.cn/fund/quotes/150257/bc.shtml" TargetMode="External"/><Relationship Id="rId577" Type="http://schemas.openxmlformats.org/officeDocument/2006/relationships/hyperlink" Target="http://finance.sina.com.cn/fund/quotes/502049/bc.shtml" TargetMode="External"/><Relationship Id="rId700" Type="http://schemas.openxmlformats.org/officeDocument/2006/relationships/hyperlink" Target="https://www.jisilu.cn/data/utils/lowcalc/150305" TargetMode="External"/><Relationship Id="rId742" Type="http://schemas.openxmlformats.org/officeDocument/2006/relationships/hyperlink" Target="https://www.jisilu.cn/data/utils/lowcalc/150231" TargetMode="External"/><Relationship Id="rId132" Type="http://schemas.openxmlformats.org/officeDocument/2006/relationships/hyperlink" Target="http://quote.eastmoney.com/zs000852.html" TargetMode="External"/><Relationship Id="rId174" Type="http://schemas.openxmlformats.org/officeDocument/2006/relationships/hyperlink" Target="http://quote.eastmoney.com/zs399807.html" TargetMode="External"/><Relationship Id="rId381" Type="http://schemas.openxmlformats.org/officeDocument/2006/relationships/hyperlink" Target="http://finance.sina.com.cn/fund/quotes/150085/bc.shtml" TargetMode="External"/><Relationship Id="rId602" Type="http://schemas.openxmlformats.org/officeDocument/2006/relationships/hyperlink" Target="http://www.cninfo.com.cn/information/fund/netvalue/150209.html" TargetMode="External"/><Relationship Id="rId784" Type="http://schemas.openxmlformats.org/officeDocument/2006/relationships/hyperlink" Target="https://www.jisilu.cn/data/utils/lowcalc/150188" TargetMode="External"/><Relationship Id="rId241" Type="http://schemas.openxmlformats.org/officeDocument/2006/relationships/hyperlink" Target="javascript:addOwnedFund('150140');" TargetMode="External"/><Relationship Id="rId437" Type="http://schemas.openxmlformats.org/officeDocument/2006/relationships/hyperlink" Target="javascript:delOwnedFund('150022');" TargetMode="External"/><Relationship Id="rId479" Type="http://schemas.openxmlformats.org/officeDocument/2006/relationships/hyperlink" Target="javascript:delOwnedFund('150255');" TargetMode="External"/><Relationship Id="rId644" Type="http://schemas.openxmlformats.org/officeDocument/2006/relationships/hyperlink" Target="http://www.cninfo.com.cn/information/fund/netvalue/150171.html" TargetMode="External"/><Relationship Id="rId686" Type="http://schemas.openxmlformats.org/officeDocument/2006/relationships/hyperlink" Target="http://www.cninfo.com.cn/information/fund/netvalue/150249.html" TargetMode="External"/><Relationship Id="rId36" Type="http://schemas.openxmlformats.org/officeDocument/2006/relationships/hyperlink" Target="http://finance.sina.com.cn/fund/quotes/150032/bc.shtml" TargetMode="External"/><Relationship Id="rId283" Type="http://schemas.openxmlformats.org/officeDocument/2006/relationships/hyperlink" Target="javascript:addOwnedFund('150281');" TargetMode="External"/><Relationship Id="rId339" Type="http://schemas.openxmlformats.org/officeDocument/2006/relationships/hyperlink" Target="http://finance.sina.com.cn/fund/quotes/150213/bc.shtml" TargetMode="External"/><Relationship Id="rId490" Type="http://schemas.openxmlformats.org/officeDocument/2006/relationships/hyperlink" Target="https://www.jisilu.cn/data/utils/lowcalc/150177" TargetMode="External"/><Relationship Id="rId504" Type="http://schemas.openxmlformats.org/officeDocument/2006/relationships/hyperlink" Target="https://www.jisilu.cn/data/sfnew/detail/150200" TargetMode="External"/><Relationship Id="rId546" Type="http://schemas.openxmlformats.org/officeDocument/2006/relationships/hyperlink" Target="https://www.jisilu.cn/data/sfnew/detail/150205" TargetMode="External"/><Relationship Id="rId711" Type="http://schemas.openxmlformats.org/officeDocument/2006/relationships/hyperlink" Target="http://quote.eastmoney.com/zs399006.html" TargetMode="External"/><Relationship Id="rId753" Type="http://schemas.openxmlformats.org/officeDocument/2006/relationships/hyperlink" Target="http://quote.eastmoney.com/zs399007.html" TargetMode="External"/><Relationship Id="rId78" Type="http://schemas.openxmlformats.org/officeDocument/2006/relationships/hyperlink" Target="http://quote.eastmoney.com/zs399807.html" TargetMode="External"/><Relationship Id="rId101" Type="http://schemas.openxmlformats.org/officeDocument/2006/relationships/hyperlink" Target="http://www.cninfo.com.cn/information/fund/netvalue/150299.html" TargetMode="External"/><Relationship Id="rId143" Type="http://schemas.openxmlformats.org/officeDocument/2006/relationships/hyperlink" Target="http://www.cninfo.com.cn/information/fund/netvalue/150190.html" TargetMode="External"/><Relationship Id="rId185" Type="http://schemas.openxmlformats.org/officeDocument/2006/relationships/hyperlink" Target="http://www.cninfo.com.cn/information/fund/netvalue/502037.html" TargetMode="External"/><Relationship Id="rId350" Type="http://schemas.openxmlformats.org/officeDocument/2006/relationships/hyperlink" Target="https://www.jisilu.cn/data/sfnew/detail/502031" TargetMode="External"/><Relationship Id="rId406" Type="http://schemas.openxmlformats.org/officeDocument/2006/relationships/hyperlink" Target="https://www.jisilu.cn/data/utils/lowcalc/150049" TargetMode="External"/><Relationship Id="rId588" Type="http://schemas.openxmlformats.org/officeDocument/2006/relationships/hyperlink" Target="https://www.jisilu.cn/data/sfnew/detail/150227" TargetMode="External"/><Relationship Id="rId9" Type="http://schemas.openxmlformats.org/officeDocument/2006/relationships/hyperlink" Target="http://quote.eastmoney.com/zs399632.html" TargetMode="External"/><Relationship Id="rId210" Type="http://schemas.openxmlformats.org/officeDocument/2006/relationships/hyperlink" Target="http://quote.eastmoney.com/hk/zs110010.html" TargetMode="External"/><Relationship Id="rId392" Type="http://schemas.openxmlformats.org/officeDocument/2006/relationships/hyperlink" Target="http://finance.sina.com.cn/fund/quotes/150059/bc.shtml" TargetMode="External"/><Relationship Id="rId448" Type="http://schemas.openxmlformats.org/officeDocument/2006/relationships/hyperlink" Target="https://www.jisilu.cn/data/utils/lowcalc/150217" TargetMode="External"/><Relationship Id="rId613" Type="http://schemas.openxmlformats.org/officeDocument/2006/relationships/hyperlink" Target="http://finance.sina.com.cn/fund/quotes/150233/bc.shtml" TargetMode="External"/><Relationship Id="rId655" Type="http://schemas.openxmlformats.org/officeDocument/2006/relationships/hyperlink" Target="http://finance.sina.com.cn/fund/quotes/150235/bc.shtml" TargetMode="External"/><Relationship Id="rId697" Type="http://schemas.openxmlformats.org/officeDocument/2006/relationships/hyperlink" Target="http://finance.sina.com.cn/fund/quotes/150305/bc.shtml" TargetMode="External"/><Relationship Id="rId252" Type="http://schemas.openxmlformats.org/officeDocument/2006/relationships/hyperlink" Target="https://www.jisilu.cn/data/utils/lowcalc/502014" TargetMode="External"/><Relationship Id="rId294" Type="http://schemas.openxmlformats.org/officeDocument/2006/relationships/hyperlink" Target="https://www.jisilu.cn/data/utils/lowcalc/150090" TargetMode="External"/><Relationship Id="rId308" Type="http://schemas.openxmlformats.org/officeDocument/2006/relationships/hyperlink" Target="https://www.jisilu.cn/data/sfnew/detail/150225" TargetMode="External"/><Relationship Id="rId515" Type="http://schemas.openxmlformats.org/officeDocument/2006/relationships/hyperlink" Target="javascript:addOwnedFund('150271');" TargetMode="External"/><Relationship Id="rId722" Type="http://schemas.openxmlformats.org/officeDocument/2006/relationships/hyperlink" Target="http://www.cninfo.com.cn/information/fund/netvalue/150279.html" TargetMode="External"/><Relationship Id="rId47" Type="http://schemas.openxmlformats.org/officeDocument/2006/relationships/hyperlink" Target="https://www.jisilu.cn/data/sfnew/detail/150219" TargetMode="External"/><Relationship Id="rId89" Type="http://schemas.openxmlformats.org/officeDocument/2006/relationships/hyperlink" Target="http://www.cninfo.com.cn/information/fund/netvalue/150303.html" TargetMode="External"/><Relationship Id="rId112" Type="http://schemas.openxmlformats.org/officeDocument/2006/relationships/hyperlink" Target="http://finance.sina.com.cn/fund/quotes/150117/bc.shtml" TargetMode="External"/><Relationship Id="rId154" Type="http://schemas.openxmlformats.org/officeDocument/2006/relationships/hyperlink" Target="http://finance.sina.com.cn/fund/quotes/150198/bc.shtml" TargetMode="External"/><Relationship Id="rId361" Type="http://schemas.openxmlformats.org/officeDocument/2006/relationships/hyperlink" Target="javascript:addOwnedFund('150030');" TargetMode="External"/><Relationship Id="rId557" Type="http://schemas.openxmlformats.org/officeDocument/2006/relationships/hyperlink" Target="javascript:addOwnedFund('150181');" TargetMode="External"/><Relationship Id="rId599" Type="http://schemas.openxmlformats.org/officeDocument/2006/relationships/hyperlink" Target="javascript:addOwnedFund('150194');" TargetMode="External"/><Relationship Id="rId764" Type="http://schemas.openxmlformats.org/officeDocument/2006/relationships/hyperlink" Target="http://www.cninfo.com.cn/information/fund/netvalue/150215.html" TargetMode="External"/><Relationship Id="rId196" Type="http://schemas.openxmlformats.org/officeDocument/2006/relationships/hyperlink" Target="http://finance.sina.com.cn/fund/quotes/150317/bc.shtml" TargetMode="External"/><Relationship Id="rId417" Type="http://schemas.openxmlformats.org/officeDocument/2006/relationships/hyperlink" Target="http://quote.eastmoney.com/zs000823.html" TargetMode="External"/><Relationship Id="rId459" Type="http://schemas.openxmlformats.org/officeDocument/2006/relationships/hyperlink" Target="http://quote.eastmoney.com/zs399994.html" TargetMode="External"/><Relationship Id="rId624" Type="http://schemas.openxmlformats.org/officeDocument/2006/relationships/hyperlink" Target="https://www.jisilu.cn/data/sfnew/detail/502024" TargetMode="External"/><Relationship Id="rId666" Type="http://schemas.openxmlformats.org/officeDocument/2006/relationships/hyperlink" Target="https://www.jisilu.cn/data/sfnew/detail/502011" TargetMode="External"/><Relationship Id="rId16" Type="http://schemas.openxmlformats.org/officeDocument/2006/relationships/hyperlink" Target="javascript:delOwnedFund('150223');" TargetMode="External"/><Relationship Id="rId221" Type="http://schemas.openxmlformats.org/officeDocument/2006/relationships/hyperlink" Target="http://quote.eastmoney.com/zs000828.html" TargetMode="External"/><Relationship Id="rId263" Type="http://schemas.openxmlformats.org/officeDocument/2006/relationships/hyperlink" Target="http://quote.eastmoney.com/zs399300.html" TargetMode="External"/><Relationship Id="rId319" Type="http://schemas.openxmlformats.org/officeDocument/2006/relationships/hyperlink" Target="javascript:addOwnedFund('150138');" TargetMode="External"/><Relationship Id="rId470" Type="http://schemas.openxmlformats.org/officeDocument/2006/relationships/hyperlink" Target="http://www.cninfo.com.cn/information/fund/netvalue/150237.html" TargetMode="External"/><Relationship Id="rId526" Type="http://schemas.openxmlformats.org/officeDocument/2006/relationships/hyperlink" Target="https://www.jisilu.cn/data/utils/lowcalc/502007" TargetMode="External"/><Relationship Id="rId58" Type="http://schemas.openxmlformats.org/officeDocument/2006/relationships/hyperlink" Target="https://www.jisilu.cn/data/sfnew/detail/150297" TargetMode="External"/><Relationship Id="rId123" Type="http://schemas.openxmlformats.org/officeDocument/2006/relationships/hyperlink" Target="https://www.jisilu.cn/data/sfnew/detail/150247" TargetMode="External"/><Relationship Id="rId330" Type="http://schemas.openxmlformats.org/officeDocument/2006/relationships/hyperlink" Target="https://www.jisilu.cn/data/utils/lowcalc/150094" TargetMode="External"/><Relationship Id="rId568" Type="http://schemas.openxmlformats.org/officeDocument/2006/relationships/hyperlink" Target="https://www.jisilu.cn/data/utils/lowcalc/150269" TargetMode="External"/><Relationship Id="rId733" Type="http://schemas.openxmlformats.org/officeDocument/2006/relationships/hyperlink" Target="http://finance.sina.com.cn/fund/quotes/150100/bc.shtml" TargetMode="External"/><Relationship Id="rId775" Type="http://schemas.openxmlformats.org/officeDocument/2006/relationships/hyperlink" Target="http://finance.sina.com.cn/fund/quotes/150066/bc.shtml" TargetMode="External"/><Relationship Id="rId165" Type="http://schemas.openxmlformats.org/officeDocument/2006/relationships/hyperlink" Target="https://www.jisilu.cn/data/sfnew/detail/150261" TargetMode="External"/><Relationship Id="rId372" Type="http://schemas.openxmlformats.org/officeDocument/2006/relationships/hyperlink" Target="https://www.jisilu.cn/data/utils/lowcalc/150055" TargetMode="External"/><Relationship Id="rId428" Type="http://schemas.openxmlformats.org/officeDocument/2006/relationships/hyperlink" Target="http://www.cninfo.com.cn/information/fund/netvalue/150028.html" TargetMode="External"/><Relationship Id="rId635" Type="http://schemas.openxmlformats.org/officeDocument/2006/relationships/hyperlink" Target="javascript:addOwnedFund('150184');" TargetMode="External"/><Relationship Id="rId677" Type="http://schemas.openxmlformats.org/officeDocument/2006/relationships/hyperlink" Target="javascript:addOwnedFund('150203');" TargetMode="External"/><Relationship Id="rId232" Type="http://schemas.openxmlformats.org/officeDocument/2006/relationships/hyperlink" Target="http://www.cninfo.com.cn/information/fund/netvalue/150267.html" TargetMode="External"/><Relationship Id="rId274" Type="http://schemas.openxmlformats.org/officeDocument/2006/relationships/hyperlink" Target="http://www.cninfo.com.cn/information/fund/netvalue/150295.html" TargetMode="External"/><Relationship Id="rId481" Type="http://schemas.openxmlformats.org/officeDocument/2006/relationships/hyperlink" Target="http://finance.sina.com.cn/fund/quotes/150283/bc.shtml" TargetMode="External"/><Relationship Id="rId702" Type="http://schemas.openxmlformats.org/officeDocument/2006/relationships/hyperlink" Target="https://www.jisilu.cn/data/sfnew/detail/502017" TargetMode="External"/><Relationship Id="rId27" Type="http://schemas.openxmlformats.org/officeDocument/2006/relationships/hyperlink" Target="https://www.jisilu.cn/data/utils/lowcalc/150221" TargetMode="External"/><Relationship Id="rId69" Type="http://schemas.openxmlformats.org/officeDocument/2006/relationships/hyperlink" Target="https://www.jisilu.cn/data/sfnew/detail/150291" TargetMode="External"/><Relationship Id="rId134" Type="http://schemas.openxmlformats.org/officeDocument/2006/relationships/hyperlink" Target="javascript:addOwnedFund('150263');" TargetMode="External"/><Relationship Id="rId537" Type="http://schemas.openxmlformats.org/officeDocument/2006/relationships/hyperlink" Target="http://quote.eastmoney.com/zs399993.html" TargetMode="External"/><Relationship Id="rId579" Type="http://schemas.openxmlformats.org/officeDocument/2006/relationships/hyperlink" Target="http://quote.eastmoney.com/zs000016.html" TargetMode="External"/><Relationship Id="rId744" Type="http://schemas.openxmlformats.org/officeDocument/2006/relationships/hyperlink" Target="https://www.jisilu.cn/data/sfnew/detail/150311" TargetMode="External"/><Relationship Id="rId786" Type="http://schemas.openxmlformats.org/officeDocument/2006/relationships/hyperlink" Target="https://www.jisilu.cn/data/sfnew/detail/150016" TargetMode="External"/><Relationship Id="rId80" Type="http://schemas.openxmlformats.org/officeDocument/2006/relationships/hyperlink" Target="javascript:addOwnedFund('150293');" TargetMode="External"/><Relationship Id="rId176" Type="http://schemas.openxmlformats.org/officeDocument/2006/relationships/hyperlink" Target="javascript:addOwnedFund('150325');" TargetMode="External"/><Relationship Id="rId341" Type="http://schemas.openxmlformats.org/officeDocument/2006/relationships/hyperlink" Target="http://quote.eastmoney.com/zs399958.html" TargetMode="External"/><Relationship Id="rId383" Type="http://schemas.openxmlformats.org/officeDocument/2006/relationships/hyperlink" Target="http://quote.eastmoney.com/zs399005.html" TargetMode="External"/><Relationship Id="rId439" Type="http://schemas.openxmlformats.org/officeDocument/2006/relationships/hyperlink" Target="http://finance.sina.com.cn/fund/quotes/150277/bc.shtml" TargetMode="External"/><Relationship Id="rId590" Type="http://schemas.openxmlformats.org/officeDocument/2006/relationships/hyperlink" Target="http://www.cninfo.com.cn/information/fund/netvalue/150227.html" TargetMode="External"/><Relationship Id="rId604" Type="http://schemas.openxmlformats.org/officeDocument/2006/relationships/hyperlink" Target="https://www.jisilu.cn/data/utils/lowcalc/150209" TargetMode="External"/><Relationship Id="rId646" Type="http://schemas.openxmlformats.org/officeDocument/2006/relationships/hyperlink" Target="https://www.jisilu.cn/data/utils/lowcalc/150171" TargetMode="External"/><Relationship Id="rId201" Type="http://schemas.openxmlformats.org/officeDocument/2006/relationships/hyperlink" Target="https://www.jisilu.cn/data/sfnew/detail/150047" TargetMode="External"/><Relationship Id="rId243" Type="http://schemas.openxmlformats.org/officeDocument/2006/relationships/hyperlink" Target="http://finance.sina.com.cn/fund/quotes/150121/bc.shtml" TargetMode="External"/><Relationship Id="rId285" Type="http://schemas.openxmlformats.org/officeDocument/2006/relationships/hyperlink" Target="http://finance.sina.com.cn/fund/quotes/502054/bc.shtml" TargetMode="External"/><Relationship Id="rId450" Type="http://schemas.openxmlformats.org/officeDocument/2006/relationships/hyperlink" Target="https://www.jisilu.cn/data/sfnew/detail/150229" TargetMode="External"/><Relationship Id="rId506" Type="http://schemas.openxmlformats.org/officeDocument/2006/relationships/hyperlink" Target="http://www.cninfo.com.cn/information/fund/netvalue/150200.html" TargetMode="External"/><Relationship Id="rId688" Type="http://schemas.openxmlformats.org/officeDocument/2006/relationships/hyperlink" Target="https://www.jisilu.cn/data/utils/lowcalc/150249" TargetMode="External"/><Relationship Id="rId38" Type="http://schemas.openxmlformats.org/officeDocument/2006/relationships/hyperlink" Target="http://quote.eastmoney.com/zs399923.html" TargetMode="External"/><Relationship Id="rId103" Type="http://schemas.openxmlformats.org/officeDocument/2006/relationships/hyperlink" Target="https://www.jisilu.cn/data/utils/lowcalc/150299" TargetMode="External"/><Relationship Id="rId310" Type="http://schemas.openxmlformats.org/officeDocument/2006/relationships/hyperlink" Target="http://www.cninfo.com.cn/information/fund/netvalue/150225.html" TargetMode="External"/><Relationship Id="rId492" Type="http://schemas.openxmlformats.org/officeDocument/2006/relationships/hyperlink" Target="https://www.jisilu.cn/data/sfnew/detail/150241" TargetMode="External"/><Relationship Id="rId548" Type="http://schemas.openxmlformats.org/officeDocument/2006/relationships/hyperlink" Target="http://www.cninfo.com.cn/information/fund/netvalue/150205.html" TargetMode="External"/><Relationship Id="rId713" Type="http://schemas.openxmlformats.org/officeDocument/2006/relationships/hyperlink" Target="javascript:addOwnedFund('150243');" TargetMode="External"/><Relationship Id="rId755" Type="http://schemas.openxmlformats.org/officeDocument/2006/relationships/hyperlink" Target="javascript:addOwnedFund('150092');" TargetMode="External"/><Relationship Id="rId91" Type="http://schemas.openxmlformats.org/officeDocument/2006/relationships/hyperlink" Target="https://www.jisilu.cn/data/utils/lowcalc/150303" TargetMode="External"/><Relationship Id="rId145" Type="http://schemas.openxmlformats.org/officeDocument/2006/relationships/hyperlink" Target="https://www.jisilu.cn/data/utils/lowcalc/150190" TargetMode="External"/><Relationship Id="rId187" Type="http://schemas.openxmlformats.org/officeDocument/2006/relationships/hyperlink" Target="https://www.jisilu.cn/data/utils/lowcalc/502037" TargetMode="External"/><Relationship Id="rId352" Type="http://schemas.openxmlformats.org/officeDocument/2006/relationships/hyperlink" Target="http://www.cninfo.com.cn/information/fund/netvalue/502031.html" TargetMode="External"/><Relationship Id="rId394" Type="http://schemas.openxmlformats.org/officeDocument/2006/relationships/hyperlink" Target="http://quote.eastmoney.com/zs399944.html" TargetMode="External"/><Relationship Id="rId408" Type="http://schemas.openxmlformats.org/officeDocument/2006/relationships/hyperlink" Target="https://www.jisilu.cn/data/sfnew/detail/150148" TargetMode="External"/><Relationship Id="rId615" Type="http://schemas.openxmlformats.org/officeDocument/2006/relationships/hyperlink" Target="http://quote.eastmoney.com/zs399810.html" TargetMode="External"/><Relationship Id="rId212" Type="http://schemas.openxmlformats.org/officeDocument/2006/relationships/hyperlink" Target="javascript:delOwnedFund('150175');" TargetMode="External"/><Relationship Id="rId254" Type="http://schemas.openxmlformats.org/officeDocument/2006/relationships/hyperlink" Target="https://www.jisilu.cn/data/sfnew/detail/150112" TargetMode="External"/><Relationship Id="rId657" Type="http://schemas.openxmlformats.org/officeDocument/2006/relationships/hyperlink" Target="http://quote.eastmoney.com/zs399975.html" TargetMode="External"/><Relationship Id="rId699" Type="http://schemas.openxmlformats.org/officeDocument/2006/relationships/hyperlink" Target="http://quote.eastmoney.com/zs399812.html" TargetMode="External"/><Relationship Id="rId49" Type="http://schemas.openxmlformats.org/officeDocument/2006/relationships/hyperlink" Target="http://www.cninfo.com.cn/information/fund/netvalue/150219.html" TargetMode="External"/><Relationship Id="rId114" Type="http://schemas.openxmlformats.org/officeDocument/2006/relationships/hyperlink" Target="http://quote.eastmoney.com/zs399393.html" TargetMode="External"/><Relationship Id="rId296" Type="http://schemas.openxmlformats.org/officeDocument/2006/relationships/hyperlink" Target="https://www.jisilu.cn/data/sfnew/detail/150064" TargetMode="External"/><Relationship Id="rId461" Type="http://schemas.openxmlformats.org/officeDocument/2006/relationships/hyperlink" Target="javascript:addOwnedFund('150309');" TargetMode="External"/><Relationship Id="rId517" Type="http://schemas.openxmlformats.org/officeDocument/2006/relationships/hyperlink" Target="http://finance.sina.com.cn/fund/quotes/150329/bc.shtml" TargetMode="External"/><Relationship Id="rId559" Type="http://schemas.openxmlformats.org/officeDocument/2006/relationships/hyperlink" Target="http://finance.sina.com.cn/fund/quotes/150207/bc.shtml" TargetMode="External"/><Relationship Id="rId724" Type="http://schemas.openxmlformats.org/officeDocument/2006/relationships/hyperlink" Target="https://www.jisilu.cn/data/utils/lowcalc/150279" TargetMode="External"/><Relationship Id="rId766" Type="http://schemas.openxmlformats.org/officeDocument/2006/relationships/hyperlink" Target="https://www.jisilu.cn/data/utils/lowcalc/150215" TargetMode="External"/><Relationship Id="rId60" Type="http://schemas.openxmlformats.org/officeDocument/2006/relationships/hyperlink" Target="http://www.cninfo.com.cn/information/fund/netvalue/150297.html" TargetMode="External"/><Relationship Id="rId156" Type="http://schemas.openxmlformats.org/officeDocument/2006/relationships/hyperlink" Target="http://quote.eastmoney.com/zs399396.html" TargetMode="External"/><Relationship Id="rId198" Type="http://schemas.openxmlformats.org/officeDocument/2006/relationships/hyperlink" Target="http://quote.eastmoney.com/zs399805.html" TargetMode="External"/><Relationship Id="rId321" Type="http://schemas.openxmlformats.org/officeDocument/2006/relationships/hyperlink" Target="http://finance.sina.com.cn/fund/quotes/150053/bc.shtml" TargetMode="External"/><Relationship Id="rId363" Type="http://schemas.openxmlformats.org/officeDocument/2006/relationships/hyperlink" Target="http://finance.sina.com.cn/fund/quotes/150036/bc.shtml" TargetMode="External"/><Relationship Id="rId419" Type="http://schemas.openxmlformats.org/officeDocument/2006/relationships/hyperlink" Target="javascript:addOwnedFund('150150');" TargetMode="External"/><Relationship Id="rId570" Type="http://schemas.openxmlformats.org/officeDocument/2006/relationships/hyperlink" Target="https://www.jisilu.cn/data/sfnew/detail/150275" TargetMode="External"/><Relationship Id="rId626" Type="http://schemas.openxmlformats.org/officeDocument/2006/relationships/hyperlink" Target="http://www.cninfo.com.cn/information/fund/netvalue/502024.html" TargetMode="External"/><Relationship Id="rId223" Type="http://schemas.openxmlformats.org/officeDocument/2006/relationships/hyperlink" Target="javascript:addOwnedFund('150145');" TargetMode="External"/><Relationship Id="rId430" Type="http://schemas.openxmlformats.org/officeDocument/2006/relationships/hyperlink" Target="https://www.jisilu.cn/data/utils/lowcalc/150028" TargetMode="External"/><Relationship Id="rId668" Type="http://schemas.openxmlformats.org/officeDocument/2006/relationships/hyperlink" Target="http://www.cninfo.com.cn/information/fund/netvalue/502011.html" TargetMode="External"/><Relationship Id="rId18" Type="http://schemas.openxmlformats.org/officeDocument/2006/relationships/hyperlink" Target="http://finance.sina.com.cn/fund/quotes/150057/bc.shtml" TargetMode="External"/><Relationship Id="rId265" Type="http://schemas.openxmlformats.org/officeDocument/2006/relationships/hyperlink" Target="javascript:addOwnedFund('150167');" TargetMode="External"/><Relationship Id="rId472" Type="http://schemas.openxmlformats.org/officeDocument/2006/relationships/hyperlink" Target="https://www.jisilu.cn/data/utils/lowcalc/150237" TargetMode="External"/><Relationship Id="rId528" Type="http://schemas.openxmlformats.org/officeDocument/2006/relationships/hyperlink" Target="https://www.jisilu.cn/data/sfnew/detail/150273" TargetMode="External"/><Relationship Id="rId735" Type="http://schemas.openxmlformats.org/officeDocument/2006/relationships/hyperlink" Target="http://quote.eastmoney.com/zs000805.html" TargetMode="External"/><Relationship Id="rId125" Type="http://schemas.openxmlformats.org/officeDocument/2006/relationships/hyperlink" Target="http://www.cninfo.com.cn/information/fund/netvalue/150247.html" TargetMode="External"/><Relationship Id="rId167" Type="http://schemas.openxmlformats.org/officeDocument/2006/relationships/hyperlink" Target="http://www.cninfo.com.cn/information/fund/netvalue/150261.html" TargetMode="External"/><Relationship Id="rId332" Type="http://schemas.openxmlformats.org/officeDocument/2006/relationships/hyperlink" Target="https://www.jisilu.cn/data/sfnew/detail/150211" TargetMode="External"/><Relationship Id="rId374" Type="http://schemas.openxmlformats.org/officeDocument/2006/relationships/hyperlink" Target="https://www.jisilu.cn/data/sfnew/detail/150012" TargetMode="External"/><Relationship Id="rId581" Type="http://schemas.openxmlformats.org/officeDocument/2006/relationships/hyperlink" Target="javascript:addOwnedFund('502049');" TargetMode="External"/><Relationship Id="rId777" Type="http://schemas.openxmlformats.org/officeDocument/2006/relationships/hyperlink" Target="http://quote.eastmoney.com/zs399481.html" TargetMode="External"/><Relationship Id="rId71" Type="http://schemas.openxmlformats.org/officeDocument/2006/relationships/hyperlink" Target="http://www.cninfo.com.cn/information/fund/netvalue/150291.html" TargetMode="External"/><Relationship Id="rId234" Type="http://schemas.openxmlformats.org/officeDocument/2006/relationships/hyperlink" Target="https://www.jisilu.cn/data/utils/lowcalc/150267" TargetMode="External"/><Relationship Id="rId637" Type="http://schemas.openxmlformats.org/officeDocument/2006/relationships/hyperlink" Target="http://finance.sina.com.cn/fund/quotes/150173/bc.shtml" TargetMode="External"/><Relationship Id="rId679" Type="http://schemas.openxmlformats.org/officeDocument/2006/relationships/hyperlink" Target="http://finance.sina.com.cn/fund/quotes/150315/bc.shtml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https://www.jisilu.cn/data/sfnew/detail/150321" TargetMode="External"/><Relationship Id="rId276" Type="http://schemas.openxmlformats.org/officeDocument/2006/relationships/hyperlink" Target="https://www.jisilu.cn/data/utils/lowcalc/150295" TargetMode="External"/><Relationship Id="rId441" Type="http://schemas.openxmlformats.org/officeDocument/2006/relationships/hyperlink" Target="http://quote.eastmoney.com/zs399807.html" TargetMode="External"/><Relationship Id="rId483" Type="http://schemas.openxmlformats.org/officeDocument/2006/relationships/hyperlink" Target="http://quote.eastmoney.com/zs000808.html" TargetMode="External"/><Relationship Id="rId539" Type="http://schemas.openxmlformats.org/officeDocument/2006/relationships/hyperlink" Target="javascript:addOwnedFund('150257');" TargetMode="External"/><Relationship Id="rId690" Type="http://schemas.openxmlformats.org/officeDocument/2006/relationships/hyperlink" Target="https://www.jisilu.cn/data/sfnew/detail/150018" TargetMode="External"/><Relationship Id="rId704" Type="http://schemas.openxmlformats.org/officeDocument/2006/relationships/hyperlink" Target="http://www.cninfo.com.cn/information/fund/netvalue/502017.html" TargetMode="External"/><Relationship Id="rId746" Type="http://schemas.openxmlformats.org/officeDocument/2006/relationships/hyperlink" Target="http://www.cninfo.com.cn/information/fund/netvalue/150311.html" TargetMode="External"/><Relationship Id="rId40" Type="http://schemas.openxmlformats.org/officeDocument/2006/relationships/hyperlink" Target="javascript:addOwnedFund('150032');" TargetMode="External"/><Relationship Id="rId136" Type="http://schemas.openxmlformats.org/officeDocument/2006/relationships/hyperlink" Target="http://finance.sina.com.cn/fund/quotes/150301/bc.shtml" TargetMode="External"/><Relationship Id="rId178" Type="http://schemas.openxmlformats.org/officeDocument/2006/relationships/hyperlink" Target="http://finance.sina.com.cn/fund/quotes/150343/bc.shtml" TargetMode="External"/><Relationship Id="rId301" Type="http://schemas.openxmlformats.org/officeDocument/2006/relationships/hyperlink" Target="javascript:addOwnedFund('150064');" TargetMode="External"/><Relationship Id="rId343" Type="http://schemas.openxmlformats.org/officeDocument/2006/relationships/hyperlink" Target="javascript:addOwnedFund('150213');" TargetMode="External"/><Relationship Id="rId550" Type="http://schemas.openxmlformats.org/officeDocument/2006/relationships/hyperlink" Target="https://www.jisilu.cn/data/utils/lowcalc/150205" TargetMode="External"/><Relationship Id="rId788" Type="http://schemas.openxmlformats.org/officeDocument/2006/relationships/hyperlink" Target="http://www.cninfo.com.cn/information/fund/netvalue/150016.html" TargetMode="External"/><Relationship Id="rId82" Type="http://schemas.openxmlformats.org/officeDocument/2006/relationships/hyperlink" Target="http://finance.sina.com.cn/fund/quotes/150323/bc.shtml" TargetMode="External"/><Relationship Id="rId203" Type="http://schemas.openxmlformats.org/officeDocument/2006/relationships/hyperlink" Target="http://www.cninfo.com.cn/information/fund/netvalue/150047.html" TargetMode="External"/><Relationship Id="rId385" Type="http://schemas.openxmlformats.org/officeDocument/2006/relationships/hyperlink" Target="https://www.jisilu.cn/data/sfnew/detail/150083" TargetMode="External"/><Relationship Id="rId592" Type="http://schemas.openxmlformats.org/officeDocument/2006/relationships/hyperlink" Target="https://www.jisilu.cn/data/utils/lowcalc/150227" TargetMode="External"/><Relationship Id="rId606" Type="http://schemas.openxmlformats.org/officeDocument/2006/relationships/hyperlink" Target="https://www.jisilu.cn/data/sfnew/detail/150251" TargetMode="External"/><Relationship Id="rId648" Type="http://schemas.openxmlformats.org/officeDocument/2006/relationships/hyperlink" Target="https://www.jisilu.cn/data/sfnew/detail/150192" TargetMode="External"/><Relationship Id="rId245" Type="http://schemas.openxmlformats.org/officeDocument/2006/relationships/hyperlink" Target="http://quote.eastmoney.com/zs399918.html" TargetMode="External"/><Relationship Id="rId287" Type="http://schemas.openxmlformats.org/officeDocument/2006/relationships/hyperlink" Target="http://quote.eastmoney.com/zs399975.html" TargetMode="External"/><Relationship Id="rId410" Type="http://schemas.openxmlformats.org/officeDocument/2006/relationships/hyperlink" Target="http://www.cninfo.com.cn/information/fund/netvalue/150148.html" TargetMode="External"/><Relationship Id="rId452" Type="http://schemas.openxmlformats.org/officeDocument/2006/relationships/hyperlink" Target="http://www.cninfo.com.cn/information/fund/netvalue/150229.html" TargetMode="External"/><Relationship Id="rId494" Type="http://schemas.openxmlformats.org/officeDocument/2006/relationships/hyperlink" Target="http://www.cninfo.com.cn/information/fund/netvalue/150241.html" TargetMode="External"/><Relationship Id="rId508" Type="http://schemas.openxmlformats.org/officeDocument/2006/relationships/hyperlink" Target="https://www.jisilu.cn/data/utils/lowcalc/150200" TargetMode="External"/><Relationship Id="rId715" Type="http://schemas.openxmlformats.org/officeDocument/2006/relationships/hyperlink" Target="http://finance.sina.com.cn/fund/quotes/150179/bc.shtml" TargetMode="External"/><Relationship Id="rId105" Type="http://schemas.openxmlformats.org/officeDocument/2006/relationships/hyperlink" Target="https://www.jisilu.cn/data/sfnew/detail/150335" TargetMode="External"/><Relationship Id="rId147" Type="http://schemas.openxmlformats.org/officeDocument/2006/relationships/hyperlink" Target="https://www.jisilu.cn/data/sfnew/detail/150265" TargetMode="External"/><Relationship Id="rId312" Type="http://schemas.openxmlformats.org/officeDocument/2006/relationships/hyperlink" Target="https://www.jisilu.cn/data/utils/lowcalc/150225" TargetMode="External"/><Relationship Id="rId354" Type="http://schemas.openxmlformats.org/officeDocument/2006/relationships/hyperlink" Target="https://www.jisilu.cn/data/utils/lowcalc/502031" TargetMode="External"/><Relationship Id="rId757" Type="http://schemas.openxmlformats.org/officeDocument/2006/relationships/hyperlink" Target="http://finance.sina.com.cn/fund/quotes/150245/bc.shtml" TargetMode="External"/><Relationship Id="rId51" Type="http://schemas.openxmlformats.org/officeDocument/2006/relationships/hyperlink" Target="javascript:addOwnedFund('150219');" TargetMode="External"/><Relationship Id="rId93" Type="http://schemas.openxmlformats.org/officeDocument/2006/relationships/hyperlink" Target="https://www.jisilu.cn/data/sfnew/detail/150287" TargetMode="External"/><Relationship Id="rId189" Type="http://schemas.openxmlformats.org/officeDocument/2006/relationships/hyperlink" Target="https://www.jisilu.cn/data/sfnew/detail/502057" TargetMode="External"/><Relationship Id="rId396" Type="http://schemas.openxmlformats.org/officeDocument/2006/relationships/hyperlink" Target="javascript:addOwnedFund('150059');" TargetMode="External"/><Relationship Id="rId561" Type="http://schemas.openxmlformats.org/officeDocument/2006/relationships/hyperlink" Target="http://quote.eastmoney.com/zs399983.html" TargetMode="External"/><Relationship Id="rId617" Type="http://schemas.openxmlformats.org/officeDocument/2006/relationships/hyperlink" Target="javascript:addOwnedFund('150233');" TargetMode="External"/><Relationship Id="rId659" Type="http://schemas.openxmlformats.org/officeDocument/2006/relationships/hyperlink" Target="javascript:addOwnedFund('150235');" TargetMode="External"/><Relationship Id="rId214" Type="http://schemas.openxmlformats.org/officeDocument/2006/relationships/hyperlink" Target="http://finance.sina.com.cn/fund/quotes/150088/bc.shtml" TargetMode="External"/><Relationship Id="rId256" Type="http://schemas.openxmlformats.org/officeDocument/2006/relationships/hyperlink" Target="http://www.cninfo.com.cn/information/fund/netvalue/150112.html" TargetMode="External"/><Relationship Id="rId298" Type="http://schemas.openxmlformats.org/officeDocument/2006/relationships/hyperlink" Target="http://www.cninfo.com.cn/information/fund/netvalue/150064.html" TargetMode="External"/><Relationship Id="rId421" Type="http://schemas.openxmlformats.org/officeDocument/2006/relationships/hyperlink" Target="http://finance.sina.com.cn/fund/quotes/150157/bc.shtml" TargetMode="External"/><Relationship Id="rId463" Type="http://schemas.openxmlformats.org/officeDocument/2006/relationships/hyperlink" Target="http://finance.sina.com.cn/fund/quotes/150164/bc.shtml" TargetMode="External"/><Relationship Id="rId519" Type="http://schemas.openxmlformats.org/officeDocument/2006/relationships/hyperlink" Target="http://quote.eastmoney.com/zs399809.html" TargetMode="External"/><Relationship Id="rId670" Type="http://schemas.openxmlformats.org/officeDocument/2006/relationships/hyperlink" Target="https://www.jisilu.cn/data/utils/lowcalc/502011" TargetMode="External"/><Relationship Id="rId116" Type="http://schemas.openxmlformats.org/officeDocument/2006/relationships/hyperlink" Target="javascript:addOwnedFund('150117');" TargetMode="External"/><Relationship Id="rId158" Type="http://schemas.openxmlformats.org/officeDocument/2006/relationships/hyperlink" Target="javascript:addOwnedFund('150198');" TargetMode="External"/><Relationship Id="rId323" Type="http://schemas.openxmlformats.org/officeDocument/2006/relationships/hyperlink" Target="http://quote.eastmoney.com/zs399905.html" TargetMode="External"/><Relationship Id="rId530" Type="http://schemas.openxmlformats.org/officeDocument/2006/relationships/hyperlink" Target="http://www.cninfo.com.cn/information/fund/netvalue/150273.html" TargetMode="External"/><Relationship Id="rId726" Type="http://schemas.openxmlformats.org/officeDocument/2006/relationships/hyperlink" Target="https://www.jisilu.cn/data/sfnew/detail/502027" TargetMode="External"/><Relationship Id="rId768" Type="http://schemas.openxmlformats.org/officeDocument/2006/relationships/hyperlink" Target="https://www.jisilu.cn/data/sfnew/detail/150076" TargetMode="External"/><Relationship Id="rId20" Type="http://schemas.openxmlformats.org/officeDocument/2006/relationships/hyperlink" Target="http://quote.eastmoney.com/zs399008.html" TargetMode="External"/><Relationship Id="rId62" Type="http://schemas.openxmlformats.org/officeDocument/2006/relationships/hyperlink" Target="javascript:addOwnedFund('150297');" TargetMode="External"/><Relationship Id="rId365" Type="http://schemas.openxmlformats.org/officeDocument/2006/relationships/hyperlink" Target="http://quote.eastmoney.com/zs399300.html" TargetMode="External"/><Relationship Id="rId572" Type="http://schemas.openxmlformats.org/officeDocument/2006/relationships/hyperlink" Target="http://www.cninfo.com.cn/information/fund/netvalue/150275.html" TargetMode="External"/><Relationship Id="rId628" Type="http://schemas.openxmlformats.org/officeDocument/2006/relationships/hyperlink" Target="https://www.jisilu.cn/data/utils/lowcalc/502024" TargetMode="External"/><Relationship Id="rId225" Type="http://schemas.openxmlformats.org/officeDocument/2006/relationships/hyperlink" Target="http://finance.sina.com.cn/fund/quotes/502041/bc.shtml" TargetMode="External"/><Relationship Id="rId267" Type="http://schemas.openxmlformats.org/officeDocument/2006/relationships/hyperlink" Target="http://finance.sina.com.cn/fund/quotes/502001/bc.shtml" TargetMode="External"/><Relationship Id="rId432" Type="http://schemas.openxmlformats.org/officeDocument/2006/relationships/hyperlink" Target="https://www.jisilu.cn/data/sfnew/detail/150022" TargetMode="External"/><Relationship Id="rId474" Type="http://schemas.openxmlformats.org/officeDocument/2006/relationships/hyperlink" Target="https://www.jisilu.cn/data/sfnew/detail/150255" TargetMode="External"/><Relationship Id="rId127" Type="http://schemas.openxmlformats.org/officeDocument/2006/relationships/hyperlink" Target="https://www.jisilu.cn/data/utils/lowcalc/150247" TargetMode="External"/><Relationship Id="rId681" Type="http://schemas.openxmlformats.org/officeDocument/2006/relationships/hyperlink" Target="http://quote.eastmoney.com/zs399803.html" TargetMode="External"/><Relationship Id="rId737" Type="http://schemas.openxmlformats.org/officeDocument/2006/relationships/hyperlink" Target="javascript:addOwnedFund('150100');" TargetMode="External"/><Relationship Id="rId779" Type="http://schemas.openxmlformats.org/officeDocument/2006/relationships/hyperlink" Target="javascript:addOwnedFund('150066');" TargetMode="External"/><Relationship Id="rId31" Type="http://schemas.openxmlformats.org/officeDocument/2006/relationships/hyperlink" Target="http://www.cninfo.com.cn/information/fund/netvalue/150321.html" TargetMode="External"/><Relationship Id="rId73" Type="http://schemas.openxmlformats.org/officeDocument/2006/relationships/hyperlink" Target="https://www.jisilu.cn/data/utils/lowcalc/150291" TargetMode="External"/><Relationship Id="rId169" Type="http://schemas.openxmlformats.org/officeDocument/2006/relationships/hyperlink" Target="https://www.jisilu.cn/data/utils/lowcalc/150261" TargetMode="External"/><Relationship Id="rId334" Type="http://schemas.openxmlformats.org/officeDocument/2006/relationships/hyperlink" Target="http://www.cninfo.com.cn/information/fund/netvalue/150211.html" TargetMode="External"/><Relationship Id="rId376" Type="http://schemas.openxmlformats.org/officeDocument/2006/relationships/hyperlink" Target="http://www.cninfo.com.cn/information/fund/netvalue/150012.html" TargetMode="External"/><Relationship Id="rId541" Type="http://schemas.openxmlformats.org/officeDocument/2006/relationships/hyperlink" Target="http://finance.sina.com.cn/fund/quotes/150259/bc.shtml" TargetMode="External"/><Relationship Id="rId583" Type="http://schemas.openxmlformats.org/officeDocument/2006/relationships/hyperlink" Target="http://finance.sina.com.cn/fund/quotes/502004/bc.shtml" TargetMode="External"/><Relationship Id="rId639" Type="http://schemas.openxmlformats.org/officeDocument/2006/relationships/hyperlink" Target="http://quote.eastmoney.com/zs000998.html" TargetMode="External"/><Relationship Id="rId790" Type="http://schemas.openxmlformats.org/officeDocument/2006/relationships/hyperlink" Target="javascript:addOwnedFund('150016');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quote.eastmoney.com/zs399975.html" TargetMode="External"/><Relationship Id="rId236" Type="http://schemas.openxmlformats.org/officeDocument/2006/relationships/hyperlink" Target="https://www.jisilu.cn/data/sfnew/detail/150140" TargetMode="External"/><Relationship Id="rId278" Type="http://schemas.openxmlformats.org/officeDocument/2006/relationships/hyperlink" Target="https://www.jisilu.cn/data/sfnew/detail/150281" TargetMode="External"/><Relationship Id="rId401" Type="http://schemas.openxmlformats.org/officeDocument/2006/relationships/hyperlink" Target="javascript:addOwnedFund('150096');" TargetMode="External"/><Relationship Id="rId443" Type="http://schemas.openxmlformats.org/officeDocument/2006/relationships/hyperlink" Target="javascript:delOwnedFund('150277');" TargetMode="External"/><Relationship Id="rId650" Type="http://schemas.openxmlformats.org/officeDocument/2006/relationships/hyperlink" Target="http://www.cninfo.com.cn/information/fund/netvalue/150192.html" TargetMode="External"/><Relationship Id="rId303" Type="http://schemas.openxmlformats.org/officeDocument/2006/relationships/hyperlink" Target="http://finance.sina.com.cn/fund/quotes/150073/bc.shtml" TargetMode="External"/><Relationship Id="rId485" Type="http://schemas.openxmlformats.org/officeDocument/2006/relationships/hyperlink" Target="javascript:addOwnedFund('150283');" TargetMode="External"/><Relationship Id="rId692" Type="http://schemas.openxmlformats.org/officeDocument/2006/relationships/hyperlink" Target="http://www.cninfo.com.cn/information/fund/netvalue/150018.html" TargetMode="External"/><Relationship Id="rId706" Type="http://schemas.openxmlformats.org/officeDocument/2006/relationships/hyperlink" Target="https://www.jisilu.cn/data/utils/lowcalc/502017" TargetMode="External"/><Relationship Id="rId748" Type="http://schemas.openxmlformats.org/officeDocument/2006/relationships/hyperlink" Target="https://www.jisilu.cn/data/utils/lowcalc/150311" TargetMode="External"/><Relationship Id="rId42" Type="http://schemas.openxmlformats.org/officeDocument/2006/relationships/hyperlink" Target="http://finance.sina.com.cn/fund/quotes/150331/bc.shtml" TargetMode="External"/><Relationship Id="rId84" Type="http://schemas.openxmlformats.org/officeDocument/2006/relationships/hyperlink" Target="http://quote.eastmoney.com/zs000827.html" TargetMode="External"/><Relationship Id="rId138" Type="http://schemas.openxmlformats.org/officeDocument/2006/relationships/hyperlink" Target="http://quote.eastmoney.com/zs399975.html" TargetMode="External"/><Relationship Id="rId345" Type="http://schemas.openxmlformats.org/officeDocument/2006/relationships/hyperlink" Target="http://finance.sina.com.cn/fund/quotes/150152/bc.shtml" TargetMode="External"/><Relationship Id="rId387" Type="http://schemas.openxmlformats.org/officeDocument/2006/relationships/hyperlink" Target="http://www.cninfo.com.cn/information/fund/netvalue/150083.html" TargetMode="External"/><Relationship Id="rId510" Type="http://schemas.openxmlformats.org/officeDocument/2006/relationships/hyperlink" Target="https://www.jisilu.cn/data/sfnew/detail/150271" TargetMode="External"/><Relationship Id="rId552" Type="http://schemas.openxmlformats.org/officeDocument/2006/relationships/hyperlink" Target="https://www.jisilu.cn/data/sfnew/detail/150181" TargetMode="External"/><Relationship Id="rId594" Type="http://schemas.openxmlformats.org/officeDocument/2006/relationships/hyperlink" Target="https://www.jisilu.cn/data/sfnew/detail/150194" TargetMode="External"/><Relationship Id="rId608" Type="http://schemas.openxmlformats.org/officeDocument/2006/relationships/hyperlink" Target="http://www.cninfo.com.cn/information/fund/netvalue/150251.html" TargetMode="External"/><Relationship Id="rId191" Type="http://schemas.openxmlformats.org/officeDocument/2006/relationships/hyperlink" Target="http://www.cninfo.com.cn/information/fund/netvalue/502057.html" TargetMode="External"/><Relationship Id="rId205" Type="http://schemas.openxmlformats.org/officeDocument/2006/relationships/hyperlink" Target="https://www.jisilu.cn/data/utils/lowcalc/150047" TargetMode="External"/><Relationship Id="rId247" Type="http://schemas.openxmlformats.org/officeDocument/2006/relationships/hyperlink" Target="javascript:addOwnedFund('150121');" TargetMode="External"/><Relationship Id="rId412" Type="http://schemas.openxmlformats.org/officeDocument/2006/relationships/hyperlink" Target="https://www.jisilu.cn/data/utils/lowcalc/150148" TargetMode="External"/><Relationship Id="rId107" Type="http://schemas.openxmlformats.org/officeDocument/2006/relationships/hyperlink" Target="http://www.cninfo.com.cn/information/fund/netvalue/150335.html" TargetMode="External"/><Relationship Id="rId289" Type="http://schemas.openxmlformats.org/officeDocument/2006/relationships/hyperlink" Target="javascript:addOwnedFund('502054');" TargetMode="External"/><Relationship Id="rId454" Type="http://schemas.openxmlformats.org/officeDocument/2006/relationships/hyperlink" Target="https://www.jisilu.cn/data/utils/lowcalc/150229" TargetMode="External"/><Relationship Id="rId496" Type="http://schemas.openxmlformats.org/officeDocument/2006/relationships/hyperlink" Target="https://www.jisilu.cn/data/utils/lowcalc/150241" TargetMode="External"/><Relationship Id="rId661" Type="http://schemas.openxmlformats.org/officeDocument/2006/relationships/hyperlink" Target="http://finance.sina.com.cn/fund/quotes/150169/bc.shtml" TargetMode="External"/><Relationship Id="rId717" Type="http://schemas.openxmlformats.org/officeDocument/2006/relationships/hyperlink" Target="http://quote.eastmoney.com/zs399935.html" TargetMode="External"/><Relationship Id="rId759" Type="http://schemas.openxmlformats.org/officeDocument/2006/relationships/hyperlink" Target="http://quote.eastmoney.com/zs399970.html" TargetMode="External"/><Relationship Id="rId11" Type="http://schemas.openxmlformats.org/officeDocument/2006/relationships/hyperlink" Target="https://www.jisilu.cn/data/sfnew/detail/150223" TargetMode="External"/><Relationship Id="rId53" Type="http://schemas.openxmlformats.org/officeDocument/2006/relationships/hyperlink" Target="http://finance.sina.com.cn/fund/quotes/150123/bc.shtml" TargetMode="External"/><Relationship Id="rId149" Type="http://schemas.openxmlformats.org/officeDocument/2006/relationships/hyperlink" Target="http://www.cninfo.com.cn/information/fund/netvalue/150265.html" TargetMode="External"/><Relationship Id="rId314" Type="http://schemas.openxmlformats.org/officeDocument/2006/relationships/hyperlink" Target="https://www.jisilu.cn/data/sfnew/detail/150138" TargetMode="External"/><Relationship Id="rId356" Type="http://schemas.openxmlformats.org/officeDocument/2006/relationships/hyperlink" Target="https://www.jisilu.cn/data/sfnew/detail/150030" TargetMode="External"/><Relationship Id="rId398" Type="http://schemas.openxmlformats.org/officeDocument/2006/relationships/hyperlink" Target="http://finance.sina.com.cn/fund/quotes/150096/bc.shtml" TargetMode="External"/><Relationship Id="rId521" Type="http://schemas.openxmlformats.org/officeDocument/2006/relationships/hyperlink" Target="javascript:addOwnedFund('150329');" TargetMode="External"/><Relationship Id="rId563" Type="http://schemas.openxmlformats.org/officeDocument/2006/relationships/hyperlink" Target="javascript:addOwnedFund('150207');" TargetMode="External"/><Relationship Id="rId619" Type="http://schemas.openxmlformats.org/officeDocument/2006/relationships/hyperlink" Target="http://finance.sina.com.cn/fund/quotes/150051/bc.shtml" TargetMode="External"/><Relationship Id="rId770" Type="http://schemas.openxmlformats.org/officeDocument/2006/relationships/hyperlink" Target="http://www.cninfo.com.cn/information/fund/netvalue/150076.html" TargetMode="External"/><Relationship Id="rId95" Type="http://schemas.openxmlformats.org/officeDocument/2006/relationships/hyperlink" Target="http://www.cninfo.com.cn/information/fund/netvalue/150287.html" TargetMode="External"/><Relationship Id="rId160" Type="http://schemas.openxmlformats.org/officeDocument/2006/relationships/hyperlink" Target="http://finance.sina.com.cn/fund/quotes/150196/bc.shtml" TargetMode="External"/><Relationship Id="rId216" Type="http://schemas.openxmlformats.org/officeDocument/2006/relationships/hyperlink" Target="http://quote.eastmoney.com/zs399905.html" TargetMode="External"/><Relationship Id="rId423" Type="http://schemas.openxmlformats.org/officeDocument/2006/relationships/hyperlink" Target="http://quote.eastmoney.com/zs000974.html" TargetMode="External"/><Relationship Id="rId258" Type="http://schemas.openxmlformats.org/officeDocument/2006/relationships/hyperlink" Target="https://www.jisilu.cn/data/utils/lowcalc/150112" TargetMode="External"/><Relationship Id="rId465" Type="http://schemas.openxmlformats.org/officeDocument/2006/relationships/hyperlink" Target="http://quote.eastmoney.com/zs000832.html" TargetMode="External"/><Relationship Id="rId630" Type="http://schemas.openxmlformats.org/officeDocument/2006/relationships/hyperlink" Target="https://www.jisilu.cn/data/sfnew/detail/150184" TargetMode="External"/><Relationship Id="rId672" Type="http://schemas.openxmlformats.org/officeDocument/2006/relationships/hyperlink" Target="https://www.jisilu.cn/data/sfnew/detail/150203" TargetMode="External"/><Relationship Id="rId728" Type="http://schemas.openxmlformats.org/officeDocument/2006/relationships/hyperlink" Target="http://www.cninfo.com.cn/information/fund/netvalue/502027.html" TargetMode="External"/><Relationship Id="rId22" Type="http://schemas.openxmlformats.org/officeDocument/2006/relationships/hyperlink" Target="javascript:addOwnedFund('150057');" TargetMode="External"/><Relationship Id="rId64" Type="http://schemas.openxmlformats.org/officeDocument/2006/relationships/hyperlink" Target="http://finance.sina.com.cn/fund/quotes/150289/bc.shtml" TargetMode="External"/><Relationship Id="rId118" Type="http://schemas.openxmlformats.org/officeDocument/2006/relationships/hyperlink" Target="http://finance.sina.com.cn/fund/quotes/150130/bc.shtml" TargetMode="External"/><Relationship Id="rId325" Type="http://schemas.openxmlformats.org/officeDocument/2006/relationships/hyperlink" Target="javascript:addOwnedFund('150053');" TargetMode="External"/><Relationship Id="rId367" Type="http://schemas.openxmlformats.org/officeDocument/2006/relationships/hyperlink" Target="javascript:addOwnedFund('150036');" TargetMode="External"/><Relationship Id="rId532" Type="http://schemas.openxmlformats.org/officeDocument/2006/relationships/hyperlink" Target="https://www.jisilu.cn/data/utils/lowcalc/150273" TargetMode="External"/><Relationship Id="rId574" Type="http://schemas.openxmlformats.org/officeDocument/2006/relationships/hyperlink" Target="https://www.jisilu.cn/data/utils/lowcalc/150275" TargetMode="External"/><Relationship Id="rId171" Type="http://schemas.openxmlformats.org/officeDocument/2006/relationships/hyperlink" Target="https://www.jisilu.cn/data/sfnew/detail/150325" TargetMode="External"/><Relationship Id="rId227" Type="http://schemas.openxmlformats.org/officeDocument/2006/relationships/hyperlink" Target="http://quote.eastmoney.com/zs000016.html" TargetMode="External"/><Relationship Id="rId781" Type="http://schemas.openxmlformats.org/officeDocument/2006/relationships/hyperlink" Target="http://finance.sina.com.cn/fund/quotes/150188/bc.shtml" TargetMode="External"/><Relationship Id="rId269" Type="http://schemas.openxmlformats.org/officeDocument/2006/relationships/hyperlink" Target="http://quote.eastmoney.com/zs399982.html" TargetMode="External"/><Relationship Id="rId434" Type="http://schemas.openxmlformats.org/officeDocument/2006/relationships/hyperlink" Target="http://www.cninfo.com.cn/information/fund/netvalue/150022.html" TargetMode="External"/><Relationship Id="rId476" Type="http://schemas.openxmlformats.org/officeDocument/2006/relationships/hyperlink" Target="http://www.cninfo.com.cn/information/fund/netvalue/150255.html" TargetMode="External"/><Relationship Id="rId641" Type="http://schemas.openxmlformats.org/officeDocument/2006/relationships/hyperlink" Target="javascript:addOwnedFund('150173');" TargetMode="External"/><Relationship Id="rId683" Type="http://schemas.openxmlformats.org/officeDocument/2006/relationships/hyperlink" Target="javascript:addOwnedFund('150315');" TargetMode="External"/><Relationship Id="rId739" Type="http://schemas.openxmlformats.org/officeDocument/2006/relationships/hyperlink" Target="http://finance.sina.com.cn/fund/quotes/150231/bc.shtml" TargetMode="External"/><Relationship Id="rId33" Type="http://schemas.openxmlformats.org/officeDocument/2006/relationships/hyperlink" Target="https://www.jisilu.cn/data/utils/lowcalc/150321" TargetMode="External"/><Relationship Id="rId129" Type="http://schemas.openxmlformats.org/officeDocument/2006/relationships/hyperlink" Target="https://www.jisilu.cn/data/sfnew/detail/150263" TargetMode="External"/><Relationship Id="rId280" Type="http://schemas.openxmlformats.org/officeDocument/2006/relationships/hyperlink" Target="http://www.cninfo.com.cn/information/fund/netvalue/150281.html" TargetMode="External"/><Relationship Id="rId336" Type="http://schemas.openxmlformats.org/officeDocument/2006/relationships/hyperlink" Target="https://www.jisilu.cn/data/utils/lowcalc/150211" TargetMode="External"/><Relationship Id="rId501" Type="http://schemas.openxmlformats.org/officeDocument/2006/relationships/hyperlink" Target="http://quote.eastmoney.com/zs399804.html" TargetMode="External"/><Relationship Id="rId543" Type="http://schemas.openxmlformats.org/officeDocument/2006/relationships/hyperlink" Target="http://quote.eastmoney.com/zs399992.html" TargetMode="External"/><Relationship Id="rId75" Type="http://schemas.openxmlformats.org/officeDocument/2006/relationships/hyperlink" Target="https://www.jisilu.cn/data/sfnew/detail/150293" TargetMode="External"/><Relationship Id="rId140" Type="http://schemas.openxmlformats.org/officeDocument/2006/relationships/hyperlink" Target="javascript:addOwnedFund('150301');" TargetMode="External"/><Relationship Id="rId182" Type="http://schemas.openxmlformats.org/officeDocument/2006/relationships/hyperlink" Target="javascript:addOwnedFund('150343');" TargetMode="External"/><Relationship Id="rId378" Type="http://schemas.openxmlformats.org/officeDocument/2006/relationships/hyperlink" Target="https://www.jisilu.cn/data/utils/lowcalc/150012" TargetMode="External"/><Relationship Id="rId403" Type="http://schemas.openxmlformats.org/officeDocument/2006/relationships/hyperlink" Target="http://finance.sina.com.cn/fund/quotes/150049/bc.shtml" TargetMode="External"/><Relationship Id="rId585" Type="http://schemas.openxmlformats.org/officeDocument/2006/relationships/hyperlink" Target="http://quote.eastmoney.com/zs399967.html" TargetMode="External"/><Relationship Id="rId750" Type="http://schemas.openxmlformats.org/officeDocument/2006/relationships/hyperlink" Target="https://www.jisilu.cn/data/sfnew/detail/150092" TargetMode="External"/><Relationship Id="rId6" Type="http://schemas.openxmlformats.org/officeDocument/2006/relationships/hyperlink" Target="https://www.jisilu.cn/data/sfnew/detail/150108" TargetMode="External"/><Relationship Id="rId238" Type="http://schemas.openxmlformats.org/officeDocument/2006/relationships/hyperlink" Target="http://www.cninfo.com.cn/information/fund/netvalue/150140.html" TargetMode="External"/><Relationship Id="rId445" Type="http://schemas.openxmlformats.org/officeDocument/2006/relationships/hyperlink" Target="http://finance.sina.com.cn/fund/quotes/150217/bc.shtml" TargetMode="External"/><Relationship Id="rId487" Type="http://schemas.openxmlformats.org/officeDocument/2006/relationships/hyperlink" Target="http://finance.sina.com.cn/fund/quotes/150177/bc.shtml" TargetMode="External"/><Relationship Id="rId610" Type="http://schemas.openxmlformats.org/officeDocument/2006/relationships/hyperlink" Target="https://www.jisilu.cn/data/utils/lowcalc/150251" TargetMode="External"/><Relationship Id="rId652" Type="http://schemas.openxmlformats.org/officeDocument/2006/relationships/hyperlink" Target="https://www.jisilu.cn/data/utils/lowcalc/150192" TargetMode="External"/><Relationship Id="rId694" Type="http://schemas.openxmlformats.org/officeDocument/2006/relationships/hyperlink" Target="https://www.jisilu.cn/data/utils/lowcalc/150018" TargetMode="External"/><Relationship Id="rId708" Type="http://schemas.openxmlformats.org/officeDocument/2006/relationships/hyperlink" Target="https://www.jisilu.cn/data/sfnew/detail/150243" TargetMode="External"/><Relationship Id="rId291" Type="http://schemas.openxmlformats.org/officeDocument/2006/relationships/hyperlink" Target="http://finance.sina.com.cn/fund/quotes/150090/bc.shtml" TargetMode="External"/><Relationship Id="rId305" Type="http://schemas.openxmlformats.org/officeDocument/2006/relationships/hyperlink" Target="http://quote.eastmoney.com/zs399958.html" TargetMode="External"/><Relationship Id="rId347" Type="http://schemas.openxmlformats.org/officeDocument/2006/relationships/hyperlink" Target="http://quote.eastmoney.com/zs399006.html" TargetMode="External"/><Relationship Id="rId512" Type="http://schemas.openxmlformats.org/officeDocument/2006/relationships/hyperlink" Target="http://www.cninfo.com.cn/information/fund/netvalue/150271.html" TargetMode="External"/><Relationship Id="rId44" Type="http://schemas.openxmlformats.org/officeDocument/2006/relationships/hyperlink" Target="http://quote.eastmoney.com/zs399805.html" TargetMode="External"/><Relationship Id="rId86" Type="http://schemas.openxmlformats.org/officeDocument/2006/relationships/hyperlink" Target="javascript:addOwnedFund('150323');" TargetMode="External"/><Relationship Id="rId151" Type="http://schemas.openxmlformats.org/officeDocument/2006/relationships/hyperlink" Target="https://www.jisilu.cn/data/utils/lowcalc/150265" TargetMode="External"/><Relationship Id="rId389" Type="http://schemas.openxmlformats.org/officeDocument/2006/relationships/hyperlink" Target="https://www.jisilu.cn/data/utils/lowcalc/150083" TargetMode="External"/><Relationship Id="rId554" Type="http://schemas.openxmlformats.org/officeDocument/2006/relationships/hyperlink" Target="http://www.cninfo.com.cn/information/fund/netvalue/150181.html" TargetMode="External"/><Relationship Id="rId596" Type="http://schemas.openxmlformats.org/officeDocument/2006/relationships/hyperlink" Target="http://www.cninfo.com.cn/information/fund/netvalue/150194.html" TargetMode="External"/><Relationship Id="rId761" Type="http://schemas.openxmlformats.org/officeDocument/2006/relationships/hyperlink" Target="javascript:addOwnedFund('150245');" TargetMode="External"/><Relationship Id="rId193" Type="http://schemas.openxmlformats.org/officeDocument/2006/relationships/hyperlink" Target="https://www.jisilu.cn/data/utils/lowcalc/502057" TargetMode="External"/><Relationship Id="rId207" Type="http://schemas.openxmlformats.org/officeDocument/2006/relationships/hyperlink" Target="https://www.jisilu.cn/data/sfnew/detail/150175" TargetMode="External"/><Relationship Id="rId249" Type="http://schemas.openxmlformats.org/officeDocument/2006/relationships/hyperlink" Target="http://finance.sina.com.cn/fund/quotes/502014/bc.shtml" TargetMode="External"/><Relationship Id="rId414" Type="http://schemas.openxmlformats.org/officeDocument/2006/relationships/hyperlink" Target="https://www.jisilu.cn/data/sfnew/detail/150150" TargetMode="External"/><Relationship Id="rId456" Type="http://schemas.openxmlformats.org/officeDocument/2006/relationships/hyperlink" Target="https://www.jisilu.cn/data/sfnew/detail/150309" TargetMode="External"/><Relationship Id="rId498" Type="http://schemas.openxmlformats.org/officeDocument/2006/relationships/hyperlink" Target="https://www.jisilu.cn/data/sfnew/detail/150307" TargetMode="External"/><Relationship Id="rId621" Type="http://schemas.openxmlformats.org/officeDocument/2006/relationships/hyperlink" Target="http://quote.eastmoney.com/zs399300.html" TargetMode="External"/><Relationship Id="rId663" Type="http://schemas.openxmlformats.org/officeDocument/2006/relationships/hyperlink" Target="http://quote.eastmoney.com/hk/zs110000.html" TargetMode="External"/><Relationship Id="rId13" Type="http://schemas.openxmlformats.org/officeDocument/2006/relationships/hyperlink" Target="http://www.cninfo.com.cn/information/fund/netvalue/150223.html" TargetMode="External"/><Relationship Id="rId109" Type="http://schemas.openxmlformats.org/officeDocument/2006/relationships/hyperlink" Target="https://www.jisilu.cn/data/utils/lowcalc/150335" TargetMode="External"/><Relationship Id="rId260" Type="http://schemas.openxmlformats.org/officeDocument/2006/relationships/hyperlink" Target="https://www.jisilu.cn/data/sfnew/detail/150167" TargetMode="External"/><Relationship Id="rId316" Type="http://schemas.openxmlformats.org/officeDocument/2006/relationships/hyperlink" Target="http://www.cninfo.com.cn/information/fund/netvalue/150138.html" TargetMode="External"/><Relationship Id="rId523" Type="http://schemas.openxmlformats.org/officeDocument/2006/relationships/hyperlink" Target="http://finance.sina.com.cn/fund/quotes/502007/bc.shtml" TargetMode="External"/><Relationship Id="rId719" Type="http://schemas.openxmlformats.org/officeDocument/2006/relationships/hyperlink" Target="javascript:addOwnedFund('150179');" TargetMode="External"/><Relationship Id="rId55" Type="http://schemas.openxmlformats.org/officeDocument/2006/relationships/hyperlink" Target="http://quote.eastmoney.com/zs399550.html" TargetMode="External"/><Relationship Id="rId97" Type="http://schemas.openxmlformats.org/officeDocument/2006/relationships/hyperlink" Target="https://www.jisilu.cn/data/utils/lowcalc/150287" TargetMode="External"/><Relationship Id="rId120" Type="http://schemas.openxmlformats.org/officeDocument/2006/relationships/hyperlink" Target="http://quote.eastmoney.com/zs399394.html" TargetMode="External"/><Relationship Id="rId358" Type="http://schemas.openxmlformats.org/officeDocument/2006/relationships/hyperlink" Target="http://www.cninfo.com.cn/information/fund/netvalue/150030.html" TargetMode="External"/><Relationship Id="rId565" Type="http://schemas.openxmlformats.org/officeDocument/2006/relationships/hyperlink" Target="http://finance.sina.com.cn/fund/quotes/150269/bc.shtml" TargetMode="External"/><Relationship Id="rId730" Type="http://schemas.openxmlformats.org/officeDocument/2006/relationships/hyperlink" Target="https://www.jisilu.cn/data/utils/lowcalc/502027" TargetMode="External"/><Relationship Id="rId772" Type="http://schemas.openxmlformats.org/officeDocument/2006/relationships/hyperlink" Target="https://www.jisilu.cn/data/utils/lowcalc/150076" TargetMode="External"/><Relationship Id="rId162" Type="http://schemas.openxmlformats.org/officeDocument/2006/relationships/hyperlink" Target="http://quote.eastmoney.com/zs399395.html" TargetMode="External"/><Relationship Id="rId218" Type="http://schemas.openxmlformats.org/officeDocument/2006/relationships/hyperlink" Target="https://www.jisilu.cn/data/sfnew/detail/150145" TargetMode="External"/><Relationship Id="rId425" Type="http://schemas.openxmlformats.org/officeDocument/2006/relationships/hyperlink" Target="javascript:addOwnedFund('150157');" TargetMode="External"/><Relationship Id="rId467" Type="http://schemas.openxmlformats.org/officeDocument/2006/relationships/hyperlink" Target="javascript:addOwnedFund('150164');" TargetMode="External"/><Relationship Id="rId632" Type="http://schemas.openxmlformats.org/officeDocument/2006/relationships/hyperlink" Target="http://www.cninfo.com.cn/information/fund/netvalue/150184.html" TargetMode="External"/><Relationship Id="rId271" Type="http://schemas.openxmlformats.org/officeDocument/2006/relationships/hyperlink" Target="javascript:addOwnedFund('502001');" TargetMode="External"/><Relationship Id="rId674" Type="http://schemas.openxmlformats.org/officeDocument/2006/relationships/hyperlink" Target="http://www.cninfo.com.cn/information/fund/netvalue/150203.html" TargetMode="External"/><Relationship Id="rId24" Type="http://schemas.openxmlformats.org/officeDocument/2006/relationships/hyperlink" Target="http://finance.sina.com.cn/fund/quotes/150221/bc.shtml" TargetMode="External"/><Relationship Id="rId66" Type="http://schemas.openxmlformats.org/officeDocument/2006/relationships/hyperlink" Target="http://quote.eastmoney.com/zs399998.html" TargetMode="External"/><Relationship Id="rId131" Type="http://schemas.openxmlformats.org/officeDocument/2006/relationships/hyperlink" Target="http://www.cninfo.com.cn/information/fund/netvalue/150263.html" TargetMode="External"/><Relationship Id="rId327" Type="http://schemas.openxmlformats.org/officeDocument/2006/relationships/hyperlink" Target="http://finance.sina.com.cn/fund/quotes/150094/bc.shtml" TargetMode="External"/><Relationship Id="rId369" Type="http://schemas.openxmlformats.org/officeDocument/2006/relationships/hyperlink" Target="http://finance.sina.com.cn/fund/quotes/150055/bc.shtml" TargetMode="External"/><Relationship Id="rId534" Type="http://schemas.openxmlformats.org/officeDocument/2006/relationships/hyperlink" Target="https://www.jisilu.cn/data/sfnew/detail/150257" TargetMode="External"/><Relationship Id="rId576" Type="http://schemas.openxmlformats.org/officeDocument/2006/relationships/hyperlink" Target="https://www.jisilu.cn/data/sfnew/detail/502049" TargetMode="External"/><Relationship Id="rId741" Type="http://schemas.openxmlformats.org/officeDocument/2006/relationships/hyperlink" Target="http://quote.eastmoney.com/zs399811.html" TargetMode="External"/><Relationship Id="rId783" Type="http://schemas.openxmlformats.org/officeDocument/2006/relationships/hyperlink" Target="http://quote.eastmoney.com/zs000832.html" TargetMode="External"/><Relationship Id="rId173" Type="http://schemas.openxmlformats.org/officeDocument/2006/relationships/hyperlink" Target="http://www.cninfo.com.cn/information/fund/netvalue/150325.html" TargetMode="External"/><Relationship Id="rId229" Type="http://schemas.openxmlformats.org/officeDocument/2006/relationships/hyperlink" Target="javascript:addOwnedFund('502041');" TargetMode="External"/><Relationship Id="rId380" Type="http://schemas.openxmlformats.org/officeDocument/2006/relationships/hyperlink" Target="https://www.jisilu.cn/data/sfnew/detail/150085" TargetMode="External"/><Relationship Id="rId436" Type="http://schemas.openxmlformats.org/officeDocument/2006/relationships/hyperlink" Target="https://www.jisilu.cn/data/utils/lowcalc/150022" TargetMode="External"/><Relationship Id="rId601" Type="http://schemas.openxmlformats.org/officeDocument/2006/relationships/hyperlink" Target="http://finance.sina.com.cn/fund/quotes/150209/bc.shtml" TargetMode="External"/><Relationship Id="rId643" Type="http://schemas.openxmlformats.org/officeDocument/2006/relationships/hyperlink" Target="http://finance.sina.com.cn/fund/quotes/150171/bc.shtml" TargetMode="External"/><Relationship Id="rId240" Type="http://schemas.openxmlformats.org/officeDocument/2006/relationships/hyperlink" Target="https://www.jisilu.cn/data/utils/lowcalc/150140" TargetMode="External"/><Relationship Id="rId478" Type="http://schemas.openxmlformats.org/officeDocument/2006/relationships/hyperlink" Target="https://www.jisilu.cn/data/utils/lowcalc/150255" TargetMode="External"/><Relationship Id="rId685" Type="http://schemas.openxmlformats.org/officeDocument/2006/relationships/hyperlink" Target="http://finance.sina.com.cn/fund/quotes/150249/bc.shtml" TargetMode="External"/><Relationship Id="rId35" Type="http://schemas.openxmlformats.org/officeDocument/2006/relationships/hyperlink" Target="https://www.jisilu.cn/data/sfnew/detail/150032" TargetMode="External"/><Relationship Id="rId77" Type="http://schemas.openxmlformats.org/officeDocument/2006/relationships/hyperlink" Target="http://www.cninfo.com.cn/information/fund/netvalue/150293.html" TargetMode="External"/><Relationship Id="rId100" Type="http://schemas.openxmlformats.org/officeDocument/2006/relationships/hyperlink" Target="http://finance.sina.com.cn/fund/quotes/150299/bc.shtml" TargetMode="External"/><Relationship Id="rId282" Type="http://schemas.openxmlformats.org/officeDocument/2006/relationships/hyperlink" Target="https://www.jisilu.cn/data/utils/lowcalc/150281" TargetMode="External"/><Relationship Id="rId338" Type="http://schemas.openxmlformats.org/officeDocument/2006/relationships/hyperlink" Target="https://www.jisilu.cn/data/sfnew/detail/150213" TargetMode="External"/><Relationship Id="rId503" Type="http://schemas.openxmlformats.org/officeDocument/2006/relationships/hyperlink" Target="javascript:addOwnedFund('150307');" TargetMode="External"/><Relationship Id="rId545" Type="http://schemas.openxmlformats.org/officeDocument/2006/relationships/hyperlink" Target="javascript:addOwnedFund('150259');" TargetMode="External"/><Relationship Id="rId587" Type="http://schemas.openxmlformats.org/officeDocument/2006/relationships/hyperlink" Target="javascript:addOwnedFund('502004');" TargetMode="External"/><Relationship Id="rId710" Type="http://schemas.openxmlformats.org/officeDocument/2006/relationships/hyperlink" Target="http://www.cninfo.com.cn/information/fund/netvalue/150243.html" TargetMode="External"/><Relationship Id="rId752" Type="http://schemas.openxmlformats.org/officeDocument/2006/relationships/hyperlink" Target="http://www.cninfo.com.cn/information/fund/netvalue/150092.html" TargetMode="External"/><Relationship Id="rId8" Type="http://schemas.openxmlformats.org/officeDocument/2006/relationships/hyperlink" Target="http://www.cninfo.com.cn/information/fund/netvalue/150108.html" TargetMode="External"/><Relationship Id="rId142" Type="http://schemas.openxmlformats.org/officeDocument/2006/relationships/hyperlink" Target="http://finance.sina.com.cn/fund/quotes/150190/bc.shtml" TargetMode="External"/><Relationship Id="rId184" Type="http://schemas.openxmlformats.org/officeDocument/2006/relationships/hyperlink" Target="http://finance.sina.com.cn/fund/quotes/502037/bc.shtml" TargetMode="External"/><Relationship Id="rId391" Type="http://schemas.openxmlformats.org/officeDocument/2006/relationships/hyperlink" Target="https://www.jisilu.cn/data/sfnew/detail/150059" TargetMode="External"/><Relationship Id="rId405" Type="http://schemas.openxmlformats.org/officeDocument/2006/relationships/hyperlink" Target="http://quote.eastmoney.com/zs399942.html" TargetMode="External"/><Relationship Id="rId447" Type="http://schemas.openxmlformats.org/officeDocument/2006/relationships/hyperlink" Target="http://quote.eastmoney.com/zs399412.html" TargetMode="External"/><Relationship Id="rId612" Type="http://schemas.openxmlformats.org/officeDocument/2006/relationships/hyperlink" Target="https://www.jisilu.cn/data/sfnew/detail/150233" TargetMode="External"/><Relationship Id="rId251" Type="http://schemas.openxmlformats.org/officeDocument/2006/relationships/hyperlink" Target="http://quote.eastmoney.com/zs000853.html" TargetMode="External"/><Relationship Id="rId489" Type="http://schemas.openxmlformats.org/officeDocument/2006/relationships/hyperlink" Target="http://quote.eastmoney.com/zs399966.html" TargetMode="External"/><Relationship Id="rId654" Type="http://schemas.openxmlformats.org/officeDocument/2006/relationships/hyperlink" Target="https://www.jisilu.cn/data/sfnew/detail/150235" TargetMode="External"/><Relationship Id="rId696" Type="http://schemas.openxmlformats.org/officeDocument/2006/relationships/hyperlink" Target="https://www.jisilu.cn/data/sfnew/detail/150305" TargetMode="External"/><Relationship Id="rId46" Type="http://schemas.openxmlformats.org/officeDocument/2006/relationships/hyperlink" Target="javascript:addOwnedFund('150331');" TargetMode="External"/><Relationship Id="rId293" Type="http://schemas.openxmlformats.org/officeDocument/2006/relationships/hyperlink" Target="http://quote.eastmoney.com/zs399958.html" TargetMode="External"/><Relationship Id="rId307" Type="http://schemas.openxmlformats.org/officeDocument/2006/relationships/hyperlink" Target="javascript:addOwnedFund('150073');" TargetMode="External"/><Relationship Id="rId349" Type="http://schemas.openxmlformats.org/officeDocument/2006/relationships/hyperlink" Target="javascript:addOwnedFund('150152');" TargetMode="External"/><Relationship Id="rId514" Type="http://schemas.openxmlformats.org/officeDocument/2006/relationships/hyperlink" Target="https://www.jisilu.cn/data/utils/lowcalc/150271" TargetMode="External"/><Relationship Id="rId556" Type="http://schemas.openxmlformats.org/officeDocument/2006/relationships/hyperlink" Target="https://www.jisilu.cn/data/utils/lowcalc/150181" TargetMode="External"/><Relationship Id="rId721" Type="http://schemas.openxmlformats.org/officeDocument/2006/relationships/hyperlink" Target="http://finance.sina.com.cn/fund/quotes/150279/bc.shtml" TargetMode="External"/><Relationship Id="rId763" Type="http://schemas.openxmlformats.org/officeDocument/2006/relationships/hyperlink" Target="http://finance.sina.com.cn/fund/quotes/150215/bc.shtml" TargetMode="External"/><Relationship Id="rId88" Type="http://schemas.openxmlformats.org/officeDocument/2006/relationships/hyperlink" Target="http://finance.sina.com.cn/fund/quotes/150303/bc.shtml" TargetMode="External"/><Relationship Id="rId111" Type="http://schemas.openxmlformats.org/officeDocument/2006/relationships/hyperlink" Target="https://www.jisilu.cn/data/sfnew/detail/150117" TargetMode="External"/><Relationship Id="rId153" Type="http://schemas.openxmlformats.org/officeDocument/2006/relationships/hyperlink" Target="https://www.jisilu.cn/data/sfnew/detail/150198" TargetMode="External"/><Relationship Id="rId195" Type="http://schemas.openxmlformats.org/officeDocument/2006/relationships/hyperlink" Target="https://www.jisilu.cn/data/sfnew/detail/150317" TargetMode="External"/><Relationship Id="rId209" Type="http://schemas.openxmlformats.org/officeDocument/2006/relationships/hyperlink" Target="http://www.cninfo.com.cn/information/fund/netvalue/150175.html" TargetMode="External"/><Relationship Id="rId360" Type="http://schemas.openxmlformats.org/officeDocument/2006/relationships/hyperlink" Target="https://www.jisilu.cn/data/utils/lowcalc/150030" TargetMode="External"/><Relationship Id="rId416" Type="http://schemas.openxmlformats.org/officeDocument/2006/relationships/hyperlink" Target="http://www.cninfo.com.cn/information/fund/netvalue/150150.html" TargetMode="External"/><Relationship Id="rId598" Type="http://schemas.openxmlformats.org/officeDocument/2006/relationships/hyperlink" Target="https://www.jisilu.cn/data/utils/lowcalc/150194" TargetMode="External"/><Relationship Id="rId220" Type="http://schemas.openxmlformats.org/officeDocument/2006/relationships/hyperlink" Target="http://www.cninfo.com.cn/information/fund/netvalue/150145.html" TargetMode="External"/><Relationship Id="rId458" Type="http://schemas.openxmlformats.org/officeDocument/2006/relationships/hyperlink" Target="http://www.cninfo.com.cn/information/fund/netvalue/150309.html" TargetMode="External"/><Relationship Id="rId623" Type="http://schemas.openxmlformats.org/officeDocument/2006/relationships/hyperlink" Target="javascript:addOwnedFund('150051');" TargetMode="External"/><Relationship Id="rId665" Type="http://schemas.openxmlformats.org/officeDocument/2006/relationships/hyperlink" Target="javascript:delOwnedFund('150169');" TargetMode="External"/><Relationship Id="rId15" Type="http://schemas.openxmlformats.org/officeDocument/2006/relationships/hyperlink" Target="https://www.jisilu.cn/data/utils/lowcalc/150223" TargetMode="External"/><Relationship Id="rId57" Type="http://schemas.openxmlformats.org/officeDocument/2006/relationships/hyperlink" Target="javascript:addOwnedFund('150123');" TargetMode="External"/><Relationship Id="rId262" Type="http://schemas.openxmlformats.org/officeDocument/2006/relationships/hyperlink" Target="http://www.cninfo.com.cn/information/fund/netvalue/150167.html" TargetMode="External"/><Relationship Id="rId318" Type="http://schemas.openxmlformats.org/officeDocument/2006/relationships/hyperlink" Target="https://www.jisilu.cn/data/utils/lowcalc/150138" TargetMode="External"/><Relationship Id="rId525" Type="http://schemas.openxmlformats.org/officeDocument/2006/relationships/hyperlink" Target="http://quote.eastmoney.com/zs399974.html" TargetMode="External"/><Relationship Id="rId567" Type="http://schemas.openxmlformats.org/officeDocument/2006/relationships/hyperlink" Target="http://quote.eastmoney.com/zs399997.html" TargetMode="External"/><Relationship Id="rId732" Type="http://schemas.openxmlformats.org/officeDocument/2006/relationships/hyperlink" Target="https://www.jisilu.cn/data/sfnew/detail/150100" TargetMode="External"/><Relationship Id="rId99" Type="http://schemas.openxmlformats.org/officeDocument/2006/relationships/hyperlink" Target="https://www.jisilu.cn/data/sfnew/detail/150299" TargetMode="External"/><Relationship Id="rId122" Type="http://schemas.openxmlformats.org/officeDocument/2006/relationships/hyperlink" Target="javascript:addOwnedFund('150130');" TargetMode="External"/><Relationship Id="rId164" Type="http://schemas.openxmlformats.org/officeDocument/2006/relationships/hyperlink" Target="javascript:addOwnedFund('150196');" TargetMode="External"/><Relationship Id="rId371" Type="http://schemas.openxmlformats.org/officeDocument/2006/relationships/hyperlink" Target="http://quote.eastmoney.com/zs399905.html" TargetMode="External"/><Relationship Id="rId774" Type="http://schemas.openxmlformats.org/officeDocument/2006/relationships/hyperlink" Target="https://www.jisilu.cn/data/sfnew/detail/150066" TargetMode="External"/><Relationship Id="rId427" Type="http://schemas.openxmlformats.org/officeDocument/2006/relationships/hyperlink" Target="http://finance.sina.com.cn/fund/quotes/150028/bc.shtml" TargetMode="External"/><Relationship Id="rId469" Type="http://schemas.openxmlformats.org/officeDocument/2006/relationships/hyperlink" Target="http://finance.sina.com.cn/fund/quotes/150237/bc.shtml" TargetMode="External"/><Relationship Id="rId634" Type="http://schemas.openxmlformats.org/officeDocument/2006/relationships/hyperlink" Target="https://www.jisilu.cn/data/utils/lowcalc/150184" TargetMode="External"/><Relationship Id="rId676" Type="http://schemas.openxmlformats.org/officeDocument/2006/relationships/hyperlink" Target="https://www.jisilu.cn/data/utils/lowcalc/150203" TargetMode="External"/><Relationship Id="rId26" Type="http://schemas.openxmlformats.org/officeDocument/2006/relationships/hyperlink" Target="http://quote.eastmoney.com/zs399959.html" TargetMode="External"/><Relationship Id="rId231" Type="http://schemas.openxmlformats.org/officeDocument/2006/relationships/hyperlink" Target="http://finance.sina.com.cn/fund/quotes/150267/bc.shtml" TargetMode="External"/><Relationship Id="rId273" Type="http://schemas.openxmlformats.org/officeDocument/2006/relationships/hyperlink" Target="http://finance.sina.com.cn/fund/quotes/150295/bc.shtml" TargetMode="External"/><Relationship Id="rId329" Type="http://schemas.openxmlformats.org/officeDocument/2006/relationships/hyperlink" Target="http://quote.eastmoney.com/zs000966.html" TargetMode="External"/><Relationship Id="rId480" Type="http://schemas.openxmlformats.org/officeDocument/2006/relationships/hyperlink" Target="https://www.jisilu.cn/data/sfnew/detail/150283" TargetMode="External"/><Relationship Id="rId536" Type="http://schemas.openxmlformats.org/officeDocument/2006/relationships/hyperlink" Target="http://www.cninfo.com.cn/information/fund/netvalue/150257.html" TargetMode="External"/><Relationship Id="rId701" Type="http://schemas.openxmlformats.org/officeDocument/2006/relationships/hyperlink" Target="javascript:addOwnedFund('150305');" TargetMode="External"/><Relationship Id="rId68" Type="http://schemas.openxmlformats.org/officeDocument/2006/relationships/hyperlink" Target="javascript:addOwnedFund('150289');" TargetMode="External"/><Relationship Id="rId133" Type="http://schemas.openxmlformats.org/officeDocument/2006/relationships/hyperlink" Target="https://www.jisilu.cn/data/utils/lowcalc/150263" TargetMode="External"/><Relationship Id="rId175" Type="http://schemas.openxmlformats.org/officeDocument/2006/relationships/hyperlink" Target="https://www.jisilu.cn/data/utils/lowcalc/150325" TargetMode="External"/><Relationship Id="rId340" Type="http://schemas.openxmlformats.org/officeDocument/2006/relationships/hyperlink" Target="http://www.cninfo.com.cn/information/fund/netvalue/150213.html" TargetMode="External"/><Relationship Id="rId578" Type="http://schemas.openxmlformats.org/officeDocument/2006/relationships/hyperlink" Target="http://www.cninfo.com.cn/information/fund/netvalue/502049.html" TargetMode="External"/><Relationship Id="rId743" Type="http://schemas.openxmlformats.org/officeDocument/2006/relationships/hyperlink" Target="javascript:addOwnedFund('150231');" TargetMode="External"/><Relationship Id="rId785" Type="http://schemas.openxmlformats.org/officeDocument/2006/relationships/hyperlink" Target="javascript:addOwnedFund('150188');" TargetMode="External"/><Relationship Id="rId200" Type="http://schemas.openxmlformats.org/officeDocument/2006/relationships/hyperlink" Target="javascript:addOwnedFund('150317');" TargetMode="External"/><Relationship Id="rId382" Type="http://schemas.openxmlformats.org/officeDocument/2006/relationships/hyperlink" Target="http://www.cninfo.com.cn/information/fund/netvalue/150085.html" TargetMode="External"/><Relationship Id="rId438" Type="http://schemas.openxmlformats.org/officeDocument/2006/relationships/hyperlink" Target="https://www.jisilu.cn/data/sfnew/detail/150277" TargetMode="External"/><Relationship Id="rId603" Type="http://schemas.openxmlformats.org/officeDocument/2006/relationships/hyperlink" Target="http://quote.eastmoney.com/zs399974.html" TargetMode="External"/><Relationship Id="rId645" Type="http://schemas.openxmlformats.org/officeDocument/2006/relationships/hyperlink" Target="http://quote.eastmoney.com/zs399707.html" TargetMode="External"/><Relationship Id="rId687" Type="http://schemas.openxmlformats.org/officeDocument/2006/relationships/hyperlink" Target="http://quote.eastmoney.com/zs399986.html" TargetMode="External"/><Relationship Id="rId242" Type="http://schemas.openxmlformats.org/officeDocument/2006/relationships/hyperlink" Target="https://www.jisilu.cn/data/sfnew/detail/150121" TargetMode="External"/><Relationship Id="rId284" Type="http://schemas.openxmlformats.org/officeDocument/2006/relationships/hyperlink" Target="https://www.jisilu.cn/data/sfnew/detail/502054" TargetMode="External"/><Relationship Id="rId491" Type="http://schemas.openxmlformats.org/officeDocument/2006/relationships/hyperlink" Target="javascript:addOwnedFund('150177');" TargetMode="External"/><Relationship Id="rId505" Type="http://schemas.openxmlformats.org/officeDocument/2006/relationships/hyperlink" Target="http://finance.sina.com.cn/fund/quotes/150200/bc.shtml" TargetMode="External"/><Relationship Id="rId712" Type="http://schemas.openxmlformats.org/officeDocument/2006/relationships/hyperlink" Target="https://www.jisilu.cn/data/utils/lowcalc/150243" TargetMode="External"/><Relationship Id="rId37" Type="http://schemas.openxmlformats.org/officeDocument/2006/relationships/hyperlink" Target="http://www.cninfo.com.cn/information/fund/netvalue/150032.html" TargetMode="External"/><Relationship Id="rId79" Type="http://schemas.openxmlformats.org/officeDocument/2006/relationships/hyperlink" Target="https://www.jisilu.cn/data/utils/lowcalc/150293" TargetMode="External"/><Relationship Id="rId102" Type="http://schemas.openxmlformats.org/officeDocument/2006/relationships/hyperlink" Target="http://quote.eastmoney.com/zs399986.html" TargetMode="External"/><Relationship Id="rId144" Type="http://schemas.openxmlformats.org/officeDocument/2006/relationships/hyperlink" Target="http://quote.eastmoney.com/zs000827.html" TargetMode="External"/><Relationship Id="rId547" Type="http://schemas.openxmlformats.org/officeDocument/2006/relationships/hyperlink" Target="http://finance.sina.com.cn/fund/quotes/150205/bc.shtml" TargetMode="External"/><Relationship Id="rId589" Type="http://schemas.openxmlformats.org/officeDocument/2006/relationships/hyperlink" Target="http://finance.sina.com.cn/fund/quotes/150227/bc.shtml" TargetMode="External"/><Relationship Id="rId754" Type="http://schemas.openxmlformats.org/officeDocument/2006/relationships/hyperlink" Target="https://www.jisilu.cn/data/utils/lowcalc/150092" TargetMode="External"/><Relationship Id="rId90" Type="http://schemas.openxmlformats.org/officeDocument/2006/relationships/hyperlink" Target="http://quote.eastmoney.com/zs399673.html" TargetMode="External"/><Relationship Id="rId186" Type="http://schemas.openxmlformats.org/officeDocument/2006/relationships/hyperlink" Target="http://quote.eastmoney.com/zs399805.html" TargetMode="External"/><Relationship Id="rId351" Type="http://schemas.openxmlformats.org/officeDocument/2006/relationships/hyperlink" Target="http://finance.sina.com.cn/fund/quotes/502031/bc.shtml" TargetMode="External"/><Relationship Id="rId393" Type="http://schemas.openxmlformats.org/officeDocument/2006/relationships/hyperlink" Target="http://www.cninfo.com.cn/information/fund/netvalue/150059.html" TargetMode="External"/><Relationship Id="rId407" Type="http://schemas.openxmlformats.org/officeDocument/2006/relationships/hyperlink" Target="javascript:addOwnedFund('150049');" TargetMode="External"/><Relationship Id="rId449" Type="http://schemas.openxmlformats.org/officeDocument/2006/relationships/hyperlink" Target="javascript:addOwnedFund('150217');" TargetMode="External"/><Relationship Id="rId614" Type="http://schemas.openxmlformats.org/officeDocument/2006/relationships/hyperlink" Target="http://www.cninfo.com.cn/information/fund/netvalue/150233.html" TargetMode="External"/><Relationship Id="rId656" Type="http://schemas.openxmlformats.org/officeDocument/2006/relationships/hyperlink" Target="http://www.cninfo.com.cn/information/fund/netvalue/150235.html" TargetMode="External"/><Relationship Id="rId211" Type="http://schemas.openxmlformats.org/officeDocument/2006/relationships/hyperlink" Target="https://www.jisilu.cn/data/utils/lowcalc/150175" TargetMode="External"/><Relationship Id="rId253" Type="http://schemas.openxmlformats.org/officeDocument/2006/relationships/hyperlink" Target="javascript:addOwnedFund('502014');" TargetMode="External"/><Relationship Id="rId295" Type="http://schemas.openxmlformats.org/officeDocument/2006/relationships/hyperlink" Target="javascript:addOwnedFund('150090');" TargetMode="External"/><Relationship Id="rId309" Type="http://schemas.openxmlformats.org/officeDocument/2006/relationships/hyperlink" Target="http://finance.sina.com.cn/fund/quotes/150225/bc.shtml" TargetMode="External"/><Relationship Id="rId460" Type="http://schemas.openxmlformats.org/officeDocument/2006/relationships/hyperlink" Target="https://www.jisilu.cn/data/utils/lowcalc/150309" TargetMode="External"/><Relationship Id="rId516" Type="http://schemas.openxmlformats.org/officeDocument/2006/relationships/hyperlink" Target="https://www.jisilu.cn/data/sfnew/detail/150329" TargetMode="External"/><Relationship Id="rId698" Type="http://schemas.openxmlformats.org/officeDocument/2006/relationships/hyperlink" Target="http://www.cninfo.com.cn/information/fund/netvalue/150305.html" TargetMode="External"/><Relationship Id="rId48" Type="http://schemas.openxmlformats.org/officeDocument/2006/relationships/hyperlink" Target="http://finance.sina.com.cn/fund/quotes/150219/bc.shtml" TargetMode="External"/><Relationship Id="rId113" Type="http://schemas.openxmlformats.org/officeDocument/2006/relationships/hyperlink" Target="http://www.cninfo.com.cn/information/fund/netvalue/150117.html" TargetMode="External"/><Relationship Id="rId320" Type="http://schemas.openxmlformats.org/officeDocument/2006/relationships/hyperlink" Target="https://www.jisilu.cn/data/sfnew/detail/150053" TargetMode="External"/><Relationship Id="rId558" Type="http://schemas.openxmlformats.org/officeDocument/2006/relationships/hyperlink" Target="https://www.jisilu.cn/data/sfnew/detail/150207" TargetMode="External"/><Relationship Id="rId723" Type="http://schemas.openxmlformats.org/officeDocument/2006/relationships/hyperlink" Target="http://quote.eastmoney.com/zs399808.html" TargetMode="External"/><Relationship Id="rId765" Type="http://schemas.openxmlformats.org/officeDocument/2006/relationships/hyperlink" Target="http://quote.eastmoney.com/zs399610.html" TargetMode="External"/><Relationship Id="rId155" Type="http://schemas.openxmlformats.org/officeDocument/2006/relationships/hyperlink" Target="http://www.cninfo.com.cn/information/fund/netvalue/150198.html" TargetMode="External"/><Relationship Id="rId197" Type="http://schemas.openxmlformats.org/officeDocument/2006/relationships/hyperlink" Target="http://www.cninfo.com.cn/information/fund/netvalue/150317.html" TargetMode="External"/><Relationship Id="rId362" Type="http://schemas.openxmlformats.org/officeDocument/2006/relationships/hyperlink" Target="https://www.jisilu.cn/data/sfnew/detail/150036" TargetMode="External"/><Relationship Id="rId418" Type="http://schemas.openxmlformats.org/officeDocument/2006/relationships/hyperlink" Target="https://www.jisilu.cn/data/utils/lowcalc/150150" TargetMode="External"/><Relationship Id="rId625" Type="http://schemas.openxmlformats.org/officeDocument/2006/relationships/hyperlink" Target="http://finance.sina.com.cn/fund/quotes/502024/bc.shtml" TargetMode="External"/><Relationship Id="rId222" Type="http://schemas.openxmlformats.org/officeDocument/2006/relationships/hyperlink" Target="https://www.jisilu.cn/data/utils/lowcalc/150145" TargetMode="External"/><Relationship Id="rId264" Type="http://schemas.openxmlformats.org/officeDocument/2006/relationships/hyperlink" Target="https://www.jisilu.cn/data/utils/lowcalc/150167" TargetMode="External"/><Relationship Id="rId471" Type="http://schemas.openxmlformats.org/officeDocument/2006/relationships/hyperlink" Target="http://quote.eastmoney.com/zs000827.html" TargetMode="External"/><Relationship Id="rId667" Type="http://schemas.openxmlformats.org/officeDocument/2006/relationships/hyperlink" Target="http://finance.sina.com.cn/fund/quotes/502011/bc.shtml" TargetMode="External"/><Relationship Id="rId17" Type="http://schemas.openxmlformats.org/officeDocument/2006/relationships/hyperlink" Target="https://www.jisilu.cn/data/sfnew/detail/150057" TargetMode="External"/><Relationship Id="rId59" Type="http://schemas.openxmlformats.org/officeDocument/2006/relationships/hyperlink" Target="http://finance.sina.com.cn/fund/quotes/150297/bc.shtml" TargetMode="External"/><Relationship Id="rId124" Type="http://schemas.openxmlformats.org/officeDocument/2006/relationships/hyperlink" Target="http://finance.sina.com.cn/fund/quotes/150247/bc.shtml" TargetMode="External"/><Relationship Id="rId527" Type="http://schemas.openxmlformats.org/officeDocument/2006/relationships/hyperlink" Target="javascript:addOwnedFund('502007');" TargetMode="External"/><Relationship Id="rId569" Type="http://schemas.openxmlformats.org/officeDocument/2006/relationships/hyperlink" Target="javascript:addOwnedFund('150269');" TargetMode="External"/><Relationship Id="rId734" Type="http://schemas.openxmlformats.org/officeDocument/2006/relationships/hyperlink" Target="http://www.cninfo.com.cn/information/fund/netvalue/150100.html" TargetMode="External"/><Relationship Id="rId776" Type="http://schemas.openxmlformats.org/officeDocument/2006/relationships/hyperlink" Target="http://www.cninfo.com.cn/information/fund/netvalue/150066.html" TargetMode="External"/><Relationship Id="rId70" Type="http://schemas.openxmlformats.org/officeDocument/2006/relationships/hyperlink" Target="http://finance.sina.com.cn/fund/quotes/150291/bc.shtml" TargetMode="External"/><Relationship Id="rId166" Type="http://schemas.openxmlformats.org/officeDocument/2006/relationships/hyperlink" Target="http://finance.sina.com.cn/fund/quotes/150261/bc.shtml" TargetMode="External"/><Relationship Id="rId331" Type="http://schemas.openxmlformats.org/officeDocument/2006/relationships/hyperlink" Target="javascript:addOwnedFund('150094');" TargetMode="External"/><Relationship Id="rId373" Type="http://schemas.openxmlformats.org/officeDocument/2006/relationships/hyperlink" Target="javascript:addOwnedFund('150055');" TargetMode="External"/><Relationship Id="rId429" Type="http://schemas.openxmlformats.org/officeDocument/2006/relationships/hyperlink" Target="http://quote.eastmoney.com/zs399905.html" TargetMode="External"/><Relationship Id="rId580" Type="http://schemas.openxmlformats.org/officeDocument/2006/relationships/hyperlink" Target="https://www.jisilu.cn/data/utils/lowcalc/502049" TargetMode="External"/><Relationship Id="rId636" Type="http://schemas.openxmlformats.org/officeDocument/2006/relationships/hyperlink" Target="https://www.jisilu.cn/data/sfnew/detail/150173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quote.eastmoney.com/zs399986.html" TargetMode="External"/><Relationship Id="rId440" Type="http://schemas.openxmlformats.org/officeDocument/2006/relationships/hyperlink" Target="http://www.cninfo.com.cn/information/fund/netvalue/150277.html" TargetMode="External"/><Relationship Id="rId678" Type="http://schemas.openxmlformats.org/officeDocument/2006/relationships/hyperlink" Target="https://www.jisilu.cn/data/sfnew/detail/150315" TargetMode="External"/><Relationship Id="rId28" Type="http://schemas.openxmlformats.org/officeDocument/2006/relationships/hyperlink" Target="javascript:delOwnedFund('150221');" TargetMode="External"/><Relationship Id="rId275" Type="http://schemas.openxmlformats.org/officeDocument/2006/relationships/hyperlink" Target="http://quote.eastmoney.com/zs399974.html" TargetMode="External"/><Relationship Id="rId300" Type="http://schemas.openxmlformats.org/officeDocument/2006/relationships/hyperlink" Target="https://www.jisilu.cn/data/utils/lowcalc/150064" TargetMode="External"/><Relationship Id="rId482" Type="http://schemas.openxmlformats.org/officeDocument/2006/relationships/hyperlink" Target="http://www.cninfo.com.cn/information/fund/netvalue/150283.html" TargetMode="External"/><Relationship Id="rId538" Type="http://schemas.openxmlformats.org/officeDocument/2006/relationships/hyperlink" Target="https://www.jisilu.cn/data/utils/lowcalc/150257" TargetMode="External"/><Relationship Id="rId703" Type="http://schemas.openxmlformats.org/officeDocument/2006/relationships/hyperlink" Target="http://finance.sina.com.cn/fund/quotes/502017/bc.shtml" TargetMode="External"/><Relationship Id="rId745" Type="http://schemas.openxmlformats.org/officeDocument/2006/relationships/hyperlink" Target="http://finance.sina.com.cn/fund/quotes/150311/bc.shtml" TargetMode="External"/><Relationship Id="rId81" Type="http://schemas.openxmlformats.org/officeDocument/2006/relationships/hyperlink" Target="https://www.jisilu.cn/data/sfnew/detail/150323" TargetMode="External"/><Relationship Id="rId135" Type="http://schemas.openxmlformats.org/officeDocument/2006/relationships/hyperlink" Target="https://www.jisilu.cn/data/sfnew/detail/150301" TargetMode="External"/><Relationship Id="rId177" Type="http://schemas.openxmlformats.org/officeDocument/2006/relationships/hyperlink" Target="https://www.jisilu.cn/data/sfnew/detail/150343" TargetMode="External"/><Relationship Id="rId342" Type="http://schemas.openxmlformats.org/officeDocument/2006/relationships/hyperlink" Target="https://www.jisilu.cn/data/utils/lowcalc/150213" TargetMode="External"/><Relationship Id="rId384" Type="http://schemas.openxmlformats.org/officeDocument/2006/relationships/hyperlink" Target="javascript:addOwnedFund('150085');" TargetMode="External"/><Relationship Id="rId591" Type="http://schemas.openxmlformats.org/officeDocument/2006/relationships/hyperlink" Target="http://quote.eastmoney.com/zs399986.html" TargetMode="External"/><Relationship Id="rId605" Type="http://schemas.openxmlformats.org/officeDocument/2006/relationships/hyperlink" Target="javascript:addOwnedFund('150209');" TargetMode="External"/><Relationship Id="rId787" Type="http://schemas.openxmlformats.org/officeDocument/2006/relationships/hyperlink" Target="http://finance.sina.com.cn/fund/quotes/150016/bc.shtml" TargetMode="External"/><Relationship Id="rId202" Type="http://schemas.openxmlformats.org/officeDocument/2006/relationships/hyperlink" Target="http://finance.sina.com.cn/fund/quotes/150047/bc.shtml" TargetMode="External"/><Relationship Id="rId244" Type="http://schemas.openxmlformats.org/officeDocument/2006/relationships/hyperlink" Target="http://www.cninfo.com.cn/information/fund/netvalue/150121.html" TargetMode="External"/><Relationship Id="rId647" Type="http://schemas.openxmlformats.org/officeDocument/2006/relationships/hyperlink" Target="javascript:addOwnedFund('150171');" TargetMode="External"/><Relationship Id="rId689" Type="http://schemas.openxmlformats.org/officeDocument/2006/relationships/hyperlink" Target="javascript:delOwnedFund('150249');" TargetMode="External"/><Relationship Id="rId39" Type="http://schemas.openxmlformats.org/officeDocument/2006/relationships/hyperlink" Target="https://www.jisilu.cn/data/utils/lowcalc/150032" TargetMode="External"/><Relationship Id="rId286" Type="http://schemas.openxmlformats.org/officeDocument/2006/relationships/hyperlink" Target="http://www.cninfo.com.cn/information/fund/netvalue/502054.html" TargetMode="External"/><Relationship Id="rId451" Type="http://schemas.openxmlformats.org/officeDocument/2006/relationships/hyperlink" Target="http://finance.sina.com.cn/fund/quotes/150229/bc.shtml" TargetMode="External"/><Relationship Id="rId493" Type="http://schemas.openxmlformats.org/officeDocument/2006/relationships/hyperlink" Target="http://finance.sina.com.cn/fund/quotes/150241/bc.shtml" TargetMode="External"/><Relationship Id="rId507" Type="http://schemas.openxmlformats.org/officeDocument/2006/relationships/hyperlink" Target="http://quote.eastmoney.com/zs399975.html" TargetMode="External"/><Relationship Id="rId549" Type="http://schemas.openxmlformats.org/officeDocument/2006/relationships/hyperlink" Target="http://quote.eastmoney.com/zs399973.html" TargetMode="External"/><Relationship Id="rId714" Type="http://schemas.openxmlformats.org/officeDocument/2006/relationships/hyperlink" Target="https://www.jisilu.cn/data/sfnew/detail/150179" TargetMode="External"/><Relationship Id="rId756" Type="http://schemas.openxmlformats.org/officeDocument/2006/relationships/hyperlink" Target="https://www.jisilu.cn/data/sfnew/detail/150245" TargetMode="External"/><Relationship Id="rId50" Type="http://schemas.openxmlformats.org/officeDocument/2006/relationships/hyperlink" Target="https://www.jisilu.cn/data/utils/lowcalc/150219" TargetMode="External"/><Relationship Id="rId104" Type="http://schemas.openxmlformats.org/officeDocument/2006/relationships/hyperlink" Target="javascript:delOwnedFund('150299');" TargetMode="External"/><Relationship Id="rId146" Type="http://schemas.openxmlformats.org/officeDocument/2006/relationships/hyperlink" Target="javascript:addOwnedFund('150190');" TargetMode="External"/><Relationship Id="rId188" Type="http://schemas.openxmlformats.org/officeDocument/2006/relationships/hyperlink" Target="javascript:addOwnedFund('502037');" TargetMode="External"/><Relationship Id="rId311" Type="http://schemas.openxmlformats.org/officeDocument/2006/relationships/hyperlink" Target="http://quote.eastmoney.com/zs399966.html" TargetMode="External"/><Relationship Id="rId353" Type="http://schemas.openxmlformats.org/officeDocument/2006/relationships/hyperlink" Target="http://quote.eastmoney.com/zs399807.html" TargetMode="External"/><Relationship Id="rId395" Type="http://schemas.openxmlformats.org/officeDocument/2006/relationships/hyperlink" Target="https://www.jisilu.cn/data/utils/lowcalc/150059" TargetMode="External"/><Relationship Id="rId409" Type="http://schemas.openxmlformats.org/officeDocument/2006/relationships/hyperlink" Target="http://finance.sina.com.cn/fund/quotes/150148/bc.shtml" TargetMode="External"/><Relationship Id="rId560" Type="http://schemas.openxmlformats.org/officeDocument/2006/relationships/hyperlink" Target="http://www.cninfo.com.cn/information/fund/netvalue/150207.html" TargetMode="External"/><Relationship Id="rId92" Type="http://schemas.openxmlformats.org/officeDocument/2006/relationships/hyperlink" Target="javascript:addOwnedFund('150303');" TargetMode="External"/><Relationship Id="rId213" Type="http://schemas.openxmlformats.org/officeDocument/2006/relationships/hyperlink" Target="https://www.jisilu.cn/data/sfnew/detail/150088" TargetMode="External"/><Relationship Id="rId420" Type="http://schemas.openxmlformats.org/officeDocument/2006/relationships/hyperlink" Target="https://www.jisilu.cn/data/sfnew/detail/150157" TargetMode="External"/><Relationship Id="rId616" Type="http://schemas.openxmlformats.org/officeDocument/2006/relationships/hyperlink" Target="https://www.jisilu.cn/data/utils/lowcalc/150233" TargetMode="External"/><Relationship Id="rId658" Type="http://schemas.openxmlformats.org/officeDocument/2006/relationships/hyperlink" Target="https://www.jisilu.cn/data/utils/lowcalc/150235" TargetMode="External"/><Relationship Id="rId255" Type="http://schemas.openxmlformats.org/officeDocument/2006/relationships/hyperlink" Target="http://finance.sina.com.cn/fund/quotes/150112/bc.shtml" TargetMode="External"/><Relationship Id="rId297" Type="http://schemas.openxmlformats.org/officeDocument/2006/relationships/hyperlink" Target="http://finance.sina.com.cn/fund/quotes/150064/bc.shtml" TargetMode="External"/><Relationship Id="rId462" Type="http://schemas.openxmlformats.org/officeDocument/2006/relationships/hyperlink" Target="https://www.jisilu.cn/data/sfnew/detail/150164" TargetMode="External"/><Relationship Id="rId518" Type="http://schemas.openxmlformats.org/officeDocument/2006/relationships/hyperlink" Target="http://www.cninfo.com.cn/information/fund/netvalue/150329.html" TargetMode="External"/><Relationship Id="rId725" Type="http://schemas.openxmlformats.org/officeDocument/2006/relationships/hyperlink" Target="javascript:addOwnedFund('150279');" TargetMode="External"/><Relationship Id="rId115" Type="http://schemas.openxmlformats.org/officeDocument/2006/relationships/hyperlink" Target="https://www.jisilu.cn/data/utils/lowcalc/150117" TargetMode="External"/><Relationship Id="rId157" Type="http://schemas.openxmlformats.org/officeDocument/2006/relationships/hyperlink" Target="https://www.jisilu.cn/data/utils/lowcalc/150198" TargetMode="External"/><Relationship Id="rId322" Type="http://schemas.openxmlformats.org/officeDocument/2006/relationships/hyperlink" Target="http://www.cninfo.com.cn/information/fund/netvalue/150053.html" TargetMode="External"/><Relationship Id="rId364" Type="http://schemas.openxmlformats.org/officeDocument/2006/relationships/hyperlink" Target="http://www.cninfo.com.cn/information/fund/netvalue/150036.html" TargetMode="External"/><Relationship Id="rId767" Type="http://schemas.openxmlformats.org/officeDocument/2006/relationships/hyperlink" Target="javascript:addOwnedFund('150215');" TargetMode="External"/><Relationship Id="rId61" Type="http://schemas.openxmlformats.org/officeDocument/2006/relationships/hyperlink" Target="https://www.jisilu.cn/data/utils/lowcalc/150297" TargetMode="External"/><Relationship Id="rId199" Type="http://schemas.openxmlformats.org/officeDocument/2006/relationships/hyperlink" Target="https://www.jisilu.cn/data/utils/lowcalc/150317" TargetMode="External"/><Relationship Id="rId571" Type="http://schemas.openxmlformats.org/officeDocument/2006/relationships/hyperlink" Target="http://finance.sina.com.cn/fund/quotes/150275/bc.shtml" TargetMode="External"/><Relationship Id="rId627" Type="http://schemas.openxmlformats.org/officeDocument/2006/relationships/hyperlink" Target="http://quote.eastmoney.com/zs399440.html" TargetMode="External"/><Relationship Id="rId669" Type="http://schemas.openxmlformats.org/officeDocument/2006/relationships/hyperlink" Target="http://quote.eastmoney.com/zs399975.html" TargetMode="External"/><Relationship Id="rId19" Type="http://schemas.openxmlformats.org/officeDocument/2006/relationships/hyperlink" Target="http://www.cninfo.com.cn/information/fund/netvalue/150057.html" TargetMode="External"/><Relationship Id="rId224" Type="http://schemas.openxmlformats.org/officeDocument/2006/relationships/hyperlink" Target="https://www.jisilu.cn/data/sfnew/detail/502041" TargetMode="External"/><Relationship Id="rId266" Type="http://schemas.openxmlformats.org/officeDocument/2006/relationships/hyperlink" Target="https://www.jisilu.cn/data/sfnew/detail/502001" TargetMode="External"/><Relationship Id="rId431" Type="http://schemas.openxmlformats.org/officeDocument/2006/relationships/hyperlink" Target="javascript:addOwnedFund('150028');" TargetMode="External"/><Relationship Id="rId473" Type="http://schemas.openxmlformats.org/officeDocument/2006/relationships/hyperlink" Target="javascript:addOwnedFund('150237');" TargetMode="External"/><Relationship Id="rId529" Type="http://schemas.openxmlformats.org/officeDocument/2006/relationships/hyperlink" Target="http://finance.sina.com.cn/fund/quotes/150273/bc.shtml" TargetMode="External"/><Relationship Id="rId680" Type="http://schemas.openxmlformats.org/officeDocument/2006/relationships/hyperlink" Target="http://www.cninfo.com.cn/information/fund/netvalue/150315.html" TargetMode="External"/><Relationship Id="rId736" Type="http://schemas.openxmlformats.org/officeDocument/2006/relationships/hyperlink" Target="https://www.jisilu.cn/data/utils/lowcalc/150100" TargetMode="External"/><Relationship Id="rId30" Type="http://schemas.openxmlformats.org/officeDocument/2006/relationships/hyperlink" Target="http://finance.sina.com.cn/fund/quotes/150321/bc.shtml" TargetMode="External"/><Relationship Id="rId126" Type="http://schemas.openxmlformats.org/officeDocument/2006/relationships/hyperlink" Target="http://quote.eastmoney.com/zs399971.html" TargetMode="External"/><Relationship Id="rId168" Type="http://schemas.openxmlformats.org/officeDocument/2006/relationships/hyperlink" Target="http://quote.eastmoney.com/zs399989.html" TargetMode="External"/><Relationship Id="rId333" Type="http://schemas.openxmlformats.org/officeDocument/2006/relationships/hyperlink" Target="http://finance.sina.com.cn/fund/quotes/150211/bc.shtml" TargetMode="External"/><Relationship Id="rId540" Type="http://schemas.openxmlformats.org/officeDocument/2006/relationships/hyperlink" Target="https://www.jisilu.cn/data/sfnew/detail/150259" TargetMode="External"/><Relationship Id="rId778" Type="http://schemas.openxmlformats.org/officeDocument/2006/relationships/hyperlink" Target="https://www.jisilu.cn/data/utils/lowcalc/150066" TargetMode="External"/><Relationship Id="rId72" Type="http://schemas.openxmlformats.org/officeDocument/2006/relationships/hyperlink" Target="http://quote.eastmoney.com/zs399986.html" TargetMode="External"/><Relationship Id="rId375" Type="http://schemas.openxmlformats.org/officeDocument/2006/relationships/hyperlink" Target="http://finance.sina.com.cn/fund/quotes/150012/bc.shtml" TargetMode="External"/><Relationship Id="rId582" Type="http://schemas.openxmlformats.org/officeDocument/2006/relationships/hyperlink" Target="https://www.jisilu.cn/data/sfnew/detail/502004" TargetMode="External"/><Relationship Id="rId638" Type="http://schemas.openxmlformats.org/officeDocument/2006/relationships/hyperlink" Target="http://www.cninfo.com.cn/information/fund/netvalue/150173.html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javascript:delOwnedFund('150267');" TargetMode="External"/><Relationship Id="rId277" Type="http://schemas.openxmlformats.org/officeDocument/2006/relationships/hyperlink" Target="javascript:addOwnedFund('150295');" TargetMode="External"/><Relationship Id="rId400" Type="http://schemas.openxmlformats.org/officeDocument/2006/relationships/hyperlink" Target="http://quote.eastmoney.com/zs000979.html" TargetMode="External"/><Relationship Id="rId442" Type="http://schemas.openxmlformats.org/officeDocument/2006/relationships/hyperlink" Target="https://www.jisilu.cn/data/utils/lowcalc/150277" TargetMode="External"/><Relationship Id="rId484" Type="http://schemas.openxmlformats.org/officeDocument/2006/relationships/hyperlink" Target="https://www.jisilu.cn/data/utils/lowcalc/150283" TargetMode="External"/><Relationship Id="rId705" Type="http://schemas.openxmlformats.org/officeDocument/2006/relationships/hyperlink" Target="http://quote.eastmoney.com/zs399991.html" TargetMode="External"/><Relationship Id="rId137" Type="http://schemas.openxmlformats.org/officeDocument/2006/relationships/hyperlink" Target="http://www.cninfo.com.cn/information/fund/netvalue/150301.html" TargetMode="External"/><Relationship Id="rId302" Type="http://schemas.openxmlformats.org/officeDocument/2006/relationships/hyperlink" Target="https://www.jisilu.cn/data/sfnew/detail/150073" TargetMode="External"/><Relationship Id="rId344" Type="http://schemas.openxmlformats.org/officeDocument/2006/relationships/hyperlink" Target="https://www.jisilu.cn/data/sfnew/detail/150152" TargetMode="External"/><Relationship Id="rId691" Type="http://schemas.openxmlformats.org/officeDocument/2006/relationships/hyperlink" Target="http://finance.sina.com.cn/fund/quotes/150018/bc.shtml" TargetMode="External"/><Relationship Id="rId747" Type="http://schemas.openxmlformats.org/officeDocument/2006/relationships/hyperlink" Target="http://quote.eastmoney.com/zs399996.html" TargetMode="External"/><Relationship Id="rId789" Type="http://schemas.openxmlformats.org/officeDocument/2006/relationships/hyperlink" Target="http://quote.eastmoney.com/zs399300.html" TargetMode="External"/><Relationship Id="rId41" Type="http://schemas.openxmlformats.org/officeDocument/2006/relationships/hyperlink" Target="https://www.jisilu.cn/data/sfnew/detail/150331" TargetMode="External"/><Relationship Id="rId83" Type="http://schemas.openxmlformats.org/officeDocument/2006/relationships/hyperlink" Target="http://www.cninfo.com.cn/information/fund/netvalue/150323.html" TargetMode="External"/><Relationship Id="rId179" Type="http://schemas.openxmlformats.org/officeDocument/2006/relationships/hyperlink" Target="http://www.cninfo.com.cn/information/fund/netvalue/150343.html" TargetMode="External"/><Relationship Id="rId386" Type="http://schemas.openxmlformats.org/officeDocument/2006/relationships/hyperlink" Target="http://finance.sina.com.cn/fund/quotes/150083/bc.shtml" TargetMode="External"/><Relationship Id="rId551" Type="http://schemas.openxmlformats.org/officeDocument/2006/relationships/hyperlink" Target="javascript:addOwnedFund('150205');" TargetMode="External"/><Relationship Id="rId593" Type="http://schemas.openxmlformats.org/officeDocument/2006/relationships/hyperlink" Target="javascript:delOwnedFund('150227');" TargetMode="External"/><Relationship Id="rId607" Type="http://schemas.openxmlformats.org/officeDocument/2006/relationships/hyperlink" Target="http://finance.sina.com.cn/fund/quotes/150251/bc.shtml" TargetMode="External"/><Relationship Id="rId649" Type="http://schemas.openxmlformats.org/officeDocument/2006/relationships/hyperlink" Target="http://finance.sina.com.cn/fund/quotes/150192/bc.shtml" TargetMode="External"/><Relationship Id="rId190" Type="http://schemas.openxmlformats.org/officeDocument/2006/relationships/hyperlink" Target="http://finance.sina.com.cn/fund/quotes/502057/bc.shtml" TargetMode="External"/><Relationship Id="rId204" Type="http://schemas.openxmlformats.org/officeDocument/2006/relationships/hyperlink" Target="http://quote.eastmoney.com/zs399942.html" TargetMode="External"/><Relationship Id="rId246" Type="http://schemas.openxmlformats.org/officeDocument/2006/relationships/hyperlink" Target="https://www.jisilu.cn/data/utils/lowcalc/150121" TargetMode="External"/><Relationship Id="rId288" Type="http://schemas.openxmlformats.org/officeDocument/2006/relationships/hyperlink" Target="https://www.jisilu.cn/data/utils/lowcalc/502054" TargetMode="External"/><Relationship Id="rId411" Type="http://schemas.openxmlformats.org/officeDocument/2006/relationships/hyperlink" Target="http://quote.eastmoney.com/zs000841.html" TargetMode="External"/><Relationship Id="rId453" Type="http://schemas.openxmlformats.org/officeDocument/2006/relationships/hyperlink" Target="http://quote.eastmoney.com/zs399987.html" TargetMode="External"/><Relationship Id="rId509" Type="http://schemas.openxmlformats.org/officeDocument/2006/relationships/hyperlink" Target="javascript:addOwnedFund('150200');" TargetMode="External"/><Relationship Id="rId660" Type="http://schemas.openxmlformats.org/officeDocument/2006/relationships/hyperlink" Target="https://www.jisilu.cn/data/sfnew/detail/150169" TargetMode="External"/><Relationship Id="rId106" Type="http://schemas.openxmlformats.org/officeDocument/2006/relationships/hyperlink" Target="http://finance.sina.com.cn/fund/quotes/150335/bc.shtml" TargetMode="External"/><Relationship Id="rId313" Type="http://schemas.openxmlformats.org/officeDocument/2006/relationships/hyperlink" Target="javascript:addOwnedFund('150225');" TargetMode="External"/><Relationship Id="rId495" Type="http://schemas.openxmlformats.org/officeDocument/2006/relationships/hyperlink" Target="http://quote.eastmoney.com/zs399986.html" TargetMode="External"/><Relationship Id="rId716" Type="http://schemas.openxmlformats.org/officeDocument/2006/relationships/hyperlink" Target="http://www.cninfo.com.cn/information/fund/netvalue/150179.html" TargetMode="External"/><Relationship Id="rId758" Type="http://schemas.openxmlformats.org/officeDocument/2006/relationships/hyperlink" Target="http://www.cninfo.com.cn/information/fund/netvalue/150245.html" TargetMode="External"/><Relationship Id="rId10" Type="http://schemas.openxmlformats.org/officeDocument/2006/relationships/hyperlink" Target="javascript:addOwnedFund('150108');" TargetMode="External"/><Relationship Id="rId52" Type="http://schemas.openxmlformats.org/officeDocument/2006/relationships/hyperlink" Target="https://www.jisilu.cn/data/sfnew/detail/150123" TargetMode="External"/><Relationship Id="rId94" Type="http://schemas.openxmlformats.org/officeDocument/2006/relationships/hyperlink" Target="http://finance.sina.com.cn/fund/quotes/150287/bc.shtml" TargetMode="External"/><Relationship Id="rId148" Type="http://schemas.openxmlformats.org/officeDocument/2006/relationships/hyperlink" Target="http://finance.sina.com.cn/fund/quotes/150265/bc.shtml" TargetMode="External"/><Relationship Id="rId355" Type="http://schemas.openxmlformats.org/officeDocument/2006/relationships/hyperlink" Target="javascript:delOwnedFund('502031');" TargetMode="External"/><Relationship Id="rId397" Type="http://schemas.openxmlformats.org/officeDocument/2006/relationships/hyperlink" Target="https://www.jisilu.cn/data/sfnew/detail/150096" TargetMode="External"/><Relationship Id="rId520" Type="http://schemas.openxmlformats.org/officeDocument/2006/relationships/hyperlink" Target="https://www.jisilu.cn/data/utils/lowcalc/150329" TargetMode="External"/><Relationship Id="rId562" Type="http://schemas.openxmlformats.org/officeDocument/2006/relationships/hyperlink" Target="https://www.jisilu.cn/data/utils/lowcalc/150207" TargetMode="External"/><Relationship Id="rId618" Type="http://schemas.openxmlformats.org/officeDocument/2006/relationships/hyperlink" Target="https://www.jisilu.cn/data/sfnew/detail/150051" TargetMode="External"/><Relationship Id="rId215" Type="http://schemas.openxmlformats.org/officeDocument/2006/relationships/hyperlink" Target="http://www.cninfo.com.cn/information/fund/netvalue/150088.html" TargetMode="External"/><Relationship Id="rId257" Type="http://schemas.openxmlformats.org/officeDocument/2006/relationships/hyperlink" Target="http://quote.eastmoney.com/zs399330.html" TargetMode="External"/><Relationship Id="rId422" Type="http://schemas.openxmlformats.org/officeDocument/2006/relationships/hyperlink" Target="http://www.cninfo.com.cn/information/fund/netvalue/150157.html" TargetMode="External"/><Relationship Id="rId464" Type="http://schemas.openxmlformats.org/officeDocument/2006/relationships/hyperlink" Target="http://www.cninfo.com.cn/information/fund/netvalue/150164.html" TargetMode="External"/><Relationship Id="rId299" Type="http://schemas.openxmlformats.org/officeDocument/2006/relationships/hyperlink" Target="http://quote.eastmoney.com/zs399904.html" TargetMode="External"/><Relationship Id="rId727" Type="http://schemas.openxmlformats.org/officeDocument/2006/relationships/hyperlink" Target="http://finance.sina.com.cn/fund/quotes/502027/bc.shtml" TargetMode="External"/><Relationship Id="rId63" Type="http://schemas.openxmlformats.org/officeDocument/2006/relationships/hyperlink" Target="https://www.jisilu.cn/data/sfnew/detail/150289" TargetMode="External"/><Relationship Id="rId159" Type="http://schemas.openxmlformats.org/officeDocument/2006/relationships/hyperlink" Target="https://www.jisilu.cn/data/sfnew/detail/150196" TargetMode="External"/><Relationship Id="rId366" Type="http://schemas.openxmlformats.org/officeDocument/2006/relationships/hyperlink" Target="https://www.jisilu.cn/data/utils/lowcalc/150036" TargetMode="External"/><Relationship Id="rId573" Type="http://schemas.openxmlformats.org/officeDocument/2006/relationships/hyperlink" Target="http://quote.eastmoney.com/zs399991.html" TargetMode="External"/><Relationship Id="rId780" Type="http://schemas.openxmlformats.org/officeDocument/2006/relationships/hyperlink" Target="https://www.jisilu.cn/data/sfnew/detail/150188" TargetMode="External"/><Relationship Id="rId226" Type="http://schemas.openxmlformats.org/officeDocument/2006/relationships/hyperlink" Target="http://www.cninfo.com.cn/information/fund/netvalue/502041.html" TargetMode="External"/><Relationship Id="rId433" Type="http://schemas.openxmlformats.org/officeDocument/2006/relationships/hyperlink" Target="http://finance.sina.com.cn/fund/quotes/150022/bc.shtml" TargetMode="External"/><Relationship Id="rId640" Type="http://schemas.openxmlformats.org/officeDocument/2006/relationships/hyperlink" Target="https://www.jisilu.cn/data/utils/lowcalc/150173" TargetMode="External"/><Relationship Id="rId738" Type="http://schemas.openxmlformats.org/officeDocument/2006/relationships/hyperlink" Target="https://www.jisilu.cn/data/sfnew/detail/150231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://finance.sina.com.cn/fund/quotes/150291/bc.shtml" TargetMode="External"/><Relationship Id="rId18" Type="http://schemas.openxmlformats.org/officeDocument/2006/relationships/hyperlink" Target="https://www.jisilu.cn/data/sfnew/detail/150293" TargetMode="External"/><Relationship Id="rId26" Type="http://schemas.openxmlformats.org/officeDocument/2006/relationships/hyperlink" Target="http://www.cninfo.com.cn/information/fund/netvalue/150323.html" TargetMode="External"/><Relationship Id="rId39" Type="http://schemas.openxmlformats.org/officeDocument/2006/relationships/hyperlink" Target="http://quote.eastmoney.com/zs399973.html" TargetMode="External"/><Relationship Id="rId21" Type="http://schemas.openxmlformats.org/officeDocument/2006/relationships/hyperlink" Target="http://quote.eastmoney.com/zs399807.html" TargetMode="External"/><Relationship Id="rId34" Type="http://schemas.openxmlformats.org/officeDocument/2006/relationships/hyperlink" Target="https://www.jisilu.cn/data/utils/lowcalc/150277" TargetMode="External"/><Relationship Id="rId42" Type="http://schemas.openxmlformats.org/officeDocument/2006/relationships/hyperlink" Target="https://www.jisilu.cn/data/sfnew/detail/150175" TargetMode="External"/><Relationship Id="rId47" Type="http://schemas.openxmlformats.org/officeDocument/2006/relationships/hyperlink" Target="javascript:delOwnedFund('150175');" TargetMode="External"/><Relationship Id="rId50" Type="http://schemas.openxmlformats.org/officeDocument/2006/relationships/hyperlink" Target="http://www.cninfo.com.cn/information/fund/netvalue/150331.html" TargetMode="External"/><Relationship Id="rId55" Type="http://schemas.openxmlformats.org/officeDocument/2006/relationships/hyperlink" Target="http://finance.sina.com.cn/fund/quotes/150291/bc.shtml" TargetMode="External"/><Relationship Id="rId7" Type="http://schemas.openxmlformats.org/officeDocument/2006/relationships/hyperlink" Target="https://www.jisilu.cn/data/sfnew/detail/150297" TargetMode="External"/><Relationship Id="rId12" Type="http://schemas.openxmlformats.org/officeDocument/2006/relationships/hyperlink" Target="https://www.jisilu.cn/data/sfnew/detail/150291" TargetMode="External"/><Relationship Id="rId17" Type="http://schemas.openxmlformats.org/officeDocument/2006/relationships/hyperlink" Target="javascript:delOwnedFund('150291');" TargetMode="External"/><Relationship Id="rId25" Type="http://schemas.openxmlformats.org/officeDocument/2006/relationships/hyperlink" Target="http://finance.sina.com.cn/fund/quotes/150323/bc.shtml" TargetMode="External"/><Relationship Id="rId33" Type="http://schemas.openxmlformats.org/officeDocument/2006/relationships/hyperlink" Target="http://quote.eastmoney.com/zs399807.html" TargetMode="External"/><Relationship Id="rId38" Type="http://schemas.openxmlformats.org/officeDocument/2006/relationships/hyperlink" Target="http://www.cninfo.com.cn/information/fund/netvalue/150205.html" TargetMode="External"/><Relationship Id="rId46" Type="http://schemas.openxmlformats.org/officeDocument/2006/relationships/hyperlink" Target="https://www.jisilu.cn/data/utils/lowcalc/150175" TargetMode="External"/><Relationship Id="rId59" Type="http://schemas.openxmlformats.org/officeDocument/2006/relationships/hyperlink" Target="javascript:delOwnedFund('150291');" TargetMode="External"/><Relationship Id="rId2" Type="http://schemas.openxmlformats.org/officeDocument/2006/relationships/hyperlink" Target="http://finance.sina.com.cn/fund/quotes/150331/bc.shtml" TargetMode="External"/><Relationship Id="rId16" Type="http://schemas.openxmlformats.org/officeDocument/2006/relationships/hyperlink" Target="https://www.jisilu.cn/data/utils/lowcalc/150291" TargetMode="External"/><Relationship Id="rId20" Type="http://schemas.openxmlformats.org/officeDocument/2006/relationships/hyperlink" Target="http://www.cninfo.com.cn/information/fund/netvalue/150293.html" TargetMode="External"/><Relationship Id="rId29" Type="http://schemas.openxmlformats.org/officeDocument/2006/relationships/hyperlink" Target="javascript:addOwnedFund('150323');" TargetMode="External"/><Relationship Id="rId41" Type="http://schemas.openxmlformats.org/officeDocument/2006/relationships/hyperlink" Target="javascript:addOwnedFund('150205');" TargetMode="External"/><Relationship Id="rId54" Type="http://schemas.openxmlformats.org/officeDocument/2006/relationships/hyperlink" Target="https://www.jisilu.cn/data/sfnew/detail/150291" TargetMode="External"/><Relationship Id="rId1" Type="http://schemas.openxmlformats.org/officeDocument/2006/relationships/hyperlink" Target="https://www.jisilu.cn/data/sfnew/detail/150331" TargetMode="External"/><Relationship Id="rId6" Type="http://schemas.openxmlformats.org/officeDocument/2006/relationships/hyperlink" Target="javascript:addOwnedFund('150331');" TargetMode="External"/><Relationship Id="rId11" Type="http://schemas.openxmlformats.org/officeDocument/2006/relationships/hyperlink" Target="javascript:addOwnedFund('150297');" TargetMode="External"/><Relationship Id="rId24" Type="http://schemas.openxmlformats.org/officeDocument/2006/relationships/hyperlink" Target="https://www.jisilu.cn/data/sfnew/detail/150323" TargetMode="External"/><Relationship Id="rId32" Type="http://schemas.openxmlformats.org/officeDocument/2006/relationships/hyperlink" Target="http://www.cninfo.com.cn/information/fund/netvalue/150277.html" TargetMode="External"/><Relationship Id="rId37" Type="http://schemas.openxmlformats.org/officeDocument/2006/relationships/hyperlink" Target="http://finance.sina.com.cn/fund/quotes/150205/bc.shtml" TargetMode="External"/><Relationship Id="rId40" Type="http://schemas.openxmlformats.org/officeDocument/2006/relationships/hyperlink" Target="https://www.jisilu.cn/data/utils/lowcalc/150205" TargetMode="External"/><Relationship Id="rId45" Type="http://schemas.openxmlformats.org/officeDocument/2006/relationships/hyperlink" Target="http://quote.eastmoney.com/hk/zs110010.html" TargetMode="External"/><Relationship Id="rId53" Type="http://schemas.openxmlformats.org/officeDocument/2006/relationships/hyperlink" Target="javascript:addOwnedFund('150331');" TargetMode="External"/><Relationship Id="rId58" Type="http://schemas.openxmlformats.org/officeDocument/2006/relationships/hyperlink" Target="https://www.jisilu.cn/data/utils/lowcalc/150291" TargetMode="External"/><Relationship Id="rId5" Type="http://schemas.openxmlformats.org/officeDocument/2006/relationships/hyperlink" Target="https://www.jisilu.cn/data/utils/lowcalc/150331" TargetMode="External"/><Relationship Id="rId15" Type="http://schemas.openxmlformats.org/officeDocument/2006/relationships/hyperlink" Target="http://quote.eastmoney.com/zs399986.html" TargetMode="External"/><Relationship Id="rId23" Type="http://schemas.openxmlformats.org/officeDocument/2006/relationships/hyperlink" Target="javascript:addOwnedFund('150293');" TargetMode="External"/><Relationship Id="rId28" Type="http://schemas.openxmlformats.org/officeDocument/2006/relationships/hyperlink" Target="https://www.jisilu.cn/data/utils/lowcalc/150323" TargetMode="External"/><Relationship Id="rId36" Type="http://schemas.openxmlformats.org/officeDocument/2006/relationships/hyperlink" Target="https://www.jisilu.cn/data/sfnew/detail/150205" TargetMode="External"/><Relationship Id="rId49" Type="http://schemas.openxmlformats.org/officeDocument/2006/relationships/hyperlink" Target="http://finance.sina.com.cn/fund/quotes/150331/bc.shtml" TargetMode="External"/><Relationship Id="rId57" Type="http://schemas.openxmlformats.org/officeDocument/2006/relationships/hyperlink" Target="http://quote.eastmoney.com/zs399986.html" TargetMode="External"/><Relationship Id="rId10" Type="http://schemas.openxmlformats.org/officeDocument/2006/relationships/hyperlink" Target="https://www.jisilu.cn/data/utils/lowcalc/150297" TargetMode="External"/><Relationship Id="rId19" Type="http://schemas.openxmlformats.org/officeDocument/2006/relationships/hyperlink" Target="http://finance.sina.com.cn/fund/quotes/150293/bc.shtml" TargetMode="External"/><Relationship Id="rId31" Type="http://schemas.openxmlformats.org/officeDocument/2006/relationships/hyperlink" Target="http://finance.sina.com.cn/fund/quotes/150277/bc.shtml" TargetMode="External"/><Relationship Id="rId44" Type="http://schemas.openxmlformats.org/officeDocument/2006/relationships/hyperlink" Target="http://www.cninfo.com.cn/information/fund/netvalue/150175.html" TargetMode="External"/><Relationship Id="rId52" Type="http://schemas.openxmlformats.org/officeDocument/2006/relationships/hyperlink" Target="https://www.jisilu.cn/data/utils/lowcalc/150331" TargetMode="External"/><Relationship Id="rId4" Type="http://schemas.openxmlformats.org/officeDocument/2006/relationships/hyperlink" Target="http://quote.eastmoney.com/zs399805.html" TargetMode="External"/><Relationship Id="rId9" Type="http://schemas.openxmlformats.org/officeDocument/2006/relationships/hyperlink" Target="http://www.cninfo.com.cn/information/fund/netvalue/150297.html" TargetMode="External"/><Relationship Id="rId14" Type="http://schemas.openxmlformats.org/officeDocument/2006/relationships/hyperlink" Target="http://www.cninfo.com.cn/information/fund/netvalue/150291.html" TargetMode="External"/><Relationship Id="rId22" Type="http://schemas.openxmlformats.org/officeDocument/2006/relationships/hyperlink" Target="https://www.jisilu.cn/data/utils/lowcalc/150293" TargetMode="External"/><Relationship Id="rId27" Type="http://schemas.openxmlformats.org/officeDocument/2006/relationships/hyperlink" Target="http://quote.eastmoney.com/zs000827.html" TargetMode="External"/><Relationship Id="rId30" Type="http://schemas.openxmlformats.org/officeDocument/2006/relationships/hyperlink" Target="https://www.jisilu.cn/data/sfnew/detail/150277" TargetMode="External"/><Relationship Id="rId35" Type="http://schemas.openxmlformats.org/officeDocument/2006/relationships/hyperlink" Target="javascript:delOwnedFund('150277');" TargetMode="External"/><Relationship Id="rId43" Type="http://schemas.openxmlformats.org/officeDocument/2006/relationships/hyperlink" Target="http://finance.sina.com.cn/fund/quotes/150175/bc.shtml" TargetMode="External"/><Relationship Id="rId48" Type="http://schemas.openxmlformats.org/officeDocument/2006/relationships/hyperlink" Target="https://www.jisilu.cn/data/sfnew/detail/150331" TargetMode="External"/><Relationship Id="rId56" Type="http://schemas.openxmlformats.org/officeDocument/2006/relationships/hyperlink" Target="http://www.cninfo.com.cn/information/fund/netvalue/150291.html" TargetMode="External"/><Relationship Id="rId8" Type="http://schemas.openxmlformats.org/officeDocument/2006/relationships/hyperlink" Target="http://finance.sina.com.cn/fund/quotes/150297/bc.shtml" TargetMode="External"/><Relationship Id="rId51" Type="http://schemas.openxmlformats.org/officeDocument/2006/relationships/hyperlink" Target="http://quote.eastmoney.com/zs399805.html" TargetMode="External"/><Relationship Id="rId3" Type="http://schemas.openxmlformats.org/officeDocument/2006/relationships/hyperlink" Target="http://www.cninfo.com.cn/information/fund/netvalue/150331.html" TargetMode="External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isilu.cn/data/sfnew/detail/150130" TargetMode="External"/><Relationship Id="rId671" Type="http://schemas.openxmlformats.org/officeDocument/2006/relationships/hyperlink" Target="https://www.jisilu.cn/data/sfnew/detail/502017" TargetMode="External"/><Relationship Id="rId769" Type="http://schemas.openxmlformats.org/officeDocument/2006/relationships/hyperlink" Target="http://www.cninfo.com.cn/information/fund/netvalue/150231.html" TargetMode="External"/><Relationship Id="rId21" Type="http://schemas.openxmlformats.org/officeDocument/2006/relationships/hyperlink" Target="https://www.jisilu.cn/data/utils/lowcalc/150057" TargetMode="External"/><Relationship Id="rId324" Type="http://schemas.openxmlformats.org/officeDocument/2006/relationships/hyperlink" Target="https://www.jisilu.cn/data/utils/lowcalc/150112" TargetMode="External"/><Relationship Id="rId531" Type="http://schemas.openxmlformats.org/officeDocument/2006/relationships/hyperlink" Target="https://www.jisilu.cn/data/utils/lowcalc/150184" TargetMode="External"/><Relationship Id="rId629" Type="http://schemas.openxmlformats.org/officeDocument/2006/relationships/hyperlink" Target="https://www.jisilu.cn/data/sfnew/detail/150173" TargetMode="External"/><Relationship Id="rId170" Type="http://schemas.openxmlformats.org/officeDocument/2006/relationships/hyperlink" Target="javascript:addOwnedFund('150261');" TargetMode="External"/><Relationship Id="rId268" Type="http://schemas.openxmlformats.org/officeDocument/2006/relationships/hyperlink" Target="http://www.cninfo.com.cn/information/fund/netvalue/502041.html" TargetMode="External"/><Relationship Id="rId475" Type="http://schemas.openxmlformats.org/officeDocument/2006/relationships/hyperlink" Target="http://www.cninfo.com.cn/information/fund/netvalue/150164.html" TargetMode="External"/><Relationship Id="rId682" Type="http://schemas.openxmlformats.org/officeDocument/2006/relationships/hyperlink" Target="javascript:addOwnedFund('502011');" TargetMode="External"/><Relationship Id="rId32" Type="http://schemas.openxmlformats.org/officeDocument/2006/relationships/hyperlink" Target="http://quote.eastmoney.com/zs399998.html" TargetMode="External"/><Relationship Id="rId128" Type="http://schemas.openxmlformats.org/officeDocument/2006/relationships/hyperlink" Target="javascript:addOwnedFund('150263');" TargetMode="External"/><Relationship Id="rId335" Type="http://schemas.openxmlformats.org/officeDocument/2006/relationships/hyperlink" Target="http://quote.eastmoney.com/zs399904.html" TargetMode="External"/><Relationship Id="rId542" Type="http://schemas.openxmlformats.org/officeDocument/2006/relationships/hyperlink" Target="http://quote.eastmoney.com/zs000827.html" TargetMode="External"/><Relationship Id="rId181" Type="http://schemas.openxmlformats.org/officeDocument/2006/relationships/hyperlink" Target="https://www.jisilu.cn/data/utils/lowcalc/150343" TargetMode="External"/><Relationship Id="rId402" Type="http://schemas.openxmlformats.org/officeDocument/2006/relationships/hyperlink" Target="javascript:addOwnedFund('150012');" TargetMode="External"/><Relationship Id="rId279" Type="http://schemas.openxmlformats.org/officeDocument/2006/relationships/hyperlink" Target="http://finance.sina.com.cn/fund/quotes/150053/bc.shtml" TargetMode="External"/><Relationship Id="rId486" Type="http://schemas.openxmlformats.org/officeDocument/2006/relationships/hyperlink" Target="http://finance.sina.com.cn/fund/quotes/150217/bc.shtml" TargetMode="External"/><Relationship Id="rId693" Type="http://schemas.openxmlformats.org/officeDocument/2006/relationships/hyperlink" Target="https://www.jisilu.cn/data/utils/lowcalc/150192" TargetMode="External"/><Relationship Id="rId707" Type="http://schemas.openxmlformats.org/officeDocument/2006/relationships/hyperlink" Target="https://www.jisilu.cn/data/sfnew/detail/150169" TargetMode="External"/><Relationship Id="rId43" Type="http://schemas.openxmlformats.org/officeDocument/2006/relationships/hyperlink" Target="http://www.cninfo.com.cn/information/fund/netvalue/150331.html" TargetMode="External"/><Relationship Id="rId139" Type="http://schemas.openxmlformats.org/officeDocument/2006/relationships/hyperlink" Target="https://www.jisilu.cn/data/utils/lowcalc/150190" TargetMode="External"/><Relationship Id="rId346" Type="http://schemas.openxmlformats.org/officeDocument/2006/relationships/hyperlink" Target="http://www.cninfo.com.cn/information/fund/netvalue/150213.html" TargetMode="External"/><Relationship Id="rId553" Type="http://schemas.openxmlformats.org/officeDocument/2006/relationships/hyperlink" Target="http://www.cninfo.com.cn/information/fund/netvalue/150257.html" TargetMode="External"/><Relationship Id="rId760" Type="http://schemas.openxmlformats.org/officeDocument/2006/relationships/hyperlink" Target="javascript:addOwnedFund('150305');" TargetMode="External"/><Relationship Id="rId192" Type="http://schemas.openxmlformats.org/officeDocument/2006/relationships/hyperlink" Target="http://quote.eastmoney.com/zs399808.html" TargetMode="External"/><Relationship Id="rId206" Type="http://schemas.openxmlformats.org/officeDocument/2006/relationships/hyperlink" Target="javascript:addOwnedFund('150317');" TargetMode="External"/><Relationship Id="rId413" Type="http://schemas.openxmlformats.org/officeDocument/2006/relationships/hyperlink" Target="javascript:addOwnedFund('150083');" TargetMode="External"/><Relationship Id="rId497" Type="http://schemas.openxmlformats.org/officeDocument/2006/relationships/hyperlink" Target="https://www.jisilu.cn/data/sfnew/detail/150205" TargetMode="External"/><Relationship Id="rId620" Type="http://schemas.openxmlformats.org/officeDocument/2006/relationships/hyperlink" Target="http://quote.eastmoney.com/zs399004.html" TargetMode="External"/><Relationship Id="rId718" Type="http://schemas.openxmlformats.org/officeDocument/2006/relationships/hyperlink" Target="javascript:addOwnedFund('150171');" TargetMode="External"/><Relationship Id="rId357" Type="http://schemas.openxmlformats.org/officeDocument/2006/relationships/hyperlink" Target="http://finance.sina.com.cn/fund/quotes/150104/bc.shtml" TargetMode="External"/><Relationship Id="rId54" Type="http://schemas.openxmlformats.org/officeDocument/2006/relationships/hyperlink" Target="http://www.cninfo.com.cn/information/fund/netvalue/150123.html" TargetMode="External"/><Relationship Id="rId96" Type="http://schemas.openxmlformats.org/officeDocument/2006/relationships/hyperlink" Target="http://quote.eastmoney.com/zs399393.html" TargetMode="External"/><Relationship Id="rId161" Type="http://schemas.openxmlformats.org/officeDocument/2006/relationships/hyperlink" Target="http://www.cninfo.com.cn/information/fund/netvalue/150196.html" TargetMode="External"/><Relationship Id="rId217" Type="http://schemas.openxmlformats.org/officeDocument/2006/relationships/hyperlink" Target="javascript:addOwnedFund('150088');" TargetMode="External"/><Relationship Id="rId399" Type="http://schemas.openxmlformats.org/officeDocument/2006/relationships/hyperlink" Target="http://www.cninfo.com.cn/information/fund/netvalue/150012.html" TargetMode="External"/><Relationship Id="rId564" Type="http://schemas.openxmlformats.org/officeDocument/2006/relationships/hyperlink" Target="http://finance.sina.com.cn/fund/quotes/150273/bc.shtml" TargetMode="External"/><Relationship Id="rId771" Type="http://schemas.openxmlformats.org/officeDocument/2006/relationships/hyperlink" Target="https://www.jisilu.cn/data/utils/lowcalc/150231" TargetMode="External"/><Relationship Id="rId827" Type="http://schemas.openxmlformats.org/officeDocument/2006/relationships/hyperlink" Target="http://finance.sina.com.cn/fund/quotes/150016/bc.shtml" TargetMode="External"/><Relationship Id="rId259" Type="http://schemas.openxmlformats.org/officeDocument/2006/relationships/hyperlink" Target="javascript:addOwnedFund('150225');" TargetMode="External"/><Relationship Id="rId424" Type="http://schemas.openxmlformats.org/officeDocument/2006/relationships/hyperlink" Target="javascript:addOwnedFund('150096');" TargetMode="External"/><Relationship Id="rId466" Type="http://schemas.openxmlformats.org/officeDocument/2006/relationships/hyperlink" Target="javascript:delOwnedFund('150249');" TargetMode="External"/><Relationship Id="rId631" Type="http://schemas.openxmlformats.org/officeDocument/2006/relationships/hyperlink" Target="http://www.cninfo.com.cn/information/fund/netvalue/150173.html" TargetMode="External"/><Relationship Id="rId673" Type="http://schemas.openxmlformats.org/officeDocument/2006/relationships/hyperlink" Target="http://www.cninfo.com.cn/information/fund/netvalue/502017.html" TargetMode="External"/><Relationship Id="rId729" Type="http://schemas.openxmlformats.org/officeDocument/2006/relationships/hyperlink" Target="https://www.jisilu.cn/data/utils/lowcalc/150251" TargetMode="External"/><Relationship Id="rId23" Type="http://schemas.openxmlformats.org/officeDocument/2006/relationships/hyperlink" Target="https://www.jisilu.cn/data/sfnew/detail/150221" TargetMode="External"/><Relationship Id="rId119" Type="http://schemas.openxmlformats.org/officeDocument/2006/relationships/hyperlink" Target="http://www.cninfo.com.cn/information/fund/netvalue/150130.html" TargetMode="External"/><Relationship Id="rId270" Type="http://schemas.openxmlformats.org/officeDocument/2006/relationships/hyperlink" Target="https://www.jisilu.cn/data/utils/lowcalc/502041" TargetMode="External"/><Relationship Id="rId326" Type="http://schemas.openxmlformats.org/officeDocument/2006/relationships/hyperlink" Target="https://www.jisilu.cn/data/sfnew/detail/150090" TargetMode="External"/><Relationship Id="rId533" Type="http://schemas.openxmlformats.org/officeDocument/2006/relationships/hyperlink" Target="https://www.jisilu.cn/data/sfnew/detail/150275" TargetMode="External"/><Relationship Id="rId65" Type="http://schemas.openxmlformats.org/officeDocument/2006/relationships/hyperlink" Target="http://finance.sina.com.cn/fund/quotes/150303/bc.shtml" TargetMode="External"/><Relationship Id="rId130" Type="http://schemas.openxmlformats.org/officeDocument/2006/relationships/hyperlink" Target="http://finance.sina.com.cn/fund/quotes/150291/bc.shtml" TargetMode="External"/><Relationship Id="rId368" Type="http://schemas.openxmlformats.org/officeDocument/2006/relationships/hyperlink" Target="https://www.jisilu.cn/data/sfnew/detail/150152" TargetMode="External"/><Relationship Id="rId575" Type="http://schemas.openxmlformats.org/officeDocument/2006/relationships/hyperlink" Target="https://www.jisilu.cn/data/sfnew/detail/150181" TargetMode="External"/><Relationship Id="rId740" Type="http://schemas.openxmlformats.org/officeDocument/2006/relationships/hyperlink" Target="http://quote.eastmoney.com/zs399429.html" TargetMode="External"/><Relationship Id="rId782" Type="http://schemas.openxmlformats.org/officeDocument/2006/relationships/hyperlink" Target="http://quote.eastmoney.com/zs399007.html" TargetMode="External"/><Relationship Id="rId172" Type="http://schemas.openxmlformats.org/officeDocument/2006/relationships/hyperlink" Target="http://finance.sina.com.cn/fund/quotes/150325/bc.shtml" TargetMode="External"/><Relationship Id="rId228" Type="http://schemas.openxmlformats.org/officeDocument/2006/relationships/hyperlink" Target="https://www.jisilu.cn/data/utils/lowcalc/150094" TargetMode="External"/><Relationship Id="rId435" Type="http://schemas.openxmlformats.org/officeDocument/2006/relationships/hyperlink" Target="https://www.jisilu.cn/data/utils/lowcalc/150148" TargetMode="External"/><Relationship Id="rId477" Type="http://schemas.openxmlformats.org/officeDocument/2006/relationships/hyperlink" Target="https://www.jisilu.cn/data/utils/lowcalc/150164" TargetMode="External"/><Relationship Id="rId600" Type="http://schemas.openxmlformats.org/officeDocument/2006/relationships/hyperlink" Target="http://finance.sina.com.cn/fund/quotes/150177/bc.shtml" TargetMode="External"/><Relationship Id="rId642" Type="http://schemas.openxmlformats.org/officeDocument/2006/relationships/hyperlink" Target="http://finance.sina.com.cn/fund/quotes/502049/bc.shtml" TargetMode="External"/><Relationship Id="rId684" Type="http://schemas.openxmlformats.org/officeDocument/2006/relationships/hyperlink" Target="http://finance.sina.com.cn/fund/quotes/150186/bc.shtml" TargetMode="External"/><Relationship Id="rId281" Type="http://schemas.openxmlformats.org/officeDocument/2006/relationships/hyperlink" Target="http://quote.eastmoney.com/zs399905.html" TargetMode="External"/><Relationship Id="rId337" Type="http://schemas.openxmlformats.org/officeDocument/2006/relationships/hyperlink" Target="javascript:addOwnedFund('150064');" TargetMode="External"/><Relationship Id="rId502" Type="http://schemas.openxmlformats.org/officeDocument/2006/relationships/hyperlink" Target="javascript:addOwnedFund('150205');" TargetMode="External"/><Relationship Id="rId34" Type="http://schemas.openxmlformats.org/officeDocument/2006/relationships/hyperlink" Target="javascript:addOwnedFund('150321');" TargetMode="External"/><Relationship Id="rId76" Type="http://schemas.openxmlformats.org/officeDocument/2006/relationships/hyperlink" Target="https://www.jisilu.cn/data/sfnew/detail/150297" TargetMode="External"/><Relationship Id="rId141" Type="http://schemas.openxmlformats.org/officeDocument/2006/relationships/hyperlink" Target="https://www.jisilu.cn/data/sfnew/detail/150198" TargetMode="External"/><Relationship Id="rId379" Type="http://schemas.openxmlformats.org/officeDocument/2006/relationships/hyperlink" Target="javascript:delOwnedFund('502031');" TargetMode="External"/><Relationship Id="rId544" Type="http://schemas.openxmlformats.org/officeDocument/2006/relationships/hyperlink" Target="javascript:addOwnedFund('150237');" TargetMode="External"/><Relationship Id="rId586" Type="http://schemas.openxmlformats.org/officeDocument/2006/relationships/hyperlink" Target="javascript:addOwnedFund('150209');" TargetMode="External"/><Relationship Id="rId751" Type="http://schemas.openxmlformats.org/officeDocument/2006/relationships/hyperlink" Target="http://www.cninfo.com.cn/information/fund/netvalue/150245.html" TargetMode="External"/><Relationship Id="rId793" Type="http://schemas.openxmlformats.org/officeDocument/2006/relationships/hyperlink" Target="http://www.cninfo.com.cn/information/fund/netvalue/150279.html" TargetMode="External"/><Relationship Id="rId807" Type="http://schemas.openxmlformats.org/officeDocument/2006/relationships/hyperlink" Target="https://www.jisilu.cn/data/utils/lowcalc/150215" TargetMode="External"/><Relationship Id="rId7" Type="http://schemas.openxmlformats.org/officeDocument/2006/relationships/hyperlink" Target="http://finance.sina.com.cn/fund/quotes/150108/bc.shtml" TargetMode="External"/><Relationship Id="rId183" Type="http://schemas.openxmlformats.org/officeDocument/2006/relationships/hyperlink" Target="https://www.jisilu.cn/data/sfnew/detail/502037" TargetMode="External"/><Relationship Id="rId239" Type="http://schemas.openxmlformats.org/officeDocument/2006/relationships/hyperlink" Target="http://quote.eastmoney.com/zs000016.html" TargetMode="External"/><Relationship Id="rId390" Type="http://schemas.openxmlformats.org/officeDocument/2006/relationships/hyperlink" Target="https://www.jisilu.cn/data/utils/lowcalc/150036" TargetMode="External"/><Relationship Id="rId404" Type="http://schemas.openxmlformats.org/officeDocument/2006/relationships/hyperlink" Target="http://finance.sina.com.cn/fund/quotes/150085/bc.shtml" TargetMode="External"/><Relationship Id="rId446" Type="http://schemas.openxmlformats.org/officeDocument/2006/relationships/hyperlink" Target="http://quote.eastmoney.com/zs000974.html" TargetMode="External"/><Relationship Id="rId611" Type="http://schemas.openxmlformats.org/officeDocument/2006/relationships/hyperlink" Target="https://www.jisilu.cn/data/sfnew/detail/150194" TargetMode="External"/><Relationship Id="rId653" Type="http://schemas.openxmlformats.org/officeDocument/2006/relationships/hyperlink" Target="https://www.jisilu.cn/data/sfnew/detail/502004" TargetMode="External"/><Relationship Id="rId250" Type="http://schemas.openxmlformats.org/officeDocument/2006/relationships/hyperlink" Target="http://www.cninfo.com.cn/information/fund/netvalue/150138.html" TargetMode="External"/><Relationship Id="rId292" Type="http://schemas.openxmlformats.org/officeDocument/2006/relationships/hyperlink" Target="http://www.cninfo.com.cn/information/fund/netvalue/150267.html" TargetMode="External"/><Relationship Id="rId306" Type="http://schemas.openxmlformats.org/officeDocument/2006/relationships/hyperlink" Target="https://www.jisilu.cn/data/utils/lowcalc/150121" TargetMode="External"/><Relationship Id="rId488" Type="http://schemas.openxmlformats.org/officeDocument/2006/relationships/hyperlink" Target="http://quote.eastmoney.com/zs399412.html" TargetMode="External"/><Relationship Id="rId695" Type="http://schemas.openxmlformats.org/officeDocument/2006/relationships/hyperlink" Target="https://www.jisilu.cn/data/sfnew/detail/150243" TargetMode="External"/><Relationship Id="rId709" Type="http://schemas.openxmlformats.org/officeDocument/2006/relationships/hyperlink" Target="http://www.cninfo.com.cn/information/fund/netvalue/150169.html" TargetMode="External"/><Relationship Id="rId45" Type="http://schemas.openxmlformats.org/officeDocument/2006/relationships/hyperlink" Target="https://www.jisilu.cn/data/utils/lowcalc/150331" TargetMode="External"/><Relationship Id="rId87" Type="http://schemas.openxmlformats.org/officeDocument/2006/relationships/hyperlink" Target="https://www.jisilu.cn/data/sfnew/detail/150289" TargetMode="External"/><Relationship Id="rId110" Type="http://schemas.openxmlformats.org/officeDocument/2006/relationships/hyperlink" Target="javascript:delOwnedFund('150299');" TargetMode="External"/><Relationship Id="rId348" Type="http://schemas.openxmlformats.org/officeDocument/2006/relationships/hyperlink" Target="https://www.jisilu.cn/data/utils/lowcalc/150213" TargetMode="External"/><Relationship Id="rId513" Type="http://schemas.openxmlformats.org/officeDocument/2006/relationships/hyperlink" Target="https://www.jisilu.cn/data/utils/lowcalc/150307" TargetMode="External"/><Relationship Id="rId555" Type="http://schemas.openxmlformats.org/officeDocument/2006/relationships/hyperlink" Target="https://www.jisilu.cn/data/utils/lowcalc/150257" TargetMode="External"/><Relationship Id="rId597" Type="http://schemas.openxmlformats.org/officeDocument/2006/relationships/hyperlink" Target="https://www.jisilu.cn/data/utils/lowcalc/150283" TargetMode="External"/><Relationship Id="rId720" Type="http://schemas.openxmlformats.org/officeDocument/2006/relationships/hyperlink" Target="http://finance.sina.com.cn/fund/quotes/150233/bc.shtml" TargetMode="External"/><Relationship Id="rId762" Type="http://schemas.openxmlformats.org/officeDocument/2006/relationships/hyperlink" Target="http://finance.sina.com.cn/fund/quotes/150143/bc.shtml" TargetMode="External"/><Relationship Id="rId818" Type="http://schemas.openxmlformats.org/officeDocument/2006/relationships/hyperlink" Target="http://quote.eastmoney.com/zs399923.html" TargetMode="External"/><Relationship Id="rId152" Type="http://schemas.openxmlformats.org/officeDocument/2006/relationships/hyperlink" Target="javascript:addOwnedFund('150301');" TargetMode="External"/><Relationship Id="rId194" Type="http://schemas.openxmlformats.org/officeDocument/2006/relationships/hyperlink" Target="javascript:addOwnedFund('150327');" TargetMode="External"/><Relationship Id="rId208" Type="http://schemas.openxmlformats.org/officeDocument/2006/relationships/hyperlink" Target="http://finance.sina.com.cn/fund/quotes/150047/bc.shtml" TargetMode="External"/><Relationship Id="rId415" Type="http://schemas.openxmlformats.org/officeDocument/2006/relationships/hyperlink" Target="http://finance.sina.com.cn/fund/quotes/150059/bc.shtml" TargetMode="External"/><Relationship Id="rId457" Type="http://schemas.openxmlformats.org/officeDocument/2006/relationships/hyperlink" Target="http://www.cninfo.com.cn/information/fund/netvalue/150022.html" TargetMode="External"/><Relationship Id="rId622" Type="http://schemas.openxmlformats.org/officeDocument/2006/relationships/hyperlink" Target="javascript:addOwnedFund('150018');" TargetMode="External"/><Relationship Id="rId261" Type="http://schemas.openxmlformats.org/officeDocument/2006/relationships/hyperlink" Target="http://finance.sina.com.cn/fund/quotes/150140/bc.shtml" TargetMode="External"/><Relationship Id="rId499" Type="http://schemas.openxmlformats.org/officeDocument/2006/relationships/hyperlink" Target="http://www.cninfo.com.cn/information/fund/netvalue/150205.html" TargetMode="External"/><Relationship Id="rId664" Type="http://schemas.openxmlformats.org/officeDocument/2006/relationships/hyperlink" Target="javascript:addOwnedFund('150229');" TargetMode="External"/><Relationship Id="rId14" Type="http://schemas.openxmlformats.org/officeDocument/2006/relationships/hyperlink" Target="http://quote.eastmoney.com/zs399975.html" TargetMode="External"/><Relationship Id="rId56" Type="http://schemas.openxmlformats.org/officeDocument/2006/relationships/hyperlink" Target="https://www.jisilu.cn/data/utils/lowcalc/150123" TargetMode="External"/><Relationship Id="rId317" Type="http://schemas.openxmlformats.org/officeDocument/2006/relationships/hyperlink" Target="http://quote.eastmoney.com/zs399958.html" TargetMode="External"/><Relationship Id="rId359" Type="http://schemas.openxmlformats.org/officeDocument/2006/relationships/hyperlink" Target="http://quote.eastmoney.com/zs399300.html" TargetMode="External"/><Relationship Id="rId524" Type="http://schemas.openxmlformats.org/officeDocument/2006/relationships/hyperlink" Target="http://quote.eastmoney.com/zs399997.html" TargetMode="External"/><Relationship Id="rId566" Type="http://schemas.openxmlformats.org/officeDocument/2006/relationships/hyperlink" Target="http://quote.eastmoney.com/zs399991.html" TargetMode="External"/><Relationship Id="rId731" Type="http://schemas.openxmlformats.org/officeDocument/2006/relationships/hyperlink" Target="https://www.jisilu.cn/data/sfnew/detail/150203" TargetMode="External"/><Relationship Id="rId773" Type="http://schemas.openxmlformats.org/officeDocument/2006/relationships/hyperlink" Target="https://www.jisilu.cn/data/sfnew/detail/150100" TargetMode="External"/><Relationship Id="rId98" Type="http://schemas.openxmlformats.org/officeDocument/2006/relationships/hyperlink" Target="javascript:addOwnedFund('150117');" TargetMode="External"/><Relationship Id="rId121" Type="http://schemas.openxmlformats.org/officeDocument/2006/relationships/hyperlink" Target="https://www.jisilu.cn/data/utils/lowcalc/150130" TargetMode="External"/><Relationship Id="rId163" Type="http://schemas.openxmlformats.org/officeDocument/2006/relationships/hyperlink" Target="https://www.jisilu.cn/data/utils/lowcalc/150196" TargetMode="External"/><Relationship Id="rId219" Type="http://schemas.openxmlformats.org/officeDocument/2006/relationships/hyperlink" Target="http://finance.sina.com.cn/fund/quotes/150175/bc.shtml" TargetMode="External"/><Relationship Id="rId370" Type="http://schemas.openxmlformats.org/officeDocument/2006/relationships/hyperlink" Target="http://www.cninfo.com.cn/information/fund/netvalue/150152.html" TargetMode="External"/><Relationship Id="rId426" Type="http://schemas.openxmlformats.org/officeDocument/2006/relationships/hyperlink" Target="http://finance.sina.com.cn/fund/quotes/150049/bc.shtml" TargetMode="External"/><Relationship Id="rId633" Type="http://schemas.openxmlformats.org/officeDocument/2006/relationships/hyperlink" Target="https://www.jisilu.cn/data/utils/lowcalc/150173" TargetMode="External"/><Relationship Id="rId829" Type="http://schemas.openxmlformats.org/officeDocument/2006/relationships/hyperlink" Target="http://quote.eastmoney.com/zs399300.html" TargetMode="External"/><Relationship Id="rId230" Type="http://schemas.openxmlformats.org/officeDocument/2006/relationships/hyperlink" Target="https://www.jisilu.cn/data/sfnew/detail/502001" TargetMode="External"/><Relationship Id="rId468" Type="http://schemas.openxmlformats.org/officeDocument/2006/relationships/hyperlink" Target="http://finance.sina.com.cn/fund/quotes/150271/bc.shtml" TargetMode="External"/><Relationship Id="rId675" Type="http://schemas.openxmlformats.org/officeDocument/2006/relationships/hyperlink" Target="https://www.jisilu.cn/data/utils/lowcalc/502017" TargetMode="External"/><Relationship Id="rId25" Type="http://schemas.openxmlformats.org/officeDocument/2006/relationships/hyperlink" Target="http://www.cninfo.com.cn/information/fund/netvalue/150221.html" TargetMode="External"/><Relationship Id="rId67" Type="http://schemas.openxmlformats.org/officeDocument/2006/relationships/hyperlink" Target="http://quote.eastmoney.com/zs399673.html" TargetMode="External"/><Relationship Id="rId272" Type="http://schemas.openxmlformats.org/officeDocument/2006/relationships/hyperlink" Target="https://www.jisilu.cn/data/sfnew/detail/502014" TargetMode="External"/><Relationship Id="rId328" Type="http://schemas.openxmlformats.org/officeDocument/2006/relationships/hyperlink" Target="http://www.cninfo.com.cn/information/fund/netvalue/150090.html" TargetMode="External"/><Relationship Id="rId535" Type="http://schemas.openxmlformats.org/officeDocument/2006/relationships/hyperlink" Target="http://www.cninfo.com.cn/information/fund/netvalue/150275.html" TargetMode="External"/><Relationship Id="rId577" Type="http://schemas.openxmlformats.org/officeDocument/2006/relationships/hyperlink" Target="http://www.cninfo.com.cn/information/fund/netvalue/150181.html" TargetMode="External"/><Relationship Id="rId700" Type="http://schemas.openxmlformats.org/officeDocument/2006/relationships/hyperlink" Target="javascript:addOwnedFund('150243');" TargetMode="External"/><Relationship Id="rId742" Type="http://schemas.openxmlformats.org/officeDocument/2006/relationships/hyperlink" Target="javascript:addOwnedFund('502027');" TargetMode="External"/><Relationship Id="rId132" Type="http://schemas.openxmlformats.org/officeDocument/2006/relationships/hyperlink" Target="http://quote.eastmoney.com/zs399986.html" TargetMode="External"/><Relationship Id="rId174" Type="http://schemas.openxmlformats.org/officeDocument/2006/relationships/hyperlink" Target="http://quote.eastmoney.com/zs399807.html" TargetMode="External"/><Relationship Id="rId381" Type="http://schemas.openxmlformats.org/officeDocument/2006/relationships/hyperlink" Target="http://finance.sina.com.cn/fund/quotes/150055/bc.shtml" TargetMode="External"/><Relationship Id="rId602" Type="http://schemas.openxmlformats.org/officeDocument/2006/relationships/hyperlink" Target="http://quote.eastmoney.com/zs399966.html" TargetMode="External"/><Relationship Id="rId784" Type="http://schemas.openxmlformats.org/officeDocument/2006/relationships/hyperlink" Target="javascript:addOwnedFund('150092');" TargetMode="External"/><Relationship Id="rId241" Type="http://schemas.openxmlformats.org/officeDocument/2006/relationships/hyperlink" Target="javascript:addOwnedFund('502021');" TargetMode="External"/><Relationship Id="rId437" Type="http://schemas.openxmlformats.org/officeDocument/2006/relationships/hyperlink" Target="https://www.jisilu.cn/data/sfnew/detail/150150" TargetMode="External"/><Relationship Id="rId479" Type="http://schemas.openxmlformats.org/officeDocument/2006/relationships/hyperlink" Target="https://www.jisilu.cn/data/sfnew/detail/150277" TargetMode="External"/><Relationship Id="rId644" Type="http://schemas.openxmlformats.org/officeDocument/2006/relationships/hyperlink" Target="http://quote.eastmoney.com/zs000016.html" TargetMode="External"/><Relationship Id="rId686" Type="http://schemas.openxmlformats.org/officeDocument/2006/relationships/hyperlink" Target="http://quote.eastmoney.com/zs399967.html" TargetMode="External"/><Relationship Id="rId36" Type="http://schemas.openxmlformats.org/officeDocument/2006/relationships/hyperlink" Target="http://finance.sina.com.cn/fund/quotes/150032/bc.shtml" TargetMode="External"/><Relationship Id="rId283" Type="http://schemas.openxmlformats.org/officeDocument/2006/relationships/hyperlink" Target="javascript:addOwnedFund('150053');" TargetMode="External"/><Relationship Id="rId339" Type="http://schemas.openxmlformats.org/officeDocument/2006/relationships/hyperlink" Target="http://finance.sina.com.cn/fund/quotes/150211/bc.shtml" TargetMode="External"/><Relationship Id="rId490" Type="http://schemas.openxmlformats.org/officeDocument/2006/relationships/hyperlink" Target="javascript:addOwnedFund('150217');" TargetMode="External"/><Relationship Id="rId504" Type="http://schemas.openxmlformats.org/officeDocument/2006/relationships/hyperlink" Target="http://finance.sina.com.cn/fund/quotes/150241/bc.shtml" TargetMode="External"/><Relationship Id="rId546" Type="http://schemas.openxmlformats.org/officeDocument/2006/relationships/hyperlink" Target="http://finance.sina.com.cn/fund/quotes/150255/bc.shtml" TargetMode="External"/><Relationship Id="rId711" Type="http://schemas.openxmlformats.org/officeDocument/2006/relationships/hyperlink" Target="https://www.jisilu.cn/data/utils/lowcalc/150169" TargetMode="External"/><Relationship Id="rId753" Type="http://schemas.openxmlformats.org/officeDocument/2006/relationships/hyperlink" Target="https://www.jisilu.cn/data/utils/lowcalc/150245" TargetMode="External"/><Relationship Id="rId78" Type="http://schemas.openxmlformats.org/officeDocument/2006/relationships/hyperlink" Target="http://www.cninfo.com.cn/information/fund/netvalue/150297.html" TargetMode="External"/><Relationship Id="rId101" Type="http://schemas.openxmlformats.org/officeDocument/2006/relationships/hyperlink" Target="http://www.cninfo.com.cn/information/fund/netvalue/150293.html" TargetMode="External"/><Relationship Id="rId143" Type="http://schemas.openxmlformats.org/officeDocument/2006/relationships/hyperlink" Target="http://www.cninfo.com.cn/information/fund/netvalue/150198.html" TargetMode="External"/><Relationship Id="rId185" Type="http://schemas.openxmlformats.org/officeDocument/2006/relationships/hyperlink" Target="http://www.cninfo.com.cn/information/fund/netvalue/502037.html" TargetMode="External"/><Relationship Id="rId350" Type="http://schemas.openxmlformats.org/officeDocument/2006/relationships/hyperlink" Target="https://www.jisilu.cn/data/sfnew/detail/502054" TargetMode="External"/><Relationship Id="rId406" Type="http://schemas.openxmlformats.org/officeDocument/2006/relationships/hyperlink" Target="http://quote.eastmoney.com/zs399005.html" TargetMode="External"/><Relationship Id="rId588" Type="http://schemas.openxmlformats.org/officeDocument/2006/relationships/hyperlink" Target="http://finance.sina.com.cn/fund/quotes/150200/bc.shtml" TargetMode="External"/><Relationship Id="rId795" Type="http://schemas.openxmlformats.org/officeDocument/2006/relationships/hyperlink" Target="https://www.jisilu.cn/data/utils/lowcalc/150279" TargetMode="External"/><Relationship Id="rId809" Type="http://schemas.openxmlformats.org/officeDocument/2006/relationships/hyperlink" Target="https://www.jisilu.cn/data/sfnew/detail/150066" TargetMode="External"/><Relationship Id="rId9" Type="http://schemas.openxmlformats.org/officeDocument/2006/relationships/hyperlink" Target="http://quote.eastmoney.com/zs399632.html" TargetMode="External"/><Relationship Id="rId210" Type="http://schemas.openxmlformats.org/officeDocument/2006/relationships/hyperlink" Target="http://quote.eastmoney.com/zs399942.html" TargetMode="External"/><Relationship Id="rId392" Type="http://schemas.openxmlformats.org/officeDocument/2006/relationships/hyperlink" Target="https://www.jisilu.cn/data/sfnew/detail/150135" TargetMode="External"/><Relationship Id="rId448" Type="http://schemas.openxmlformats.org/officeDocument/2006/relationships/hyperlink" Target="javascript:addOwnedFund('150157');" TargetMode="External"/><Relationship Id="rId613" Type="http://schemas.openxmlformats.org/officeDocument/2006/relationships/hyperlink" Target="http://www.cninfo.com.cn/information/fund/netvalue/150194.html" TargetMode="External"/><Relationship Id="rId655" Type="http://schemas.openxmlformats.org/officeDocument/2006/relationships/hyperlink" Target="http://www.cninfo.com.cn/information/fund/netvalue/502004.html" TargetMode="External"/><Relationship Id="rId697" Type="http://schemas.openxmlformats.org/officeDocument/2006/relationships/hyperlink" Target="http://www.cninfo.com.cn/information/fund/netvalue/150243.html" TargetMode="External"/><Relationship Id="rId820" Type="http://schemas.openxmlformats.org/officeDocument/2006/relationships/hyperlink" Target="https://www.jisilu.cn/data/sfnew/detail/150188" TargetMode="External"/><Relationship Id="rId252" Type="http://schemas.openxmlformats.org/officeDocument/2006/relationships/hyperlink" Target="https://www.jisilu.cn/data/utils/lowcalc/150138" TargetMode="External"/><Relationship Id="rId294" Type="http://schemas.openxmlformats.org/officeDocument/2006/relationships/hyperlink" Target="https://www.jisilu.cn/data/utils/lowcalc/150267" TargetMode="External"/><Relationship Id="rId308" Type="http://schemas.openxmlformats.org/officeDocument/2006/relationships/hyperlink" Target="https://www.jisilu.cn/data/sfnew/detail/150295" TargetMode="External"/><Relationship Id="rId515" Type="http://schemas.openxmlformats.org/officeDocument/2006/relationships/hyperlink" Target="https://www.jisilu.cn/data/sfnew/detail/150207" TargetMode="External"/><Relationship Id="rId722" Type="http://schemas.openxmlformats.org/officeDocument/2006/relationships/hyperlink" Target="http://quote.eastmoney.com/zs399810.html" TargetMode="External"/><Relationship Id="rId47" Type="http://schemas.openxmlformats.org/officeDocument/2006/relationships/hyperlink" Target="https://www.jisilu.cn/data/sfnew/detail/150219" TargetMode="External"/><Relationship Id="rId89" Type="http://schemas.openxmlformats.org/officeDocument/2006/relationships/hyperlink" Target="http://www.cninfo.com.cn/information/fund/netvalue/150289.html" TargetMode="External"/><Relationship Id="rId112" Type="http://schemas.openxmlformats.org/officeDocument/2006/relationships/hyperlink" Target="http://finance.sina.com.cn/fund/quotes/150247/bc.shtml" TargetMode="External"/><Relationship Id="rId154" Type="http://schemas.openxmlformats.org/officeDocument/2006/relationships/hyperlink" Target="http://finance.sina.com.cn/fund/quotes/150265/bc.shtml" TargetMode="External"/><Relationship Id="rId361" Type="http://schemas.openxmlformats.org/officeDocument/2006/relationships/hyperlink" Target="javascript:addOwnedFund('150104');" TargetMode="External"/><Relationship Id="rId557" Type="http://schemas.openxmlformats.org/officeDocument/2006/relationships/hyperlink" Target="https://www.jisilu.cn/data/sfnew/detail/150259" TargetMode="External"/><Relationship Id="rId599" Type="http://schemas.openxmlformats.org/officeDocument/2006/relationships/hyperlink" Target="https://www.jisilu.cn/data/sfnew/detail/150177" TargetMode="External"/><Relationship Id="rId764" Type="http://schemas.openxmlformats.org/officeDocument/2006/relationships/hyperlink" Target="http://quote.eastmoney.com/zs000832.html" TargetMode="External"/><Relationship Id="rId196" Type="http://schemas.openxmlformats.org/officeDocument/2006/relationships/hyperlink" Target="http://finance.sina.com.cn/fund/quotes/502057/bc.shtml" TargetMode="External"/><Relationship Id="rId417" Type="http://schemas.openxmlformats.org/officeDocument/2006/relationships/hyperlink" Target="http://quote.eastmoney.com/zs399944.html" TargetMode="External"/><Relationship Id="rId459" Type="http://schemas.openxmlformats.org/officeDocument/2006/relationships/hyperlink" Target="https://www.jisilu.cn/data/utils/lowcalc/150022" TargetMode="External"/><Relationship Id="rId624" Type="http://schemas.openxmlformats.org/officeDocument/2006/relationships/hyperlink" Target="http://finance.sina.com.cn/fund/quotes/150051/bc.shtml" TargetMode="External"/><Relationship Id="rId666" Type="http://schemas.openxmlformats.org/officeDocument/2006/relationships/hyperlink" Target="http://finance.sina.com.cn/fund/quotes/150315/bc.shtml" TargetMode="External"/><Relationship Id="rId16" Type="http://schemas.openxmlformats.org/officeDocument/2006/relationships/hyperlink" Target="javascript:delOwnedFund('150223');" TargetMode="External"/><Relationship Id="rId221" Type="http://schemas.openxmlformats.org/officeDocument/2006/relationships/hyperlink" Target="http://quote.eastmoney.com/hk/zs110010.html" TargetMode="External"/><Relationship Id="rId263" Type="http://schemas.openxmlformats.org/officeDocument/2006/relationships/hyperlink" Target="http://quote.eastmoney.com/zs399300.html" TargetMode="External"/><Relationship Id="rId319" Type="http://schemas.openxmlformats.org/officeDocument/2006/relationships/hyperlink" Target="javascript:addOwnedFund('150073');" TargetMode="External"/><Relationship Id="rId470" Type="http://schemas.openxmlformats.org/officeDocument/2006/relationships/hyperlink" Target="http://quote.eastmoney.com/zs399441.html" TargetMode="External"/><Relationship Id="rId526" Type="http://schemas.openxmlformats.org/officeDocument/2006/relationships/hyperlink" Target="javascript:addOwnedFund('150269');" TargetMode="External"/><Relationship Id="rId58" Type="http://schemas.openxmlformats.org/officeDocument/2006/relationships/hyperlink" Target="https://www.jisilu.cn/data/sfnew/detail/150323" TargetMode="External"/><Relationship Id="rId123" Type="http://schemas.openxmlformats.org/officeDocument/2006/relationships/hyperlink" Target="https://www.jisilu.cn/data/sfnew/detail/150263" TargetMode="External"/><Relationship Id="rId330" Type="http://schemas.openxmlformats.org/officeDocument/2006/relationships/hyperlink" Target="https://www.jisilu.cn/data/utils/lowcalc/150090" TargetMode="External"/><Relationship Id="rId568" Type="http://schemas.openxmlformats.org/officeDocument/2006/relationships/hyperlink" Target="javascript:addOwnedFund('150273');" TargetMode="External"/><Relationship Id="rId733" Type="http://schemas.openxmlformats.org/officeDocument/2006/relationships/hyperlink" Target="http://www.cninfo.com.cn/information/fund/netvalue/150203.html" TargetMode="External"/><Relationship Id="rId775" Type="http://schemas.openxmlformats.org/officeDocument/2006/relationships/hyperlink" Target="http://www.cninfo.com.cn/information/fund/netvalue/150100.html" TargetMode="External"/><Relationship Id="rId165" Type="http://schemas.openxmlformats.org/officeDocument/2006/relationships/hyperlink" Target="https://www.jisilu.cn/data/sfnew/detail/150261" TargetMode="External"/><Relationship Id="rId372" Type="http://schemas.openxmlformats.org/officeDocument/2006/relationships/hyperlink" Target="https://www.jisilu.cn/data/utils/lowcalc/150152" TargetMode="External"/><Relationship Id="rId428" Type="http://schemas.openxmlformats.org/officeDocument/2006/relationships/hyperlink" Target="http://quote.eastmoney.com/zs399942.html" TargetMode="External"/><Relationship Id="rId635" Type="http://schemas.openxmlformats.org/officeDocument/2006/relationships/hyperlink" Target="https://www.jisilu.cn/data/sfnew/detail/150309" TargetMode="External"/><Relationship Id="rId677" Type="http://schemas.openxmlformats.org/officeDocument/2006/relationships/hyperlink" Target="https://www.jisilu.cn/data/sfnew/detail/502011" TargetMode="External"/><Relationship Id="rId800" Type="http://schemas.openxmlformats.org/officeDocument/2006/relationships/hyperlink" Target="http://quote.eastmoney.com/zs399300.html" TargetMode="External"/><Relationship Id="rId232" Type="http://schemas.openxmlformats.org/officeDocument/2006/relationships/hyperlink" Target="http://www.cninfo.com.cn/information/fund/netvalue/502001.html" TargetMode="External"/><Relationship Id="rId274" Type="http://schemas.openxmlformats.org/officeDocument/2006/relationships/hyperlink" Target="http://www.cninfo.com.cn/information/fund/netvalue/502014.html" TargetMode="External"/><Relationship Id="rId481" Type="http://schemas.openxmlformats.org/officeDocument/2006/relationships/hyperlink" Target="http://www.cninfo.com.cn/information/fund/netvalue/150277.html" TargetMode="External"/><Relationship Id="rId702" Type="http://schemas.openxmlformats.org/officeDocument/2006/relationships/hyperlink" Target="http://finance.sina.com.cn/fund/quotes/150235/bc.shtml" TargetMode="External"/><Relationship Id="rId27" Type="http://schemas.openxmlformats.org/officeDocument/2006/relationships/hyperlink" Target="https://www.jisilu.cn/data/utils/lowcalc/150221" TargetMode="External"/><Relationship Id="rId69" Type="http://schemas.openxmlformats.org/officeDocument/2006/relationships/hyperlink" Target="javascript:addOwnedFund('150303');" TargetMode="External"/><Relationship Id="rId134" Type="http://schemas.openxmlformats.org/officeDocument/2006/relationships/hyperlink" Target="javascript:delOwnedFund('150291');" TargetMode="External"/><Relationship Id="rId537" Type="http://schemas.openxmlformats.org/officeDocument/2006/relationships/hyperlink" Target="https://www.jisilu.cn/data/utils/lowcalc/150275" TargetMode="External"/><Relationship Id="rId579" Type="http://schemas.openxmlformats.org/officeDocument/2006/relationships/hyperlink" Target="https://www.jisilu.cn/data/utils/lowcalc/150181" TargetMode="External"/><Relationship Id="rId744" Type="http://schemas.openxmlformats.org/officeDocument/2006/relationships/hyperlink" Target="http://finance.sina.com.cn/fund/quotes/150179/bc.shtml" TargetMode="External"/><Relationship Id="rId786" Type="http://schemas.openxmlformats.org/officeDocument/2006/relationships/hyperlink" Target="http://finance.sina.com.cn/fund/quotes/150311/bc.shtml" TargetMode="External"/><Relationship Id="rId80" Type="http://schemas.openxmlformats.org/officeDocument/2006/relationships/hyperlink" Target="javascript:addOwnedFund('150297');" TargetMode="External"/><Relationship Id="rId176" Type="http://schemas.openxmlformats.org/officeDocument/2006/relationships/hyperlink" Target="javascript:addOwnedFund('150325');" TargetMode="External"/><Relationship Id="rId341" Type="http://schemas.openxmlformats.org/officeDocument/2006/relationships/hyperlink" Target="http://quote.eastmoney.com/zs399976.html" TargetMode="External"/><Relationship Id="rId383" Type="http://schemas.openxmlformats.org/officeDocument/2006/relationships/hyperlink" Target="http://quote.eastmoney.com/zs399905.html" TargetMode="External"/><Relationship Id="rId439" Type="http://schemas.openxmlformats.org/officeDocument/2006/relationships/hyperlink" Target="http://www.cninfo.com.cn/information/fund/netvalue/150150.html" TargetMode="External"/><Relationship Id="rId590" Type="http://schemas.openxmlformats.org/officeDocument/2006/relationships/hyperlink" Target="http://quote.eastmoney.com/zs399975.html" TargetMode="External"/><Relationship Id="rId604" Type="http://schemas.openxmlformats.org/officeDocument/2006/relationships/hyperlink" Target="javascript:addOwnedFund('150177');" TargetMode="External"/><Relationship Id="rId646" Type="http://schemas.openxmlformats.org/officeDocument/2006/relationships/hyperlink" Target="javascript:addOwnedFund('502049');" TargetMode="External"/><Relationship Id="rId811" Type="http://schemas.openxmlformats.org/officeDocument/2006/relationships/hyperlink" Target="http://www.cninfo.com.cn/information/fund/netvalue/150066.html" TargetMode="External"/><Relationship Id="rId201" Type="http://schemas.openxmlformats.org/officeDocument/2006/relationships/hyperlink" Target="https://www.jisilu.cn/data/sfnew/detail/150317" TargetMode="External"/><Relationship Id="rId243" Type="http://schemas.openxmlformats.org/officeDocument/2006/relationships/hyperlink" Target="http://finance.sina.com.cn/fund/quotes/150145/bc.shtml" TargetMode="External"/><Relationship Id="rId285" Type="http://schemas.openxmlformats.org/officeDocument/2006/relationships/hyperlink" Target="http://finance.sina.com.cn/fund/quotes/150167/bc.shtml" TargetMode="External"/><Relationship Id="rId450" Type="http://schemas.openxmlformats.org/officeDocument/2006/relationships/hyperlink" Target="http://finance.sina.com.cn/fund/quotes/150028/bc.shtml" TargetMode="External"/><Relationship Id="rId506" Type="http://schemas.openxmlformats.org/officeDocument/2006/relationships/hyperlink" Target="http://quote.eastmoney.com/zs399986.html" TargetMode="External"/><Relationship Id="rId688" Type="http://schemas.openxmlformats.org/officeDocument/2006/relationships/hyperlink" Target="javascript:addOwnedFund('150186');" TargetMode="External"/><Relationship Id="rId38" Type="http://schemas.openxmlformats.org/officeDocument/2006/relationships/hyperlink" Target="http://quote.eastmoney.com/zs399923.html" TargetMode="External"/><Relationship Id="rId103" Type="http://schemas.openxmlformats.org/officeDocument/2006/relationships/hyperlink" Target="https://www.jisilu.cn/data/utils/lowcalc/150293" TargetMode="External"/><Relationship Id="rId310" Type="http://schemas.openxmlformats.org/officeDocument/2006/relationships/hyperlink" Target="http://www.cninfo.com.cn/information/fund/netvalue/150295.html" TargetMode="External"/><Relationship Id="rId492" Type="http://schemas.openxmlformats.org/officeDocument/2006/relationships/hyperlink" Target="http://finance.sina.com.cn/fund/quotes/502007/bc.shtml" TargetMode="External"/><Relationship Id="rId548" Type="http://schemas.openxmlformats.org/officeDocument/2006/relationships/hyperlink" Target="http://quote.eastmoney.com/zs399986.html" TargetMode="External"/><Relationship Id="rId713" Type="http://schemas.openxmlformats.org/officeDocument/2006/relationships/hyperlink" Target="https://www.jisilu.cn/data/sfnew/detail/150171" TargetMode="External"/><Relationship Id="rId755" Type="http://schemas.openxmlformats.org/officeDocument/2006/relationships/hyperlink" Target="https://www.jisilu.cn/data/sfnew/detail/150305" TargetMode="External"/><Relationship Id="rId797" Type="http://schemas.openxmlformats.org/officeDocument/2006/relationships/hyperlink" Target="https://www.jisilu.cn/data/sfnew/detail/150076" TargetMode="External"/><Relationship Id="rId91" Type="http://schemas.openxmlformats.org/officeDocument/2006/relationships/hyperlink" Target="https://www.jisilu.cn/data/utils/lowcalc/150289" TargetMode="External"/><Relationship Id="rId145" Type="http://schemas.openxmlformats.org/officeDocument/2006/relationships/hyperlink" Target="https://www.jisilu.cn/data/utils/lowcalc/150198" TargetMode="External"/><Relationship Id="rId187" Type="http://schemas.openxmlformats.org/officeDocument/2006/relationships/hyperlink" Target="https://www.jisilu.cn/data/utils/lowcalc/502037" TargetMode="External"/><Relationship Id="rId352" Type="http://schemas.openxmlformats.org/officeDocument/2006/relationships/hyperlink" Target="http://www.cninfo.com.cn/information/fund/netvalue/502054.html" TargetMode="External"/><Relationship Id="rId394" Type="http://schemas.openxmlformats.org/officeDocument/2006/relationships/hyperlink" Target="http://www.cninfo.com.cn/information/fund/netvalue/150135.html" TargetMode="External"/><Relationship Id="rId408" Type="http://schemas.openxmlformats.org/officeDocument/2006/relationships/hyperlink" Target="https://www.jisilu.cn/data/sfnew/detail/150083" TargetMode="External"/><Relationship Id="rId615" Type="http://schemas.openxmlformats.org/officeDocument/2006/relationships/hyperlink" Target="https://www.jisilu.cn/data/utils/lowcalc/150194" TargetMode="External"/><Relationship Id="rId822" Type="http://schemas.openxmlformats.org/officeDocument/2006/relationships/hyperlink" Target="http://www.cninfo.com.cn/information/fund/netvalue/150188.html" TargetMode="External"/><Relationship Id="rId212" Type="http://schemas.openxmlformats.org/officeDocument/2006/relationships/hyperlink" Target="javascript:addOwnedFund('150047');" TargetMode="External"/><Relationship Id="rId254" Type="http://schemas.openxmlformats.org/officeDocument/2006/relationships/hyperlink" Target="https://www.jisilu.cn/data/sfnew/detail/150225" TargetMode="External"/><Relationship Id="rId657" Type="http://schemas.openxmlformats.org/officeDocument/2006/relationships/hyperlink" Target="https://www.jisilu.cn/data/utils/lowcalc/502004" TargetMode="External"/><Relationship Id="rId699" Type="http://schemas.openxmlformats.org/officeDocument/2006/relationships/hyperlink" Target="https://www.jisilu.cn/data/utils/lowcalc/150243" TargetMode="External"/><Relationship Id="rId49" Type="http://schemas.openxmlformats.org/officeDocument/2006/relationships/hyperlink" Target="http://www.cninfo.com.cn/information/fund/netvalue/150219.html" TargetMode="External"/><Relationship Id="rId114" Type="http://schemas.openxmlformats.org/officeDocument/2006/relationships/hyperlink" Target="http://quote.eastmoney.com/zs399971.html" TargetMode="External"/><Relationship Id="rId296" Type="http://schemas.openxmlformats.org/officeDocument/2006/relationships/hyperlink" Target="https://www.jisilu.cn/data/sfnew/detail/150281" TargetMode="External"/><Relationship Id="rId461" Type="http://schemas.openxmlformats.org/officeDocument/2006/relationships/hyperlink" Target="https://www.jisilu.cn/data/sfnew/detail/150249" TargetMode="External"/><Relationship Id="rId517" Type="http://schemas.openxmlformats.org/officeDocument/2006/relationships/hyperlink" Target="http://www.cninfo.com.cn/information/fund/netvalue/150207.html" TargetMode="External"/><Relationship Id="rId559" Type="http://schemas.openxmlformats.org/officeDocument/2006/relationships/hyperlink" Target="http://www.cninfo.com.cn/information/fund/netvalue/150259.html" TargetMode="External"/><Relationship Id="rId724" Type="http://schemas.openxmlformats.org/officeDocument/2006/relationships/hyperlink" Target="javascript:addOwnedFund('150233');" TargetMode="External"/><Relationship Id="rId766" Type="http://schemas.openxmlformats.org/officeDocument/2006/relationships/hyperlink" Target="javascript:addOwnedFund('150143');" TargetMode="External"/><Relationship Id="rId60" Type="http://schemas.openxmlformats.org/officeDocument/2006/relationships/hyperlink" Target="http://www.cninfo.com.cn/information/fund/netvalue/150323.html" TargetMode="External"/><Relationship Id="rId156" Type="http://schemas.openxmlformats.org/officeDocument/2006/relationships/hyperlink" Target="http://quote.eastmoney.com/zs399991.html" TargetMode="External"/><Relationship Id="rId198" Type="http://schemas.openxmlformats.org/officeDocument/2006/relationships/hyperlink" Target="http://quote.eastmoney.com/zs399989.html" TargetMode="External"/><Relationship Id="rId321" Type="http://schemas.openxmlformats.org/officeDocument/2006/relationships/hyperlink" Target="http://finance.sina.com.cn/fund/quotes/150112/bc.shtml" TargetMode="External"/><Relationship Id="rId363" Type="http://schemas.openxmlformats.org/officeDocument/2006/relationships/hyperlink" Target="http://finance.sina.com.cn/fund/quotes/150030/bc.shtml" TargetMode="External"/><Relationship Id="rId419" Type="http://schemas.openxmlformats.org/officeDocument/2006/relationships/hyperlink" Target="javascript:addOwnedFund('150059');" TargetMode="External"/><Relationship Id="rId570" Type="http://schemas.openxmlformats.org/officeDocument/2006/relationships/hyperlink" Target="http://finance.sina.com.cn/fund/quotes/502024/bc.shtml" TargetMode="External"/><Relationship Id="rId626" Type="http://schemas.openxmlformats.org/officeDocument/2006/relationships/hyperlink" Target="http://quote.eastmoney.com/zs399300.html" TargetMode="External"/><Relationship Id="rId223" Type="http://schemas.openxmlformats.org/officeDocument/2006/relationships/hyperlink" Target="javascript:delOwnedFund('150175');" TargetMode="External"/><Relationship Id="rId430" Type="http://schemas.openxmlformats.org/officeDocument/2006/relationships/hyperlink" Target="javascript:addOwnedFund('150049');" TargetMode="External"/><Relationship Id="rId668" Type="http://schemas.openxmlformats.org/officeDocument/2006/relationships/hyperlink" Target="http://quote.eastmoney.com/zs399803.html" TargetMode="External"/><Relationship Id="rId18" Type="http://schemas.openxmlformats.org/officeDocument/2006/relationships/hyperlink" Target="http://finance.sina.com.cn/fund/quotes/150057/bc.shtml" TargetMode="External"/><Relationship Id="rId265" Type="http://schemas.openxmlformats.org/officeDocument/2006/relationships/hyperlink" Target="javascript:addOwnedFund('150140');" TargetMode="External"/><Relationship Id="rId472" Type="http://schemas.openxmlformats.org/officeDocument/2006/relationships/hyperlink" Target="javascript:addOwnedFund('150271');" TargetMode="External"/><Relationship Id="rId528" Type="http://schemas.openxmlformats.org/officeDocument/2006/relationships/hyperlink" Target="http://finance.sina.com.cn/fund/quotes/150184/bc.shtml" TargetMode="External"/><Relationship Id="rId735" Type="http://schemas.openxmlformats.org/officeDocument/2006/relationships/hyperlink" Target="https://www.jisilu.cn/data/utils/lowcalc/150203" TargetMode="External"/><Relationship Id="rId125" Type="http://schemas.openxmlformats.org/officeDocument/2006/relationships/hyperlink" Target="http://www.cninfo.com.cn/information/fund/netvalue/150263.html" TargetMode="External"/><Relationship Id="rId167" Type="http://schemas.openxmlformats.org/officeDocument/2006/relationships/hyperlink" Target="http://www.cninfo.com.cn/information/fund/netvalue/150261.html" TargetMode="External"/><Relationship Id="rId332" Type="http://schemas.openxmlformats.org/officeDocument/2006/relationships/hyperlink" Target="https://www.jisilu.cn/data/sfnew/detail/150064" TargetMode="External"/><Relationship Id="rId374" Type="http://schemas.openxmlformats.org/officeDocument/2006/relationships/hyperlink" Target="https://www.jisilu.cn/data/sfnew/detail/502031" TargetMode="External"/><Relationship Id="rId581" Type="http://schemas.openxmlformats.org/officeDocument/2006/relationships/hyperlink" Target="https://www.jisilu.cn/data/sfnew/detail/150209" TargetMode="External"/><Relationship Id="rId777" Type="http://schemas.openxmlformats.org/officeDocument/2006/relationships/hyperlink" Target="https://www.jisilu.cn/data/utils/lowcalc/150100" TargetMode="External"/><Relationship Id="rId71" Type="http://schemas.openxmlformats.org/officeDocument/2006/relationships/hyperlink" Target="http://finance.sina.com.cn/fund/quotes/150335/bc.shtml" TargetMode="External"/><Relationship Id="rId234" Type="http://schemas.openxmlformats.org/officeDocument/2006/relationships/hyperlink" Target="https://www.jisilu.cn/data/utils/lowcalc/502001" TargetMode="External"/><Relationship Id="rId637" Type="http://schemas.openxmlformats.org/officeDocument/2006/relationships/hyperlink" Target="http://www.cninfo.com.cn/information/fund/netvalue/150309.html" TargetMode="External"/><Relationship Id="rId679" Type="http://schemas.openxmlformats.org/officeDocument/2006/relationships/hyperlink" Target="http://www.cninfo.com.cn/information/fund/netvalue/502011.html" TargetMode="External"/><Relationship Id="rId802" Type="http://schemas.openxmlformats.org/officeDocument/2006/relationships/hyperlink" Target="javascript:addOwnedFund('150076');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https://www.jisilu.cn/data/sfnew/detail/150321" TargetMode="External"/><Relationship Id="rId276" Type="http://schemas.openxmlformats.org/officeDocument/2006/relationships/hyperlink" Target="https://www.jisilu.cn/data/utils/lowcalc/502014" TargetMode="External"/><Relationship Id="rId441" Type="http://schemas.openxmlformats.org/officeDocument/2006/relationships/hyperlink" Target="https://www.jisilu.cn/data/utils/lowcalc/150150" TargetMode="External"/><Relationship Id="rId483" Type="http://schemas.openxmlformats.org/officeDocument/2006/relationships/hyperlink" Target="https://www.jisilu.cn/data/utils/lowcalc/150277" TargetMode="External"/><Relationship Id="rId539" Type="http://schemas.openxmlformats.org/officeDocument/2006/relationships/hyperlink" Target="https://www.jisilu.cn/data/sfnew/detail/150237" TargetMode="External"/><Relationship Id="rId690" Type="http://schemas.openxmlformats.org/officeDocument/2006/relationships/hyperlink" Target="http://finance.sina.com.cn/fund/quotes/150192/bc.shtml" TargetMode="External"/><Relationship Id="rId704" Type="http://schemas.openxmlformats.org/officeDocument/2006/relationships/hyperlink" Target="http://quote.eastmoney.com/zs399975.html" TargetMode="External"/><Relationship Id="rId746" Type="http://schemas.openxmlformats.org/officeDocument/2006/relationships/hyperlink" Target="http://quote.eastmoney.com/zs399935.html" TargetMode="External"/><Relationship Id="rId40" Type="http://schemas.openxmlformats.org/officeDocument/2006/relationships/hyperlink" Target="javascript:addOwnedFund('150032');" TargetMode="External"/><Relationship Id="rId136" Type="http://schemas.openxmlformats.org/officeDocument/2006/relationships/hyperlink" Target="http://finance.sina.com.cn/fund/quotes/150190/bc.shtml" TargetMode="External"/><Relationship Id="rId178" Type="http://schemas.openxmlformats.org/officeDocument/2006/relationships/hyperlink" Target="http://finance.sina.com.cn/fund/quotes/150343/bc.shtml" TargetMode="External"/><Relationship Id="rId301" Type="http://schemas.openxmlformats.org/officeDocument/2006/relationships/hyperlink" Target="javascript:addOwnedFund('150281');" TargetMode="External"/><Relationship Id="rId343" Type="http://schemas.openxmlformats.org/officeDocument/2006/relationships/hyperlink" Target="javascript:addOwnedFund('150211');" TargetMode="External"/><Relationship Id="rId550" Type="http://schemas.openxmlformats.org/officeDocument/2006/relationships/hyperlink" Target="javascript:delOwnedFund('150255');" TargetMode="External"/><Relationship Id="rId788" Type="http://schemas.openxmlformats.org/officeDocument/2006/relationships/hyperlink" Target="http://quote.eastmoney.com/zs399996.html" TargetMode="External"/><Relationship Id="rId82" Type="http://schemas.openxmlformats.org/officeDocument/2006/relationships/hyperlink" Target="http://finance.sina.com.cn/fund/quotes/150287/bc.shtml" TargetMode="External"/><Relationship Id="rId203" Type="http://schemas.openxmlformats.org/officeDocument/2006/relationships/hyperlink" Target="http://www.cninfo.com.cn/information/fund/netvalue/150317.html" TargetMode="External"/><Relationship Id="rId385" Type="http://schemas.openxmlformats.org/officeDocument/2006/relationships/hyperlink" Target="javascript:addOwnedFund('150055');" TargetMode="External"/><Relationship Id="rId592" Type="http://schemas.openxmlformats.org/officeDocument/2006/relationships/hyperlink" Target="javascript:addOwnedFund('150200');" TargetMode="External"/><Relationship Id="rId606" Type="http://schemas.openxmlformats.org/officeDocument/2006/relationships/hyperlink" Target="http://finance.sina.com.cn/fund/quotes/150227/bc.shtml" TargetMode="External"/><Relationship Id="rId648" Type="http://schemas.openxmlformats.org/officeDocument/2006/relationships/hyperlink" Target="http://finance.sina.com.cn/fund/quotes/150329/bc.shtml" TargetMode="External"/><Relationship Id="rId813" Type="http://schemas.openxmlformats.org/officeDocument/2006/relationships/hyperlink" Target="https://www.jisilu.cn/data/utils/lowcalc/150066" TargetMode="External"/><Relationship Id="rId245" Type="http://schemas.openxmlformats.org/officeDocument/2006/relationships/hyperlink" Target="http://quote.eastmoney.com/zs000828.html" TargetMode="External"/><Relationship Id="rId287" Type="http://schemas.openxmlformats.org/officeDocument/2006/relationships/hyperlink" Target="http://quote.eastmoney.com/zs399300.html" TargetMode="External"/><Relationship Id="rId410" Type="http://schemas.openxmlformats.org/officeDocument/2006/relationships/hyperlink" Target="http://www.cninfo.com.cn/information/fund/netvalue/150083.html" TargetMode="External"/><Relationship Id="rId452" Type="http://schemas.openxmlformats.org/officeDocument/2006/relationships/hyperlink" Target="http://quote.eastmoney.com/zs399905.html" TargetMode="External"/><Relationship Id="rId494" Type="http://schemas.openxmlformats.org/officeDocument/2006/relationships/hyperlink" Target="http://quote.eastmoney.com/zs399974.html" TargetMode="External"/><Relationship Id="rId508" Type="http://schemas.openxmlformats.org/officeDocument/2006/relationships/hyperlink" Target="javascript:delOwnedFund('150241');" TargetMode="External"/><Relationship Id="rId715" Type="http://schemas.openxmlformats.org/officeDocument/2006/relationships/hyperlink" Target="http://www.cninfo.com.cn/information/fund/netvalue/150171.html" TargetMode="External"/><Relationship Id="rId105" Type="http://schemas.openxmlformats.org/officeDocument/2006/relationships/hyperlink" Target="https://www.jisilu.cn/data/sfnew/detail/150299" TargetMode="External"/><Relationship Id="rId147" Type="http://schemas.openxmlformats.org/officeDocument/2006/relationships/hyperlink" Target="https://www.jisilu.cn/data/sfnew/detail/150301" TargetMode="External"/><Relationship Id="rId312" Type="http://schemas.openxmlformats.org/officeDocument/2006/relationships/hyperlink" Target="https://www.jisilu.cn/data/utils/lowcalc/150295" TargetMode="External"/><Relationship Id="rId354" Type="http://schemas.openxmlformats.org/officeDocument/2006/relationships/hyperlink" Target="https://www.jisilu.cn/data/utils/lowcalc/502054" TargetMode="External"/><Relationship Id="rId757" Type="http://schemas.openxmlformats.org/officeDocument/2006/relationships/hyperlink" Target="http://www.cninfo.com.cn/information/fund/netvalue/150305.html" TargetMode="External"/><Relationship Id="rId799" Type="http://schemas.openxmlformats.org/officeDocument/2006/relationships/hyperlink" Target="http://www.cninfo.com.cn/information/fund/netvalue/150076.html" TargetMode="External"/><Relationship Id="rId51" Type="http://schemas.openxmlformats.org/officeDocument/2006/relationships/hyperlink" Target="javascript:addOwnedFund('150219');" TargetMode="External"/><Relationship Id="rId93" Type="http://schemas.openxmlformats.org/officeDocument/2006/relationships/hyperlink" Target="https://www.jisilu.cn/data/sfnew/detail/150117" TargetMode="External"/><Relationship Id="rId189" Type="http://schemas.openxmlformats.org/officeDocument/2006/relationships/hyperlink" Target="https://www.jisilu.cn/data/sfnew/detail/150327" TargetMode="External"/><Relationship Id="rId396" Type="http://schemas.openxmlformats.org/officeDocument/2006/relationships/hyperlink" Target="javascript:addOwnedFund('150135');" TargetMode="External"/><Relationship Id="rId561" Type="http://schemas.openxmlformats.org/officeDocument/2006/relationships/hyperlink" Target="https://www.jisilu.cn/data/utils/lowcalc/150259" TargetMode="External"/><Relationship Id="rId617" Type="http://schemas.openxmlformats.org/officeDocument/2006/relationships/hyperlink" Target="https://www.jisilu.cn/data/sfnew/detail/150018" TargetMode="External"/><Relationship Id="rId659" Type="http://schemas.openxmlformats.org/officeDocument/2006/relationships/hyperlink" Target="https://www.jisilu.cn/data/sfnew/detail/150229" TargetMode="External"/><Relationship Id="rId824" Type="http://schemas.openxmlformats.org/officeDocument/2006/relationships/hyperlink" Target="https://www.jisilu.cn/data/utils/lowcalc/150188" TargetMode="External"/><Relationship Id="rId214" Type="http://schemas.openxmlformats.org/officeDocument/2006/relationships/hyperlink" Target="http://finance.sina.com.cn/fund/quotes/150088/bc.shtml" TargetMode="External"/><Relationship Id="rId256" Type="http://schemas.openxmlformats.org/officeDocument/2006/relationships/hyperlink" Target="http://www.cninfo.com.cn/information/fund/netvalue/150225.html" TargetMode="External"/><Relationship Id="rId298" Type="http://schemas.openxmlformats.org/officeDocument/2006/relationships/hyperlink" Target="http://www.cninfo.com.cn/information/fund/netvalue/150281.html" TargetMode="External"/><Relationship Id="rId421" Type="http://schemas.openxmlformats.org/officeDocument/2006/relationships/hyperlink" Target="http://finance.sina.com.cn/fund/quotes/150096/bc.shtml" TargetMode="External"/><Relationship Id="rId463" Type="http://schemas.openxmlformats.org/officeDocument/2006/relationships/hyperlink" Target="http://www.cninfo.com.cn/information/fund/netvalue/150249.html" TargetMode="External"/><Relationship Id="rId519" Type="http://schemas.openxmlformats.org/officeDocument/2006/relationships/hyperlink" Target="https://www.jisilu.cn/data/utils/lowcalc/150207" TargetMode="External"/><Relationship Id="rId670" Type="http://schemas.openxmlformats.org/officeDocument/2006/relationships/hyperlink" Target="javascript:addOwnedFund('150315');" TargetMode="External"/><Relationship Id="rId116" Type="http://schemas.openxmlformats.org/officeDocument/2006/relationships/hyperlink" Target="javascript:addOwnedFund('150247');" TargetMode="External"/><Relationship Id="rId158" Type="http://schemas.openxmlformats.org/officeDocument/2006/relationships/hyperlink" Target="javascript:delOwnedFund('150265');" TargetMode="External"/><Relationship Id="rId323" Type="http://schemas.openxmlformats.org/officeDocument/2006/relationships/hyperlink" Target="http://quote.eastmoney.com/zs399330.html" TargetMode="External"/><Relationship Id="rId530" Type="http://schemas.openxmlformats.org/officeDocument/2006/relationships/hyperlink" Target="http://quote.eastmoney.com/zs000827.html" TargetMode="External"/><Relationship Id="rId726" Type="http://schemas.openxmlformats.org/officeDocument/2006/relationships/hyperlink" Target="http://finance.sina.com.cn/fund/quotes/150251/bc.shtml" TargetMode="External"/><Relationship Id="rId768" Type="http://schemas.openxmlformats.org/officeDocument/2006/relationships/hyperlink" Target="http://finance.sina.com.cn/fund/quotes/150231/bc.shtml" TargetMode="External"/><Relationship Id="rId20" Type="http://schemas.openxmlformats.org/officeDocument/2006/relationships/hyperlink" Target="http://quote.eastmoney.com/zs399008.html" TargetMode="External"/><Relationship Id="rId62" Type="http://schemas.openxmlformats.org/officeDocument/2006/relationships/hyperlink" Target="https://www.jisilu.cn/data/utils/lowcalc/150323" TargetMode="External"/><Relationship Id="rId365" Type="http://schemas.openxmlformats.org/officeDocument/2006/relationships/hyperlink" Target="http://quote.eastmoney.com/zs000971.html" TargetMode="External"/><Relationship Id="rId572" Type="http://schemas.openxmlformats.org/officeDocument/2006/relationships/hyperlink" Target="http://quote.eastmoney.com/zs399440.html" TargetMode="External"/><Relationship Id="rId628" Type="http://schemas.openxmlformats.org/officeDocument/2006/relationships/hyperlink" Target="javascript:addOwnedFund('150051');" TargetMode="External"/><Relationship Id="rId225" Type="http://schemas.openxmlformats.org/officeDocument/2006/relationships/hyperlink" Target="http://finance.sina.com.cn/fund/quotes/150094/bc.shtml" TargetMode="External"/><Relationship Id="rId267" Type="http://schemas.openxmlformats.org/officeDocument/2006/relationships/hyperlink" Target="http://finance.sina.com.cn/fund/quotes/502041/bc.shtml" TargetMode="External"/><Relationship Id="rId432" Type="http://schemas.openxmlformats.org/officeDocument/2006/relationships/hyperlink" Target="http://finance.sina.com.cn/fund/quotes/150148/bc.shtml" TargetMode="External"/><Relationship Id="rId474" Type="http://schemas.openxmlformats.org/officeDocument/2006/relationships/hyperlink" Target="http://finance.sina.com.cn/fund/quotes/150164/bc.shtml" TargetMode="External"/><Relationship Id="rId127" Type="http://schemas.openxmlformats.org/officeDocument/2006/relationships/hyperlink" Target="https://www.jisilu.cn/data/utils/lowcalc/150263" TargetMode="External"/><Relationship Id="rId681" Type="http://schemas.openxmlformats.org/officeDocument/2006/relationships/hyperlink" Target="https://www.jisilu.cn/data/utils/lowcalc/502011" TargetMode="External"/><Relationship Id="rId737" Type="http://schemas.openxmlformats.org/officeDocument/2006/relationships/hyperlink" Target="https://www.jisilu.cn/data/sfnew/detail/502027" TargetMode="External"/><Relationship Id="rId779" Type="http://schemas.openxmlformats.org/officeDocument/2006/relationships/hyperlink" Target="https://www.jisilu.cn/data/sfnew/detail/150092" TargetMode="External"/><Relationship Id="rId31" Type="http://schemas.openxmlformats.org/officeDocument/2006/relationships/hyperlink" Target="http://www.cninfo.com.cn/information/fund/netvalue/150321.html" TargetMode="External"/><Relationship Id="rId73" Type="http://schemas.openxmlformats.org/officeDocument/2006/relationships/hyperlink" Target="http://quote.eastmoney.com/zs399967.html" TargetMode="External"/><Relationship Id="rId169" Type="http://schemas.openxmlformats.org/officeDocument/2006/relationships/hyperlink" Target="https://www.jisilu.cn/data/utils/lowcalc/150261" TargetMode="External"/><Relationship Id="rId334" Type="http://schemas.openxmlformats.org/officeDocument/2006/relationships/hyperlink" Target="http://www.cninfo.com.cn/information/fund/netvalue/150064.html" TargetMode="External"/><Relationship Id="rId376" Type="http://schemas.openxmlformats.org/officeDocument/2006/relationships/hyperlink" Target="http://www.cninfo.com.cn/information/fund/netvalue/502031.html" TargetMode="External"/><Relationship Id="rId541" Type="http://schemas.openxmlformats.org/officeDocument/2006/relationships/hyperlink" Target="http://www.cninfo.com.cn/information/fund/netvalue/150237.html" TargetMode="External"/><Relationship Id="rId583" Type="http://schemas.openxmlformats.org/officeDocument/2006/relationships/hyperlink" Target="http://www.cninfo.com.cn/information/fund/netvalue/150209.html" TargetMode="External"/><Relationship Id="rId639" Type="http://schemas.openxmlformats.org/officeDocument/2006/relationships/hyperlink" Target="https://www.jisilu.cn/data/utils/lowcalc/150309" TargetMode="External"/><Relationship Id="rId790" Type="http://schemas.openxmlformats.org/officeDocument/2006/relationships/hyperlink" Target="javascript:addOwnedFund('150311');" TargetMode="External"/><Relationship Id="rId804" Type="http://schemas.openxmlformats.org/officeDocument/2006/relationships/hyperlink" Target="http://finance.sina.com.cn/fund/quotes/150215/bc.shtml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quote.eastmoney.com/zs399975.html" TargetMode="External"/><Relationship Id="rId236" Type="http://schemas.openxmlformats.org/officeDocument/2006/relationships/hyperlink" Target="https://www.jisilu.cn/data/sfnew/detail/502021" TargetMode="External"/><Relationship Id="rId278" Type="http://schemas.openxmlformats.org/officeDocument/2006/relationships/hyperlink" Target="https://www.jisilu.cn/data/sfnew/detail/150053" TargetMode="External"/><Relationship Id="rId401" Type="http://schemas.openxmlformats.org/officeDocument/2006/relationships/hyperlink" Target="https://www.jisilu.cn/data/utils/lowcalc/150012" TargetMode="External"/><Relationship Id="rId443" Type="http://schemas.openxmlformats.org/officeDocument/2006/relationships/hyperlink" Target="https://www.jisilu.cn/data/sfnew/detail/150157" TargetMode="External"/><Relationship Id="rId650" Type="http://schemas.openxmlformats.org/officeDocument/2006/relationships/hyperlink" Target="http://quote.eastmoney.com/zs399809.html" TargetMode="External"/><Relationship Id="rId303" Type="http://schemas.openxmlformats.org/officeDocument/2006/relationships/hyperlink" Target="http://finance.sina.com.cn/fund/quotes/150121/bc.shtml" TargetMode="External"/><Relationship Id="rId485" Type="http://schemas.openxmlformats.org/officeDocument/2006/relationships/hyperlink" Target="https://www.jisilu.cn/data/sfnew/detail/150217" TargetMode="External"/><Relationship Id="rId692" Type="http://schemas.openxmlformats.org/officeDocument/2006/relationships/hyperlink" Target="http://quote.eastmoney.com/zs399965.html" TargetMode="External"/><Relationship Id="rId706" Type="http://schemas.openxmlformats.org/officeDocument/2006/relationships/hyperlink" Target="javascript:addOwnedFund('150235');" TargetMode="External"/><Relationship Id="rId748" Type="http://schemas.openxmlformats.org/officeDocument/2006/relationships/hyperlink" Target="javascript:addOwnedFund('150179');" TargetMode="External"/><Relationship Id="rId42" Type="http://schemas.openxmlformats.org/officeDocument/2006/relationships/hyperlink" Target="http://finance.sina.com.cn/fund/quotes/150331/bc.shtml" TargetMode="External"/><Relationship Id="rId84" Type="http://schemas.openxmlformats.org/officeDocument/2006/relationships/hyperlink" Target="http://quote.eastmoney.com/zs399440.html" TargetMode="External"/><Relationship Id="rId138" Type="http://schemas.openxmlformats.org/officeDocument/2006/relationships/hyperlink" Target="http://quote.eastmoney.com/zs000827.html" TargetMode="External"/><Relationship Id="rId345" Type="http://schemas.openxmlformats.org/officeDocument/2006/relationships/hyperlink" Target="http://finance.sina.com.cn/fund/quotes/150213/bc.shtml" TargetMode="External"/><Relationship Id="rId387" Type="http://schemas.openxmlformats.org/officeDocument/2006/relationships/hyperlink" Target="http://finance.sina.com.cn/fund/quotes/150036/bc.shtml" TargetMode="External"/><Relationship Id="rId510" Type="http://schemas.openxmlformats.org/officeDocument/2006/relationships/hyperlink" Target="http://finance.sina.com.cn/fund/quotes/150307/bc.shtml" TargetMode="External"/><Relationship Id="rId552" Type="http://schemas.openxmlformats.org/officeDocument/2006/relationships/hyperlink" Target="http://finance.sina.com.cn/fund/quotes/150257/bc.shtml" TargetMode="External"/><Relationship Id="rId594" Type="http://schemas.openxmlformats.org/officeDocument/2006/relationships/hyperlink" Target="http://finance.sina.com.cn/fund/quotes/150283/bc.shtml" TargetMode="External"/><Relationship Id="rId608" Type="http://schemas.openxmlformats.org/officeDocument/2006/relationships/hyperlink" Target="http://quote.eastmoney.com/zs399986.html" TargetMode="External"/><Relationship Id="rId815" Type="http://schemas.openxmlformats.org/officeDocument/2006/relationships/hyperlink" Target="https://www.jisilu.cn/data/sfnew/detail/150039" TargetMode="External"/><Relationship Id="rId191" Type="http://schemas.openxmlformats.org/officeDocument/2006/relationships/hyperlink" Target="http://www.cninfo.com.cn/information/fund/netvalue/150327.html" TargetMode="External"/><Relationship Id="rId205" Type="http://schemas.openxmlformats.org/officeDocument/2006/relationships/hyperlink" Target="https://www.jisilu.cn/data/utils/lowcalc/150317" TargetMode="External"/><Relationship Id="rId247" Type="http://schemas.openxmlformats.org/officeDocument/2006/relationships/hyperlink" Target="javascript:addOwnedFund('150145');" TargetMode="External"/><Relationship Id="rId412" Type="http://schemas.openxmlformats.org/officeDocument/2006/relationships/hyperlink" Target="https://www.jisilu.cn/data/utils/lowcalc/150083" TargetMode="External"/><Relationship Id="rId107" Type="http://schemas.openxmlformats.org/officeDocument/2006/relationships/hyperlink" Target="http://www.cninfo.com.cn/information/fund/netvalue/150299.html" TargetMode="External"/><Relationship Id="rId289" Type="http://schemas.openxmlformats.org/officeDocument/2006/relationships/hyperlink" Target="javascript:addOwnedFund('150167');" TargetMode="External"/><Relationship Id="rId454" Type="http://schemas.openxmlformats.org/officeDocument/2006/relationships/hyperlink" Target="javascript:addOwnedFund('150028');" TargetMode="External"/><Relationship Id="rId496" Type="http://schemas.openxmlformats.org/officeDocument/2006/relationships/hyperlink" Target="javascript:addOwnedFund('502007');" TargetMode="External"/><Relationship Id="rId661" Type="http://schemas.openxmlformats.org/officeDocument/2006/relationships/hyperlink" Target="http://www.cninfo.com.cn/information/fund/netvalue/150229.html" TargetMode="External"/><Relationship Id="rId717" Type="http://schemas.openxmlformats.org/officeDocument/2006/relationships/hyperlink" Target="https://www.jisilu.cn/data/utils/lowcalc/150171" TargetMode="External"/><Relationship Id="rId759" Type="http://schemas.openxmlformats.org/officeDocument/2006/relationships/hyperlink" Target="https://www.jisilu.cn/data/utils/lowcalc/150305" TargetMode="External"/><Relationship Id="rId11" Type="http://schemas.openxmlformats.org/officeDocument/2006/relationships/hyperlink" Target="https://www.jisilu.cn/data/sfnew/detail/150223" TargetMode="External"/><Relationship Id="rId53" Type="http://schemas.openxmlformats.org/officeDocument/2006/relationships/hyperlink" Target="http://finance.sina.com.cn/fund/quotes/150123/bc.shtml" TargetMode="External"/><Relationship Id="rId149" Type="http://schemas.openxmlformats.org/officeDocument/2006/relationships/hyperlink" Target="http://www.cninfo.com.cn/information/fund/netvalue/150301.html" TargetMode="External"/><Relationship Id="rId314" Type="http://schemas.openxmlformats.org/officeDocument/2006/relationships/hyperlink" Target="https://www.jisilu.cn/data/sfnew/detail/150073" TargetMode="External"/><Relationship Id="rId356" Type="http://schemas.openxmlformats.org/officeDocument/2006/relationships/hyperlink" Target="https://www.jisilu.cn/data/sfnew/detail/150104" TargetMode="External"/><Relationship Id="rId398" Type="http://schemas.openxmlformats.org/officeDocument/2006/relationships/hyperlink" Target="http://finance.sina.com.cn/fund/quotes/150012/bc.shtml" TargetMode="External"/><Relationship Id="rId521" Type="http://schemas.openxmlformats.org/officeDocument/2006/relationships/hyperlink" Target="https://www.jisilu.cn/data/sfnew/detail/150269" TargetMode="External"/><Relationship Id="rId563" Type="http://schemas.openxmlformats.org/officeDocument/2006/relationships/hyperlink" Target="https://www.jisilu.cn/data/sfnew/detail/150273" TargetMode="External"/><Relationship Id="rId619" Type="http://schemas.openxmlformats.org/officeDocument/2006/relationships/hyperlink" Target="http://www.cninfo.com.cn/information/fund/netvalue/150018.html" TargetMode="External"/><Relationship Id="rId770" Type="http://schemas.openxmlformats.org/officeDocument/2006/relationships/hyperlink" Target="http://quote.eastmoney.com/zs399811.html" TargetMode="External"/><Relationship Id="rId95" Type="http://schemas.openxmlformats.org/officeDocument/2006/relationships/hyperlink" Target="http://www.cninfo.com.cn/information/fund/netvalue/150117.html" TargetMode="External"/><Relationship Id="rId160" Type="http://schemas.openxmlformats.org/officeDocument/2006/relationships/hyperlink" Target="http://finance.sina.com.cn/fund/quotes/150196/bc.shtml" TargetMode="External"/><Relationship Id="rId216" Type="http://schemas.openxmlformats.org/officeDocument/2006/relationships/hyperlink" Target="http://quote.eastmoney.com/zs399905.html" TargetMode="External"/><Relationship Id="rId423" Type="http://schemas.openxmlformats.org/officeDocument/2006/relationships/hyperlink" Target="http://quote.eastmoney.com/zs000979.html" TargetMode="External"/><Relationship Id="rId826" Type="http://schemas.openxmlformats.org/officeDocument/2006/relationships/hyperlink" Target="https://www.jisilu.cn/data/sfnew/detail/150016" TargetMode="External"/><Relationship Id="rId258" Type="http://schemas.openxmlformats.org/officeDocument/2006/relationships/hyperlink" Target="https://www.jisilu.cn/data/utils/lowcalc/150225" TargetMode="External"/><Relationship Id="rId465" Type="http://schemas.openxmlformats.org/officeDocument/2006/relationships/hyperlink" Target="https://www.jisilu.cn/data/utils/lowcalc/150249" TargetMode="External"/><Relationship Id="rId630" Type="http://schemas.openxmlformats.org/officeDocument/2006/relationships/hyperlink" Target="http://finance.sina.com.cn/fund/quotes/150173/bc.shtml" TargetMode="External"/><Relationship Id="rId672" Type="http://schemas.openxmlformats.org/officeDocument/2006/relationships/hyperlink" Target="http://finance.sina.com.cn/fund/quotes/502017/bc.shtml" TargetMode="External"/><Relationship Id="rId728" Type="http://schemas.openxmlformats.org/officeDocument/2006/relationships/hyperlink" Target="http://quote.eastmoney.com/zs399990.html" TargetMode="External"/><Relationship Id="rId22" Type="http://schemas.openxmlformats.org/officeDocument/2006/relationships/hyperlink" Target="javascript:addOwnedFund('150057');" TargetMode="External"/><Relationship Id="rId64" Type="http://schemas.openxmlformats.org/officeDocument/2006/relationships/hyperlink" Target="https://www.jisilu.cn/data/sfnew/detail/150303" TargetMode="External"/><Relationship Id="rId118" Type="http://schemas.openxmlformats.org/officeDocument/2006/relationships/hyperlink" Target="http://finance.sina.com.cn/fund/quotes/150130/bc.shtml" TargetMode="External"/><Relationship Id="rId325" Type="http://schemas.openxmlformats.org/officeDocument/2006/relationships/hyperlink" Target="javascript:addOwnedFund('150112');" TargetMode="External"/><Relationship Id="rId367" Type="http://schemas.openxmlformats.org/officeDocument/2006/relationships/hyperlink" Target="javascript:addOwnedFund('150030');" TargetMode="External"/><Relationship Id="rId532" Type="http://schemas.openxmlformats.org/officeDocument/2006/relationships/hyperlink" Target="javascript:addOwnedFund('150184');" TargetMode="External"/><Relationship Id="rId574" Type="http://schemas.openxmlformats.org/officeDocument/2006/relationships/hyperlink" Target="javascript:addOwnedFund('502024');" TargetMode="External"/><Relationship Id="rId171" Type="http://schemas.openxmlformats.org/officeDocument/2006/relationships/hyperlink" Target="https://www.jisilu.cn/data/sfnew/detail/150325" TargetMode="External"/><Relationship Id="rId227" Type="http://schemas.openxmlformats.org/officeDocument/2006/relationships/hyperlink" Target="http://quote.eastmoney.com/zs000966.html" TargetMode="External"/><Relationship Id="rId781" Type="http://schemas.openxmlformats.org/officeDocument/2006/relationships/hyperlink" Target="http://www.cninfo.com.cn/information/fund/netvalue/150092.html" TargetMode="External"/><Relationship Id="rId269" Type="http://schemas.openxmlformats.org/officeDocument/2006/relationships/hyperlink" Target="http://quote.eastmoney.com/zs000016.html" TargetMode="External"/><Relationship Id="rId434" Type="http://schemas.openxmlformats.org/officeDocument/2006/relationships/hyperlink" Target="http://quote.eastmoney.com/zs000841.html" TargetMode="External"/><Relationship Id="rId476" Type="http://schemas.openxmlformats.org/officeDocument/2006/relationships/hyperlink" Target="http://quote.eastmoney.com/zs000832.html" TargetMode="External"/><Relationship Id="rId641" Type="http://schemas.openxmlformats.org/officeDocument/2006/relationships/hyperlink" Target="https://www.jisilu.cn/data/sfnew/detail/502049" TargetMode="External"/><Relationship Id="rId683" Type="http://schemas.openxmlformats.org/officeDocument/2006/relationships/hyperlink" Target="https://www.jisilu.cn/data/sfnew/detail/150186" TargetMode="External"/><Relationship Id="rId739" Type="http://schemas.openxmlformats.org/officeDocument/2006/relationships/hyperlink" Target="http://www.cninfo.com.cn/information/fund/netvalue/502027.html" TargetMode="External"/><Relationship Id="rId33" Type="http://schemas.openxmlformats.org/officeDocument/2006/relationships/hyperlink" Target="https://www.jisilu.cn/data/utils/lowcalc/150321" TargetMode="External"/><Relationship Id="rId129" Type="http://schemas.openxmlformats.org/officeDocument/2006/relationships/hyperlink" Target="https://www.jisilu.cn/data/sfnew/detail/150291" TargetMode="External"/><Relationship Id="rId280" Type="http://schemas.openxmlformats.org/officeDocument/2006/relationships/hyperlink" Target="http://www.cninfo.com.cn/information/fund/netvalue/150053.html" TargetMode="External"/><Relationship Id="rId336" Type="http://schemas.openxmlformats.org/officeDocument/2006/relationships/hyperlink" Target="https://www.jisilu.cn/data/utils/lowcalc/150064" TargetMode="External"/><Relationship Id="rId501" Type="http://schemas.openxmlformats.org/officeDocument/2006/relationships/hyperlink" Target="https://www.jisilu.cn/data/utils/lowcalc/150205" TargetMode="External"/><Relationship Id="rId543" Type="http://schemas.openxmlformats.org/officeDocument/2006/relationships/hyperlink" Target="https://www.jisilu.cn/data/utils/lowcalc/150237" TargetMode="External"/><Relationship Id="rId75" Type="http://schemas.openxmlformats.org/officeDocument/2006/relationships/hyperlink" Target="javascript:addOwnedFund('150335');" TargetMode="External"/><Relationship Id="rId140" Type="http://schemas.openxmlformats.org/officeDocument/2006/relationships/hyperlink" Target="javascript:addOwnedFund('150190');" TargetMode="External"/><Relationship Id="rId182" Type="http://schemas.openxmlformats.org/officeDocument/2006/relationships/hyperlink" Target="javascript:addOwnedFund('150343');" TargetMode="External"/><Relationship Id="rId378" Type="http://schemas.openxmlformats.org/officeDocument/2006/relationships/hyperlink" Target="https://www.jisilu.cn/data/utils/lowcalc/502031" TargetMode="External"/><Relationship Id="rId403" Type="http://schemas.openxmlformats.org/officeDocument/2006/relationships/hyperlink" Target="https://www.jisilu.cn/data/sfnew/detail/150085" TargetMode="External"/><Relationship Id="rId585" Type="http://schemas.openxmlformats.org/officeDocument/2006/relationships/hyperlink" Target="https://www.jisilu.cn/data/utils/lowcalc/150209" TargetMode="External"/><Relationship Id="rId750" Type="http://schemas.openxmlformats.org/officeDocument/2006/relationships/hyperlink" Target="http://finance.sina.com.cn/fund/quotes/150245/bc.shtml" TargetMode="External"/><Relationship Id="rId792" Type="http://schemas.openxmlformats.org/officeDocument/2006/relationships/hyperlink" Target="http://finance.sina.com.cn/fund/quotes/150279/bc.shtml" TargetMode="External"/><Relationship Id="rId806" Type="http://schemas.openxmlformats.org/officeDocument/2006/relationships/hyperlink" Target="http://quote.eastmoney.com/zs399610.html" TargetMode="External"/><Relationship Id="rId6" Type="http://schemas.openxmlformats.org/officeDocument/2006/relationships/hyperlink" Target="https://www.jisilu.cn/data/sfnew/detail/150108" TargetMode="External"/><Relationship Id="rId238" Type="http://schemas.openxmlformats.org/officeDocument/2006/relationships/hyperlink" Target="http://www.cninfo.com.cn/information/fund/netvalue/502021.html" TargetMode="External"/><Relationship Id="rId445" Type="http://schemas.openxmlformats.org/officeDocument/2006/relationships/hyperlink" Target="http://www.cninfo.com.cn/information/fund/netvalue/150157.html" TargetMode="External"/><Relationship Id="rId487" Type="http://schemas.openxmlformats.org/officeDocument/2006/relationships/hyperlink" Target="http://www.cninfo.com.cn/information/fund/netvalue/150217.html" TargetMode="External"/><Relationship Id="rId610" Type="http://schemas.openxmlformats.org/officeDocument/2006/relationships/hyperlink" Target="javascript:delOwnedFund('150227');" TargetMode="External"/><Relationship Id="rId652" Type="http://schemas.openxmlformats.org/officeDocument/2006/relationships/hyperlink" Target="javascript:addOwnedFund('150329');" TargetMode="External"/><Relationship Id="rId694" Type="http://schemas.openxmlformats.org/officeDocument/2006/relationships/hyperlink" Target="javascript:addOwnedFund('150192');" TargetMode="External"/><Relationship Id="rId708" Type="http://schemas.openxmlformats.org/officeDocument/2006/relationships/hyperlink" Target="http://finance.sina.com.cn/fund/quotes/150169/bc.shtml" TargetMode="External"/><Relationship Id="rId291" Type="http://schemas.openxmlformats.org/officeDocument/2006/relationships/hyperlink" Target="http://finance.sina.com.cn/fund/quotes/150267/bc.shtml" TargetMode="External"/><Relationship Id="rId305" Type="http://schemas.openxmlformats.org/officeDocument/2006/relationships/hyperlink" Target="http://quote.eastmoney.com/zs399918.html" TargetMode="External"/><Relationship Id="rId347" Type="http://schemas.openxmlformats.org/officeDocument/2006/relationships/hyperlink" Target="http://quote.eastmoney.com/zs399958.html" TargetMode="External"/><Relationship Id="rId512" Type="http://schemas.openxmlformats.org/officeDocument/2006/relationships/hyperlink" Target="http://quote.eastmoney.com/zs399804.html" TargetMode="External"/><Relationship Id="rId44" Type="http://schemas.openxmlformats.org/officeDocument/2006/relationships/hyperlink" Target="http://quote.eastmoney.com/zs399805.html" TargetMode="External"/><Relationship Id="rId86" Type="http://schemas.openxmlformats.org/officeDocument/2006/relationships/hyperlink" Target="javascript:addOwnedFund('150287');" TargetMode="External"/><Relationship Id="rId151" Type="http://schemas.openxmlformats.org/officeDocument/2006/relationships/hyperlink" Target="https://www.jisilu.cn/data/utils/lowcalc/150301" TargetMode="External"/><Relationship Id="rId389" Type="http://schemas.openxmlformats.org/officeDocument/2006/relationships/hyperlink" Target="http://quote.eastmoney.com/zs399300.html" TargetMode="External"/><Relationship Id="rId554" Type="http://schemas.openxmlformats.org/officeDocument/2006/relationships/hyperlink" Target="http://quote.eastmoney.com/zs399993.html" TargetMode="External"/><Relationship Id="rId596" Type="http://schemas.openxmlformats.org/officeDocument/2006/relationships/hyperlink" Target="http://quote.eastmoney.com/zs000808.html" TargetMode="External"/><Relationship Id="rId761" Type="http://schemas.openxmlformats.org/officeDocument/2006/relationships/hyperlink" Target="https://www.jisilu.cn/data/sfnew/detail/150143" TargetMode="External"/><Relationship Id="rId817" Type="http://schemas.openxmlformats.org/officeDocument/2006/relationships/hyperlink" Target="http://www.cninfo.com.cn/information/fund/netvalue/150039.html" TargetMode="External"/><Relationship Id="rId193" Type="http://schemas.openxmlformats.org/officeDocument/2006/relationships/hyperlink" Target="https://www.jisilu.cn/data/utils/lowcalc/150327" TargetMode="External"/><Relationship Id="rId207" Type="http://schemas.openxmlformats.org/officeDocument/2006/relationships/hyperlink" Target="https://www.jisilu.cn/data/sfnew/detail/150047" TargetMode="External"/><Relationship Id="rId249" Type="http://schemas.openxmlformats.org/officeDocument/2006/relationships/hyperlink" Target="http://finance.sina.com.cn/fund/quotes/150138/bc.shtml" TargetMode="External"/><Relationship Id="rId414" Type="http://schemas.openxmlformats.org/officeDocument/2006/relationships/hyperlink" Target="https://www.jisilu.cn/data/sfnew/detail/150059" TargetMode="External"/><Relationship Id="rId456" Type="http://schemas.openxmlformats.org/officeDocument/2006/relationships/hyperlink" Target="http://finance.sina.com.cn/fund/quotes/150022/bc.shtml" TargetMode="External"/><Relationship Id="rId498" Type="http://schemas.openxmlformats.org/officeDocument/2006/relationships/hyperlink" Target="http://finance.sina.com.cn/fund/quotes/150205/bc.shtml" TargetMode="External"/><Relationship Id="rId621" Type="http://schemas.openxmlformats.org/officeDocument/2006/relationships/hyperlink" Target="https://www.jisilu.cn/data/utils/lowcalc/150018" TargetMode="External"/><Relationship Id="rId663" Type="http://schemas.openxmlformats.org/officeDocument/2006/relationships/hyperlink" Target="https://www.jisilu.cn/data/utils/lowcalc/150229" TargetMode="External"/><Relationship Id="rId13" Type="http://schemas.openxmlformats.org/officeDocument/2006/relationships/hyperlink" Target="http://www.cninfo.com.cn/information/fund/netvalue/150223.html" TargetMode="External"/><Relationship Id="rId109" Type="http://schemas.openxmlformats.org/officeDocument/2006/relationships/hyperlink" Target="https://www.jisilu.cn/data/utils/lowcalc/150299" TargetMode="External"/><Relationship Id="rId260" Type="http://schemas.openxmlformats.org/officeDocument/2006/relationships/hyperlink" Target="https://www.jisilu.cn/data/sfnew/detail/150140" TargetMode="External"/><Relationship Id="rId316" Type="http://schemas.openxmlformats.org/officeDocument/2006/relationships/hyperlink" Target="http://www.cninfo.com.cn/information/fund/netvalue/150073.html" TargetMode="External"/><Relationship Id="rId523" Type="http://schemas.openxmlformats.org/officeDocument/2006/relationships/hyperlink" Target="http://www.cninfo.com.cn/information/fund/netvalue/150269.html" TargetMode="External"/><Relationship Id="rId719" Type="http://schemas.openxmlformats.org/officeDocument/2006/relationships/hyperlink" Target="https://www.jisilu.cn/data/sfnew/detail/150233" TargetMode="External"/><Relationship Id="rId55" Type="http://schemas.openxmlformats.org/officeDocument/2006/relationships/hyperlink" Target="http://quote.eastmoney.com/zs399550.html" TargetMode="External"/><Relationship Id="rId97" Type="http://schemas.openxmlformats.org/officeDocument/2006/relationships/hyperlink" Target="https://www.jisilu.cn/data/utils/lowcalc/150117" TargetMode="External"/><Relationship Id="rId120" Type="http://schemas.openxmlformats.org/officeDocument/2006/relationships/hyperlink" Target="http://quote.eastmoney.com/zs399394.html" TargetMode="External"/><Relationship Id="rId358" Type="http://schemas.openxmlformats.org/officeDocument/2006/relationships/hyperlink" Target="http://www.cninfo.com.cn/information/fund/netvalue/150104.html" TargetMode="External"/><Relationship Id="rId565" Type="http://schemas.openxmlformats.org/officeDocument/2006/relationships/hyperlink" Target="http://www.cninfo.com.cn/information/fund/netvalue/150273.html" TargetMode="External"/><Relationship Id="rId730" Type="http://schemas.openxmlformats.org/officeDocument/2006/relationships/hyperlink" Target="javascript:addOwnedFund('150251');" TargetMode="External"/><Relationship Id="rId772" Type="http://schemas.openxmlformats.org/officeDocument/2006/relationships/hyperlink" Target="javascript:addOwnedFund('150231');" TargetMode="External"/><Relationship Id="rId828" Type="http://schemas.openxmlformats.org/officeDocument/2006/relationships/hyperlink" Target="http://www.cninfo.com.cn/information/fund/netvalue/150016.html" TargetMode="External"/><Relationship Id="rId162" Type="http://schemas.openxmlformats.org/officeDocument/2006/relationships/hyperlink" Target="http://quote.eastmoney.com/zs399395.html" TargetMode="External"/><Relationship Id="rId218" Type="http://schemas.openxmlformats.org/officeDocument/2006/relationships/hyperlink" Target="https://www.jisilu.cn/data/sfnew/detail/150175" TargetMode="External"/><Relationship Id="rId425" Type="http://schemas.openxmlformats.org/officeDocument/2006/relationships/hyperlink" Target="https://www.jisilu.cn/data/sfnew/detail/150049" TargetMode="External"/><Relationship Id="rId467" Type="http://schemas.openxmlformats.org/officeDocument/2006/relationships/hyperlink" Target="https://www.jisilu.cn/data/sfnew/detail/150271" TargetMode="External"/><Relationship Id="rId632" Type="http://schemas.openxmlformats.org/officeDocument/2006/relationships/hyperlink" Target="http://quote.eastmoney.com/zs000998.html" TargetMode="External"/><Relationship Id="rId271" Type="http://schemas.openxmlformats.org/officeDocument/2006/relationships/hyperlink" Target="javascript:addOwnedFund('502041');" TargetMode="External"/><Relationship Id="rId674" Type="http://schemas.openxmlformats.org/officeDocument/2006/relationships/hyperlink" Target="http://quote.eastmoney.com/zs399991.html" TargetMode="External"/><Relationship Id="rId24" Type="http://schemas.openxmlformats.org/officeDocument/2006/relationships/hyperlink" Target="http://finance.sina.com.cn/fund/quotes/150221/bc.shtml" TargetMode="External"/><Relationship Id="rId66" Type="http://schemas.openxmlformats.org/officeDocument/2006/relationships/hyperlink" Target="http://www.cninfo.com.cn/information/fund/netvalue/150303.html" TargetMode="External"/><Relationship Id="rId131" Type="http://schemas.openxmlformats.org/officeDocument/2006/relationships/hyperlink" Target="http://www.cninfo.com.cn/information/fund/netvalue/150291.html" TargetMode="External"/><Relationship Id="rId327" Type="http://schemas.openxmlformats.org/officeDocument/2006/relationships/hyperlink" Target="http://finance.sina.com.cn/fund/quotes/150090/bc.shtml" TargetMode="External"/><Relationship Id="rId369" Type="http://schemas.openxmlformats.org/officeDocument/2006/relationships/hyperlink" Target="http://finance.sina.com.cn/fund/quotes/150152/bc.shtml" TargetMode="External"/><Relationship Id="rId534" Type="http://schemas.openxmlformats.org/officeDocument/2006/relationships/hyperlink" Target="http://finance.sina.com.cn/fund/quotes/150275/bc.shtml" TargetMode="External"/><Relationship Id="rId576" Type="http://schemas.openxmlformats.org/officeDocument/2006/relationships/hyperlink" Target="http://finance.sina.com.cn/fund/quotes/150181/bc.shtml" TargetMode="External"/><Relationship Id="rId741" Type="http://schemas.openxmlformats.org/officeDocument/2006/relationships/hyperlink" Target="https://www.jisilu.cn/data/utils/lowcalc/502027" TargetMode="External"/><Relationship Id="rId783" Type="http://schemas.openxmlformats.org/officeDocument/2006/relationships/hyperlink" Target="https://www.jisilu.cn/data/utils/lowcalc/150092" TargetMode="External"/><Relationship Id="rId173" Type="http://schemas.openxmlformats.org/officeDocument/2006/relationships/hyperlink" Target="http://www.cninfo.com.cn/information/fund/netvalue/150325.html" TargetMode="External"/><Relationship Id="rId229" Type="http://schemas.openxmlformats.org/officeDocument/2006/relationships/hyperlink" Target="javascript:addOwnedFund('150094');" TargetMode="External"/><Relationship Id="rId380" Type="http://schemas.openxmlformats.org/officeDocument/2006/relationships/hyperlink" Target="https://www.jisilu.cn/data/sfnew/detail/150055" TargetMode="External"/><Relationship Id="rId436" Type="http://schemas.openxmlformats.org/officeDocument/2006/relationships/hyperlink" Target="javascript:addOwnedFund('150148');" TargetMode="External"/><Relationship Id="rId601" Type="http://schemas.openxmlformats.org/officeDocument/2006/relationships/hyperlink" Target="http://www.cninfo.com.cn/information/fund/netvalue/150177.html" TargetMode="External"/><Relationship Id="rId643" Type="http://schemas.openxmlformats.org/officeDocument/2006/relationships/hyperlink" Target="http://www.cninfo.com.cn/information/fund/netvalue/502049.html" TargetMode="External"/><Relationship Id="rId240" Type="http://schemas.openxmlformats.org/officeDocument/2006/relationships/hyperlink" Target="https://www.jisilu.cn/data/utils/lowcalc/502021" TargetMode="External"/><Relationship Id="rId478" Type="http://schemas.openxmlformats.org/officeDocument/2006/relationships/hyperlink" Target="javascript:addOwnedFund('150164');" TargetMode="External"/><Relationship Id="rId685" Type="http://schemas.openxmlformats.org/officeDocument/2006/relationships/hyperlink" Target="http://www.cninfo.com.cn/information/fund/netvalue/150186.html" TargetMode="External"/><Relationship Id="rId35" Type="http://schemas.openxmlformats.org/officeDocument/2006/relationships/hyperlink" Target="https://www.jisilu.cn/data/sfnew/detail/150032" TargetMode="External"/><Relationship Id="rId77" Type="http://schemas.openxmlformats.org/officeDocument/2006/relationships/hyperlink" Target="http://finance.sina.com.cn/fund/quotes/150297/bc.shtml" TargetMode="External"/><Relationship Id="rId100" Type="http://schemas.openxmlformats.org/officeDocument/2006/relationships/hyperlink" Target="http://finance.sina.com.cn/fund/quotes/150293/bc.shtml" TargetMode="External"/><Relationship Id="rId282" Type="http://schemas.openxmlformats.org/officeDocument/2006/relationships/hyperlink" Target="https://www.jisilu.cn/data/utils/lowcalc/150053" TargetMode="External"/><Relationship Id="rId338" Type="http://schemas.openxmlformats.org/officeDocument/2006/relationships/hyperlink" Target="https://www.jisilu.cn/data/sfnew/detail/150211" TargetMode="External"/><Relationship Id="rId503" Type="http://schemas.openxmlformats.org/officeDocument/2006/relationships/hyperlink" Target="https://www.jisilu.cn/data/sfnew/detail/150241" TargetMode="External"/><Relationship Id="rId545" Type="http://schemas.openxmlformats.org/officeDocument/2006/relationships/hyperlink" Target="https://www.jisilu.cn/data/sfnew/detail/150255" TargetMode="External"/><Relationship Id="rId587" Type="http://schemas.openxmlformats.org/officeDocument/2006/relationships/hyperlink" Target="https://www.jisilu.cn/data/sfnew/detail/150200" TargetMode="External"/><Relationship Id="rId710" Type="http://schemas.openxmlformats.org/officeDocument/2006/relationships/hyperlink" Target="http://quote.eastmoney.com/hk/zs110000.html" TargetMode="External"/><Relationship Id="rId752" Type="http://schemas.openxmlformats.org/officeDocument/2006/relationships/hyperlink" Target="http://quote.eastmoney.com/zs399970.html" TargetMode="External"/><Relationship Id="rId808" Type="http://schemas.openxmlformats.org/officeDocument/2006/relationships/hyperlink" Target="javascript:addOwnedFund('150215');" TargetMode="External"/><Relationship Id="rId8" Type="http://schemas.openxmlformats.org/officeDocument/2006/relationships/hyperlink" Target="http://www.cninfo.com.cn/information/fund/netvalue/150108.html" TargetMode="External"/><Relationship Id="rId142" Type="http://schemas.openxmlformats.org/officeDocument/2006/relationships/hyperlink" Target="http://finance.sina.com.cn/fund/quotes/150198/bc.shtml" TargetMode="External"/><Relationship Id="rId184" Type="http://schemas.openxmlformats.org/officeDocument/2006/relationships/hyperlink" Target="http://finance.sina.com.cn/fund/quotes/502037/bc.shtml" TargetMode="External"/><Relationship Id="rId391" Type="http://schemas.openxmlformats.org/officeDocument/2006/relationships/hyperlink" Target="javascript:addOwnedFund('150036');" TargetMode="External"/><Relationship Id="rId405" Type="http://schemas.openxmlformats.org/officeDocument/2006/relationships/hyperlink" Target="http://www.cninfo.com.cn/information/fund/netvalue/150085.html" TargetMode="External"/><Relationship Id="rId447" Type="http://schemas.openxmlformats.org/officeDocument/2006/relationships/hyperlink" Target="https://www.jisilu.cn/data/utils/lowcalc/150157" TargetMode="External"/><Relationship Id="rId612" Type="http://schemas.openxmlformats.org/officeDocument/2006/relationships/hyperlink" Target="http://finance.sina.com.cn/fund/quotes/150194/bc.shtml" TargetMode="External"/><Relationship Id="rId794" Type="http://schemas.openxmlformats.org/officeDocument/2006/relationships/hyperlink" Target="http://quote.eastmoney.com/zs399808.html" TargetMode="External"/><Relationship Id="rId251" Type="http://schemas.openxmlformats.org/officeDocument/2006/relationships/hyperlink" Target="http://quote.eastmoney.com/zs000842.html" TargetMode="External"/><Relationship Id="rId489" Type="http://schemas.openxmlformats.org/officeDocument/2006/relationships/hyperlink" Target="https://www.jisilu.cn/data/utils/lowcalc/150217" TargetMode="External"/><Relationship Id="rId654" Type="http://schemas.openxmlformats.org/officeDocument/2006/relationships/hyperlink" Target="http://finance.sina.com.cn/fund/quotes/502004/bc.shtml" TargetMode="External"/><Relationship Id="rId696" Type="http://schemas.openxmlformats.org/officeDocument/2006/relationships/hyperlink" Target="http://finance.sina.com.cn/fund/quotes/150243/bc.shtml" TargetMode="External"/><Relationship Id="rId46" Type="http://schemas.openxmlformats.org/officeDocument/2006/relationships/hyperlink" Target="javascript:addOwnedFund('150331');" TargetMode="External"/><Relationship Id="rId293" Type="http://schemas.openxmlformats.org/officeDocument/2006/relationships/hyperlink" Target="http://quote.eastmoney.com/zs399986.html" TargetMode="External"/><Relationship Id="rId307" Type="http://schemas.openxmlformats.org/officeDocument/2006/relationships/hyperlink" Target="javascript:addOwnedFund('150121');" TargetMode="External"/><Relationship Id="rId349" Type="http://schemas.openxmlformats.org/officeDocument/2006/relationships/hyperlink" Target="javascript:addOwnedFund('150213');" TargetMode="External"/><Relationship Id="rId514" Type="http://schemas.openxmlformats.org/officeDocument/2006/relationships/hyperlink" Target="javascript:addOwnedFund('150307');" TargetMode="External"/><Relationship Id="rId556" Type="http://schemas.openxmlformats.org/officeDocument/2006/relationships/hyperlink" Target="javascript:addOwnedFund('150257');" TargetMode="External"/><Relationship Id="rId721" Type="http://schemas.openxmlformats.org/officeDocument/2006/relationships/hyperlink" Target="http://www.cninfo.com.cn/information/fund/netvalue/150233.html" TargetMode="External"/><Relationship Id="rId763" Type="http://schemas.openxmlformats.org/officeDocument/2006/relationships/hyperlink" Target="http://www.cninfo.com.cn/information/fund/netvalue/150143.html" TargetMode="External"/><Relationship Id="rId88" Type="http://schemas.openxmlformats.org/officeDocument/2006/relationships/hyperlink" Target="http://finance.sina.com.cn/fund/quotes/150289/bc.shtml" TargetMode="External"/><Relationship Id="rId111" Type="http://schemas.openxmlformats.org/officeDocument/2006/relationships/hyperlink" Target="https://www.jisilu.cn/data/sfnew/detail/150247" TargetMode="External"/><Relationship Id="rId153" Type="http://schemas.openxmlformats.org/officeDocument/2006/relationships/hyperlink" Target="https://www.jisilu.cn/data/sfnew/detail/150265" TargetMode="External"/><Relationship Id="rId195" Type="http://schemas.openxmlformats.org/officeDocument/2006/relationships/hyperlink" Target="https://www.jisilu.cn/data/sfnew/detail/502057" TargetMode="External"/><Relationship Id="rId209" Type="http://schemas.openxmlformats.org/officeDocument/2006/relationships/hyperlink" Target="http://www.cninfo.com.cn/information/fund/netvalue/150047.html" TargetMode="External"/><Relationship Id="rId360" Type="http://schemas.openxmlformats.org/officeDocument/2006/relationships/hyperlink" Target="https://www.jisilu.cn/data/utils/lowcalc/150104" TargetMode="External"/><Relationship Id="rId416" Type="http://schemas.openxmlformats.org/officeDocument/2006/relationships/hyperlink" Target="http://www.cninfo.com.cn/information/fund/netvalue/150059.html" TargetMode="External"/><Relationship Id="rId598" Type="http://schemas.openxmlformats.org/officeDocument/2006/relationships/hyperlink" Target="javascript:addOwnedFund('150283');" TargetMode="External"/><Relationship Id="rId819" Type="http://schemas.openxmlformats.org/officeDocument/2006/relationships/hyperlink" Target="javascript:addOwnedFund('150039');" TargetMode="External"/><Relationship Id="rId220" Type="http://schemas.openxmlformats.org/officeDocument/2006/relationships/hyperlink" Target="http://www.cninfo.com.cn/information/fund/netvalue/150175.html" TargetMode="External"/><Relationship Id="rId458" Type="http://schemas.openxmlformats.org/officeDocument/2006/relationships/hyperlink" Target="http://quote.eastmoney.com/zs399001.html" TargetMode="External"/><Relationship Id="rId623" Type="http://schemas.openxmlformats.org/officeDocument/2006/relationships/hyperlink" Target="https://www.jisilu.cn/data/sfnew/detail/150051" TargetMode="External"/><Relationship Id="rId665" Type="http://schemas.openxmlformats.org/officeDocument/2006/relationships/hyperlink" Target="https://www.jisilu.cn/data/sfnew/detail/150315" TargetMode="External"/><Relationship Id="rId830" Type="http://schemas.openxmlformats.org/officeDocument/2006/relationships/hyperlink" Target="javascript:addOwnedFund('150016');" TargetMode="External"/><Relationship Id="rId15" Type="http://schemas.openxmlformats.org/officeDocument/2006/relationships/hyperlink" Target="https://www.jisilu.cn/data/utils/lowcalc/150223" TargetMode="External"/><Relationship Id="rId57" Type="http://schemas.openxmlformats.org/officeDocument/2006/relationships/hyperlink" Target="javascript:addOwnedFund('150123');" TargetMode="External"/><Relationship Id="rId262" Type="http://schemas.openxmlformats.org/officeDocument/2006/relationships/hyperlink" Target="http://www.cninfo.com.cn/information/fund/netvalue/150140.html" TargetMode="External"/><Relationship Id="rId318" Type="http://schemas.openxmlformats.org/officeDocument/2006/relationships/hyperlink" Target="https://www.jisilu.cn/data/utils/lowcalc/150073" TargetMode="External"/><Relationship Id="rId525" Type="http://schemas.openxmlformats.org/officeDocument/2006/relationships/hyperlink" Target="https://www.jisilu.cn/data/utils/lowcalc/150269" TargetMode="External"/><Relationship Id="rId567" Type="http://schemas.openxmlformats.org/officeDocument/2006/relationships/hyperlink" Target="https://www.jisilu.cn/data/utils/lowcalc/150273" TargetMode="External"/><Relationship Id="rId732" Type="http://schemas.openxmlformats.org/officeDocument/2006/relationships/hyperlink" Target="http://finance.sina.com.cn/fund/quotes/150203/bc.shtml" TargetMode="External"/><Relationship Id="rId99" Type="http://schemas.openxmlformats.org/officeDocument/2006/relationships/hyperlink" Target="https://www.jisilu.cn/data/sfnew/detail/150293" TargetMode="External"/><Relationship Id="rId122" Type="http://schemas.openxmlformats.org/officeDocument/2006/relationships/hyperlink" Target="javascript:addOwnedFund('150130');" TargetMode="External"/><Relationship Id="rId164" Type="http://schemas.openxmlformats.org/officeDocument/2006/relationships/hyperlink" Target="javascript:addOwnedFund('150196');" TargetMode="External"/><Relationship Id="rId371" Type="http://schemas.openxmlformats.org/officeDocument/2006/relationships/hyperlink" Target="http://quote.eastmoney.com/zs399006.html" TargetMode="External"/><Relationship Id="rId774" Type="http://schemas.openxmlformats.org/officeDocument/2006/relationships/hyperlink" Target="http://finance.sina.com.cn/fund/quotes/150100/bc.shtml" TargetMode="External"/><Relationship Id="rId427" Type="http://schemas.openxmlformats.org/officeDocument/2006/relationships/hyperlink" Target="http://www.cninfo.com.cn/information/fund/netvalue/150049.html" TargetMode="External"/><Relationship Id="rId469" Type="http://schemas.openxmlformats.org/officeDocument/2006/relationships/hyperlink" Target="http://www.cninfo.com.cn/information/fund/netvalue/150271.html" TargetMode="External"/><Relationship Id="rId634" Type="http://schemas.openxmlformats.org/officeDocument/2006/relationships/hyperlink" Target="javascript:addOwnedFund('150173');" TargetMode="External"/><Relationship Id="rId676" Type="http://schemas.openxmlformats.org/officeDocument/2006/relationships/hyperlink" Target="javascript:addOwnedFund('502017');" TargetMode="External"/><Relationship Id="rId26" Type="http://schemas.openxmlformats.org/officeDocument/2006/relationships/hyperlink" Target="http://quote.eastmoney.com/zs399959.html" TargetMode="External"/><Relationship Id="rId231" Type="http://schemas.openxmlformats.org/officeDocument/2006/relationships/hyperlink" Target="http://finance.sina.com.cn/fund/quotes/502001/bc.shtml" TargetMode="External"/><Relationship Id="rId273" Type="http://schemas.openxmlformats.org/officeDocument/2006/relationships/hyperlink" Target="http://finance.sina.com.cn/fund/quotes/502014/bc.shtml" TargetMode="External"/><Relationship Id="rId329" Type="http://schemas.openxmlformats.org/officeDocument/2006/relationships/hyperlink" Target="http://quote.eastmoney.com/zs399958.html" TargetMode="External"/><Relationship Id="rId480" Type="http://schemas.openxmlformats.org/officeDocument/2006/relationships/hyperlink" Target="http://finance.sina.com.cn/fund/quotes/150277/bc.shtml" TargetMode="External"/><Relationship Id="rId536" Type="http://schemas.openxmlformats.org/officeDocument/2006/relationships/hyperlink" Target="http://quote.eastmoney.com/zs399991.html" TargetMode="External"/><Relationship Id="rId701" Type="http://schemas.openxmlformats.org/officeDocument/2006/relationships/hyperlink" Target="https://www.jisilu.cn/data/sfnew/detail/150235" TargetMode="External"/><Relationship Id="rId68" Type="http://schemas.openxmlformats.org/officeDocument/2006/relationships/hyperlink" Target="https://www.jisilu.cn/data/utils/lowcalc/150303" TargetMode="External"/><Relationship Id="rId133" Type="http://schemas.openxmlformats.org/officeDocument/2006/relationships/hyperlink" Target="https://www.jisilu.cn/data/utils/lowcalc/150291" TargetMode="External"/><Relationship Id="rId175" Type="http://schemas.openxmlformats.org/officeDocument/2006/relationships/hyperlink" Target="https://www.jisilu.cn/data/utils/lowcalc/150325" TargetMode="External"/><Relationship Id="rId340" Type="http://schemas.openxmlformats.org/officeDocument/2006/relationships/hyperlink" Target="http://www.cninfo.com.cn/information/fund/netvalue/150211.html" TargetMode="External"/><Relationship Id="rId578" Type="http://schemas.openxmlformats.org/officeDocument/2006/relationships/hyperlink" Target="http://quote.eastmoney.com/zs399967.html" TargetMode="External"/><Relationship Id="rId743" Type="http://schemas.openxmlformats.org/officeDocument/2006/relationships/hyperlink" Target="https://www.jisilu.cn/data/sfnew/detail/150179" TargetMode="External"/><Relationship Id="rId785" Type="http://schemas.openxmlformats.org/officeDocument/2006/relationships/hyperlink" Target="https://www.jisilu.cn/data/sfnew/detail/150311" TargetMode="External"/><Relationship Id="rId200" Type="http://schemas.openxmlformats.org/officeDocument/2006/relationships/hyperlink" Target="javascript:addOwnedFund('502057');" TargetMode="External"/><Relationship Id="rId382" Type="http://schemas.openxmlformats.org/officeDocument/2006/relationships/hyperlink" Target="http://www.cninfo.com.cn/information/fund/netvalue/150055.html" TargetMode="External"/><Relationship Id="rId438" Type="http://schemas.openxmlformats.org/officeDocument/2006/relationships/hyperlink" Target="http://finance.sina.com.cn/fund/quotes/150150/bc.shtml" TargetMode="External"/><Relationship Id="rId603" Type="http://schemas.openxmlformats.org/officeDocument/2006/relationships/hyperlink" Target="https://www.jisilu.cn/data/utils/lowcalc/150177" TargetMode="External"/><Relationship Id="rId645" Type="http://schemas.openxmlformats.org/officeDocument/2006/relationships/hyperlink" Target="https://www.jisilu.cn/data/utils/lowcalc/502049" TargetMode="External"/><Relationship Id="rId687" Type="http://schemas.openxmlformats.org/officeDocument/2006/relationships/hyperlink" Target="https://www.jisilu.cn/data/utils/lowcalc/150186" TargetMode="External"/><Relationship Id="rId810" Type="http://schemas.openxmlformats.org/officeDocument/2006/relationships/hyperlink" Target="http://finance.sina.com.cn/fund/quotes/150066/bc.shtml" TargetMode="External"/><Relationship Id="rId242" Type="http://schemas.openxmlformats.org/officeDocument/2006/relationships/hyperlink" Target="https://www.jisilu.cn/data/sfnew/detail/150145" TargetMode="External"/><Relationship Id="rId284" Type="http://schemas.openxmlformats.org/officeDocument/2006/relationships/hyperlink" Target="https://www.jisilu.cn/data/sfnew/detail/150167" TargetMode="External"/><Relationship Id="rId491" Type="http://schemas.openxmlformats.org/officeDocument/2006/relationships/hyperlink" Target="https://www.jisilu.cn/data/sfnew/detail/502007" TargetMode="External"/><Relationship Id="rId505" Type="http://schemas.openxmlformats.org/officeDocument/2006/relationships/hyperlink" Target="http://www.cninfo.com.cn/information/fund/netvalue/150241.html" TargetMode="External"/><Relationship Id="rId712" Type="http://schemas.openxmlformats.org/officeDocument/2006/relationships/hyperlink" Target="javascript:delOwnedFund('150169');" TargetMode="External"/><Relationship Id="rId37" Type="http://schemas.openxmlformats.org/officeDocument/2006/relationships/hyperlink" Target="http://www.cninfo.com.cn/information/fund/netvalue/150032.html" TargetMode="External"/><Relationship Id="rId79" Type="http://schemas.openxmlformats.org/officeDocument/2006/relationships/hyperlink" Target="https://www.jisilu.cn/data/utils/lowcalc/150297" TargetMode="External"/><Relationship Id="rId102" Type="http://schemas.openxmlformats.org/officeDocument/2006/relationships/hyperlink" Target="http://quote.eastmoney.com/zs399807.html" TargetMode="External"/><Relationship Id="rId144" Type="http://schemas.openxmlformats.org/officeDocument/2006/relationships/hyperlink" Target="http://quote.eastmoney.com/zs399396.html" TargetMode="External"/><Relationship Id="rId547" Type="http://schemas.openxmlformats.org/officeDocument/2006/relationships/hyperlink" Target="http://www.cninfo.com.cn/information/fund/netvalue/150255.html" TargetMode="External"/><Relationship Id="rId589" Type="http://schemas.openxmlformats.org/officeDocument/2006/relationships/hyperlink" Target="http://www.cninfo.com.cn/information/fund/netvalue/150200.html" TargetMode="External"/><Relationship Id="rId754" Type="http://schemas.openxmlformats.org/officeDocument/2006/relationships/hyperlink" Target="javascript:addOwnedFund('150245');" TargetMode="External"/><Relationship Id="rId796" Type="http://schemas.openxmlformats.org/officeDocument/2006/relationships/hyperlink" Target="javascript:addOwnedFund('150279');" TargetMode="External"/><Relationship Id="rId90" Type="http://schemas.openxmlformats.org/officeDocument/2006/relationships/hyperlink" Target="http://quote.eastmoney.com/zs399998.html" TargetMode="External"/><Relationship Id="rId186" Type="http://schemas.openxmlformats.org/officeDocument/2006/relationships/hyperlink" Target="http://quote.eastmoney.com/zs399805.html" TargetMode="External"/><Relationship Id="rId351" Type="http://schemas.openxmlformats.org/officeDocument/2006/relationships/hyperlink" Target="http://finance.sina.com.cn/fund/quotes/502054/bc.shtml" TargetMode="External"/><Relationship Id="rId393" Type="http://schemas.openxmlformats.org/officeDocument/2006/relationships/hyperlink" Target="http://finance.sina.com.cn/fund/quotes/150135/bc.shtml" TargetMode="External"/><Relationship Id="rId407" Type="http://schemas.openxmlformats.org/officeDocument/2006/relationships/hyperlink" Target="javascript:addOwnedFund('150085');" TargetMode="External"/><Relationship Id="rId449" Type="http://schemas.openxmlformats.org/officeDocument/2006/relationships/hyperlink" Target="https://www.jisilu.cn/data/sfnew/detail/150028" TargetMode="External"/><Relationship Id="rId614" Type="http://schemas.openxmlformats.org/officeDocument/2006/relationships/hyperlink" Target="http://quote.eastmoney.com/zs399970.html" TargetMode="External"/><Relationship Id="rId656" Type="http://schemas.openxmlformats.org/officeDocument/2006/relationships/hyperlink" Target="http://quote.eastmoney.com/zs399967.html" TargetMode="External"/><Relationship Id="rId821" Type="http://schemas.openxmlformats.org/officeDocument/2006/relationships/hyperlink" Target="http://finance.sina.com.cn/fund/quotes/150188/bc.shtml" TargetMode="External"/><Relationship Id="rId211" Type="http://schemas.openxmlformats.org/officeDocument/2006/relationships/hyperlink" Target="https://www.jisilu.cn/data/utils/lowcalc/150047" TargetMode="External"/><Relationship Id="rId253" Type="http://schemas.openxmlformats.org/officeDocument/2006/relationships/hyperlink" Target="javascript:addOwnedFund('150138');" TargetMode="External"/><Relationship Id="rId295" Type="http://schemas.openxmlformats.org/officeDocument/2006/relationships/hyperlink" Target="javascript:delOwnedFund('150267');" TargetMode="External"/><Relationship Id="rId309" Type="http://schemas.openxmlformats.org/officeDocument/2006/relationships/hyperlink" Target="http://finance.sina.com.cn/fund/quotes/150295/bc.shtml" TargetMode="External"/><Relationship Id="rId460" Type="http://schemas.openxmlformats.org/officeDocument/2006/relationships/hyperlink" Target="javascript:delOwnedFund('150022');" TargetMode="External"/><Relationship Id="rId516" Type="http://schemas.openxmlformats.org/officeDocument/2006/relationships/hyperlink" Target="http://finance.sina.com.cn/fund/quotes/150207/bc.shtml" TargetMode="External"/><Relationship Id="rId698" Type="http://schemas.openxmlformats.org/officeDocument/2006/relationships/hyperlink" Target="http://quote.eastmoney.com/zs399006.html" TargetMode="External"/><Relationship Id="rId48" Type="http://schemas.openxmlformats.org/officeDocument/2006/relationships/hyperlink" Target="http://finance.sina.com.cn/fund/quotes/150219/bc.shtml" TargetMode="External"/><Relationship Id="rId113" Type="http://schemas.openxmlformats.org/officeDocument/2006/relationships/hyperlink" Target="http://www.cninfo.com.cn/information/fund/netvalue/150247.html" TargetMode="External"/><Relationship Id="rId320" Type="http://schemas.openxmlformats.org/officeDocument/2006/relationships/hyperlink" Target="https://www.jisilu.cn/data/sfnew/detail/150112" TargetMode="External"/><Relationship Id="rId558" Type="http://schemas.openxmlformats.org/officeDocument/2006/relationships/hyperlink" Target="http://finance.sina.com.cn/fund/quotes/150259/bc.shtml" TargetMode="External"/><Relationship Id="rId723" Type="http://schemas.openxmlformats.org/officeDocument/2006/relationships/hyperlink" Target="https://www.jisilu.cn/data/utils/lowcalc/150233" TargetMode="External"/><Relationship Id="rId765" Type="http://schemas.openxmlformats.org/officeDocument/2006/relationships/hyperlink" Target="https://www.jisilu.cn/data/utils/lowcalc/150143" TargetMode="External"/><Relationship Id="rId155" Type="http://schemas.openxmlformats.org/officeDocument/2006/relationships/hyperlink" Target="http://www.cninfo.com.cn/information/fund/netvalue/150265.html" TargetMode="External"/><Relationship Id="rId197" Type="http://schemas.openxmlformats.org/officeDocument/2006/relationships/hyperlink" Target="http://www.cninfo.com.cn/information/fund/netvalue/502057.html" TargetMode="External"/><Relationship Id="rId362" Type="http://schemas.openxmlformats.org/officeDocument/2006/relationships/hyperlink" Target="https://www.jisilu.cn/data/sfnew/detail/150030" TargetMode="External"/><Relationship Id="rId418" Type="http://schemas.openxmlformats.org/officeDocument/2006/relationships/hyperlink" Target="https://www.jisilu.cn/data/utils/lowcalc/150059" TargetMode="External"/><Relationship Id="rId625" Type="http://schemas.openxmlformats.org/officeDocument/2006/relationships/hyperlink" Target="http://www.cninfo.com.cn/information/fund/netvalue/150051.html" TargetMode="External"/><Relationship Id="rId222" Type="http://schemas.openxmlformats.org/officeDocument/2006/relationships/hyperlink" Target="https://www.jisilu.cn/data/utils/lowcalc/150175" TargetMode="External"/><Relationship Id="rId264" Type="http://schemas.openxmlformats.org/officeDocument/2006/relationships/hyperlink" Target="https://www.jisilu.cn/data/utils/lowcalc/150140" TargetMode="External"/><Relationship Id="rId471" Type="http://schemas.openxmlformats.org/officeDocument/2006/relationships/hyperlink" Target="https://www.jisilu.cn/data/utils/lowcalc/150271" TargetMode="External"/><Relationship Id="rId667" Type="http://schemas.openxmlformats.org/officeDocument/2006/relationships/hyperlink" Target="http://www.cninfo.com.cn/information/fund/netvalue/150315.html" TargetMode="External"/><Relationship Id="rId17" Type="http://schemas.openxmlformats.org/officeDocument/2006/relationships/hyperlink" Target="https://www.jisilu.cn/data/sfnew/detail/150057" TargetMode="External"/><Relationship Id="rId59" Type="http://schemas.openxmlformats.org/officeDocument/2006/relationships/hyperlink" Target="http://finance.sina.com.cn/fund/quotes/150323/bc.shtml" TargetMode="External"/><Relationship Id="rId124" Type="http://schemas.openxmlformats.org/officeDocument/2006/relationships/hyperlink" Target="http://finance.sina.com.cn/fund/quotes/150263/bc.shtml" TargetMode="External"/><Relationship Id="rId527" Type="http://schemas.openxmlformats.org/officeDocument/2006/relationships/hyperlink" Target="https://www.jisilu.cn/data/sfnew/detail/150184" TargetMode="External"/><Relationship Id="rId569" Type="http://schemas.openxmlformats.org/officeDocument/2006/relationships/hyperlink" Target="https://www.jisilu.cn/data/sfnew/detail/502024" TargetMode="External"/><Relationship Id="rId734" Type="http://schemas.openxmlformats.org/officeDocument/2006/relationships/hyperlink" Target="http://quote.eastmoney.com/zs399971.html" TargetMode="External"/><Relationship Id="rId776" Type="http://schemas.openxmlformats.org/officeDocument/2006/relationships/hyperlink" Target="http://quote.eastmoney.com/zs000805.html" TargetMode="External"/><Relationship Id="rId70" Type="http://schemas.openxmlformats.org/officeDocument/2006/relationships/hyperlink" Target="https://www.jisilu.cn/data/sfnew/detail/150335" TargetMode="External"/><Relationship Id="rId166" Type="http://schemas.openxmlformats.org/officeDocument/2006/relationships/hyperlink" Target="http://finance.sina.com.cn/fund/quotes/150261/bc.shtml" TargetMode="External"/><Relationship Id="rId331" Type="http://schemas.openxmlformats.org/officeDocument/2006/relationships/hyperlink" Target="javascript:addOwnedFund('150090');" TargetMode="External"/><Relationship Id="rId373" Type="http://schemas.openxmlformats.org/officeDocument/2006/relationships/hyperlink" Target="javascript:addOwnedFund('150152');" TargetMode="External"/><Relationship Id="rId429" Type="http://schemas.openxmlformats.org/officeDocument/2006/relationships/hyperlink" Target="https://www.jisilu.cn/data/utils/lowcalc/150049" TargetMode="External"/><Relationship Id="rId580" Type="http://schemas.openxmlformats.org/officeDocument/2006/relationships/hyperlink" Target="javascript:addOwnedFund('150181');" TargetMode="External"/><Relationship Id="rId636" Type="http://schemas.openxmlformats.org/officeDocument/2006/relationships/hyperlink" Target="http://finance.sina.com.cn/fund/quotes/150309/bc.shtml" TargetMode="External"/><Relationship Id="rId801" Type="http://schemas.openxmlformats.org/officeDocument/2006/relationships/hyperlink" Target="https://www.jisilu.cn/data/utils/lowcalc/150076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quote.eastmoney.com/zs399982.html" TargetMode="External"/><Relationship Id="rId440" Type="http://schemas.openxmlformats.org/officeDocument/2006/relationships/hyperlink" Target="http://quote.eastmoney.com/zs000823.html" TargetMode="External"/><Relationship Id="rId678" Type="http://schemas.openxmlformats.org/officeDocument/2006/relationships/hyperlink" Target="http://finance.sina.com.cn/fund/quotes/502011/bc.shtml" TargetMode="External"/><Relationship Id="rId28" Type="http://schemas.openxmlformats.org/officeDocument/2006/relationships/hyperlink" Target="javascript:delOwnedFund('150221');" TargetMode="External"/><Relationship Id="rId275" Type="http://schemas.openxmlformats.org/officeDocument/2006/relationships/hyperlink" Target="http://quote.eastmoney.com/zs000853.html" TargetMode="External"/><Relationship Id="rId300" Type="http://schemas.openxmlformats.org/officeDocument/2006/relationships/hyperlink" Target="https://www.jisilu.cn/data/utils/lowcalc/150281" TargetMode="External"/><Relationship Id="rId482" Type="http://schemas.openxmlformats.org/officeDocument/2006/relationships/hyperlink" Target="http://quote.eastmoney.com/zs399807.html" TargetMode="External"/><Relationship Id="rId538" Type="http://schemas.openxmlformats.org/officeDocument/2006/relationships/hyperlink" Target="javascript:delOwnedFund('150275');" TargetMode="External"/><Relationship Id="rId703" Type="http://schemas.openxmlformats.org/officeDocument/2006/relationships/hyperlink" Target="http://www.cninfo.com.cn/information/fund/netvalue/150235.html" TargetMode="External"/><Relationship Id="rId745" Type="http://schemas.openxmlformats.org/officeDocument/2006/relationships/hyperlink" Target="http://www.cninfo.com.cn/information/fund/netvalue/150179.html" TargetMode="External"/><Relationship Id="rId81" Type="http://schemas.openxmlformats.org/officeDocument/2006/relationships/hyperlink" Target="https://www.jisilu.cn/data/sfnew/detail/150287" TargetMode="External"/><Relationship Id="rId135" Type="http://schemas.openxmlformats.org/officeDocument/2006/relationships/hyperlink" Target="https://www.jisilu.cn/data/sfnew/detail/150190" TargetMode="External"/><Relationship Id="rId177" Type="http://schemas.openxmlformats.org/officeDocument/2006/relationships/hyperlink" Target="https://www.jisilu.cn/data/sfnew/detail/150343" TargetMode="External"/><Relationship Id="rId342" Type="http://schemas.openxmlformats.org/officeDocument/2006/relationships/hyperlink" Target="https://www.jisilu.cn/data/utils/lowcalc/150211" TargetMode="External"/><Relationship Id="rId384" Type="http://schemas.openxmlformats.org/officeDocument/2006/relationships/hyperlink" Target="https://www.jisilu.cn/data/utils/lowcalc/150055" TargetMode="External"/><Relationship Id="rId591" Type="http://schemas.openxmlformats.org/officeDocument/2006/relationships/hyperlink" Target="https://www.jisilu.cn/data/utils/lowcalc/150200" TargetMode="External"/><Relationship Id="rId605" Type="http://schemas.openxmlformats.org/officeDocument/2006/relationships/hyperlink" Target="https://www.jisilu.cn/data/sfnew/detail/150227" TargetMode="External"/><Relationship Id="rId787" Type="http://schemas.openxmlformats.org/officeDocument/2006/relationships/hyperlink" Target="http://www.cninfo.com.cn/information/fund/netvalue/150311.html" TargetMode="External"/><Relationship Id="rId812" Type="http://schemas.openxmlformats.org/officeDocument/2006/relationships/hyperlink" Target="http://quote.eastmoney.com/zs399481.html" TargetMode="External"/><Relationship Id="rId202" Type="http://schemas.openxmlformats.org/officeDocument/2006/relationships/hyperlink" Target="http://finance.sina.com.cn/fund/quotes/150317/bc.shtml" TargetMode="External"/><Relationship Id="rId244" Type="http://schemas.openxmlformats.org/officeDocument/2006/relationships/hyperlink" Target="http://www.cninfo.com.cn/information/fund/netvalue/150145.html" TargetMode="External"/><Relationship Id="rId647" Type="http://schemas.openxmlformats.org/officeDocument/2006/relationships/hyperlink" Target="https://www.jisilu.cn/data/sfnew/detail/150329" TargetMode="External"/><Relationship Id="rId689" Type="http://schemas.openxmlformats.org/officeDocument/2006/relationships/hyperlink" Target="https://www.jisilu.cn/data/sfnew/detail/150192" TargetMode="External"/><Relationship Id="rId39" Type="http://schemas.openxmlformats.org/officeDocument/2006/relationships/hyperlink" Target="https://www.jisilu.cn/data/utils/lowcalc/150032" TargetMode="External"/><Relationship Id="rId286" Type="http://schemas.openxmlformats.org/officeDocument/2006/relationships/hyperlink" Target="http://www.cninfo.com.cn/information/fund/netvalue/150167.html" TargetMode="External"/><Relationship Id="rId451" Type="http://schemas.openxmlformats.org/officeDocument/2006/relationships/hyperlink" Target="http://www.cninfo.com.cn/information/fund/netvalue/150028.html" TargetMode="External"/><Relationship Id="rId493" Type="http://schemas.openxmlformats.org/officeDocument/2006/relationships/hyperlink" Target="http://www.cninfo.com.cn/information/fund/netvalue/502007.html" TargetMode="External"/><Relationship Id="rId507" Type="http://schemas.openxmlformats.org/officeDocument/2006/relationships/hyperlink" Target="https://www.jisilu.cn/data/utils/lowcalc/150241" TargetMode="External"/><Relationship Id="rId549" Type="http://schemas.openxmlformats.org/officeDocument/2006/relationships/hyperlink" Target="https://www.jisilu.cn/data/utils/lowcalc/150255" TargetMode="External"/><Relationship Id="rId714" Type="http://schemas.openxmlformats.org/officeDocument/2006/relationships/hyperlink" Target="http://finance.sina.com.cn/fund/quotes/150171/bc.shtml" TargetMode="External"/><Relationship Id="rId756" Type="http://schemas.openxmlformats.org/officeDocument/2006/relationships/hyperlink" Target="http://finance.sina.com.cn/fund/quotes/150305/bc.shtml" TargetMode="External"/><Relationship Id="rId50" Type="http://schemas.openxmlformats.org/officeDocument/2006/relationships/hyperlink" Target="https://www.jisilu.cn/data/utils/lowcalc/150219" TargetMode="External"/><Relationship Id="rId104" Type="http://schemas.openxmlformats.org/officeDocument/2006/relationships/hyperlink" Target="javascript:addOwnedFund('150293');" TargetMode="External"/><Relationship Id="rId146" Type="http://schemas.openxmlformats.org/officeDocument/2006/relationships/hyperlink" Target="javascript:addOwnedFund('150198');" TargetMode="External"/><Relationship Id="rId188" Type="http://schemas.openxmlformats.org/officeDocument/2006/relationships/hyperlink" Target="javascript:addOwnedFund('502037');" TargetMode="External"/><Relationship Id="rId311" Type="http://schemas.openxmlformats.org/officeDocument/2006/relationships/hyperlink" Target="http://quote.eastmoney.com/zs399974.html" TargetMode="External"/><Relationship Id="rId353" Type="http://schemas.openxmlformats.org/officeDocument/2006/relationships/hyperlink" Target="http://quote.eastmoney.com/zs399975.html" TargetMode="External"/><Relationship Id="rId395" Type="http://schemas.openxmlformats.org/officeDocument/2006/relationships/hyperlink" Target="http://quote.eastmoney.com/zs399903.html" TargetMode="External"/><Relationship Id="rId409" Type="http://schemas.openxmlformats.org/officeDocument/2006/relationships/hyperlink" Target="http://finance.sina.com.cn/fund/quotes/150083/bc.shtml" TargetMode="External"/><Relationship Id="rId560" Type="http://schemas.openxmlformats.org/officeDocument/2006/relationships/hyperlink" Target="http://quote.eastmoney.com/zs399992.html" TargetMode="External"/><Relationship Id="rId798" Type="http://schemas.openxmlformats.org/officeDocument/2006/relationships/hyperlink" Target="http://finance.sina.com.cn/fund/quotes/150076/bc.shtml" TargetMode="External"/><Relationship Id="rId92" Type="http://schemas.openxmlformats.org/officeDocument/2006/relationships/hyperlink" Target="javascript:addOwnedFund('150289');" TargetMode="External"/><Relationship Id="rId213" Type="http://schemas.openxmlformats.org/officeDocument/2006/relationships/hyperlink" Target="https://www.jisilu.cn/data/sfnew/detail/150088" TargetMode="External"/><Relationship Id="rId420" Type="http://schemas.openxmlformats.org/officeDocument/2006/relationships/hyperlink" Target="https://www.jisilu.cn/data/sfnew/detail/150096" TargetMode="External"/><Relationship Id="rId616" Type="http://schemas.openxmlformats.org/officeDocument/2006/relationships/hyperlink" Target="javascript:addOwnedFund('150194');" TargetMode="External"/><Relationship Id="rId658" Type="http://schemas.openxmlformats.org/officeDocument/2006/relationships/hyperlink" Target="javascript:addOwnedFund('502004');" TargetMode="External"/><Relationship Id="rId823" Type="http://schemas.openxmlformats.org/officeDocument/2006/relationships/hyperlink" Target="http://quote.eastmoney.com/zs000832.html" TargetMode="External"/><Relationship Id="rId255" Type="http://schemas.openxmlformats.org/officeDocument/2006/relationships/hyperlink" Target="http://finance.sina.com.cn/fund/quotes/150225/bc.shtml" TargetMode="External"/><Relationship Id="rId297" Type="http://schemas.openxmlformats.org/officeDocument/2006/relationships/hyperlink" Target="http://finance.sina.com.cn/fund/quotes/150281/bc.shtml" TargetMode="External"/><Relationship Id="rId462" Type="http://schemas.openxmlformats.org/officeDocument/2006/relationships/hyperlink" Target="http://finance.sina.com.cn/fund/quotes/150249/bc.shtml" TargetMode="External"/><Relationship Id="rId518" Type="http://schemas.openxmlformats.org/officeDocument/2006/relationships/hyperlink" Target="http://quote.eastmoney.com/zs399983.html" TargetMode="External"/><Relationship Id="rId725" Type="http://schemas.openxmlformats.org/officeDocument/2006/relationships/hyperlink" Target="https://www.jisilu.cn/data/sfnew/detail/150251" TargetMode="External"/><Relationship Id="rId115" Type="http://schemas.openxmlformats.org/officeDocument/2006/relationships/hyperlink" Target="https://www.jisilu.cn/data/utils/lowcalc/150247" TargetMode="External"/><Relationship Id="rId157" Type="http://schemas.openxmlformats.org/officeDocument/2006/relationships/hyperlink" Target="https://www.jisilu.cn/data/utils/lowcalc/150265" TargetMode="External"/><Relationship Id="rId322" Type="http://schemas.openxmlformats.org/officeDocument/2006/relationships/hyperlink" Target="http://www.cninfo.com.cn/information/fund/netvalue/150112.html" TargetMode="External"/><Relationship Id="rId364" Type="http://schemas.openxmlformats.org/officeDocument/2006/relationships/hyperlink" Target="http://www.cninfo.com.cn/information/fund/netvalue/150030.html" TargetMode="External"/><Relationship Id="rId767" Type="http://schemas.openxmlformats.org/officeDocument/2006/relationships/hyperlink" Target="https://www.jisilu.cn/data/sfnew/detail/150231" TargetMode="External"/><Relationship Id="rId61" Type="http://schemas.openxmlformats.org/officeDocument/2006/relationships/hyperlink" Target="http://quote.eastmoney.com/zs000827.html" TargetMode="External"/><Relationship Id="rId199" Type="http://schemas.openxmlformats.org/officeDocument/2006/relationships/hyperlink" Target="https://www.jisilu.cn/data/utils/lowcalc/502057" TargetMode="External"/><Relationship Id="rId571" Type="http://schemas.openxmlformats.org/officeDocument/2006/relationships/hyperlink" Target="http://www.cninfo.com.cn/information/fund/netvalue/502024.html" TargetMode="External"/><Relationship Id="rId627" Type="http://schemas.openxmlformats.org/officeDocument/2006/relationships/hyperlink" Target="https://www.jisilu.cn/data/utils/lowcalc/150051" TargetMode="External"/><Relationship Id="rId669" Type="http://schemas.openxmlformats.org/officeDocument/2006/relationships/hyperlink" Target="https://www.jisilu.cn/data/utils/lowcalc/150315" TargetMode="External"/><Relationship Id="rId19" Type="http://schemas.openxmlformats.org/officeDocument/2006/relationships/hyperlink" Target="http://www.cninfo.com.cn/information/fund/netvalue/150057.html" TargetMode="External"/><Relationship Id="rId224" Type="http://schemas.openxmlformats.org/officeDocument/2006/relationships/hyperlink" Target="https://www.jisilu.cn/data/sfnew/detail/150094" TargetMode="External"/><Relationship Id="rId266" Type="http://schemas.openxmlformats.org/officeDocument/2006/relationships/hyperlink" Target="https://www.jisilu.cn/data/sfnew/detail/502041" TargetMode="External"/><Relationship Id="rId431" Type="http://schemas.openxmlformats.org/officeDocument/2006/relationships/hyperlink" Target="https://www.jisilu.cn/data/sfnew/detail/150148" TargetMode="External"/><Relationship Id="rId473" Type="http://schemas.openxmlformats.org/officeDocument/2006/relationships/hyperlink" Target="https://www.jisilu.cn/data/sfnew/detail/150164" TargetMode="External"/><Relationship Id="rId529" Type="http://schemas.openxmlformats.org/officeDocument/2006/relationships/hyperlink" Target="http://www.cninfo.com.cn/information/fund/netvalue/150184.html" TargetMode="External"/><Relationship Id="rId680" Type="http://schemas.openxmlformats.org/officeDocument/2006/relationships/hyperlink" Target="http://quote.eastmoney.com/zs399975.html" TargetMode="External"/><Relationship Id="rId736" Type="http://schemas.openxmlformats.org/officeDocument/2006/relationships/hyperlink" Target="javascript:addOwnedFund('150203');" TargetMode="External"/><Relationship Id="rId30" Type="http://schemas.openxmlformats.org/officeDocument/2006/relationships/hyperlink" Target="http://finance.sina.com.cn/fund/quotes/150321/bc.shtml" TargetMode="External"/><Relationship Id="rId126" Type="http://schemas.openxmlformats.org/officeDocument/2006/relationships/hyperlink" Target="http://quote.eastmoney.com/zs000852.html" TargetMode="External"/><Relationship Id="rId168" Type="http://schemas.openxmlformats.org/officeDocument/2006/relationships/hyperlink" Target="http://quote.eastmoney.com/zs399989.html" TargetMode="External"/><Relationship Id="rId333" Type="http://schemas.openxmlformats.org/officeDocument/2006/relationships/hyperlink" Target="http://finance.sina.com.cn/fund/quotes/150064/bc.shtml" TargetMode="External"/><Relationship Id="rId540" Type="http://schemas.openxmlformats.org/officeDocument/2006/relationships/hyperlink" Target="http://finance.sina.com.cn/fund/quotes/150237/bc.shtml" TargetMode="External"/><Relationship Id="rId778" Type="http://schemas.openxmlformats.org/officeDocument/2006/relationships/hyperlink" Target="javascript:addOwnedFund('150100');" TargetMode="External"/><Relationship Id="rId72" Type="http://schemas.openxmlformats.org/officeDocument/2006/relationships/hyperlink" Target="http://www.cninfo.com.cn/information/fund/netvalue/150335.html" TargetMode="External"/><Relationship Id="rId375" Type="http://schemas.openxmlformats.org/officeDocument/2006/relationships/hyperlink" Target="http://finance.sina.com.cn/fund/quotes/502031/bc.shtml" TargetMode="External"/><Relationship Id="rId582" Type="http://schemas.openxmlformats.org/officeDocument/2006/relationships/hyperlink" Target="http://finance.sina.com.cn/fund/quotes/150209/bc.shtml" TargetMode="External"/><Relationship Id="rId638" Type="http://schemas.openxmlformats.org/officeDocument/2006/relationships/hyperlink" Target="http://quote.eastmoney.com/zs399994.html" TargetMode="External"/><Relationship Id="rId803" Type="http://schemas.openxmlformats.org/officeDocument/2006/relationships/hyperlink" Target="https://www.jisilu.cn/data/sfnew/detail/150215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javascript:addOwnedFund('502001');" TargetMode="External"/><Relationship Id="rId277" Type="http://schemas.openxmlformats.org/officeDocument/2006/relationships/hyperlink" Target="javascript:addOwnedFund('502014');" TargetMode="External"/><Relationship Id="rId400" Type="http://schemas.openxmlformats.org/officeDocument/2006/relationships/hyperlink" Target="http://quote.eastmoney.com/zs399903.html" TargetMode="External"/><Relationship Id="rId442" Type="http://schemas.openxmlformats.org/officeDocument/2006/relationships/hyperlink" Target="javascript:addOwnedFund('150150');" TargetMode="External"/><Relationship Id="rId484" Type="http://schemas.openxmlformats.org/officeDocument/2006/relationships/hyperlink" Target="javascript:delOwnedFund('150277');" TargetMode="External"/><Relationship Id="rId705" Type="http://schemas.openxmlformats.org/officeDocument/2006/relationships/hyperlink" Target="https://www.jisilu.cn/data/utils/lowcalc/150235" TargetMode="External"/><Relationship Id="rId137" Type="http://schemas.openxmlformats.org/officeDocument/2006/relationships/hyperlink" Target="http://www.cninfo.com.cn/information/fund/netvalue/150190.html" TargetMode="External"/><Relationship Id="rId302" Type="http://schemas.openxmlformats.org/officeDocument/2006/relationships/hyperlink" Target="https://www.jisilu.cn/data/sfnew/detail/150121" TargetMode="External"/><Relationship Id="rId344" Type="http://schemas.openxmlformats.org/officeDocument/2006/relationships/hyperlink" Target="https://www.jisilu.cn/data/sfnew/detail/150213" TargetMode="External"/><Relationship Id="rId691" Type="http://schemas.openxmlformats.org/officeDocument/2006/relationships/hyperlink" Target="http://www.cninfo.com.cn/information/fund/netvalue/150192.html" TargetMode="External"/><Relationship Id="rId747" Type="http://schemas.openxmlformats.org/officeDocument/2006/relationships/hyperlink" Target="https://www.jisilu.cn/data/utils/lowcalc/150179" TargetMode="External"/><Relationship Id="rId789" Type="http://schemas.openxmlformats.org/officeDocument/2006/relationships/hyperlink" Target="https://www.jisilu.cn/data/utils/lowcalc/150311" TargetMode="External"/><Relationship Id="rId41" Type="http://schemas.openxmlformats.org/officeDocument/2006/relationships/hyperlink" Target="https://www.jisilu.cn/data/sfnew/detail/150331" TargetMode="External"/><Relationship Id="rId83" Type="http://schemas.openxmlformats.org/officeDocument/2006/relationships/hyperlink" Target="http://www.cninfo.com.cn/information/fund/netvalue/150287.html" TargetMode="External"/><Relationship Id="rId179" Type="http://schemas.openxmlformats.org/officeDocument/2006/relationships/hyperlink" Target="http://www.cninfo.com.cn/information/fund/netvalue/150343.html" TargetMode="External"/><Relationship Id="rId386" Type="http://schemas.openxmlformats.org/officeDocument/2006/relationships/hyperlink" Target="https://www.jisilu.cn/data/sfnew/detail/150036" TargetMode="External"/><Relationship Id="rId551" Type="http://schemas.openxmlformats.org/officeDocument/2006/relationships/hyperlink" Target="https://www.jisilu.cn/data/sfnew/detail/150257" TargetMode="External"/><Relationship Id="rId593" Type="http://schemas.openxmlformats.org/officeDocument/2006/relationships/hyperlink" Target="https://www.jisilu.cn/data/sfnew/detail/150283" TargetMode="External"/><Relationship Id="rId607" Type="http://schemas.openxmlformats.org/officeDocument/2006/relationships/hyperlink" Target="http://www.cninfo.com.cn/information/fund/netvalue/150227.html" TargetMode="External"/><Relationship Id="rId649" Type="http://schemas.openxmlformats.org/officeDocument/2006/relationships/hyperlink" Target="http://www.cninfo.com.cn/information/fund/netvalue/150329.html" TargetMode="External"/><Relationship Id="rId814" Type="http://schemas.openxmlformats.org/officeDocument/2006/relationships/hyperlink" Target="javascript:addOwnedFund('150066');" TargetMode="External"/><Relationship Id="rId190" Type="http://schemas.openxmlformats.org/officeDocument/2006/relationships/hyperlink" Target="http://finance.sina.com.cn/fund/quotes/150327/bc.shtml" TargetMode="External"/><Relationship Id="rId204" Type="http://schemas.openxmlformats.org/officeDocument/2006/relationships/hyperlink" Target="http://quote.eastmoney.com/zs399805.html" TargetMode="External"/><Relationship Id="rId246" Type="http://schemas.openxmlformats.org/officeDocument/2006/relationships/hyperlink" Target="https://www.jisilu.cn/data/utils/lowcalc/150145" TargetMode="External"/><Relationship Id="rId288" Type="http://schemas.openxmlformats.org/officeDocument/2006/relationships/hyperlink" Target="https://www.jisilu.cn/data/utils/lowcalc/150167" TargetMode="External"/><Relationship Id="rId411" Type="http://schemas.openxmlformats.org/officeDocument/2006/relationships/hyperlink" Target="http://quote.eastmoney.com/zs399330.html" TargetMode="External"/><Relationship Id="rId453" Type="http://schemas.openxmlformats.org/officeDocument/2006/relationships/hyperlink" Target="https://www.jisilu.cn/data/utils/lowcalc/150028" TargetMode="External"/><Relationship Id="rId509" Type="http://schemas.openxmlformats.org/officeDocument/2006/relationships/hyperlink" Target="https://www.jisilu.cn/data/sfnew/detail/150307" TargetMode="External"/><Relationship Id="rId660" Type="http://schemas.openxmlformats.org/officeDocument/2006/relationships/hyperlink" Target="http://finance.sina.com.cn/fund/quotes/150229/bc.shtml" TargetMode="External"/><Relationship Id="rId106" Type="http://schemas.openxmlformats.org/officeDocument/2006/relationships/hyperlink" Target="http://finance.sina.com.cn/fund/quotes/150299/bc.shtml" TargetMode="External"/><Relationship Id="rId313" Type="http://schemas.openxmlformats.org/officeDocument/2006/relationships/hyperlink" Target="javascript:addOwnedFund('150295');" TargetMode="External"/><Relationship Id="rId495" Type="http://schemas.openxmlformats.org/officeDocument/2006/relationships/hyperlink" Target="https://www.jisilu.cn/data/utils/lowcalc/502007" TargetMode="External"/><Relationship Id="rId716" Type="http://schemas.openxmlformats.org/officeDocument/2006/relationships/hyperlink" Target="http://quote.eastmoney.com/zs399707.html" TargetMode="External"/><Relationship Id="rId758" Type="http://schemas.openxmlformats.org/officeDocument/2006/relationships/hyperlink" Target="http://quote.eastmoney.com/zs399812.html" TargetMode="External"/><Relationship Id="rId10" Type="http://schemas.openxmlformats.org/officeDocument/2006/relationships/hyperlink" Target="javascript:addOwnedFund('150108');" TargetMode="External"/><Relationship Id="rId52" Type="http://schemas.openxmlformats.org/officeDocument/2006/relationships/hyperlink" Target="https://www.jisilu.cn/data/sfnew/detail/150123" TargetMode="External"/><Relationship Id="rId94" Type="http://schemas.openxmlformats.org/officeDocument/2006/relationships/hyperlink" Target="http://finance.sina.com.cn/fund/quotes/150117/bc.shtml" TargetMode="External"/><Relationship Id="rId148" Type="http://schemas.openxmlformats.org/officeDocument/2006/relationships/hyperlink" Target="http://finance.sina.com.cn/fund/quotes/150301/bc.shtml" TargetMode="External"/><Relationship Id="rId355" Type="http://schemas.openxmlformats.org/officeDocument/2006/relationships/hyperlink" Target="javascript:addOwnedFund('502054');" TargetMode="External"/><Relationship Id="rId397" Type="http://schemas.openxmlformats.org/officeDocument/2006/relationships/hyperlink" Target="https://www.jisilu.cn/data/sfnew/detail/150012" TargetMode="External"/><Relationship Id="rId520" Type="http://schemas.openxmlformats.org/officeDocument/2006/relationships/hyperlink" Target="javascript:addOwnedFund('150207');" TargetMode="External"/><Relationship Id="rId562" Type="http://schemas.openxmlformats.org/officeDocument/2006/relationships/hyperlink" Target="javascript:addOwnedFund('150259');" TargetMode="External"/><Relationship Id="rId618" Type="http://schemas.openxmlformats.org/officeDocument/2006/relationships/hyperlink" Target="http://finance.sina.com.cn/fund/quotes/150018/bc.shtml" TargetMode="External"/><Relationship Id="rId825" Type="http://schemas.openxmlformats.org/officeDocument/2006/relationships/hyperlink" Target="javascript:addOwnedFund('150188');" TargetMode="External"/><Relationship Id="rId215" Type="http://schemas.openxmlformats.org/officeDocument/2006/relationships/hyperlink" Target="http://www.cninfo.com.cn/information/fund/netvalue/150088.html" TargetMode="External"/><Relationship Id="rId257" Type="http://schemas.openxmlformats.org/officeDocument/2006/relationships/hyperlink" Target="http://quote.eastmoney.com/zs399966.html" TargetMode="External"/><Relationship Id="rId422" Type="http://schemas.openxmlformats.org/officeDocument/2006/relationships/hyperlink" Target="http://www.cninfo.com.cn/information/fund/netvalue/150096.html" TargetMode="External"/><Relationship Id="rId464" Type="http://schemas.openxmlformats.org/officeDocument/2006/relationships/hyperlink" Target="http://quote.eastmoney.com/zs399986.html" TargetMode="External"/><Relationship Id="rId299" Type="http://schemas.openxmlformats.org/officeDocument/2006/relationships/hyperlink" Target="http://quote.eastmoney.com/zs399934.html" TargetMode="External"/><Relationship Id="rId727" Type="http://schemas.openxmlformats.org/officeDocument/2006/relationships/hyperlink" Target="http://www.cninfo.com.cn/information/fund/netvalue/150251.html" TargetMode="External"/><Relationship Id="rId63" Type="http://schemas.openxmlformats.org/officeDocument/2006/relationships/hyperlink" Target="javascript:addOwnedFund('150323');" TargetMode="External"/><Relationship Id="rId159" Type="http://schemas.openxmlformats.org/officeDocument/2006/relationships/hyperlink" Target="https://www.jisilu.cn/data/sfnew/detail/150196" TargetMode="External"/><Relationship Id="rId366" Type="http://schemas.openxmlformats.org/officeDocument/2006/relationships/hyperlink" Target="https://www.jisilu.cn/data/utils/lowcalc/150030" TargetMode="External"/><Relationship Id="rId573" Type="http://schemas.openxmlformats.org/officeDocument/2006/relationships/hyperlink" Target="https://www.jisilu.cn/data/utils/lowcalc/502024" TargetMode="External"/><Relationship Id="rId780" Type="http://schemas.openxmlformats.org/officeDocument/2006/relationships/hyperlink" Target="http://finance.sina.com.cn/fund/quotes/150092/bc.shtml" TargetMode="External"/><Relationship Id="rId226" Type="http://schemas.openxmlformats.org/officeDocument/2006/relationships/hyperlink" Target="http://www.cninfo.com.cn/information/fund/netvalue/150094.html" TargetMode="External"/><Relationship Id="rId433" Type="http://schemas.openxmlformats.org/officeDocument/2006/relationships/hyperlink" Target="http://www.cninfo.com.cn/information/fund/netvalue/150148.html" TargetMode="External"/><Relationship Id="rId640" Type="http://schemas.openxmlformats.org/officeDocument/2006/relationships/hyperlink" Target="javascript:addOwnedFund('150309');" TargetMode="External"/><Relationship Id="rId738" Type="http://schemas.openxmlformats.org/officeDocument/2006/relationships/hyperlink" Target="http://finance.sina.com.cn/fund/quotes/502027/bc.shtml" TargetMode="External"/><Relationship Id="rId74" Type="http://schemas.openxmlformats.org/officeDocument/2006/relationships/hyperlink" Target="https://www.jisilu.cn/data/utils/lowcalc/150335" TargetMode="External"/><Relationship Id="rId377" Type="http://schemas.openxmlformats.org/officeDocument/2006/relationships/hyperlink" Target="http://quote.eastmoney.com/zs399807.html" TargetMode="External"/><Relationship Id="rId500" Type="http://schemas.openxmlformats.org/officeDocument/2006/relationships/hyperlink" Target="http://quote.eastmoney.com/zs399973.html" TargetMode="External"/><Relationship Id="rId584" Type="http://schemas.openxmlformats.org/officeDocument/2006/relationships/hyperlink" Target="http://quote.eastmoney.com/zs399974.html" TargetMode="External"/><Relationship Id="rId805" Type="http://schemas.openxmlformats.org/officeDocument/2006/relationships/hyperlink" Target="http://www.cninfo.com.cn/information/fund/netvalue/150215.html" TargetMode="External"/><Relationship Id="rId5" Type="http://schemas.openxmlformats.org/officeDocument/2006/relationships/hyperlink" Target="javascript:addOwnedFund('150106');" TargetMode="External"/><Relationship Id="rId237" Type="http://schemas.openxmlformats.org/officeDocument/2006/relationships/hyperlink" Target="http://finance.sina.com.cn/fund/quotes/502021/bc.shtml" TargetMode="External"/><Relationship Id="rId791" Type="http://schemas.openxmlformats.org/officeDocument/2006/relationships/hyperlink" Target="https://www.jisilu.cn/data/sfnew/detail/150279" TargetMode="External"/><Relationship Id="rId444" Type="http://schemas.openxmlformats.org/officeDocument/2006/relationships/hyperlink" Target="http://finance.sina.com.cn/fund/quotes/150157/bc.shtml" TargetMode="External"/><Relationship Id="rId651" Type="http://schemas.openxmlformats.org/officeDocument/2006/relationships/hyperlink" Target="https://www.jisilu.cn/data/utils/lowcalc/150329" TargetMode="External"/><Relationship Id="rId749" Type="http://schemas.openxmlformats.org/officeDocument/2006/relationships/hyperlink" Target="https://www.jisilu.cn/data/sfnew/detail/150245" TargetMode="External"/><Relationship Id="rId290" Type="http://schemas.openxmlformats.org/officeDocument/2006/relationships/hyperlink" Target="https://www.jisilu.cn/data/sfnew/detail/150267" TargetMode="External"/><Relationship Id="rId304" Type="http://schemas.openxmlformats.org/officeDocument/2006/relationships/hyperlink" Target="http://www.cninfo.com.cn/information/fund/netvalue/150121.html" TargetMode="External"/><Relationship Id="rId388" Type="http://schemas.openxmlformats.org/officeDocument/2006/relationships/hyperlink" Target="http://www.cninfo.com.cn/information/fund/netvalue/150036.html" TargetMode="External"/><Relationship Id="rId511" Type="http://schemas.openxmlformats.org/officeDocument/2006/relationships/hyperlink" Target="http://www.cninfo.com.cn/information/fund/netvalue/150307.html" TargetMode="External"/><Relationship Id="rId609" Type="http://schemas.openxmlformats.org/officeDocument/2006/relationships/hyperlink" Target="https://www.jisilu.cn/data/utils/lowcalc/150227" TargetMode="External"/><Relationship Id="rId85" Type="http://schemas.openxmlformats.org/officeDocument/2006/relationships/hyperlink" Target="https://www.jisilu.cn/data/utils/lowcalc/150287" TargetMode="External"/><Relationship Id="rId150" Type="http://schemas.openxmlformats.org/officeDocument/2006/relationships/hyperlink" Target="http://quote.eastmoney.com/zs399975.html" TargetMode="External"/><Relationship Id="rId595" Type="http://schemas.openxmlformats.org/officeDocument/2006/relationships/hyperlink" Target="http://www.cninfo.com.cn/information/fund/netvalue/150283.html" TargetMode="External"/><Relationship Id="rId816" Type="http://schemas.openxmlformats.org/officeDocument/2006/relationships/hyperlink" Target="http://finance.sina.com.cn/fund/quotes/150039/bc.shtml" TargetMode="External"/><Relationship Id="rId248" Type="http://schemas.openxmlformats.org/officeDocument/2006/relationships/hyperlink" Target="https://www.jisilu.cn/data/sfnew/detail/150138" TargetMode="External"/><Relationship Id="rId455" Type="http://schemas.openxmlformats.org/officeDocument/2006/relationships/hyperlink" Target="https://www.jisilu.cn/data/sfnew/detail/150022" TargetMode="External"/><Relationship Id="rId662" Type="http://schemas.openxmlformats.org/officeDocument/2006/relationships/hyperlink" Target="http://quote.eastmoney.com/zs399987.html" TargetMode="External"/><Relationship Id="rId12" Type="http://schemas.openxmlformats.org/officeDocument/2006/relationships/hyperlink" Target="http://finance.sina.com.cn/fund/quotes/150223/bc.shtml" TargetMode="External"/><Relationship Id="rId108" Type="http://schemas.openxmlformats.org/officeDocument/2006/relationships/hyperlink" Target="http://quote.eastmoney.com/zs399986.html" TargetMode="External"/><Relationship Id="rId315" Type="http://schemas.openxmlformats.org/officeDocument/2006/relationships/hyperlink" Target="http://finance.sina.com.cn/fund/quotes/150073/bc.shtml" TargetMode="External"/><Relationship Id="rId522" Type="http://schemas.openxmlformats.org/officeDocument/2006/relationships/hyperlink" Target="http://finance.sina.com.cn/fund/quotes/150269/bc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4" sqref="A64:XFD64"/>
    </sheetView>
  </sheetViews>
  <sheetFormatPr defaultRowHeight="13.5" x14ac:dyDescent="0.15"/>
  <sheetData>
    <row r="1" spans="1:25" x14ac:dyDescent="0.15">
      <c r="A1" s="555" t="s">
        <v>0</v>
      </c>
      <c r="B1" s="555" t="s">
        <v>1</v>
      </c>
      <c r="C1" s="555" t="s">
        <v>2</v>
      </c>
      <c r="D1" s="555" t="s">
        <v>3</v>
      </c>
      <c r="E1" s="1" t="s">
        <v>4</v>
      </c>
      <c r="F1" s="555" t="s">
        <v>6</v>
      </c>
      <c r="G1" s="555" t="s">
        <v>7</v>
      </c>
      <c r="H1" s="3" t="s">
        <v>8</v>
      </c>
      <c r="I1" s="1" t="s">
        <v>10</v>
      </c>
      <c r="J1" s="5" t="s">
        <v>11</v>
      </c>
      <c r="K1" s="5" t="s">
        <v>12</v>
      </c>
      <c r="L1" s="1" t="s">
        <v>14</v>
      </c>
      <c r="M1" s="555" t="s">
        <v>16</v>
      </c>
      <c r="N1" s="1" t="s">
        <v>17</v>
      </c>
      <c r="O1" s="1" t="s">
        <v>18</v>
      </c>
      <c r="P1" s="5" t="s">
        <v>20</v>
      </c>
      <c r="Q1" s="1" t="s">
        <v>22</v>
      </c>
      <c r="R1" s="5" t="s">
        <v>24</v>
      </c>
      <c r="S1" s="1" t="s">
        <v>26</v>
      </c>
      <c r="T1" s="1" t="s">
        <v>27</v>
      </c>
      <c r="U1" s="1" t="s">
        <v>28</v>
      </c>
      <c r="V1" s="5" t="s">
        <v>30</v>
      </c>
      <c r="W1" s="555" t="s">
        <v>31</v>
      </c>
      <c r="X1" s="555" t="s">
        <v>32</v>
      </c>
      <c r="Y1" s="557" t="s">
        <v>33</v>
      </c>
    </row>
    <row r="2" spans="1:25" ht="14.25" thickBot="1" x14ac:dyDescent="0.2">
      <c r="A2" s="556"/>
      <c r="B2" s="556"/>
      <c r="C2" s="556"/>
      <c r="D2" s="556"/>
      <c r="E2" s="2" t="s">
        <v>5</v>
      </c>
      <c r="F2" s="556"/>
      <c r="G2" s="556"/>
      <c r="H2" s="4" t="s">
        <v>9</v>
      </c>
      <c r="I2" s="2" t="s">
        <v>8</v>
      </c>
      <c r="J2" s="6" t="s">
        <v>8</v>
      </c>
      <c r="K2" s="6" t="s">
        <v>13</v>
      </c>
      <c r="L2" s="2" t="s">
        <v>15</v>
      </c>
      <c r="M2" s="556"/>
      <c r="N2" s="2" t="s">
        <v>3</v>
      </c>
      <c r="O2" s="2" t="s">
        <v>19</v>
      </c>
      <c r="P2" s="6" t="s">
        <v>21</v>
      </c>
      <c r="Q2" s="2" t="s">
        <v>23</v>
      </c>
      <c r="R2" s="6" t="s">
        <v>25</v>
      </c>
      <c r="S2" s="2" t="s">
        <v>25</v>
      </c>
      <c r="T2" s="2" t="s">
        <v>25</v>
      </c>
      <c r="U2" s="2" t="s">
        <v>29</v>
      </c>
      <c r="V2" s="6" t="s">
        <v>29</v>
      </c>
      <c r="W2" s="556"/>
      <c r="X2" s="556"/>
      <c r="Y2" s="558"/>
    </row>
    <row r="3" spans="1:25" ht="14.25" thickBot="1" x14ac:dyDescent="0.2">
      <c r="A3" s="7">
        <v>150016</v>
      </c>
      <c r="B3" s="8" t="s">
        <v>34</v>
      </c>
      <c r="C3" s="7">
        <v>1.052</v>
      </c>
      <c r="D3" s="9">
        <v>2.8999999999999998E-3</v>
      </c>
      <c r="E3" s="8">
        <v>26.11</v>
      </c>
      <c r="F3" s="7">
        <v>1</v>
      </c>
      <c r="G3" s="10">
        <v>-5.1999999999999998E-2</v>
      </c>
      <c r="H3" s="8" t="s">
        <v>35</v>
      </c>
      <c r="I3" s="8">
        <v>0</v>
      </c>
      <c r="J3" s="8">
        <v>0</v>
      </c>
      <c r="K3" s="10">
        <v>-1.83E-2</v>
      </c>
      <c r="L3" s="8">
        <v>2.75</v>
      </c>
      <c r="M3" s="7" t="s">
        <v>36</v>
      </c>
      <c r="N3" s="9">
        <v>4.5999999999999999E-3</v>
      </c>
      <c r="O3" s="10">
        <v>0.55149999999999999</v>
      </c>
      <c r="P3" s="8" t="s">
        <v>37</v>
      </c>
      <c r="Q3" s="8" t="s">
        <v>37</v>
      </c>
      <c r="R3" s="10">
        <v>7.1000000000000004E-3</v>
      </c>
      <c r="S3" s="10">
        <v>9.1999999999999998E-3</v>
      </c>
      <c r="T3" s="10">
        <v>9.9000000000000008E-3</v>
      </c>
      <c r="U3" s="8">
        <v>2920</v>
      </c>
      <c r="V3" s="8">
        <v>15</v>
      </c>
      <c r="W3" s="11">
        <v>0.17083333333333331</v>
      </c>
      <c r="X3" s="12">
        <v>43574</v>
      </c>
      <c r="Y3" s="13" t="s">
        <v>38</v>
      </c>
    </row>
    <row r="4" spans="1:25" ht="14.25" thickBot="1" x14ac:dyDescent="0.2">
      <c r="A4" s="14">
        <v>150066</v>
      </c>
      <c r="B4" s="15" t="s">
        <v>39</v>
      </c>
      <c r="C4" s="14">
        <v>0.91200000000000003</v>
      </c>
      <c r="D4" s="16">
        <v>5.4999999999999997E-3</v>
      </c>
      <c r="E4" s="15">
        <v>51.28</v>
      </c>
      <c r="F4" s="14">
        <v>1.016</v>
      </c>
      <c r="G4" s="17">
        <v>0.1024</v>
      </c>
      <c r="H4" s="17">
        <v>1.4999999999999999E-2</v>
      </c>
      <c r="I4" s="15">
        <v>3</v>
      </c>
      <c r="J4" s="15">
        <v>3</v>
      </c>
      <c r="K4" s="17">
        <v>3.3480000000000003E-2</v>
      </c>
      <c r="L4" s="15" t="s">
        <v>40</v>
      </c>
      <c r="M4" s="14" t="s">
        <v>41</v>
      </c>
      <c r="N4" s="16">
        <v>1E-4</v>
      </c>
      <c r="O4" s="18">
        <v>0.2167</v>
      </c>
      <c r="P4" s="17">
        <v>6.59E-2</v>
      </c>
      <c r="Q4" s="17">
        <v>0.1226</v>
      </c>
      <c r="R4" s="17">
        <v>-2.8E-3</v>
      </c>
      <c r="S4" s="17">
        <v>-6.6E-3</v>
      </c>
      <c r="T4" s="17">
        <v>-5.0000000000000001E-4</v>
      </c>
      <c r="U4" s="15">
        <v>859</v>
      </c>
      <c r="V4" s="15">
        <v>-3</v>
      </c>
      <c r="W4" s="19">
        <v>0.29375000000000001</v>
      </c>
      <c r="X4" s="20">
        <v>42738</v>
      </c>
      <c r="Y4" s="21" t="s">
        <v>38</v>
      </c>
    </row>
    <row r="5" spans="1:25" ht="14.25" thickBot="1" x14ac:dyDescent="0.2">
      <c r="A5" s="14"/>
      <c r="B5" s="15"/>
      <c r="C5" s="14"/>
      <c r="D5" s="16"/>
      <c r="E5" s="15"/>
      <c r="F5" s="14"/>
      <c r="G5" s="17"/>
      <c r="H5" s="17"/>
      <c r="I5" s="15"/>
      <c r="J5" s="15"/>
      <c r="K5" s="17"/>
      <c r="L5" s="15"/>
      <c r="M5" s="14"/>
      <c r="N5" s="16"/>
      <c r="O5" s="18"/>
      <c r="P5" s="17"/>
      <c r="Q5" s="17"/>
      <c r="R5" s="17"/>
      <c r="S5" s="17"/>
      <c r="T5" s="17"/>
      <c r="U5" s="15"/>
      <c r="V5" s="15"/>
      <c r="W5" s="19"/>
      <c r="X5" s="20"/>
      <c r="Y5" s="21"/>
    </row>
    <row r="6" spans="1:25" ht="14.25" thickBot="1" x14ac:dyDescent="0.2">
      <c r="A6" s="7">
        <v>150022</v>
      </c>
      <c r="B6" s="22" t="s">
        <v>42</v>
      </c>
      <c r="C6" s="7">
        <v>0.82399999999999995</v>
      </c>
      <c r="D6" s="9">
        <v>2.3999999999999998E-3</v>
      </c>
      <c r="E6" s="8">
        <v>3621.88</v>
      </c>
      <c r="F6" s="7">
        <v>1.0247999999999999</v>
      </c>
      <c r="G6" s="10">
        <v>0.19589999999999999</v>
      </c>
      <c r="H6" s="10">
        <v>0.03</v>
      </c>
      <c r="I6" s="8">
        <v>4.5</v>
      </c>
      <c r="J6" s="8">
        <v>4.5</v>
      </c>
      <c r="K6" s="10">
        <v>5.6309999999999999E-2</v>
      </c>
      <c r="L6" s="8" t="s">
        <v>40</v>
      </c>
      <c r="M6" s="7" t="s">
        <v>43</v>
      </c>
      <c r="N6" s="9">
        <v>2.5000000000000001E-3</v>
      </c>
      <c r="O6" s="23">
        <v>0.1205</v>
      </c>
      <c r="P6" s="22" t="s">
        <v>44</v>
      </c>
      <c r="Q6" s="24">
        <v>2.1274000000000002</v>
      </c>
      <c r="R6" s="10">
        <v>-3.2000000000000002E-3</v>
      </c>
      <c r="S6" s="10">
        <v>-2.3E-3</v>
      </c>
      <c r="T6" s="10">
        <v>-4.7000000000000002E-3</v>
      </c>
      <c r="U6" s="8">
        <v>221644</v>
      </c>
      <c r="V6" s="8">
        <v>-1134</v>
      </c>
      <c r="W6" s="11">
        <v>0.21180555555555555</v>
      </c>
      <c r="X6" s="25">
        <v>42738</v>
      </c>
      <c r="Y6" s="13" t="s">
        <v>38</v>
      </c>
    </row>
    <row r="7" spans="1:25" ht="14.25" thickBot="1" x14ac:dyDescent="0.2">
      <c r="A7" s="14">
        <v>150273</v>
      </c>
      <c r="B7" s="15" t="s">
        <v>45</v>
      </c>
      <c r="C7" s="14">
        <v>1.0269999999999999</v>
      </c>
      <c r="D7" s="16">
        <v>2.8999999999999998E-3</v>
      </c>
      <c r="E7" s="15">
        <v>140.19</v>
      </c>
      <c r="F7" s="14">
        <v>1.052</v>
      </c>
      <c r="G7" s="17">
        <v>2.3800000000000002E-2</v>
      </c>
      <c r="H7" s="17">
        <v>0.03</v>
      </c>
      <c r="I7" s="15">
        <v>5</v>
      </c>
      <c r="J7" s="15">
        <v>4.5</v>
      </c>
      <c r="K7" s="17">
        <v>4.6179999999999999E-2</v>
      </c>
      <c r="L7" s="15" t="s">
        <v>40</v>
      </c>
      <c r="M7" s="14" t="s">
        <v>46</v>
      </c>
      <c r="N7" s="16">
        <v>4.7999999999999996E-3</v>
      </c>
      <c r="O7" s="18">
        <v>0.1278</v>
      </c>
      <c r="P7" s="17">
        <v>1.44E-2</v>
      </c>
      <c r="Q7" s="17">
        <v>1.0097</v>
      </c>
      <c r="R7" s="17">
        <v>-5.1999999999999998E-3</v>
      </c>
      <c r="S7" s="17">
        <v>-4.7000000000000002E-3</v>
      </c>
      <c r="T7" s="17">
        <v>-8.0000000000000002E-3</v>
      </c>
      <c r="U7" s="15">
        <v>11377</v>
      </c>
      <c r="V7" s="15">
        <v>-5</v>
      </c>
      <c r="W7" s="19">
        <v>0.21180555555555555</v>
      </c>
      <c r="X7" s="20">
        <v>42614</v>
      </c>
      <c r="Y7" s="21" t="s">
        <v>38</v>
      </c>
    </row>
    <row r="8" spans="1:25" ht="14.25" thickBot="1" x14ac:dyDescent="0.2">
      <c r="A8" s="7">
        <v>502007</v>
      </c>
      <c r="B8" s="8" t="s">
        <v>47</v>
      </c>
      <c r="C8" s="7">
        <v>0.97899999999999998</v>
      </c>
      <c r="D8" s="9">
        <v>1E-3</v>
      </c>
      <c r="E8" s="8">
        <v>2835.7</v>
      </c>
      <c r="F8" s="7">
        <v>1.0044</v>
      </c>
      <c r="G8" s="10">
        <v>2.53E-2</v>
      </c>
      <c r="H8" s="10">
        <v>0.03</v>
      </c>
      <c r="I8" s="8">
        <v>4.5</v>
      </c>
      <c r="J8" s="8">
        <v>4.5</v>
      </c>
      <c r="K8" s="10">
        <v>4.6170000000000003E-2</v>
      </c>
      <c r="L8" s="8" t="s">
        <v>40</v>
      </c>
      <c r="M8" s="7" t="s">
        <v>48</v>
      </c>
      <c r="N8" s="9">
        <v>4.1000000000000003E-3</v>
      </c>
      <c r="O8" s="23">
        <v>0.30270000000000002</v>
      </c>
      <c r="P8" s="10">
        <v>1.5299999999999999E-2</v>
      </c>
      <c r="Q8" s="10">
        <v>0.66759999999999997</v>
      </c>
      <c r="R8" s="10">
        <v>-2.8E-3</v>
      </c>
      <c r="S8" s="10">
        <v>1.6999999999999999E-3</v>
      </c>
      <c r="T8" s="10">
        <v>1.8499999999999999E-2</v>
      </c>
      <c r="U8" s="8">
        <v>23188</v>
      </c>
      <c r="V8" s="8">
        <v>3715</v>
      </c>
      <c r="W8" s="11">
        <v>0.21180555555555555</v>
      </c>
      <c r="X8" s="12">
        <v>42900</v>
      </c>
      <c r="Y8" s="13" t="s">
        <v>38</v>
      </c>
    </row>
    <row r="9" spans="1:25" ht="14.25" thickBot="1" x14ac:dyDescent="0.2">
      <c r="A9" s="14">
        <v>150205</v>
      </c>
      <c r="B9" s="15" t="s">
        <v>49</v>
      </c>
      <c r="C9" s="14">
        <v>1.0049999999999999</v>
      </c>
      <c r="D9" s="16">
        <v>1E-3</v>
      </c>
      <c r="E9" s="15">
        <v>12092.35</v>
      </c>
      <c r="F9" s="14">
        <v>1.03</v>
      </c>
      <c r="G9" s="17">
        <v>2.4299999999999999E-2</v>
      </c>
      <c r="H9" s="17">
        <v>0.03</v>
      </c>
      <c r="I9" s="15">
        <v>4.5</v>
      </c>
      <c r="J9" s="15">
        <v>4.5</v>
      </c>
      <c r="K9" s="17">
        <v>4.6149999999999997E-2</v>
      </c>
      <c r="L9" s="15" t="s">
        <v>40</v>
      </c>
      <c r="M9" s="14" t="s">
        <v>50</v>
      </c>
      <c r="N9" s="26">
        <v>0</v>
      </c>
      <c r="O9" s="18">
        <v>0.22140000000000001</v>
      </c>
      <c r="P9" s="17">
        <v>1.4800000000000001E-2</v>
      </c>
      <c r="Q9" s="17">
        <v>0.82479999999999998</v>
      </c>
      <c r="R9" s="17">
        <v>1.8E-3</v>
      </c>
      <c r="S9" s="17">
        <v>0</v>
      </c>
      <c r="T9" s="17">
        <v>1.1999999999999999E-3</v>
      </c>
      <c r="U9" s="15">
        <v>376859</v>
      </c>
      <c r="V9" s="15">
        <v>5203</v>
      </c>
      <c r="W9" s="19">
        <v>0.21180555555555555</v>
      </c>
      <c r="X9" s="20">
        <v>42705</v>
      </c>
      <c r="Y9" s="21" t="s">
        <v>38</v>
      </c>
    </row>
    <row r="10" spans="1:25" ht="14.25" thickBot="1" x14ac:dyDescent="0.2">
      <c r="A10" s="7">
        <v>150307</v>
      </c>
      <c r="B10" s="8" t="s">
        <v>51</v>
      </c>
      <c r="C10" s="7">
        <v>1.0029999999999999</v>
      </c>
      <c r="D10" s="9">
        <v>2E-3</v>
      </c>
      <c r="E10" s="8">
        <v>1322.93</v>
      </c>
      <c r="F10" s="7">
        <v>1.028</v>
      </c>
      <c r="G10" s="10">
        <v>2.4299999999999999E-2</v>
      </c>
      <c r="H10" s="10">
        <v>0.03</v>
      </c>
      <c r="I10" s="8">
        <v>4.5</v>
      </c>
      <c r="J10" s="8">
        <v>4.5</v>
      </c>
      <c r="K10" s="10">
        <v>4.6149999999999997E-2</v>
      </c>
      <c r="L10" s="8" t="s">
        <v>40</v>
      </c>
      <c r="M10" s="7" t="s">
        <v>52</v>
      </c>
      <c r="N10" s="27">
        <v>-6.9999999999999999E-4</v>
      </c>
      <c r="O10" s="23">
        <v>0.23419999999999999</v>
      </c>
      <c r="P10" s="10">
        <v>1.4800000000000001E-2</v>
      </c>
      <c r="Q10" s="10">
        <v>0.79759999999999998</v>
      </c>
      <c r="R10" s="10">
        <v>-5.0000000000000001E-4</v>
      </c>
      <c r="S10" s="10">
        <v>5.9999999999999995E-4</v>
      </c>
      <c r="T10" s="10">
        <v>6.0000000000000001E-3</v>
      </c>
      <c r="U10" s="8">
        <v>22466</v>
      </c>
      <c r="V10" s="8">
        <v>837</v>
      </c>
      <c r="W10" s="11">
        <v>0.21180555555555555</v>
      </c>
      <c r="X10" s="12">
        <v>42705</v>
      </c>
      <c r="Y10" s="13" t="s">
        <v>38</v>
      </c>
    </row>
    <row r="11" spans="1:25" ht="14.25" thickBot="1" x14ac:dyDescent="0.2">
      <c r="A11" s="14">
        <v>150257</v>
      </c>
      <c r="B11" s="15" t="s">
        <v>53</v>
      </c>
      <c r="C11" s="14">
        <v>0.98099999999999998</v>
      </c>
      <c r="D11" s="16">
        <v>1E-3</v>
      </c>
      <c r="E11" s="15">
        <v>20.58</v>
      </c>
      <c r="F11" s="14">
        <v>1.0059</v>
      </c>
      <c r="G11" s="17">
        <v>2.4799999999999999E-2</v>
      </c>
      <c r="H11" s="17">
        <v>0.03</v>
      </c>
      <c r="I11" s="15">
        <v>4.5</v>
      </c>
      <c r="J11" s="15">
        <v>4.5</v>
      </c>
      <c r="K11" s="17">
        <v>4.6149999999999997E-2</v>
      </c>
      <c r="L11" s="15" t="s">
        <v>40</v>
      </c>
      <c r="M11" s="14" t="s">
        <v>54</v>
      </c>
      <c r="N11" s="16">
        <v>8.9999999999999998E-4</v>
      </c>
      <c r="O11" s="18">
        <v>0.41360000000000002</v>
      </c>
      <c r="P11" s="17">
        <v>1.5299999999999999E-2</v>
      </c>
      <c r="Q11" s="17">
        <v>0.4007</v>
      </c>
      <c r="R11" s="17">
        <v>-4.1000000000000003E-3</v>
      </c>
      <c r="S11" s="17">
        <v>5.0000000000000001E-4</v>
      </c>
      <c r="T11" s="17">
        <v>-7.7999999999999996E-3</v>
      </c>
      <c r="U11" s="15">
        <v>1637</v>
      </c>
      <c r="V11" s="15">
        <v>18</v>
      </c>
      <c r="W11" s="19">
        <v>0.21180555555555555</v>
      </c>
      <c r="X11" s="20">
        <v>42888</v>
      </c>
      <c r="Y11" s="21" t="s">
        <v>38</v>
      </c>
    </row>
    <row r="12" spans="1:25" ht="14.25" thickBot="1" x14ac:dyDescent="0.2">
      <c r="A12" s="7">
        <v>150200</v>
      </c>
      <c r="B12" s="8" t="s">
        <v>55</v>
      </c>
      <c r="C12" s="7">
        <v>1.002</v>
      </c>
      <c r="D12" s="9">
        <v>3.0000000000000001E-3</v>
      </c>
      <c r="E12" s="8">
        <v>20486.099999999999</v>
      </c>
      <c r="F12" s="7">
        <v>1.0269999999999999</v>
      </c>
      <c r="G12" s="10">
        <v>2.4299999999999999E-2</v>
      </c>
      <c r="H12" s="10">
        <v>0.03</v>
      </c>
      <c r="I12" s="8">
        <v>4.5</v>
      </c>
      <c r="J12" s="8">
        <v>4.5</v>
      </c>
      <c r="K12" s="10">
        <v>4.6149999999999997E-2</v>
      </c>
      <c r="L12" s="8" t="s">
        <v>40</v>
      </c>
      <c r="M12" s="7" t="s">
        <v>56</v>
      </c>
      <c r="N12" s="9">
        <v>8.6E-3</v>
      </c>
      <c r="O12" s="23">
        <v>0.21229999999999999</v>
      </c>
      <c r="P12" s="10">
        <v>1.4800000000000001E-2</v>
      </c>
      <c r="Q12" s="10">
        <v>0.85060000000000002</v>
      </c>
      <c r="R12" s="10">
        <v>5.0000000000000001E-4</v>
      </c>
      <c r="S12" s="10">
        <v>1.1999999999999999E-3</v>
      </c>
      <c r="T12" s="10">
        <v>3.7000000000000002E-3</v>
      </c>
      <c r="U12" s="8">
        <v>881515</v>
      </c>
      <c r="V12" s="8">
        <v>19296</v>
      </c>
      <c r="W12" s="11">
        <v>0.21180555555555555</v>
      </c>
      <c r="X12" s="12">
        <v>42719</v>
      </c>
      <c r="Y12" s="13" t="s">
        <v>38</v>
      </c>
    </row>
    <row r="13" spans="1:25" ht="14.25" thickBot="1" x14ac:dyDescent="0.2">
      <c r="A13" s="14">
        <v>150269</v>
      </c>
      <c r="B13" s="15" t="s">
        <v>57</v>
      </c>
      <c r="C13" s="14">
        <v>1.002</v>
      </c>
      <c r="D13" s="16">
        <v>2E-3</v>
      </c>
      <c r="E13" s="15">
        <v>1944.7</v>
      </c>
      <c r="F13" s="14">
        <v>1.0269999999999999</v>
      </c>
      <c r="G13" s="17">
        <v>2.4299999999999999E-2</v>
      </c>
      <c r="H13" s="17">
        <v>0.03</v>
      </c>
      <c r="I13" s="15">
        <v>4.5</v>
      </c>
      <c r="J13" s="15">
        <v>4.5</v>
      </c>
      <c r="K13" s="17">
        <v>4.6149999999999997E-2</v>
      </c>
      <c r="L13" s="15" t="s">
        <v>40</v>
      </c>
      <c r="M13" s="14" t="s">
        <v>58</v>
      </c>
      <c r="N13" s="16">
        <v>8.5000000000000006E-3</v>
      </c>
      <c r="O13" s="18">
        <v>0.37040000000000001</v>
      </c>
      <c r="P13" s="17">
        <v>1.4800000000000001E-2</v>
      </c>
      <c r="Q13" s="17">
        <v>0.47910000000000003</v>
      </c>
      <c r="R13" s="17">
        <v>3.3E-3</v>
      </c>
      <c r="S13" s="17">
        <v>4.0000000000000001E-3</v>
      </c>
      <c r="T13" s="17">
        <v>1.5E-3</v>
      </c>
      <c r="U13" s="15">
        <v>40232</v>
      </c>
      <c r="V13" s="15">
        <v>1935</v>
      </c>
      <c r="W13" s="19">
        <v>0.21180555555555555</v>
      </c>
      <c r="X13" s="20">
        <v>42719</v>
      </c>
      <c r="Y13" s="21" t="s">
        <v>38</v>
      </c>
    </row>
    <row r="14" spans="1:25" ht="14.25" thickBot="1" x14ac:dyDescent="0.2">
      <c r="A14" s="7">
        <v>150271</v>
      </c>
      <c r="B14" s="8" t="s">
        <v>59</v>
      </c>
      <c r="C14" s="7">
        <v>1.002</v>
      </c>
      <c r="D14" s="9">
        <v>3.0000000000000001E-3</v>
      </c>
      <c r="E14" s="8">
        <v>31.11</v>
      </c>
      <c r="F14" s="7">
        <v>1.0269999999999999</v>
      </c>
      <c r="G14" s="10">
        <v>2.4299999999999999E-2</v>
      </c>
      <c r="H14" s="10">
        <v>0.03</v>
      </c>
      <c r="I14" s="8">
        <v>4.5</v>
      </c>
      <c r="J14" s="8">
        <v>4.5</v>
      </c>
      <c r="K14" s="10">
        <v>4.6149999999999997E-2</v>
      </c>
      <c r="L14" s="8" t="s">
        <v>40</v>
      </c>
      <c r="M14" s="7" t="s">
        <v>60</v>
      </c>
      <c r="N14" s="9">
        <v>1.8E-3</v>
      </c>
      <c r="O14" s="23">
        <v>0.39410000000000001</v>
      </c>
      <c r="P14" s="10">
        <v>1.4800000000000001E-2</v>
      </c>
      <c r="Q14" s="10">
        <v>0.4234</v>
      </c>
      <c r="R14" s="10">
        <v>-2.7000000000000001E-3</v>
      </c>
      <c r="S14" s="10">
        <v>-4.3E-3</v>
      </c>
      <c r="T14" s="10">
        <v>-6.6E-3</v>
      </c>
      <c r="U14" s="8">
        <v>2207</v>
      </c>
      <c r="V14" s="8">
        <v>-28</v>
      </c>
      <c r="W14" s="11">
        <v>0.21180555555555555</v>
      </c>
      <c r="X14" s="12">
        <v>42719</v>
      </c>
      <c r="Y14" s="13" t="s">
        <v>38</v>
      </c>
    </row>
    <row r="15" spans="1:25" ht="14.25" thickBot="1" x14ac:dyDescent="0.2">
      <c r="A15" s="14">
        <v>150164</v>
      </c>
      <c r="B15" s="15" t="s">
        <v>61</v>
      </c>
      <c r="C15" s="14">
        <v>0.998</v>
      </c>
      <c r="D15" s="16">
        <v>1E-3</v>
      </c>
      <c r="E15" s="15">
        <v>71.91</v>
      </c>
      <c r="F15" s="14">
        <v>1.0229999999999999</v>
      </c>
      <c r="G15" s="17">
        <v>2.4400000000000002E-2</v>
      </c>
      <c r="H15" s="17">
        <v>0.03</v>
      </c>
      <c r="I15" s="15">
        <v>4.5</v>
      </c>
      <c r="J15" s="15">
        <v>4.5</v>
      </c>
      <c r="K15" s="17">
        <v>4.6149999999999997E-2</v>
      </c>
      <c r="L15" s="15" t="s">
        <v>40</v>
      </c>
      <c r="M15" s="14" t="s">
        <v>62</v>
      </c>
      <c r="N15" s="16">
        <v>7.0000000000000001E-3</v>
      </c>
      <c r="O15" s="18">
        <v>0.1091</v>
      </c>
      <c r="P15" s="17">
        <v>1.09E-2</v>
      </c>
      <c r="Q15" s="17">
        <v>0.46550000000000002</v>
      </c>
      <c r="R15" s="17">
        <v>-3.7000000000000002E-3</v>
      </c>
      <c r="S15" s="17">
        <v>-5.9999999999999995E-4</v>
      </c>
      <c r="T15" s="17">
        <v>-1.9E-3</v>
      </c>
      <c r="U15" s="15">
        <v>3449</v>
      </c>
      <c r="V15" s="15">
        <v>0</v>
      </c>
      <c r="W15" s="19">
        <v>0.29375000000000001</v>
      </c>
      <c r="X15" s="20">
        <v>42705</v>
      </c>
      <c r="Y15" s="21" t="s">
        <v>38</v>
      </c>
    </row>
    <row r="16" spans="1:25" ht="14.25" thickBot="1" x14ac:dyDescent="0.2">
      <c r="A16" s="7">
        <v>150283</v>
      </c>
      <c r="B16" s="8" t="s">
        <v>63</v>
      </c>
      <c r="C16" s="7">
        <v>0.97899999999999998</v>
      </c>
      <c r="D16" s="9">
        <v>1E-3</v>
      </c>
      <c r="E16" s="8">
        <v>176.07</v>
      </c>
      <c r="F16" s="7">
        <v>1.0037</v>
      </c>
      <c r="G16" s="10">
        <v>2.46E-2</v>
      </c>
      <c r="H16" s="10">
        <v>0.03</v>
      </c>
      <c r="I16" s="8">
        <v>4.5</v>
      </c>
      <c r="J16" s="8">
        <v>4.5</v>
      </c>
      <c r="K16" s="10">
        <v>4.614E-2</v>
      </c>
      <c r="L16" s="8" t="s">
        <v>40</v>
      </c>
      <c r="M16" s="7" t="s">
        <v>64</v>
      </c>
      <c r="N16" s="9">
        <v>2.8999999999999998E-3</v>
      </c>
      <c r="O16" s="23">
        <v>0.28539999999999999</v>
      </c>
      <c r="P16" s="10">
        <v>1.5299999999999999E-2</v>
      </c>
      <c r="Q16" s="24">
        <v>0.71</v>
      </c>
      <c r="R16" s="10">
        <v>-3.0999999999999999E-3</v>
      </c>
      <c r="S16" s="10">
        <v>-2.0999999999999999E-3</v>
      </c>
      <c r="T16" s="10">
        <v>-5.9999999999999995E-4</v>
      </c>
      <c r="U16" s="8">
        <v>9586</v>
      </c>
      <c r="V16" s="8">
        <v>0</v>
      </c>
      <c r="W16" s="11">
        <v>0.21180555555555555</v>
      </c>
      <c r="X16" s="12">
        <v>42905</v>
      </c>
      <c r="Y16" s="13" t="s">
        <v>38</v>
      </c>
    </row>
    <row r="17" spans="1:25" ht="14.25" thickBot="1" x14ac:dyDescent="0.2">
      <c r="A17" s="14">
        <v>150277</v>
      </c>
      <c r="B17" s="28" t="s">
        <v>65</v>
      </c>
      <c r="C17" s="14">
        <v>1.028</v>
      </c>
      <c r="D17" s="16">
        <v>2.8999999999999998E-3</v>
      </c>
      <c r="E17" s="15">
        <v>4154.8500000000004</v>
      </c>
      <c r="F17" s="14">
        <v>1.052</v>
      </c>
      <c r="G17" s="17">
        <v>2.2800000000000001E-2</v>
      </c>
      <c r="H17" s="17">
        <v>0.03</v>
      </c>
      <c r="I17" s="15">
        <v>5</v>
      </c>
      <c r="J17" s="15">
        <v>4.5</v>
      </c>
      <c r="K17" s="17">
        <v>4.6129999999999997E-2</v>
      </c>
      <c r="L17" s="15" t="s">
        <v>40</v>
      </c>
      <c r="M17" s="14" t="s">
        <v>66</v>
      </c>
      <c r="N17" s="16">
        <v>3.5000000000000001E-3</v>
      </c>
      <c r="O17" s="18">
        <v>0.1507</v>
      </c>
      <c r="P17" s="17">
        <v>1.34E-2</v>
      </c>
      <c r="Q17" s="17">
        <v>0.95679999999999998</v>
      </c>
      <c r="R17" s="17">
        <v>4.4999999999999997E-3</v>
      </c>
      <c r="S17" s="17">
        <v>5.8999999999999999E-3</v>
      </c>
      <c r="T17" s="17">
        <v>9.1999999999999998E-3</v>
      </c>
      <c r="U17" s="15">
        <v>34802</v>
      </c>
      <c r="V17" s="15">
        <v>4246</v>
      </c>
      <c r="W17" s="19">
        <v>0.21180555555555555</v>
      </c>
      <c r="X17" s="20">
        <v>42614</v>
      </c>
      <c r="Y17" s="21" t="s">
        <v>38</v>
      </c>
    </row>
    <row r="18" spans="1:25" ht="14.25" thickBot="1" x14ac:dyDescent="0.2">
      <c r="A18" s="7">
        <v>150217</v>
      </c>
      <c r="B18" s="8" t="s">
        <v>67</v>
      </c>
      <c r="C18" s="7">
        <v>1.012</v>
      </c>
      <c r="D18" s="9">
        <v>1E-3</v>
      </c>
      <c r="E18" s="8">
        <v>914.99</v>
      </c>
      <c r="F18" s="7">
        <v>1.032</v>
      </c>
      <c r="G18" s="10">
        <v>1.9400000000000001E-2</v>
      </c>
      <c r="H18" s="10">
        <v>0.03</v>
      </c>
      <c r="I18" s="8">
        <v>5.5</v>
      </c>
      <c r="J18" s="8">
        <v>4.5</v>
      </c>
      <c r="K18" s="10">
        <v>4.6129999999999997E-2</v>
      </c>
      <c r="L18" s="8" t="s">
        <v>40</v>
      </c>
      <c r="M18" s="7" t="s">
        <v>68</v>
      </c>
      <c r="N18" s="9">
        <v>2.3999999999999998E-3</v>
      </c>
      <c r="O18" s="23">
        <v>0.28860000000000002</v>
      </c>
      <c r="P18" s="10">
        <v>9.7000000000000003E-3</v>
      </c>
      <c r="Q18" s="10">
        <v>0.66469999999999996</v>
      </c>
      <c r="R18" s="10">
        <v>-4.4999999999999997E-3</v>
      </c>
      <c r="S18" s="10">
        <v>-6.1000000000000004E-3</v>
      </c>
      <c r="T18" s="10">
        <v>-5.5999999999999999E-3</v>
      </c>
      <c r="U18" s="8">
        <v>50595</v>
      </c>
      <c r="V18" s="8">
        <v>-225</v>
      </c>
      <c r="W18" s="11">
        <v>0.21180555555555555</v>
      </c>
      <c r="X18" s="12">
        <v>42738</v>
      </c>
      <c r="Y18" s="13" t="s">
        <v>38</v>
      </c>
    </row>
    <row r="19" spans="1:25" ht="14.25" thickBot="1" x14ac:dyDescent="0.2">
      <c r="A19" s="14">
        <v>150229</v>
      </c>
      <c r="B19" s="15" t="s">
        <v>69</v>
      </c>
      <c r="C19" s="14">
        <v>1.0049999999999999</v>
      </c>
      <c r="D19" s="16">
        <v>3.0000000000000001E-3</v>
      </c>
      <c r="E19" s="15">
        <v>1254.31</v>
      </c>
      <c r="F19" s="14">
        <v>1.0289999999999999</v>
      </c>
      <c r="G19" s="17">
        <v>2.3300000000000001E-2</v>
      </c>
      <c r="H19" s="17">
        <v>0.03</v>
      </c>
      <c r="I19" s="15">
        <v>4.5</v>
      </c>
      <c r="J19" s="15">
        <v>4.5</v>
      </c>
      <c r="K19" s="17">
        <v>4.6109999999999998E-2</v>
      </c>
      <c r="L19" s="15" t="s">
        <v>40</v>
      </c>
      <c r="M19" s="14" t="s">
        <v>70</v>
      </c>
      <c r="N19" s="16">
        <v>6.7999999999999996E-3</v>
      </c>
      <c r="O19" s="18">
        <v>0.29949999999999999</v>
      </c>
      <c r="P19" s="17">
        <v>1.38E-2</v>
      </c>
      <c r="Q19" s="17">
        <v>0.64319999999999999</v>
      </c>
      <c r="R19" s="17">
        <v>1.8E-3</v>
      </c>
      <c r="S19" s="17">
        <v>1.6999999999999999E-3</v>
      </c>
      <c r="T19" s="17">
        <v>2.2000000000000001E-3</v>
      </c>
      <c r="U19" s="15">
        <v>15403</v>
      </c>
      <c r="V19" s="15">
        <v>98</v>
      </c>
      <c r="W19" s="19">
        <v>0.21180555555555555</v>
      </c>
      <c r="X19" s="20">
        <v>42705</v>
      </c>
      <c r="Y19" s="21" t="s">
        <v>38</v>
      </c>
    </row>
    <row r="20" spans="1:25" ht="14.25" thickBot="1" x14ac:dyDescent="0.2">
      <c r="A20" s="7">
        <v>150209</v>
      </c>
      <c r="B20" s="8" t="s">
        <v>47</v>
      </c>
      <c r="C20" s="7">
        <v>1.0029999999999999</v>
      </c>
      <c r="D20" s="9">
        <v>4.0000000000000001E-3</v>
      </c>
      <c r="E20" s="8">
        <v>13735.49</v>
      </c>
      <c r="F20" s="7">
        <v>1.0269999999999999</v>
      </c>
      <c r="G20" s="10">
        <v>2.3400000000000001E-2</v>
      </c>
      <c r="H20" s="10">
        <v>0.03</v>
      </c>
      <c r="I20" s="8">
        <v>4.5</v>
      </c>
      <c r="J20" s="8">
        <v>4.5</v>
      </c>
      <c r="K20" s="10">
        <v>4.6109999999999998E-2</v>
      </c>
      <c r="L20" s="8" t="s">
        <v>40</v>
      </c>
      <c r="M20" s="7" t="s">
        <v>48</v>
      </c>
      <c r="N20" s="9">
        <v>4.1000000000000003E-3</v>
      </c>
      <c r="O20" s="23">
        <v>0.25169999999999998</v>
      </c>
      <c r="P20" s="10">
        <v>1.38E-2</v>
      </c>
      <c r="Q20" s="10">
        <v>0.75790000000000002</v>
      </c>
      <c r="R20" s="10">
        <v>2E-3</v>
      </c>
      <c r="S20" s="10">
        <v>2.8999999999999998E-3</v>
      </c>
      <c r="T20" s="10">
        <v>5.7999999999999996E-3</v>
      </c>
      <c r="U20" s="8">
        <v>355234</v>
      </c>
      <c r="V20" s="8">
        <v>10711</v>
      </c>
      <c r="W20" s="11">
        <v>0.21180555555555555</v>
      </c>
      <c r="X20" s="12">
        <v>42719</v>
      </c>
      <c r="Y20" s="13" t="s">
        <v>38</v>
      </c>
    </row>
    <row r="21" spans="1:25" ht="14.25" thickBot="1" x14ac:dyDescent="0.2">
      <c r="A21" s="14">
        <v>150207</v>
      </c>
      <c r="B21" s="15" t="s">
        <v>71</v>
      </c>
      <c r="C21" s="14">
        <v>1.0029999999999999</v>
      </c>
      <c r="D21" s="16">
        <v>1E-3</v>
      </c>
      <c r="E21" s="15">
        <v>260.10000000000002</v>
      </c>
      <c r="F21" s="14">
        <v>1.0269999999999999</v>
      </c>
      <c r="G21" s="17">
        <v>2.3400000000000001E-2</v>
      </c>
      <c r="H21" s="17">
        <v>0.03</v>
      </c>
      <c r="I21" s="15">
        <v>4.5</v>
      </c>
      <c r="J21" s="15">
        <v>4.5</v>
      </c>
      <c r="K21" s="17">
        <v>4.6109999999999998E-2</v>
      </c>
      <c r="L21" s="15" t="s">
        <v>40</v>
      </c>
      <c r="M21" s="14" t="s">
        <v>72</v>
      </c>
      <c r="N21" s="16">
        <v>3.8999999999999998E-3</v>
      </c>
      <c r="O21" s="18">
        <v>8.3400000000000002E-2</v>
      </c>
      <c r="P21" s="17">
        <v>1.38E-2</v>
      </c>
      <c r="Q21" s="17">
        <v>1.1534</v>
      </c>
      <c r="R21" s="17">
        <v>2E-3</v>
      </c>
      <c r="S21" s="17">
        <v>2.8999999999999998E-3</v>
      </c>
      <c r="T21" s="17">
        <v>6.9999999999999999E-4</v>
      </c>
      <c r="U21" s="15">
        <v>21777</v>
      </c>
      <c r="V21" s="15">
        <v>215</v>
      </c>
      <c r="W21" s="19">
        <v>0.21180555555555555</v>
      </c>
      <c r="X21" s="20">
        <v>42719</v>
      </c>
      <c r="Y21" s="21" t="s">
        <v>38</v>
      </c>
    </row>
    <row r="22" spans="1:25" ht="14.25" thickBot="1" x14ac:dyDescent="0.2">
      <c r="A22" s="7">
        <v>150309</v>
      </c>
      <c r="B22" s="8" t="s">
        <v>73</v>
      </c>
      <c r="C22" s="7">
        <v>1.004</v>
      </c>
      <c r="D22" s="27">
        <v>-1E-3</v>
      </c>
      <c r="E22" s="8">
        <v>70.760000000000005</v>
      </c>
      <c r="F22" s="7">
        <v>1.028</v>
      </c>
      <c r="G22" s="10">
        <v>2.3300000000000001E-2</v>
      </c>
      <c r="H22" s="10">
        <v>0.03</v>
      </c>
      <c r="I22" s="8">
        <v>4.5</v>
      </c>
      <c r="J22" s="8">
        <v>4.5</v>
      </c>
      <c r="K22" s="10">
        <v>4.6109999999999998E-2</v>
      </c>
      <c r="L22" s="8" t="s">
        <v>40</v>
      </c>
      <c r="M22" s="7" t="s">
        <v>74</v>
      </c>
      <c r="N22" s="9">
        <v>4.8999999999999998E-3</v>
      </c>
      <c r="O22" s="23">
        <v>0.39079999999999998</v>
      </c>
      <c r="P22" s="10">
        <v>1.38E-2</v>
      </c>
      <c r="Q22" s="10">
        <v>0.43009999999999998</v>
      </c>
      <c r="R22" s="10">
        <v>-5.5999999999999999E-3</v>
      </c>
      <c r="S22" s="10">
        <v>-7.1999999999999998E-3</v>
      </c>
      <c r="T22" s="10">
        <v>-6.7000000000000002E-3</v>
      </c>
      <c r="U22" s="8">
        <v>1568</v>
      </c>
      <c r="V22" s="8">
        <v>-38</v>
      </c>
      <c r="W22" s="11">
        <v>0.21180555555555555</v>
      </c>
      <c r="X22" s="12">
        <v>42709</v>
      </c>
      <c r="Y22" s="13" t="s">
        <v>38</v>
      </c>
    </row>
    <row r="23" spans="1:25" ht="14.25" thickBot="1" x14ac:dyDescent="0.2">
      <c r="A23" s="14">
        <v>150237</v>
      </c>
      <c r="B23" s="15" t="s">
        <v>75</v>
      </c>
      <c r="C23" s="14">
        <v>1.0169999999999999</v>
      </c>
      <c r="D23" s="26">
        <v>0</v>
      </c>
      <c r="E23" s="15">
        <v>30.92</v>
      </c>
      <c r="F23" s="14">
        <v>1.04</v>
      </c>
      <c r="G23" s="17">
        <v>2.2100000000000002E-2</v>
      </c>
      <c r="H23" s="17">
        <v>0.03</v>
      </c>
      <c r="I23" s="15">
        <v>4.75</v>
      </c>
      <c r="J23" s="15">
        <v>4.5</v>
      </c>
      <c r="K23" s="17">
        <v>4.6089999999999999E-2</v>
      </c>
      <c r="L23" s="15" t="s">
        <v>40</v>
      </c>
      <c r="M23" s="14" t="s">
        <v>76</v>
      </c>
      <c r="N23" s="16">
        <v>4.8999999999999998E-3</v>
      </c>
      <c r="O23" s="18">
        <v>0.40720000000000001</v>
      </c>
      <c r="P23" s="17">
        <v>1.26E-2</v>
      </c>
      <c r="Q23" s="17">
        <v>0.37859999999999999</v>
      </c>
      <c r="R23" s="17">
        <v>-5.0000000000000001E-4</v>
      </c>
      <c r="S23" s="17">
        <v>5.0000000000000001E-4</v>
      </c>
      <c r="T23" s="17">
        <v>-3.2000000000000002E-3</v>
      </c>
      <c r="U23" s="15">
        <v>726</v>
      </c>
      <c r="V23" s="15">
        <v>0</v>
      </c>
      <c r="W23" s="19">
        <v>0.21180555555555555</v>
      </c>
      <c r="X23" s="20">
        <v>42675</v>
      </c>
      <c r="Y23" s="21" t="s">
        <v>38</v>
      </c>
    </row>
    <row r="24" spans="1:25" ht="14.25" thickBot="1" x14ac:dyDescent="0.2">
      <c r="A24" s="7">
        <v>502024</v>
      </c>
      <c r="B24" s="8" t="s">
        <v>77</v>
      </c>
      <c r="C24" s="7">
        <v>1.024</v>
      </c>
      <c r="D24" s="9">
        <v>2E-3</v>
      </c>
      <c r="E24" s="8">
        <v>79.180000000000007</v>
      </c>
      <c r="F24" s="7">
        <v>1.0469999999999999</v>
      </c>
      <c r="G24" s="10">
        <v>2.1999999999999999E-2</v>
      </c>
      <c r="H24" s="10">
        <v>0.03</v>
      </c>
      <c r="I24" s="8">
        <v>5</v>
      </c>
      <c r="J24" s="8">
        <v>4.5</v>
      </c>
      <c r="K24" s="10">
        <v>4.6089999999999999E-2</v>
      </c>
      <c r="L24" s="8" t="s">
        <v>40</v>
      </c>
      <c r="M24" s="7" t="s">
        <v>78</v>
      </c>
      <c r="N24" s="9">
        <v>9.1999999999999998E-3</v>
      </c>
      <c r="O24" s="23">
        <v>0.26950000000000002</v>
      </c>
      <c r="P24" s="10">
        <v>1.2500000000000001E-2</v>
      </c>
      <c r="Q24" s="10">
        <v>0.68979999999999997</v>
      </c>
      <c r="R24" s="10">
        <v>-5.3E-3</v>
      </c>
      <c r="S24" s="10">
        <v>-1.1000000000000001E-3</v>
      </c>
      <c r="T24" s="10">
        <v>-5.1000000000000004E-3</v>
      </c>
      <c r="U24" s="8">
        <v>1830</v>
      </c>
      <c r="V24" s="8">
        <v>-80</v>
      </c>
      <c r="W24" s="11">
        <v>0.21180555555555555</v>
      </c>
      <c r="X24" s="12">
        <v>42614</v>
      </c>
      <c r="Y24" s="13" t="s">
        <v>38</v>
      </c>
    </row>
    <row r="25" spans="1:25" ht="14.25" thickBot="1" x14ac:dyDescent="0.2">
      <c r="A25" s="14">
        <v>150186</v>
      </c>
      <c r="B25" s="15" t="s">
        <v>79</v>
      </c>
      <c r="C25" s="14">
        <v>1.026</v>
      </c>
      <c r="D25" s="16">
        <v>2E-3</v>
      </c>
      <c r="E25" s="15">
        <v>1189.1199999999999</v>
      </c>
      <c r="F25" s="14">
        <v>1.0492999999999999</v>
      </c>
      <c r="G25" s="17">
        <v>2.2200000000000001E-2</v>
      </c>
      <c r="H25" s="17">
        <v>0.03</v>
      </c>
      <c r="I25" s="15">
        <v>5</v>
      </c>
      <c r="J25" s="15">
        <v>4.5</v>
      </c>
      <c r="K25" s="17">
        <v>4.6080000000000003E-2</v>
      </c>
      <c r="L25" s="15" t="s">
        <v>40</v>
      </c>
      <c r="M25" s="14" t="s">
        <v>80</v>
      </c>
      <c r="N25" s="16">
        <v>1.4E-3</v>
      </c>
      <c r="O25" s="18">
        <v>0.37269999999999998</v>
      </c>
      <c r="P25" s="17">
        <v>1.24E-2</v>
      </c>
      <c r="Q25" s="29">
        <v>0.44829999999999998</v>
      </c>
      <c r="R25" s="17">
        <v>-1.6000000000000001E-3</v>
      </c>
      <c r="S25" s="17">
        <v>-1.2999999999999999E-3</v>
      </c>
      <c r="T25" s="17">
        <v>1.1999999999999999E-3</v>
      </c>
      <c r="U25" s="15">
        <v>38057</v>
      </c>
      <c r="V25" s="15">
        <v>119</v>
      </c>
      <c r="W25" s="19">
        <v>0.21180555555555555</v>
      </c>
      <c r="X25" s="20">
        <v>42576</v>
      </c>
      <c r="Y25" s="21" t="s">
        <v>38</v>
      </c>
    </row>
    <row r="26" spans="1:25" ht="14.25" thickBot="1" x14ac:dyDescent="0.2">
      <c r="A26" s="7">
        <v>150233</v>
      </c>
      <c r="B26" s="8" t="s">
        <v>81</v>
      </c>
      <c r="C26" s="7">
        <v>0.98299999999999998</v>
      </c>
      <c r="D26" s="9">
        <v>3.0999999999999999E-3</v>
      </c>
      <c r="E26" s="8">
        <v>108.85</v>
      </c>
      <c r="F26" s="7">
        <v>1.0063</v>
      </c>
      <c r="G26" s="10">
        <v>2.3199999999999998E-2</v>
      </c>
      <c r="H26" s="10">
        <v>0.03</v>
      </c>
      <c r="I26" s="8">
        <v>4.5</v>
      </c>
      <c r="J26" s="8">
        <v>4.5</v>
      </c>
      <c r="K26" s="10">
        <v>4.607E-2</v>
      </c>
      <c r="L26" s="8" t="s">
        <v>40</v>
      </c>
      <c r="M26" s="7" t="s">
        <v>82</v>
      </c>
      <c r="N26" s="27">
        <v>-2.0000000000000001E-4</v>
      </c>
      <c r="O26" s="23">
        <v>0.31640000000000001</v>
      </c>
      <c r="P26" s="10">
        <v>1.32E-2</v>
      </c>
      <c r="Q26" s="24">
        <v>0.63229999999999997</v>
      </c>
      <c r="R26" s="10">
        <v>-2.5999999999999999E-3</v>
      </c>
      <c r="S26" s="10">
        <v>-3.3999999999999998E-3</v>
      </c>
      <c r="T26" s="10">
        <v>-4.4999999999999997E-3</v>
      </c>
      <c r="U26" s="8">
        <v>2998</v>
      </c>
      <c r="V26" s="8">
        <v>6</v>
      </c>
      <c r="W26" s="11">
        <v>0.21180555555555555</v>
      </c>
      <c r="X26" s="12">
        <v>42884</v>
      </c>
      <c r="Y26" s="13" t="s">
        <v>38</v>
      </c>
    </row>
    <row r="27" spans="1:25" ht="14.25" thickBot="1" x14ac:dyDescent="0.2">
      <c r="A27" s="14">
        <v>150177</v>
      </c>
      <c r="B27" s="15" t="s">
        <v>83</v>
      </c>
      <c r="C27" s="14">
        <v>1.002</v>
      </c>
      <c r="D27" s="30">
        <v>-2E-3</v>
      </c>
      <c r="E27" s="15">
        <v>217.81</v>
      </c>
      <c r="F27" s="14">
        <v>1.0249999999999999</v>
      </c>
      <c r="G27" s="17">
        <v>2.24E-2</v>
      </c>
      <c r="H27" s="17">
        <v>0.03</v>
      </c>
      <c r="I27" s="15">
        <v>4.5</v>
      </c>
      <c r="J27" s="15">
        <v>4.5</v>
      </c>
      <c r="K27" s="17">
        <v>4.6059999999999997E-2</v>
      </c>
      <c r="L27" s="15" t="s">
        <v>40</v>
      </c>
      <c r="M27" s="14" t="s">
        <v>84</v>
      </c>
      <c r="N27" s="16">
        <v>7.7999999999999996E-3</v>
      </c>
      <c r="O27" s="18">
        <v>0.4577</v>
      </c>
      <c r="P27" s="17">
        <v>1.2800000000000001E-2</v>
      </c>
      <c r="Q27" s="17">
        <v>0.27589999999999998</v>
      </c>
      <c r="R27" s="17">
        <v>-4.4000000000000003E-3</v>
      </c>
      <c r="S27" s="17">
        <v>-1.2999999999999999E-3</v>
      </c>
      <c r="T27" s="17">
        <v>-5.4999999999999997E-3</v>
      </c>
      <c r="U27" s="15">
        <v>21967</v>
      </c>
      <c r="V27" s="15">
        <v>-77</v>
      </c>
      <c r="W27" s="19">
        <v>0.21180555555555555</v>
      </c>
      <c r="X27" s="20">
        <v>42738</v>
      </c>
      <c r="Y27" s="21" t="s">
        <v>38</v>
      </c>
    </row>
    <row r="28" spans="1:25" ht="14.25" thickBot="1" x14ac:dyDescent="0.2">
      <c r="A28" s="7">
        <v>150194</v>
      </c>
      <c r="B28" s="8" t="s">
        <v>85</v>
      </c>
      <c r="C28" s="7">
        <v>1.004</v>
      </c>
      <c r="D28" s="9">
        <v>2E-3</v>
      </c>
      <c r="E28" s="8">
        <v>6434.23</v>
      </c>
      <c r="F28" s="7">
        <v>1.0269999999999999</v>
      </c>
      <c r="G28" s="10">
        <v>2.24E-2</v>
      </c>
      <c r="H28" s="10">
        <v>0.03</v>
      </c>
      <c r="I28" s="8">
        <v>4.5</v>
      </c>
      <c r="J28" s="8">
        <v>4.5</v>
      </c>
      <c r="K28" s="10">
        <v>4.6059999999999997E-2</v>
      </c>
      <c r="L28" s="8" t="s">
        <v>40</v>
      </c>
      <c r="M28" s="7" t="s">
        <v>86</v>
      </c>
      <c r="N28" s="9">
        <v>4.7000000000000002E-3</v>
      </c>
      <c r="O28" s="23">
        <v>0.18820000000000001</v>
      </c>
      <c r="P28" s="10">
        <v>1.2800000000000001E-2</v>
      </c>
      <c r="Q28" s="10">
        <v>0.90720000000000001</v>
      </c>
      <c r="R28" s="10">
        <v>-2.5000000000000001E-3</v>
      </c>
      <c r="S28" s="10">
        <v>-3.8E-3</v>
      </c>
      <c r="T28" s="10">
        <v>1.2999999999999999E-3</v>
      </c>
      <c r="U28" s="8">
        <v>433173</v>
      </c>
      <c r="V28" s="8">
        <v>2934</v>
      </c>
      <c r="W28" s="11">
        <v>0.21180555555555555</v>
      </c>
      <c r="X28" s="12">
        <v>42719</v>
      </c>
      <c r="Y28" s="13" t="s">
        <v>38</v>
      </c>
    </row>
    <row r="29" spans="1:25" ht="14.25" thickBot="1" x14ac:dyDescent="0.2">
      <c r="A29" s="14">
        <v>150051</v>
      </c>
      <c r="B29" s="15" t="s">
        <v>87</v>
      </c>
      <c r="C29" s="14">
        <v>0.999</v>
      </c>
      <c r="D29" s="26">
        <v>0</v>
      </c>
      <c r="E29" s="15">
        <v>252.89</v>
      </c>
      <c r="F29" s="14">
        <v>1.022</v>
      </c>
      <c r="G29" s="17">
        <v>2.2499999999999999E-2</v>
      </c>
      <c r="H29" s="17">
        <v>0.03</v>
      </c>
      <c r="I29" s="15">
        <v>4.5</v>
      </c>
      <c r="J29" s="15">
        <v>4.5</v>
      </c>
      <c r="K29" s="17">
        <v>4.6059999999999997E-2</v>
      </c>
      <c r="L29" s="15" t="s">
        <v>40</v>
      </c>
      <c r="M29" s="14" t="s">
        <v>88</v>
      </c>
      <c r="N29" s="16">
        <v>4.5999999999999999E-3</v>
      </c>
      <c r="O29" s="18">
        <v>0.43459999999999999</v>
      </c>
      <c r="P29" s="17">
        <v>1.29E-2</v>
      </c>
      <c r="Q29" s="17">
        <v>0.33350000000000002</v>
      </c>
      <c r="R29" s="17">
        <v>-8.0000000000000004E-4</v>
      </c>
      <c r="S29" s="17">
        <v>-3.5999999999999999E-3</v>
      </c>
      <c r="T29" s="17">
        <v>-3.5999999999999999E-3</v>
      </c>
      <c r="U29" s="15">
        <v>16696</v>
      </c>
      <c r="V29" s="15">
        <v>2</v>
      </c>
      <c r="W29" s="19">
        <v>0.21180555555555555</v>
      </c>
      <c r="X29" s="20">
        <v>42719</v>
      </c>
      <c r="Y29" s="21" t="s">
        <v>38</v>
      </c>
    </row>
    <row r="30" spans="1:25" ht="14.25" thickBot="1" x14ac:dyDescent="0.2">
      <c r="A30" s="7">
        <v>150275</v>
      </c>
      <c r="B30" s="22" t="s">
        <v>89</v>
      </c>
      <c r="C30" s="7">
        <v>1.004</v>
      </c>
      <c r="D30" s="9">
        <v>1E-3</v>
      </c>
      <c r="E30" s="8">
        <v>364.71</v>
      </c>
      <c r="F30" s="7">
        <v>1.0269999999999999</v>
      </c>
      <c r="G30" s="10">
        <v>2.24E-2</v>
      </c>
      <c r="H30" s="10">
        <v>0.03</v>
      </c>
      <c r="I30" s="8">
        <v>4.5</v>
      </c>
      <c r="J30" s="8">
        <v>4.5</v>
      </c>
      <c r="K30" s="10">
        <v>4.6059999999999997E-2</v>
      </c>
      <c r="L30" s="8" t="s">
        <v>40</v>
      </c>
      <c r="M30" s="7" t="s">
        <v>46</v>
      </c>
      <c r="N30" s="9">
        <v>4.7999999999999996E-3</v>
      </c>
      <c r="O30" s="23">
        <v>0.1221</v>
      </c>
      <c r="P30" s="10">
        <v>1.2800000000000001E-2</v>
      </c>
      <c r="Q30" s="10">
        <v>1.0624</v>
      </c>
      <c r="R30" s="10">
        <v>2.9999999999999997E-4</v>
      </c>
      <c r="S30" s="10">
        <v>-6.9999999999999999E-4</v>
      </c>
      <c r="T30" s="10">
        <v>-3.3999999999999998E-3</v>
      </c>
      <c r="U30" s="8">
        <v>54067</v>
      </c>
      <c r="V30" s="8">
        <v>0</v>
      </c>
      <c r="W30" s="11">
        <v>0.21180555555555555</v>
      </c>
      <c r="X30" s="12">
        <v>42719</v>
      </c>
      <c r="Y30" s="13" t="s">
        <v>38</v>
      </c>
    </row>
    <row r="31" spans="1:25" ht="14.25" thickBot="1" x14ac:dyDescent="0.2">
      <c r="A31" s="14">
        <v>502049</v>
      </c>
      <c r="B31" s="15" t="s">
        <v>90</v>
      </c>
      <c r="C31" s="14">
        <v>0.98899999999999999</v>
      </c>
      <c r="D31" s="16">
        <v>1E-3</v>
      </c>
      <c r="E31" s="15">
        <v>76.37</v>
      </c>
      <c r="F31" s="14">
        <v>1.012</v>
      </c>
      <c r="G31" s="17">
        <v>2.2700000000000001E-2</v>
      </c>
      <c r="H31" s="17">
        <v>0.03</v>
      </c>
      <c r="I31" s="15">
        <v>4.5</v>
      </c>
      <c r="J31" s="15">
        <v>4.5</v>
      </c>
      <c r="K31" s="17">
        <v>4.6059999999999997E-2</v>
      </c>
      <c r="L31" s="15" t="s">
        <v>40</v>
      </c>
      <c r="M31" s="14" t="s">
        <v>91</v>
      </c>
      <c r="N31" s="16">
        <v>4.8999999999999998E-3</v>
      </c>
      <c r="O31" s="18">
        <v>0.41570000000000001</v>
      </c>
      <c r="P31" s="17">
        <v>1.3100000000000001E-2</v>
      </c>
      <c r="Q31" s="17">
        <v>0.38900000000000001</v>
      </c>
      <c r="R31" s="17">
        <v>-1.2999999999999999E-3</v>
      </c>
      <c r="S31" s="17">
        <v>1.5E-3</v>
      </c>
      <c r="T31" s="17">
        <v>-4.0000000000000001E-3</v>
      </c>
      <c r="U31" s="15">
        <v>11970</v>
      </c>
      <c r="V31" s="15">
        <v>-3</v>
      </c>
      <c r="W31" s="19">
        <v>0.21180555555555555</v>
      </c>
      <c r="X31" s="20">
        <v>42839</v>
      </c>
      <c r="Y31" s="21" t="s">
        <v>38</v>
      </c>
    </row>
    <row r="32" spans="1:25" ht="14.25" thickBot="1" x14ac:dyDescent="0.2">
      <c r="A32" s="7">
        <v>150259</v>
      </c>
      <c r="B32" s="8" t="s">
        <v>92</v>
      </c>
      <c r="C32" s="7">
        <v>0.98299999999999998</v>
      </c>
      <c r="D32" s="31">
        <v>0</v>
      </c>
      <c r="E32" s="8">
        <v>37.44</v>
      </c>
      <c r="F32" s="7">
        <v>1.0059</v>
      </c>
      <c r="G32" s="10">
        <v>2.2800000000000001E-2</v>
      </c>
      <c r="H32" s="10">
        <v>0.03</v>
      </c>
      <c r="I32" s="8">
        <v>4.5</v>
      </c>
      <c r="J32" s="8">
        <v>4.5</v>
      </c>
      <c r="K32" s="10">
        <v>4.6050000000000001E-2</v>
      </c>
      <c r="L32" s="8" t="s">
        <v>40</v>
      </c>
      <c r="M32" s="7" t="s">
        <v>93</v>
      </c>
      <c r="N32" s="9">
        <v>1.4E-3</v>
      </c>
      <c r="O32" s="23">
        <v>0.3448</v>
      </c>
      <c r="P32" s="10">
        <v>1.32E-2</v>
      </c>
      <c r="Q32" s="10">
        <v>0.56499999999999995</v>
      </c>
      <c r="R32" s="10">
        <v>-3.0999999999999999E-3</v>
      </c>
      <c r="S32" s="10">
        <v>-4.4000000000000003E-3</v>
      </c>
      <c r="T32" s="10">
        <v>-7.7999999999999996E-3</v>
      </c>
      <c r="U32" s="8">
        <v>10154</v>
      </c>
      <c r="V32" s="8">
        <v>-29</v>
      </c>
      <c r="W32" s="11">
        <v>0.21180555555555555</v>
      </c>
      <c r="X32" s="12">
        <v>42888</v>
      </c>
      <c r="Y32" s="13" t="s">
        <v>38</v>
      </c>
    </row>
    <row r="33" spans="1:25" ht="14.25" thickBot="1" x14ac:dyDescent="0.2">
      <c r="A33" s="14">
        <v>150241</v>
      </c>
      <c r="B33" s="28" t="s">
        <v>94</v>
      </c>
      <c r="C33" s="14">
        <v>1.0049999999999999</v>
      </c>
      <c r="D33" s="16">
        <v>5.0000000000000001E-3</v>
      </c>
      <c r="E33" s="15">
        <v>160.36000000000001</v>
      </c>
      <c r="F33" s="14">
        <v>1.0269999999999999</v>
      </c>
      <c r="G33" s="17">
        <v>2.1399999999999999E-2</v>
      </c>
      <c r="H33" s="17">
        <v>0.03</v>
      </c>
      <c r="I33" s="15">
        <v>4.5</v>
      </c>
      <c r="J33" s="15">
        <v>4.5</v>
      </c>
      <c r="K33" s="17">
        <v>4.6010000000000002E-2</v>
      </c>
      <c r="L33" s="15" t="s">
        <v>40</v>
      </c>
      <c r="M33" s="14" t="s">
        <v>95</v>
      </c>
      <c r="N33" s="16">
        <v>4.4999999999999997E-3</v>
      </c>
      <c r="O33" s="18">
        <v>0.2944</v>
      </c>
      <c r="P33" s="17">
        <v>1.18E-2</v>
      </c>
      <c r="Q33" s="17">
        <v>0.65769999999999995</v>
      </c>
      <c r="R33" s="17">
        <v>-4.3E-3</v>
      </c>
      <c r="S33" s="17">
        <v>-3.3E-3</v>
      </c>
      <c r="T33" s="17">
        <v>-6.6E-3</v>
      </c>
      <c r="U33" s="15">
        <v>9049</v>
      </c>
      <c r="V33" s="15">
        <v>6</v>
      </c>
      <c r="W33" s="19">
        <v>0.21180555555555555</v>
      </c>
      <c r="X33" s="20">
        <v>42719</v>
      </c>
      <c r="Y33" s="21" t="s">
        <v>38</v>
      </c>
    </row>
    <row r="34" spans="1:25" ht="14.25" thickBot="1" x14ac:dyDescent="0.2">
      <c r="A34" s="7">
        <v>150251</v>
      </c>
      <c r="B34" s="8" t="s">
        <v>96</v>
      </c>
      <c r="C34" s="7">
        <v>1.0049999999999999</v>
      </c>
      <c r="D34" s="31">
        <v>0</v>
      </c>
      <c r="E34" s="8">
        <v>22.66</v>
      </c>
      <c r="F34" s="7">
        <v>1.0269999999999999</v>
      </c>
      <c r="G34" s="10">
        <v>2.1399999999999999E-2</v>
      </c>
      <c r="H34" s="10">
        <v>0.03</v>
      </c>
      <c r="I34" s="8">
        <v>4.5</v>
      </c>
      <c r="J34" s="8">
        <v>4.5</v>
      </c>
      <c r="K34" s="10">
        <v>4.6010000000000002E-2</v>
      </c>
      <c r="L34" s="8" t="s">
        <v>40</v>
      </c>
      <c r="M34" s="7" t="s">
        <v>97</v>
      </c>
      <c r="N34" s="9">
        <v>6.7000000000000002E-3</v>
      </c>
      <c r="O34" s="23">
        <v>0.40649999999999997</v>
      </c>
      <c r="P34" s="10">
        <v>1.18E-2</v>
      </c>
      <c r="Q34" s="10">
        <v>0.39429999999999998</v>
      </c>
      <c r="R34" s="10">
        <v>-1.1999999999999999E-3</v>
      </c>
      <c r="S34" s="10">
        <v>-3.7000000000000002E-3</v>
      </c>
      <c r="T34" s="10">
        <v>-5.1000000000000004E-3</v>
      </c>
      <c r="U34" s="8">
        <v>8549</v>
      </c>
      <c r="V34" s="8">
        <v>-242</v>
      </c>
      <c r="W34" s="11">
        <v>0.21180555555555555</v>
      </c>
      <c r="X34" s="12">
        <v>42719</v>
      </c>
      <c r="Y34" s="13" t="s">
        <v>38</v>
      </c>
    </row>
    <row r="35" spans="1:25" ht="14.25" thickBot="1" x14ac:dyDescent="0.2">
      <c r="A35" s="14">
        <v>502004</v>
      </c>
      <c r="B35" s="15" t="s">
        <v>98</v>
      </c>
      <c r="C35" s="14">
        <v>0.98</v>
      </c>
      <c r="D35" s="16">
        <v>3.0999999999999999E-3</v>
      </c>
      <c r="E35" s="15">
        <v>2548.48</v>
      </c>
      <c r="F35" s="14">
        <v>1.0016</v>
      </c>
      <c r="G35" s="17">
        <v>2.1600000000000001E-2</v>
      </c>
      <c r="H35" s="17">
        <v>0.03</v>
      </c>
      <c r="I35" s="15">
        <v>4.5</v>
      </c>
      <c r="J35" s="15">
        <v>4.5</v>
      </c>
      <c r="K35" s="17">
        <v>4.5990000000000003E-2</v>
      </c>
      <c r="L35" s="15" t="s">
        <v>40</v>
      </c>
      <c r="M35" s="14" t="s">
        <v>80</v>
      </c>
      <c r="N35" s="16">
        <v>1.4E-3</v>
      </c>
      <c r="O35" s="18">
        <v>0.46870000000000001</v>
      </c>
      <c r="P35" s="17">
        <v>1.2200000000000001E-2</v>
      </c>
      <c r="Q35" s="17">
        <v>0.27360000000000001</v>
      </c>
      <c r="R35" s="17">
        <v>-3.2000000000000002E-3</v>
      </c>
      <c r="S35" s="17">
        <v>2.9999999999999997E-4</v>
      </c>
      <c r="T35" s="17">
        <v>-8.9999999999999998E-4</v>
      </c>
      <c r="U35" s="15">
        <v>37970</v>
      </c>
      <c r="V35" s="15">
        <v>372</v>
      </c>
      <c r="W35" s="19">
        <v>0.21180555555555555</v>
      </c>
      <c r="X35" s="20">
        <v>42923</v>
      </c>
      <c r="Y35" s="21" t="s">
        <v>38</v>
      </c>
    </row>
    <row r="36" spans="1:25" ht="14.25" thickBot="1" x14ac:dyDescent="0.2">
      <c r="A36" s="7">
        <v>150329</v>
      </c>
      <c r="B36" s="8" t="s">
        <v>99</v>
      </c>
      <c r="C36" s="7">
        <v>1.006</v>
      </c>
      <c r="D36" s="9">
        <v>6.0000000000000001E-3</v>
      </c>
      <c r="E36" s="8">
        <v>700.62</v>
      </c>
      <c r="F36" s="7">
        <v>1.0269999999999999</v>
      </c>
      <c r="G36" s="10">
        <v>2.0400000000000001E-2</v>
      </c>
      <c r="H36" s="10">
        <v>0.03</v>
      </c>
      <c r="I36" s="8">
        <v>4.5</v>
      </c>
      <c r="J36" s="8">
        <v>4.5</v>
      </c>
      <c r="K36" s="10">
        <v>4.5969999999999997E-2</v>
      </c>
      <c r="L36" s="8" t="s">
        <v>40</v>
      </c>
      <c r="M36" s="7" t="s">
        <v>100</v>
      </c>
      <c r="N36" s="9">
        <v>6.1999999999999998E-3</v>
      </c>
      <c r="O36" s="23">
        <v>0.31819999999999998</v>
      </c>
      <c r="P36" s="10">
        <v>1.0800000000000001E-2</v>
      </c>
      <c r="Q36" s="10">
        <v>0.60170000000000001</v>
      </c>
      <c r="R36" s="10">
        <v>3.2000000000000002E-3</v>
      </c>
      <c r="S36" s="10">
        <v>1.6000000000000001E-3</v>
      </c>
      <c r="T36" s="10">
        <v>2.0999999999999999E-3</v>
      </c>
      <c r="U36" s="8">
        <v>10110</v>
      </c>
      <c r="V36" s="8">
        <v>0</v>
      </c>
      <c r="W36" s="11">
        <v>0.21180555555555555</v>
      </c>
      <c r="X36" s="12">
        <v>42719</v>
      </c>
      <c r="Y36" s="13" t="s">
        <v>38</v>
      </c>
    </row>
    <row r="37" spans="1:25" ht="14.25" thickBot="1" x14ac:dyDescent="0.2">
      <c r="A37" s="14">
        <v>150171</v>
      </c>
      <c r="B37" s="15" t="s">
        <v>101</v>
      </c>
      <c r="C37" s="14">
        <v>0.995</v>
      </c>
      <c r="D37" s="16">
        <v>2E-3</v>
      </c>
      <c r="E37" s="15">
        <v>5270.82</v>
      </c>
      <c r="F37" s="14">
        <v>1.0158</v>
      </c>
      <c r="G37" s="17">
        <v>2.0500000000000001E-2</v>
      </c>
      <c r="H37" s="17">
        <v>0.03</v>
      </c>
      <c r="I37" s="15">
        <v>4.5</v>
      </c>
      <c r="J37" s="15">
        <v>4.5</v>
      </c>
      <c r="K37" s="17">
        <v>4.5960000000000001E-2</v>
      </c>
      <c r="L37" s="15" t="s">
        <v>40</v>
      </c>
      <c r="M37" s="14" t="s">
        <v>102</v>
      </c>
      <c r="N37" s="16">
        <v>8.8000000000000005E-3</v>
      </c>
      <c r="O37" s="18">
        <v>0.44900000000000001</v>
      </c>
      <c r="P37" s="17">
        <v>1.0999999999999999E-2</v>
      </c>
      <c r="Q37" s="29">
        <v>0.30580000000000002</v>
      </c>
      <c r="R37" s="17">
        <v>1.1000000000000001E-3</v>
      </c>
      <c r="S37" s="17">
        <v>2.5000000000000001E-3</v>
      </c>
      <c r="T37" s="17">
        <v>2.0999999999999999E-3</v>
      </c>
      <c r="U37" s="15">
        <v>357793</v>
      </c>
      <c r="V37" s="15">
        <v>1148</v>
      </c>
      <c r="W37" s="19">
        <v>0.21180555555555555</v>
      </c>
      <c r="X37" s="20">
        <v>42807</v>
      </c>
      <c r="Y37" s="21" t="s">
        <v>38</v>
      </c>
    </row>
    <row r="38" spans="1:25" ht="14.25" thickBot="1" x14ac:dyDescent="0.2">
      <c r="A38" s="7">
        <v>150249</v>
      </c>
      <c r="B38" s="22" t="s">
        <v>103</v>
      </c>
      <c r="C38" s="7">
        <v>1.0069999999999999</v>
      </c>
      <c r="D38" s="9">
        <v>2E-3</v>
      </c>
      <c r="E38" s="8">
        <v>1.01</v>
      </c>
      <c r="F38" s="7">
        <v>1.0269999999999999</v>
      </c>
      <c r="G38" s="10">
        <v>1.95E-2</v>
      </c>
      <c r="H38" s="10">
        <v>0.03</v>
      </c>
      <c r="I38" s="8">
        <v>4.5</v>
      </c>
      <c r="J38" s="8">
        <v>4.5</v>
      </c>
      <c r="K38" s="10">
        <v>4.5920000000000002E-2</v>
      </c>
      <c r="L38" s="8" t="s">
        <v>40</v>
      </c>
      <c r="M38" s="7" t="s">
        <v>95</v>
      </c>
      <c r="N38" s="9">
        <v>4.4999999999999997E-3</v>
      </c>
      <c r="O38" s="23">
        <v>0.25729999999999997</v>
      </c>
      <c r="P38" s="10">
        <v>9.7999999999999997E-3</v>
      </c>
      <c r="Q38" s="10">
        <v>0.74490000000000001</v>
      </c>
      <c r="R38" s="10">
        <v>-4.7999999999999996E-3</v>
      </c>
      <c r="S38" s="10">
        <v>-1.6999999999999999E-3</v>
      </c>
      <c r="T38" s="10">
        <v>-6.4000000000000003E-3</v>
      </c>
      <c r="U38" s="8">
        <v>4193</v>
      </c>
      <c r="V38" s="8">
        <v>-3</v>
      </c>
      <c r="W38" s="11">
        <v>0.21180555555555555</v>
      </c>
      <c r="X38" s="12">
        <v>42719</v>
      </c>
      <c r="Y38" s="13" t="s">
        <v>38</v>
      </c>
    </row>
    <row r="39" spans="1:25" ht="14.25" thickBot="1" x14ac:dyDescent="0.2">
      <c r="A39" s="14">
        <v>150305</v>
      </c>
      <c r="B39" s="15" t="s">
        <v>104</v>
      </c>
      <c r="C39" s="14">
        <v>1.0069999999999999</v>
      </c>
      <c r="D39" s="16">
        <v>4.0000000000000001E-3</v>
      </c>
      <c r="E39" s="15">
        <v>26.4</v>
      </c>
      <c r="F39" s="14">
        <v>1.0269999999999999</v>
      </c>
      <c r="G39" s="17">
        <v>1.95E-2</v>
      </c>
      <c r="H39" s="17">
        <v>0.03</v>
      </c>
      <c r="I39" s="15">
        <v>4.5</v>
      </c>
      <c r="J39" s="15">
        <v>4.5</v>
      </c>
      <c r="K39" s="17">
        <v>4.5920000000000002E-2</v>
      </c>
      <c r="L39" s="15" t="s">
        <v>40</v>
      </c>
      <c r="M39" s="14" t="s">
        <v>105</v>
      </c>
      <c r="N39" s="16">
        <v>1.1999999999999999E-3</v>
      </c>
      <c r="O39" s="18">
        <v>0.2334</v>
      </c>
      <c r="P39" s="17">
        <v>9.7999999999999997E-3</v>
      </c>
      <c r="Q39" s="17">
        <v>0.80079999999999996</v>
      </c>
      <c r="R39" s="17">
        <v>-4.1000000000000003E-3</v>
      </c>
      <c r="S39" s="17">
        <v>-6.0000000000000001E-3</v>
      </c>
      <c r="T39" s="17">
        <v>-6.0000000000000001E-3</v>
      </c>
      <c r="U39" s="15">
        <v>3490</v>
      </c>
      <c r="V39" s="15">
        <v>-41</v>
      </c>
      <c r="W39" s="19">
        <v>0.21180555555555555</v>
      </c>
      <c r="X39" s="20">
        <v>42719</v>
      </c>
      <c r="Y39" s="21" t="s">
        <v>38</v>
      </c>
    </row>
    <row r="40" spans="1:25" ht="14.25" thickBot="1" x14ac:dyDescent="0.2">
      <c r="A40" s="7">
        <v>150184</v>
      </c>
      <c r="B40" s="8" t="s">
        <v>106</v>
      </c>
      <c r="C40" s="7">
        <v>0.98699999999999999</v>
      </c>
      <c r="D40" s="27">
        <v>-1E-3</v>
      </c>
      <c r="E40" s="8">
        <v>359.81</v>
      </c>
      <c r="F40" s="7">
        <v>1.0063</v>
      </c>
      <c r="G40" s="10">
        <v>1.9199999999999998E-2</v>
      </c>
      <c r="H40" s="10">
        <v>0.03</v>
      </c>
      <c r="I40" s="8">
        <v>4.5</v>
      </c>
      <c r="J40" s="8">
        <v>4.5</v>
      </c>
      <c r="K40" s="10">
        <v>4.589E-2</v>
      </c>
      <c r="L40" s="8" t="s">
        <v>40</v>
      </c>
      <c r="M40" s="7" t="s">
        <v>76</v>
      </c>
      <c r="N40" s="9">
        <v>4.8999999999999998E-3</v>
      </c>
      <c r="O40" s="23">
        <v>0.34420000000000001</v>
      </c>
      <c r="P40" s="10">
        <v>9.1000000000000004E-3</v>
      </c>
      <c r="Q40" s="24">
        <v>0.56599999999999995</v>
      </c>
      <c r="R40" s="10">
        <v>-2.3999999999999998E-3</v>
      </c>
      <c r="S40" s="10">
        <v>-8.3000000000000001E-3</v>
      </c>
      <c r="T40" s="10">
        <v>-4.0000000000000001E-3</v>
      </c>
      <c r="U40" s="8">
        <v>38604</v>
      </c>
      <c r="V40" s="8">
        <v>-242</v>
      </c>
      <c r="W40" s="11">
        <v>0.21180555555555555</v>
      </c>
      <c r="X40" s="12">
        <v>42885</v>
      </c>
      <c r="Y40" s="13" t="s">
        <v>38</v>
      </c>
    </row>
    <row r="41" spans="1:25" ht="14.25" thickBot="1" x14ac:dyDescent="0.2">
      <c r="A41" s="14">
        <v>150192</v>
      </c>
      <c r="B41" s="15" t="s">
        <v>107</v>
      </c>
      <c r="C41" s="14">
        <v>1.006</v>
      </c>
      <c r="D41" s="16">
        <v>4.0000000000000001E-3</v>
      </c>
      <c r="E41" s="15">
        <v>1188.5999999999999</v>
      </c>
      <c r="F41" s="14">
        <v>1.0249999999999999</v>
      </c>
      <c r="G41" s="17">
        <v>1.8499999999999999E-2</v>
      </c>
      <c r="H41" s="17">
        <v>0.03</v>
      </c>
      <c r="I41" s="15">
        <v>4.5</v>
      </c>
      <c r="J41" s="15">
        <v>4.5</v>
      </c>
      <c r="K41" s="17">
        <v>4.5870000000000001E-2</v>
      </c>
      <c r="L41" s="15" t="s">
        <v>40</v>
      </c>
      <c r="M41" s="14" t="s">
        <v>108</v>
      </c>
      <c r="N41" s="16">
        <v>2.7000000000000001E-3</v>
      </c>
      <c r="O41" s="18">
        <v>0.33279999999999998</v>
      </c>
      <c r="P41" s="17">
        <v>8.8000000000000005E-3</v>
      </c>
      <c r="Q41" s="17">
        <v>0.56989999999999996</v>
      </c>
      <c r="R41" s="17">
        <v>-4.7000000000000002E-3</v>
      </c>
      <c r="S41" s="17">
        <v>-4.7000000000000002E-3</v>
      </c>
      <c r="T41" s="17">
        <v>-3.0999999999999999E-3</v>
      </c>
      <c r="U41" s="15">
        <v>24242</v>
      </c>
      <c r="V41" s="15">
        <v>6</v>
      </c>
      <c r="W41" s="19">
        <v>0.21180555555555555</v>
      </c>
      <c r="X41" s="20">
        <v>42738</v>
      </c>
      <c r="Y41" s="21" t="s">
        <v>38</v>
      </c>
    </row>
    <row r="42" spans="1:25" ht="14.25" thickBot="1" x14ac:dyDescent="0.2">
      <c r="A42" s="7">
        <v>150203</v>
      </c>
      <c r="B42" s="8" t="s">
        <v>109</v>
      </c>
      <c r="C42" s="7">
        <v>0.998</v>
      </c>
      <c r="D42" s="9">
        <v>3.0000000000000001E-3</v>
      </c>
      <c r="E42" s="8">
        <v>1932.4</v>
      </c>
      <c r="F42" s="7">
        <v>1.0169999999999999</v>
      </c>
      <c r="G42" s="10">
        <v>1.8700000000000001E-2</v>
      </c>
      <c r="H42" s="10">
        <v>0.03</v>
      </c>
      <c r="I42" s="8">
        <v>4.5</v>
      </c>
      <c r="J42" s="8">
        <v>4.5</v>
      </c>
      <c r="K42" s="10">
        <v>4.5870000000000001E-2</v>
      </c>
      <c r="L42" s="8" t="s">
        <v>40</v>
      </c>
      <c r="M42" s="7" t="s">
        <v>110</v>
      </c>
      <c r="N42" s="9">
        <v>8.0000000000000004E-4</v>
      </c>
      <c r="O42" s="23">
        <v>0.48070000000000002</v>
      </c>
      <c r="P42" s="10">
        <v>8.8999999999999999E-3</v>
      </c>
      <c r="Q42" s="10">
        <v>0.2296</v>
      </c>
      <c r="R42" s="10">
        <v>-5.7000000000000002E-3</v>
      </c>
      <c r="S42" s="10">
        <v>-6.1000000000000004E-3</v>
      </c>
      <c r="T42" s="10">
        <v>-5.4000000000000003E-3</v>
      </c>
      <c r="U42" s="8">
        <v>26423</v>
      </c>
      <c r="V42" s="8">
        <v>244</v>
      </c>
      <c r="W42" s="11">
        <v>0.21180555555555555</v>
      </c>
      <c r="X42" s="12">
        <v>42705</v>
      </c>
      <c r="Y42" s="13" t="s">
        <v>38</v>
      </c>
    </row>
    <row r="43" spans="1:25" ht="14.25" thickBot="1" x14ac:dyDescent="0.2">
      <c r="A43" s="14">
        <v>150181</v>
      </c>
      <c r="B43" s="15" t="s">
        <v>98</v>
      </c>
      <c r="C43" s="14">
        <v>1.002</v>
      </c>
      <c r="D43" s="16">
        <v>1E-3</v>
      </c>
      <c r="E43" s="15">
        <v>2670.44</v>
      </c>
      <c r="F43" s="14">
        <v>1.0209999999999999</v>
      </c>
      <c r="G43" s="17">
        <v>1.8599999999999998E-2</v>
      </c>
      <c r="H43" s="17">
        <v>0.03</v>
      </c>
      <c r="I43" s="15">
        <v>4.5</v>
      </c>
      <c r="J43" s="15">
        <v>4.5</v>
      </c>
      <c r="K43" s="17">
        <v>4.5870000000000001E-2</v>
      </c>
      <c r="L43" s="15" t="s">
        <v>40</v>
      </c>
      <c r="M43" s="14" t="s">
        <v>80</v>
      </c>
      <c r="N43" s="16">
        <v>1.4E-3</v>
      </c>
      <c r="O43" s="18">
        <v>0.45850000000000002</v>
      </c>
      <c r="P43" s="17">
        <v>8.8999999999999999E-3</v>
      </c>
      <c r="Q43" s="17">
        <v>0.2782</v>
      </c>
      <c r="R43" s="17">
        <v>-1.2999999999999999E-3</v>
      </c>
      <c r="S43" s="17">
        <v>-3.3999999999999998E-3</v>
      </c>
      <c r="T43" s="17">
        <v>-2.5999999999999999E-3</v>
      </c>
      <c r="U43" s="15">
        <v>258973</v>
      </c>
      <c r="V43" s="15">
        <v>52</v>
      </c>
      <c r="W43" s="19">
        <v>0.21180555555555555</v>
      </c>
      <c r="X43" s="20">
        <v>42719</v>
      </c>
      <c r="Y43" s="21" t="s">
        <v>38</v>
      </c>
    </row>
    <row r="44" spans="1:25" ht="14.25" thickBot="1" x14ac:dyDescent="0.2">
      <c r="A44" s="7">
        <v>150227</v>
      </c>
      <c r="B44" s="22" t="s">
        <v>111</v>
      </c>
      <c r="C44" s="7">
        <v>1.014</v>
      </c>
      <c r="D44" s="9">
        <v>5.0000000000000001E-3</v>
      </c>
      <c r="E44" s="8">
        <v>3186.7</v>
      </c>
      <c r="F44" s="7">
        <v>1.032</v>
      </c>
      <c r="G44" s="10">
        <v>1.7399999999999999E-2</v>
      </c>
      <c r="H44" s="10">
        <v>0.03</v>
      </c>
      <c r="I44" s="8">
        <v>4.5</v>
      </c>
      <c r="J44" s="8">
        <v>4.5</v>
      </c>
      <c r="K44" s="10">
        <v>4.582E-2</v>
      </c>
      <c r="L44" s="8" t="s">
        <v>40</v>
      </c>
      <c r="M44" s="7" t="s">
        <v>95</v>
      </c>
      <c r="N44" s="9">
        <v>4.4999999999999997E-3</v>
      </c>
      <c r="O44" s="23">
        <v>0.2429</v>
      </c>
      <c r="P44" s="10">
        <v>7.7000000000000002E-3</v>
      </c>
      <c r="Q44" s="10">
        <v>0.77180000000000004</v>
      </c>
      <c r="R44" s="10">
        <v>-1E-4</v>
      </c>
      <c r="S44" s="10">
        <v>-1.1999999999999999E-3</v>
      </c>
      <c r="T44" s="10">
        <v>-2.3999999999999998E-3</v>
      </c>
      <c r="U44" s="8">
        <v>248926</v>
      </c>
      <c r="V44" s="8">
        <v>623</v>
      </c>
      <c r="W44" s="11">
        <v>0.21180555555555555</v>
      </c>
      <c r="X44" s="12">
        <v>42675</v>
      </c>
      <c r="Y44" s="13" t="s">
        <v>38</v>
      </c>
    </row>
    <row r="45" spans="1:25" ht="14.25" thickBot="1" x14ac:dyDescent="0.2">
      <c r="A45" s="14">
        <v>150255</v>
      </c>
      <c r="B45" s="28" t="s">
        <v>112</v>
      </c>
      <c r="C45" s="14">
        <v>0.98799999999999999</v>
      </c>
      <c r="D45" s="16">
        <v>1E-3</v>
      </c>
      <c r="E45" s="15">
        <v>9.6</v>
      </c>
      <c r="F45" s="14">
        <v>1.0059</v>
      </c>
      <c r="G45" s="17">
        <v>1.78E-2</v>
      </c>
      <c r="H45" s="17">
        <v>0.03</v>
      </c>
      <c r="I45" s="15">
        <v>4.5</v>
      </c>
      <c r="J45" s="15">
        <v>4.5</v>
      </c>
      <c r="K45" s="17">
        <v>4.582E-2</v>
      </c>
      <c r="L45" s="15" t="s">
        <v>40</v>
      </c>
      <c r="M45" s="14" t="s">
        <v>95</v>
      </c>
      <c r="N45" s="16">
        <v>4.4999999999999997E-3</v>
      </c>
      <c r="O45" s="18">
        <v>0.21540000000000001</v>
      </c>
      <c r="P45" s="17">
        <v>8.0999999999999996E-3</v>
      </c>
      <c r="Q45" s="17">
        <v>0.87429999999999997</v>
      </c>
      <c r="R45" s="17">
        <v>-6.6E-3</v>
      </c>
      <c r="S45" s="17">
        <v>-2.3999999999999998E-3</v>
      </c>
      <c r="T45" s="17">
        <v>-6.7000000000000002E-3</v>
      </c>
      <c r="U45" s="15">
        <v>2836</v>
      </c>
      <c r="V45" s="15">
        <v>-1</v>
      </c>
      <c r="W45" s="19">
        <v>0.21180555555555555</v>
      </c>
      <c r="X45" s="20">
        <v>42888</v>
      </c>
      <c r="Y45" s="21" t="s">
        <v>38</v>
      </c>
    </row>
    <row r="46" spans="1:25" ht="14.25" thickBot="1" x14ac:dyDescent="0.2">
      <c r="A46" s="7">
        <v>150173</v>
      </c>
      <c r="B46" s="8" t="s">
        <v>113</v>
      </c>
      <c r="C46" s="7">
        <v>1.0089999999999999</v>
      </c>
      <c r="D46" s="9">
        <v>5.0000000000000001E-3</v>
      </c>
      <c r="E46" s="8">
        <v>304.2</v>
      </c>
      <c r="F46" s="7">
        <v>1.0269999999999999</v>
      </c>
      <c r="G46" s="10">
        <v>1.7500000000000002E-2</v>
      </c>
      <c r="H46" s="10">
        <v>0.03</v>
      </c>
      <c r="I46" s="8">
        <v>4.5</v>
      </c>
      <c r="J46" s="8">
        <v>4.5</v>
      </c>
      <c r="K46" s="10">
        <v>4.582E-2</v>
      </c>
      <c r="L46" s="8" t="s">
        <v>40</v>
      </c>
      <c r="M46" s="7" t="s">
        <v>114</v>
      </c>
      <c r="N46" s="9">
        <v>6.7000000000000002E-3</v>
      </c>
      <c r="O46" s="23">
        <v>0.30509999999999998</v>
      </c>
      <c r="P46" s="10">
        <v>7.7999999999999996E-3</v>
      </c>
      <c r="Q46" s="10">
        <v>0.63249999999999995</v>
      </c>
      <c r="R46" s="10">
        <v>-4.1000000000000003E-3</v>
      </c>
      <c r="S46" s="10">
        <v>-6.0000000000000001E-3</v>
      </c>
      <c r="T46" s="10">
        <v>-2.7000000000000001E-3</v>
      </c>
      <c r="U46" s="8">
        <v>18007</v>
      </c>
      <c r="V46" s="8">
        <v>-43</v>
      </c>
      <c r="W46" s="11">
        <v>0.21180555555555555</v>
      </c>
      <c r="X46" s="12">
        <v>42719</v>
      </c>
      <c r="Y46" s="13" t="s">
        <v>38</v>
      </c>
    </row>
    <row r="47" spans="1:25" ht="14.25" thickBot="1" x14ac:dyDescent="0.2">
      <c r="A47" s="14">
        <v>150235</v>
      </c>
      <c r="B47" s="15" t="s">
        <v>115</v>
      </c>
      <c r="C47" s="14">
        <v>1.0069999999999999</v>
      </c>
      <c r="D47" s="16">
        <v>2E-3</v>
      </c>
      <c r="E47" s="15">
        <v>102.16</v>
      </c>
      <c r="F47" s="14">
        <v>1.024</v>
      </c>
      <c r="G47" s="17">
        <v>1.66E-2</v>
      </c>
      <c r="H47" s="17">
        <v>0.03</v>
      </c>
      <c r="I47" s="15">
        <v>4.5</v>
      </c>
      <c r="J47" s="15">
        <v>4.5</v>
      </c>
      <c r="K47" s="17">
        <v>4.5780000000000001E-2</v>
      </c>
      <c r="L47" s="15" t="s">
        <v>40</v>
      </c>
      <c r="M47" s="14" t="s">
        <v>56</v>
      </c>
      <c r="N47" s="16">
        <v>8.6E-3</v>
      </c>
      <c r="O47" s="18">
        <v>0.36559999999999998</v>
      </c>
      <c r="P47" s="17">
        <v>6.7999999999999996E-3</v>
      </c>
      <c r="Q47" s="17">
        <v>0.49380000000000002</v>
      </c>
      <c r="R47" s="17">
        <v>-3.5999999999999999E-3</v>
      </c>
      <c r="S47" s="17">
        <v>-1.5E-3</v>
      </c>
      <c r="T47" s="17">
        <v>-3.5000000000000001E-3</v>
      </c>
      <c r="U47" s="15">
        <v>31836</v>
      </c>
      <c r="V47" s="15">
        <v>35</v>
      </c>
      <c r="W47" s="19">
        <v>0.21180555555555555</v>
      </c>
      <c r="X47" s="20">
        <v>42675</v>
      </c>
      <c r="Y47" s="21" t="s">
        <v>38</v>
      </c>
    </row>
    <row r="48" spans="1:25" ht="14.25" thickBot="1" x14ac:dyDescent="0.2">
      <c r="A48" s="7">
        <v>150169</v>
      </c>
      <c r="B48" s="22" t="s">
        <v>116</v>
      </c>
      <c r="C48" s="7">
        <v>1.008</v>
      </c>
      <c r="D48" s="9">
        <v>3.0000000000000001E-3</v>
      </c>
      <c r="E48" s="8">
        <v>899.69</v>
      </c>
      <c r="F48" s="7">
        <v>1.024</v>
      </c>
      <c r="G48" s="10">
        <v>1.5599999999999999E-2</v>
      </c>
      <c r="H48" s="10">
        <v>0.03</v>
      </c>
      <c r="I48" s="8">
        <v>4.5</v>
      </c>
      <c r="J48" s="8">
        <v>4.5</v>
      </c>
      <c r="K48" s="10">
        <v>4.573E-2</v>
      </c>
      <c r="L48" s="8" t="s">
        <v>40</v>
      </c>
      <c r="M48" s="7" t="s">
        <v>117</v>
      </c>
      <c r="N48" s="9">
        <v>6.1000000000000004E-3</v>
      </c>
      <c r="O48" s="23">
        <v>0.34710000000000002</v>
      </c>
      <c r="P48" s="10">
        <v>5.7999999999999996E-3</v>
      </c>
      <c r="Q48" s="10">
        <v>0.53749999999999998</v>
      </c>
      <c r="R48" s="10">
        <v>-2.2000000000000001E-3</v>
      </c>
      <c r="S48" s="10">
        <v>-6.7000000000000002E-3</v>
      </c>
      <c r="T48" s="10">
        <v>-6.7999999999999996E-3</v>
      </c>
      <c r="U48" s="8">
        <v>64259</v>
      </c>
      <c r="V48" s="8">
        <v>-712</v>
      </c>
      <c r="W48" s="11">
        <v>0.21180555555555555</v>
      </c>
      <c r="X48" s="12">
        <v>42738</v>
      </c>
      <c r="Y48" s="13" t="s">
        <v>38</v>
      </c>
    </row>
    <row r="49" spans="1:25" ht="14.25" thickBot="1" x14ac:dyDescent="0.2">
      <c r="A49" s="14">
        <v>150315</v>
      </c>
      <c r="B49" s="15" t="s">
        <v>118</v>
      </c>
      <c r="C49" s="14">
        <v>1.0129999999999999</v>
      </c>
      <c r="D49" s="26">
        <v>0</v>
      </c>
      <c r="E49" s="15">
        <v>176.26</v>
      </c>
      <c r="F49" s="14">
        <v>1.028</v>
      </c>
      <c r="G49" s="17">
        <v>1.46E-2</v>
      </c>
      <c r="H49" s="17">
        <v>0.03</v>
      </c>
      <c r="I49" s="15">
        <v>4.5</v>
      </c>
      <c r="J49" s="15">
        <v>4.5</v>
      </c>
      <c r="K49" s="17">
        <v>4.5690000000000001E-2</v>
      </c>
      <c r="L49" s="15" t="s">
        <v>40</v>
      </c>
      <c r="M49" s="14" t="s">
        <v>119</v>
      </c>
      <c r="N49" s="16">
        <v>5.1000000000000004E-3</v>
      </c>
      <c r="O49" s="18">
        <v>0.3972</v>
      </c>
      <c r="P49" s="17">
        <v>4.7999999999999996E-3</v>
      </c>
      <c r="Q49" s="17">
        <v>0.41489999999999999</v>
      </c>
      <c r="R49" s="17">
        <v>-4.7999999999999996E-3</v>
      </c>
      <c r="S49" s="17">
        <v>-5.1999999999999998E-3</v>
      </c>
      <c r="T49" s="17">
        <v>-4.7000000000000002E-3</v>
      </c>
      <c r="U49" s="15">
        <v>11029</v>
      </c>
      <c r="V49" s="15">
        <v>-123</v>
      </c>
      <c r="W49" s="19">
        <v>0.21180555555555555</v>
      </c>
      <c r="X49" s="20">
        <v>42705</v>
      </c>
      <c r="Y49" s="21" t="s">
        <v>38</v>
      </c>
    </row>
    <row r="50" spans="1:25" ht="14.25" thickBot="1" x14ac:dyDescent="0.2">
      <c r="A50" s="7">
        <v>502011</v>
      </c>
      <c r="B50" s="8" t="s">
        <v>101</v>
      </c>
      <c r="C50" s="7">
        <v>0.98799999999999999</v>
      </c>
      <c r="D50" s="9">
        <v>1E-3</v>
      </c>
      <c r="E50" s="8">
        <v>603.52</v>
      </c>
      <c r="F50" s="7">
        <v>1.0016</v>
      </c>
      <c r="G50" s="10">
        <v>1.3599999999999999E-2</v>
      </c>
      <c r="H50" s="10">
        <v>0.03</v>
      </c>
      <c r="I50" s="8">
        <v>4.5</v>
      </c>
      <c r="J50" s="8">
        <v>4.5</v>
      </c>
      <c r="K50" s="10">
        <v>4.5620000000000001E-2</v>
      </c>
      <c r="L50" s="8" t="s">
        <v>40</v>
      </c>
      <c r="M50" s="7" t="s">
        <v>56</v>
      </c>
      <c r="N50" s="9">
        <v>8.6E-3</v>
      </c>
      <c r="O50" s="23">
        <v>0.46960000000000002</v>
      </c>
      <c r="P50" s="10">
        <v>4.0000000000000001E-3</v>
      </c>
      <c r="Q50" s="10">
        <v>0.27139999999999997</v>
      </c>
      <c r="R50" s="10">
        <v>4.0000000000000001E-3</v>
      </c>
      <c r="S50" s="10">
        <v>6.9999999999999999E-4</v>
      </c>
      <c r="T50" s="10">
        <v>0</v>
      </c>
      <c r="U50" s="8">
        <v>13751</v>
      </c>
      <c r="V50" s="8">
        <v>92</v>
      </c>
      <c r="W50" s="11">
        <v>0.21180555555555555</v>
      </c>
      <c r="X50" s="12">
        <v>42923</v>
      </c>
      <c r="Y50" s="13" t="s">
        <v>38</v>
      </c>
    </row>
    <row r="51" spans="1:25" ht="14.25" thickBot="1" x14ac:dyDescent="0.2">
      <c r="A51" s="14">
        <v>150179</v>
      </c>
      <c r="B51" s="15" t="s">
        <v>120</v>
      </c>
      <c r="C51" s="14">
        <v>1.0129999999999999</v>
      </c>
      <c r="D51" s="16">
        <v>4.0000000000000001E-3</v>
      </c>
      <c r="E51" s="15">
        <v>116.43</v>
      </c>
      <c r="F51" s="14">
        <v>1.0249999999999999</v>
      </c>
      <c r="G51" s="17">
        <v>1.17E-2</v>
      </c>
      <c r="H51" s="17">
        <v>0.03</v>
      </c>
      <c r="I51" s="15">
        <v>4.5</v>
      </c>
      <c r="J51" s="15">
        <v>4.5</v>
      </c>
      <c r="K51" s="17">
        <v>4.555E-2</v>
      </c>
      <c r="L51" s="15" t="s">
        <v>40</v>
      </c>
      <c r="M51" s="14" t="s">
        <v>121</v>
      </c>
      <c r="N51" s="16">
        <v>5.4000000000000003E-3</v>
      </c>
      <c r="O51" s="18">
        <v>0.48010000000000003</v>
      </c>
      <c r="P51" s="17">
        <v>1.9E-3</v>
      </c>
      <c r="Q51" s="17">
        <v>0.22320000000000001</v>
      </c>
      <c r="R51" s="17">
        <v>-4.7000000000000002E-3</v>
      </c>
      <c r="S51" s="17">
        <v>-4.1000000000000003E-3</v>
      </c>
      <c r="T51" s="17">
        <v>-7.4000000000000003E-3</v>
      </c>
      <c r="U51" s="15">
        <v>7043</v>
      </c>
      <c r="V51" s="15">
        <v>-158</v>
      </c>
      <c r="W51" s="19">
        <v>0.21180555555555555</v>
      </c>
      <c r="X51" s="20">
        <v>42738</v>
      </c>
      <c r="Y51" s="21" t="s">
        <v>38</v>
      </c>
    </row>
    <row r="52" spans="1:25" ht="14.25" thickBot="1" x14ac:dyDescent="0.2">
      <c r="A52" s="7">
        <v>150018</v>
      </c>
      <c r="B52" s="8" t="s">
        <v>122</v>
      </c>
      <c r="C52" s="7">
        <v>1.0129999999999999</v>
      </c>
      <c r="D52" s="31">
        <v>0</v>
      </c>
      <c r="E52" s="8">
        <v>2047.45</v>
      </c>
      <c r="F52" s="7">
        <v>1.0249999999999999</v>
      </c>
      <c r="G52" s="10">
        <v>1.17E-2</v>
      </c>
      <c r="H52" s="10">
        <v>0.03</v>
      </c>
      <c r="I52" s="8">
        <v>4.5</v>
      </c>
      <c r="J52" s="8">
        <v>4.5</v>
      </c>
      <c r="K52" s="10">
        <v>4.555E-2</v>
      </c>
      <c r="L52" s="8" t="s">
        <v>40</v>
      </c>
      <c r="M52" s="7" t="s">
        <v>123</v>
      </c>
      <c r="N52" s="9">
        <v>4.0000000000000001E-3</v>
      </c>
      <c r="O52" s="23">
        <v>0.32650000000000001</v>
      </c>
      <c r="P52" s="10">
        <v>1.9E-3</v>
      </c>
      <c r="Q52" s="10">
        <v>1.1129</v>
      </c>
      <c r="R52" s="10">
        <v>1E-3</v>
      </c>
      <c r="S52" s="10">
        <v>-3.2000000000000002E-3</v>
      </c>
      <c r="T52" s="10">
        <v>-5.0000000000000001E-4</v>
      </c>
      <c r="U52" s="8">
        <v>326711</v>
      </c>
      <c r="V52" s="8">
        <v>-29</v>
      </c>
      <c r="W52" s="11">
        <v>0.21180555555555555</v>
      </c>
      <c r="X52" s="12">
        <v>42738</v>
      </c>
      <c r="Y52" s="13" t="s">
        <v>38</v>
      </c>
    </row>
    <row r="53" spans="1:25" ht="14.25" thickBot="1" x14ac:dyDescent="0.2">
      <c r="A53" s="14">
        <v>502027</v>
      </c>
      <c r="B53" s="15" t="s">
        <v>124</v>
      </c>
      <c r="C53" s="14">
        <v>1.0369999999999999</v>
      </c>
      <c r="D53" s="30">
        <v>-1.7999999999999999E-2</v>
      </c>
      <c r="E53" s="15">
        <v>2.02</v>
      </c>
      <c r="F53" s="14">
        <v>1.0469999999999999</v>
      </c>
      <c r="G53" s="17">
        <v>9.5999999999999992E-3</v>
      </c>
      <c r="H53" s="17">
        <v>0.03</v>
      </c>
      <c r="I53" s="15">
        <v>5</v>
      </c>
      <c r="J53" s="15">
        <v>4.5</v>
      </c>
      <c r="K53" s="17">
        <v>4.548E-2</v>
      </c>
      <c r="L53" s="15" t="s">
        <v>40</v>
      </c>
      <c r="M53" s="14" t="s">
        <v>125</v>
      </c>
      <c r="N53" s="16">
        <v>3.3E-3</v>
      </c>
      <c r="O53" s="18">
        <v>0.29730000000000001</v>
      </c>
      <c r="P53" s="17">
        <v>-2.0000000000000001E-4</v>
      </c>
      <c r="Q53" s="17">
        <v>0.62529999999999997</v>
      </c>
      <c r="R53" s="17">
        <v>-4.7000000000000002E-3</v>
      </c>
      <c r="S53" s="17">
        <v>1.14E-2</v>
      </c>
      <c r="T53" s="17">
        <v>1.46E-2</v>
      </c>
      <c r="U53" s="15">
        <v>130</v>
      </c>
      <c r="V53" s="15">
        <v>0</v>
      </c>
      <c r="W53" s="19">
        <v>0.21180555555555555</v>
      </c>
      <c r="X53" s="20">
        <v>42614</v>
      </c>
      <c r="Y53" s="21" t="s">
        <v>38</v>
      </c>
    </row>
    <row r="54" spans="1:25" ht="14.25" thickBot="1" x14ac:dyDescent="0.2">
      <c r="A54" s="7">
        <v>150279</v>
      </c>
      <c r="B54" s="8" t="s">
        <v>126</v>
      </c>
      <c r="C54" s="7">
        <v>1.0469999999999999</v>
      </c>
      <c r="D54" s="9">
        <v>2.8999999999999998E-3</v>
      </c>
      <c r="E54" s="8">
        <v>20.350000000000001</v>
      </c>
      <c r="F54" s="7">
        <v>1.052</v>
      </c>
      <c r="G54" s="10">
        <v>4.7999999999999996E-3</v>
      </c>
      <c r="H54" s="10">
        <v>0.03</v>
      </c>
      <c r="I54" s="8">
        <v>5</v>
      </c>
      <c r="J54" s="8">
        <v>4.5</v>
      </c>
      <c r="K54" s="10">
        <v>4.5249999999999999E-2</v>
      </c>
      <c r="L54" s="8" t="s">
        <v>40</v>
      </c>
      <c r="M54" s="7" t="s">
        <v>127</v>
      </c>
      <c r="N54" s="9">
        <v>2.8E-3</v>
      </c>
      <c r="O54" s="23">
        <v>0.31869999999999998</v>
      </c>
      <c r="P54" s="10">
        <v>-5.0000000000000001E-3</v>
      </c>
      <c r="Q54" s="10">
        <v>0.56979999999999997</v>
      </c>
      <c r="R54" s="10">
        <v>-5.7999999999999996E-3</v>
      </c>
      <c r="S54" s="10">
        <v>-2.0999999999999999E-3</v>
      </c>
      <c r="T54" s="10">
        <v>-1.83E-2</v>
      </c>
      <c r="U54" s="8">
        <v>1301</v>
      </c>
      <c r="V54" s="8">
        <v>0</v>
      </c>
      <c r="W54" s="11">
        <v>0.21180555555555555</v>
      </c>
      <c r="X54" s="12">
        <v>42614</v>
      </c>
      <c r="Y54" s="13" t="s">
        <v>38</v>
      </c>
    </row>
    <row r="55" spans="1:25" ht="14.25" thickBot="1" x14ac:dyDescent="0.2">
      <c r="A55" s="14">
        <v>150243</v>
      </c>
      <c r="B55" s="15" t="s">
        <v>128</v>
      </c>
      <c r="C55" s="14">
        <v>1.0189999999999999</v>
      </c>
      <c r="D55" s="26">
        <v>0</v>
      </c>
      <c r="E55" s="15">
        <v>54.95</v>
      </c>
      <c r="F55" s="14">
        <v>1.0229999999999999</v>
      </c>
      <c r="G55" s="17">
        <v>3.8999999999999998E-3</v>
      </c>
      <c r="H55" s="17">
        <v>0.03</v>
      </c>
      <c r="I55" s="15">
        <v>4.5</v>
      </c>
      <c r="J55" s="15">
        <v>4.5</v>
      </c>
      <c r="K55" s="17">
        <v>4.5179999999999998E-2</v>
      </c>
      <c r="L55" s="15" t="s">
        <v>40</v>
      </c>
      <c r="M55" s="14" t="s">
        <v>129</v>
      </c>
      <c r="N55" s="30">
        <v>-1.5E-3</v>
      </c>
      <c r="O55" s="18">
        <v>0.40089999999999998</v>
      </c>
      <c r="P55" s="17">
        <v>-6.0000000000000001E-3</v>
      </c>
      <c r="Q55" s="17">
        <v>0.4118</v>
      </c>
      <c r="R55" s="17">
        <v>-2.8E-3</v>
      </c>
      <c r="S55" s="17">
        <v>-5.1999999999999998E-3</v>
      </c>
      <c r="T55" s="17">
        <v>-5.1999999999999998E-3</v>
      </c>
      <c r="U55" s="15">
        <v>11550</v>
      </c>
      <c r="V55" s="15">
        <v>-21</v>
      </c>
      <c r="W55" s="19">
        <v>0.21180555555555555</v>
      </c>
      <c r="X55" s="20">
        <v>42705</v>
      </c>
      <c r="Y55" s="21" t="s">
        <v>38</v>
      </c>
    </row>
    <row r="56" spans="1:25" ht="14.25" thickBot="1" x14ac:dyDescent="0.2">
      <c r="A56" s="7">
        <v>502017</v>
      </c>
      <c r="B56" s="8" t="s">
        <v>45</v>
      </c>
      <c r="C56" s="7">
        <v>1.0269999999999999</v>
      </c>
      <c r="D56" s="9">
        <v>1.4800000000000001E-2</v>
      </c>
      <c r="E56" s="8">
        <v>15.94</v>
      </c>
      <c r="F56" s="7">
        <v>1.0269999999999999</v>
      </c>
      <c r="G56" s="10">
        <v>0</v>
      </c>
      <c r="H56" s="10">
        <v>0.03</v>
      </c>
      <c r="I56" s="8">
        <v>4.5</v>
      </c>
      <c r="J56" s="8">
        <v>4.5</v>
      </c>
      <c r="K56" s="10">
        <v>4.4999999999999998E-2</v>
      </c>
      <c r="L56" s="8" t="s">
        <v>40</v>
      </c>
      <c r="M56" s="7" t="s">
        <v>46</v>
      </c>
      <c r="N56" s="9">
        <v>4.7999999999999996E-3</v>
      </c>
      <c r="O56" s="23">
        <v>0.35270000000000001</v>
      </c>
      <c r="P56" s="10">
        <v>-9.9000000000000008E-3</v>
      </c>
      <c r="Q56" s="10">
        <v>0.52059999999999995</v>
      </c>
      <c r="R56" s="10">
        <v>5.0000000000000001E-4</v>
      </c>
      <c r="S56" s="10">
        <v>-6.1000000000000004E-3</v>
      </c>
      <c r="T56" s="10">
        <v>-8.6E-3</v>
      </c>
      <c r="U56" s="8">
        <v>274</v>
      </c>
      <c r="V56" s="8">
        <v>-8</v>
      </c>
      <c r="W56" s="11">
        <v>0.21180555555555555</v>
      </c>
      <c r="X56" s="12">
        <v>42719</v>
      </c>
      <c r="Y56" s="13" t="s">
        <v>38</v>
      </c>
    </row>
    <row r="57" spans="1:25" ht="14.25" thickBot="1" x14ac:dyDescent="0.2">
      <c r="A57" s="14">
        <v>150231</v>
      </c>
      <c r="B57" s="15" t="s">
        <v>130</v>
      </c>
      <c r="C57" s="14">
        <v>1.012</v>
      </c>
      <c r="D57" s="16">
        <v>8.0000000000000002E-3</v>
      </c>
      <c r="E57" s="15">
        <v>14.09</v>
      </c>
      <c r="F57" s="14">
        <v>1.0083</v>
      </c>
      <c r="G57" s="17">
        <v>-3.7000000000000002E-3</v>
      </c>
      <c r="H57" s="17">
        <v>0.03</v>
      </c>
      <c r="I57" s="15">
        <v>4.5</v>
      </c>
      <c r="J57" s="15">
        <v>4.5</v>
      </c>
      <c r="K57" s="17">
        <v>4.4830000000000002E-2</v>
      </c>
      <c r="L57" s="15" t="s">
        <v>40</v>
      </c>
      <c r="M57" s="14" t="s">
        <v>131</v>
      </c>
      <c r="N57" s="16">
        <v>2.2000000000000001E-3</v>
      </c>
      <c r="O57" s="18">
        <v>0.4</v>
      </c>
      <c r="P57" s="17">
        <v>-1.3899999999999999E-2</v>
      </c>
      <c r="Q57" s="29">
        <v>0.43049999999999999</v>
      </c>
      <c r="R57" s="17">
        <v>-3.8999999999999998E-3</v>
      </c>
      <c r="S57" s="17">
        <v>-6.1000000000000004E-3</v>
      </c>
      <c r="T57" s="17">
        <v>-3.2000000000000002E-3</v>
      </c>
      <c r="U57" s="15">
        <v>4111</v>
      </c>
      <c r="V57" s="15">
        <v>-24</v>
      </c>
      <c r="W57" s="19">
        <v>0.21180555555555555</v>
      </c>
      <c r="X57" s="20">
        <v>42869</v>
      </c>
      <c r="Y57" s="21" t="s">
        <v>38</v>
      </c>
    </row>
    <row r="58" spans="1:25" ht="14.25" thickBot="1" x14ac:dyDescent="0.2">
      <c r="A58" s="7">
        <v>150245</v>
      </c>
      <c r="B58" s="8" t="s">
        <v>132</v>
      </c>
      <c r="C58" s="7">
        <v>1.052</v>
      </c>
      <c r="D58" s="27">
        <v>-8.9999999999999998E-4</v>
      </c>
      <c r="E58" s="8">
        <v>2.57</v>
      </c>
      <c r="F58" s="7">
        <v>1.0429999999999999</v>
      </c>
      <c r="G58" s="10">
        <v>-8.6E-3</v>
      </c>
      <c r="H58" s="10">
        <v>0.03</v>
      </c>
      <c r="I58" s="8">
        <v>4.75</v>
      </c>
      <c r="J58" s="8">
        <v>4.5</v>
      </c>
      <c r="K58" s="10">
        <v>4.4630000000000003E-2</v>
      </c>
      <c r="L58" s="8" t="s">
        <v>40</v>
      </c>
      <c r="M58" s="7" t="s">
        <v>86</v>
      </c>
      <c r="N58" s="9">
        <v>4.7000000000000002E-3</v>
      </c>
      <c r="O58" s="23">
        <v>0.43540000000000001</v>
      </c>
      <c r="P58" s="10">
        <v>-1.83E-2</v>
      </c>
      <c r="Q58" s="10">
        <v>0.30990000000000001</v>
      </c>
      <c r="R58" s="10">
        <v>-5.3E-3</v>
      </c>
      <c r="S58" s="10">
        <v>-2.2000000000000001E-3</v>
      </c>
      <c r="T58" s="10">
        <v>-4.4000000000000003E-3</v>
      </c>
      <c r="U58" s="8">
        <v>1077</v>
      </c>
      <c r="V58" s="8">
        <v>-6</v>
      </c>
      <c r="W58" s="11">
        <v>0.21180555555555555</v>
      </c>
      <c r="X58" s="12">
        <v>42675</v>
      </c>
      <c r="Y58" s="13" t="s">
        <v>38</v>
      </c>
    </row>
    <row r="59" spans="1:25" ht="14.25" thickBot="1" x14ac:dyDescent="0.2">
      <c r="A59" s="14">
        <v>150100</v>
      </c>
      <c r="B59" s="15" t="s">
        <v>133</v>
      </c>
      <c r="C59" s="14">
        <v>1.04</v>
      </c>
      <c r="D59" s="16">
        <v>5.7999999999999996E-3</v>
      </c>
      <c r="E59" s="15">
        <v>27.72</v>
      </c>
      <c r="F59" s="14">
        <v>1.0249999999999999</v>
      </c>
      <c r="G59" s="17">
        <v>-1.46E-2</v>
      </c>
      <c r="H59" s="17">
        <v>0.03</v>
      </c>
      <c r="I59" s="15">
        <v>4.5</v>
      </c>
      <c r="J59" s="15">
        <v>4.5</v>
      </c>
      <c r="K59" s="17">
        <v>4.4330000000000001E-2</v>
      </c>
      <c r="L59" s="15" t="s">
        <v>40</v>
      </c>
      <c r="M59" s="14" t="s">
        <v>134</v>
      </c>
      <c r="N59" s="16">
        <v>2.9999999999999997E-4</v>
      </c>
      <c r="O59" s="18">
        <v>0.4622</v>
      </c>
      <c r="P59" s="17">
        <v>-2.4199999999999999E-2</v>
      </c>
      <c r="Q59" s="17">
        <v>0.68730000000000002</v>
      </c>
      <c r="R59" s="17">
        <v>-4.4999999999999997E-3</v>
      </c>
      <c r="S59" s="17">
        <v>-5.8999999999999999E-3</v>
      </c>
      <c r="T59" s="17">
        <v>-7.1000000000000004E-3</v>
      </c>
      <c r="U59" s="15">
        <v>14161</v>
      </c>
      <c r="V59" s="15">
        <v>-63</v>
      </c>
      <c r="W59" s="19">
        <v>0.21180555555555555</v>
      </c>
      <c r="X59" s="20">
        <v>42738</v>
      </c>
      <c r="Y59" s="21" t="s">
        <v>38</v>
      </c>
    </row>
    <row r="60" spans="1:25" ht="14.25" thickBot="1" x14ac:dyDescent="0.2">
      <c r="A60" s="7">
        <v>150311</v>
      </c>
      <c r="B60" s="8" t="s">
        <v>135</v>
      </c>
      <c r="C60" s="7">
        <v>1.0449999999999999</v>
      </c>
      <c r="D60" s="9">
        <v>8.6999999999999994E-3</v>
      </c>
      <c r="E60" s="8">
        <v>60.13</v>
      </c>
      <c r="F60" s="7">
        <v>1.028</v>
      </c>
      <c r="G60" s="10">
        <v>-1.6500000000000001E-2</v>
      </c>
      <c r="H60" s="10">
        <v>0.03</v>
      </c>
      <c r="I60" s="8">
        <v>4.5</v>
      </c>
      <c r="J60" s="8">
        <v>4.5</v>
      </c>
      <c r="K60" s="10">
        <v>4.4249999999999998E-2</v>
      </c>
      <c r="L60" s="8" t="s">
        <v>40</v>
      </c>
      <c r="M60" s="7" t="s">
        <v>136</v>
      </c>
      <c r="N60" s="9">
        <v>6.6E-3</v>
      </c>
      <c r="O60" s="23">
        <v>0.4032</v>
      </c>
      <c r="P60" s="10">
        <v>-2.5999999999999999E-2</v>
      </c>
      <c r="Q60" s="10">
        <v>0.40100000000000002</v>
      </c>
      <c r="R60" s="10">
        <v>-1.6000000000000001E-3</v>
      </c>
      <c r="S60" s="10">
        <v>-3.3E-3</v>
      </c>
      <c r="T60" s="10">
        <v>-7.4999999999999997E-3</v>
      </c>
      <c r="U60" s="8">
        <v>1831</v>
      </c>
      <c r="V60" s="8">
        <v>-18</v>
      </c>
      <c r="W60" s="11">
        <v>0.21180555555555555</v>
      </c>
      <c r="X60" s="12">
        <v>42709</v>
      </c>
      <c r="Y60" s="13" t="s">
        <v>38</v>
      </c>
    </row>
    <row r="61" spans="1:25" ht="14.25" thickBot="1" x14ac:dyDescent="0.2">
      <c r="A61" s="14">
        <v>150143</v>
      </c>
      <c r="B61" s="15" t="s">
        <v>137</v>
      </c>
      <c r="C61" s="14">
        <v>1.05</v>
      </c>
      <c r="D61" s="16">
        <v>2.24E-2</v>
      </c>
      <c r="E61" s="15">
        <v>95.52</v>
      </c>
      <c r="F61" s="14">
        <v>1.028</v>
      </c>
      <c r="G61" s="17">
        <v>-2.1399999999999999E-2</v>
      </c>
      <c r="H61" s="17">
        <v>0.03</v>
      </c>
      <c r="I61" s="15">
        <v>4.5</v>
      </c>
      <c r="J61" s="15">
        <v>4.5</v>
      </c>
      <c r="K61" s="17">
        <v>4.403E-2</v>
      </c>
      <c r="L61" s="15" t="s">
        <v>40</v>
      </c>
      <c r="M61" s="14" t="s">
        <v>62</v>
      </c>
      <c r="N61" s="16">
        <v>7.0000000000000001E-3</v>
      </c>
      <c r="O61" s="18">
        <v>0.1157</v>
      </c>
      <c r="P61" s="17">
        <v>-3.44E-2</v>
      </c>
      <c r="Q61" s="17">
        <v>0.55220000000000002</v>
      </c>
      <c r="R61" s="17">
        <v>7.4000000000000003E-3</v>
      </c>
      <c r="S61" s="17">
        <v>-6.4999999999999997E-3</v>
      </c>
      <c r="T61" s="17">
        <v>-4.3E-3</v>
      </c>
      <c r="U61" s="15">
        <v>9983</v>
      </c>
      <c r="V61" s="15">
        <v>-9</v>
      </c>
      <c r="W61" s="19">
        <v>0.29375000000000001</v>
      </c>
      <c r="X61" s="20">
        <v>42705</v>
      </c>
      <c r="Y61" s="21" t="s">
        <v>38</v>
      </c>
    </row>
    <row r="62" spans="1:25" ht="14.25" thickBot="1" x14ac:dyDescent="0.2">
      <c r="A62" s="7">
        <v>150092</v>
      </c>
      <c r="B62" s="8" t="s">
        <v>138</v>
      </c>
      <c r="C62" s="7">
        <v>1.054</v>
      </c>
      <c r="D62" s="9">
        <v>1.9E-3</v>
      </c>
      <c r="E62" s="8">
        <v>1.68</v>
      </c>
      <c r="F62" s="7">
        <v>1.0249999999999999</v>
      </c>
      <c r="G62" s="10">
        <v>-2.8299999999999999E-2</v>
      </c>
      <c r="H62" s="10">
        <v>0.03</v>
      </c>
      <c r="I62" s="8">
        <v>4.5</v>
      </c>
      <c r="J62" s="8">
        <v>4.5</v>
      </c>
      <c r="K62" s="10">
        <v>4.3729999999999998E-2</v>
      </c>
      <c r="L62" s="8" t="s">
        <v>40</v>
      </c>
      <c r="M62" s="7" t="s">
        <v>139</v>
      </c>
      <c r="N62" s="9">
        <v>3.0999999999999999E-3</v>
      </c>
      <c r="O62" s="23">
        <v>0.4093</v>
      </c>
      <c r="P62" s="10">
        <v>-3.7100000000000001E-2</v>
      </c>
      <c r="Q62" s="10">
        <v>0.85329999999999995</v>
      </c>
      <c r="R62" s="10">
        <v>-5.9999999999999995E-4</v>
      </c>
      <c r="S62" s="10">
        <v>-5.1000000000000004E-3</v>
      </c>
      <c r="T62" s="10">
        <v>-5.1000000000000004E-3</v>
      </c>
      <c r="U62" s="8">
        <v>284</v>
      </c>
      <c r="V62" s="8">
        <v>-1</v>
      </c>
      <c r="W62" s="11">
        <v>0.21180555555555555</v>
      </c>
      <c r="X62" s="12">
        <v>42738</v>
      </c>
      <c r="Y62" s="13" t="s">
        <v>38</v>
      </c>
    </row>
    <row r="63" spans="1:25" ht="14.25" thickBot="1" x14ac:dyDescent="0.2">
      <c r="A63" s="14">
        <v>150215</v>
      </c>
      <c r="B63" s="15" t="s">
        <v>140</v>
      </c>
      <c r="C63" s="14">
        <v>1.0569999999999999</v>
      </c>
      <c r="D63" s="26">
        <v>0</v>
      </c>
      <c r="E63" s="15">
        <v>10.98</v>
      </c>
      <c r="F63" s="14">
        <v>1.0244</v>
      </c>
      <c r="G63" s="17">
        <v>-3.1800000000000002E-2</v>
      </c>
      <c r="H63" s="17">
        <v>0.03</v>
      </c>
      <c r="I63" s="15">
        <v>4.5</v>
      </c>
      <c r="J63" s="15">
        <v>4.5</v>
      </c>
      <c r="K63" s="17">
        <v>4.3580000000000001E-2</v>
      </c>
      <c r="L63" s="15" t="s">
        <v>40</v>
      </c>
      <c r="M63" s="14" t="s">
        <v>141</v>
      </c>
      <c r="N63" s="16">
        <v>3.0999999999999999E-3</v>
      </c>
      <c r="O63" s="18">
        <v>0.45050000000000001</v>
      </c>
      <c r="P63" s="17">
        <v>-4.0800000000000003E-2</v>
      </c>
      <c r="Q63" s="17">
        <v>0.29370000000000002</v>
      </c>
      <c r="R63" s="17">
        <v>-4.3E-3</v>
      </c>
      <c r="S63" s="17">
        <v>-4.0000000000000001E-3</v>
      </c>
      <c r="T63" s="17">
        <v>-4.5999999999999999E-3</v>
      </c>
      <c r="U63" s="15">
        <v>2517</v>
      </c>
      <c r="V63" s="15">
        <v>-3</v>
      </c>
      <c r="W63" s="19">
        <v>0.21180555555555555</v>
      </c>
      <c r="X63" s="20">
        <v>42738</v>
      </c>
      <c r="Y63" s="21" t="s">
        <v>38</v>
      </c>
    </row>
    <row r="64" spans="1:25" ht="14.25" thickBot="1" x14ac:dyDescent="0.2">
      <c r="A64" s="44" t="s">
        <v>241</v>
      </c>
      <c r="B64" s="36"/>
      <c r="C64" s="35"/>
      <c r="D64" s="43">
        <f>AVERAGE(D6:D63)</f>
        <v>2.3448275862068971E-3</v>
      </c>
      <c r="E64" s="36"/>
      <c r="F64" s="35"/>
      <c r="G64" s="43">
        <f>AVERAGE(G6:G63)</f>
        <v>1.8099999999999998E-2</v>
      </c>
      <c r="H64" s="37"/>
      <c r="I64" s="36"/>
      <c r="J64" s="36"/>
      <c r="K64" s="43">
        <f>AVERAGE(K6:K63)</f>
        <v>4.5899655172413782E-2</v>
      </c>
      <c r="L64" s="36"/>
      <c r="M64" s="35"/>
      <c r="N64" s="38"/>
      <c r="O64" s="39"/>
      <c r="P64" s="43">
        <f>AVERAGE(P6:P63)</f>
        <v>5.2228070175438564E-3</v>
      </c>
      <c r="Q64" s="37"/>
      <c r="R64" s="43">
        <f>AVERAGE(R6:R63)</f>
        <v>-1.9896551724137932E-3</v>
      </c>
      <c r="S64" s="37"/>
      <c r="T64" s="37"/>
      <c r="U64" s="36"/>
      <c r="V64" s="36"/>
      <c r="W64" s="40"/>
      <c r="X64" s="41"/>
      <c r="Y64" s="42"/>
    </row>
    <row r="65" spans="1:25" ht="14.25" thickBot="1" x14ac:dyDescent="0.2">
      <c r="A65" s="7">
        <v>150049</v>
      </c>
      <c r="B65" s="8" t="s">
        <v>142</v>
      </c>
      <c r="C65" s="7">
        <v>0.99399999999999999</v>
      </c>
      <c r="D65" s="9">
        <v>1E-3</v>
      </c>
      <c r="E65" s="8">
        <v>52.04</v>
      </c>
      <c r="F65" s="7">
        <v>1.016</v>
      </c>
      <c r="G65" s="10">
        <v>2.1700000000000001E-2</v>
      </c>
      <c r="H65" s="10">
        <v>3.2000000000000001E-2</v>
      </c>
      <c r="I65" s="8">
        <v>4.7</v>
      </c>
      <c r="J65" s="8">
        <v>4.7</v>
      </c>
      <c r="K65" s="10">
        <v>4.8059999999999999E-2</v>
      </c>
      <c r="L65" s="8" t="s">
        <v>40</v>
      </c>
      <c r="M65" s="7" t="s">
        <v>36</v>
      </c>
      <c r="N65" s="31">
        <v>0</v>
      </c>
      <c r="O65" s="23">
        <v>0.51670000000000005</v>
      </c>
      <c r="P65" s="10">
        <v>1.3599999999999999E-2</v>
      </c>
      <c r="Q65" s="8" t="s">
        <v>37</v>
      </c>
      <c r="R65" s="10">
        <v>0</v>
      </c>
      <c r="S65" s="10">
        <v>-9.1000000000000004E-3</v>
      </c>
      <c r="T65" s="10">
        <v>-4.0000000000000001E-3</v>
      </c>
      <c r="U65" s="8">
        <v>1947</v>
      </c>
      <c r="V65" s="8">
        <v>-6</v>
      </c>
      <c r="W65" s="11">
        <v>0.21180555555555555</v>
      </c>
      <c r="X65" s="12">
        <v>42807</v>
      </c>
      <c r="Y65" s="13" t="s">
        <v>38</v>
      </c>
    </row>
    <row r="66" spans="1:25" ht="14.25" thickBot="1" x14ac:dyDescent="0.2">
      <c r="A66" s="14">
        <v>150148</v>
      </c>
      <c r="B66" s="15" t="s">
        <v>143</v>
      </c>
      <c r="C66" s="14">
        <v>1.014</v>
      </c>
      <c r="D66" s="16">
        <v>1E-3</v>
      </c>
      <c r="E66" s="15">
        <v>75.12</v>
      </c>
      <c r="F66" s="14">
        <v>1.028</v>
      </c>
      <c r="G66" s="17">
        <v>1.3599999999999999E-2</v>
      </c>
      <c r="H66" s="17">
        <v>3.2000000000000001E-2</v>
      </c>
      <c r="I66" s="15">
        <v>4.7</v>
      </c>
      <c r="J66" s="15">
        <v>4.7</v>
      </c>
      <c r="K66" s="17">
        <v>4.7669999999999997E-2</v>
      </c>
      <c r="L66" s="15" t="s">
        <v>40</v>
      </c>
      <c r="M66" s="14" t="s">
        <v>144</v>
      </c>
      <c r="N66" s="16">
        <v>2.8999999999999998E-3</v>
      </c>
      <c r="O66" s="18">
        <v>0.1862</v>
      </c>
      <c r="P66" s="17">
        <v>4.4999999999999997E-3</v>
      </c>
      <c r="Q66" s="17">
        <v>0.91039999999999999</v>
      </c>
      <c r="R66" s="17">
        <v>-1.5E-3</v>
      </c>
      <c r="S66" s="17">
        <v>-5.9999999999999995E-4</v>
      </c>
      <c r="T66" s="17">
        <v>-3.2000000000000002E-3</v>
      </c>
      <c r="U66" s="15">
        <v>13839</v>
      </c>
      <c r="V66" s="15">
        <v>11</v>
      </c>
      <c r="W66" s="19">
        <v>0.21180555555555555</v>
      </c>
      <c r="X66" s="20">
        <v>42719</v>
      </c>
      <c r="Y66" s="21" t="s">
        <v>38</v>
      </c>
    </row>
    <row r="67" spans="1:25" ht="14.25" thickBot="1" x14ac:dyDescent="0.2">
      <c r="A67" s="7">
        <v>150150</v>
      </c>
      <c r="B67" s="8" t="s">
        <v>145</v>
      </c>
      <c r="C67" s="7">
        <v>1.0249999999999999</v>
      </c>
      <c r="D67" s="27">
        <v>-1.9E-3</v>
      </c>
      <c r="E67" s="8">
        <v>118.33</v>
      </c>
      <c r="F67" s="7">
        <v>1.028</v>
      </c>
      <c r="G67" s="10">
        <v>2.8999999999999998E-3</v>
      </c>
      <c r="H67" s="10">
        <v>3.2000000000000001E-2</v>
      </c>
      <c r="I67" s="8">
        <v>4.7</v>
      </c>
      <c r="J67" s="8">
        <v>4.7</v>
      </c>
      <c r="K67" s="10">
        <v>4.7140000000000001E-2</v>
      </c>
      <c r="L67" s="8" t="s">
        <v>40</v>
      </c>
      <c r="M67" s="7" t="s">
        <v>146</v>
      </c>
      <c r="N67" s="27">
        <v>-6.3E-3</v>
      </c>
      <c r="O67" s="23">
        <v>0.41239999999999999</v>
      </c>
      <c r="P67" s="10">
        <v>-6.1999999999999998E-3</v>
      </c>
      <c r="Q67" s="10">
        <v>0.37940000000000002</v>
      </c>
      <c r="R67" s="10">
        <v>-2.7000000000000001E-3</v>
      </c>
      <c r="S67" s="10">
        <v>-7.3000000000000001E-3</v>
      </c>
      <c r="T67" s="10">
        <v>-6.7999999999999996E-3</v>
      </c>
      <c r="U67" s="8">
        <v>9119</v>
      </c>
      <c r="V67" s="8">
        <v>-125</v>
      </c>
      <c r="W67" s="11">
        <v>0.21180555555555555</v>
      </c>
      <c r="X67" s="12">
        <v>42719</v>
      </c>
      <c r="Y67" s="13" t="s">
        <v>38</v>
      </c>
    </row>
    <row r="68" spans="1:25" ht="14.25" thickBot="1" x14ac:dyDescent="0.2">
      <c r="A68" s="14">
        <v>150028</v>
      </c>
      <c r="B68" s="15" t="s">
        <v>147</v>
      </c>
      <c r="C68" s="14">
        <v>1.0249999999999999</v>
      </c>
      <c r="D68" s="26">
        <v>0</v>
      </c>
      <c r="E68" s="15">
        <v>13.9</v>
      </c>
      <c r="F68" s="14">
        <v>1.0209999999999999</v>
      </c>
      <c r="G68" s="17">
        <v>-3.8999999999999998E-3</v>
      </c>
      <c r="H68" s="17">
        <v>3.2000000000000001E-2</v>
      </c>
      <c r="I68" s="15">
        <v>4.7</v>
      </c>
      <c r="J68" s="15">
        <v>4.7</v>
      </c>
      <c r="K68" s="17">
        <v>4.6809999999999997E-2</v>
      </c>
      <c r="L68" s="15" t="s">
        <v>40</v>
      </c>
      <c r="M68" s="14" t="s">
        <v>148</v>
      </c>
      <c r="N68" s="16">
        <v>3.8999999999999998E-3</v>
      </c>
      <c r="O68" s="18">
        <v>0.55059999999999998</v>
      </c>
      <c r="P68" s="17">
        <v>-1.2999999999999999E-2</v>
      </c>
      <c r="Q68" s="17">
        <v>0.60950000000000004</v>
      </c>
      <c r="R68" s="17">
        <v>-5.1000000000000004E-3</v>
      </c>
      <c r="S68" s="17">
        <v>-5.7999999999999996E-3</v>
      </c>
      <c r="T68" s="17">
        <v>-2.7000000000000001E-3</v>
      </c>
      <c r="U68" s="15">
        <v>5119</v>
      </c>
      <c r="V68" s="15">
        <v>-10</v>
      </c>
      <c r="W68" s="19">
        <v>0.17083333333333331</v>
      </c>
      <c r="X68" s="20">
        <v>42771</v>
      </c>
      <c r="Y68" s="21" t="s">
        <v>38</v>
      </c>
    </row>
    <row r="69" spans="1:25" ht="14.25" thickBot="1" x14ac:dyDescent="0.2">
      <c r="A69" s="7">
        <v>150157</v>
      </c>
      <c r="B69" s="8" t="s">
        <v>149</v>
      </c>
      <c r="C69" s="7">
        <v>1.034</v>
      </c>
      <c r="D69" s="9">
        <v>4.8999999999999998E-3</v>
      </c>
      <c r="E69" s="8">
        <v>771.02</v>
      </c>
      <c r="F69" s="7">
        <v>1.028</v>
      </c>
      <c r="G69" s="10">
        <v>-5.7999999999999996E-3</v>
      </c>
      <c r="H69" s="10">
        <v>3.2000000000000001E-2</v>
      </c>
      <c r="I69" s="8">
        <v>4.7</v>
      </c>
      <c r="J69" s="8">
        <v>4.7</v>
      </c>
      <c r="K69" s="10">
        <v>4.6719999999999998E-2</v>
      </c>
      <c r="L69" s="8" t="s">
        <v>40</v>
      </c>
      <c r="M69" s="7" t="s">
        <v>150</v>
      </c>
      <c r="N69" s="9">
        <v>6.1000000000000004E-3</v>
      </c>
      <c r="O69" s="23">
        <v>0.30109999999999998</v>
      </c>
      <c r="P69" s="10">
        <v>-1.49E-2</v>
      </c>
      <c r="Q69" s="10">
        <v>0.64070000000000005</v>
      </c>
      <c r="R69" s="10">
        <v>-5.1999999999999998E-3</v>
      </c>
      <c r="S69" s="10">
        <v>-4.8999999999999998E-3</v>
      </c>
      <c r="T69" s="10">
        <v>-6.0000000000000001E-3</v>
      </c>
      <c r="U69" s="8">
        <v>116985</v>
      </c>
      <c r="V69" s="8">
        <v>-251</v>
      </c>
      <c r="W69" s="11">
        <v>0.21180555555555555</v>
      </c>
      <c r="X69" s="12">
        <v>42719</v>
      </c>
      <c r="Y69" s="13" t="s">
        <v>38</v>
      </c>
    </row>
    <row r="70" spans="1:25" ht="14.25" thickBot="1" x14ac:dyDescent="0.2">
      <c r="A70" s="44" t="s">
        <v>242</v>
      </c>
      <c r="B70" s="36"/>
      <c r="C70" s="35"/>
      <c r="D70" s="43">
        <f>AVERAGE(D65:D69)</f>
        <v>1E-3</v>
      </c>
      <c r="E70" s="36"/>
      <c r="F70" s="35"/>
      <c r="G70" s="43">
        <f>AVERAGE(G65:G69)</f>
        <v>5.6999999999999993E-3</v>
      </c>
      <c r="H70" s="37"/>
      <c r="I70" s="36"/>
      <c r="J70" s="36"/>
      <c r="K70" s="43">
        <f>AVERAGE(K65:K69)</f>
        <v>4.7280000000000003E-2</v>
      </c>
      <c r="L70" s="36"/>
      <c r="M70" s="35"/>
      <c r="N70" s="38"/>
      <c r="O70" s="39"/>
      <c r="P70" s="43">
        <f>AVERAGE(P65:P69)</f>
        <v>-3.2000000000000002E-3</v>
      </c>
      <c r="Q70" s="37"/>
      <c r="R70" s="43">
        <f>AVERAGE(R65:R69)</f>
        <v>-2.9000000000000002E-3</v>
      </c>
      <c r="S70" s="37"/>
      <c r="T70" s="37"/>
      <c r="U70" s="36"/>
      <c r="V70" s="36"/>
      <c r="W70" s="40"/>
      <c r="X70" s="41"/>
      <c r="Y70" s="42"/>
    </row>
    <row r="71" spans="1:25" ht="14.25" thickBot="1" x14ac:dyDescent="0.2">
      <c r="A71" s="14">
        <v>150088</v>
      </c>
      <c r="B71" s="15" t="s">
        <v>151</v>
      </c>
      <c r="C71" s="14">
        <v>1.0269999999999999</v>
      </c>
      <c r="D71" s="16">
        <v>1E-3</v>
      </c>
      <c r="E71" s="15">
        <v>22.63</v>
      </c>
      <c r="F71" s="14">
        <v>1.0276000000000001</v>
      </c>
      <c r="G71" s="17">
        <v>5.9999999999999995E-4</v>
      </c>
      <c r="H71" s="17">
        <v>3.5000000000000003E-2</v>
      </c>
      <c r="I71" s="15">
        <v>5</v>
      </c>
      <c r="J71" s="15">
        <v>5</v>
      </c>
      <c r="K71" s="17">
        <v>5.6349999999999997E-2</v>
      </c>
      <c r="L71" s="15">
        <v>0.09</v>
      </c>
      <c r="M71" s="14" t="s">
        <v>148</v>
      </c>
      <c r="N71" s="16">
        <v>3.8999999999999998E-3</v>
      </c>
      <c r="O71" s="17">
        <v>0.42770000000000002</v>
      </c>
      <c r="P71" s="15" t="s">
        <v>37</v>
      </c>
      <c r="Q71" s="17">
        <v>0.79179999999999995</v>
      </c>
      <c r="R71" s="17">
        <v>1.6000000000000001E-3</v>
      </c>
      <c r="S71" s="17">
        <v>-1E-3</v>
      </c>
      <c r="T71" s="17">
        <v>-1.0800000000000001E-2</v>
      </c>
      <c r="U71" s="15">
        <v>316</v>
      </c>
      <c r="V71" s="15">
        <v>-7</v>
      </c>
      <c r="W71" s="19">
        <v>0.21180555555555555</v>
      </c>
      <c r="X71" s="20">
        <v>42605</v>
      </c>
      <c r="Y71" s="21" t="s">
        <v>38</v>
      </c>
    </row>
    <row r="72" spans="1:25" s="60" customFormat="1" ht="14.25" thickBot="1" x14ac:dyDescent="0.2">
      <c r="A72" s="51">
        <v>150175</v>
      </c>
      <c r="B72" s="61" t="s">
        <v>152</v>
      </c>
      <c r="C72" s="51">
        <v>0.93500000000000005</v>
      </c>
      <c r="D72" s="53">
        <v>6.4999999999999997E-3</v>
      </c>
      <c r="E72" s="52">
        <v>5962.02</v>
      </c>
      <c r="F72" s="51">
        <v>1.0315000000000001</v>
      </c>
      <c r="G72" s="54">
        <v>9.3600000000000003E-2</v>
      </c>
      <c r="H72" s="54">
        <v>3.5000000000000003E-2</v>
      </c>
      <c r="I72" s="52">
        <v>5</v>
      </c>
      <c r="J72" s="52">
        <v>5</v>
      </c>
      <c r="K72" s="54">
        <v>5.534E-2</v>
      </c>
      <c r="L72" s="52" t="s">
        <v>40</v>
      </c>
      <c r="M72" s="51" t="s">
        <v>153</v>
      </c>
      <c r="N72" s="53">
        <v>2.8E-3</v>
      </c>
      <c r="O72" s="56">
        <v>0.27979999999999999</v>
      </c>
      <c r="P72" s="61" t="s">
        <v>44</v>
      </c>
      <c r="Q72" s="54">
        <v>0.75390000000000001</v>
      </c>
      <c r="R72" s="54">
        <v>-2E-3</v>
      </c>
      <c r="S72" s="54">
        <v>-5.4999999999999997E-3</v>
      </c>
      <c r="T72" s="54">
        <v>-5.4000000000000003E-3</v>
      </c>
      <c r="U72" s="52">
        <v>418353</v>
      </c>
      <c r="V72" s="52">
        <v>-2369</v>
      </c>
      <c r="W72" s="57">
        <v>0.21180555555555555</v>
      </c>
      <c r="X72" s="62">
        <v>42705</v>
      </c>
      <c r="Y72" s="59" t="s">
        <v>38</v>
      </c>
    </row>
    <row r="73" spans="1:25" ht="14.25" thickBot="1" x14ac:dyDescent="0.2">
      <c r="A73" s="14">
        <v>502014</v>
      </c>
      <c r="B73" s="15" t="s">
        <v>89</v>
      </c>
      <c r="C73" s="14">
        <v>1.0309999999999999</v>
      </c>
      <c r="D73" s="16">
        <v>1.9E-3</v>
      </c>
      <c r="E73" s="15">
        <v>1465.97</v>
      </c>
      <c r="F73" s="14">
        <v>1.0369999999999999</v>
      </c>
      <c r="G73" s="17">
        <v>5.7999999999999996E-3</v>
      </c>
      <c r="H73" s="17">
        <v>3.5000000000000003E-2</v>
      </c>
      <c r="I73" s="15">
        <v>5.75</v>
      </c>
      <c r="J73" s="15">
        <v>5</v>
      </c>
      <c r="K73" s="17">
        <v>5.0439999999999999E-2</v>
      </c>
      <c r="L73" s="15" t="s">
        <v>40</v>
      </c>
      <c r="M73" s="14" t="s">
        <v>154</v>
      </c>
      <c r="N73" s="16">
        <v>3.2000000000000002E-3</v>
      </c>
      <c r="O73" s="18">
        <v>0.1283</v>
      </c>
      <c r="P73" s="17">
        <v>-4.0000000000000002E-4</v>
      </c>
      <c r="Q73" s="29">
        <v>1.0319</v>
      </c>
      <c r="R73" s="17">
        <v>4.4000000000000003E-3</v>
      </c>
      <c r="S73" s="17">
        <v>4.1000000000000003E-3</v>
      </c>
      <c r="T73" s="17">
        <v>3.3999999999999998E-3</v>
      </c>
      <c r="U73" s="15">
        <v>17259</v>
      </c>
      <c r="V73" s="15">
        <v>15</v>
      </c>
      <c r="W73" s="19">
        <v>0.21180555555555555</v>
      </c>
      <c r="X73" s="20">
        <v>42704</v>
      </c>
      <c r="Y73" s="21" t="s">
        <v>38</v>
      </c>
    </row>
    <row r="74" spans="1:25" ht="14.25" thickBot="1" x14ac:dyDescent="0.2">
      <c r="A74" s="7">
        <v>502041</v>
      </c>
      <c r="B74" s="8" t="s">
        <v>155</v>
      </c>
      <c r="C74" s="7">
        <v>1.0449999999999999</v>
      </c>
      <c r="D74" s="9">
        <v>1.9E-3</v>
      </c>
      <c r="E74" s="8">
        <v>10.45</v>
      </c>
      <c r="F74" s="7">
        <v>1.052</v>
      </c>
      <c r="G74" s="10">
        <v>6.7000000000000002E-3</v>
      </c>
      <c r="H74" s="10">
        <v>3.5000000000000003E-2</v>
      </c>
      <c r="I74" s="8">
        <v>5.5</v>
      </c>
      <c r="J74" s="8">
        <v>5</v>
      </c>
      <c r="K74" s="10">
        <v>5.0439999999999999E-2</v>
      </c>
      <c r="L74" s="8" t="s">
        <v>40</v>
      </c>
      <c r="M74" s="7" t="s">
        <v>91</v>
      </c>
      <c r="N74" s="9">
        <v>4.8999999999999998E-3</v>
      </c>
      <c r="O74" s="23">
        <v>0.28399999999999997</v>
      </c>
      <c r="P74" s="10">
        <v>5.0000000000000001E-4</v>
      </c>
      <c r="Q74" s="24">
        <v>0.64980000000000004</v>
      </c>
      <c r="R74" s="10">
        <v>3.44E-2</v>
      </c>
      <c r="S74" s="10">
        <v>2.2700000000000001E-2</v>
      </c>
      <c r="T74" s="10">
        <v>1.9300000000000001E-2</v>
      </c>
      <c r="U74" s="8">
        <v>819</v>
      </c>
      <c r="V74" s="8">
        <v>0</v>
      </c>
      <c r="W74" s="11">
        <v>0.21180555555555555</v>
      </c>
      <c r="X74" s="12">
        <v>42704</v>
      </c>
      <c r="Y74" s="13" t="s">
        <v>38</v>
      </c>
    </row>
    <row r="75" spans="1:25" ht="14.25" thickBot="1" x14ac:dyDescent="0.2">
      <c r="A75" s="14">
        <v>150145</v>
      </c>
      <c r="B75" s="15" t="s">
        <v>156</v>
      </c>
      <c r="C75" s="14">
        <v>1.022</v>
      </c>
      <c r="D75" s="16">
        <v>6.8999999999999999E-3</v>
      </c>
      <c r="E75" s="15">
        <v>10.38</v>
      </c>
      <c r="F75" s="14">
        <v>1.03</v>
      </c>
      <c r="G75" s="17">
        <v>7.7999999999999996E-3</v>
      </c>
      <c r="H75" s="17">
        <v>3.5000000000000003E-2</v>
      </c>
      <c r="I75" s="15">
        <v>5</v>
      </c>
      <c r="J75" s="15">
        <v>5</v>
      </c>
      <c r="K75" s="17">
        <v>5.04E-2</v>
      </c>
      <c r="L75" s="15" t="s">
        <v>40</v>
      </c>
      <c r="M75" s="14" t="s">
        <v>157</v>
      </c>
      <c r="N75" s="16">
        <v>5.5999999999999999E-3</v>
      </c>
      <c r="O75" s="18">
        <v>0.1807</v>
      </c>
      <c r="P75" s="17">
        <v>1.6000000000000001E-3</v>
      </c>
      <c r="Q75" s="17">
        <v>0.92030000000000001</v>
      </c>
      <c r="R75" s="17">
        <v>-2.0999999999999999E-3</v>
      </c>
      <c r="S75" s="17">
        <v>-5.7999999999999996E-3</v>
      </c>
      <c r="T75" s="17">
        <v>-2.5999999999999999E-3</v>
      </c>
      <c r="U75" s="15">
        <v>1101</v>
      </c>
      <c r="V75" s="15">
        <v>0</v>
      </c>
      <c r="W75" s="19">
        <v>0.21180555555555555</v>
      </c>
      <c r="X75" s="20">
        <v>42719</v>
      </c>
      <c r="Y75" s="21" t="s">
        <v>38</v>
      </c>
    </row>
    <row r="76" spans="1:25" ht="14.25" thickBot="1" x14ac:dyDescent="0.2">
      <c r="A76" s="7">
        <v>150140</v>
      </c>
      <c r="B76" s="8" t="s">
        <v>158</v>
      </c>
      <c r="C76" s="7">
        <v>1.02</v>
      </c>
      <c r="D76" s="9">
        <v>1E-3</v>
      </c>
      <c r="E76" s="8">
        <v>6.6</v>
      </c>
      <c r="F76" s="7">
        <v>1.0276000000000001</v>
      </c>
      <c r="G76" s="10">
        <v>7.4000000000000003E-3</v>
      </c>
      <c r="H76" s="10">
        <v>3.5000000000000003E-2</v>
      </c>
      <c r="I76" s="8">
        <v>5</v>
      </c>
      <c r="J76" s="8">
        <v>5</v>
      </c>
      <c r="K76" s="10">
        <v>5.0380000000000001E-2</v>
      </c>
      <c r="L76" s="8" t="s">
        <v>40</v>
      </c>
      <c r="M76" s="7" t="s">
        <v>88</v>
      </c>
      <c r="N76" s="9">
        <v>4.5999999999999999E-3</v>
      </c>
      <c r="O76" s="23">
        <v>0.25380000000000003</v>
      </c>
      <c r="P76" s="10">
        <v>1.6000000000000001E-3</v>
      </c>
      <c r="Q76" s="10">
        <v>0.75209999999999999</v>
      </c>
      <c r="R76" s="10">
        <v>5.7000000000000002E-3</v>
      </c>
      <c r="S76" s="10">
        <v>9.4999999999999998E-3</v>
      </c>
      <c r="T76" s="10">
        <v>-4.5999999999999999E-3</v>
      </c>
      <c r="U76" s="8">
        <v>660</v>
      </c>
      <c r="V76" s="8">
        <v>0</v>
      </c>
      <c r="W76" s="11">
        <v>0.21180555555555555</v>
      </c>
      <c r="X76" s="12">
        <v>42738</v>
      </c>
      <c r="Y76" s="13" t="s">
        <v>38</v>
      </c>
    </row>
    <row r="77" spans="1:25" ht="14.25" thickBot="1" x14ac:dyDescent="0.2">
      <c r="A77" s="14">
        <v>150121</v>
      </c>
      <c r="B77" s="15" t="s">
        <v>159</v>
      </c>
      <c r="C77" s="14">
        <v>1.0209999999999999</v>
      </c>
      <c r="D77" s="16">
        <v>1E-3</v>
      </c>
      <c r="E77" s="15">
        <v>8.16</v>
      </c>
      <c r="F77" s="14">
        <v>1.028</v>
      </c>
      <c r="G77" s="17">
        <v>6.7999999999999996E-3</v>
      </c>
      <c r="H77" s="17">
        <v>3.5000000000000003E-2</v>
      </c>
      <c r="I77" s="15">
        <v>5</v>
      </c>
      <c r="J77" s="15">
        <v>5</v>
      </c>
      <c r="K77" s="17">
        <v>5.0349999999999999E-2</v>
      </c>
      <c r="L77" s="15" t="s">
        <v>40</v>
      </c>
      <c r="M77" s="14" t="s">
        <v>160</v>
      </c>
      <c r="N77" s="16">
        <v>6.7000000000000002E-3</v>
      </c>
      <c r="O77" s="18">
        <v>0.44790000000000002</v>
      </c>
      <c r="P77" s="17">
        <v>5.9999999999999995E-4</v>
      </c>
      <c r="Q77" s="17">
        <v>0.72809999999999997</v>
      </c>
      <c r="R77" s="17">
        <v>-3.7000000000000002E-3</v>
      </c>
      <c r="S77" s="17">
        <v>6.4999999999999997E-3</v>
      </c>
      <c r="T77" s="17">
        <v>-1.3899999999999999E-2</v>
      </c>
      <c r="U77" s="15">
        <v>454</v>
      </c>
      <c r="V77" s="15">
        <v>0</v>
      </c>
      <c r="W77" s="19">
        <v>0.21180555555555555</v>
      </c>
      <c r="X77" s="20">
        <v>42738</v>
      </c>
      <c r="Y77" s="21" t="s">
        <v>38</v>
      </c>
    </row>
    <row r="78" spans="1:25" ht="14.25" thickBot="1" x14ac:dyDescent="0.2">
      <c r="A78" s="7">
        <v>150167</v>
      </c>
      <c r="B78" s="8" t="s">
        <v>161</v>
      </c>
      <c r="C78" s="7">
        <v>1.0249999999999999</v>
      </c>
      <c r="D78" s="9">
        <v>3.8999999999999998E-3</v>
      </c>
      <c r="E78" s="8">
        <v>18.64</v>
      </c>
      <c r="F78" s="7">
        <v>1.032</v>
      </c>
      <c r="G78" s="10">
        <v>6.7999999999999996E-3</v>
      </c>
      <c r="H78" s="10">
        <v>3.5000000000000003E-2</v>
      </c>
      <c r="I78" s="8">
        <v>5</v>
      </c>
      <c r="J78" s="8">
        <v>5</v>
      </c>
      <c r="K78" s="10">
        <v>5.0349999999999999E-2</v>
      </c>
      <c r="L78" s="8" t="s">
        <v>40</v>
      </c>
      <c r="M78" s="7" t="s">
        <v>88</v>
      </c>
      <c r="N78" s="9">
        <v>4.5999999999999999E-3</v>
      </c>
      <c r="O78" s="23">
        <v>0.2402</v>
      </c>
      <c r="P78" s="10">
        <v>5.9999999999999995E-4</v>
      </c>
      <c r="Q78" s="10">
        <v>0.77790000000000004</v>
      </c>
      <c r="R78" s="10">
        <v>2.8E-3</v>
      </c>
      <c r="S78" s="10">
        <v>3.0000000000000001E-3</v>
      </c>
      <c r="T78" s="10">
        <v>1.1999999999999999E-3</v>
      </c>
      <c r="U78" s="8">
        <v>2987</v>
      </c>
      <c r="V78" s="8">
        <v>0</v>
      </c>
      <c r="W78" s="11">
        <v>0.21180555555555555</v>
      </c>
      <c r="X78" s="12">
        <v>42705</v>
      </c>
      <c r="Y78" s="13" t="s">
        <v>38</v>
      </c>
    </row>
    <row r="79" spans="1:25" ht="14.25" thickBot="1" x14ac:dyDescent="0.2">
      <c r="A79" s="14">
        <v>150094</v>
      </c>
      <c r="B79" s="15" t="s">
        <v>162</v>
      </c>
      <c r="C79" s="14">
        <v>1.02</v>
      </c>
      <c r="D79" s="16">
        <v>1E-3</v>
      </c>
      <c r="E79" s="15">
        <v>10.039999999999999</v>
      </c>
      <c r="F79" s="14">
        <v>1.0269999999999999</v>
      </c>
      <c r="G79" s="17">
        <v>6.7999999999999996E-3</v>
      </c>
      <c r="H79" s="17">
        <v>3.5000000000000003E-2</v>
      </c>
      <c r="I79" s="15">
        <v>5</v>
      </c>
      <c r="J79" s="15">
        <v>5</v>
      </c>
      <c r="K79" s="17">
        <v>5.0349999999999999E-2</v>
      </c>
      <c r="L79" s="15" t="s">
        <v>40</v>
      </c>
      <c r="M79" s="14" t="s">
        <v>163</v>
      </c>
      <c r="N79" s="16">
        <v>4.8999999999999998E-3</v>
      </c>
      <c r="O79" s="18">
        <v>0.1593</v>
      </c>
      <c r="P79" s="17">
        <v>5.9999999999999995E-4</v>
      </c>
      <c r="Q79" s="17">
        <v>1.6332</v>
      </c>
      <c r="R79" s="17">
        <v>-5.8999999999999999E-3</v>
      </c>
      <c r="S79" s="17">
        <v>-6.6E-3</v>
      </c>
      <c r="T79" s="17">
        <v>-9.9000000000000008E-3</v>
      </c>
      <c r="U79" s="15">
        <v>982</v>
      </c>
      <c r="V79" s="15">
        <v>-9</v>
      </c>
      <c r="W79" s="19">
        <v>0.21180555555555555</v>
      </c>
      <c r="X79" s="20">
        <v>42738</v>
      </c>
      <c r="Y79" s="21" t="s">
        <v>38</v>
      </c>
    </row>
    <row r="80" spans="1:25" ht="14.25" thickBot="1" x14ac:dyDescent="0.2">
      <c r="A80" s="7">
        <v>150267</v>
      </c>
      <c r="B80" s="22" t="s">
        <v>164</v>
      </c>
      <c r="C80" s="7">
        <v>1.0249999999999999</v>
      </c>
      <c r="D80" s="9">
        <v>2E-3</v>
      </c>
      <c r="E80" s="8">
        <v>28.02</v>
      </c>
      <c r="F80" s="7">
        <v>1.0318000000000001</v>
      </c>
      <c r="G80" s="10">
        <v>6.6E-3</v>
      </c>
      <c r="H80" s="10">
        <v>3.5000000000000003E-2</v>
      </c>
      <c r="I80" s="8">
        <v>5</v>
      </c>
      <c r="J80" s="8">
        <v>5</v>
      </c>
      <c r="K80" s="10">
        <v>5.0340000000000003E-2</v>
      </c>
      <c r="L80" s="8" t="s">
        <v>40</v>
      </c>
      <c r="M80" s="7" t="s">
        <v>95</v>
      </c>
      <c r="N80" s="9">
        <v>4.4999999999999997E-3</v>
      </c>
      <c r="O80" s="23">
        <v>0.24879999999999999</v>
      </c>
      <c r="P80" s="10">
        <v>5.9999999999999995E-4</v>
      </c>
      <c r="Q80" s="10">
        <v>0.75819999999999999</v>
      </c>
      <c r="R80" s="10">
        <v>-3.7000000000000002E-3</v>
      </c>
      <c r="S80" s="10">
        <v>-2.3E-3</v>
      </c>
      <c r="T80" s="10">
        <v>-6.3E-3</v>
      </c>
      <c r="U80" s="8">
        <v>1950</v>
      </c>
      <c r="V80" s="8">
        <v>5</v>
      </c>
      <c r="W80" s="11">
        <v>0.21180555555555555</v>
      </c>
      <c r="X80" s="12">
        <v>42705</v>
      </c>
      <c r="Y80" s="13" t="s">
        <v>38</v>
      </c>
    </row>
    <row r="81" spans="1:25" ht="14.25" thickBot="1" x14ac:dyDescent="0.2">
      <c r="A81" s="14">
        <v>502054</v>
      </c>
      <c r="B81" s="15" t="s">
        <v>55</v>
      </c>
      <c r="C81" s="14">
        <v>1.0469999999999999</v>
      </c>
      <c r="D81" s="16">
        <v>1.9E-3</v>
      </c>
      <c r="E81" s="15">
        <v>218.8</v>
      </c>
      <c r="F81" s="14">
        <v>1.052</v>
      </c>
      <c r="G81" s="17">
        <v>4.7999999999999996E-3</v>
      </c>
      <c r="H81" s="17">
        <v>3.5000000000000003E-2</v>
      </c>
      <c r="I81" s="15">
        <v>5.5</v>
      </c>
      <c r="J81" s="15">
        <v>5</v>
      </c>
      <c r="K81" s="17">
        <v>5.0340000000000003E-2</v>
      </c>
      <c r="L81" s="15" t="s">
        <v>40</v>
      </c>
      <c r="M81" s="14" t="s">
        <v>56</v>
      </c>
      <c r="N81" s="16">
        <v>8.6E-3</v>
      </c>
      <c r="O81" s="18">
        <v>0.39929999999999999</v>
      </c>
      <c r="P81" s="17">
        <v>-1.4E-3</v>
      </c>
      <c r="Q81" s="29">
        <v>0.38400000000000001</v>
      </c>
      <c r="R81" s="17">
        <v>3.0000000000000001E-3</v>
      </c>
      <c r="S81" s="17">
        <v>4.7000000000000002E-3</v>
      </c>
      <c r="T81" s="17">
        <v>1.4E-3</v>
      </c>
      <c r="U81" s="15">
        <v>7815</v>
      </c>
      <c r="V81" s="15">
        <v>-5</v>
      </c>
      <c r="W81" s="19">
        <v>0.21180555555555555</v>
      </c>
      <c r="X81" s="20">
        <v>42704</v>
      </c>
      <c r="Y81" s="21" t="s">
        <v>38</v>
      </c>
    </row>
    <row r="82" spans="1:25" ht="14.25" thickBot="1" x14ac:dyDescent="0.2">
      <c r="A82" s="7">
        <v>150064</v>
      </c>
      <c r="B82" s="8" t="s">
        <v>165</v>
      </c>
      <c r="C82" s="7">
        <v>1.022</v>
      </c>
      <c r="D82" s="9">
        <v>4.8999999999999998E-3</v>
      </c>
      <c r="E82" s="8">
        <v>41.84</v>
      </c>
      <c r="F82" s="7">
        <v>1.028</v>
      </c>
      <c r="G82" s="10">
        <v>5.7999999999999996E-3</v>
      </c>
      <c r="H82" s="10">
        <v>3.5000000000000003E-2</v>
      </c>
      <c r="I82" s="8">
        <v>5</v>
      </c>
      <c r="J82" s="8">
        <v>5</v>
      </c>
      <c r="K82" s="10">
        <v>5.0299999999999997E-2</v>
      </c>
      <c r="L82" s="8" t="s">
        <v>40</v>
      </c>
      <c r="M82" s="7" t="s">
        <v>166</v>
      </c>
      <c r="N82" s="9">
        <v>4.7999999999999996E-3</v>
      </c>
      <c r="O82" s="23">
        <v>0.46079999999999999</v>
      </c>
      <c r="P82" s="10">
        <v>-4.0000000000000002E-4</v>
      </c>
      <c r="Q82" s="10">
        <v>0.92169999999999996</v>
      </c>
      <c r="R82" s="10">
        <v>1.14E-2</v>
      </c>
      <c r="S82" s="10">
        <v>1.24E-2</v>
      </c>
      <c r="T82" s="10">
        <v>1.7299999999999999E-2</v>
      </c>
      <c r="U82" s="8">
        <v>271</v>
      </c>
      <c r="V82" s="8">
        <v>0</v>
      </c>
      <c r="W82" s="11">
        <v>0.17083333333333331</v>
      </c>
      <c r="X82" s="12">
        <v>42738</v>
      </c>
      <c r="Y82" s="13" t="s">
        <v>38</v>
      </c>
    </row>
    <row r="83" spans="1:25" ht="14.25" thickBot="1" x14ac:dyDescent="0.2">
      <c r="A83" s="14">
        <v>150295</v>
      </c>
      <c r="B83" s="15" t="s">
        <v>167</v>
      </c>
      <c r="C83" s="14">
        <v>1.0569999999999999</v>
      </c>
      <c r="D83" s="16">
        <v>3.8E-3</v>
      </c>
      <c r="E83" s="15">
        <v>1338.2</v>
      </c>
      <c r="F83" s="14">
        <v>1.0593999999999999</v>
      </c>
      <c r="G83" s="17">
        <v>2.3E-3</v>
      </c>
      <c r="H83" s="17">
        <v>3.5000000000000003E-2</v>
      </c>
      <c r="I83" s="15">
        <v>5.75</v>
      </c>
      <c r="J83" s="15">
        <v>5</v>
      </c>
      <c r="K83" s="17">
        <v>5.0259999999999999E-2</v>
      </c>
      <c r="L83" s="15" t="s">
        <v>40</v>
      </c>
      <c r="M83" s="14" t="s">
        <v>48</v>
      </c>
      <c r="N83" s="16">
        <v>4.1000000000000003E-3</v>
      </c>
      <c r="O83" s="18">
        <v>0.25530000000000003</v>
      </c>
      <c r="P83" s="17">
        <v>-4.3E-3</v>
      </c>
      <c r="Q83" s="17">
        <v>0.70630000000000004</v>
      </c>
      <c r="R83" s="17">
        <v>4.0000000000000002E-4</v>
      </c>
      <c r="S83" s="17">
        <v>8.9999999999999998E-4</v>
      </c>
      <c r="T83" s="17">
        <v>1.34E-2</v>
      </c>
      <c r="U83" s="15">
        <v>20939</v>
      </c>
      <c r="V83" s="15">
        <v>1520</v>
      </c>
      <c r="W83" s="19">
        <v>0.21180555555555555</v>
      </c>
      <c r="X83" s="20">
        <v>42705</v>
      </c>
      <c r="Y83" s="21" t="s">
        <v>38</v>
      </c>
    </row>
    <row r="84" spans="1:25" ht="14.25" thickBot="1" x14ac:dyDescent="0.2">
      <c r="A84" s="7">
        <v>150281</v>
      </c>
      <c r="B84" s="8" t="s">
        <v>168</v>
      </c>
      <c r="C84" s="7">
        <v>1.0620000000000001</v>
      </c>
      <c r="D84" s="9">
        <v>1.9E-3</v>
      </c>
      <c r="E84" s="8">
        <v>72.650000000000006</v>
      </c>
      <c r="F84" s="7">
        <v>1.0629999999999999</v>
      </c>
      <c r="G84" s="10">
        <v>8.9999999999999998E-4</v>
      </c>
      <c r="H84" s="10">
        <v>3.5000000000000003E-2</v>
      </c>
      <c r="I84" s="8">
        <v>5.75</v>
      </c>
      <c r="J84" s="8">
        <v>5</v>
      </c>
      <c r="K84" s="10">
        <v>5.0189999999999999E-2</v>
      </c>
      <c r="L84" s="8" t="s">
        <v>40</v>
      </c>
      <c r="M84" s="7" t="s">
        <v>169</v>
      </c>
      <c r="N84" s="9">
        <v>5.4000000000000003E-3</v>
      </c>
      <c r="O84" s="23">
        <v>0.1197</v>
      </c>
      <c r="P84" s="10">
        <v>-5.1999999999999998E-3</v>
      </c>
      <c r="Q84" s="24">
        <v>1.0112000000000001</v>
      </c>
      <c r="R84" s="10">
        <v>2.8999999999999998E-3</v>
      </c>
      <c r="S84" s="10">
        <v>4.0000000000000001E-3</v>
      </c>
      <c r="T84" s="10">
        <v>-1.2999999999999999E-3</v>
      </c>
      <c r="U84" s="8">
        <v>3703</v>
      </c>
      <c r="V84" s="8">
        <v>6</v>
      </c>
      <c r="W84" s="11">
        <v>0.21180555555555555</v>
      </c>
      <c r="X84" s="12">
        <v>42704</v>
      </c>
      <c r="Y84" s="13" t="s">
        <v>38</v>
      </c>
    </row>
    <row r="85" spans="1:25" ht="14.25" thickBot="1" x14ac:dyDescent="0.2">
      <c r="A85" s="14">
        <v>150053</v>
      </c>
      <c r="B85" s="15" t="s">
        <v>170</v>
      </c>
      <c r="C85" s="14">
        <v>1.0249999999999999</v>
      </c>
      <c r="D85" s="30">
        <v>-8.6999999999999994E-3</v>
      </c>
      <c r="E85" s="15">
        <v>36.19</v>
      </c>
      <c r="F85" s="14">
        <v>1.0273000000000001</v>
      </c>
      <c r="G85" s="17">
        <v>2.2000000000000001E-3</v>
      </c>
      <c r="H85" s="17">
        <v>3.5000000000000003E-2</v>
      </c>
      <c r="I85" s="15">
        <v>5</v>
      </c>
      <c r="J85" s="15">
        <v>5</v>
      </c>
      <c r="K85" s="17">
        <v>5.0119999999999998E-2</v>
      </c>
      <c r="L85" s="15" t="s">
        <v>40</v>
      </c>
      <c r="M85" s="14" t="s">
        <v>148</v>
      </c>
      <c r="N85" s="16">
        <v>3.8999999999999998E-3</v>
      </c>
      <c r="O85" s="18">
        <v>0.43740000000000001</v>
      </c>
      <c r="P85" s="17">
        <v>-4.3E-3</v>
      </c>
      <c r="Q85" s="17">
        <v>1.0059</v>
      </c>
      <c r="R85" s="17">
        <v>-8.9999999999999998E-4</v>
      </c>
      <c r="S85" s="17">
        <v>7.0000000000000001E-3</v>
      </c>
      <c r="T85" s="17">
        <v>-1.6000000000000001E-3</v>
      </c>
      <c r="U85" s="15">
        <v>535</v>
      </c>
      <c r="V85" s="15">
        <v>1</v>
      </c>
      <c r="W85" s="19">
        <v>0.17083333333333331</v>
      </c>
      <c r="X85" s="20">
        <v>42738</v>
      </c>
      <c r="Y85" s="21" t="s">
        <v>38</v>
      </c>
    </row>
    <row r="86" spans="1:25" ht="14.25" thickBot="1" x14ac:dyDescent="0.2">
      <c r="A86" s="7">
        <v>502001</v>
      </c>
      <c r="B86" s="8" t="s">
        <v>171</v>
      </c>
      <c r="C86" s="7">
        <v>1.026</v>
      </c>
      <c r="D86" s="9">
        <v>3.8999999999999998E-3</v>
      </c>
      <c r="E86" s="8">
        <v>38.479999999999997</v>
      </c>
      <c r="F86" s="7">
        <v>1.0269999999999999</v>
      </c>
      <c r="G86" s="10">
        <v>1E-3</v>
      </c>
      <c r="H86" s="10">
        <v>3.5000000000000003E-2</v>
      </c>
      <c r="I86" s="8">
        <v>5</v>
      </c>
      <c r="J86" s="8">
        <v>5</v>
      </c>
      <c r="K86" s="10">
        <v>5.0049999999999997E-2</v>
      </c>
      <c r="L86" s="8" t="s">
        <v>40</v>
      </c>
      <c r="M86" s="7" t="s">
        <v>172</v>
      </c>
      <c r="N86" s="9">
        <v>3.5000000000000001E-3</v>
      </c>
      <c r="O86" s="23">
        <v>0.37609999999999999</v>
      </c>
      <c r="P86" s="10">
        <v>-5.1999999999999998E-3</v>
      </c>
      <c r="Q86" s="10">
        <v>0.4657</v>
      </c>
      <c r="R86" s="10">
        <v>-4.7999999999999996E-3</v>
      </c>
      <c r="S86" s="10">
        <v>-1.5E-3</v>
      </c>
      <c r="T86" s="10">
        <v>-2.3999999999999998E-3</v>
      </c>
      <c r="U86" s="8">
        <v>255</v>
      </c>
      <c r="V86" s="8">
        <v>0</v>
      </c>
      <c r="W86" s="11">
        <v>0.21180555555555555</v>
      </c>
      <c r="X86" s="12">
        <v>42738</v>
      </c>
      <c r="Y86" s="13" t="s">
        <v>38</v>
      </c>
    </row>
    <row r="87" spans="1:25" ht="14.25" thickBot="1" x14ac:dyDescent="0.2">
      <c r="A87" s="14">
        <v>150090</v>
      </c>
      <c r="B87" s="15" t="s">
        <v>173</v>
      </c>
      <c r="C87" s="14">
        <v>1.03</v>
      </c>
      <c r="D87" s="30">
        <v>-1.9E-3</v>
      </c>
      <c r="E87" s="15">
        <v>49.7</v>
      </c>
      <c r="F87" s="14">
        <v>1.0276000000000001</v>
      </c>
      <c r="G87" s="17">
        <v>-2.3E-3</v>
      </c>
      <c r="H87" s="17">
        <v>3.5000000000000003E-2</v>
      </c>
      <c r="I87" s="15">
        <v>5</v>
      </c>
      <c r="J87" s="15">
        <v>5</v>
      </c>
      <c r="K87" s="17">
        <v>4.9880000000000001E-2</v>
      </c>
      <c r="L87" s="15" t="s">
        <v>40</v>
      </c>
      <c r="M87" s="14" t="s">
        <v>174</v>
      </c>
      <c r="N87" s="30">
        <v>-1.1000000000000001E-3</v>
      </c>
      <c r="O87" s="18">
        <v>0.4128</v>
      </c>
      <c r="P87" s="17">
        <v>-8.0999999999999996E-3</v>
      </c>
      <c r="Q87" s="17">
        <v>0.83850000000000002</v>
      </c>
      <c r="R87" s="17">
        <v>-3.5000000000000001E-3</v>
      </c>
      <c r="S87" s="17">
        <v>-4.5999999999999999E-3</v>
      </c>
      <c r="T87" s="17">
        <v>-6.3E-3</v>
      </c>
      <c r="U87" s="15">
        <v>1184</v>
      </c>
      <c r="V87" s="15">
        <v>-22</v>
      </c>
      <c r="W87" s="19">
        <v>0.21180555555555555</v>
      </c>
      <c r="X87" s="20">
        <v>42738</v>
      </c>
      <c r="Y87" s="21" t="s">
        <v>38</v>
      </c>
    </row>
    <row r="88" spans="1:25" ht="14.25" thickBot="1" x14ac:dyDescent="0.2">
      <c r="A88" s="7">
        <v>150211</v>
      </c>
      <c r="B88" s="8" t="s">
        <v>175</v>
      </c>
      <c r="C88" s="7">
        <v>1.038</v>
      </c>
      <c r="D88" s="9">
        <v>4.7999999999999996E-3</v>
      </c>
      <c r="E88" s="8">
        <v>1551.67</v>
      </c>
      <c r="F88" s="7">
        <v>1.0289999999999999</v>
      </c>
      <c r="G88" s="10">
        <v>-8.6999999999999994E-3</v>
      </c>
      <c r="H88" s="10">
        <v>3.5000000000000003E-2</v>
      </c>
      <c r="I88" s="8">
        <v>5</v>
      </c>
      <c r="J88" s="8">
        <v>5</v>
      </c>
      <c r="K88" s="10">
        <v>4.9549999999999997E-2</v>
      </c>
      <c r="L88" s="8" t="s">
        <v>40</v>
      </c>
      <c r="M88" s="7" t="s">
        <v>176</v>
      </c>
      <c r="N88" s="27">
        <v>-6.3E-3</v>
      </c>
      <c r="O88" s="23">
        <v>0.3528</v>
      </c>
      <c r="P88" s="10">
        <v>-1.4800000000000001E-2</v>
      </c>
      <c r="Q88" s="10">
        <v>0.5181</v>
      </c>
      <c r="R88" s="10">
        <v>-1E-4</v>
      </c>
      <c r="S88" s="10">
        <v>-2.5000000000000001E-3</v>
      </c>
      <c r="T88" s="10">
        <v>-5.0000000000000001E-4</v>
      </c>
      <c r="U88" s="8">
        <v>95217</v>
      </c>
      <c r="V88" s="8">
        <v>50</v>
      </c>
      <c r="W88" s="11">
        <v>0.21180555555555555</v>
      </c>
      <c r="X88" s="12">
        <v>42719</v>
      </c>
      <c r="Y88" s="13" t="s">
        <v>38</v>
      </c>
    </row>
    <row r="89" spans="1:25" ht="14.25" thickBot="1" x14ac:dyDescent="0.2">
      <c r="A89" s="14">
        <v>150213</v>
      </c>
      <c r="B89" s="15" t="s">
        <v>177</v>
      </c>
      <c r="C89" s="14">
        <v>1.0369999999999999</v>
      </c>
      <c r="D89" s="16">
        <v>4.7999999999999996E-3</v>
      </c>
      <c r="E89" s="15">
        <v>885.17</v>
      </c>
      <c r="F89" s="14">
        <v>1.028</v>
      </c>
      <c r="G89" s="17">
        <v>-8.8000000000000005E-3</v>
      </c>
      <c r="H89" s="17">
        <v>3.5000000000000003E-2</v>
      </c>
      <c r="I89" s="15">
        <v>5</v>
      </c>
      <c r="J89" s="15">
        <v>5</v>
      </c>
      <c r="K89" s="17">
        <v>4.9549999999999997E-2</v>
      </c>
      <c r="L89" s="15" t="s">
        <v>40</v>
      </c>
      <c r="M89" s="14" t="s">
        <v>174</v>
      </c>
      <c r="N89" s="30">
        <v>-1.1000000000000001E-3</v>
      </c>
      <c r="O89" s="18">
        <v>0.1671</v>
      </c>
      <c r="P89" s="17">
        <v>-1.4800000000000001E-2</v>
      </c>
      <c r="Q89" s="17">
        <v>1.6069</v>
      </c>
      <c r="R89" s="17">
        <v>-8.9999999999999998E-4</v>
      </c>
      <c r="S89" s="17">
        <v>-4.5999999999999999E-3</v>
      </c>
      <c r="T89" s="17">
        <v>-2.5999999999999999E-3</v>
      </c>
      <c r="U89" s="15">
        <v>101601</v>
      </c>
      <c r="V89" s="15">
        <v>-23</v>
      </c>
      <c r="W89" s="19">
        <v>0.21180555555555555</v>
      </c>
      <c r="X89" s="20">
        <v>42738</v>
      </c>
      <c r="Y89" s="21" t="s">
        <v>38</v>
      </c>
    </row>
    <row r="90" spans="1:25" ht="14.25" thickBot="1" x14ac:dyDescent="0.2">
      <c r="A90" s="7">
        <v>150073</v>
      </c>
      <c r="B90" s="8" t="s">
        <v>178</v>
      </c>
      <c r="C90" s="7">
        <v>1.038</v>
      </c>
      <c r="D90" s="27">
        <v>-2.9000000000000001E-2</v>
      </c>
      <c r="E90" s="8">
        <v>8.0399999999999991</v>
      </c>
      <c r="F90" s="7">
        <v>1.0269999999999999</v>
      </c>
      <c r="G90" s="10">
        <v>-1.0699999999999999E-2</v>
      </c>
      <c r="H90" s="10">
        <v>3.5000000000000003E-2</v>
      </c>
      <c r="I90" s="8">
        <v>5</v>
      </c>
      <c r="J90" s="8">
        <v>5</v>
      </c>
      <c r="K90" s="10">
        <v>4.9459999999999997E-2</v>
      </c>
      <c r="L90" s="8" t="s">
        <v>40</v>
      </c>
      <c r="M90" s="7" t="s">
        <v>174</v>
      </c>
      <c r="N90" s="27">
        <v>-1.1000000000000001E-3</v>
      </c>
      <c r="O90" s="23">
        <v>0.53800000000000003</v>
      </c>
      <c r="P90" s="10">
        <v>-1.67E-2</v>
      </c>
      <c r="Q90" s="10">
        <v>0.64780000000000004</v>
      </c>
      <c r="R90" s="10">
        <v>1.04E-2</v>
      </c>
      <c r="S90" s="10">
        <v>1.8599999999999998E-2</v>
      </c>
      <c r="T90" s="10">
        <v>1.5E-3</v>
      </c>
      <c r="U90" s="8">
        <v>366</v>
      </c>
      <c r="V90" s="8">
        <v>0</v>
      </c>
      <c r="W90" s="11">
        <v>0.17083333333333331</v>
      </c>
      <c r="X90" s="12">
        <v>42738</v>
      </c>
      <c r="Y90" s="13" t="s">
        <v>38</v>
      </c>
    </row>
    <row r="91" spans="1:25" ht="14.25" thickBot="1" x14ac:dyDescent="0.2">
      <c r="A91" s="14">
        <v>150030</v>
      </c>
      <c r="B91" s="15" t="s">
        <v>179</v>
      </c>
      <c r="C91" s="14">
        <v>1.04</v>
      </c>
      <c r="D91" s="16">
        <v>6.7999999999999996E-3</v>
      </c>
      <c r="E91" s="15">
        <v>1.19</v>
      </c>
      <c r="F91" s="14">
        <v>1.0269999999999999</v>
      </c>
      <c r="G91" s="17">
        <v>-1.2699999999999999E-2</v>
      </c>
      <c r="H91" s="17">
        <v>3.5000000000000003E-2</v>
      </c>
      <c r="I91" s="15">
        <v>5</v>
      </c>
      <c r="J91" s="15">
        <v>5</v>
      </c>
      <c r="K91" s="17">
        <v>4.9360000000000001E-2</v>
      </c>
      <c r="L91" s="15" t="s">
        <v>40</v>
      </c>
      <c r="M91" s="14" t="s">
        <v>180</v>
      </c>
      <c r="N91" s="16">
        <v>4.4000000000000003E-3</v>
      </c>
      <c r="O91" s="18">
        <v>0.38800000000000001</v>
      </c>
      <c r="P91" s="17">
        <v>-1.8599999999999998E-2</v>
      </c>
      <c r="Q91" s="17">
        <v>0.91690000000000005</v>
      </c>
      <c r="R91" s="17">
        <v>-1.14E-2</v>
      </c>
      <c r="S91" s="17">
        <v>-1.11E-2</v>
      </c>
      <c r="T91" s="17">
        <v>-1.49E-2</v>
      </c>
      <c r="U91" s="15">
        <v>3184</v>
      </c>
      <c r="V91" s="15">
        <v>0</v>
      </c>
      <c r="W91" s="19">
        <v>0.21180555555555555</v>
      </c>
      <c r="X91" s="20">
        <v>42738</v>
      </c>
      <c r="Y91" s="21" t="s">
        <v>38</v>
      </c>
    </row>
    <row r="92" spans="1:25" ht="14.25" thickBot="1" x14ac:dyDescent="0.2">
      <c r="A92" s="7">
        <v>150138</v>
      </c>
      <c r="B92" s="8" t="s">
        <v>181</v>
      </c>
      <c r="C92" s="7">
        <v>1.0449999999999999</v>
      </c>
      <c r="D92" s="9">
        <v>3.8E-3</v>
      </c>
      <c r="E92" s="8">
        <v>9.3699999999999992</v>
      </c>
      <c r="F92" s="7">
        <v>1.032</v>
      </c>
      <c r="G92" s="10">
        <v>-1.26E-2</v>
      </c>
      <c r="H92" s="10">
        <v>3.5000000000000003E-2</v>
      </c>
      <c r="I92" s="8">
        <v>5</v>
      </c>
      <c r="J92" s="8">
        <v>5</v>
      </c>
      <c r="K92" s="10">
        <v>4.9360000000000001E-2</v>
      </c>
      <c r="L92" s="8" t="s">
        <v>40</v>
      </c>
      <c r="M92" s="7" t="s">
        <v>182</v>
      </c>
      <c r="N92" s="9">
        <v>3.8E-3</v>
      </c>
      <c r="O92" s="23">
        <v>0.38290000000000002</v>
      </c>
      <c r="P92" s="10">
        <v>-1.8599999999999998E-2</v>
      </c>
      <c r="Q92" s="10">
        <v>0.44409999999999999</v>
      </c>
      <c r="R92" s="10">
        <v>2.9999999999999997E-4</v>
      </c>
      <c r="S92" s="10">
        <v>5.0000000000000001E-4</v>
      </c>
      <c r="T92" s="10">
        <v>-7.7000000000000002E-3</v>
      </c>
      <c r="U92" s="8">
        <v>256</v>
      </c>
      <c r="V92" s="8">
        <v>0</v>
      </c>
      <c r="W92" s="11">
        <v>0.21180555555555555</v>
      </c>
      <c r="X92" s="12">
        <v>42705</v>
      </c>
      <c r="Y92" s="13" t="s">
        <v>38</v>
      </c>
    </row>
    <row r="93" spans="1:25" ht="14.25" thickBot="1" x14ac:dyDescent="0.2">
      <c r="A93" s="14">
        <v>150152</v>
      </c>
      <c r="B93" s="15" t="s">
        <v>183</v>
      </c>
      <c r="C93" s="14">
        <v>1.05</v>
      </c>
      <c r="D93" s="16">
        <v>3.8E-3</v>
      </c>
      <c r="E93" s="15">
        <v>4940.51</v>
      </c>
      <c r="F93" s="14">
        <v>1.0269999999999999</v>
      </c>
      <c r="G93" s="17">
        <v>-2.24E-2</v>
      </c>
      <c r="H93" s="17">
        <v>3.5000000000000003E-2</v>
      </c>
      <c r="I93" s="15">
        <v>5</v>
      </c>
      <c r="J93" s="15">
        <v>5</v>
      </c>
      <c r="K93" s="17">
        <v>4.888E-2</v>
      </c>
      <c r="L93" s="15" t="s">
        <v>40</v>
      </c>
      <c r="M93" s="14" t="s">
        <v>129</v>
      </c>
      <c r="N93" s="30">
        <v>-1.5E-3</v>
      </c>
      <c r="O93" s="18">
        <v>0.38690000000000002</v>
      </c>
      <c r="P93" s="17">
        <v>-2.8000000000000001E-2</v>
      </c>
      <c r="Q93" s="17">
        <v>0.44019999999999998</v>
      </c>
      <c r="R93" s="17">
        <v>-2.3999999999999998E-3</v>
      </c>
      <c r="S93" s="17">
        <v>-5.7000000000000002E-3</v>
      </c>
      <c r="T93" s="17">
        <v>-4.7999999999999996E-3</v>
      </c>
      <c r="U93" s="15">
        <v>341560</v>
      </c>
      <c r="V93" s="15">
        <v>-3095</v>
      </c>
      <c r="W93" s="19">
        <v>0.21180555555555555</v>
      </c>
      <c r="X93" s="20">
        <v>42738</v>
      </c>
      <c r="Y93" s="21" t="s">
        <v>38</v>
      </c>
    </row>
    <row r="94" spans="1:25" ht="14.25" thickBot="1" x14ac:dyDescent="0.2">
      <c r="A94" s="7">
        <v>502031</v>
      </c>
      <c r="B94" s="22" t="s">
        <v>65</v>
      </c>
      <c r="C94" s="7">
        <v>1.0549999999999999</v>
      </c>
      <c r="D94" s="9">
        <v>5.7000000000000002E-3</v>
      </c>
      <c r="E94" s="8">
        <v>66.22</v>
      </c>
      <c r="F94" s="7">
        <v>1.026</v>
      </c>
      <c r="G94" s="10">
        <v>-2.8299999999999999E-2</v>
      </c>
      <c r="H94" s="10">
        <v>3.5000000000000003E-2</v>
      </c>
      <c r="I94" s="8">
        <v>5.5</v>
      </c>
      <c r="J94" s="8">
        <v>5</v>
      </c>
      <c r="K94" s="10">
        <v>4.8599999999999997E-2</v>
      </c>
      <c r="L94" s="8" t="s">
        <v>40</v>
      </c>
      <c r="M94" s="7" t="s">
        <v>66</v>
      </c>
      <c r="N94" s="9">
        <v>3.5000000000000001E-3</v>
      </c>
      <c r="O94" s="23">
        <v>0.36280000000000001</v>
      </c>
      <c r="P94" s="10">
        <v>-3.3500000000000002E-2</v>
      </c>
      <c r="Q94" s="10">
        <v>0.498</v>
      </c>
      <c r="R94" s="10">
        <v>1.5699999999999999E-2</v>
      </c>
      <c r="S94" s="10">
        <v>8.9999999999999993E-3</v>
      </c>
      <c r="T94" s="10">
        <v>1.0500000000000001E-2</v>
      </c>
      <c r="U94" s="8">
        <v>868</v>
      </c>
      <c r="V94" s="8">
        <v>0</v>
      </c>
      <c r="W94" s="11">
        <v>0.21180555555555555</v>
      </c>
      <c r="X94" s="12">
        <v>42580</v>
      </c>
      <c r="Y94" s="13" t="s">
        <v>38</v>
      </c>
    </row>
    <row r="95" spans="1:25" ht="14.25" thickBot="1" x14ac:dyDescent="0.2">
      <c r="A95" s="14">
        <v>150055</v>
      </c>
      <c r="B95" s="15" t="s">
        <v>184</v>
      </c>
      <c r="C95" s="14">
        <v>1.0640000000000001</v>
      </c>
      <c r="D95" s="16">
        <v>9.4999999999999998E-3</v>
      </c>
      <c r="E95" s="15">
        <v>3.01</v>
      </c>
      <c r="F95" s="14">
        <v>1.0273000000000001</v>
      </c>
      <c r="G95" s="17">
        <v>-3.5700000000000003E-2</v>
      </c>
      <c r="H95" s="17">
        <v>3.5000000000000003E-2</v>
      </c>
      <c r="I95" s="15">
        <v>5</v>
      </c>
      <c r="J95" s="15">
        <v>5</v>
      </c>
      <c r="K95" s="17">
        <v>4.8230000000000002E-2</v>
      </c>
      <c r="L95" s="15" t="s">
        <v>40</v>
      </c>
      <c r="M95" s="14" t="s">
        <v>148</v>
      </c>
      <c r="N95" s="16">
        <v>3.8999999999999998E-3</v>
      </c>
      <c r="O95" s="18">
        <v>0.5897</v>
      </c>
      <c r="P95" s="17">
        <v>-4.0800000000000003E-2</v>
      </c>
      <c r="Q95" s="15" t="s">
        <v>37</v>
      </c>
      <c r="R95" s="17">
        <v>-2.0000000000000001E-4</v>
      </c>
      <c r="S95" s="17">
        <v>-5.5999999999999999E-3</v>
      </c>
      <c r="T95" s="17">
        <v>-1.41E-2</v>
      </c>
      <c r="U95" s="15">
        <v>334</v>
      </c>
      <c r="V95" s="15">
        <v>-3</v>
      </c>
      <c r="W95" s="19">
        <v>0.17083333333333331</v>
      </c>
      <c r="X95" s="20">
        <v>42738</v>
      </c>
      <c r="Y95" s="21" t="s">
        <v>38</v>
      </c>
    </row>
    <row r="96" spans="1:25" ht="14.25" thickBot="1" x14ac:dyDescent="0.2">
      <c r="A96" s="7">
        <v>150012</v>
      </c>
      <c r="B96" s="8" t="s">
        <v>185</v>
      </c>
      <c r="C96" s="7">
        <v>1.0249999999999999</v>
      </c>
      <c r="D96" s="9">
        <v>2.8999999999999998E-3</v>
      </c>
      <c r="E96" s="8">
        <v>56.39</v>
      </c>
      <c r="F96" s="7">
        <v>1.0129999999999999</v>
      </c>
      <c r="G96" s="10">
        <v>-1.18E-2</v>
      </c>
      <c r="H96" s="8" t="s">
        <v>186</v>
      </c>
      <c r="I96" s="8">
        <v>5</v>
      </c>
      <c r="J96" s="8">
        <v>5</v>
      </c>
      <c r="K96" s="10">
        <v>4.709E-2</v>
      </c>
      <c r="L96" s="8" t="s">
        <v>40</v>
      </c>
      <c r="M96" s="7" t="s">
        <v>187</v>
      </c>
      <c r="N96" s="9">
        <v>4.4999999999999997E-3</v>
      </c>
      <c r="O96" s="23">
        <v>0.51370000000000005</v>
      </c>
      <c r="P96" s="10">
        <v>-1.4200000000000001E-2</v>
      </c>
      <c r="Q96" s="8" t="s">
        <v>37</v>
      </c>
      <c r="R96" s="10">
        <v>-2.3E-3</v>
      </c>
      <c r="S96" s="10">
        <v>8.0000000000000004E-4</v>
      </c>
      <c r="T96" s="10">
        <v>5.9999999999999995E-4</v>
      </c>
      <c r="U96" s="8">
        <v>8122</v>
      </c>
      <c r="V96" s="8">
        <v>-4</v>
      </c>
      <c r="W96" s="11">
        <v>0.17083333333333331</v>
      </c>
      <c r="X96" s="12">
        <v>43570</v>
      </c>
      <c r="Y96" s="13" t="s">
        <v>38</v>
      </c>
    </row>
    <row r="97" spans="1:25" ht="14.25" thickBot="1" x14ac:dyDescent="0.2">
      <c r="A97" s="14">
        <v>150085</v>
      </c>
      <c r="B97" s="15" t="s">
        <v>188</v>
      </c>
      <c r="C97" s="14">
        <v>1.0129999999999999</v>
      </c>
      <c r="D97" s="26">
        <v>0</v>
      </c>
      <c r="E97" s="15">
        <v>123.51</v>
      </c>
      <c r="F97" s="14">
        <v>1.0099</v>
      </c>
      <c r="G97" s="17">
        <v>-3.0999999999999999E-3</v>
      </c>
      <c r="H97" s="17">
        <v>3.5000000000000003E-2</v>
      </c>
      <c r="I97" s="15">
        <v>5</v>
      </c>
      <c r="J97" s="15">
        <v>5</v>
      </c>
      <c r="K97" s="17">
        <v>4.5740000000000003E-2</v>
      </c>
      <c r="L97" s="15">
        <v>0.8</v>
      </c>
      <c r="M97" s="14" t="s">
        <v>189</v>
      </c>
      <c r="N97" s="16">
        <v>1.6999999999999999E-3</v>
      </c>
      <c r="O97" s="17">
        <v>0.40899999999999997</v>
      </c>
      <c r="P97" s="15" t="s">
        <v>37</v>
      </c>
      <c r="Q97" s="29">
        <v>0.87629999999999997</v>
      </c>
      <c r="R97" s="17">
        <v>2E-3</v>
      </c>
      <c r="S97" s="17">
        <v>1.6999999999999999E-3</v>
      </c>
      <c r="T97" s="17">
        <v>3.0000000000000001E-3</v>
      </c>
      <c r="U97" s="15">
        <v>18718</v>
      </c>
      <c r="V97" s="15">
        <v>69</v>
      </c>
      <c r="W97" s="19">
        <v>0.21180555555555555</v>
      </c>
      <c r="X97" s="20">
        <v>42863</v>
      </c>
      <c r="Y97" s="21" t="s">
        <v>38</v>
      </c>
    </row>
    <row r="98" spans="1:25" ht="14.25" thickBot="1" x14ac:dyDescent="0.2">
      <c r="A98" s="7">
        <v>150059</v>
      </c>
      <c r="B98" s="8" t="s">
        <v>190</v>
      </c>
      <c r="C98" s="7">
        <v>1.2110000000000001</v>
      </c>
      <c r="D98" s="27">
        <v>-9.7999999999999997E-3</v>
      </c>
      <c r="E98" s="8">
        <v>3.92</v>
      </c>
      <c r="F98" s="7">
        <v>1.0269999999999999</v>
      </c>
      <c r="G98" s="10">
        <v>-0.1792</v>
      </c>
      <c r="H98" s="10">
        <v>3.5000000000000003E-2</v>
      </c>
      <c r="I98" s="8">
        <v>5</v>
      </c>
      <c r="J98" s="8">
        <v>5</v>
      </c>
      <c r="K98" s="10">
        <v>4.2229999999999997E-2</v>
      </c>
      <c r="L98" s="8" t="s">
        <v>40</v>
      </c>
      <c r="M98" s="7" t="s">
        <v>191</v>
      </c>
      <c r="N98" s="27">
        <v>-3.3E-3</v>
      </c>
      <c r="O98" s="23">
        <v>0.49859999999999999</v>
      </c>
      <c r="P98" s="10">
        <v>-0.15720000000000001</v>
      </c>
      <c r="Q98" s="10">
        <v>1.2352000000000001</v>
      </c>
      <c r="R98" s="10">
        <v>1.1999999999999999E-3</v>
      </c>
      <c r="S98" s="10">
        <v>5.4999999999999997E-3</v>
      </c>
      <c r="T98" s="10">
        <v>-1.3599999999999999E-2</v>
      </c>
      <c r="U98" s="8">
        <v>4258</v>
      </c>
      <c r="V98" s="8">
        <v>-5</v>
      </c>
      <c r="W98" s="11">
        <v>0.17083333333333331</v>
      </c>
      <c r="X98" s="12">
        <v>42738</v>
      </c>
      <c r="Y98" s="13" t="s">
        <v>38</v>
      </c>
    </row>
    <row r="99" spans="1:25" ht="14.25" thickBot="1" x14ac:dyDescent="0.2">
      <c r="A99" s="14">
        <v>150096</v>
      </c>
      <c r="B99" s="15" t="s">
        <v>192</v>
      </c>
      <c r="C99" s="14">
        <v>1.0900000000000001</v>
      </c>
      <c r="D99" s="16">
        <v>7.4000000000000003E-3</v>
      </c>
      <c r="E99" s="15">
        <v>90.78</v>
      </c>
      <c r="F99" s="14">
        <v>1.028</v>
      </c>
      <c r="G99" s="17">
        <v>-6.0299999999999999E-2</v>
      </c>
      <c r="H99" s="17">
        <v>3.5000000000000003E-2</v>
      </c>
      <c r="I99" s="15">
        <v>5</v>
      </c>
      <c r="J99" s="15">
        <v>5</v>
      </c>
      <c r="K99" s="17">
        <v>-1.6199999999999999E-2</v>
      </c>
      <c r="L99" s="15">
        <v>0.94</v>
      </c>
      <c r="M99" s="14" t="s">
        <v>193</v>
      </c>
      <c r="N99" s="30">
        <v>-4.0000000000000002E-4</v>
      </c>
      <c r="O99" s="17">
        <v>0.36330000000000001</v>
      </c>
      <c r="P99" s="15" t="s">
        <v>37</v>
      </c>
      <c r="Q99" s="17">
        <v>0.99280000000000002</v>
      </c>
      <c r="R99" s="17">
        <v>-1E-4</v>
      </c>
      <c r="S99" s="17">
        <v>-4.4999999999999997E-3</v>
      </c>
      <c r="T99" s="17">
        <v>-7.4000000000000003E-3</v>
      </c>
      <c r="U99" s="15">
        <v>12414</v>
      </c>
      <c r="V99" s="15">
        <v>-23</v>
      </c>
      <c r="W99" s="19">
        <v>0.21180555555555555</v>
      </c>
      <c r="X99" s="20">
        <v>42738</v>
      </c>
      <c r="Y99" s="21" t="s">
        <v>38</v>
      </c>
    </row>
    <row r="100" spans="1:25" ht="14.25" thickBot="1" x14ac:dyDescent="0.2">
      <c r="A100" s="44" t="s">
        <v>243</v>
      </c>
      <c r="B100" s="36"/>
      <c r="C100" s="35"/>
      <c r="D100" s="43">
        <f>AVERAGE(D71:D99)</f>
        <v>1.5034482758620694E-3</v>
      </c>
      <c r="E100" s="36"/>
      <c r="F100" s="35"/>
      <c r="G100" s="43">
        <f>AVERAGE(G71:G99)</f>
        <v>-7.9551724137931022E-3</v>
      </c>
      <c r="H100" s="37"/>
      <c r="I100" s="36"/>
      <c r="J100" s="36"/>
      <c r="K100" s="43">
        <f>AVERAGE(K71:K99)</f>
        <v>4.750793103448276E-2</v>
      </c>
      <c r="L100" s="36"/>
      <c r="M100" s="35"/>
      <c r="N100" s="38"/>
      <c r="O100" s="39"/>
      <c r="P100" s="43">
        <f>AVERAGE(P71:P99)</f>
        <v>-1.5216E-2</v>
      </c>
      <c r="Q100" s="37"/>
      <c r="R100" s="43">
        <f>AVERAGE(R71:R99)</f>
        <v>1.8000000000000002E-3</v>
      </c>
      <c r="S100" s="37"/>
      <c r="T100" s="37"/>
      <c r="U100" s="36"/>
      <c r="V100" s="36"/>
      <c r="W100" s="40"/>
      <c r="X100" s="41"/>
      <c r="Y100" s="42"/>
    </row>
    <row r="101" spans="1:25" ht="14.25" thickBot="1" x14ac:dyDescent="0.2">
      <c r="A101" s="7">
        <v>150323</v>
      </c>
      <c r="B101" s="8" t="s">
        <v>194</v>
      </c>
      <c r="C101" s="7">
        <v>1.0489999999999999</v>
      </c>
      <c r="D101" s="9">
        <v>3.8E-3</v>
      </c>
      <c r="E101" s="8">
        <v>133.51</v>
      </c>
      <c r="F101" s="7">
        <v>1.0298</v>
      </c>
      <c r="G101" s="10">
        <v>-1.8599999999999998E-2</v>
      </c>
      <c r="H101" s="10">
        <v>0.04</v>
      </c>
      <c r="I101" s="8">
        <v>5.5</v>
      </c>
      <c r="J101" s="8">
        <v>5.5</v>
      </c>
      <c r="K101" s="10">
        <v>5.3960000000000001E-2</v>
      </c>
      <c r="L101" s="8" t="s">
        <v>40</v>
      </c>
      <c r="M101" s="7" t="s">
        <v>76</v>
      </c>
      <c r="N101" s="9">
        <v>4.8999999999999998E-3</v>
      </c>
      <c r="O101" s="23">
        <v>0.1923</v>
      </c>
      <c r="P101" s="10">
        <v>-1.7299999999999999E-2</v>
      </c>
      <c r="Q101" s="10">
        <v>0.89329999999999998</v>
      </c>
      <c r="R101" s="10">
        <v>-4.1000000000000003E-3</v>
      </c>
      <c r="S101" s="10">
        <v>-2.7000000000000001E-3</v>
      </c>
      <c r="T101" s="10">
        <v>-4.5999999999999999E-3</v>
      </c>
      <c r="U101" s="8">
        <v>3883</v>
      </c>
      <c r="V101" s="8">
        <v>0</v>
      </c>
      <c r="W101" s="11">
        <v>0.21180555555555555</v>
      </c>
      <c r="X101" s="12">
        <v>42738</v>
      </c>
      <c r="Y101" s="13" t="s">
        <v>38</v>
      </c>
    </row>
    <row r="102" spans="1:25" ht="14.25" thickBot="1" x14ac:dyDescent="0.2">
      <c r="A102" s="14">
        <v>150335</v>
      </c>
      <c r="B102" s="15" t="s">
        <v>195</v>
      </c>
      <c r="C102" s="14">
        <v>1.054</v>
      </c>
      <c r="D102" s="16">
        <v>4.7999999999999996E-3</v>
      </c>
      <c r="E102" s="15">
        <v>744.86</v>
      </c>
      <c r="F102" s="14">
        <v>1.0329999999999999</v>
      </c>
      <c r="G102" s="17">
        <v>-2.0299999999999999E-2</v>
      </c>
      <c r="H102" s="17">
        <v>0.04</v>
      </c>
      <c r="I102" s="15">
        <v>5.5</v>
      </c>
      <c r="J102" s="15">
        <v>5.5</v>
      </c>
      <c r="K102" s="17">
        <v>5.3870000000000001E-2</v>
      </c>
      <c r="L102" s="15" t="s">
        <v>40</v>
      </c>
      <c r="M102" s="14" t="s">
        <v>80</v>
      </c>
      <c r="N102" s="16">
        <v>1.4E-3</v>
      </c>
      <c r="O102" s="18">
        <v>0.27689999999999998</v>
      </c>
      <c r="P102" s="17">
        <v>-1.9099999999999999E-2</v>
      </c>
      <c r="Q102" s="29">
        <v>0.69079999999999997</v>
      </c>
      <c r="R102" s="17">
        <v>6.0000000000000001E-3</v>
      </c>
      <c r="S102" s="17">
        <v>4.4999999999999997E-3</v>
      </c>
      <c r="T102" s="17">
        <v>5.1000000000000004E-3</v>
      </c>
      <c r="U102" s="15">
        <v>11683</v>
      </c>
      <c r="V102" s="15">
        <v>0</v>
      </c>
      <c r="W102" s="19">
        <v>0.21180555555555555</v>
      </c>
      <c r="X102" s="20">
        <v>42719</v>
      </c>
      <c r="Y102" s="21" t="s">
        <v>38</v>
      </c>
    </row>
    <row r="103" spans="1:25" ht="14.25" thickBot="1" x14ac:dyDescent="0.2">
      <c r="A103" s="7">
        <v>150289</v>
      </c>
      <c r="B103" s="8" t="s">
        <v>196</v>
      </c>
      <c r="C103" s="7">
        <v>1.054</v>
      </c>
      <c r="D103" s="9">
        <v>3.8E-3</v>
      </c>
      <c r="E103" s="8">
        <v>1517.12</v>
      </c>
      <c r="F103" s="7">
        <v>1.0329999999999999</v>
      </c>
      <c r="G103" s="10">
        <v>-2.0299999999999999E-2</v>
      </c>
      <c r="H103" s="10">
        <v>0.04</v>
      </c>
      <c r="I103" s="8">
        <v>5.5</v>
      </c>
      <c r="J103" s="8">
        <v>5.5</v>
      </c>
      <c r="K103" s="10">
        <v>5.3870000000000001E-2</v>
      </c>
      <c r="L103" s="8" t="s">
        <v>40</v>
      </c>
      <c r="M103" s="7" t="s">
        <v>197</v>
      </c>
      <c r="N103" s="9">
        <v>6.0000000000000001E-3</v>
      </c>
      <c r="O103" s="23">
        <v>0.16070000000000001</v>
      </c>
      <c r="P103" s="10">
        <v>-1.9099999999999999E-2</v>
      </c>
      <c r="Q103" s="10">
        <v>0.96250000000000002</v>
      </c>
      <c r="R103" s="10">
        <v>9.4000000000000004E-3</v>
      </c>
      <c r="S103" s="10">
        <v>7.1999999999999998E-3</v>
      </c>
      <c r="T103" s="10">
        <v>5.1999999999999998E-3</v>
      </c>
      <c r="U103" s="8">
        <v>39214</v>
      </c>
      <c r="V103" s="8">
        <v>246</v>
      </c>
      <c r="W103" s="11">
        <v>0.21180555555555555</v>
      </c>
      <c r="X103" s="12">
        <v>42719</v>
      </c>
      <c r="Y103" s="13" t="s">
        <v>38</v>
      </c>
    </row>
    <row r="104" spans="1:25" s="60" customFormat="1" ht="14.25" thickBot="1" x14ac:dyDescent="0.2">
      <c r="A104" s="51">
        <v>150291</v>
      </c>
      <c r="B104" s="61" t="s">
        <v>198</v>
      </c>
      <c r="C104" s="51">
        <v>1.054</v>
      </c>
      <c r="D104" s="53">
        <v>3.8E-3</v>
      </c>
      <c r="E104" s="52">
        <v>565.15</v>
      </c>
      <c r="F104" s="51">
        <v>1.0329999999999999</v>
      </c>
      <c r="G104" s="54">
        <v>-2.0299999999999999E-2</v>
      </c>
      <c r="H104" s="54">
        <v>0.04</v>
      </c>
      <c r="I104" s="52">
        <v>5.5</v>
      </c>
      <c r="J104" s="52">
        <v>5.5</v>
      </c>
      <c r="K104" s="54">
        <v>5.3870000000000001E-2</v>
      </c>
      <c r="L104" s="52" t="s">
        <v>40</v>
      </c>
      <c r="M104" s="51" t="s">
        <v>95</v>
      </c>
      <c r="N104" s="53">
        <v>4.4999999999999997E-3</v>
      </c>
      <c r="O104" s="56">
        <v>0.20549999999999999</v>
      </c>
      <c r="P104" s="54">
        <v>-1.9099999999999999E-2</v>
      </c>
      <c r="Q104" s="54">
        <v>0.85770000000000002</v>
      </c>
      <c r="R104" s="54">
        <v>-5.0000000000000001E-4</v>
      </c>
      <c r="S104" s="54">
        <v>0</v>
      </c>
      <c r="T104" s="54">
        <v>-2.5000000000000001E-3</v>
      </c>
      <c r="U104" s="52">
        <v>19216</v>
      </c>
      <c r="V104" s="52">
        <v>0</v>
      </c>
      <c r="W104" s="57">
        <v>0.21180555555555555</v>
      </c>
      <c r="X104" s="58">
        <v>42719</v>
      </c>
      <c r="Y104" s="59" t="s">
        <v>38</v>
      </c>
    </row>
    <row r="105" spans="1:25" ht="14.25" thickBot="1" x14ac:dyDescent="0.2">
      <c r="A105" s="7">
        <v>150299</v>
      </c>
      <c r="B105" s="22" t="s">
        <v>199</v>
      </c>
      <c r="C105" s="7">
        <v>1.054</v>
      </c>
      <c r="D105" s="9">
        <v>3.8E-3</v>
      </c>
      <c r="E105" s="8">
        <v>497.91</v>
      </c>
      <c r="F105" s="7">
        <v>1.0327999999999999</v>
      </c>
      <c r="G105" s="10">
        <v>-2.0500000000000001E-2</v>
      </c>
      <c r="H105" s="10">
        <v>0.04</v>
      </c>
      <c r="I105" s="8">
        <v>5.5</v>
      </c>
      <c r="J105" s="8">
        <v>5.5</v>
      </c>
      <c r="K105" s="10">
        <v>5.3859999999999998E-2</v>
      </c>
      <c r="L105" s="8" t="s">
        <v>40</v>
      </c>
      <c r="M105" s="7" t="s">
        <v>95</v>
      </c>
      <c r="N105" s="9">
        <v>4.4999999999999997E-3</v>
      </c>
      <c r="O105" s="23">
        <v>0.18010000000000001</v>
      </c>
      <c r="P105" s="10">
        <v>-1.9099999999999999E-2</v>
      </c>
      <c r="Q105" s="24">
        <v>0.9173</v>
      </c>
      <c r="R105" s="10">
        <v>2.0999999999999999E-3</v>
      </c>
      <c r="S105" s="10">
        <v>1.2999999999999999E-3</v>
      </c>
      <c r="T105" s="10">
        <v>-2E-3</v>
      </c>
      <c r="U105" s="8">
        <v>33831</v>
      </c>
      <c r="V105" s="8">
        <v>0</v>
      </c>
      <c r="W105" s="11">
        <v>0.21180555555555555</v>
      </c>
      <c r="X105" s="12">
        <v>42719</v>
      </c>
      <c r="Y105" s="13" t="s">
        <v>38</v>
      </c>
    </row>
    <row r="106" spans="1:25" ht="14.25" thickBot="1" x14ac:dyDescent="0.2">
      <c r="A106" s="14">
        <v>150303</v>
      </c>
      <c r="B106" s="15" t="s">
        <v>200</v>
      </c>
      <c r="C106" s="14">
        <v>1.056</v>
      </c>
      <c r="D106" s="16">
        <v>3.8E-3</v>
      </c>
      <c r="E106" s="15">
        <v>457.37</v>
      </c>
      <c r="F106" s="14">
        <v>1.0324</v>
      </c>
      <c r="G106" s="17">
        <v>-2.29E-2</v>
      </c>
      <c r="H106" s="17">
        <v>0.04</v>
      </c>
      <c r="I106" s="15">
        <v>6</v>
      </c>
      <c r="J106" s="15">
        <v>5.5</v>
      </c>
      <c r="K106" s="17">
        <v>5.3839999999999999E-2</v>
      </c>
      <c r="L106" s="15" t="s">
        <v>40</v>
      </c>
      <c r="M106" s="14" t="s">
        <v>201</v>
      </c>
      <c r="N106" s="30">
        <v>-2.8E-3</v>
      </c>
      <c r="O106" s="18">
        <v>0.29470000000000002</v>
      </c>
      <c r="P106" s="17">
        <v>-2.1899999999999999E-2</v>
      </c>
      <c r="Q106" s="29">
        <v>0.64980000000000004</v>
      </c>
      <c r="R106" s="17">
        <v>4.1999999999999997E-3</v>
      </c>
      <c r="S106" s="17">
        <v>-1E-4</v>
      </c>
      <c r="T106" s="17">
        <v>3.0999999999999999E-3</v>
      </c>
      <c r="U106" s="15">
        <v>26873</v>
      </c>
      <c r="V106" s="15">
        <v>84</v>
      </c>
      <c r="W106" s="19">
        <v>0.21180555555555555</v>
      </c>
      <c r="X106" s="20">
        <v>42719</v>
      </c>
      <c r="Y106" s="21" t="s">
        <v>38</v>
      </c>
    </row>
    <row r="107" spans="1:25" s="60" customFormat="1" ht="14.25" thickBot="1" x14ac:dyDescent="0.2">
      <c r="A107" s="51">
        <v>150297</v>
      </c>
      <c r="B107" s="52" t="s">
        <v>202</v>
      </c>
      <c r="C107" s="51">
        <v>1.087</v>
      </c>
      <c r="D107" s="53">
        <v>7.4000000000000003E-3</v>
      </c>
      <c r="E107" s="52">
        <v>289.56</v>
      </c>
      <c r="F107" s="51">
        <v>1.0634999999999999</v>
      </c>
      <c r="G107" s="54">
        <v>-2.2100000000000002E-2</v>
      </c>
      <c r="H107" s="54">
        <v>0.04</v>
      </c>
      <c r="I107" s="52">
        <v>6</v>
      </c>
      <c r="J107" s="52">
        <v>5.5</v>
      </c>
      <c r="K107" s="54">
        <v>5.3830000000000003E-2</v>
      </c>
      <c r="L107" s="52" t="s">
        <v>40</v>
      </c>
      <c r="M107" s="55" t="s">
        <v>203</v>
      </c>
      <c r="N107" s="53">
        <v>5.4999999999999997E-3</v>
      </c>
      <c r="O107" s="56">
        <v>0.18729999999999999</v>
      </c>
      <c r="P107" s="54">
        <v>-2.0500000000000001E-2</v>
      </c>
      <c r="Q107" s="54">
        <v>0.85619999999999996</v>
      </c>
      <c r="R107" s="54">
        <v>-1.4E-3</v>
      </c>
      <c r="S107" s="54">
        <v>-2.3999999999999998E-3</v>
      </c>
      <c r="T107" s="54">
        <v>-1.1999999999999999E-3</v>
      </c>
      <c r="U107" s="52">
        <v>6282</v>
      </c>
      <c r="V107" s="52">
        <v>0</v>
      </c>
      <c r="W107" s="57">
        <v>0.21180555555555555</v>
      </c>
      <c r="X107" s="58">
        <v>42705</v>
      </c>
      <c r="Y107" s="59" t="s">
        <v>38</v>
      </c>
    </row>
    <row r="108" spans="1:25" ht="14.25" thickBot="1" x14ac:dyDescent="0.2">
      <c r="A108" s="14">
        <v>150293</v>
      </c>
      <c r="B108" s="15" t="s">
        <v>204</v>
      </c>
      <c r="C108" s="14">
        <v>1.081</v>
      </c>
      <c r="D108" s="16">
        <v>1.9E-3</v>
      </c>
      <c r="E108" s="15">
        <v>20.309999999999999</v>
      </c>
      <c r="F108" s="14">
        <v>1.0563</v>
      </c>
      <c r="G108" s="17">
        <v>-2.3400000000000001E-2</v>
      </c>
      <c r="H108" s="17">
        <v>0.04</v>
      </c>
      <c r="I108" s="15">
        <v>6.25</v>
      </c>
      <c r="J108" s="15">
        <v>5.5</v>
      </c>
      <c r="K108" s="17">
        <v>5.382E-2</v>
      </c>
      <c r="L108" s="15" t="s">
        <v>40</v>
      </c>
      <c r="M108" s="14" t="s">
        <v>66</v>
      </c>
      <c r="N108" s="16">
        <v>3.5000000000000001E-3</v>
      </c>
      <c r="O108" s="18">
        <v>0.34</v>
      </c>
      <c r="P108" s="17">
        <v>-2.2499999999999999E-2</v>
      </c>
      <c r="Q108" s="17">
        <v>0.51580000000000004</v>
      </c>
      <c r="R108" s="17">
        <v>1.9E-3</v>
      </c>
      <c r="S108" s="17">
        <v>-1.8E-3</v>
      </c>
      <c r="T108" s="17">
        <v>-3.2000000000000002E-3</v>
      </c>
      <c r="U108" s="15">
        <v>1262</v>
      </c>
      <c r="V108" s="15">
        <v>-1</v>
      </c>
      <c r="W108" s="19">
        <v>0.21180555555555555</v>
      </c>
      <c r="X108" s="20">
        <v>42705</v>
      </c>
      <c r="Y108" s="21" t="s">
        <v>38</v>
      </c>
    </row>
    <row r="109" spans="1:25" s="60" customFormat="1" ht="14.25" thickBot="1" x14ac:dyDescent="0.2">
      <c r="A109" s="51">
        <v>150287</v>
      </c>
      <c r="B109" s="52" t="s">
        <v>77</v>
      </c>
      <c r="C109" s="51">
        <v>1.0549999999999999</v>
      </c>
      <c r="D109" s="53">
        <v>6.7000000000000002E-3</v>
      </c>
      <c r="E109" s="52">
        <v>4609.68</v>
      </c>
      <c r="F109" s="51">
        <v>1.0329999999999999</v>
      </c>
      <c r="G109" s="54">
        <v>-2.1299999999999999E-2</v>
      </c>
      <c r="H109" s="54">
        <v>0.04</v>
      </c>
      <c r="I109" s="52">
        <v>5.5</v>
      </c>
      <c r="J109" s="52">
        <v>5.5</v>
      </c>
      <c r="K109" s="54">
        <v>5.382E-2</v>
      </c>
      <c r="L109" s="52" t="s">
        <v>40</v>
      </c>
      <c r="M109" s="51" t="s">
        <v>78</v>
      </c>
      <c r="N109" s="53">
        <v>9.1999999999999998E-3</v>
      </c>
      <c r="O109" s="56">
        <v>0.2001</v>
      </c>
      <c r="P109" s="54">
        <v>-2.01E-2</v>
      </c>
      <c r="Q109" s="54">
        <v>0.87039999999999995</v>
      </c>
      <c r="R109" s="54">
        <v>1.9E-3</v>
      </c>
      <c r="S109" s="54">
        <v>0</v>
      </c>
      <c r="T109" s="54">
        <v>1.1999999999999999E-3</v>
      </c>
      <c r="U109" s="52">
        <v>51379</v>
      </c>
      <c r="V109" s="52">
        <v>16</v>
      </c>
      <c r="W109" s="57">
        <v>0.21180555555555555</v>
      </c>
      <c r="X109" s="58">
        <v>42719</v>
      </c>
      <c r="Y109" s="59" t="s">
        <v>38</v>
      </c>
    </row>
    <row r="110" spans="1:25" ht="14.25" thickBot="1" x14ac:dyDescent="0.2">
      <c r="A110" s="14">
        <v>150247</v>
      </c>
      <c r="B110" s="15" t="s">
        <v>205</v>
      </c>
      <c r="C110" s="14">
        <v>1.0529999999999999</v>
      </c>
      <c r="D110" s="16">
        <v>5.7000000000000002E-3</v>
      </c>
      <c r="E110" s="15">
        <v>1635.9</v>
      </c>
      <c r="F110" s="14">
        <v>1.0298</v>
      </c>
      <c r="G110" s="17">
        <v>-2.2499999999999999E-2</v>
      </c>
      <c r="H110" s="17">
        <v>0.04</v>
      </c>
      <c r="I110" s="15">
        <v>5.5</v>
      </c>
      <c r="J110" s="15">
        <v>5.5</v>
      </c>
      <c r="K110" s="17">
        <v>5.3749999999999999E-2</v>
      </c>
      <c r="L110" s="15" t="s">
        <v>40</v>
      </c>
      <c r="M110" s="14" t="s">
        <v>110</v>
      </c>
      <c r="N110" s="16">
        <v>8.0000000000000004E-4</v>
      </c>
      <c r="O110" s="18">
        <v>0.2535</v>
      </c>
      <c r="P110" s="17">
        <v>-2.1000000000000001E-2</v>
      </c>
      <c r="Q110" s="17">
        <v>0.75</v>
      </c>
      <c r="R110" s="17">
        <v>5.1000000000000004E-3</v>
      </c>
      <c r="S110" s="17">
        <v>2.3E-3</v>
      </c>
      <c r="T110" s="17">
        <v>-2.0000000000000001E-4</v>
      </c>
      <c r="U110" s="15">
        <v>21319</v>
      </c>
      <c r="V110" s="15">
        <v>1180</v>
      </c>
      <c r="W110" s="19">
        <v>0.21180555555555555</v>
      </c>
      <c r="X110" s="20">
        <v>42738</v>
      </c>
      <c r="Y110" s="21" t="s">
        <v>38</v>
      </c>
    </row>
    <row r="111" spans="1:25" ht="14.25" thickBot="1" x14ac:dyDescent="0.2">
      <c r="A111" s="7">
        <v>150117</v>
      </c>
      <c r="B111" s="8" t="s">
        <v>206</v>
      </c>
      <c r="C111" s="7">
        <v>1.054</v>
      </c>
      <c r="D111" s="9">
        <v>5.7000000000000002E-3</v>
      </c>
      <c r="E111" s="8">
        <v>12913.55</v>
      </c>
      <c r="F111" s="7">
        <v>1.0298</v>
      </c>
      <c r="G111" s="10">
        <v>-2.35E-2</v>
      </c>
      <c r="H111" s="10">
        <v>0.04</v>
      </c>
      <c r="I111" s="8">
        <v>5.5</v>
      </c>
      <c r="J111" s="8">
        <v>5.5</v>
      </c>
      <c r="K111" s="10">
        <v>5.3699999999999998E-2</v>
      </c>
      <c r="L111" s="8" t="s">
        <v>40</v>
      </c>
      <c r="M111" s="7" t="s">
        <v>207</v>
      </c>
      <c r="N111" s="9">
        <v>1.9E-3</v>
      </c>
      <c r="O111" s="23">
        <v>0.14799999999999999</v>
      </c>
      <c r="P111" s="10">
        <v>-2.1999999999999999E-2</v>
      </c>
      <c r="Q111" s="10">
        <v>1.6629</v>
      </c>
      <c r="R111" s="10">
        <v>2.5999999999999999E-3</v>
      </c>
      <c r="S111" s="10">
        <v>4.0000000000000002E-4</v>
      </c>
      <c r="T111" s="10">
        <v>-5.5999999999999999E-3</v>
      </c>
      <c r="U111" s="8">
        <v>155688</v>
      </c>
      <c r="V111" s="8">
        <v>810</v>
      </c>
      <c r="W111" s="11">
        <v>0.21180555555555555</v>
      </c>
      <c r="X111" s="12">
        <v>42738</v>
      </c>
      <c r="Y111" s="13" t="s">
        <v>38</v>
      </c>
    </row>
    <row r="112" spans="1:25" ht="14.25" thickBot="1" x14ac:dyDescent="0.2">
      <c r="A112" s="14">
        <v>150130</v>
      </c>
      <c r="B112" s="15" t="s">
        <v>208</v>
      </c>
      <c r="C112" s="14">
        <v>1.054</v>
      </c>
      <c r="D112" s="16">
        <v>3.8E-3</v>
      </c>
      <c r="E112" s="15">
        <v>28605.360000000001</v>
      </c>
      <c r="F112" s="14">
        <v>1.0298</v>
      </c>
      <c r="G112" s="17">
        <v>-2.35E-2</v>
      </c>
      <c r="H112" s="17">
        <v>0.04</v>
      </c>
      <c r="I112" s="15">
        <v>5.5</v>
      </c>
      <c r="J112" s="15">
        <v>5.5</v>
      </c>
      <c r="K112" s="17">
        <v>5.3699999999999998E-2</v>
      </c>
      <c r="L112" s="15" t="s">
        <v>40</v>
      </c>
      <c r="M112" s="14" t="s">
        <v>209</v>
      </c>
      <c r="N112" s="16">
        <v>2.2000000000000001E-3</v>
      </c>
      <c r="O112" s="18">
        <v>0.20419999999999999</v>
      </c>
      <c r="P112" s="17">
        <v>-2.1999999999999999E-2</v>
      </c>
      <c r="Q112" s="17">
        <v>0.86550000000000005</v>
      </c>
      <c r="R112" s="17">
        <v>3.0000000000000001E-3</v>
      </c>
      <c r="S112" s="17">
        <v>1.4E-3</v>
      </c>
      <c r="T112" s="17">
        <v>0</v>
      </c>
      <c r="U112" s="15">
        <v>438221</v>
      </c>
      <c r="V112" s="15">
        <v>752</v>
      </c>
      <c r="W112" s="19">
        <v>0.21180555555555555</v>
      </c>
      <c r="X112" s="20">
        <v>42738</v>
      </c>
      <c r="Y112" s="21" t="s">
        <v>38</v>
      </c>
    </row>
    <row r="113" spans="1:25" ht="14.25" thickBot="1" x14ac:dyDescent="0.2">
      <c r="A113" s="7">
        <v>150263</v>
      </c>
      <c r="B113" s="8" t="s">
        <v>210</v>
      </c>
      <c r="C113" s="7">
        <v>1.0580000000000001</v>
      </c>
      <c r="D113" s="9">
        <v>8.9999999999999998E-4</v>
      </c>
      <c r="E113" s="8">
        <v>19.57</v>
      </c>
      <c r="F113" s="7">
        <v>1.0327999999999999</v>
      </c>
      <c r="G113" s="10">
        <v>-2.4400000000000002E-2</v>
      </c>
      <c r="H113" s="10">
        <v>0.04</v>
      </c>
      <c r="I113" s="8">
        <v>5.5</v>
      </c>
      <c r="J113" s="8">
        <v>5.5</v>
      </c>
      <c r="K113" s="10">
        <v>5.3650000000000003E-2</v>
      </c>
      <c r="L113" s="8" t="s">
        <v>40</v>
      </c>
      <c r="M113" s="7" t="s">
        <v>211</v>
      </c>
      <c r="N113" s="9">
        <v>1.1000000000000001E-3</v>
      </c>
      <c r="O113" s="23">
        <v>0.2616</v>
      </c>
      <c r="P113" s="10">
        <v>-2.2800000000000001E-2</v>
      </c>
      <c r="Q113" s="10">
        <v>0.72689999999999999</v>
      </c>
      <c r="R113" s="10">
        <v>-5.8999999999999999E-3</v>
      </c>
      <c r="S113" s="10">
        <v>-5.4000000000000003E-3</v>
      </c>
      <c r="T113" s="10">
        <v>-6.3E-3</v>
      </c>
      <c r="U113" s="8">
        <v>1617</v>
      </c>
      <c r="V113" s="8">
        <v>-42</v>
      </c>
      <c r="W113" s="11">
        <v>0.21180555555555555</v>
      </c>
      <c r="X113" s="12">
        <v>42719</v>
      </c>
      <c r="Y113" s="13" t="s">
        <v>38</v>
      </c>
    </row>
    <row r="114" spans="1:25" ht="14.25" thickBot="1" x14ac:dyDescent="0.2">
      <c r="A114" s="14">
        <v>150301</v>
      </c>
      <c r="B114" s="15" t="s">
        <v>212</v>
      </c>
      <c r="C114" s="14">
        <v>1.0640000000000001</v>
      </c>
      <c r="D114" s="16">
        <v>8.9999999999999998E-4</v>
      </c>
      <c r="E114" s="15">
        <v>22.21</v>
      </c>
      <c r="F114" s="14">
        <v>1.0327999999999999</v>
      </c>
      <c r="G114" s="17">
        <v>-3.0200000000000001E-2</v>
      </c>
      <c r="H114" s="17">
        <v>0.04</v>
      </c>
      <c r="I114" s="15">
        <v>5.5</v>
      </c>
      <c r="J114" s="15">
        <v>5.5</v>
      </c>
      <c r="K114" s="17">
        <v>5.3339999999999999E-2</v>
      </c>
      <c r="L114" s="15" t="s">
        <v>40</v>
      </c>
      <c r="M114" s="14" t="s">
        <v>56</v>
      </c>
      <c r="N114" s="16">
        <v>8.6E-3</v>
      </c>
      <c r="O114" s="18">
        <v>0.44119999999999998</v>
      </c>
      <c r="P114" s="17">
        <v>-2.8400000000000002E-2</v>
      </c>
      <c r="Q114" s="29">
        <v>0.30680000000000002</v>
      </c>
      <c r="R114" s="17">
        <v>-6.4000000000000003E-3</v>
      </c>
      <c r="S114" s="17">
        <v>-2.5999999999999999E-3</v>
      </c>
      <c r="T114" s="17">
        <v>-4.5999999999999999E-3</v>
      </c>
      <c r="U114" s="15">
        <v>5314</v>
      </c>
      <c r="V114" s="15">
        <v>0</v>
      </c>
      <c r="W114" s="19">
        <v>0.21180555555555555</v>
      </c>
      <c r="X114" s="20">
        <v>42719</v>
      </c>
      <c r="Y114" s="21" t="s">
        <v>38</v>
      </c>
    </row>
    <row r="115" spans="1:25" ht="14.25" thickBot="1" x14ac:dyDescent="0.2">
      <c r="A115" s="7">
        <v>150190</v>
      </c>
      <c r="B115" s="8" t="s">
        <v>213</v>
      </c>
      <c r="C115" s="7">
        <v>1.0649999999999999</v>
      </c>
      <c r="D115" s="9">
        <v>3.8E-3</v>
      </c>
      <c r="E115" s="8">
        <v>132.03</v>
      </c>
      <c r="F115" s="7">
        <v>1.03</v>
      </c>
      <c r="G115" s="10">
        <v>-3.4000000000000002E-2</v>
      </c>
      <c r="H115" s="10">
        <v>0.04</v>
      </c>
      <c r="I115" s="8">
        <v>5.5</v>
      </c>
      <c r="J115" s="8">
        <v>5.5</v>
      </c>
      <c r="K115" s="10">
        <v>5.314E-2</v>
      </c>
      <c r="L115" s="8" t="s">
        <v>40</v>
      </c>
      <c r="M115" s="7" t="s">
        <v>76</v>
      </c>
      <c r="N115" s="9">
        <v>4.8999999999999998E-3</v>
      </c>
      <c r="O115" s="23">
        <v>0.45319999999999999</v>
      </c>
      <c r="P115" s="10">
        <v>-3.2099999999999997E-2</v>
      </c>
      <c r="Q115" s="10">
        <v>0.28160000000000002</v>
      </c>
      <c r="R115" s="10">
        <v>-6.7999999999999996E-3</v>
      </c>
      <c r="S115" s="10">
        <v>-6.0000000000000001E-3</v>
      </c>
      <c r="T115" s="10">
        <v>-5.5999999999999999E-3</v>
      </c>
      <c r="U115" s="8">
        <v>5826</v>
      </c>
      <c r="V115" s="8">
        <v>-11</v>
      </c>
      <c r="W115" s="11">
        <v>0.21180555555555555</v>
      </c>
      <c r="X115" s="12">
        <v>42738</v>
      </c>
      <c r="Y115" s="13" t="s">
        <v>38</v>
      </c>
    </row>
    <row r="116" spans="1:25" ht="14.25" thickBot="1" x14ac:dyDescent="0.2">
      <c r="A116" s="14">
        <v>150265</v>
      </c>
      <c r="B116" s="28" t="s">
        <v>214</v>
      </c>
      <c r="C116" s="14">
        <v>1.0620000000000001</v>
      </c>
      <c r="D116" s="16">
        <v>1.9E-3</v>
      </c>
      <c r="E116" s="15">
        <v>497.95</v>
      </c>
      <c r="F116" s="14">
        <v>1.026</v>
      </c>
      <c r="G116" s="17">
        <v>-3.5099999999999999E-2</v>
      </c>
      <c r="H116" s="17">
        <v>0.04</v>
      </c>
      <c r="I116" s="15">
        <v>5.5</v>
      </c>
      <c r="J116" s="15">
        <v>5.5</v>
      </c>
      <c r="K116" s="17">
        <v>5.3089999999999998E-2</v>
      </c>
      <c r="L116" s="15" t="s">
        <v>40</v>
      </c>
      <c r="M116" s="14" t="s">
        <v>46</v>
      </c>
      <c r="N116" s="16">
        <v>4.7999999999999996E-3</v>
      </c>
      <c r="O116" s="18">
        <v>0.41139999999999999</v>
      </c>
      <c r="P116" s="17">
        <v>-3.3099999999999997E-2</v>
      </c>
      <c r="Q116" s="17">
        <v>0.38390000000000002</v>
      </c>
      <c r="R116" s="17">
        <v>-5.8999999999999999E-3</v>
      </c>
      <c r="S116" s="17">
        <v>-5.1000000000000004E-3</v>
      </c>
      <c r="T116" s="17">
        <v>-7.4000000000000003E-3</v>
      </c>
      <c r="U116" s="15">
        <v>14421</v>
      </c>
      <c r="V116" s="15">
        <v>-59</v>
      </c>
      <c r="W116" s="19">
        <v>0.21180555555555555</v>
      </c>
      <c r="X116" s="20">
        <v>42719</v>
      </c>
      <c r="Y116" s="21" t="s">
        <v>38</v>
      </c>
    </row>
    <row r="117" spans="1:25" ht="14.25" thickBot="1" x14ac:dyDescent="0.2">
      <c r="A117" s="7">
        <v>150196</v>
      </c>
      <c r="B117" s="8" t="s">
        <v>215</v>
      </c>
      <c r="C117" s="7">
        <v>1.0680000000000001</v>
      </c>
      <c r="D117" s="9">
        <v>2.8E-3</v>
      </c>
      <c r="E117" s="8">
        <v>2558.85</v>
      </c>
      <c r="F117" s="7">
        <v>1.0298</v>
      </c>
      <c r="G117" s="10">
        <v>-3.7100000000000001E-2</v>
      </c>
      <c r="H117" s="10">
        <v>0.04</v>
      </c>
      <c r="I117" s="8">
        <v>5.5</v>
      </c>
      <c r="J117" s="8">
        <v>5.5</v>
      </c>
      <c r="K117" s="10">
        <v>5.2979999999999999E-2</v>
      </c>
      <c r="L117" s="8" t="s">
        <v>40</v>
      </c>
      <c r="M117" s="7" t="s">
        <v>216</v>
      </c>
      <c r="N117" s="27">
        <v>-4.8999999999999998E-3</v>
      </c>
      <c r="O117" s="23">
        <v>0.47120000000000001</v>
      </c>
      <c r="P117" s="10">
        <v>-3.4799999999999998E-2</v>
      </c>
      <c r="Q117" s="10">
        <v>0.23960000000000001</v>
      </c>
      <c r="R117" s="10">
        <v>1.6000000000000001E-3</v>
      </c>
      <c r="S117" s="10">
        <v>-5.9999999999999995E-4</v>
      </c>
      <c r="T117" s="10">
        <v>-3.5999999999999999E-3</v>
      </c>
      <c r="U117" s="8">
        <v>52999</v>
      </c>
      <c r="V117" s="8">
        <v>-72</v>
      </c>
      <c r="W117" s="11">
        <v>0.21180555555555555</v>
      </c>
      <c r="X117" s="12">
        <v>42738</v>
      </c>
      <c r="Y117" s="13" t="s">
        <v>38</v>
      </c>
    </row>
    <row r="118" spans="1:25" ht="14.25" thickBot="1" x14ac:dyDescent="0.2">
      <c r="A118" s="14">
        <v>150261</v>
      </c>
      <c r="B118" s="15" t="s">
        <v>217</v>
      </c>
      <c r="C118" s="14">
        <v>1.0649999999999999</v>
      </c>
      <c r="D118" s="16">
        <v>1.9E-3</v>
      </c>
      <c r="E118" s="15">
        <v>103.71</v>
      </c>
      <c r="F118" s="14">
        <v>1.026</v>
      </c>
      <c r="G118" s="17">
        <v>-3.7999999999999999E-2</v>
      </c>
      <c r="H118" s="17">
        <v>0.04</v>
      </c>
      <c r="I118" s="15">
        <v>5.5</v>
      </c>
      <c r="J118" s="15">
        <v>5.5</v>
      </c>
      <c r="K118" s="17">
        <v>5.2940000000000001E-2</v>
      </c>
      <c r="L118" s="15" t="s">
        <v>40</v>
      </c>
      <c r="M118" s="14" t="s">
        <v>218</v>
      </c>
      <c r="N118" s="16">
        <v>1.6000000000000001E-3</v>
      </c>
      <c r="O118" s="18">
        <v>0.44040000000000001</v>
      </c>
      <c r="P118" s="17">
        <v>-3.5799999999999998E-2</v>
      </c>
      <c r="Q118" s="17">
        <v>0.31559999999999999</v>
      </c>
      <c r="R118" s="17">
        <v>-2.8E-3</v>
      </c>
      <c r="S118" s="17">
        <v>1E-3</v>
      </c>
      <c r="T118" s="17">
        <v>-4.0000000000000001E-3</v>
      </c>
      <c r="U118" s="15">
        <v>16581</v>
      </c>
      <c r="V118" s="15">
        <v>25</v>
      </c>
      <c r="W118" s="19">
        <v>0.21180555555555555</v>
      </c>
      <c r="X118" s="20">
        <v>42719</v>
      </c>
      <c r="Y118" s="21" t="s">
        <v>38</v>
      </c>
    </row>
    <row r="119" spans="1:25" ht="14.25" thickBot="1" x14ac:dyDescent="0.2">
      <c r="A119" s="7">
        <v>150198</v>
      </c>
      <c r="B119" s="8" t="s">
        <v>219</v>
      </c>
      <c r="C119" s="7">
        <v>1.075</v>
      </c>
      <c r="D119" s="27">
        <v>-8.9999999999999998E-4</v>
      </c>
      <c r="E119" s="8">
        <v>55.31</v>
      </c>
      <c r="F119" s="7">
        <v>1.0298</v>
      </c>
      <c r="G119" s="10">
        <v>-4.3900000000000002E-2</v>
      </c>
      <c r="H119" s="10">
        <v>0.04</v>
      </c>
      <c r="I119" s="8">
        <v>5.5</v>
      </c>
      <c r="J119" s="8">
        <v>5.5</v>
      </c>
      <c r="K119" s="10">
        <v>5.262E-2</v>
      </c>
      <c r="L119" s="8" t="s">
        <v>40</v>
      </c>
      <c r="M119" s="7" t="s">
        <v>220</v>
      </c>
      <c r="N119" s="9">
        <v>7.4999999999999997E-3</v>
      </c>
      <c r="O119" s="23">
        <v>0.27550000000000002</v>
      </c>
      <c r="P119" s="10">
        <v>-4.1099999999999998E-2</v>
      </c>
      <c r="Q119" s="10">
        <v>0.69830000000000003</v>
      </c>
      <c r="R119" s="10">
        <v>-1.4E-3</v>
      </c>
      <c r="S119" s="10">
        <v>1.6999999999999999E-3</v>
      </c>
      <c r="T119" s="10">
        <v>1.8E-3</v>
      </c>
      <c r="U119" s="8">
        <v>49067</v>
      </c>
      <c r="V119" s="8">
        <v>48</v>
      </c>
      <c r="W119" s="11">
        <v>0.21180555555555555</v>
      </c>
      <c r="X119" s="12">
        <v>42738</v>
      </c>
      <c r="Y119" s="13" t="s">
        <v>38</v>
      </c>
    </row>
    <row r="120" spans="1:25" ht="14.25" thickBot="1" x14ac:dyDescent="0.2">
      <c r="A120" s="14">
        <v>502037</v>
      </c>
      <c r="B120" s="15" t="s">
        <v>221</v>
      </c>
      <c r="C120" s="14">
        <v>1.081</v>
      </c>
      <c r="D120" s="30">
        <v>-7.3000000000000001E-3</v>
      </c>
      <c r="E120" s="15">
        <v>1.1100000000000001</v>
      </c>
      <c r="F120" s="14">
        <v>1.0261</v>
      </c>
      <c r="G120" s="17">
        <v>-5.3499999999999999E-2</v>
      </c>
      <c r="H120" s="17">
        <v>0.04</v>
      </c>
      <c r="I120" s="15">
        <v>5.5</v>
      </c>
      <c r="J120" s="15">
        <v>5.5</v>
      </c>
      <c r="K120" s="17">
        <v>5.2139999999999999E-2</v>
      </c>
      <c r="L120" s="15" t="s">
        <v>40</v>
      </c>
      <c r="M120" s="14" t="s">
        <v>222</v>
      </c>
      <c r="N120" s="16">
        <v>3.8E-3</v>
      </c>
      <c r="O120" s="18">
        <v>0.45729999999999998</v>
      </c>
      <c r="P120" s="17">
        <v>-5.0099999999999999E-2</v>
      </c>
      <c r="Q120" s="17">
        <v>0.27589999999999998</v>
      </c>
      <c r="R120" s="17">
        <v>2.8999999999999998E-3</v>
      </c>
      <c r="S120" s="17">
        <v>3.8999999999999998E-3</v>
      </c>
      <c r="T120" s="17">
        <v>-4.1999999999999997E-3</v>
      </c>
      <c r="U120" s="15">
        <v>587</v>
      </c>
      <c r="V120" s="15">
        <v>0</v>
      </c>
      <c r="W120" s="19">
        <v>0.21180555555555555</v>
      </c>
      <c r="X120" s="20">
        <v>42719</v>
      </c>
      <c r="Y120" s="21" t="s">
        <v>38</v>
      </c>
    </row>
    <row r="121" spans="1:25" ht="14.25" thickBot="1" x14ac:dyDescent="0.2">
      <c r="A121" s="7">
        <v>150343</v>
      </c>
      <c r="B121" s="8" t="s">
        <v>223</v>
      </c>
      <c r="C121" s="7">
        <v>1.0840000000000001</v>
      </c>
      <c r="D121" s="27">
        <v>-8.9999999999999998E-4</v>
      </c>
      <c r="E121" s="8">
        <v>44.87</v>
      </c>
      <c r="F121" s="7">
        <v>1.0209999999999999</v>
      </c>
      <c r="G121" s="10">
        <v>-6.1699999999999998E-2</v>
      </c>
      <c r="H121" s="10">
        <v>0.04</v>
      </c>
      <c r="I121" s="8">
        <v>5.5</v>
      </c>
      <c r="J121" s="8">
        <v>5.5</v>
      </c>
      <c r="K121" s="10">
        <v>5.1740000000000001E-2</v>
      </c>
      <c r="L121" s="8" t="s">
        <v>40</v>
      </c>
      <c r="M121" s="7" t="s">
        <v>56</v>
      </c>
      <c r="N121" s="9">
        <v>8.6E-3</v>
      </c>
      <c r="O121" s="23">
        <v>0.45090000000000002</v>
      </c>
      <c r="P121" s="10">
        <v>-5.7299999999999997E-2</v>
      </c>
      <c r="Q121" s="24">
        <v>0.29599999999999999</v>
      </c>
      <c r="R121" s="10">
        <v>-5.4999999999999997E-3</v>
      </c>
      <c r="S121" s="10">
        <v>-8.9999999999999998E-4</v>
      </c>
      <c r="T121" s="10">
        <v>-8.9999999999999998E-4</v>
      </c>
      <c r="U121" s="8">
        <v>6632</v>
      </c>
      <c r="V121" s="8">
        <v>-10</v>
      </c>
      <c r="W121" s="11">
        <v>0.21180555555555555</v>
      </c>
      <c r="X121" s="12">
        <v>42719</v>
      </c>
      <c r="Y121" s="13" t="s">
        <v>38</v>
      </c>
    </row>
    <row r="122" spans="1:25" ht="14.25" thickBot="1" x14ac:dyDescent="0.2">
      <c r="A122" s="14">
        <v>502057</v>
      </c>
      <c r="B122" s="15" t="s">
        <v>217</v>
      </c>
      <c r="C122" s="14">
        <v>1.0940000000000001</v>
      </c>
      <c r="D122" s="16">
        <v>4.5999999999999999E-3</v>
      </c>
      <c r="E122" s="15">
        <v>18.239999999999998</v>
      </c>
      <c r="F122" s="14">
        <v>1.026</v>
      </c>
      <c r="G122" s="17">
        <v>-6.6299999999999998E-2</v>
      </c>
      <c r="H122" s="17">
        <v>0.04</v>
      </c>
      <c r="I122" s="15">
        <v>5.5</v>
      </c>
      <c r="J122" s="15">
        <v>5.5</v>
      </c>
      <c r="K122" s="17">
        <v>5.1499999999999997E-2</v>
      </c>
      <c r="L122" s="15" t="s">
        <v>40</v>
      </c>
      <c r="M122" s="14" t="s">
        <v>218</v>
      </c>
      <c r="N122" s="16">
        <v>1.6000000000000001E-3</v>
      </c>
      <c r="O122" s="18">
        <v>0.47060000000000002</v>
      </c>
      <c r="P122" s="17">
        <v>-6.1400000000000003E-2</v>
      </c>
      <c r="Q122" s="17">
        <v>0.24479999999999999</v>
      </c>
      <c r="R122" s="17">
        <v>-1.2999999999999999E-3</v>
      </c>
      <c r="S122" s="17">
        <v>-5.1999999999999998E-3</v>
      </c>
      <c r="T122" s="17">
        <v>-6.3E-3</v>
      </c>
      <c r="U122" s="15">
        <v>1179</v>
      </c>
      <c r="V122" s="15">
        <v>-9</v>
      </c>
      <c r="W122" s="19">
        <v>0.21180555555555555</v>
      </c>
      <c r="X122" s="20">
        <v>42719</v>
      </c>
      <c r="Y122" s="21" t="s">
        <v>38</v>
      </c>
    </row>
    <row r="123" spans="1:25" ht="14.25" thickBot="1" x14ac:dyDescent="0.2">
      <c r="A123" s="7">
        <v>150325</v>
      </c>
      <c r="B123" s="8" t="s">
        <v>224</v>
      </c>
      <c r="C123" s="7">
        <v>1.1200000000000001</v>
      </c>
      <c r="D123" s="9">
        <v>2.2800000000000001E-2</v>
      </c>
      <c r="E123" s="8">
        <v>4.05</v>
      </c>
      <c r="F123" s="7">
        <v>1.0263</v>
      </c>
      <c r="G123" s="10">
        <v>-9.1300000000000006E-2</v>
      </c>
      <c r="H123" s="10">
        <v>0.04</v>
      </c>
      <c r="I123" s="8">
        <v>5.5</v>
      </c>
      <c r="J123" s="8">
        <v>5.5</v>
      </c>
      <c r="K123" s="10">
        <v>5.0290000000000001E-2</v>
      </c>
      <c r="L123" s="8" t="s">
        <v>40</v>
      </c>
      <c r="M123" s="7" t="s">
        <v>66</v>
      </c>
      <c r="N123" s="9">
        <v>3.5000000000000001E-3</v>
      </c>
      <c r="O123" s="23">
        <v>0.36449999999999999</v>
      </c>
      <c r="P123" s="10">
        <v>-8.3199999999999996E-2</v>
      </c>
      <c r="Q123" s="24">
        <v>0.49380000000000002</v>
      </c>
      <c r="R123" s="10">
        <v>1.6299999999999999E-2</v>
      </c>
      <c r="S123" s="10">
        <v>2.7000000000000001E-3</v>
      </c>
      <c r="T123" s="10">
        <v>8.0999999999999996E-3</v>
      </c>
      <c r="U123" s="8">
        <v>1589</v>
      </c>
      <c r="V123" s="8">
        <v>-2</v>
      </c>
      <c r="W123" s="11">
        <v>0.21180555555555555</v>
      </c>
      <c r="X123" s="12">
        <v>42738</v>
      </c>
      <c r="Y123" s="13" t="s">
        <v>38</v>
      </c>
    </row>
    <row r="124" spans="1:25" ht="14.25" thickBot="1" x14ac:dyDescent="0.2">
      <c r="A124" s="14">
        <v>150317</v>
      </c>
      <c r="B124" s="15" t="s">
        <v>225</v>
      </c>
      <c r="C124" s="14">
        <v>1.2</v>
      </c>
      <c r="D124" s="16">
        <v>1.0999999999999999E-2</v>
      </c>
      <c r="E124" s="15">
        <v>15.61</v>
      </c>
      <c r="F124" s="14">
        <v>1.026</v>
      </c>
      <c r="G124" s="17">
        <v>-0.1696</v>
      </c>
      <c r="H124" s="17">
        <v>0.04</v>
      </c>
      <c r="I124" s="15">
        <v>5.5</v>
      </c>
      <c r="J124" s="15">
        <v>5.5</v>
      </c>
      <c r="K124" s="17">
        <v>4.6850000000000003E-2</v>
      </c>
      <c r="L124" s="15" t="s">
        <v>40</v>
      </c>
      <c r="M124" s="14" t="s">
        <v>222</v>
      </c>
      <c r="N124" s="16">
        <v>3.8E-3</v>
      </c>
      <c r="O124" s="18">
        <v>0.45529999999999998</v>
      </c>
      <c r="P124" s="17">
        <v>-0.14430000000000001</v>
      </c>
      <c r="Q124" s="17">
        <v>0.28070000000000001</v>
      </c>
      <c r="R124" s="17">
        <v>-4.4999999999999997E-3</v>
      </c>
      <c r="S124" s="17">
        <v>-7.7000000000000002E-3</v>
      </c>
      <c r="T124" s="17">
        <v>-6.7999999999999996E-3</v>
      </c>
      <c r="U124" s="15">
        <v>721</v>
      </c>
      <c r="V124" s="15">
        <v>-1</v>
      </c>
      <c r="W124" s="19">
        <v>0.21180555555555555</v>
      </c>
      <c r="X124" s="20">
        <v>42738</v>
      </c>
      <c r="Y124" s="21" t="s">
        <v>38</v>
      </c>
    </row>
    <row r="125" spans="1:25" ht="14.25" thickBot="1" x14ac:dyDescent="0.2">
      <c r="A125" s="7">
        <v>150047</v>
      </c>
      <c r="B125" s="8" t="s">
        <v>226</v>
      </c>
      <c r="C125" s="7">
        <v>1.51</v>
      </c>
      <c r="D125" s="31">
        <v>0</v>
      </c>
      <c r="E125" s="8">
        <v>115.74</v>
      </c>
      <c r="F125" s="7">
        <v>1.03</v>
      </c>
      <c r="G125" s="10">
        <v>-0.46600000000000003</v>
      </c>
      <c r="H125" s="10">
        <v>0.04</v>
      </c>
      <c r="I125" s="8">
        <v>5.5</v>
      </c>
      <c r="J125" s="8">
        <v>5.5</v>
      </c>
      <c r="K125" s="10">
        <v>3.7159999999999999E-2</v>
      </c>
      <c r="L125" s="8" t="s">
        <v>40</v>
      </c>
      <c r="M125" s="7" t="s">
        <v>36</v>
      </c>
      <c r="N125" s="31">
        <v>0</v>
      </c>
      <c r="O125" s="23">
        <v>0.69879999999999998</v>
      </c>
      <c r="P125" s="10">
        <v>-0.31569999999999998</v>
      </c>
      <c r="Q125" s="8" t="s">
        <v>37</v>
      </c>
      <c r="R125" s="10">
        <v>1.0999999999999999E-2</v>
      </c>
      <c r="S125" s="10">
        <v>1.0999999999999999E-2</v>
      </c>
      <c r="T125" s="10">
        <v>9.5999999999999992E-3</v>
      </c>
      <c r="U125" s="8">
        <v>1727</v>
      </c>
      <c r="V125" s="8">
        <v>-109</v>
      </c>
      <c r="W125" s="11">
        <v>8.8888888888888892E-2</v>
      </c>
      <c r="X125" s="12">
        <v>42738</v>
      </c>
      <c r="Y125" s="13" t="s">
        <v>38</v>
      </c>
    </row>
    <row r="126" spans="1:25" ht="14.25" thickBot="1" x14ac:dyDescent="0.2">
      <c r="A126" s="44" t="s">
        <v>245</v>
      </c>
      <c r="B126" s="36"/>
      <c r="C126" s="35"/>
      <c r="D126" s="43">
        <f>AVERAGE(D101:D125)</f>
        <v>3.8599999999999988E-3</v>
      </c>
      <c r="E126" s="36"/>
      <c r="F126" s="35"/>
      <c r="G126" s="43">
        <f>AVERAGE(G101:G125)</f>
        <v>-5.6412000000000004E-2</v>
      </c>
      <c r="H126" s="37"/>
      <c r="I126" s="36"/>
      <c r="J126" s="36"/>
      <c r="K126" s="43">
        <f>AVERAGE(K101:K125)</f>
        <v>5.2293199999999998E-2</v>
      </c>
      <c r="L126" s="36"/>
      <c r="M126" s="35"/>
      <c r="N126" s="38"/>
      <c r="O126" s="39"/>
      <c r="P126" s="43">
        <f>AVERAGE(P101:P125)</f>
        <v>-4.7351999999999998E-2</v>
      </c>
      <c r="Q126" s="37"/>
      <c r="R126" s="43">
        <f>AVERAGE(R101:R125)</f>
        <v>8.5999999999999998E-4</v>
      </c>
      <c r="S126" s="37"/>
      <c r="T126" s="37"/>
      <c r="U126" s="36"/>
      <c r="V126" s="36"/>
      <c r="W126" s="40"/>
      <c r="X126" s="41"/>
      <c r="Y126" s="42"/>
    </row>
    <row r="127" spans="1:25" s="60" customFormat="1" ht="14.25" thickBot="1" x14ac:dyDescent="0.2">
      <c r="A127" s="51">
        <v>150331</v>
      </c>
      <c r="B127" s="52" t="s">
        <v>227</v>
      </c>
      <c r="C127" s="51">
        <v>1.1240000000000001</v>
      </c>
      <c r="D127" s="53">
        <v>3.5999999999999999E-3</v>
      </c>
      <c r="E127" s="52">
        <v>1754.03</v>
      </c>
      <c r="F127" s="51">
        <v>1.0382</v>
      </c>
      <c r="G127" s="54">
        <v>-8.2600000000000007E-2</v>
      </c>
      <c r="H127" s="54">
        <v>4.4999999999999998E-2</v>
      </c>
      <c r="I127" s="52">
        <v>6</v>
      </c>
      <c r="J127" s="52">
        <v>6</v>
      </c>
      <c r="K127" s="54">
        <v>5.5259999999999997E-2</v>
      </c>
      <c r="L127" s="52" t="s">
        <v>40</v>
      </c>
      <c r="M127" s="51" t="s">
        <v>222</v>
      </c>
      <c r="N127" s="53">
        <v>3.8E-3</v>
      </c>
      <c r="O127" s="56">
        <v>0.2581</v>
      </c>
      <c r="P127" s="54">
        <v>-6.1600000000000002E-2</v>
      </c>
      <c r="Q127" s="54">
        <v>0.72789999999999999</v>
      </c>
      <c r="R127" s="54">
        <v>-4.7000000000000002E-3</v>
      </c>
      <c r="S127" s="54">
        <v>-5.1999999999999998E-3</v>
      </c>
      <c r="T127" s="54">
        <v>-5.1999999999999998E-3</v>
      </c>
      <c r="U127" s="52">
        <v>48155</v>
      </c>
      <c r="V127" s="52">
        <v>-870</v>
      </c>
      <c r="W127" s="57">
        <v>0.21180555555555555</v>
      </c>
      <c r="X127" s="58">
        <v>42705</v>
      </c>
      <c r="Y127" s="59" t="s">
        <v>38</v>
      </c>
    </row>
    <row r="128" spans="1:25" ht="14.25" thickBot="1" x14ac:dyDescent="0.2">
      <c r="A128" s="7">
        <v>150219</v>
      </c>
      <c r="B128" s="8" t="s">
        <v>228</v>
      </c>
      <c r="C128" s="7">
        <v>1.22</v>
      </c>
      <c r="D128" s="9">
        <v>3.3E-3</v>
      </c>
      <c r="E128" s="8">
        <v>444.62</v>
      </c>
      <c r="F128" s="7">
        <v>1.0329999999999999</v>
      </c>
      <c r="G128" s="10">
        <v>-0.18099999999999999</v>
      </c>
      <c r="H128" s="10">
        <v>4.4999999999999998E-2</v>
      </c>
      <c r="I128" s="8">
        <v>6</v>
      </c>
      <c r="J128" s="8">
        <v>6</v>
      </c>
      <c r="K128" s="10">
        <v>5.0549999999999998E-2</v>
      </c>
      <c r="L128" s="8" t="s">
        <v>40</v>
      </c>
      <c r="M128" s="32" t="s">
        <v>229</v>
      </c>
      <c r="N128" s="9">
        <v>3.5999999999999999E-3</v>
      </c>
      <c r="O128" s="23">
        <v>0.37380000000000002</v>
      </c>
      <c r="P128" s="10">
        <v>-0.13950000000000001</v>
      </c>
      <c r="Q128" s="10">
        <v>0.46410000000000001</v>
      </c>
      <c r="R128" s="10">
        <v>-6.7999999999999996E-3</v>
      </c>
      <c r="S128" s="10">
        <v>-5.8999999999999999E-3</v>
      </c>
      <c r="T128" s="10">
        <v>-9.2999999999999992E-3</v>
      </c>
      <c r="U128" s="8">
        <v>46968</v>
      </c>
      <c r="V128" s="8">
        <v>-474</v>
      </c>
      <c r="W128" s="11">
        <v>0.21180555555555555</v>
      </c>
      <c r="X128" s="12">
        <v>42738</v>
      </c>
      <c r="Y128" s="13" t="s">
        <v>38</v>
      </c>
    </row>
    <row r="129" spans="1:25" ht="14.25" thickBot="1" x14ac:dyDescent="0.2">
      <c r="A129" s="14">
        <v>150123</v>
      </c>
      <c r="B129" s="15" t="s">
        <v>230</v>
      </c>
      <c r="C129" s="14">
        <v>1.27</v>
      </c>
      <c r="D129" s="16">
        <v>3.2000000000000002E-3</v>
      </c>
      <c r="E129" s="15">
        <v>57.52</v>
      </c>
      <c r="F129" s="14">
        <v>1.0330999999999999</v>
      </c>
      <c r="G129" s="17">
        <v>-0.2293</v>
      </c>
      <c r="H129" s="17">
        <v>4.4999999999999998E-2</v>
      </c>
      <c r="I129" s="15">
        <v>6</v>
      </c>
      <c r="J129" s="15">
        <v>6</v>
      </c>
      <c r="K129" s="17">
        <v>4.8509999999999998E-2</v>
      </c>
      <c r="L129" s="15" t="s">
        <v>40</v>
      </c>
      <c r="M129" s="14" t="s">
        <v>231</v>
      </c>
      <c r="N129" s="16">
        <v>6.7000000000000002E-3</v>
      </c>
      <c r="O129" s="18">
        <v>0.51449999999999996</v>
      </c>
      <c r="P129" s="17">
        <v>-0.1734</v>
      </c>
      <c r="Q129" s="17">
        <v>0.51349999999999996</v>
      </c>
      <c r="R129" s="17">
        <v>-4.1000000000000003E-3</v>
      </c>
      <c r="S129" s="17">
        <v>-6.1999999999999998E-3</v>
      </c>
      <c r="T129" s="17">
        <v>-3.7000000000000002E-3</v>
      </c>
      <c r="U129" s="15">
        <v>6592</v>
      </c>
      <c r="V129" s="15">
        <v>-5</v>
      </c>
      <c r="W129" s="19">
        <v>0.21180555555555555</v>
      </c>
      <c r="X129" s="20">
        <v>42738</v>
      </c>
      <c r="Y129" s="21" t="s">
        <v>38</v>
      </c>
    </row>
    <row r="130" spans="1:25" ht="14.25" thickBot="1" x14ac:dyDescent="0.2">
      <c r="A130" s="44" t="s">
        <v>244</v>
      </c>
      <c r="B130" s="36"/>
      <c r="C130" s="35"/>
      <c r="D130" s="43">
        <f>AVERAGE(D127:D129)</f>
        <v>3.3666666666666667E-3</v>
      </c>
      <c r="E130" s="36"/>
      <c r="F130" s="35"/>
      <c r="G130" s="43">
        <f>AVERAGE(G127:G129)</f>
        <v>-0.1643</v>
      </c>
      <c r="H130" s="37"/>
      <c r="I130" s="36"/>
      <c r="J130" s="36"/>
      <c r="K130" s="43">
        <f>AVERAGE(K127:K129)</f>
        <v>5.1439999999999993E-2</v>
      </c>
      <c r="L130" s="36"/>
      <c r="M130" s="35"/>
      <c r="N130" s="38"/>
      <c r="O130" s="39"/>
      <c r="P130" s="43">
        <f>AVERAGE(P127:P129)</f>
        <v>-0.12483333333333334</v>
      </c>
      <c r="Q130" s="37"/>
      <c r="R130" s="43">
        <f>AVERAGE(R127:R129)</f>
        <v>-5.1999999999999998E-3</v>
      </c>
      <c r="S130" s="37"/>
      <c r="T130" s="37"/>
      <c r="U130" s="36"/>
      <c r="V130" s="36"/>
      <c r="W130" s="40"/>
      <c r="X130" s="41"/>
      <c r="Y130" s="42"/>
    </row>
    <row r="131" spans="1:25" ht="14.25" thickBot="1" x14ac:dyDescent="0.2">
      <c r="A131" s="7">
        <v>150221</v>
      </c>
      <c r="B131" s="22" t="s">
        <v>232</v>
      </c>
      <c r="C131" s="7">
        <v>1.226</v>
      </c>
      <c r="D131" s="9">
        <v>3.3E-3</v>
      </c>
      <c r="E131" s="8">
        <v>5409.48</v>
      </c>
      <c r="F131" s="7">
        <v>1.036</v>
      </c>
      <c r="G131" s="10">
        <v>-0.18340000000000001</v>
      </c>
      <c r="H131" s="10">
        <v>0.05</v>
      </c>
      <c r="I131" s="8">
        <v>6.5</v>
      </c>
      <c r="J131" s="8">
        <v>6.5</v>
      </c>
      <c r="K131" s="10">
        <v>5.4620000000000002E-2</v>
      </c>
      <c r="L131" s="8" t="s">
        <v>40</v>
      </c>
      <c r="M131" s="7" t="s">
        <v>233</v>
      </c>
      <c r="N131" s="27">
        <v>-8.0000000000000004E-4</v>
      </c>
      <c r="O131" s="23">
        <v>0.3584</v>
      </c>
      <c r="P131" s="10">
        <v>-0.12089999999999999</v>
      </c>
      <c r="Q131" s="10">
        <v>0.49669999999999997</v>
      </c>
      <c r="R131" s="10">
        <v>3.3E-3</v>
      </c>
      <c r="S131" s="10">
        <v>0</v>
      </c>
      <c r="T131" s="10">
        <v>-2.5000000000000001E-3</v>
      </c>
      <c r="U131" s="8">
        <v>294853</v>
      </c>
      <c r="V131" s="8">
        <v>3</v>
      </c>
      <c r="W131" s="11">
        <v>0.21180555555555555</v>
      </c>
      <c r="X131" s="12">
        <v>42738</v>
      </c>
      <c r="Y131" s="13" t="s">
        <v>38</v>
      </c>
    </row>
    <row r="132" spans="1:25" ht="14.25" thickBot="1" x14ac:dyDescent="0.2">
      <c r="A132" s="14">
        <v>150321</v>
      </c>
      <c r="B132" s="15" t="s">
        <v>234</v>
      </c>
      <c r="C132" s="14">
        <v>1.236</v>
      </c>
      <c r="D132" s="16">
        <v>7.3000000000000001E-3</v>
      </c>
      <c r="E132" s="15">
        <v>282.83999999999997</v>
      </c>
      <c r="F132" s="14">
        <v>1.0409999999999999</v>
      </c>
      <c r="G132" s="17">
        <v>-0.18729999999999999</v>
      </c>
      <c r="H132" s="17">
        <v>0.05</v>
      </c>
      <c r="I132" s="15">
        <v>6.5</v>
      </c>
      <c r="J132" s="15">
        <v>6.5</v>
      </c>
      <c r="K132" s="17">
        <v>5.4390000000000001E-2</v>
      </c>
      <c r="L132" s="15" t="s">
        <v>40</v>
      </c>
      <c r="M132" s="14" t="s">
        <v>197</v>
      </c>
      <c r="N132" s="16">
        <v>6.0000000000000001E-3</v>
      </c>
      <c r="O132" s="18">
        <v>0.4249</v>
      </c>
      <c r="P132" s="17">
        <v>-0.124</v>
      </c>
      <c r="Q132" s="17">
        <v>0.33650000000000002</v>
      </c>
      <c r="R132" s="17">
        <v>-4.7999999999999996E-3</v>
      </c>
      <c r="S132" s="17">
        <v>-8.0999999999999996E-3</v>
      </c>
      <c r="T132" s="17">
        <v>-7.1000000000000004E-3</v>
      </c>
      <c r="U132" s="15">
        <v>13619</v>
      </c>
      <c r="V132" s="15">
        <v>-161</v>
      </c>
      <c r="W132" s="19">
        <v>0.21180555555555555</v>
      </c>
      <c r="X132" s="20">
        <v>42705</v>
      </c>
      <c r="Y132" s="21" t="s">
        <v>38</v>
      </c>
    </row>
    <row r="133" spans="1:25" ht="14.25" thickBot="1" x14ac:dyDescent="0.2">
      <c r="A133" s="7">
        <v>150032</v>
      </c>
      <c r="B133" s="8" t="s">
        <v>235</v>
      </c>
      <c r="C133" s="7">
        <v>1.0229999999999999</v>
      </c>
      <c r="D133" s="9">
        <v>2E-3</v>
      </c>
      <c r="E133" s="8">
        <v>96.03</v>
      </c>
      <c r="F133" s="7">
        <v>1.016</v>
      </c>
      <c r="G133" s="10">
        <v>-6.8999999999999999E-3</v>
      </c>
      <c r="H133" s="10">
        <v>0.05</v>
      </c>
      <c r="I133" s="8">
        <v>5</v>
      </c>
      <c r="J133" s="8">
        <v>5</v>
      </c>
      <c r="K133" s="10">
        <v>4.965E-2</v>
      </c>
      <c r="L133" s="8" t="s">
        <v>40</v>
      </c>
      <c r="M133" s="7" t="s">
        <v>236</v>
      </c>
      <c r="N133" s="31">
        <v>0</v>
      </c>
      <c r="O133" s="23">
        <v>0.12039999999999999</v>
      </c>
      <c r="P133" s="10">
        <v>-7.1000000000000004E-3</v>
      </c>
      <c r="Q133" s="8" t="s">
        <v>37</v>
      </c>
      <c r="R133" s="10">
        <v>-2E-3</v>
      </c>
      <c r="S133" s="10">
        <v>-5.4999999999999997E-3</v>
      </c>
      <c r="T133" s="10">
        <v>1.8E-3</v>
      </c>
      <c r="U133" s="8">
        <v>1732</v>
      </c>
      <c r="V133" s="8">
        <v>19</v>
      </c>
      <c r="W133" s="11">
        <v>0.3347222222222222</v>
      </c>
      <c r="X133" s="12">
        <v>42821</v>
      </c>
      <c r="Y133" s="13" t="s">
        <v>38</v>
      </c>
    </row>
    <row r="134" spans="1:25" ht="14.25" thickBot="1" x14ac:dyDescent="0.2">
      <c r="A134" s="44" t="s">
        <v>246</v>
      </c>
      <c r="B134" s="36"/>
      <c r="C134" s="35"/>
      <c r="D134" s="43">
        <f>AVERAGE(D131:D133)</f>
        <v>4.1999999999999997E-3</v>
      </c>
      <c r="E134" s="36"/>
      <c r="F134" s="35"/>
      <c r="G134" s="43">
        <f>AVERAGE(G131:G133)</f>
        <v>-0.12586666666666668</v>
      </c>
      <c r="H134" s="37"/>
      <c r="I134" s="36"/>
      <c r="J134" s="36"/>
      <c r="K134" s="43">
        <f>AVERAGE(K131:K133)</f>
        <v>5.2886666666666665E-2</v>
      </c>
      <c r="L134" s="36"/>
      <c r="M134" s="35"/>
      <c r="N134" s="38"/>
      <c r="O134" s="39"/>
      <c r="P134" s="43">
        <f>AVERAGE(P131:P133)</f>
        <v>-8.4000000000000005E-2</v>
      </c>
      <c r="Q134" s="37"/>
      <c r="R134" s="43">
        <f>AVERAGE(R131:R133)</f>
        <v>-1.1666666666666665E-3</v>
      </c>
      <c r="S134" s="37"/>
      <c r="T134" s="37"/>
      <c r="U134" s="36"/>
      <c r="V134" s="36"/>
      <c r="W134" s="40"/>
      <c r="X134" s="41"/>
      <c r="Y134" s="42"/>
    </row>
    <row r="135" spans="1:25" ht="14.25" thickBot="1" x14ac:dyDescent="0.2">
      <c r="A135" s="14">
        <v>150057</v>
      </c>
      <c r="B135" s="15" t="s">
        <v>237</v>
      </c>
      <c r="C135" s="14">
        <v>1.1319999999999999</v>
      </c>
      <c r="D135" s="16">
        <v>2.7000000000000001E-3</v>
      </c>
      <c r="E135" s="15">
        <v>12.88</v>
      </c>
      <c r="F135" s="14">
        <v>1.0269999999999999</v>
      </c>
      <c r="G135" s="17">
        <v>-0.1022</v>
      </c>
      <c r="H135" s="17">
        <v>5.8000000000000003E-2</v>
      </c>
      <c r="I135" s="15">
        <v>5.8</v>
      </c>
      <c r="J135" s="15">
        <v>5.8</v>
      </c>
      <c r="K135" s="17">
        <v>5.2490000000000002E-2</v>
      </c>
      <c r="L135" s="15" t="s">
        <v>40</v>
      </c>
      <c r="M135" s="14" t="s">
        <v>238</v>
      </c>
      <c r="N135" s="16">
        <v>1E-3</v>
      </c>
      <c r="O135" s="18">
        <v>0.51619999999999999</v>
      </c>
      <c r="P135" s="17">
        <v>-7.3700000000000002E-2</v>
      </c>
      <c r="Q135" s="17">
        <v>0.72550000000000003</v>
      </c>
      <c r="R135" s="17">
        <v>-6.7999999999999996E-3</v>
      </c>
      <c r="S135" s="17">
        <v>-6.8999999999999999E-3</v>
      </c>
      <c r="T135" s="17">
        <v>-1.7299999999999999E-2</v>
      </c>
      <c r="U135" s="15">
        <v>350</v>
      </c>
      <c r="V135" s="15">
        <v>-2</v>
      </c>
      <c r="W135" s="19">
        <v>0.17083333333333331</v>
      </c>
      <c r="X135" s="20">
        <v>42765</v>
      </c>
      <c r="Y135" s="21" t="s">
        <v>38</v>
      </c>
    </row>
    <row r="136" spans="1:25" ht="14.25" thickBot="1" x14ac:dyDescent="0.2">
      <c r="A136" s="7">
        <v>150223</v>
      </c>
      <c r="B136" s="22" t="s">
        <v>239</v>
      </c>
      <c r="C136" s="7">
        <v>1.1599999999999999</v>
      </c>
      <c r="D136" s="9">
        <v>2.5999999999999999E-3</v>
      </c>
      <c r="E136" s="8">
        <v>5021.45</v>
      </c>
      <c r="F136" s="7">
        <v>1.0349999999999999</v>
      </c>
      <c r="G136" s="10">
        <v>-0.1208</v>
      </c>
      <c r="H136" s="10">
        <v>0.06</v>
      </c>
      <c r="I136" s="8">
        <v>6</v>
      </c>
      <c r="J136" s="8">
        <v>6</v>
      </c>
      <c r="K136" s="10">
        <v>5.3330000000000002E-2</v>
      </c>
      <c r="L136" s="8" t="s">
        <v>40</v>
      </c>
      <c r="M136" s="7" t="s">
        <v>56</v>
      </c>
      <c r="N136" s="9">
        <v>8.6E-3</v>
      </c>
      <c r="O136" s="23">
        <v>0.41589999999999999</v>
      </c>
      <c r="P136" s="10">
        <v>-8.5099999999999995E-2</v>
      </c>
      <c r="Q136" s="10">
        <v>0.36370000000000002</v>
      </c>
      <c r="R136" s="10">
        <v>3.7000000000000002E-3</v>
      </c>
      <c r="S136" s="10">
        <v>7.7999999999999996E-3</v>
      </c>
      <c r="T136" s="10">
        <v>5.4999999999999997E-3</v>
      </c>
      <c r="U136" s="8">
        <v>153077</v>
      </c>
      <c r="V136" s="8">
        <v>3442</v>
      </c>
      <c r="W136" s="11">
        <v>0.21180555555555555</v>
      </c>
      <c r="X136" s="12">
        <v>42719</v>
      </c>
      <c r="Y136" s="13" t="s">
        <v>38</v>
      </c>
    </row>
    <row r="137" spans="1:25" ht="14.25" thickBot="1" x14ac:dyDescent="0.2">
      <c r="A137" s="14">
        <v>150106</v>
      </c>
      <c r="B137" s="15" t="s">
        <v>240</v>
      </c>
      <c r="C137" s="14">
        <v>1.1619999999999999</v>
      </c>
      <c r="D137" s="16">
        <v>8.9999999999999998E-4</v>
      </c>
      <c r="E137" s="15">
        <v>39.270000000000003</v>
      </c>
      <c r="F137" s="14">
        <v>1.0584</v>
      </c>
      <c r="G137" s="17">
        <v>-9.7900000000000001E-2</v>
      </c>
      <c r="H137" s="17">
        <v>7.0000000000000007E-2</v>
      </c>
      <c r="I137" s="15">
        <v>7</v>
      </c>
      <c r="J137" s="15">
        <v>7</v>
      </c>
      <c r="K137" s="17">
        <v>3.4849999999999999E-2</v>
      </c>
      <c r="L137" s="15">
        <v>3.17</v>
      </c>
      <c r="M137" s="14" t="s">
        <v>189</v>
      </c>
      <c r="N137" s="16">
        <v>1.6999999999999999E-3</v>
      </c>
      <c r="O137" s="17">
        <v>0.39950000000000002</v>
      </c>
      <c r="P137" s="15" t="s">
        <v>37</v>
      </c>
      <c r="Q137" s="17">
        <v>0.83579999999999999</v>
      </c>
      <c r="R137" s="17">
        <v>-1.8E-3</v>
      </c>
      <c r="S137" s="17">
        <v>-3.3999999999999998E-3</v>
      </c>
      <c r="T137" s="17">
        <v>-3.3999999999999998E-3</v>
      </c>
      <c r="U137" s="15">
        <v>13008</v>
      </c>
      <c r="V137" s="15">
        <v>0</v>
      </c>
      <c r="W137" s="19">
        <v>0.21180555555555555</v>
      </c>
      <c r="X137" s="20">
        <v>42633</v>
      </c>
      <c r="Y137" s="21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016"/>
    <hyperlink ref="C3" r:id="rId2" display="http://finance.sina.com.cn/fund/quotes/150016/bc.shtml"/>
    <hyperlink ref="F3" r:id="rId3" display="http://www.cninfo.com.cn/information/fund/netvalue/150016.html"/>
    <hyperlink ref="M3" r:id="rId4" tooltip="399300" display="http://quote.eastmoney.com/zs399300.html"/>
    <hyperlink ref="Y3" r:id="rId5" tooltip="加【合润A】为自选A类" display="javascript:addOwnedFund('150016');"/>
    <hyperlink ref="A4" r:id="rId6" display="https://www.jisilu.cn/data/sfnew/detail/150066"/>
    <hyperlink ref="C4" r:id="rId7" display="http://finance.sina.com.cn/fund/quotes/150066/bc.shtml"/>
    <hyperlink ref="F4" r:id="rId8" display="http://www.cninfo.com.cn/information/fund/netvalue/150066.html"/>
    <hyperlink ref="M4" r:id="rId9" tooltip="399481" display="http://quote.eastmoney.com/zs399481.html"/>
    <hyperlink ref="O4" r:id="rId10" display="https://www.jisilu.cn/data/utils/lowcalc/150066"/>
    <hyperlink ref="Y4" r:id="rId11" tooltip="加【互利A】为自选A类" display="javascript:addOwnedFund('150066');"/>
    <hyperlink ref="A6" r:id="rId12" display="https://www.jisilu.cn/data/sfnew/detail/150022"/>
    <hyperlink ref="C6" r:id="rId13" display="http://finance.sina.com.cn/fund/quotes/150022/bc.shtml"/>
    <hyperlink ref="F6" r:id="rId14" display="http://www.cninfo.com.cn/information/fund/netvalue/150022.html"/>
    <hyperlink ref="M6" r:id="rId15" tooltip="399001" display="http://quote.eastmoney.com/zs399001.html"/>
    <hyperlink ref="O6" r:id="rId16" display="https://www.jisilu.cn/data/utils/lowcalc/150022"/>
    <hyperlink ref="Y6" r:id="rId17" tooltip="将【深成指A】从自选中删除" display="javascript:delOwnedFund('150022');"/>
    <hyperlink ref="A7" r:id="rId18" display="https://www.jisilu.cn/data/sfnew/detail/150273"/>
    <hyperlink ref="C7" r:id="rId19" display="http://finance.sina.com.cn/fund/quotes/150273/bc.shtml"/>
    <hyperlink ref="F7" r:id="rId20" display="http://www.cninfo.com.cn/information/fund/netvalue/150273.html"/>
    <hyperlink ref="M7" r:id="rId21" tooltip="399991" display="http://quote.eastmoney.com/zs399991.html"/>
    <hyperlink ref="O7" r:id="rId22" display="https://www.jisilu.cn/data/utils/lowcalc/150273"/>
    <hyperlink ref="Y7" r:id="rId23" tooltip="加【带路A】为自选A类" display="javascript:addOwnedFund('150273');"/>
    <hyperlink ref="A8" r:id="rId24" display="https://www.jisilu.cn/data/sfnew/detail/502007"/>
    <hyperlink ref="C8" r:id="rId25" display="http://finance.sina.com.cn/fund/quotes/502007/bc.shtml"/>
    <hyperlink ref="F8" r:id="rId26" display="http://www.cninfo.com.cn/information/fund/netvalue/502007.html"/>
    <hyperlink ref="M8" r:id="rId27" tooltip="399974" display="http://quote.eastmoney.com/zs399974.html"/>
    <hyperlink ref="O8" r:id="rId28" display="https://www.jisilu.cn/data/utils/lowcalc/502007"/>
    <hyperlink ref="Y8" r:id="rId29" tooltip="加【国企改A】为自选A类" display="javascript:addOwnedFund('502007');"/>
    <hyperlink ref="A9" r:id="rId30" display="https://www.jisilu.cn/data/sfnew/detail/150205"/>
    <hyperlink ref="C9" r:id="rId31" display="http://finance.sina.com.cn/fund/quotes/150205/bc.shtml"/>
    <hyperlink ref="F9" r:id="rId32" display="http://www.cninfo.com.cn/information/fund/netvalue/150205.html"/>
    <hyperlink ref="M9" r:id="rId33" tooltip="399973" display="http://quote.eastmoney.com/zs399973.html"/>
    <hyperlink ref="O9" r:id="rId34" display="https://www.jisilu.cn/data/utils/lowcalc/150205"/>
    <hyperlink ref="Y9" r:id="rId35" tooltip="加【国防A】为自选A类" display="javascript:addOwnedFund('150205');"/>
    <hyperlink ref="A10" r:id="rId36" display="https://www.jisilu.cn/data/sfnew/detail/150307"/>
    <hyperlink ref="C10" r:id="rId37" display="http://finance.sina.com.cn/fund/quotes/150307/bc.shtml"/>
    <hyperlink ref="F10" r:id="rId38" display="http://www.cninfo.com.cn/information/fund/netvalue/150307.html"/>
    <hyperlink ref="M10" r:id="rId39" tooltip="399804" display="http://quote.eastmoney.com/zs399804.html"/>
    <hyperlink ref="O10" r:id="rId40" display="https://www.jisilu.cn/data/utils/lowcalc/150307"/>
    <hyperlink ref="Y10" r:id="rId41" tooltip="加【体育A】为自选A类" display="javascript:addOwnedFund('150307');"/>
    <hyperlink ref="A11" r:id="rId42" display="https://www.jisilu.cn/data/sfnew/detail/150257"/>
    <hyperlink ref="C11" r:id="rId43" display="http://finance.sina.com.cn/fund/quotes/150257/bc.shtml"/>
    <hyperlink ref="F11" r:id="rId44" display="http://www.cninfo.com.cn/information/fund/netvalue/150257.html"/>
    <hyperlink ref="M11" r:id="rId45" tooltip="399993" display="http://quote.eastmoney.com/zs399993.html"/>
    <hyperlink ref="O11" r:id="rId46" display="https://www.jisilu.cn/data/utils/lowcalc/150257"/>
    <hyperlink ref="Y11" r:id="rId47" tooltip="加【生物A】为自选A类" display="javascript:addOwnedFund('150257');"/>
    <hyperlink ref="A12" r:id="rId48" display="https://www.jisilu.cn/data/sfnew/detail/150200"/>
    <hyperlink ref="C12" r:id="rId49" display="http://finance.sina.com.cn/fund/quotes/150200/bc.shtml"/>
    <hyperlink ref="F12" r:id="rId50" display="http://www.cninfo.com.cn/information/fund/netvalue/150200.html"/>
    <hyperlink ref="M12" r:id="rId51" tooltip="399975" display="http://quote.eastmoney.com/zs399975.html"/>
    <hyperlink ref="O12" r:id="rId52" display="https://www.jisilu.cn/data/utils/lowcalc/150200"/>
    <hyperlink ref="Y12" r:id="rId53" tooltip="加【券商A】为自选A类" display="javascript:addOwnedFund('150200');"/>
    <hyperlink ref="A13" r:id="rId54" display="https://www.jisilu.cn/data/sfnew/detail/150269"/>
    <hyperlink ref="C13" r:id="rId55" display="http://finance.sina.com.cn/fund/quotes/150269/bc.shtml"/>
    <hyperlink ref="F13" r:id="rId56" display="http://www.cninfo.com.cn/information/fund/netvalue/150269.html"/>
    <hyperlink ref="M13" r:id="rId57" tooltip="399997" display="http://quote.eastmoney.com/zs399997.html"/>
    <hyperlink ref="O13" r:id="rId58" display="https://www.jisilu.cn/data/utils/lowcalc/150269"/>
    <hyperlink ref="Y13" r:id="rId59" tooltip="加【白酒A】为自选A类" display="javascript:addOwnedFund('150269');"/>
    <hyperlink ref="A14" r:id="rId60" display="https://www.jisilu.cn/data/sfnew/detail/150271"/>
    <hyperlink ref="C14" r:id="rId61" display="http://finance.sina.com.cn/fund/quotes/150271/bc.shtml"/>
    <hyperlink ref="F14" r:id="rId62" display="http://www.cninfo.com.cn/information/fund/netvalue/150271.html"/>
    <hyperlink ref="M14" r:id="rId63" tooltip="399441" display="http://quote.eastmoney.com/zs399441.html"/>
    <hyperlink ref="O14" r:id="rId64" display="https://www.jisilu.cn/data/utils/lowcalc/150271"/>
    <hyperlink ref="Y14" r:id="rId65" tooltip="加【生物药A】为自选A类" display="javascript:addOwnedFund('150271');"/>
    <hyperlink ref="A15" r:id="rId66" display="https://www.jisilu.cn/data/sfnew/detail/150164"/>
    <hyperlink ref="C15" r:id="rId67" display="http://finance.sina.com.cn/fund/quotes/150164/bc.shtml"/>
    <hyperlink ref="F15" r:id="rId68" display="http://www.cninfo.com.cn/information/fund/netvalue/150164.html"/>
    <hyperlink ref="M15" r:id="rId69" tooltip="000832" display="http://quote.eastmoney.com/zs000832.html"/>
    <hyperlink ref="O15" r:id="rId70" display="https://www.jisilu.cn/data/utils/lowcalc/150164"/>
    <hyperlink ref="Y15" r:id="rId71" tooltip="加【可转债A】为自选A类" display="javascript:addOwnedFund('150164');"/>
    <hyperlink ref="A16" r:id="rId72" display="https://www.jisilu.cn/data/sfnew/detail/150283"/>
    <hyperlink ref="C16" r:id="rId73" display="http://finance.sina.com.cn/fund/quotes/150283/bc.shtml"/>
    <hyperlink ref="F16" r:id="rId74" display="http://www.cninfo.com.cn/information/fund/netvalue/150283.html"/>
    <hyperlink ref="M16" r:id="rId75" tooltip="000808" display="http://quote.eastmoney.com/zs000808.html"/>
    <hyperlink ref="O16" r:id="rId76" display="https://www.jisilu.cn/data/utils/lowcalc/150283"/>
    <hyperlink ref="Y16" r:id="rId77" tooltip="加【SW医药A】为自选A类" display="javascript:addOwnedFund('150283');"/>
    <hyperlink ref="A17" r:id="rId78" display="https://www.jisilu.cn/data/sfnew/detail/150277"/>
    <hyperlink ref="C17" r:id="rId79" display="http://finance.sina.com.cn/fund/quotes/150277/bc.shtml"/>
    <hyperlink ref="F17" r:id="rId80" display="http://www.cninfo.com.cn/information/fund/netvalue/150277.html"/>
    <hyperlink ref="M17" r:id="rId81" tooltip="399807" display="http://quote.eastmoney.com/zs399807.html"/>
    <hyperlink ref="O17" r:id="rId82" display="https://www.jisilu.cn/data/utils/lowcalc/150277"/>
    <hyperlink ref="Y17" r:id="rId83" tooltip="将【高铁A】从自选中删除" display="javascript:delOwnedFund('150277');"/>
    <hyperlink ref="A18" r:id="rId84" display="https://www.jisilu.cn/data/sfnew/detail/150217"/>
    <hyperlink ref="C18" r:id="rId85" display="http://finance.sina.com.cn/fund/quotes/150217/bc.shtml"/>
    <hyperlink ref="F18" r:id="rId86" display="http://www.cninfo.com.cn/information/fund/netvalue/150217.html"/>
    <hyperlink ref="M18" r:id="rId87" tooltip="399412" display="http://quote.eastmoney.com/zs399412.html"/>
    <hyperlink ref="O18" r:id="rId88" display="https://www.jisilu.cn/data/utils/lowcalc/150217"/>
    <hyperlink ref="Y18" r:id="rId89" tooltip="加【新能源A】为自选A类" display="javascript:addOwnedFund('150217');"/>
    <hyperlink ref="A19" r:id="rId90" display="https://www.jisilu.cn/data/sfnew/detail/150229"/>
    <hyperlink ref="C19" r:id="rId91" display="http://finance.sina.com.cn/fund/quotes/150229/bc.shtml"/>
    <hyperlink ref="F19" r:id="rId92" display="http://www.cninfo.com.cn/information/fund/netvalue/150229.html"/>
    <hyperlink ref="M19" r:id="rId93" tooltip="399987" display="http://quote.eastmoney.com/zs399987.html"/>
    <hyperlink ref="O19" r:id="rId94" display="https://www.jisilu.cn/data/utils/lowcalc/150229"/>
    <hyperlink ref="Y19" r:id="rId95" tooltip="加【酒A】为自选A类" display="javascript:addOwnedFund('150229');"/>
    <hyperlink ref="A20" r:id="rId96" display="https://www.jisilu.cn/data/sfnew/detail/150209"/>
    <hyperlink ref="C20" r:id="rId97" display="http://finance.sina.com.cn/fund/quotes/150209/bc.shtml"/>
    <hyperlink ref="F20" r:id="rId98" display="http://www.cninfo.com.cn/information/fund/netvalue/150209.html"/>
    <hyperlink ref="M20" r:id="rId99" tooltip="399974" display="http://quote.eastmoney.com/zs399974.html"/>
    <hyperlink ref="O20" r:id="rId100" display="https://www.jisilu.cn/data/utils/lowcalc/150209"/>
    <hyperlink ref="Y20" r:id="rId101" tooltip="加【国企改A】为自选A类" display="javascript:addOwnedFund('150209');"/>
    <hyperlink ref="A21" r:id="rId102" display="https://www.jisilu.cn/data/sfnew/detail/150207"/>
    <hyperlink ref="C21" r:id="rId103" display="http://finance.sina.com.cn/fund/quotes/150207/bc.shtml"/>
    <hyperlink ref="F21" r:id="rId104" display="http://www.cninfo.com.cn/information/fund/netvalue/150207.html"/>
    <hyperlink ref="M21" r:id="rId105" tooltip="399983" display="http://quote.eastmoney.com/zs399983.html"/>
    <hyperlink ref="O21" r:id="rId106" display="https://www.jisilu.cn/data/utils/lowcalc/150207"/>
    <hyperlink ref="Y21" r:id="rId107" tooltip="加【地产A端】为自选A类" display="javascript:addOwnedFund('150207');"/>
    <hyperlink ref="A22" r:id="rId108" display="https://www.jisilu.cn/data/sfnew/detail/150309"/>
    <hyperlink ref="C22" r:id="rId109" display="http://finance.sina.com.cn/fund/quotes/150309/bc.shtml"/>
    <hyperlink ref="F22" r:id="rId110" display="http://www.cninfo.com.cn/information/fund/netvalue/150309.html"/>
    <hyperlink ref="M22" r:id="rId111" tooltip="399994" display="http://quote.eastmoney.com/zs399994.html"/>
    <hyperlink ref="O22" r:id="rId112" display="https://www.jisilu.cn/data/utils/lowcalc/150309"/>
    <hyperlink ref="Y22" r:id="rId113" tooltip="加【信息安A】为自选A类" display="javascript:addOwnedFund('150309');"/>
    <hyperlink ref="A23" r:id="rId114" display="https://www.jisilu.cn/data/sfnew/detail/150237"/>
    <hyperlink ref="C23" r:id="rId115" display="http://finance.sina.com.cn/fund/quotes/150237/bc.shtml"/>
    <hyperlink ref="F23" r:id="rId116" display="http://www.cninfo.com.cn/information/fund/netvalue/150237.html"/>
    <hyperlink ref="M23" r:id="rId117" tooltip="000827" display="http://quote.eastmoney.com/zs000827.html"/>
    <hyperlink ref="O23" r:id="rId118" display="https://www.jisilu.cn/data/utils/lowcalc/150237"/>
    <hyperlink ref="Y23" r:id="rId119" tooltip="加【环保A级】为自选A类" display="javascript:addOwnedFund('150237');"/>
    <hyperlink ref="A24" r:id="rId120" display="https://www.jisilu.cn/data/sfnew/detail/502024"/>
    <hyperlink ref="C24" r:id="rId121" display="http://finance.sina.com.cn/fund/quotes/502024/bc.shtml"/>
    <hyperlink ref="F24" r:id="rId122" display="http://www.cninfo.com.cn/information/fund/netvalue/502024.html"/>
    <hyperlink ref="M24" r:id="rId123" tooltip="399440" display="http://quote.eastmoney.com/zs399440.html"/>
    <hyperlink ref="O24" r:id="rId124" display="https://www.jisilu.cn/data/utils/lowcalc/502024"/>
    <hyperlink ref="Y24" r:id="rId125" tooltip="加【钢铁A】为自选A类" display="javascript:addOwnedFund('502024');"/>
    <hyperlink ref="A25" r:id="rId126" display="https://www.jisilu.cn/data/sfnew/detail/150186"/>
    <hyperlink ref="C25" r:id="rId127" display="http://finance.sina.com.cn/fund/quotes/150186/bc.shtml"/>
    <hyperlink ref="F25" r:id="rId128" display="http://www.cninfo.com.cn/information/fund/netvalue/150186.html"/>
    <hyperlink ref="M25" r:id="rId129" tooltip="399967" display="http://quote.eastmoney.com/zs399967.html"/>
    <hyperlink ref="O25" r:id="rId130" display="https://www.jisilu.cn/data/utils/lowcalc/150186"/>
    <hyperlink ref="Y25" r:id="rId131" tooltip="加【军工A级】为自选A类" display="javascript:addOwnedFund('150186');"/>
    <hyperlink ref="A26" r:id="rId132" display="https://www.jisilu.cn/data/sfnew/detail/150233"/>
    <hyperlink ref="C26" r:id="rId133" display="http://finance.sina.com.cn/fund/quotes/150233/bc.shtml"/>
    <hyperlink ref="F26" r:id="rId134" display="http://www.cninfo.com.cn/information/fund/netvalue/150233.html"/>
    <hyperlink ref="M26" r:id="rId135" tooltip="399810" display="http://quote.eastmoney.com/zs399810.html"/>
    <hyperlink ref="O26" r:id="rId136" display="https://www.jisilu.cn/data/utils/lowcalc/150233"/>
    <hyperlink ref="Y26" r:id="rId137" tooltip="加【传媒业A】为自选A类" display="javascript:addOwnedFund('150233');"/>
    <hyperlink ref="A27" r:id="rId138" display="https://www.jisilu.cn/data/sfnew/detail/150177"/>
    <hyperlink ref="C27" r:id="rId139" display="http://finance.sina.com.cn/fund/quotes/150177/bc.shtml"/>
    <hyperlink ref="F27" r:id="rId140" display="http://www.cninfo.com.cn/information/fund/netvalue/150177.html"/>
    <hyperlink ref="M27" r:id="rId141" tooltip="399966" display="http://quote.eastmoney.com/zs399966.html"/>
    <hyperlink ref="O27" r:id="rId142" display="https://www.jisilu.cn/data/utils/lowcalc/150177"/>
    <hyperlink ref="Y27" r:id="rId143" tooltip="加【证保A】为自选A类" display="javascript:addOwnedFund('150177');"/>
    <hyperlink ref="A28" r:id="rId144" display="https://www.jisilu.cn/data/sfnew/detail/150194"/>
    <hyperlink ref="C28" r:id="rId145" display="http://finance.sina.com.cn/fund/quotes/150194/bc.shtml"/>
    <hyperlink ref="F28" r:id="rId146" display="http://www.cninfo.com.cn/information/fund/netvalue/150194.html"/>
    <hyperlink ref="M28" r:id="rId147" tooltip="399970" display="http://quote.eastmoney.com/zs399970.html"/>
    <hyperlink ref="O28" r:id="rId148" display="https://www.jisilu.cn/data/utils/lowcalc/150194"/>
    <hyperlink ref="Y28" r:id="rId149" tooltip="加【互联网A】为自选A类" display="javascript:addOwnedFund('150194');"/>
    <hyperlink ref="A29" r:id="rId150" display="https://www.jisilu.cn/data/sfnew/detail/150051"/>
    <hyperlink ref="C29" r:id="rId151" display="http://finance.sina.com.cn/fund/quotes/150051/bc.shtml"/>
    <hyperlink ref="F29" r:id="rId152" display="http://www.cninfo.com.cn/information/fund/netvalue/150051.html"/>
    <hyperlink ref="M29" r:id="rId153" tooltip="399300" display="http://quote.eastmoney.com/zs399300.html"/>
    <hyperlink ref="O29" r:id="rId154" display="https://www.jisilu.cn/data/utils/lowcalc/150051"/>
    <hyperlink ref="Y29" r:id="rId155" tooltip="加【沪深300A】为自选A类" display="javascript:addOwnedFund('150051');"/>
    <hyperlink ref="A30" r:id="rId156" display="https://www.jisilu.cn/data/sfnew/detail/150275"/>
    <hyperlink ref="C30" r:id="rId157" display="http://finance.sina.com.cn/fund/quotes/150275/bc.shtml"/>
    <hyperlink ref="F30" r:id="rId158" display="http://www.cninfo.com.cn/information/fund/netvalue/150275.html"/>
    <hyperlink ref="M30" r:id="rId159" tooltip="399991" display="http://quote.eastmoney.com/zs399991.html"/>
    <hyperlink ref="O30" r:id="rId160" display="https://www.jisilu.cn/data/utils/lowcalc/150275"/>
    <hyperlink ref="Y30" r:id="rId161" tooltip="将【一带一A】从自选中删除" display="javascript:delOwnedFund('150275');"/>
    <hyperlink ref="A31" r:id="rId162" display="https://www.jisilu.cn/data/sfnew/detail/502049"/>
    <hyperlink ref="C31" r:id="rId163" display="http://finance.sina.com.cn/fund/quotes/502049/bc.shtml"/>
    <hyperlink ref="F31" r:id="rId164" display="http://www.cninfo.com.cn/information/fund/netvalue/502049.html"/>
    <hyperlink ref="M31" r:id="rId165" tooltip="000016" display="http://quote.eastmoney.com/zs000016.html"/>
    <hyperlink ref="O31" r:id="rId166" display="https://www.jisilu.cn/data/utils/lowcalc/502049"/>
    <hyperlink ref="Y31" r:id="rId167" tooltip="加【上证50A】为自选A类" display="javascript:addOwnedFund('502049');"/>
    <hyperlink ref="A32" r:id="rId168" display="https://www.jisilu.cn/data/sfnew/detail/150259"/>
    <hyperlink ref="C32" r:id="rId169" display="http://finance.sina.com.cn/fund/quotes/150259/bc.shtml"/>
    <hyperlink ref="F32" r:id="rId170" display="http://www.cninfo.com.cn/information/fund/netvalue/150259.html"/>
    <hyperlink ref="M32" r:id="rId171" tooltip="399992" display="http://quote.eastmoney.com/zs399992.html"/>
    <hyperlink ref="O32" r:id="rId172" display="https://www.jisilu.cn/data/utils/lowcalc/150259"/>
    <hyperlink ref="Y32" r:id="rId173" tooltip="加【重组A】为自选A类" display="javascript:addOwnedFund('150259');"/>
    <hyperlink ref="A33" r:id="rId174" display="https://www.jisilu.cn/data/sfnew/detail/150241"/>
    <hyperlink ref="C33" r:id="rId175" display="http://finance.sina.com.cn/fund/quotes/150241/bc.shtml"/>
    <hyperlink ref="F33" r:id="rId176" display="http://www.cninfo.com.cn/information/fund/netvalue/150241.html"/>
    <hyperlink ref="M33" r:id="rId177" tooltip="399986" display="http://quote.eastmoney.com/zs399986.html"/>
    <hyperlink ref="O33" r:id="rId178" display="https://www.jisilu.cn/data/utils/lowcalc/150241"/>
    <hyperlink ref="Y33" r:id="rId179" tooltip="将【银行A级】从自选中删除" display="javascript:delOwnedFund('150241');"/>
    <hyperlink ref="A34" r:id="rId180" display="https://www.jisilu.cn/data/sfnew/detail/150251"/>
    <hyperlink ref="C34" r:id="rId181" display="http://finance.sina.com.cn/fund/quotes/150251/bc.shtml"/>
    <hyperlink ref="F34" r:id="rId182" display="http://www.cninfo.com.cn/information/fund/netvalue/150251.html"/>
    <hyperlink ref="M34" r:id="rId183" tooltip="399990" display="http://quote.eastmoney.com/zs399990.html"/>
    <hyperlink ref="O34" r:id="rId184" display="https://www.jisilu.cn/data/utils/lowcalc/150251"/>
    <hyperlink ref="Y34" r:id="rId185" tooltip="加【煤炭A】为自选A类" display="javascript:addOwnedFund('150251');"/>
    <hyperlink ref="A35" r:id="rId186" display="https://www.jisilu.cn/data/sfnew/detail/502004"/>
    <hyperlink ref="C35" r:id="rId187" display="http://finance.sina.com.cn/fund/quotes/502004/bc.shtml"/>
    <hyperlink ref="F35" r:id="rId188" display="http://www.cninfo.com.cn/information/fund/netvalue/502004.html"/>
    <hyperlink ref="M35" r:id="rId189" tooltip="399967" display="http://quote.eastmoney.com/zs399967.html"/>
    <hyperlink ref="O35" r:id="rId190" display="https://www.jisilu.cn/data/utils/lowcalc/502004"/>
    <hyperlink ref="Y35" r:id="rId191" tooltip="加【军工A】为自选A类" display="javascript:addOwnedFund('502004');"/>
    <hyperlink ref="A36" r:id="rId192" display="https://www.jisilu.cn/data/sfnew/detail/150329"/>
    <hyperlink ref="C36" r:id="rId193" display="http://finance.sina.com.cn/fund/quotes/150329/bc.shtml"/>
    <hyperlink ref="F36" r:id="rId194" display="http://www.cninfo.com.cn/information/fund/netvalue/150329.html"/>
    <hyperlink ref="M36" r:id="rId195" tooltip="399809" display="http://quote.eastmoney.com/zs399809.html"/>
    <hyperlink ref="O36" r:id="rId196" display="https://www.jisilu.cn/data/utils/lowcalc/150329"/>
    <hyperlink ref="Y36" r:id="rId197" tooltip="加【保险A】为自选A类" display="javascript:addOwnedFund('150329');"/>
    <hyperlink ref="A37" r:id="rId198" display="https://www.jisilu.cn/data/sfnew/detail/150171"/>
    <hyperlink ref="C37" r:id="rId199" display="http://finance.sina.com.cn/fund/quotes/150171/bc.shtml"/>
    <hyperlink ref="F37" r:id="rId200" display="http://www.cninfo.com.cn/information/fund/netvalue/150171.html"/>
    <hyperlink ref="M37" r:id="rId201" tooltip="399707" display="http://quote.eastmoney.com/zs399707.html"/>
    <hyperlink ref="O37" r:id="rId202" display="https://www.jisilu.cn/data/utils/lowcalc/150171"/>
    <hyperlink ref="Y37" r:id="rId203" tooltip="加【证券A】为自选A类" display="javascript:addOwnedFund('150171');"/>
    <hyperlink ref="A38" r:id="rId204" display="https://www.jisilu.cn/data/sfnew/detail/150249"/>
    <hyperlink ref="C38" r:id="rId205" display="http://finance.sina.com.cn/fund/quotes/150249/bc.shtml"/>
    <hyperlink ref="F38" r:id="rId206" display="http://www.cninfo.com.cn/information/fund/netvalue/150249.html"/>
    <hyperlink ref="M38" r:id="rId207" tooltip="399986" display="http://quote.eastmoney.com/zs399986.html"/>
    <hyperlink ref="O38" r:id="rId208" display="https://www.jisilu.cn/data/utils/lowcalc/150249"/>
    <hyperlink ref="Y38" r:id="rId209" tooltip="将【银行A端】从自选中删除" display="javascript:delOwnedFund('150249');"/>
    <hyperlink ref="A39" r:id="rId210" display="https://www.jisilu.cn/data/sfnew/detail/150305"/>
    <hyperlink ref="C39" r:id="rId211" display="http://finance.sina.com.cn/fund/quotes/150305/bc.shtml"/>
    <hyperlink ref="F39" r:id="rId212" display="http://www.cninfo.com.cn/information/fund/netvalue/150305.html"/>
    <hyperlink ref="M39" r:id="rId213" tooltip="399812" display="http://quote.eastmoney.com/zs399812.html"/>
    <hyperlink ref="O39" r:id="rId214" display="https://www.jisilu.cn/data/utils/lowcalc/150305"/>
    <hyperlink ref="Y39" r:id="rId215" tooltip="加【养老A】为自选A类" display="javascript:addOwnedFund('150305');"/>
    <hyperlink ref="A40" r:id="rId216" display="https://www.jisilu.cn/data/sfnew/detail/150184"/>
    <hyperlink ref="C40" r:id="rId217" display="http://finance.sina.com.cn/fund/quotes/150184/bc.shtml"/>
    <hyperlink ref="F40" r:id="rId218" display="http://www.cninfo.com.cn/information/fund/netvalue/150184.html"/>
    <hyperlink ref="M40" r:id="rId219" tooltip="000827" display="http://quote.eastmoney.com/zs000827.html"/>
    <hyperlink ref="O40" r:id="rId220" display="https://www.jisilu.cn/data/utils/lowcalc/150184"/>
    <hyperlink ref="Y40" r:id="rId221" tooltip="加【环保A】为自选A类" display="javascript:addOwnedFund('150184');"/>
    <hyperlink ref="A41" r:id="rId222" display="https://www.jisilu.cn/data/sfnew/detail/150192"/>
    <hyperlink ref="C41" r:id="rId223" display="http://finance.sina.com.cn/fund/quotes/150192/bc.shtml"/>
    <hyperlink ref="F41" r:id="rId224" display="http://www.cninfo.com.cn/information/fund/netvalue/150192.html"/>
    <hyperlink ref="M41" r:id="rId225" tooltip="399965" display="http://quote.eastmoney.com/zs399965.html"/>
    <hyperlink ref="O41" r:id="rId226" display="https://www.jisilu.cn/data/utils/lowcalc/150192"/>
    <hyperlink ref="Y41" r:id="rId227" tooltip="加【地产A】为自选A类" display="javascript:addOwnedFund('150192');"/>
    <hyperlink ref="A42" r:id="rId228" display="https://www.jisilu.cn/data/sfnew/detail/150203"/>
    <hyperlink ref="C42" r:id="rId229" display="http://finance.sina.com.cn/fund/quotes/150203/bc.shtml"/>
    <hyperlink ref="F42" r:id="rId230" display="http://www.cninfo.com.cn/information/fund/netvalue/150203.html"/>
    <hyperlink ref="M42" r:id="rId231" tooltip="399971" display="http://quote.eastmoney.com/zs399971.html"/>
    <hyperlink ref="O42" r:id="rId232" display="https://www.jisilu.cn/data/utils/lowcalc/150203"/>
    <hyperlink ref="Y42" r:id="rId233" tooltip="加【传媒A】为自选A类" display="javascript:addOwnedFund('150203');"/>
    <hyperlink ref="A43" r:id="rId234" display="https://www.jisilu.cn/data/sfnew/detail/150181"/>
    <hyperlink ref="C43" r:id="rId235" display="http://finance.sina.com.cn/fund/quotes/150181/bc.shtml"/>
    <hyperlink ref="F43" r:id="rId236" display="http://www.cninfo.com.cn/information/fund/netvalue/150181.html"/>
    <hyperlink ref="M43" r:id="rId237" tooltip="399967" display="http://quote.eastmoney.com/zs399967.html"/>
    <hyperlink ref="O43" r:id="rId238" display="https://www.jisilu.cn/data/utils/lowcalc/150181"/>
    <hyperlink ref="Y43" r:id="rId239" tooltip="加【军工A】为自选A类" display="javascript:addOwnedFund('150181');"/>
    <hyperlink ref="A44" r:id="rId240" display="https://www.jisilu.cn/data/sfnew/detail/150227"/>
    <hyperlink ref="C44" r:id="rId241" display="http://finance.sina.com.cn/fund/quotes/150227/bc.shtml"/>
    <hyperlink ref="F44" r:id="rId242" display="http://www.cninfo.com.cn/information/fund/netvalue/150227.html"/>
    <hyperlink ref="M44" r:id="rId243" tooltip="399986" display="http://quote.eastmoney.com/zs399986.html"/>
    <hyperlink ref="O44" r:id="rId244" display="https://www.jisilu.cn/data/utils/lowcalc/150227"/>
    <hyperlink ref="Y44" r:id="rId245" tooltip="将【银行A】从自选中删除" display="javascript:delOwnedFund('150227');"/>
    <hyperlink ref="A45" r:id="rId246" display="https://www.jisilu.cn/data/sfnew/detail/150255"/>
    <hyperlink ref="C45" r:id="rId247" display="http://finance.sina.com.cn/fund/quotes/150255/bc.shtml"/>
    <hyperlink ref="F45" r:id="rId248" display="http://www.cninfo.com.cn/information/fund/netvalue/150255.html"/>
    <hyperlink ref="M45" r:id="rId249" tooltip="399986" display="http://quote.eastmoney.com/zs399986.html"/>
    <hyperlink ref="O45" r:id="rId250" display="https://www.jisilu.cn/data/utils/lowcalc/150255"/>
    <hyperlink ref="Y45" r:id="rId251" tooltip="将【银行业A】从自选中删除" display="javascript:delOwnedFund('150255');"/>
    <hyperlink ref="A46" r:id="rId252" display="https://www.jisilu.cn/data/sfnew/detail/150173"/>
    <hyperlink ref="C46" r:id="rId253" display="http://finance.sina.com.cn/fund/quotes/150173/bc.shtml"/>
    <hyperlink ref="F46" r:id="rId254" display="http://www.cninfo.com.cn/information/fund/netvalue/150173.html"/>
    <hyperlink ref="M46" r:id="rId255" tooltip="000998" display="http://quote.eastmoney.com/zs000998.html"/>
    <hyperlink ref="O46" r:id="rId256" display="https://www.jisilu.cn/data/utils/lowcalc/150173"/>
    <hyperlink ref="Y46" r:id="rId257" tooltip="加【TMT中证A】为自选A类" display="javascript:addOwnedFund('150173');"/>
    <hyperlink ref="A47" r:id="rId258" display="https://www.jisilu.cn/data/sfnew/detail/150235"/>
    <hyperlink ref="C47" r:id="rId259" display="http://finance.sina.com.cn/fund/quotes/150235/bc.shtml"/>
    <hyperlink ref="F47" r:id="rId260" display="http://www.cninfo.com.cn/information/fund/netvalue/150235.html"/>
    <hyperlink ref="M47" r:id="rId261" tooltip="399975" display="http://quote.eastmoney.com/zs399975.html"/>
    <hyperlink ref="O47" r:id="rId262" display="https://www.jisilu.cn/data/utils/lowcalc/150235"/>
    <hyperlink ref="Y47" r:id="rId263" tooltip="加【券商A级】为自选A类" display="javascript:addOwnedFund('150235');"/>
    <hyperlink ref="A48" r:id="rId264" display="https://www.jisilu.cn/data/sfnew/detail/150169"/>
    <hyperlink ref="C48" r:id="rId265" display="http://finance.sina.com.cn/fund/quotes/150169/bc.shtml"/>
    <hyperlink ref="F48" r:id="rId266" display="http://www.cninfo.com.cn/information/fund/netvalue/150169.html"/>
    <hyperlink ref="M48" r:id="rId267" tooltip="HSI" display="http://quote.eastmoney.com/hk/zs110000.html"/>
    <hyperlink ref="O48" r:id="rId268" display="https://www.jisilu.cn/data/utils/lowcalc/150169"/>
    <hyperlink ref="Y48" r:id="rId269" tooltip="将【恒生A】从自选中删除" display="javascript:delOwnedFund('150169');"/>
    <hyperlink ref="A49" r:id="rId270" display="https://www.jisilu.cn/data/sfnew/detail/150315"/>
    <hyperlink ref="C49" r:id="rId271" display="http://finance.sina.com.cn/fund/quotes/150315/bc.shtml"/>
    <hyperlink ref="F49" r:id="rId272" display="http://www.cninfo.com.cn/information/fund/netvalue/150315.html"/>
    <hyperlink ref="M49" r:id="rId273" tooltip="399803" display="http://quote.eastmoney.com/zs399803.html"/>
    <hyperlink ref="O49" r:id="rId274" display="https://www.jisilu.cn/data/utils/lowcalc/150315"/>
    <hyperlink ref="Y49" r:id="rId275" tooltip="加【工业4A】为自选A类" display="javascript:addOwnedFund('150315');"/>
    <hyperlink ref="A50" r:id="rId276" display="https://www.jisilu.cn/data/sfnew/detail/502011"/>
    <hyperlink ref="C50" r:id="rId277" display="http://finance.sina.com.cn/fund/quotes/502011/bc.shtml"/>
    <hyperlink ref="F50" r:id="rId278" display="http://www.cninfo.com.cn/information/fund/netvalue/502011.html"/>
    <hyperlink ref="M50" r:id="rId279" tooltip="399975" display="http://quote.eastmoney.com/zs399975.html"/>
    <hyperlink ref="O50" r:id="rId280" display="https://www.jisilu.cn/data/utils/lowcalc/502011"/>
    <hyperlink ref="Y50" r:id="rId281" tooltip="加【证券A】为自选A类" display="javascript:addOwnedFund('502011');"/>
    <hyperlink ref="A51" r:id="rId282" display="https://www.jisilu.cn/data/sfnew/detail/150179"/>
    <hyperlink ref="C51" r:id="rId283" display="http://finance.sina.com.cn/fund/quotes/150179/bc.shtml"/>
    <hyperlink ref="F51" r:id="rId284" display="http://www.cninfo.com.cn/information/fund/netvalue/150179.html"/>
    <hyperlink ref="M51" r:id="rId285" tooltip="399935" display="http://quote.eastmoney.com/zs399935.html"/>
    <hyperlink ref="O51" r:id="rId286" display="https://www.jisilu.cn/data/utils/lowcalc/150179"/>
    <hyperlink ref="Y51" r:id="rId287" tooltip="加【信息A】为自选A类" display="javascript:addOwnedFund('150179');"/>
    <hyperlink ref="A52" r:id="rId288" display="https://www.jisilu.cn/data/sfnew/detail/150018"/>
    <hyperlink ref="C52" r:id="rId289" display="http://finance.sina.com.cn/fund/quotes/150018/bc.shtml"/>
    <hyperlink ref="F52" r:id="rId290" display="http://www.cninfo.com.cn/information/fund/netvalue/150018.html"/>
    <hyperlink ref="M52" r:id="rId291" tooltip="399004" display="http://quote.eastmoney.com/zs399004.html"/>
    <hyperlink ref="O52" r:id="rId292" display="https://www.jisilu.cn/data/utils/lowcalc/150018"/>
    <hyperlink ref="Y52" r:id="rId293" tooltip="加【银华稳进】为自选A类" display="javascript:addOwnedFund('150018');"/>
    <hyperlink ref="A53" r:id="rId294" display="https://www.jisilu.cn/data/sfnew/detail/502027"/>
    <hyperlink ref="C53" r:id="rId295" display="http://finance.sina.com.cn/fund/quotes/502027/bc.shtml"/>
    <hyperlink ref="F53" r:id="rId296" display="http://www.cninfo.com.cn/information/fund/netvalue/502027.html"/>
    <hyperlink ref="M53" r:id="rId297" tooltip="399429" display="http://quote.eastmoney.com/zs399429.html"/>
    <hyperlink ref="O53" r:id="rId298" display="https://www.jisilu.cn/data/utils/lowcalc/502027"/>
    <hyperlink ref="Y53" r:id="rId299" tooltip="加【新丝路A】为自选A类" display="javascript:addOwnedFund('502027');"/>
    <hyperlink ref="A54" r:id="rId300" display="https://www.jisilu.cn/data/sfnew/detail/150279"/>
    <hyperlink ref="C54" r:id="rId301" display="http://finance.sina.com.cn/fund/quotes/150279/bc.shtml"/>
    <hyperlink ref="F54" r:id="rId302" display="http://www.cninfo.com.cn/information/fund/netvalue/150279.html"/>
    <hyperlink ref="M54" r:id="rId303" tooltip="399808" display="http://quote.eastmoney.com/zs399808.html"/>
    <hyperlink ref="O54" r:id="rId304" display="https://www.jisilu.cn/data/utils/lowcalc/150279"/>
    <hyperlink ref="Y54" r:id="rId305" tooltip="加【新能A】为自选A类" display="javascript:addOwnedFund('150279');"/>
    <hyperlink ref="A55" r:id="rId306" display="https://www.jisilu.cn/data/sfnew/detail/150243"/>
    <hyperlink ref="C55" r:id="rId307" display="http://finance.sina.com.cn/fund/quotes/150243/bc.shtml"/>
    <hyperlink ref="F55" r:id="rId308" display="http://www.cninfo.com.cn/information/fund/netvalue/150243.html"/>
    <hyperlink ref="M55" r:id="rId309" tooltip="399006" display="http://quote.eastmoney.com/zs399006.html"/>
    <hyperlink ref="O55" r:id="rId310" display="https://www.jisilu.cn/data/utils/lowcalc/150243"/>
    <hyperlink ref="Y55" r:id="rId311" tooltip="加【创业A】为自选A类" display="javascript:addOwnedFund('150243');"/>
    <hyperlink ref="A56" r:id="rId312" display="https://www.jisilu.cn/data/sfnew/detail/502017"/>
    <hyperlink ref="C56" r:id="rId313" display="http://finance.sina.com.cn/fund/quotes/502017/bc.shtml"/>
    <hyperlink ref="F56" r:id="rId314" display="http://www.cninfo.com.cn/information/fund/netvalue/502017.html"/>
    <hyperlink ref="M56" r:id="rId315" tooltip="399991" display="http://quote.eastmoney.com/zs399991.html"/>
    <hyperlink ref="O56" r:id="rId316" display="https://www.jisilu.cn/data/utils/lowcalc/502017"/>
    <hyperlink ref="Y56" r:id="rId317" tooltip="加【带路A】为自选A类" display="javascript:addOwnedFund('502017');"/>
    <hyperlink ref="A57" r:id="rId318" display="https://www.jisilu.cn/data/sfnew/detail/150231"/>
    <hyperlink ref="C57" r:id="rId319" display="http://finance.sina.com.cn/fund/quotes/150231/bc.shtml"/>
    <hyperlink ref="F57" r:id="rId320" display="http://www.cninfo.com.cn/information/fund/netvalue/150231.html"/>
    <hyperlink ref="M57" r:id="rId321" tooltip="399811" display="http://quote.eastmoney.com/zs399811.html"/>
    <hyperlink ref="O57" r:id="rId322" display="https://www.jisilu.cn/data/utils/lowcalc/150231"/>
    <hyperlink ref="Y57" r:id="rId323" tooltip="加【电子A】为自选A类" display="javascript:addOwnedFund('150231');"/>
    <hyperlink ref="A58" r:id="rId324" display="https://www.jisilu.cn/data/sfnew/detail/150245"/>
    <hyperlink ref="C58" r:id="rId325" display="http://finance.sina.com.cn/fund/quotes/150245/bc.shtml"/>
    <hyperlink ref="F58" r:id="rId326" display="http://www.cninfo.com.cn/information/fund/netvalue/150245.html"/>
    <hyperlink ref="M58" r:id="rId327" tooltip="399970" display="http://quote.eastmoney.com/zs399970.html"/>
    <hyperlink ref="O58" r:id="rId328" display="https://www.jisilu.cn/data/utils/lowcalc/150245"/>
    <hyperlink ref="Y58" r:id="rId329" tooltip="加【互联A】为自选A类" display="javascript:addOwnedFund('150245');"/>
    <hyperlink ref="A59" r:id="rId330" display="https://www.jisilu.cn/data/sfnew/detail/150100"/>
    <hyperlink ref="C59" r:id="rId331" display="http://finance.sina.com.cn/fund/quotes/150100/bc.shtml"/>
    <hyperlink ref="F59" r:id="rId332" display="http://www.cninfo.com.cn/information/fund/netvalue/150100.html"/>
    <hyperlink ref="M59" r:id="rId333" tooltip="000805" display="http://quote.eastmoney.com/zs000805.html"/>
    <hyperlink ref="O59" r:id="rId334" display="https://www.jisilu.cn/data/utils/lowcalc/150100"/>
    <hyperlink ref="Y59" r:id="rId335" tooltip="加【资源A】为自选A类" display="javascript:addOwnedFund('150100');"/>
    <hyperlink ref="A60" r:id="rId336" display="https://www.jisilu.cn/data/sfnew/detail/150311"/>
    <hyperlink ref="C60" r:id="rId337" display="http://finance.sina.com.cn/fund/quotes/150311/bc.shtml"/>
    <hyperlink ref="F60" r:id="rId338" display="http://www.cninfo.com.cn/information/fund/netvalue/150311.html"/>
    <hyperlink ref="M60" r:id="rId339" tooltip="399996" display="http://quote.eastmoney.com/zs399996.html"/>
    <hyperlink ref="O60" r:id="rId340" display="https://www.jisilu.cn/data/utils/lowcalc/150311"/>
    <hyperlink ref="Y60" r:id="rId341" tooltip="加【智能A】为自选A类" display="javascript:addOwnedFund('150311');"/>
    <hyperlink ref="A61" r:id="rId342" display="https://www.jisilu.cn/data/sfnew/detail/150143"/>
    <hyperlink ref="C61" r:id="rId343" display="http://finance.sina.com.cn/fund/quotes/150143/bc.shtml"/>
    <hyperlink ref="F61" r:id="rId344" display="http://www.cninfo.com.cn/information/fund/netvalue/150143.html"/>
    <hyperlink ref="M61" r:id="rId345" tooltip="000832" display="http://quote.eastmoney.com/zs000832.html"/>
    <hyperlink ref="O61" r:id="rId346" display="https://www.jisilu.cn/data/utils/lowcalc/150143"/>
    <hyperlink ref="Y61" r:id="rId347" tooltip="加【转债A级】为自选A类" display="javascript:addOwnedFund('150143');"/>
    <hyperlink ref="A62" r:id="rId348" display="https://www.jisilu.cn/data/sfnew/detail/150092"/>
    <hyperlink ref="C62" r:id="rId349" display="http://finance.sina.com.cn/fund/quotes/150092/bc.shtml"/>
    <hyperlink ref="F62" r:id="rId350" display="http://www.cninfo.com.cn/information/fund/netvalue/150092.html"/>
    <hyperlink ref="M62" r:id="rId351" tooltip="399007" display="http://quote.eastmoney.com/zs399007.html"/>
    <hyperlink ref="O62" r:id="rId352" display="https://www.jisilu.cn/data/utils/lowcalc/150092"/>
    <hyperlink ref="Y62" r:id="rId353" tooltip="加【诺德300A】为自选A类" display="javascript:addOwnedFund('150092');"/>
    <hyperlink ref="A63" r:id="rId354" display="https://www.jisilu.cn/data/sfnew/detail/150215"/>
    <hyperlink ref="C63" r:id="rId355" display="http://finance.sina.com.cn/fund/quotes/150215/bc.shtml"/>
    <hyperlink ref="F63" r:id="rId356" display="http://www.cninfo.com.cn/information/fund/netvalue/150215.html"/>
    <hyperlink ref="M63" r:id="rId357" tooltip="399610" display="http://quote.eastmoney.com/zs399610.html"/>
    <hyperlink ref="O63" r:id="rId358" display="https://www.jisilu.cn/data/utils/lowcalc/150215"/>
    <hyperlink ref="Y63" r:id="rId359" tooltip="加【TMT A】为自选A类" display="javascript:addOwnedFund('150215');"/>
    <hyperlink ref="A65" r:id="rId360" display="https://www.jisilu.cn/data/sfnew/detail/150049"/>
    <hyperlink ref="C65" r:id="rId361" display="http://finance.sina.com.cn/fund/quotes/150049/bc.shtml"/>
    <hyperlink ref="F65" r:id="rId362" display="http://www.cninfo.com.cn/information/fund/netvalue/150049.html"/>
    <hyperlink ref="M65" r:id="rId363" tooltip="399942" display="http://quote.eastmoney.com/zs399942.html"/>
    <hyperlink ref="O65" r:id="rId364" display="https://www.jisilu.cn/data/utils/lowcalc/150049"/>
    <hyperlink ref="Y65" r:id="rId365" tooltip="加【消费收益】为自选A类" display="javascript:addOwnedFund('150049');"/>
    <hyperlink ref="A66" r:id="rId366" display="https://www.jisilu.cn/data/sfnew/detail/150148"/>
    <hyperlink ref="C66" r:id="rId367" display="http://finance.sina.com.cn/fund/quotes/150148/bc.shtml"/>
    <hyperlink ref="F66" r:id="rId368" display="http://www.cninfo.com.cn/information/fund/netvalue/150148.html"/>
    <hyperlink ref="M66" r:id="rId369" tooltip="000841" display="http://quote.eastmoney.com/zs000841.html"/>
    <hyperlink ref="O66" r:id="rId370" display="https://www.jisilu.cn/data/utils/lowcalc/150148"/>
    <hyperlink ref="Y66" r:id="rId371" tooltip="加【医药800A】为自选A类" display="javascript:addOwnedFund('150148');"/>
    <hyperlink ref="A67" r:id="rId372" display="https://www.jisilu.cn/data/sfnew/detail/150150"/>
    <hyperlink ref="C67" r:id="rId373" display="http://finance.sina.com.cn/fund/quotes/150150/bc.shtml"/>
    <hyperlink ref="F67" r:id="rId374" display="http://www.cninfo.com.cn/information/fund/netvalue/150150.html"/>
    <hyperlink ref="M67" r:id="rId375" tooltip="000823" display="http://quote.eastmoney.com/zs000823.html"/>
    <hyperlink ref="O67" r:id="rId376" display="https://www.jisilu.cn/data/utils/lowcalc/150150"/>
    <hyperlink ref="Y67" r:id="rId377" tooltip="加【有色800A】为自选A类" display="javascript:addOwnedFund('150150');"/>
    <hyperlink ref="A68" r:id="rId378" display="https://www.jisilu.cn/data/sfnew/detail/150028"/>
    <hyperlink ref="C68" r:id="rId379" display="http://finance.sina.com.cn/fund/quotes/150028/bc.shtml"/>
    <hyperlink ref="F68" r:id="rId380" display="http://www.cninfo.com.cn/information/fund/netvalue/150028.html"/>
    <hyperlink ref="M68" r:id="rId381" tooltip="399905" display="http://quote.eastmoney.com/zs399905.html"/>
    <hyperlink ref="O68" r:id="rId382" display="https://www.jisilu.cn/data/utils/lowcalc/150028"/>
    <hyperlink ref="Y68" r:id="rId383" tooltip="加【中证500A】为自选A类" display="javascript:addOwnedFund('150028');"/>
    <hyperlink ref="A69" r:id="rId384" display="https://www.jisilu.cn/data/sfnew/detail/150157"/>
    <hyperlink ref="C69" r:id="rId385" display="http://finance.sina.com.cn/fund/quotes/150157/bc.shtml"/>
    <hyperlink ref="F69" r:id="rId386" display="http://www.cninfo.com.cn/information/fund/netvalue/150157.html"/>
    <hyperlink ref="M69" r:id="rId387" tooltip="000974" display="http://quote.eastmoney.com/zs000974.html"/>
    <hyperlink ref="O69" r:id="rId388" display="https://www.jisilu.cn/data/utils/lowcalc/150157"/>
    <hyperlink ref="Y69" r:id="rId389" tooltip="加【金融A】为自选A类" display="javascript:addOwnedFund('150157');"/>
    <hyperlink ref="A71" r:id="rId390" display="https://www.jisilu.cn/data/sfnew/detail/150088"/>
    <hyperlink ref="C71" r:id="rId391" display="http://finance.sina.com.cn/fund/quotes/150088/bc.shtml"/>
    <hyperlink ref="F71" r:id="rId392" display="http://www.cninfo.com.cn/information/fund/netvalue/150088.html"/>
    <hyperlink ref="M71" r:id="rId393" tooltip="399905" display="http://quote.eastmoney.com/zs399905.html"/>
    <hyperlink ref="Y71" r:id="rId394" tooltip="加【金鹰500A】为自选A类" display="javascript:addOwnedFund('150088');"/>
    <hyperlink ref="A72" r:id="rId395" display="https://www.jisilu.cn/data/sfnew/detail/150175"/>
    <hyperlink ref="C72" r:id="rId396" display="http://finance.sina.com.cn/fund/quotes/150175/bc.shtml"/>
    <hyperlink ref="F72" r:id="rId397" display="http://www.cninfo.com.cn/information/fund/netvalue/150175.html"/>
    <hyperlink ref="M72" r:id="rId398" tooltip="HSCEI" display="http://quote.eastmoney.com/hk/zs110010.html"/>
    <hyperlink ref="O72" r:id="rId399" display="https://www.jisilu.cn/data/utils/lowcalc/150175"/>
    <hyperlink ref="Y72" r:id="rId400" tooltip="将【H股A】从自选中删除" display="javascript:delOwnedFund('150175');"/>
    <hyperlink ref="A73" r:id="rId401" display="https://www.jisilu.cn/data/sfnew/detail/502014"/>
    <hyperlink ref="C73" r:id="rId402" display="http://finance.sina.com.cn/fund/quotes/502014/bc.shtml"/>
    <hyperlink ref="F73" r:id="rId403" display="http://www.cninfo.com.cn/information/fund/netvalue/502014.html"/>
    <hyperlink ref="M73" r:id="rId404" tooltip="000853" display="http://quote.eastmoney.com/zs000853.html"/>
    <hyperlink ref="O73" r:id="rId405" display="https://www.jisilu.cn/data/utils/lowcalc/502014"/>
    <hyperlink ref="Y73" r:id="rId406" tooltip="加【一带一A】为自选A类" display="javascript:addOwnedFund('502014');"/>
    <hyperlink ref="A74" r:id="rId407" display="https://www.jisilu.cn/data/sfnew/detail/502041"/>
    <hyperlink ref="C74" r:id="rId408" display="http://finance.sina.com.cn/fund/quotes/502041/bc.shtml"/>
    <hyperlink ref="F74" r:id="rId409" display="http://www.cninfo.com.cn/information/fund/netvalue/502041.html"/>
    <hyperlink ref="M74" r:id="rId410" tooltip="000016" display="http://quote.eastmoney.com/zs000016.html"/>
    <hyperlink ref="O74" r:id="rId411" display="https://www.jisilu.cn/data/utils/lowcalc/502041"/>
    <hyperlink ref="Y74" r:id="rId412" tooltip="加【上50A】为自选A类" display="javascript:addOwnedFund('502041');"/>
    <hyperlink ref="A75" r:id="rId413" display="https://www.jisilu.cn/data/sfnew/detail/150145"/>
    <hyperlink ref="C75" r:id="rId414" display="http://finance.sina.com.cn/fund/quotes/150145/bc.shtml"/>
    <hyperlink ref="F75" r:id="rId415" display="http://www.cninfo.com.cn/information/fund/netvalue/150145.html"/>
    <hyperlink ref="M75" r:id="rId416" tooltip="000828" display="http://quote.eastmoney.com/zs000828.html"/>
    <hyperlink ref="O75" r:id="rId417" display="https://www.jisilu.cn/data/utils/lowcalc/150145"/>
    <hyperlink ref="Y75" r:id="rId418" tooltip="加【高贝塔A】为自选A类" display="javascript:addOwnedFund('150145');"/>
    <hyperlink ref="A76" r:id="rId419" display="https://www.jisilu.cn/data/sfnew/detail/150140"/>
    <hyperlink ref="C76" r:id="rId420" display="http://finance.sina.com.cn/fund/quotes/150140/bc.shtml"/>
    <hyperlink ref="F76" r:id="rId421" display="http://www.cninfo.com.cn/information/fund/netvalue/150140.html"/>
    <hyperlink ref="M76" r:id="rId422" tooltip="399300" display="http://quote.eastmoney.com/zs399300.html"/>
    <hyperlink ref="O76" r:id="rId423" display="https://www.jisilu.cn/data/utils/lowcalc/150140"/>
    <hyperlink ref="Y76" r:id="rId424" tooltip="加【国金300A】为自选A类" display="javascript:addOwnedFund('150140');"/>
    <hyperlink ref="A77" r:id="rId425" display="https://www.jisilu.cn/data/sfnew/detail/150121"/>
    <hyperlink ref="C77" r:id="rId426" display="http://finance.sina.com.cn/fund/quotes/150121/bc.shtml"/>
    <hyperlink ref="F77" r:id="rId427" display="http://www.cninfo.com.cn/information/fund/netvalue/150121.html"/>
    <hyperlink ref="M77" r:id="rId428" tooltip="399918" display="http://quote.eastmoney.com/zs399918.html"/>
    <hyperlink ref="O77" r:id="rId429" display="https://www.jisilu.cn/data/utils/lowcalc/150121"/>
    <hyperlink ref="Y77" r:id="rId430" tooltip="加【银河优先】为自选A类" display="javascript:addOwnedFund('150121');"/>
    <hyperlink ref="A78" r:id="rId431" display="https://www.jisilu.cn/data/sfnew/detail/150167"/>
    <hyperlink ref="C78" r:id="rId432" display="http://finance.sina.com.cn/fund/quotes/150167/bc.shtml"/>
    <hyperlink ref="F78" r:id="rId433" display="http://www.cninfo.com.cn/information/fund/netvalue/150167.html"/>
    <hyperlink ref="M78" r:id="rId434" tooltip="399300" display="http://quote.eastmoney.com/zs399300.html"/>
    <hyperlink ref="O78" r:id="rId435" display="https://www.jisilu.cn/data/utils/lowcalc/150167"/>
    <hyperlink ref="Y78" r:id="rId436" tooltip="加【银华300A】为自选A类" display="javascript:addOwnedFund('150167');"/>
    <hyperlink ref="A79" r:id="rId437" display="https://www.jisilu.cn/data/sfnew/detail/150094"/>
    <hyperlink ref="C79" r:id="rId438" display="http://finance.sina.com.cn/fund/quotes/150094/bc.shtml"/>
    <hyperlink ref="F79" r:id="rId439" display="http://www.cninfo.com.cn/information/fund/netvalue/150094.html"/>
    <hyperlink ref="M79" r:id="rId440" tooltip="000966" display="http://quote.eastmoney.com/zs000966.html"/>
    <hyperlink ref="O79" r:id="rId441" display="https://www.jisilu.cn/data/utils/lowcalc/150094"/>
    <hyperlink ref="Y79" r:id="rId442" tooltip="加【泰信400A】为自选A类" display="javascript:addOwnedFund('150094');"/>
    <hyperlink ref="A80" r:id="rId443" display="https://www.jisilu.cn/data/sfnew/detail/150267"/>
    <hyperlink ref="C80" r:id="rId444" display="http://finance.sina.com.cn/fund/quotes/150267/bc.shtml"/>
    <hyperlink ref="F80" r:id="rId445" display="http://www.cninfo.com.cn/information/fund/netvalue/150267.html"/>
    <hyperlink ref="M80" r:id="rId446" tooltip="399986" display="http://quote.eastmoney.com/zs399986.html"/>
    <hyperlink ref="O80" r:id="rId447" display="https://www.jisilu.cn/data/utils/lowcalc/150267"/>
    <hyperlink ref="Y80" r:id="rId448" tooltip="将【银行A类】从自选中删除" display="javascript:delOwnedFund('150267');"/>
    <hyperlink ref="A81" r:id="rId449" display="https://www.jisilu.cn/data/sfnew/detail/502054"/>
    <hyperlink ref="C81" r:id="rId450" display="http://finance.sina.com.cn/fund/quotes/502054/bc.shtml"/>
    <hyperlink ref="F81" r:id="rId451" display="http://www.cninfo.com.cn/information/fund/netvalue/502054.html"/>
    <hyperlink ref="M81" r:id="rId452" tooltip="399975" display="http://quote.eastmoney.com/zs399975.html"/>
    <hyperlink ref="O81" r:id="rId453" display="https://www.jisilu.cn/data/utils/lowcalc/502054"/>
    <hyperlink ref="Y81" r:id="rId454" tooltip="加【券商A】为自选A类" display="javascript:addOwnedFund('502054');"/>
    <hyperlink ref="A82" r:id="rId455" display="https://www.jisilu.cn/data/sfnew/detail/150064"/>
    <hyperlink ref="C82" r:id="rId456" display="http://finance.sina.com.cn/fund/quotes/150064/bc.shtml"/>
    <hyperlink ref="F82" r:id="rId457" display="http://www.cninfo.com.cn/information/fund/netvalue/150064.html"/>
    <hyperlink ref="M82" r:id="rId458" tooltip="399904" display="http://quote.eastmoney.com/zs399904.html"/>
    <hyperlink ref="O82" r:id="rId459" display="https://www.jisilu.cn/data/utils/lowcalc/150064"/>
    <hyperlink ref="Y82" r:id="rId460" tooltip="加【同瑞A】为自选A类" display="javascript:addOwnedFund('150064');"/>
    <hyperlink ref="A83" r:id="rId461" display="https://www.jisilu.cn/data/sfnew/detail/150295"/>
    <hyperlink ref="C83" r:id="rId462" display="http://finance.sina.com.cn/fund/quotes/150295/bc.shtml"/>
    <hyperlink ref="F83" r:id="rId463" display="http://www.cninfo.com.cn/information/fund/netvalue/150295.html"/>
    <hyperlink ref="M83" r:id="rId464" tooltip="399974" display="http://quote.eastmoney.com/zs399974.html"/>
    <hyperlink ref="O83" r:id="rId465" display="https://www.jisilu.cn/data/utils/lowcalc/150295"/>
    <hyperlink ref="Y83" r:id="rId466" tooltip="加【改革A】为自选A类" display="javascript:addOwnedFund('150295');"/>
    <hyperlink ref="A84" r:id="rId467" display="https://www.jisilu.cn/data/sfnew/detail/150281"/>
    <hyperlink ref="C84" r:id="rId468" display="http://finance.sina.com.cn/fund/quotes/150281/bc.shtml"/>
    <hyperlink ref="F84" r:id="rId469" display="http://www.cninfo.com.cn/information/fund/netvalue/150281.html"/>
    <hyperlink ref="M84" r:id="rId470" tooltip="399934" display="http://quote.eastmoney.com/zs399934.html"/>
    <hyperlink ref="O84" r:id="rId471" display="https://www.jisilu.cn/data/utils/lowcalc/150281"/>
    <hyperlink ref="Y84" r:id="rId472" tooltip="加【金融地A】为自选A类" display="javascript:addOwnedFund('150281');"/>
    <hyperlink ref="A85" r:id="rId473" display="https://www.jisilu.cn/data/sfnew/detail/150053"/>
    <hyperlink ref="C85" r:id="rId474" display="http://finance.sina.com.cn/fund/quotes/150053/bc.shtml"/>
    <hyperlink ref="F85" r:id="rId475" display="http://www.cninfo.com.cn/information/fund/netvalue/150053.html"/>
    <hyperlink ref="M85" r:id="rId476" tooltip="399905" display="http://quote.eastmoney.com/zs399905.html"/>
    <hyperlink ref="O85" r:id="rId477" display="https://www.jisilu.cn/data/utils/lowcalc/150053"/>
    <hyperlink ref="Y85" r:id="rId478" tooltip="加【泰达500A】为自选A类" display="javascript:addOwnedFund('150053');"/>
    <hyperlink ref="A86" r:id="rId479" display="https://www.jisilu.cn/data/sfnew/detail/502001"/>
    <hyperlink ref="C86" r:id="rId480" display="http://finance.sina.com.cn/fund/quotes/502001/bc.shtml"/>
    <hyperlink ref="F86" r:id="rId481" display="http://www.cninfo.com.cn/information/fund/netvalue/502001.html"/>
    <hyperlink ref="M86" r:id="rId482" tooltip="399982" display="http://quote.eastmoney.com/zs399982.html"/>
    <hyperlink ref="O86" r:id="rId483" display="https://www.jisilu.cn/data/utils/lowcalc/502001"/>
    <hyperlink ref="Y86" r:id="rId484" tooltip="加【500等权A】为自选A类" display="javascript:addOwnedFund('502001');"/>
    <hyperlink ref="A87" r:id="rId485" display="https://www.jisilu.cn/data/sfnew/detail/150090"/>
    <hyperlink ref="C87" r:id="rId486" display="http://finance.sina.com.cn/fund/quotes/150090/bc.shtml"/>
    <hyperlink ref="F87" r:id="rId487" display="http://www.cninfo.com.cn/information/fund/netvalue/150090.html"/>
    <hyperlink ref="M87" r:id="rId488" tooltip="399958" display="http://quote.eastmoney.com/zs399958.html"/>
    <hyperlink ref="O87" r:id="rId489" display="https://www.jisilu.cn/data/utils/lowcalc/150090"/>
    <hyperlink ref="Y87" r:id="rId490" tooltip="加【成长A】为自选A类" display="javascript:addOwnedFund('150090');"/>
    <hyperlink ref="A88" r:id="rId491" display="https://www.jisilu.cn/data/sfnew/detail/150211"/>
    <hyperlink ref="C88" r:id="rId492" display="http://finance.sina.com.cn/fund/quotes/150211/bc.shtml"/>
    <hyperlink ref="F88" r:id="rId493" display="http://www.cninfo.com.cn/information/fund/netvalue/150211.html"/>
    <hyperlink ref="M88" r:id="rId494" tooltip="399976" display="http://quote.eastmoney.com/zs399976.html"/>
    <hyperlink ref="O88" r:id="rId495" display="https://www.jisilu.cn/data/utils/lowcalc/150211"/>
    <hyperlink ref="Y88" r:id="rId496" tooltip="加【新能车A】为自选A类" display="javascript:addOwnedFund('150211');"/>
    <hyperlink ref="A89" r:id="rId497" display="https://www.jisilu.cn/data/sfnew/detail/150213"/>
    <hyperlink ref="C89" r:id="rId498" display="http://finance.sina.com.cn/fund/quotes/150213/bc.shtml"/>
    <hyperlink ref="F89" r:id="rId499" display="http://www.cninfo.com.cn/information/fund/netvalue/150213.html"/>
    <hyperlink ref="M89" r:id="rId500" tooltip="399958" display="http://quote.eastmoney.com/zs399958.html"/>
    <hyperlink ref="O89" r:id="rId501" display="https://www.jisilu.cn/data/utils/lowcalc/150213"/>
    <hyperlink ref="Y89" r:id="rId502" tooltip="加【成长A级】为自选A类" display="javascript:addOwnedFund('150213');"/>
    <hyperlink ref="A90" r:id="rId503" display="https://www.jisilu.cn/data/sfnew/detail/150073"/>
    <hyperlink ref="C90" r:id="rId504" display="http://finance.sina.com.cn/fund/quotes/150073/bc.shtml"/>
    <hyperlink ref="F90" r:id="rId505" display="http://www.cninfo.com.cn/information/fund/netvalue/150073.html"/>
    <hyperlink ref="M90" r:id="rId506" tooltip="399958" display="http://quote.eastmoney.com/zs399958.html"/>
    <hyperlink ref="O90" r:id="rId507" display="https://www.jisilu.cn/data/utils/lowcalc/150073"/>
    <hyperlink ref="Y90" r:id="rId508" tooltip="加【诺安稳健】为自选A类" display="javascript:addOwnedFund('150073');"/>
    <hyperlink ref="A91" r:id="rId509" display="https://www.jisilu.cn/data/sfnew/detail/150030"/>
    <hyperlink ref="C91" r:id="rId510" display="http://finance.sina.com.cn/fund/quotes/150030/bc.shtml"/>
    <hyperlink ref="F91" r:id="rId511" display="http://www.cninfo.com.cn/information/fund/netvalue/150030.html"/>
    <hyperlink ref="M91" r:id="rId512" tooltip="000971" display="http://quote.eastmoney.com/zs000971.html"/>
    <hyperlink ref="O91" r:id="rId513" display="https://www.jisilu.cn/data/utils/lowcalc/150030"/>
    <hyperlink ref="Y91" r:id="rId514" tooltip="加【中证90A】为自选A类" display="javascript:addOwnedFund('150030');"/>
    <hyperlink ref="A92" r:id="rId515" display="https://www.jisilu.cn/data/sfnew/detail/150138"/>
    <hyperlink ref="C92" r:id="rId516" display="http://finance.sina.com.cn/fund/quotes/150138/bc.shtml"/>
    <hyperlink ref="F92" r:id="rId517" display="http://www.cninfo.com.cn/information/fund/netvalue/150138.html"/>
    <hyperlink ref="M92" r:id="rId518" tooltip="000842" display="http://quote.eastmoney.com/zs000842.html"/>
    <hyperlink ref="O92" r:id="rId519" display="https://www.jisilu.cn/data/utils/lowcalc/150138"/>
    <hyperlink ref="Y92" r:id="rId520" tooltip="加【中证800A】为自选A类" display="javascript:addOwnedFund('150138');"/>
    <hyperlink ref="A93" r:id="rId521" display="https://www.jisilu.cn/data/sfnew/detail/150152"/>
    <hyperlink ref="C93" r:id="rId522" display="http://finance.sina.com.cn/fund/quotes/150152/bc.shtml"/>
    <hyperlink ref="F93" r:id="rId523" display="http://www.cninfo.com.cn/information/fund/netvalue/150152.html"/>
    <hyperlink ref="M93" r:id="rId524" tooltip="399006" display="http://quote.eastmoney.com/zs399006.html"/>
    <hyperlink ref="O93" r:id="rId525" display="https://www.jisilu.cn/data/utils/lowcalc/150152"/>
    <hyperlink ref="Y93" r:id="rId526" tooltip="加【创业板A】为自选A类" display="javascript:addOwnedFund('150152');"/>
    <hyperlink ref="A94" r:id="rId527" display="https://www.jisilu.cn/data/sfnew/detail/502031"/>
    <hyperlink ref="C94" r:id="rId528" display="http://finance.sina.com.cn/fund/quotes/502031/bc.shtml"/>
    <hyperlink ref="F94" r:id="rId529" display="http://www.cninfo.com.cn/information/fund/netvalue/502031.html"/>
    <hyperlink ref="M94" r:id="rId530" tooltip="399807" display="http://quote.eastmoney.com/zs399807.html"/>
    <hyperlink ref="O94" r:id="rId531" display="https://www.jisilu.cn/data/utils/lowcalc/502031"/>
    <hyperlink ref="Y94" r:id="rId532" tooltip="将【高铁A】从自选中删除" display="javascript:delOwnedFund('502031');"/>
    <hyperlink ref="A95" r:id="rId533" display="https://www.jisilu.cn/data/sfnew/detail/150055"/>
    <hyperlink ref="C95" r:id="rId534" display="http://finance.sina.com.cn/fund/quotes/150055/bc.shtml"/>
    <hyperlink ref="F95" r:id="rId535" display="http://www.cninfo.com.cn/information/fund/netvalue/150055.html"/>
    <hyperlink ref="M95" r:id="rId536" tooltip="399905" display="http://quote.eastmoney.com/zs399905.html"/>
    <hyperlink ref="O95" r:id="rId537" display="https://www.jisilu.cn/data/utils/lowcalc/150055"/>
    <hyperlink ref="Y95" r:id="rId538" tooltip="加【500A】为自选A类" display="javascript:addOwnedFund('150055');"/>
    <hyperlink ref="A96" r:id="rId539" display="https://www.jisilu.cn/data/sfnew/detail/150012"/>
    <hyperlink ref="C96" r:id="rId540" display="http://finance.sina.com.cn/fund/quotes/150012/bc.shtml"/>
    <hyperlink ref="F96" r:id="rId541" display="http://www.cninfo.com.cn/information/fund/netvalue/150012.html"/>
    <hyperlink ref="M96" r:id="rId542" tooltip="399903" display="http://quote.eastmoney.com/zs399903.html"/>
    <hyperlink ref="O96" r:id="rId543" display="https://www.jisilu.cn/data/utils/lowcalc/150012"/>
    <hyperlink ref="Y96" r:id="rId544" tooltip="加【中证100A】为自选A类" display="javascript:addOwnedFund('150012');"/>
    <hyperlink ref="A97" r:id="rId545" display="https://www.jisilu.cn/data/sfnew/detail/150085"/>
    <hyperlink ref="C97" r:id="rId546" display="http://finance.sina.com.cn/fund/quotes/150085/bc.shtml"/>
    <hyperlink ref="F97" r:id="rId547" display="http://www.cninfo.com.cn/information/fund/netvalue/150085.html"/>
    <hyperlink ref="M97" r:id="rId548" tooltip="399005" display="http://quote.eastmoney.com/zs399005.html"/>
    <hyperlink ref="Y97" r:id="rId549" tooltip="加【中小板A】为自选A类" display="javascript:addOwnedFund('150085');"/>
    <hyperlink ref="A98" r:id="rId550" display="https://www.jisilu.cn/data/sfnew/detail/150059"/>
    <hyperlink ref="C98" r:id="rId551" display="http://finance.sina.com.cn/fund/quotes/150059/bc.shtml"/>
    <hyperlink ref="F98" r:id="rId552" display="http://www.cninfo.com.cn/information/fund/netvalue/150059.html"/>
    <hyperlink ref="M98" r:id="rId553" tooltip="399944" display="http://quote.eastmoney.com/zs399944.html"/>
    <hyperlink ref="O98" r:id="rId554" display="https://www.jisilu.cn/data/utils/lowcalc/150059"/>
    <hyperlink ref="Y98" r:id="rId555" tooltip="加【资源A级】为自选A类" display="javascript:addOwnedFund('150059');"/>
    <hyperlink ref="A99" r:id="rId556" display="https://www.jisilu.cn/data/sfnew/detail/150096"/>
    <hyperlink ref="C99" r:id="rId557" display="http://finance.sina.com.cn/fund/quotes/150096/bc.shtml"/>
    <hyperlink ref="F99" r:id="rId558" display="http://www.cninfo.com.cn/information/fund/netvalue/150096.html"/>
    <hyperlink ref="M99" r:id="rId559" tooltip="000979" display="http://quote.eastmoney.com/zs000979.html"/>
    <hyperlink ref="Y99" r:id="rId560" tooltip="加【商品A】为自选A类" display="javascript:addOwnedFund('150096');"/>
    <hyperlink ref="A101" r:id="rId561" display="https://www.jisilu.cn/data/sfnew/detail/150323"/>
    <hyperlink ref="C101" r:id="rId562" display="http://finance.sina.com.cn/fund/quotes/150323/bc.shtml"/>
    <hyperlink ref="F101" r:id="rId563" display="http://www.cninfo.com.cn/information/fund/netvalue/150323.html"/>
    <hyperlink ref="M101" r:id="rId564" tooltip="000827" display="http://quote.eastmoney.com/zs000827.html"/>
    <hyperlink ref="O101" r:id="rId565" display="https://www.jisilu.cn/data/utils/lowcalc/150323"/>
    <hyperlink ref="Y101" r:id="rId566" tooltip="加【环保A端】为自选A类" display="javascript:addOwnedFund('150323');"/>
    <hyperlink ref="A102" r:id="rId567" display="https://www.jisilu.cn/data/sfnew/detail/150335"/>
    <hyperlink ref="C102" r:id="rId568" display="http://finance.sina.com.cn/fund/quotes/150335/bc.shtml"/>
    <hyperlink ref="F102" r:id="rId569" display="http://www.cninfo.com.cn/information/fund/netvalue/150335.html"/>
    <hyperlink ref="M102" r:id="rId570" tooltip="399967" display="http://quote.eastmoney.com/zs399967.html"/>
    <hyperlink ref="O102" r:id="rId571" display="https://www.jisilu.cn/data/utils/lowcalc/150335"/>
    <hyperlink ref="Y102" r:id="rId572" tooltip="加【军工股A】为自选A类" display="javascript:addOwnedFund('150335');"/>
    <hyperlink ref="A103" r:id="rId573" display="https://www.jisilu.cn/data/sfnew/detail/150289"/>
    <hyperlink ref="C103" r:id="rId574" display="http://finance.sina.com.cn/fund/quotes/150289/bc.shtml"/>
    <hyperlink ref="F103" r:id="rId575" display="http://www.cninfo.com.cn/information/fund/netvalue/150289.html"/>
    <hyperlink ref="M103" r:id="rId576" tooltip="399998" display="http://quote.eastmoney.com/zs399998.html"/>
    <hyperlink ref="O103" r:id="rId577" display="https://www.jisilu.cn/data/utils/lowcalc/150289"/>
    <hyperlink ref="Y103" r:id="rId578" tooltip="加【煤炭A级】为自选A类" display="javascript:addOwnedFund('150289');"/>
    <hyperlink ref="A104" r:id="rId579" display="https://www.jisilu.cn/data/sfnew/detail/150291"/>
    <hyperlink ref="C104" r:id="rId580" display="http://finance.sina.com.cn/fund/quotes/150291/bc.shtml"/>
    <hyperlink ref="F104" r:id="rId581" display="http://www.cninfo.com.cn/information/fund/netvalue/150291.html"/>
    <hyperlink ref="M104" r:id="rId582" tooltip="399986" display="http://quote.eastmoney.com/zs399986.html"/>
    <hyperlink ref="O104" r:id="rId583" display="https://www.jisilu.cn/data/utils/lowcalc/150291"/>
    <hyperlink ref="Y104" r:id="rId584" tooltip="将【银行A份】从自选中删除" display="javascript:delOwnedFund('150291');"/>
    <hyperlink ref="A105" r:id="rId585" display="https://www.jisilu.cn/data/sfnew/detail/150299"/>
    <hyperlink ref="C105" r:id="rId586" display="http://finance.sina.com.cn/fund/quotes/150299/bc.shtml"/>
    <hyperlink ref="F105" r:id="rId587" display="http://www.cninfo.com.cn/information/fund/netvalue/150299.html"/>
    <hyperlink ref="M105" r:id="rId588" tooltip="399986" display="http://quote.eastmoney.com/zs399986.html"/>
    <hyperlink ref="O105" r:id="rId589" display="https://www.jisilu.cn/data/utils/lowcalc/150299"/>
    <hyperlink ref="Y105" r:id="rId590" tooltip="将【银行股A】从自选中删除" display="javascript:delOwnedFund('150299');"/>
    <hyperlink ref="A106" r:id="rId591" display="https://www.jisilu.cn/data/sfnew/detail/150303"/>
    <hyperlink ref="C106" r:id="rId592" display="http://finance.sina.com.cn/fund/quotes/150303/bc.shtml"/>
    <hyperlink ref="F106" r:id="rId593" display="http://www.cninfo.com.cn/information/fund/netvalue/150303.html"/>
    <hyperlink ref="M106" r:id="rId594" tooltip="399673" display="http://quote.eastmoney.com/zs399673.html"/>
    <hyperlink ref="O106" r:id="rId595" display="https://www.jisilu.cn/data/utils/lowcalc/150303"/>
    <hyperlink ref="Y106" r:id="rId596" tooltip="加【创业股A】为自选A类" display="javascript:addOwnedFund('150303');"/>
    <hyperlink ref="A107" r:id="rId597" display="https://www.jisilu.cn/data/sfnew/detail/150297"/>
    <hyperlink ref="C107" r:id="rId598" display="http://finance.sina.com.cn/fund/quotes/150297/bc.shtml"/>
    <hyperlink ref="F107" r:id="rId599" display="http://www.cninfo.com.cn/information/fund/netvalue/150297.html"/>
    <hyperlink ref="O107" r:id="rId600" display="https://www.jisilu.cn/data/utils/lowcalc/150297"/>
    <hyperlink ref="Y107" r:id="rId601" tooltip="加【互联A级】为自选A类" display="javascript:addOwnedFund('150297');"/>
    <hyperlink ref="A108" r:id="rId602" display="https://www.jisilu.cn/data/sfnew/detail/150293"/>
    <hyperlink ref="C108" r:id="rId603" display="http://finance.sina.com.cn/fund/quotes/150293/bc.shtml"/>
    <hyperlink ref="F108" r:id="rId604" display="http://www.cninfo.com.cn/information/fund/netvalue/150293.html"/>
    <hyperlink ref="M108" r:id="rId605" tooltip="399807" display="http://quote.eastmoney.com/zs399807.html"/>
    <hyperlink ref="O108" r:id="rId606" display="https://www.jisilu.cn/data/utils/lowcalc/150293"/>
    <hyperlink ref="Y108" r:id="rId607" tooltip="加【高铁A级】为自选A类" display="javascript:addOwnedFund('150293');"/>
    <hyperlink ref="A109" r:id="rId608" display="https://www.jisilu.cn/data/sfnew/detail/150287"/>
    <hyperlink ref="C109" r:id="rId609" display="http://finance.sina.com.cn/fund/quotes/150287/bc.shtml"/>
    <hyperlink ref="F109" r:id="rId610" display="http://www.cninfo.com.cn/information/fund/netvalue/150287.html"/>
    <hyperlink ref="M109" r:id="rId611" tooltip="399440" display="http://quote.eastmoney.com/zs399440.html"/>
    <hyperlink ref="O109" r:id="rId612" display="https://www.jisilu.cn/data/utils/lowcalc/150287"/>
    <hyperlink ref="Y109" r:id="rId613" tooltip="加【钢铁A】为自选A类" display="javascript:addOwnedFund('150287');"/>
    <hyperlink ref="A110" r:id="rId614" display="https://www.jisilu.cn/data/sfnew/detail/150247"/>
    <hyperlink ref="C110" r:id="rId615" display="http://finance.sina.com.cn/fund/quotes/150247/bc.shtml"/>
    <hyperlink ref="F110" r:id="rId616" display="http://www.cninfo.com.cn/information/fund/netvalue/150247.html"/>
    <hyperlink ref="M110" r:id="rId617" tooltip="399971" display="http://quote.eastmoney.com/zs399971.html"/>
    <hyperlink ref="O110" r:id="rId618" display="https://www.jisilu.cn/data/utils/lowcalc/150247"/>
    <hyperlink ref="Y110" r:id="rId619" tooltip="加【传媒A级】为自选A类" display="javascript:addOwnedFund('150247');"/>
    <hyperlink ref="A111" r:id="rId620" display="https://www.jisilu.cn/data/sfnew/detail/150117"/>
    <hyperlink ref="C111" r:id="rId621" display="http://finance.sina.com.cn/fund/quotes/150117/bc.shtml"/>
    <hyperlink ref="F111" r:id="rId622" display="http://www.cninfo.com.cn/information/fund/netvalue/150117.html"/>
    <hyperlink ref="M111" r:id="rId623" tooltip="399393" display="http://quote.eastmoney.com/zs399393.html"/>
    <hyperlink ref="O111" r:id="rId624" display="https://www.jisilu.cn/data/utils/lowcalc/150117"/>
    <hyperlink ref="Y111" r:id="rId625" tooltip="加【房地产A】为自选A类" display="javascript:addOwnedFund('150117');"/>
    <hyperlink ref="A112" r:id="rId626" display="https://www.jisilu.cn/data/sfnew/detail/150130"/>
    <hyperlink ref="C112" r:id="rId627" display="http://finance.sina.com.cn/fund/quotes/150130/bc.shtml"/>
    <hyperlink ref="F112" r:id="rId628" display="http://www.cninfo.com.cn/information/fund/netvalue/150130.html"/>
    <hyperlink ref="M112" r:id="rId629" tooltip="399394" display="http://quote.eastmoney.com/zs399394.html"/>
    <hyperlink ref="O112" r:id="rId630" display="https://www.jisilu.cn/data/utils/lowcalc/150130"/>
    <hyperlink ref="Y112" r:id="rId631" tooltip="加【医药A】为自选A类" display="javascript:addOwnedFund('150130');"/>
    <hyperlink ref="A113" r:id="rId632" display="https://www.jisilu.cn/data/sfnew/detail/150263"/>
    <hyperlink ref="C113" r:id="rId633" display="http://finance.sina.com.cn/fund/quotes/150263/bc.shtml"/>
    <hyperlink ref="F113" r:id="rId634" display="http://www.cninfo.com.cn/information/fund/netvalue/150263.html"/>
    <hyperlink ref="M113" r:id="rId635" tooltip="000852" display="http://quote.eastmoney.com/zs000852.html"/>
    <hyperlink ref="O113" r:id="rId636" display="https://www.jisilu.cn/data/utils/lowcalc/150263"/>
    <hyperlink ref="Y113" r:id="rId637" tooltip="加【1000A】为自选A类" display="javascript:addOwnedFund('150263');"/>
    <hyperlink ref="A114" r:id="rId638" display="https://www.jisilu.cn/data/sfnew/detail/150301"/>
    <hyperlink ref="C114" r:id="rId639" display="http://finance.sina.com.cn/fund/quotes/150301/bc.shtml"/>
    <hyperlink ref="F114" r:id="rId640" display="http://www.cninfo.com.cn/information/fund/netvalue/150301.html"/>
    <hyperlink ref="M114" r:id="rId641" tooltip="399975" display="http://quote.eastmoney.com/zs399975.html"/>
    <hyperlink ref="O114" r:id="rId642" display="https://www.jisilu.cn/data/utils/lowcalc/150301"/>
    <hyperlink ref="Y114" r:id="rId643" tooltip="加【证券股A】为自选A类" display="javascript:addOwnedFund('150301');"/>
    <hyperlink ref="A115" r:id="rId644" display="https://www.jisilu.cn/data/sfnew/detail/150190"/>
    <hyperlink ref="C115" r:id="rId645" display="http://finance.sina.com.cn/fund/quotes/150190/bc.shtml"/>
    <hyperlink ref="F115" r:id="rId646" display="http://www.cninfo.com.cn/information/fund/netvalue/150190.html"/>
    <hyperlink ref="M115" r:id="rId647" tooltip="000827" display="http://quote.eastmoney.com/zs000827.html"/>
    <hyperlink ref="O115" r:id="rId648" display="https://www.jisilu.cn/data/utils/lowcalc/150190"/>
    <hyperlink ref="Y115" r:id="rId649" tooltip="加【NCF环保A】为自选A类" display="javascript:addOwnedFund('150190');"/>
    <hyperlink ref="A116" r:id="rId650" display="https://www.jisilu.cn/data/sfnew/detail/150265"/>
    <hyperlink ref="C116" r:id="rId651" display="http://finance.sina.com.cn/fund/quotes/150265/bc.shtml"/>
    <hyperlink ref="F116" r:id="rId652" display="http://www.cninfo.com.cn/information/fund/netvalue/150265.html"/>
    <hyperlink ref="M116" r:id="rId653" tooltip="399991" display="http://quote.eastmoney.com/zs399991.html"/>
    <hyperlink ref="O116" r:id="rId654" display="https://www.jisilu.cn/data/utils/lowcalc/150265"/>
    <hyperlink ref="Y116" r:id="rId655" tooltip="将【一带A】从自选中删除" display="javascript:delOwnedFund('150265');"/>
    <hyperlink ref="A117" r:id="rId656" display="https://www.jisilu.cn/data/sfnew/detail/150196"/>
    <hyperlink ref="C117" r:id="rId657" display="http://finance.sina.com.cn/fund/quotes/150196/bc.shtml"/>
    <hyperlink ref="F117" r:id="rId658" display="http://www.cninfo.com.cn/information/fund/netvalue/150196.html"/>
    <hyperlink ref="M117" r:id="rId659" tooltip="399395" display="http://quote.eastmoney.com/zs399395.html"/>
    <hyperlink ref="O117" r:id="rId660" display="https://www.jisilu.cn/data/utils/lowcalc/150196"/>
    <hyperlink ref="Y117" r:id="rId661" tooltip="加【有色A】为自选A类" display="javascript:addOwnedFund('150196');"/>
    <hyperlink ref="A118" r:id="rId662" display="https://www.jisilu.cn/data/sfnew/detail/150261"/>
    <hyperlink ref="C118" r:id="rId663" display="http://finance.sina.com.cn/fund/quotes/150261/bc.shtml"/>
    <hyperlink ref="F118" r:id="rId664" display="http://www.cninfo.com.cn/information/fund/netvalue/150261.html"/>
    <hyperlink ref="M118" r:id="rId665" tooltip="399989" display="http://quote.eastmoney.com/zs399989.html"/>
    <hyperlink ref="O118" r:id="rId666" display="https://www.jisilu.cn/data/utils/lowcalc/150261"/>
    <hyperlink ref="Y118" r:id="rId667" tooltip="加【医疗A】为自选A类" display="javascript:addOwnedFund('150261');"/>
    <hyperlink ref="A119" r:id="rId668" display="https://www.jisilu.cn/data/sfnew/detail/150198"/>
    <hyperlink ref="C119" r:id="rId669" display="http://finance.sina.com.cn/fund/quotes/150198/bc.shtml"/>
    <hyperlink ref="F119" r:id="rId670" display="http://www.cninfo.com.cn/information/fund/netvalue/150198.html"/>
    <hyperlink ref="M119" r:id="rId671" tooltip="399396" display="http://quote.eastmoney.com/zs399396.html"/>
    <hyperlink ref="O119" r:id="rId672" display="https://www.jisilu.cn/data/utils/lowcalc/150198"/>
    <hyperlink ref="Y119" r:id="rId673" tooltip="加【食品A】为自选A类" display="javascript:addOwnedFund('150198');"/>
    <hyperlink ref="A120" r:id="rId674" display="https://www.jisilu.cn/data/sfnew/detail/502037"/>
    <hyperlink ref="C120" r:id="rId675" display="http://finance.sina.com.cn/fund/quotes/502037/bc.shtml"/>
    <hyperlink ref="F120" r:id="rId676" display="http://www.cninfo.com.cn/information/fund/netvalue/502037.html"/>
    <hyperlink ref="M120" r:id="rId677" tooltip="399805" display="http://quote.eastmoney.com/zs399805.html"/>
    <hyperlink ref="O120" r:id="rId678" display="https://www.jisilu.cn/data/utils/lowcalc/502037"/>
    <hyperlink ref="Y120" r:id="rId679" tooltip="加【网金A】为自选A类" display="javascript:addOwnedFund('502037');"/>
    <hyperlink ref="A121" r:id="rId680" display="https://www.jisilu.cn/data/sfnew/detail/150343"/>
    <hyperlink ref="C121" r:id="rId681" display="http://finance.sina.com.cn/fund/quotes/150343/bc.shtml"/>
    <hyperlink ref="F121" r:id="rId682" display="http://www.cninfo.com.cn/information/fund/netvalue/150343.html"/>
    <hyperlink ref="M121" r:id="rId683" tooltip="399975" display="http://quote.eastmoney.com/zs399975.html"/>
    <hyperlink ref="O121" r:id="rId684" display="https://www.jisilu.cn/data/utils/lowcalc/150343"/>
    <hyperlink ref="Y121" r:id="rId685" tooltip="加【证券A基】为自选A类" display="javascript:addOwnedFund('150343');"/>
    <hyperlink ref="A122" r:id="rId686" display="https://www.jisilu.cn/data/sfnew/detail/502057"/>
    <hyperlink ref="C122" r:id="rId687" display="http://finance.sina.com.cn/fund/quotes/502057/bc.shtml"/>
    <hyperlink ref="F122" r:id="rId688" display="http://www.cninfo.com.cn/information/fund/netvalue/502057.html"/>
    <hyperlink ref="M122" r:id="rId689" tooltip="399989" display="http://quote.eastmoney.com/zs399989.html"/>
    <hyperlink ref="O122" r:id="rId690" display="https://www.jisilu.cn/data/utils/lowcalc/502057"/>
    <hyperlink ref="Y122" r:id="rId691" tooltip="加【医疗A】为自选A类" display="javascript:addOwnedFund('502057');"/>
    <hyperlink ref="A123" r:id="rId692" display="https://www.jisilu.cn/data/sfnew/detail/150325"/>
    <hyperlink ref="C123" r:id="rId693" display="http://finance.sina.com.cn/fund/quotes/150325/bc.shtml"/>
    <hyperlink ref="F123" r:id="rId694" display="http://www.cninfo.com.cn/information/fund/netvalue/150325.html"/>
    <hyperlink ref="M123" r:id="rId695" tooltip="399807" display="http://quote.eastmoney.com/zs399807.html"/>
    <hyperlink ref="O123" r:id="rId696" display="https://www.jisilu.cn/data/utils/lowcalc/150325"/>
    <hyperlink ref="Y123" r:id="rId697" tooltip="加【高铁A端】为自选A类" display="javascript:addOwnedFund('150325');"/>
    <hyperlink ref="A124" r:id="rId698" display="https://www.jisilu.cn/data/sfnew/detail/150317"/>
    <hyperlink ref="C124" r:id="rId699" display="http://finance.sina.com.cn/fund/quotes/150317/bc.shtml"/>
    <hyperlink ref="F124" r:id="rId700" display="http://www.cninfo.com.cn/information/fund/netvalue/150317.html"/>
    <hyperlink ref="M124" r:id="rId701" tooltip="399805" display="http://quote.eastmoney.com/zs399805.html"/>
    <hyperlink ref="O124" r:id="rId702" display="https://www.jisilu.cn/data/utils/lowcalc/150317"/>
    <hyperlink ref="Y124" r:id="rId703" tooltip="加【E金融A】为自选A类" display="javascript:addOwnedFund('150317');"/>
    <hyperlink ref="A125" r:id="rId704" display="https://www.jisilu.cn/data/sfnew/detail/150047"/>
    <hyperlink ref="C125" r:id="rId705" display="http://finance.sina.com.cn/fund/quotes/150047/bc.shtml"/>
    <hyperlink ref="F125" r:id="rId706" display="http://www.cninfo.com.cn/information/fund/netvalue/150047.html"/>
    <hyperlink ref="M125" r:id="rId707" tooltip="399942" display="http://quote.eastmoney.com/zs399942.html"/>
    <hyperlink ref="O125" r:id="rId708" display="https://www.jisilu.cn/data/utils/lowcalc/150047"/>
    <hyperlink ref="Y125" r:id="rId709" tooltip="加【消费A】为自选A类" display="javascript:addOwnedFund('150047');"/>
    <hyperlink ref="A127" r:id="rId710" display="https://www.jisilu.cn/data/sfnew/detail/150331"/>
    <hyperlink ref="C127" r:id="rId711" display="http://finance.sina.com.cn/fund/quotes/150331/bc.shtml"/>
    <hyperlink ref="F127" r:id="rId712" display="http://www.cninfo.com.cn/information/fund/netvalue/150331.html"/>
    <hyperlink ref="M127" r:id="rId713" tooltip="399805" display="http://quote.eastmoney.com/zs399805.html"/>
    <hyperlink ref="O127" r:id="rId714" display="https://www.jisilu.cn/data/utils/lowcalc/150331"/>
    <hyperlink ref="Y127" r:id="rId715" tooltip="加【网金融A】为自选A类" display="javascript:addOwnedFund('150331');"/>
    <hyperlink ref="A128" r:id="rId716" display="https://www.jisilu.cn/data/sfnew/detail/150219"/>
    <hyperlink ref="C128" r:id="rId717" display="http://finance.sina.com.cn/fund/quotes/150219/bc.shtml"/>
    <hyperlink ref="F128" r:id="rId718" display="http://www.cninfo.com.cn/information/fund/netvalue/150219.html"/>
    <hyperlink ref="O128" r:id="rId719" display="https://www.jisilu.cn/data/utils/lowcalc/150219"/>
    <hyperlink ref="Y128" r:id="rId720" tooltip="加【健康A】为自选A类" display="javascript:addOwnedFund('150219');"/>
    <hyperlink ref="A129" r:id="rId721" display="https://www.jisilu.cn/data/sfnew/detail/150123"/>
    <hyperlink ref="C129" r:id="rId722" display="http://finance.sina.com.cn/fund/quotes/150123/bc.shtml"/>
    <hyperlink ref="F129" r:id="rId723" display="http://www.cninfo.com.cn/information/fund/netvalue/150123.html"/>
    <hyperlink ref="M129" r:id="rId724" tooltip="399550" display="http://quote.eastmoney.com/zs399550.html"/>
    <hyperlink ref="O129" r:id="rId725" display="https://www.jisilu.cn/data/utils/lowcalc/150123"/>
    <hyperlink ref="Y129" r:id="rId726" tooltip="加【建信50A】为自选A类" display="javascript:addOwnedFund('150123');"/>
    <hyperlink ref="A131" r:id="rId727" display="https://www.jisilu.cn/data/sfnew/detail/150221"/>
    <hyperlink ref="C131" r:id="rId728" display="http://finance.sina.com.cn/fund/quotes/150221/bc.shtml"/>
    <hyperlink ref="F131" r:id="rId729" display="http://www.cninfo.com.cn/information/fund/netvalue/150221.html"/>
    <hyperlink ref="M131" r:id="rId730" tooltip="399959" display="http://quote.eastmoney.com/zs399959.html"/>
    <hyperlink ref="O131" r:id="rId731" display="https://www.jisilu.cn/data/utils/lowcalc/150221"/>
    <hyperlink ref="Y131" r:id="rId732" tooltip="将【中航军A】从自选中删除" display="javascript:delOwnedFund('150221');"/>
    <hyperlink ref="A132" r:id="rId733" display="https://www.jisilu.cn/data/sfnew/detail/150321"/>
    <hyperlink ref="C132" r:id="rId734" display="http://finance.sina.com.cn/fund/quotes/150321/bc.shtml"/>
    <hyperlink ref="F132" r:id="rId735" display="http://www.cninfo.com.cn/information/fund/netvalue/150321.html"/>
    <hyperlink ref="M132" r:id="rId736" tooltip="399998" display="http://quote.eastmoney.com/zs399998.html"/>
    <hyperlink ref="O132" r:id="rId737" display="https://www.jisilu.cn/data/utils/lowcalc/150321"/>
    <hyperlink ref="Y132" r:id="rId738" tooltip="加【煤炭A基】为自选A类" display="javascript:addOwnedFund('150321');"/>
    <hyperlink ref="A133" r:id="rId739" display="https://www.jisilu.cn/data/sfnew/detail/150032"/>
    <hyperlink ref="C133" r:id="rId740" display="http://finance.sina.com.cn/fund/quotes/150032/bc.shtml"/>
    <hyperlink ref="F133" r:id="rId741" display="http://www.cninfo.com.cn/information/fund/netvalue/150032.html"/>
    <hyperlink ref="M133" r:id="rId742" tooltip="399923" display="http://quote.eastmoney.com/zs399923.html"/>
    <hyperlink ref="O133" r:id="rId743" display="https://www.jisilu.cn/data/utils/lowcalc/150032"/>
    <hyperlink ref="Y133" r:id="rId744" tooltip="加【多利优先】为自选A类" display="javascript:addOwnedFund('150032');"/>
    <hyperlink ref="A135" r:id="rId745" display="https://www.jisilu.cn/data/sfnew/detail/150057"/>
    <hyperlink ref="C135" r:id="rId746" display="http://finance.sina.com.cn/fund/quotes/150057/bc.shtml"/>
    <hyperlink ref="F135" r:id="rId747" display="http://www.cninfo.com.cn/information/fund/netvalue/150057.html"/>
    <hyperlink ref="M135" r:id="rId748" tooltip="399008" display="http://quote.eastmoney.com/zs399008.html"/>
    <hyperlink ref="O135" r:id="rId749" display="https://www.jisilu.cn/data/utils/lowcalc/150057"/>
    <hyperlink ref="Y135" r:id="rId750" tooltip="加【中小300A】为自选A类" display="javascript:addOwnedFund('150057');"/>
    <hyperlink ref="A136" r:id="rId751" display="https://www.jisilu.cn/data/sfnew/detail/150223"/>
    <hyperlink ref="C136" r:id="rId752" display="http://finance.sina.com.cn/fund/quotes/150223/bc.shtml"/>
    <hyperlink ref="F136" r:id="rId753" display="http://www.cninfo.com.cn/information/fund/netvalue/150223.html"/>
    <hyperlink ref="M136" r:id="rId754" tooltip="399975" display="http://quote.eastmoney.com/zs399975.html"/>
    <hyperlink ref="O136" r:id="rId755" display="https://www.jisilu.cn/data/utils/lowcalc/150223"/>
    <hyperlink ref="Y136" r:id="rId756" tooltip="将【证券A级】从自选中删除" display="javascript:delOwnedFund('150223');"/>
    <hyperlink ref="A137" r:id="rId757" display="https://www.jisilu.cn/data/sfnew/detail/150106"/>
    <hyperlink ref="C137" r:id="rId758" display="http://finance.sina.com.cn/fund/quotes/150106/bc.shtml"/>
    <hyperlink ref="F137" r:id="rId759" display="http://www.cninfo.com.cn/information/fund/netvalue/150106.html"/>
    <hyperlink ref="M137" r:id="rId760" tooltip="399005" display="http://quote.eastmoney.com/zs399005.html"/>
    <hyperlink ref="Y137" r:id="rId761" tooltip="加【中小A】为自选A类" display="javascript:addOwnedFund('150106');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31"/>
  <sheetViews>
    <sheetView workbookViewId="0">
      <selection activeCell="A14" sqref="A14:XFD15"/>
    </sheetView>
  </sheetViews>
  <sheetFormatPr defaultRowHeight="13.5" x14ac:dyDescent="0.15"/>
  <cols>
    <col min="1" max="1" width="33.125" bestFit="1" customWidth="1"/>
    <col min="4" max="4" width="8.5" bestFit="1" customWidth="1"/>
    <col min="5" max="5" width="10.25" bestFit="1" customWidth="1"/>
    <col min="6" max="6" width="14.125" bestFit="1" customWidth="1"/>
    <col min="7" max="7" width="18" bestFit="1" customWidth="1"/>
    <col min="8" max="8" width="14.125" bestFit="1" customWidth="1"/>
    <col min="9" max="9" width="18.625" customWidth="1"/>
    <col min="25" max="25" width="11.875" bestFit="1" customWidth="1"/>
  </cols>
  <sheetData>
    <row r="1" spans="1:26" ht="14.25" thickBot="1" x14ac:dyDescent="0.2"/>
    <row r="2" spans="1:26" ht="14.25" thickBot="1" x14ac:dyDescent="0.2">
      <c r="C2" s="45" t="s">
        <v>251</v>
      </c>
      <c r="D2" s="45" t="s">
        <v>252</v>
      </c>
      <c r="E2" s="85" t="s">
        <v>267</v>
      </c>
      <c r="F2" s="45" t="s">
        <v>254</v>
      </c>
      <c r="G2" s="45" t="s">
        <v>255</v>
      </c>
      <c r="H2" s="45" t="s">
        <v>256</v>
      </c>
    </row>
    <row r="3" spans="1:26" ht="14.25" thickBot="1" x14ac:dyDescent="0.2">
      <c r="C3" s="86" t="s">
        <v>241</v>
      </c>
      <c r="D3" s="48">
        <f>VLOOKUP($C3,'20160727'!$A$3:$Y$200,4,FALSE)</f>
        <v>1.0593220338983053E-3</v>
      </c>
      <c r="E3" s="48">
        <f>VLOOKUP($C3,'20160727'!$A$3:$Y$200,7,FALSE)</f>
        <v>1.1289830508474565E-2</v>
      </c>
      <c r="F3" s="48">
        <f>VLOOKUP($C3,'20160727'!$A$3:$Y$200,11,FALSE)</f>
        <v>4.558542372881353E-2</v>
      </c>
      <c r="G3" s="48">
        <f>VLOOKUP($C3,'20160727'!$A$3:$Y$200,16,FALSE)</f>
        <v>-3.6827586206896554E-3</v>
      </c>
      <c r="H3" s="48">
        <f>VLOOKUP($C3,'20160727'!$A$3:$Y$200,18,FALSE)</f>
        <v>-6.0169491525423747E-4</v>
      </c>
      <c r="I3" s="100" t="s">
        <v>358</v>
      </c>
    </row>
    <row r="4" spans="1:26" ht="14.25" thickBot="1" x14ac:dyDescent="0.2">
      <c r="C4" s="46" t="s">
        <v>242</v>
      </c>
      <c r="D4" s="47">
        <f>VLOOKUP($C4,'20160727'!$A$3:$Y$200,4,FALSE)</f>
        <v>2.7400000000000002E-3</v>
      </c>
      <c r="E4" s="47">
        <f>VLOOKUP($C4,'20160727'!$A$3:$Y$200,7,FALSE)</f>
        <v>9.7999999999999953E-4</v>
      </c>
      <c r="F4" s="47">
        <f>VLOOKUP($C4,'20160727'!$A$3:$Y$200,11,FALSE)</f>
        <v>4.7053999999999999E-2</v>
      </c>
      <c r="G4" s="47">
        <f>VLOOKUP($C4,'20160727'!$A$3:$Y$200,16,FALSE)</f>
        <v>-6.6800000000000002E-3</v>
      </c>
      <c r="H4" s="47">
        <f>VLOOKUP($C4,'20160727'!$A$3:$Y$200,18,FALSE)</f>
        <v>-8.0200000000000011E-3</v>
      </c>
      <c r="I4" t="s">
        <v>359</v>
      </c>
    </row>
    <row r="5" spans="1:26" ht="14.25" thickBot="1" x14ac:dyDescent="0.2">
      <c r="C5" s="186" t="s">
        <v>243</v>
      </c>
      <c r="D5" s="47">
        <f>VLOOKUP($C5,'20160727'!$A$3:$Y$200,4,FALSE)</f>
        <v>-1.1722222222222221E-3</v>
      </c>
      <c r="E5" s="47">
        <f>VLOOKUP($C5,'20160727'!$A$3:$Y$200,7,FALSE)</f>
        <v>-1.1686111111111111E-2</v>
      </c>
      <c r="F5" s="47">
        <f>VLOOKUP($C5,'20160727'!$A$3:$Y$200,11,FALSE)</f>
        <v>4.8289166666666675E-2</v>
      </c>
      <c r="G5" s="47">
        <f>VLOOKUP($C5,'20160727'!$A$3:$Y$200,16,FALSE)</f>
        <v>-1.7529032258064518E-2</v>
      </c>
      <c r="H5" s="47">
        <f>VLOOKUP($C5,'20160727'!$A$3:$Y$200,18,FALSE)</f>
        <v>1.9527777777777781E-3</v>
      </c>
      <c r="I5" t="s">
        <v>360</v>
      </c>
    </row>
    <row r="6" spans="1:26" ht="14.25" thickBot="1" x14ac:dyDescent="0.2">
      <c r="C6" s="49" t="s">
        <v>245</v>
      </c>
      <c r="D6" s="50">
        <f>VLOOKUP($C6,'20160727'!$A$3:$Y$200,4,FALSE)</f>
        <v>-4.2692307692307696E-4</v>
      </c>
      <c r="E6" s="50">
        <f>VLOOKUP($C6,'20160727'!$A$3:$Y$200,7,FALSE)</f>
        <v>-5.8703846153846162E-2</v>
      </c>
      <c r="F6" s="50">
        <f>VLOOKUP($C6,'20160727'!$A$3:$Y$200,11,FALSE)</f>
        <v>5.2123846153846166E-2</v>
      </c>
      <c r="G6" s="50">
        <f>VLOOKUP($C6,'20160727'!$A$3:$Y$200,16,FALSE)</f>
        <v>-4.9096153846153852E-2</v>
      </c>
      <c r="H6" s="50">
        <f>VLOOKUP($C6,'20160727'!$A$3:$Y$200,18,FALSE)</f>
        <v>1.9346153846153849E-3</v>
      </c>
      <c r="I6" s="206" t="s">
        <v>300</v>
      </c>
    </row>
    <row r="7" spans="1:26" ht="14.25" thickBot="1" x14ac:dyDescent="0.2">
      <c r="C7" s="86" t="s">
        <v>244</v>
      </c>
      <c r="D7" s="47">
        <f>VLOOKUP($C7,'20160727'!$A$3:$Y$200,4,FALSE)</f>
        <v>-9.300000000000001E-3</v>
      </c>
      <c r="E7" s="47">
        <f>VLOOKUP($C7,'20160727'!$A$3:$Y$200,7,FALSE)</f>
        <v>-0.16513333333333333</v>
      </c>
      <c r="F7" s="47">
        <f>VLOOKUP($C7,'20160727'!$A$3:$Y$200,11,FALSE)</f>
        <v>5.1373333333333333E-2</v>
      </c>
      <c r="G7" s="47">
        <f>VLOOKUP($C7,'20160727'!$A$3:$Y$200,16,FALSE)</f>
        <v>-0.1245</v>
      </c>
      <c r="H7" s="47">
        <f>VLOOKUP($C7,'20160727'!$A$3:$Y$200,18,FALSE)</f>
        <v>-4.2333333333333329E-3</v>
      </c>
      <c r="I7" t="s">
        <v>268</v>
      </c>
    </row>
    <row r="8" spans="1:26" ht="14.25" thickBot="1" x14ac:dyDescent="0.2">
      <c r="C8" s="46" t="s">
        <v>246</v>
      </c>
      <c r="D8" s="47">
        <f>VLOOKUP($C8,'20160727'!$A$3:$Y$200,4,FALSE)</f>
        <v>-2.3333333333333335E-3</v>
      </c>
      <c r="E8" s="47">
        <f>VLOOKUP($C8,'20160727'!$A$3:$Y$200,7,FALSE)</f>
        <v>-0.1258</v>
      </c>
      <c r="F8" s="47">
        <f>VLOOKUP($C8,'20160727'!$A$3:$Y$200,11,FALSE)</f>
        <v>5.2886666666666672E-2</v>
      </c>
      <c r="G8" s="47">
        <f>VLOOKUP($C8,'20160727'!$A$3:$Y$200,16,FALSE)</f>
        <v>-8.4199999999999997E-2</v>
      </c>
      <c r="H8" s="47">
        <f>VLOOKUP($C8,'20160727'!$A$3:$Y$200,18,FALSE)</f>
        <v>6.0000000000000027E-4</v>
      </c>
    </row>
    <row r="9" spans="1:26" ht="14.25" thickBot="1" x14ac:dyDescent="0.2"/>
    <row r="10" spans="1:26" ht="14.25" thickBot="1" x14ac:dyDescent="0.2">
      <c r="C10" s="74" t="s">
        <v>260</v>
      </c>
      <c r="D10" s="74">
        <v>399481</v>
      </c>
      <c r="E10" s="74">
        <v>131.78</v>
      </c>
      <c r="F10" s="47">
        <v>1E-4</v>
      </c>
      <c r="G10" s="74" t="s">
        <v>261</v>
      </c>
      <c r="H10" s="74">
        <v>131.76</v>
      </c>
      <c r="I10" s="206" t="s">
        <v>361</v>
      </c>
    </row>
    <row r="11" spans="1:26" ht="14.25" thickBot="1" x14ac:dyDescent="0.2">
      <c r="C11" s="74" t="s">
        <v>262</v>
      </c>
      <c r="D11" s="75" t="s">
        <v>263</v>
      </c>
      <c r="E11" s="74">
        <v>158.35</v>
      </c>
      <c r="F11" s="47">
        <v>1E-4</v>
      </c>
      <c r="G11" s="74"/>
      <c r="H11" s="74"/>
    </row>
    <row r="13" spans="1:26" ht="14.25" thickBot="1" x14ac:dyDescent="0.2"/>
    <row r="14" spans="1:26" x14ac:dyDescent="0.15">
      <c r="B14" s="571" t="s">
        <v>309</v>
      </c>
      <c r="C14" s="571" t="s">
        <v>310</v>
      </c>
      <c r="D14" s="571" t="s">
        <v>311</v>
      </c>
      <c r="E14" s="571" t="s">
        <v>312</v>
      </c>
      <c r="F14" s="213" t="s">
        <v>313</v>
      </c>
      <c r="G14" s="571" t="s">
        <v>315</v>
      </c>
      <c r="H14" s="571" t="s">
        <v>316</v>
      </c>
      <c r="I14" s="215" t="s">
        <v>318</v>
      </c>
      <c r="J14" s="213" t="s">
        <v>320</v>
      </c>
      <c r="K14" s="216" t="s">
        <v>321</v>
      </c>
      <c r="L14" s="216" t="s">
        <v>322</v>
      </c>
      <c r="M14" s="213" t="s">
        <v>324</v>
      </c>
      <c r="N14" s="571" t="s">
        <v>326</v>
      </c>
      <c r="O14" s="213" t="s">
        <v>327</v>
      </c>
      <c r="P14" s="213" t="s">
        <v>329</v>
      </c>
      <c r="Q14" s="216" t="s">
        <v>331</v>
      </c>
      <c r="R14" s="213" t="s">
        <v>333</v>
      </c>
      <c r="S14" s="216" t="s">
        <v>335</v>
      </c>
      <c r="T14" s="175" t="s">
        <v>337</v>
      </c>
      <c r="U14" s="175" t="s">
        <v>27</v>
      </c>
      <c r="V14" s="175" t="s">
        <v>343</v>
      </c>
      <c r="W14" s="5" t="s">
        <v>338</v>
      </c>
      <c r="X14" s="555" t="s">
        <v>340</v>
      </c>
      <c r="Y14" s="571" t="s">
        <v>341</v>
      </c>
      <c r="Z14" s="572" t="s">
        <v>342</v>
      </c>
    </row>
    <row r="15" spans="1:26" ht="14.25" thickBot="1" x14ac:dyDescent="0.2">
      <c r="B15" s="556"/>
      <c r="C15" s="556"/>
      <c r="D15" s="556"/>
      <c r="E15" s="556"/>
      <c r="F15" s="176" t="s">
        <v>314</v>
      </c>
      <c r="G15" s="556"/>
      <c r="H15" s="556"/>
      <c r="I15" s="214" t="s">
        <v>317</v>
      </c>
      <c r="J15" s="177" t="s">
        <v>319</v>
      </c>
      <c r="K15" s="217" t="s">
        <v>319</v>
      </c>
      <c r="L15" s="217" t="s">
        <v>323</v>
      </c>
      <c r="M15" s="177" t="s">
        <v>325</v>
      </c>
      <c r="N15" s="556"/>
      <c r="O15" s="177" t="s">
        <v>328</v>
      </c>
      <c r="P15" s="177" t="s">
        <v>330</v>
      </c>
      <c r="Q15" s="217" t="s">
        <v>332</v>
      </c>
      <c r="R15" s="177" t="s">
        <v>334</v>
      </c>
      <c r="S15" s="217" t="s">
        <v>336</v>
      </c>
      <c r="T15" s="177" t="s">
        <v>336</v>
      </c>
      <c r="U15" s="176" t="s">
        <v>25</v>
      </c>
      <c r="V15" s="176" t="s">
        <v>29</v>
      </c>
      <c r="W15" s="6" t="s">
        <v>339</v>
      </c>
      <c r="X15" s="556"/>
      <c r="Y15" s="556"/>
      <c r="Z15" s="558"/>
    </row>
    <row r="16" spans="1:26" s="100" customFormat="1" ht="15.75" thickBot="1" x14ac:dyDescent="0.2">
      <c r="A16" s="100" t="s">
        <v>354</v>
      </c>
      <c r="B16" s="90">
        <v>150331</v>
      </c>
      <c r="C16" s="208" t="s">
        <v>227</v>
      </c>
      <c r="D16" s="90">
        <v>1.1319999999999999</v>
      </c>
      <c r="E16" s="228">
        <v>-1.8E-3</v>
      </c>
      <c r="F16" s="208">
        <v>2462.77</v>
      </c>
      <c r="G16" s="90">
        <v>1.0391999999999999</v>
      </c>
      <c r="H16" s="210">
        <v>-8.9300000000000004E-2</v>
      </c>
      <c r="I16" s="210">
        <v>4.4999999999999998E-2</v>
      </c>
      <c r="J16" s="208">
        <v>6</v>
      </c>
      <c r="K16" s="208">
        <v>6</v>
      </c>
      <c r="L16" s="210">
        <v>5.4899999999999997E-2</v>
      </c>
      <c r="M16" s="208" t="s">
        <v>40</v>
      </c>
      <c r="N16" s="90" t="s">
        <v>222</v>
      </c>
      <c r="O16" s="228">
        <v>-5.0900000000000001E-2</v>
      </c>
      <c r="P16" s="96">
        <v>0.2243</v>
      </c>
      <c r="Q16" s="210">
        <v>-6.6000000000000003E-2</v>
      </c>
      <c r="R16" s="210">
        <v>0.80510000000000004</v>
      </c>
      <c r="S16" s="210">
        <v>7.1999999999999998E-3</v>
      </c>
      <c r="T16" s="210">
        <v>-6.0000000000000001E-3</v>
      </c>
      <c r="U16" s="210">
        <v>-6.1000000000000004E-3</v>
      </c>
      <c r="V16" s="208">
        <v>46757</v>
      </c>
      <c r="W16" s="208">
        <v>-586</v>
      </c>
      <c r="X16" s="211">
        <v>0.21180555555555555</v>
      </c>
      <c r="Y16" s="212">
        <v>42705</v>
      </c>
      <c r="Z16" s="99" t="s">
        <v>38</v>
      </c>
    </row>
    <row r="17" spans="1:26" s="238" customFormat="1" ht="15.75" thickBot="1" x14ac:dyDescent="0.2">
      <c r="A17" s="238" t="s">
        <v>350</v>
      </c>
      <c r="B17" s="229">
        <v>150323</v>
      </c>
      <c r="C17" s="230" t="s">
        <v>194</v>
      </c>
      <c r="D17" s="229">
        <v>1.0549999999999999</v>
      </c>
      <c r="E17" s="231">
        <v>0</v>
      </c>
      <c r="F17" s="230">
        <v>68.37</v>
      </c>
      <c r="G17" s="229">
        <v>1.0306999999999999</v>
      </c>
      <c r="H17" s="232">
        <v>-2.3599999999999999E-2</v>
      </c>
      <c r="I17" s="232">
        <v>0.04</v>
      </c>
      <c r="J17" s="230">
        <v>5.5</v>
      </c>
      <c r="K17" s="230">
        <v>5.5</v>
      </c>
      <c r="L17" s="232">
        <v>5.3699999999999998E-2</v>
      </c>
      <c r="M17" s="230" t="s">
        <v>40</v>
      </c>
      <c r="N17" s="229" t="s">
        <v>76</v>
      </c>
      <c r="O17" s="233">
        <v>-4.36E-2</v>
      </c>
      <c r="P17" s="234">
        <v>0.1641</v>
      </c>
      <c r="Q17" s="232">
        <v>-2.0799999999999999E-2</v>
      </c>
      <c r="R17" s="232">
        <v>0.95799999999999996</v>
      </c>
      <c r="S17" s="232">
        <v>1.23E-2</v>
      </c>
      <c r="T17" s="232">
        <v>-4.0000000000000001E-3</v>
      </c>
      <c r="U17" s="232">
        <v>-6.6E-3</v>
      </c>
      <c r="V17" s="230">
        <v>3775</v>
      </c>
      <c r="W17" s="230">
        <v>-36</v>
      </c>
      <c r="X17" s="235">
        <v>0.21180555555555555</v>
      </c>
      <c r="Y17" s="236">
        <v>42738</v>
      </c>
      <c r="Z17" s="237" t="s">
        <v>38</v>
      </c>
    </row>
    <row r="18" spans="1:26" s="238" customFormat="1" ht="15.75" thickBot="1" x14ac:dyDescent="0.2">
      <c r="A18" s="238" t="s">
        <v>349</v>
      </c>
      <c r="B18" s="229">
        <v>150297</v>
      </c>
      <c r="C18" s="230" t="s">
        <v>202</v>
      </c>
      <c r="D18" s="229">
        <v>1.0920000000000001</v>
      </c>
      <c r="E18" s="239">
        <v>1.8E-3</v>
      </c>
      <c r="F18" s="230">
        <v>106.17</v>
      </c>
      <c r="G18" s="229">
        <v>1.0644</v>
      </c>
      <c r="H18" s="232">
        <v>-2.5899999999999999E-2</v>
      </c>
      <c r="I18" s="232">
        <v>0.04</v>
      </c>
      <c r="J18" s="230">
        <v>6</v>
      </c>
      <c r="K18" s="230">
        <v>5.5</v>
      </c>
      <c r="L18" s="232">
        <v>5.3609999999999998E-2</v>
      </c>
      <c r="M18" s="230" t="s">
        <v>40</v>
      </c>
      <c r="N18" s="240" t="s">
        <v>203</v>
      </c>
      <c r="O18" s="233">
        <v>-3.4500000000000003E-2</v>
      </c>
      <c r="P18" s="234">
        <v>0.1638</v>
      </c>
      <c r="Q18" s="232">
        <v>-2.3900000000000001E-2</v>
      </c>
      <c r="R18" s="232">
        <v>0.90849999999999997</v>
      </c>
      <c r="S18" s="232">
        <v>2E-3</v>
      </c>
      <c r="T18" s="232">
        <v>1.1000000000000001E-3</v>
      </c>
      <c r="U18" s="232">
        <v>4.0000000000000001E-3</v>
      </c>
      <c r="V18" s="230">
        <v>6310</v>
      </c>
      <c r="W18" s="230">
        <v>3</v>
      </c>
      <c r="X18" s="235">
        <v>0.21180555555555555</v>
      </c>
      <c r="Y18" s="236">
        <v>42705</v>
      </c>
      <c r="Z18" s="237" t="s">
        <v>38</v>
      </c>
    </row>
    <row r="19" spans="1:26" s="206" customFormat="1" ht="15.75" thickBot="1" x14ac:dyDescent="0.2">
      <c r="A19" s="206" t="s">
        <v>351</v>
      </c>
      <c r="B19" s="197">
        <v>150291</v>
      </c>
      <c r="C19" s="198" t="s">
        <v>198</v>
      </c>
      <c r="D19" s="197">
        <v>1.0649999999999999</v>
      </c>
      <c r="E19" s="199">
        <v>4.7000000000000002E-3</v>
      </c>
      <c r="F19" s="200">
        <v>335.55</v>
      </c>
      <c r="G19" s="197">
        <v>1.034</v>
      </c>
      <c r="H19" s="201">
        <v>-0.03</v>
      </c>
      <c r="I19" s="201">
        <v>0.04</v>
      </c>
      <c r="J19" s="200">
        <v>5.5</v>
      </c>
      <c r="K19" s="200">
        <v>5.5</v>
      </c>
      <c r="L19" s="201">
        <v>5.3350000000000002E-2</v>
      </c>
      <c r="M19" s="200" t="s">
        <v>40</v>
      </c>
      <c r="N19" s="197" t="s">
        <v>95</v>
      </c>
      <c r="O19" s="199">
        <v>1.5E-3</v>
      </c>
      <c r="P19" s="202">
        <v>0.2056</v>
      </c>
      <c r="Q19" s="201">
        <v>-2.7199999999999998E-2</v>
      </c>
      <c r="R19" s="201">
        <v>0.85609999999999997</v>
      </c>
      <c r="S19" s="201">
        <v>4.0000000000000002E-4</v>
      </c>
      <c r="T19" s="201">
        <v>1.9E-3</v>
      </c>
      <c r="U19" s="201">
        <v>0</v>
      </c>
      <c r="V19" s="200">
        <v>19249</v>
      </c>
      <c r="W19" s="200">
        <v>0</v>
      </c>
      <c r="X19" s="203">
        <v>0.21180555555555555</v>
      </c>
      <c r="Y19" s="204">
        <v>42719</v>
      </c>
      <c r="Z19" s="205" t="s">
        <v>38</v>
      </c>
    </row>
    <row r="20" spans="1:26" s="238" customFormat="1" ht="15.75" thickBot="1" x14ac:dyDescent="0.2">
      <c r="A20" s="238" t="s">
        <v>353</v>
      </c>
      <c r="B20" s="229">
        <v>150205</v>
      </c>
      <c r="C20" s="230" t="s">
        <v>49</v>
      </c>
      <c r="D20" s="229">
        <v>1.0109999999999999</v>
      </c>
      <c r="E20" s="239">
        <v>2E-3</v>
      </c>
      <c r="F20" s="230">
        <v>9381.24</v>
      </c>
      <c r="G20" s="229">
        <v>1.03</v>
      </c>
      <c r="H20" s="232">
        <v>1.84E-2</v>
      </c>
      <c r="I20" s="232">
        <v>0.03</v>
      </c>
      <c r="J20" s="230">
        <v>4.5</v>
      </c>
      <c r="K20" s="230">
        <v>4.5</v>
      </c>
      <c r="L20" s="232">
        <v>4.5870000000000001E-2</v>
      </c>
      <c r="M20" s="230" t="s">
        <v>40</v>
      </c>
      <c r="N20" s="229" t="s">
        <v>50</v>
      </c>
      <c r="O20" s="233">
        <v>-4.0899999999999999E-2</v>
      </c>
      <c r="P20" s="234">
        <v>0.1958</v>
      </c>
      <c r="Q20" s="232">
        <v>6.7999999999999996E-3</v>
      </c>
      <c r="R20" s="232">
        <v>0.88480000000000003</v>
      </c>
      <c r="S20" s="232">
        <v>2.0999999999999999E-3</v>
      </c>
      <c r="T20" s="232">
        <v>-1.1999999999999999E-3</v>
      </c>
      <c r="U20" s="232">
        <v>-2.3999999999999998E-3</v>
      </c>
      <c r="V20" s="230">
        <v>386527</v>
      </c>
      <c r="W20" s="230">
        <v>100</v>
      </c>
      <c r="X20" s="235">
        <v>0.21180555555555555</v>
      </c>
      <c r="Y20" s="236">
        <v>42705</v>
      </c>
      <c r="Z20" s="237" t="s">
        <v>38</v>
      </c>
    </row>
    <row r="21" spans="1:26" s="206" customFormat="1" ht="15.75" thickBot="1" x14ac:dyDescent="0.2">
      <c r="A21" s="206" t="s">
        <v>352</v>
      </c>
      <c r="B21" s="197">
        <v>150267</v>
      </c>
      <c r="C21" s="198" t="s">
        <v>164</v>
      </c>
      <c r="D21" s="197">
        <v>1.032</v>
      </c>
      <c r="E21" s="199">
        <v>3.8999999999999998E-3</v>
      </c>
      <c r="F21" s="200">
        <v>85.55</v>
      </c>
      <c r="G21" s="197">
        <v>1.0326</v>
      </c>
      <c r="H21" s="201">
        <v>5.9999999999999995E-4</v>
      </c>
      <c r="I21" s="201">
        <v>3.5000000000000003E-2</v>
      </c>
      <c r="J21" s="200">
        <v>5</v>
      </c>
      <c r="K21" s="200">
        <v>5</v>
      </c>
      <c r="L21" s="201">
        <v>5.0029999999999998E-2</v>
      </c>
      <c r="M21" s="200" t="s">
        <v>40</v>
      </c>
      <c r="N21" s="197" t="s">
        <v>95</v>
      </c>
      <c r="O21" s="199">
        <v>1.5E-3</v>
      </c>
      <c r="P21" s="202">
        <v>0.24909999999999999</v>
      </c>
      <c r="Q21" s="201">
        <v>-3.8E-3</v>
      </c>
      <c r="R21" s="201">
        <v>0.75639999999999996</v>
      </c>
      <c r="S21" s="201">
        <v>-1.11E-2</v>
      </c>
      <c r="T21" s="201">
        <v>-3.3E-3</v>
      </c>
      <c r="U21" s="201">
        <v>-2.5000000000000001E-3</v>
      </c>
      <c r="V21" s="200">
        <v>1950</v>
      </c>
      <c r="W21" s="200">
        <v>0</v>
      </c>
      <c r="X21" s="203">
        <v>0.21180555555555555</v>
      </c>
      <c r="Y21" s="204">
        <v>42705</v>
      </c>
      <c r="Z21" s="205" t="s">
        <v>38</v>
      </c>
    </row>
    <row r="22" spans="1:26" s="60" customFormat="1" ht="15.75" thickBot="1" x14ac:dyDescent="0.2">
      <c r="A22" s="60" t="s">
        <v>348</v>
      </c>
      <c r="B22" s="51">
        <v>150175</v>
      </c>
      <c r="C22" s="195" t="s">
        <v>152</v>
      </c>
      <c r="D22" s="51">
        <v>0.94099999999999995</v>
      </c>
      <c r="E22" s="196">
        <v>0</v>
      </c>
      <c r="F22" s="188">
        <v>5446.54</v>
      </c>
      <c r="G22" s="51">
        <v>1.0324</v>
      </c>
      <c r="H22" s="190">
        <v>8.8499999999999995E-2</v>
      </c>
      <c r="I22" s="190">
        <v>3.5000000000000003E-2</v>
      </c>
      <c r="J22" s="188">
        <v>5</v>
      </c>
      <c r="K22" s="188">
        <v>5</v>
      </c>
      <c r="L22" s="190">
        <v>5.5030000000000003E-2</v>
      </c>
      <c r="M22" s="188" t="s">
        <v>40</v>
      </c>
      <c r="N22" s="51" t="s">
        <v>153</v>
      </c>
      <c r="O22" s="189">
        <v>3.5000000000000001E-3</v>
      </c>
      <c r="P22" s="56">
        <v>0.28239999999999998</v>
      </c>
      <c r="Q22" s="195" t="s">
        <v>44</v>
      </c>
      <c r="R22" s="190">
        <v>0.74650000000000005</v>
      </c>
      <c r="S22" s="190">
        <v>-1.09E-2</v>
      </c>
      <c r="T22" s="190">
        <v>3.5000000000000001E-3</v>
      </c>
      <c r="U22" s="190">
        <v>-1.1599999999999999E-2</v>
      </c>
      <c r="V22" s="188">
        <v>407983</v>
      </c>
      <c r="W22" s="188">
        <v>-5131</v>
      </c>
      <c r="X22" s="191">
        <v>0.21180555555555555</v>
      </c>
      <c r="Y22" s="207">
        <v>42705</v>
      </c>
      <c r="Z22" s="59" t="s">
        <v>38</v>
      </c>
    </row>
    <row r="24" spans="1:26" ht="14.25" thickBot="1" x14ac:dyDescent="0.2">
      <c r="A24" t="s">
        <v>302</v>
      </c>
    </row>
    <row r="25" spans="1:26" s="100" customFormat="1" ht="15.75" thickBot="1" x14ac:dyDescent="0.2">
      <c r="A25" s="100" t="s">
        <v>354</v>
      </c>
      <c r="B25" s="90">
        <v>150331</v>
      </c>
      <c r="C25" s="208" t="s">
        <v>227</v>
      </c>
      <c r="D25" s="90">
        <v>1.1319999999999999</v>
      </c>
      <c r="E25" s="228">
        <v>-1.8E-3</v>
      </c>
      <c r="F25" s="208">
        <v>2462.77</v>
      </c>
      <c r="G25" s="90">
        <v>1.0391999999999999</v>
      </c>
      <c r="H25" s="210">
        <v>-8.9300000000000004E-2</v>
      </c>
      <c r="I25" s="210">
        <v>4.4999999999999998E-2</v>
      </c>
      <c r="J25" s="208">
        <v>6</v>
      </c>
      <c r="K25" s="208">
        <v>6</v>
      </c>
      <c r="L25" s="210">
        <v>5.4899999999999997E-2</v>
      </c>
      <c r="M25" s="208" t="s">
        <v>40</v>
      </c>
      <c r="N25" s="90" t="s">
        <v>222</v>
      </c>
      <c r="O25" s="228">
        <v>-5.0900000000000001E-2</v>
      </c>
      <c r="P25" s="96">
        <v>0.2243</v>
      </c>
      <c r="Q25" s="210">
        <v>-6.6000000000000003E-2</v>
      </c>
      <c r="R25" s="210">
        <v>0.80510000000000004</v>
      </c>
      <c r="S25" s="210">
        <v>7.1999999999999998E-3</v>
      </c>
      <c r="T25" s="210">
        <v>-6.0000000000000001E-3</v>
      </c>
      <c r="U25" s="210">
        <v>-6.1000000000000004E-3</v>
      </c>
      <c r="V25" s="208">
        <v>46757</v>
      </c>
      <c r="W25" s="208">
        <v>-586</v>
      </c>
      <c r="X25" s="211">
        <v>0.21180555555555555</v>
      </c>
      <c r="Y25" s="212">
        <v>42705</v>
      </c>
      <c r="Z25" s="99" t="s">
        <v>38</v>
      </c>
    </row>
    <row r="26" spans="1:26" s="238" customFormat="1" ht="15.75" thickBot="1" x14ac:dyDescent="0.2">
      <c r="A26" s="238" t="s">
        <v>350</v>
      </c>
      <c r="B26" s="229">
        <v>150323</v>
      </c>
      <c r="C26" s="230" t="s">
        <v>194</v>
      </c>
      <c r="D26" s="229">
        <v>1.0549999999999999</v>
      </c>
      <c r="E26" s="231">
        <v>0</v>
      </c>
      <c r="F26" s="230">
        <v>68.37</v>
      </c>
      <c r="G26" s="229">
        <v>1.0306999999999999</v>
      </c>
      <c r="H26" s="232">
        <v>-2.3599999999999999E-2</v>
      </c>
      <c r="I26" s="232">
        <v>0.04</v>
      </c>
      <c r="J26" s="230">
        <v>5.5</v>
      </c>
      <c r="K26" s="230">
        <v>5.5</v>
      </c>
      <c r="L26" s="232">
        <v>5.3699999999999998E-2</v>
      </c>
      <c r="M26" s="230" t="s">
        <v>40</v>
      </c>
      <c r="N26" s="229" t="s">
        <v>76</v>
      </c>
      <c r="O26" s="233">
        <v>-4.36E-2</v>
      </c>
      <c r="P26" s="234">
        <v>0.1641</v>
      </c>
      <c r="Q26" s="232">
        <v>-2.0799999999999999E-2</v>
      </c>
      <c r="R26" s="232">
        <v>0.95799999999999996</v>
      </c>
      <c r="S26" s="232">
        <v>1.23E-2</v>
      </c>
      <c r="T26" s="232">
        <v>-4.0000000000000001E-3</v>
      </c>
      <c r="U26" s="232">
        <v>-6.6E-3</v>
      </c>
      <c r="V26" s="230">
        <v>3775</v>
      </c>
      <c r="W26" s="230">
        <v>-36</v>
      </c>
      <c r="X26" s="235">
        <v>0.21180555555555555</v>
      </c>
      <c r="Y26" s="236">
        <v>42738</v>
      </c>
      <c r="Z26" s="237" t="s">
        <v>38</v>
      </c>
    </row>
    <row r="27" spans="1:26" s="238" customFormat="1" ht="15.75" thickBot="1" x14ac:dyDescent="0.2">
      <c r="A27" s="238" t="s">
        <v>349</v>
      </c>
      <c r="B27" s="229">
        <v>150297</v>
      </c>
      <c r="C27" s="230" t="s">
        <v>202</v>
      </c>
      <c r="D27" s="229">
        <v>1.0920000000000001</v>
      </c>
      <c r="E27" s="239">
        <v>1.8E-3</v>
      </c>
      <c r="F27" s="230">
        <v>106.17</v>
      </c>
      <c r="G27" s="229">
        <v>1.0644</v>
      </c>
      <c r="H27" s="232">
        <v>-2.5899999999999999E-2</v>
      </c>
      <c r="I27" s="232">
        <v>0.04</v>
      </c>
      <c r="J27" s="230">
        <v>6</v>
      </c>
      <c r="K27" s="230">
        <v>5.5</v>
      </c>
      <c r="L27" s="232">
        <v>5.3609999999999998E-2</v>
      </c>
      <c r="M27" s="230" t="s">
        <v>40</v>
      </c>
      <c r="N27" s="240" t="s">
        <v>203</v>
      </c>
      <c r="O27" s="233">
        <v>-3.4500000000000003E-2</v>
      </c>
      <c r="P27" s="234">
        <v>0.1638</v>
      </c>
      <c r="Q27" s="232">
        <v>-2.3900000000000001E-2</v>
      </c>
      <c r="R27" s="232">
        <v>0.90849999999999997</v>
      </c>
      <c r="S27" s="232">
        <v>2E-3</v>
      </c>
      <c r="T27" s="232">
        <v>1.1000000000000001E-3</v>
      </c>
      <c r="U27" s="232">
        <v>4.0000000000000001E-3</v>
      </c>
      <c r="V27" s="230">
        <v>6310</v>
      </c>
      <c r="W27" s="230">
        <v>3</v>
      </c>
      <c r="X27" s="235">
        <v>0.21180555555555555</v>
      </c>
      <c r="Y27" s="236">
        <v>42705</v>
      </c>
      <c r="Z27" s="237" t="s">
        <v>38</v>
      </c>
    </row>
    <row r="28" spans="1:26" s="238" customFormat="1" ht="15.75" thickBot="1" x14ac:dyDescent="0.2">
      <c r="A28" s="238" t="s">
        <v>353</v>
      </c>
      <c r="B28" s="229">
        <v>150205</v>
      </c>
      <c r="C28" s="230" t="s">
        <v>49</v>
      </c>
      <c r="D28" s="229">
        <v>1.0109999999999999</v>
      </c>
      <c r="E28" s="239">
        <v>2E-3</v>
      </c>
      <c r="F28" s="230">
        <v>9381.24</v>
      </c>
      <c r="G28" s="229">
        <v>1.03</v>
      </c>
      <c r="H28" s="232">
        <v>1.84E-2</v>
      </c>
      <c r="I28" s="232">
        <v>0.03</v>
      </c>
      <c r="J28" s="230">
        <v>4.5</v>
      </c>
      <c r="K28" s="230">
        <v>4.5</v>
      </c>
      <c r="L28" s="232">
        <v>4.5870000000000001E-2</v>
      </c>
      <c r="M28" s="230" t="s">
        <v>40</v>
      </c>
      <c r="N28" s="229" t="s">
        <v>50</v>
      </c>
      <c r="O28" s="233">
        <v>-4.0899999999999999E-2</v>
      </c>
      <c r="P28" s="234">
        <v>0.1958</v>
      </c>
      <c r="Q28" s="232">
        <v>6.7999999999999996E-3</v>
      </c>
      <c r="R28" s="232">
        <v>0.88480000000000003</v>
      </c>
      <c r="S28" s="232">
        <v>2.0999999999999999E-3</v>
      </c>
      <c r="T28" s="232">
        <v>-1.1999999999999999E-3</v>
      </c>
      <c r="U28" s="232">
        <v>-2.3999999999999998E-3</v>
      </c>
      <c r="V28" s="230">
        <v>386527</v>
      </c>
      <c r="W28" s="230">
        <v>100</v>
      </c>
      <c r="X28" s="235">
        <v>0.21180555555555555</v>
      </c>
      <c r="Y28" s="236">
        <v>42705</v>
      </c>
      <c r="Z28" s="237" t="s">
        <v>38</v>
      </c>
    </row>
    <row r="29" spans="1:26" ht="14.25" thickBot="1" x14ac:dyDescent="0.2">
      <c r="A29" t="s">
        <v>304</v>
      </c>
    </row>
    <row r="30" spans="1:26" s="206" customFormat="1" ht="15.75" thickBot="1" x14ac:dyDescent="0.2">
      <c r="A30" s="206" t="s">
        <v>357</v>
      </c>
      <c r="B30" s="197">
        <v>150291</v>
      </c>
      <c r="C30" s="198" t="s">
        <v>198</v>
      </c>
      <c r="D30" s="197">
        <v>1.0649999999999999</v>
      </c>
      <c r="E30" s="199">
        <v>4.7000000000000002E-3</v>
      </c>
      <c r="F30" s="200">
        <v>335.55</v>
      </c>
      <c r="G30" s="197">
        <v>1.034</v>
      </c>
      <c r="H30" s="201">
        <v>-0.03</v>
      </c>
      <c r="I30" s="201">
        <v>0.04</v>
      </c>
      <c r="J30" s="200">
        <v>5.5</v>
      </c>
      <c r="K30" s="200">
        <v>5.5</v>
      </c>
      <c r="L30" s="201">
        <v>5.3350000000000002E-2</v>
      </c>
      <c r="M30" s="200" t="s">
        <v>40</v>
      </c>
      <c r="N30" s="197" t="s">
        <v>95</v>
      </c>
      <c r="O30" s="199">
        <v>1.5E-3</v>
      </c>
      <c r="P30" s="202">
        <v>0.2056</v>
      </c>
      <c r="Q30" s="201">
        <v>-2.7199999999999998E-2</v>
      </c>
      <c r="R30" s="201">
        <v>0.85609999999999997</v>
      </c>
      <c r="S30" s="201">
        <v>4.0000000000000002E-4</v>
      </c>
      <c r="T30" s="201">
        <v>1.9E-3</v>
      </c>
      <c r="U30" s="201">
        <v>0</v>
      </c>
      <c r="V30" s="200">
        <v>19249</v>
      </c>
      <c r="W30" s="200">
        <v>0</v>
      </c>
      <c r="X30" s="203">
        <v>0.21180555555555555</v>
      </c>
      <c r="Y30" s="204">
        <v>42719</v>
      </c>
      <c r="Z30" s="205" t="s">
        <v>38</v>
      </c>
    </row>
    <row r="31" spans="1:26" s="206" customFormat="1" ht="15.75" thickBot="1" x14ac:dyDescent="0.2">
      <c r="A31" s="242" t="s">
        <v>356</v>
      </c>
      <c r="B31" s="197">
        <v>502007</v>
      </c>
      <c r="C31" s="200" t="s">
        <v>47</v>
      </c>
      <c r="D31" s="197">
        <v>0.98599999999999999</v>
      </c>
      <c r="E31" s="199">
        <v>2E-3</v>
      </c>
      <c r="F31" s="200">
        <v>1983.13</v>
      </c>
      <c r="G31" s="197">
        <v>1.0052000000000001</v>
      </c>
      <c r="H31" s="201">
        <v>1.9099999999999999E-2</v>
      </c>
      <c r="I31" s="201">
        <v>0.03</v>
      </c>
      <c r="J31" s="200">
        <v>4.5</v>
      </c>
      <c r="K31" s="200">
        <v>4.5</v>
      </c>
      <c r="L31" s="201">
        <v>4.5879999999999997E-2</v>
      </c>
      <c r="M31" s="200" t="s">
        <v>40</v>
      </c>
      <c r="N31" s="197" t="s">
        <v>48</v>
      </c>
      <c r="O31" s="241">
        <v>-1.83E-2</v>
      </c>
      <c r="P31" s="202">
        <v>0.29459999999999997</v>
      </c>
      <c r="Q31" s="201">
        <v>7.1000000000000004E-3</v>
      </c>
      <c r="R31" s="201">
        <v>0.68589999999999995</v>
      </c>
      <c r="S31" s="201">
        <v>-1.4E-3</v>
      </c>
      <c r="T31" s="201">
        <v>-3.8999999999999998E-3</v>
      </c>
      <c r="U31" s="201">
        <v>-3.3999999999999998E-3</v>
      </c>
      <c r="V31" s="200">
        <v>25851</v>
      </c>
      <c r="W31" s="200">
        <v>194</v>
      </c>
      <c r="X31" s="203">
        <v>0.21180555555555555</v>
      </c>
      <c r="Y31" s="204">
        <v>42900</v>
      </c>
      <c r="Z31" s="205" t="s">
        <v>38</v>
      </c>
    </row>
  </sheetData>
  <mergeCells count="10">
    <mergeCell ref="N14:N15"/>
    <mergeCell ref="X14:X15"/>
    <mergeCell ref="Y14:Y15"/>
    <mergeCell ref="Z14:Z15"/>
    <mergeCell ref="B14:B15"/>
    <mergeCell ref="C14:C15"/>
    <mergeCell ref="D14:D15"/>
    <mergeCell ref="E14:E15"/>
    <mergeCell ref="G14:G15"/>
    <mergeCell ref="H14:H15"/>
  </mergeCells>
  <phoneticPr fontId="10" type="noConversion"/>
  <hyperlinks>
    <hyperlink ref="B18" r:id="rId1" display="https://www.jisilu.cn/data/sfnew/detail/150297"/>
    <hyperlink ref="D18" r:id="rId2" display="http://finance.sina.com.cn/fund/quotes/150297/bc.shtml"/>
    <hyperlink ref="G18" r:id="rId3" display="http://www.cninfo.com.cn/information/fund/netvalue/150297.html"/>
    <hyperlink ref="P18" r:id="rId4" display="https://www.jisilu.cn/data/utils/lowcalc/150297"/>
    <hyperlink ref="Z18" r:id="rId5" tooltip="加【互联A级】为自选A类" display="javascript:addOwnedFund('150297');"/>
    <hyperlink ref="B19" r:id="rId6" display="https://www.jisilu.cn/data/sfnew/detail/150291"/>
    <hyperlink ref="D19" r:id="rId7" display="http://finance.sina.com.cn/fund/quotes/150291/bc.shtml"/>
    <hyperlink ref="G19" r:id="rId8" display="http://www.cninfo.com.cn/information/fund/netvalue/150291.html"/>
    <hyperlink ref="N19" r:id="rId9" tooltip="399986" display="http://quote.eastmoney.com/zs399986.html"/>
    <hyperlink ref="P19" r:id="rId10" display="https://www.jisilu.cn/data/utils/lowcalc/150291"/>
    <hyperlink ref="Z19" r:id="rId11" tooltip="将【银行A份】从自选中删除" display="javascript:delOwnedFund('150291');"/>
    <hyperlink ref="B20" r:id="rId12" display="https://www.jisilu.cn/data/sfnew/detail/150205"/>
    <hyperlink ref="D20" r:id="rId13" display="http://finance.sina.com.cn/fund/quotes/150205/bc.shtml"/>
    <hyperlink ref="G20" r:id="rId14" display="http://www.cninfo.com.cn/information/fund/netvalue/150205.html"/>
    <hyperlink ref="N20" r:id="rId15" tooltip="399973" display="http://quote.eastmoney.com/zs399973.html"/>
    <hyperlink ref="P20" r:id="rId16" display="https://www.jisilu.cn/data/utils/lowcalc/150205"/>
    <hyperlink ref="Z20" r:id="rId17" tooltip="加【国防A】为自选A类" display="javascript:addOwnedFund('150205');"/>
    <hyperlink ref="B21" r:id="rId18" display="https://www.jisilu.cn/data/sfnew/detail/150267"/>
    <hyperlink ref="D21" r:id="rId19" display="http://finance.sina.com.cn/fund/quotes/150267/bc.shtml"/>
    <hyperlink ref="G21" r:id="rId20" display="http://www.cninfo.com.cn/information/fund/netvalue/150267.html"/>
    <hyperlink ref="N21" r:id="rId21" tooltip="399986" display="http://quote.eastmoney.com/zs399986.html"/>
    <hyperlink ref="P21" r:id="rId22" display="https://www.jisilu.cn/data/utils/lowcalc/150267"/>
    <hyperlink ref="Z21" r:id="rId23" tooltip="将【银行A类】从自选中删除" display="javascript:delOwnedFund('150267');"/>
    <hyperlink ref="B22" r:id="rId24" display="https://www.jisilu.cn/data/sfnew/detail/150175"/>
    <hyperlink ref="D22" r:id="rId25" display="http://finance.sina.com.cn/fund/quotes/150175/bc.shtml"/>
    <hyperlink ref="G22" r:id="rId26" display="http://www.cninfo.com.cn/information/fund/netvalue/150175.html"/>
    <hyperlink ref="N22" r:id="rId27" tooltip="HSCEI" display="http://quote.eastmoney.com/hk/zs110010.html"/>
    <hyperlink ref="P22" r:id="rId28" display="https://www.jisilu.cn/data/utils/lowcalc/150175"/>
    <hyperlink ref="Z22" r:id="rId29" tooltip="将【H股A】从自选中删除" display="javascript:delOwnedFund('150175');"/>
    <hyperlink ref="B16" r:id="rId30" display="https://www.jisilu.cn/data/sfnew/detail/150331"/>
    <hyperlink ref="D16" r:id="rId31" display="http://finance.sina.com.cn/fund/quotes/150331/bc.shtml"/>
    <hyperlink ref="G16" r:id="rId32" display="http://www.cninfo.com.cn/information/fund/netvalue/150331.html"/>
    <hyperlink ref="N16" r:id="rId33" tooltip="399805" display="http://quote.eastmoney.com/zs399805.html"/>
    <hyperlink ref="P16" r:id="rId34" display="https://www.jisilu.cn/data/utils/lowcalc/150331"/>
    <hyperlink ref="Z16" r:id="rId35" tooltip="加【网金融A】为自选A类" display="javascript:addOwnedFund('150331');"/>
    <hyperlink ref="B17" r:id="rId36" display="https://www.jisilu.cn/data/sfnew/detail/150323"/>
    <hyperlink ref="D17" r:id="rId37" display="http://finance.sina.com.cn/fund/quotes/150323/bc.shtml"/>
    <hyperlink ref="G17" r:id="rId38" display="http://www.cninfo.com.cn/information/fund/netvalue/150323.html"/>
    <hyperlink ref="N17" r:id="rId39" tooltip="000827" display="http://quote.eastmoney.com/zs000827.html"/>
    <hyperlink ref="P17" r:id="rId40" display="https://www.jisilu.cn/data/utils/lowcalc/150323"/>
    <hyperlink ref="Z17" r:id="rId41" tooltip="加【环保A端】为自选A类" display="javascript:addOwnedFund('150323');"/>
    <hyperlink ref="B31" r:id="rId42" display="https://www.jisilu.cn/data/sfnew/detail/502007"/>
    <hyperlink ref="D31" r:id="rId43" display="http://finance.sina.com.cn/fund/quotes/502007/bc.shtml"/>
    <hyperlink ref="G31" r:id="rId44" display="http://www.cninfo.com.cn/information/fund/netvalue/502007.html"/>
    <hyperlink ref="N31" r:id="rId45" tooltip="399974" display="http://quote.eastmoney.com/zs399974.html"/>
    <hyperlink ref="P31" r:id="rId46" display="https://www.jisilu.cn/data/utils/lowcalc/502007"/>
    <hyperlink ref="Z31" r:id="rId47" tooltip="加【国企改A】为自选A类" display="javascript:addOwnedFund('502007');"/>
    <hyperlink ref="B25" r:id="rId48" display="https://www.jisilu.cn/data/sfnew/detail/150331"/>
    <hyperlink ref="D25" r:id="rId49" display="http://finance.sina.com.cn/fund/quotes/150331/bc.shtml"/>
    <hyperlink ref="G25" r:id="rId50" display="http://www.cninfo.com.cn/information/fund/netvalue/150331.html"/>
    <hyperlink ref="N25" r:id="rId51" tooltip="399805" display="http://quote.eastmoney.com/zs399805.html"/>
    <hyperlink ref="P25" r:id="rId52" display="https://www.jisilu.cn/data/utils/lowcalc/150331"/>
    <hyperlink ref="Z25" r:id="rId53" tooltip="加【网金融A】为自选A类" display="javascript:addOwnedFund('150331');"/>
    <hyperlink ref="B27" r:id="rId54" display="https://www.jisilu.cn/data/sfnew/detail/150297"/>
    <hyperlink ref="D27" r:id="rId55" display="http://finance.sina.com.cn/fund/quotes/150297/bc.shtml"/>
    <hyperlink ref="G27" r:id="rId56" display="http://www.cninfo.com.cn/information/fund/netvalue/150297.html"/>
    <hyperlink ref="P27" r:id="rId57" display="https://www.jisilu.cn/data/utils/lowcalc/150297"/>
    <hyperlink ref="Z27" r:id="rId58" tooltip="加【互联A级】为自选A类" display="javascript:addOwnedFund('150297');"/>
    <hyperlink ref="B26" r:id="rId59" display="https://www.jisilu.cn/data/sfnew/detail/150323"/>
    <hyperlink ref="D26" r:id="rId60" display="http://finance.sina.com.cn/fund/quotes/150323/bc.shtml"/>
    <hyperlink ref="G26" r:id="rId61" display="http://www.cninfo.com.cn/information/fund/netvalue/150323.html"/>
    <hyperlink ref="N26" r:id="rId62" tooltip="000827" display="http://quote.eastmoney.com/zs000827.html"/>
    <hyperlink ref="P26" r:id="rId63" display="https://www.jisilu.cn/data/utils/lowcalc/150323"/>
    <hyperlink ref="Z26" r:id="rId64" tooltip="加【环保A端】为自选A类" display="javascript:addOwnedFund('150323');"/>
    <hyperlink ref="B28" r:id="rId65" display="https://www.jisilu.cn/data/sfnew/detail/150205"/>
    <hyperlink ref="D28" r:id="rId66" display="http://finance.sina.com.cn/fund/quotes/150205/bc.shtml"/>
    <hyperlink ref="G28" r:id="rId67" display="http://www.cninfo.com.cn/information/fund/netvalue/150205.html"/>
    <hyperlink ref="N28" r:id="rId68" tooltip="399973" display="http://quote.eastmoney.com/zs399973.html"/>
    <hyperlink ref="P28" r:id="rId69" display="https://www.jisilu.cn/data/utils/lowcalc/150205"/>
    <hyperlink ref="Z28" r:id="rId70" tooltip="加【国防A】为自选A类" display="javascript:addOwnedFund('150205');"/>
    <hyperlink ref="B30" r:id="rId71" display="https://www.jisilu.cn/data/sfnew/detail/150291"/>
    <hyperlink ref="D30" r:id="rId72" display="http://finance.sina.com.cn/fund/quotes/150291/bc.shtml"/>
    <hyperlink ref="G30" r:id="rId73" display="http://www.cninfo.com.cn/information/fund/netvalue/150291.html"/>
    <hyperlink ref="N30" r:id="rId74" tooltip="399986" display="http://quote.eastmoney.com/zs399986.html"/>
    <hyperlink ref="P30" r:id="rId75" display="https://www.jisilu.cn/data/utils/lowcalc/150291"/>
    <hyperlink ref="Z30" r:id="rId76" tooltip="将【银行A份】从自选中删除" display="javascript:delOwnedFund('150291');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Y142"/>
  <sheetViews>
    <sheetView workbookViewId="0">
      <pane xSplit="1" ySplit="2" topLeftCell="B129" activePane="bottomRight" state="frozen"/>
      <selection pane="topRight" activeCell="B1" sqref="B1"/>
      <selection pane="bottomLeft" activeCell="A3" sqref="A3"/>
      <selection pane="bottomRight" activeCell="A138" sqref="A138:XFD138"/>
    </sheetView>
  </sheetViews>
  <sheetFormatPr defaultRowHeight="13.5" x14ac:dyDescent="0.15"/>
  <sheetData>
    <row r="1" spans="1:25" x14ac:dyDescent="0.15">
      <c r="A1" s="577" t="s">
        <v>0</v>
      </c>
      <c r="B1" s="577" t="s">
        <v>1</v>
      </c>
      <c r="C1" s="577" t="s">
        <v>2</v>
      </c>
      <c r="D1" s="577" t="s">
        <v>3</v>
      </c>
      <c r="E1" s="246" t="s">
        <v>4</v>
      </c>
      <c r="F1" s="577" t="s">
        <v>6</v>
      </c>
      <c r="G1" s="577" t="s">
        <v>7</v>
      </c>
      <c r="H1" s="248" t="s">
        <v>8</v>
      </c>
      <c r="I1" s="246" t="s">
        <v>10</v>
      </c>
      <c r="J1" s="250" t="s">
        <v>11</v>
      </c>
      <c r="K1" s="250" t="s">
        <v>12</v>
      </c>
      <c r="L1" s="246" t="s">
        <v>14</v>
      </c>
      <c r="M1" s="577" t="s">
        <v>16</v>
      </c>
      <c r="N1" s="246" t="s">
        <v>17</v>
      </c>
      <c r="O1" s="246" t="s">
        <v>18</v>
      </c>
      <c r="P1" s="250" t="s">
        <v>20</v>
      </c>
      <c r="Q1" s="246" t="s">
        <v>22</v>
      </c>
      <c r="R1" s="250" t="s">
        <v>24</v>
      </c>
      <c r="S1" s="246" t="s">
        <v>26</v>
      </c>
      <c r="T1" s="246" t="s">
        <v>27</v>
      </c>
      <c r="U1" s="246" t="s">
        <v>28</v>
      </c>
      <c r="V1" s="250" t="s">
        <v>30</v>
      </c>
      <c r="W1" s="577" t="s">
        <v>31</v>
      </c>
      <c r="X1" s="577" t="s">
        <v>32</v>
      </c>
      <c r="Y1" s="579" t="s">
        <v>33</v>
      </c>
    </row>
    <row r="2" spans="1:25" ht="14.25" thickBot="1" x14ac:dyDescent="0.2">
      <c r="A2" s="578"/>
      <c r="B2" s="578"/>
      <c r="C2" s="578"/>
      <c r="D2" s="578"/>
      <c r="E2" s="247" t="s">
        <v>5</v>
      </c>
      <c r="F2" s="578"/>
      <c r="G2" s="578"/>
      <c r="H2" s="249" t="s">
        <v>9</v>
      </c>
      <c r="I2" s="247" t="s">
        <v>8</v>
      </c>
      <c r="J2" s="251" t="s">
        <v>8</v>
      </c>
      <c r="K2" s="251" t="s">
        <v>13</v>
      </c>
      <c r="L2" s="247" t="s">
        <v>15</v>
      </c>
      <c r="M2" s="578"/>
      <c r="N2" s="247" t="s">
        <v>3</v>
      </c>
      <c r="O2" s="247" t="s">
        <v>19</v>
      </c>
      <c r="P2" s="251" t="s">
        <v>21</v>
      </c>
      <c r="Q2" s="247" t="s">
        <v>23</v>
      </c>
      <c r="R2" s="251" t="s">
        <v>25</v>
      </c>
      <c r="S2" s="247" t="s">
        <v>25</v>
      </c>
      <c r="T2" s="247" t="s">
        <v>25</v>
      </c>
      <c r="U2" s="247" t="s">
        <v>29</v>
      </c>
      <c r="V2" s="251" t="s">
        <v>29</v>
      </c>
      <c r="W2" s="578"/>
      <c r="X2" s="578"/>
      <c r="Y2" s="580"/>
    </row>
    <row r="3" spans="1:25" ht="15.75" thickBot="1" x14ac:dyDescent="0.2">
      <c r="A3" s="7">
        <v>150106</v>
      </c>
      <c r="B3" s="144" t="s">
        <v>240</v>
      </c>
      <c r="C3" s="7">
        <v>1.163</v>
      </c>
      <c r="D3" s="157">
        <v>0</v>
      </c>
      <c r="E3" s="144">
        <v>270.45</v>
      </c>
      <c r="F3" s="7">
        <v>1.0597000000000001</v>
      </c>
      <c r="G3" s="146">
        <v>-9.7500000000000003E-2</v>
      </c>
      <c r="H3" s="146">
        <v>7.0000000000000007E-2</v>
      </c>
      <c r="I3" s="144">
        <v>7</v>
      </c>
      <c r="J3" s="144">
        <v>7</v>
      </c>
      <c r="K3" s="146">
        <v>3.4770000000000002E-2</v>
      </c>
      <c r="L3" s="144">
        <v>3.15</v>
      </c>
      <c r="M3" s="7" t="s">
        <v>189</v>
      </c>
      <c r="N3" s="145">
        <v>-1.6000000000000001E-3</v>
      </c>
      <c r="O3" s="146">
        <v>0.37559999999999999</v>
      </c>
      <c r="P3" s="144" t="s">
        <v>37</v>
      </c>
      <c r="Q3" s="146">
        <v>0.90710000000000002</v>
      </c>
      <c r="R3" s="146">
        <v>4.1000000000000003E-3</v>
      </c>
      <c r="S3" s="146">
        <v>4.4999999999999997E-3</v>
      </c>
      <c r="T3" s="146">
        <v>-2.8999999999999998E-3</v>
      </c>
      <c r="U3" s="144">
        <v>12998</v>
      </c>
      <c r="V3" s="144">
        <v>22</v>
      </c>
      <c r="W3" s="148">
        <v>0.21180555555555555</v>
      </c>
      <c r="X3" s="149">
        <v>42633</v>
      </c>
      <c r="Y3" s="13" t="s">
        <v>38</v>
      </c>
    </row>
    <row r="4" spans="1:25" ht="15.75" thickBot="1" x14ac:dyDescent="0.2">
      <c r="A4" s="14">
        <v>150108</v>
      </c>
      <c r="B4" s="150" t="s">
        <v>282</v>
      </c>
      <c r="C4" s="14">
        <v>1.141</v>
      </c>
      <c r="D4" s="151">
        <v>6.1999999999999998E-3</v>
      </c>
      <c r="E4" s="150">
        <v>1.66</v>
      </c>
      <c r="F4" s="14">
        <v>1.0609999999999999</v>
      </c>
      <c r="G4" s="152">
        <v>-7.5399999999999995E-2</v>
      </c>
      <c r="H4" s="152">
        <v>7.0000000000000007E-2</v>
      </c>
      <c r="I4" s="150">
        <v>7</v>
      </c>
      <c r="J4" s="150">
        <v>7</v>
      </c>
      <c r="K4" s="152">
        <v>-6.4999999999999997E-4</v>
      </c>
      <c r="L4" s="150">
        <v>1.1299999999999999</v>
      </c>
      <c r="M4" s="14" t="s">
        <v>283</v>
      </c>
      <c r="N4" s="156">
        <v>-1.2999999999999999E-3</v>
      </c>
      <c r="O4" s="152">
        <v>0.3659</v>
      </c>
      <c r="P4" s="150" t="s">
        <v>37</v>
      </c>
      <c r="Q4" s="152">
        <v>0.93479999999999996</v>
      </c>
      <c r="R4" s="152">
        <v>1.14E-2</v>
      </c>
      <c r="S4" s="152">
        <v>-1.21E-2</v>
      </c>
      <c r="T4" s="152">
        <v>-7.9000000000000008E-3</v>
      </c>
      <c r="U4" s="150">
        <v>951</v>
      </c>
      <c r="V4" s="150">
        <v>-4</v>
      </c>
      <c r="W4" s="153">
        <v>0.21180555555555555</v>
      </c>
      <c r="X4" s="154">
        <v>42626</v>
      </c>
      <c r="Y4" s="21" t="s">
        <v>38</v>
      </c>
    </row>
    <row r="5" spans="1:25" ht="15.75" thickBot="1" x14ac:dyDescent="0.2">
      <c r="A5" s="7">
        <v>150223</v>
      </c>
      <c r="B5" s="155" t="s">
        <v>239</v>
      </c>
      <c r="C5" s="7">
        <v>1.1739999999999999</v>
      </c>
      <c r="D5" s="147">
        <v>4.3E-3</v>
      </c>
      <c r="E5" s="144">
        <v>961.57</v>
      </c>
      <c r="F5" s="7">
        <v>1.036</v>
      </c>
      <c r="G5" s="146">
        <v>-0.13320000000000001</v>
      </c>
      <c r="H5" s="146">
        <v>0.06</v>
      </c>
      <c r="I5" s="144">
        <v>6</v>
      </c>
      <c r="J5" s="144">
        <v>6</v>
      </c>
      <c r="K5" s="146">
        <v>5.2720000000000003E-2</v>
      </c>
      <c r="L5" s="144" t="s">
        <v>40</v>
      </c>
      <c r="M5" s="7" t="s">
        <v>56</v>
      </c>
      <c r="N5" s="145">
        <v>-1.9699999999999999E-2</v>
      </c>
      <c r="O5" s="23">
        <v>0.3921</v>
      </c>
      <c r="P5" s="146">
        <v>-9.2600000000000002E-2</v>
      </c>
      <c r="Q5" s="146">
        <v>0.41799999999999998</v>
      </c>
      <c r="R5" s="146">
        <v>-3.0999999999999999E-3</v>
      </c>
      <c r="S5" s="146">
        <v>-1.5299999999999999E-2</v>
      </c>
      <c r="T5" s="146">
        <v>-3.2000000000000002E-3</v>
      </c>
      <c r="U5" s="144">
        <v>162246</v>
      </c>
      <c r="V5" s="144">
        <v>-647</v>
      </c>
      <c r="W5" s="148">
        <v>0.21180555555555555</v>
      </c>
      <c r="X5" s="149">
        <v>42719</v>
      </c>
      <c r="Y5" s="13" t="s">
        <v>38</v>
      </c>
    </row>
    <row r="6" spans="1:25" ht="15.75" thickBot="1" x14ac:dyDescent="0.2">
      <c r="A6" s="14">
        <v>150057</v>
      </c>
      <c r="B6" s="150" t="s">
        <v>237</v>
      </c>
      <c r="C6" s="14">
        <v>1.133</v>
      </c>
      <c r="D6" s="151">
        <v>2.7000000000000001E-3</v>
      </c>
      <c r="E6" s="150">
        <v>0.69</v>
      </c>
      <c r="F6" s="14">
        <v>1.0289999999999999</v>
      </c>
      <c r="G6" s="152">
        <v>-0.1011</v>
      </c>
      <c r="H6" s="152">
        <v>5.8000000000000003E-2</v>
      </c>
      <c r="I6" s="150">
        <v>5.8</v>
      </c>
      <c r="J6" s="150">
        <v>5.8</v>
      </c>
      <c r="K6" s="152">
        <v>5.2540000000000003E-2</v>
      </c>
      <c r="L6" s="150" t="s">
        <v>40</v>
      </c>
      <c r="M6" s="14" t="s">
        <v>238</v>
      </c>
      <c r="N6" s="156">
        <v>-3.0999999999999999E-3</v>
      </c>
      <c r="O6" s="18">
        <v>0.49299999999999999</v>
      </c>
      <c r="P6" s="152">
        <v>-7.2900000000000006E-2</v>
      </c>
      <c r="Q6" s="152">
        <v>0.80549999999999999</v>
      </c>
      <c r="R6" s="152">
        <v>6.6E-3</v>
      </c>
      <c r="S6" s="152">
        <v>3.0999999999999999E-3</v>
      </c>
      <c r="T6" s="152">
        <v>-6.4000000000000003E-3</v>
      </c>
      <c r="U6" s="150">
        <v>348</v>
      </c>
      <c r="V6" s="150">
        <v>-1</v>
      </c>
      <c r="W6" s="153">
        <v>0.17083333333333331</v>
      </c>
      <c r="X6" s="154">
        <v>42765</v>
      </c>
      <c r="Y6" s="21" t="s">
        <v>38</v>
      </c>
    </row>
    <row r="7" spans="1:25" ht="15.75" thickBot="1" x14ac:dyDescent="0.2">
      <c r="A7" s="14"/>
      <c r="B7" s="150"/>
      <c r="C7" s="14"/>
      <c r="D7" s="151"/>
      <c r="E7" s="150"/>
      <c r="F7" s="14"/>
      <c r="G7" s="152"/>
      <c r="H7" s="152"/>
      <c r="I7" s="150"/>
      <c r="J7" s="150"/>
      <c r="K7" s="152"/>
      <c r="L7" s="150"/>
      <c r="M7" s="14"/>
      <c r="N7" s="156"/>
      <c r="O7" s="18"/>
      <c r="P7" s="152"/>
      <c r="Q7" s="152"/>
      <c r="R7" s="152"/>
      <c r="S7" s="152"/>
      <c r="T7" s="152"/>
      <c r="U7" s="150"/>
      <c r="V7" s="150"/>
      <c r="W7" s="153"/>
      <c r="X7" s="154"/>
      <c r="Y7" s="21"/>
    </row>
    <row r="8" spans="1:25" ht="15.75" thickBot="1" x14ac:dyDescent="0.2">
      <c r="A8" s="7">
        <v>150221</v>
      </c>
      <c r="B8" s="155" t="s">
        <v>232</v>
      </c>
      <c r="C8" s="7">
        <v>1.228</v>
      </c>
      <c r="D8" s="147">
        <v>2.3999999999999998E-3</v>
      </c>
      <c r="E8" s="144">
        <v>2359.92</v>
      </c>
      <c r="F8" s="7">
        <v>1.0369999999999999</v>
      </c>
      <c r="G8" s="146">
        <v>-0.1842</v>
      </c>
      <c r="H8" s="146">
        <v>0.05</v>
      </c>
      <c r="I8" s="144">
        <v>6.5</v>
      </c>
      <c r="J8" s="144">
        <v>6.5</v>
      </c>
      <c r="K8" s="146">
        <v>5.4579999999999997E-2</v>
      </c>
      <c r="L8" s="144" t="s">
        <v>40</v>
      </c>
      <c r="M8" s="7" t="s">
        <v>233</v>
      </c>
      <c r="N8" s="147">
        <v>3.5000000000000001E-3</v>
      </c>
      <c r="O8" s="23">
        <v>0.3347</v>
      </c>
      <c r="P8" s="146">
        <v>-0.12130000000000001</v>
      </c>
      <c r="Q8" s="146">
        <v>0.55089999999999995</v>
      </c>
      <c r="R8" s="146">
        <v>7.0000000000000001E-3</v>
      </c>
      <c r="S8" s="146">
        <v>8.8000000000000005E-3</v>
      </c>
      <c r="T8" s="146">
        <v>0</v>
      </c>
      <c r="U8" s="144">
        <v>299518</v>
      </c>
      <c r="V8" s="144">
        <v>260</v>
      </c>
      <c r="W8" s="148">
        <v>0.21180555555555555</v>
      </c>
      <c r="X8" s="149">
        <v>42738</v>
      </c>
      <c r="Y8" s="13" t="s">
        <v>38</v>
      </c>
    </row>
    <row r="9" spans="1:25" ht="15.75" thickBot="1" x14ac:dyDescent="0.2">
      <c r="A9" s="14">
        <v>150321</v>
      </c>
      <c r="B9" s="150" t="s">
        <v>234</v>
      </c>
      <c r="C9" s="14">
        <v>1.244</v>
      </c>
      <c r="D9" s="151">
        <v>3.2000000000000002E-3</v>
      </c>
      <c r="E9" s="150">
        <v>167.92</v>
      </c>
      <c r="F9" s="14">
        <v>1.042</v>
      </c>
      <c r="G9" s="152">
        <v>-0.19389999999999999</v>
      </c>
      <c r="H9" s="152">
        <v>0.05</v>
      </c>
      <c r="I9" s="150">
        <v>6.5</v>
      </c>
      <c r="J9" s="150">
        <v>6.5</v>
      </c>
      <c r="K9" s="152">
        <v>5.4080000000000003E-2</v>
      </c>
      <c r="L9" s="150" t="s">
        <v>40</v>
      </c>
      <c r="M9" s="14" t="s">
        <v>197</v>
      </c>
      <c r="N9" s="151">
        <v>6.4999999999999997E-3</v>
      </c>
      <c r="O9" s="18">
        <v>0.4153</v>
      </c>
      <c r="P9" s="152">
        <v>-0.12859999999999999</v>
      </c>
      <c r="Q9" s="152">
        <v>0.35770000000000002</v>
      </c>
      <c r="R9" s="152">
        <v>-2.0999999999999999E-3</v>
      </c>
      <c r="S9" s="152">
        <v>-2.3E-3</v>
      </c>
      <c r="T9" s="152">
        <v>-1.6999999999999999E-3</v>
      </c>
      <c r="U9" s="150">
        <v>13047</v>
      </c>
      <c r="V9" s="150">
        <v>28</v>
      </c>
      <c r="W9" s="153">
        <v>0.21180555555555555</v>
      </c>
      <c r="X9" s="154">
        <v>42705</v>
      </c>
      <c r="Y9" s="21" t="s">
        <v>38</v>
      </c>
    </row>
    <row r="10" spans="1:25" ht="15.75" thickBot="1" x14ac:dyDescent="0.2">
      <c r="A10" s="7">
        <v>150032</v>
      </c>
      <c r="B10" s="144" t="s">
        <v>235</v>
      </c>
      <c r="C10" s="7">
        <v>1.024</v>
      </c>
      <c r="D10" s="147">
        <v>1E-3</v>
      </c>
      <c r="E10" s="144">
        <v>311.82</v>
      </c>
      <c r="F10" s="7">
        <v>1.0169999999999999</v>
      </c>
      <c r="G10" s="146">
        <v>-6.8999999999999999E-3</v>
      </c>
      <c r="H10" s="146">
        <v>0.05</v>
      </c>
      <c r="I10" s="144">
        <v>5</v>
      </c>
      <c r="J10" s="144">
        <v>5</v>
      </c>
      <c r="K10" s="146">
        <v>4.965E-2</v>
      </c>
      <c r="L10" s="144" t="s">
        <v>40</v>
      </c>
      <c r="M10" s="7" t="s">
        <v>236</v>
      </c>
      <c r="N10" s="157">
        <v>0</v>
      </c>
      <c r="O10" s="23">
        <v>0.11899999999999999</v>
      </c>
      <c r="P10" s="146">
        <v>-7.1000000000000004E-3</v>
      </c>
      <c r="Q10" s="144" t="s">
        <v>37</v>
      </c>
      <c r="R10" s="146">
        <v>-5.0000000000000001E-4</v>
      </c>
      <c r="S10" s="146">
        <v>-2.3E-3</v>
      </c>
      <c r="T10" s="146">
        <v>-3.3E-3</v>
      </c>
      <c r="U10" s="144">
        <v>2256</v>
      </c>
      <c r="V10" s="144">
        <v>226</v>
      </c>
      <c r="W10" s="148">
        <v>0.3347222222222222</v>
      </c>
      <c r="X10" s="149">
        <v>42821</v>
      </c>
      <c r="Y10" s="13" t="s">
        <v>38</v>
      </c>
    </row>
    <row r="11" spans="1:25" ht="14.25" thickBot="1" x14ac:dyDescent="0.2">
      <c r="A11" s="44" t="s">
        <v>246</v>
      </c>
      <c r="B11" s="36"/>
      <c r="C11" s="35"/>
      <c r="D11" s="43">
        <f>AVERAGE(D8:D10)</f>
        <v>2.2000000000000001E-3</v>
      </c>
      <c r="E11" s="36"/>
      <c r="F11" s="35"/>
      <c r="G11" s="43">
        <f>AVERAGE(G8:G10)</f>
        <v>-0.12833333333333333</v>
      </c>
      <c r="H11" s="37"/>
      <c r="I11" s="36"/>
      <c r="J11" s="36"/>
      <c r="K11" s="43">
        <f>AVERAGE(K8:K10)</f>
        <v>5.2770000000000004E-2</v>
      </c>
      <c r="L11" s="36"/>
      <c r="M11" s="35"/>
      <c r="N11" s="38"/>
      <c r="O11" s="39"/>
      <c r="P11" s="43">
        <f>AVERAGE(P8:P10)</f>
        <v>-8.5666666666666669E-2</v>
      </c>
      <c r="Q11" s="37"/>
      <c r="R11" s="43">
        <f>AVERAGE(R8:R10)</f>
        <v>1.4666666666666665E-3</v>
      </c>
      <c r="S11" s="37"/>
      <c r="T11" s="37"/>
      <c r="U11" s="36"/>
      <c r="V11" s="36"/>
      <c r="W11" s="40"/>
      <c r="X11" s="41"/>
      <c r="Y11" s="42"/>
    </row>
    <row r="12" spans="1:25" ht="15.75" thickBot="1" x14ac:dyDescent="0.2">
      <c r="A12" s="14">
        <v>150331</v>
      </c>
      <c r="B12" s="150" t="s">
        <v>227</v>
      </c>
      <c r="C12" s="14">
        <v>1.135</v>
      </c>
      <c r="D12" s="151">
        <v>2.7000000000000001E-3</v>
      </c>
      <c r="E12" s="150">
        <v>1586.93</v>
      </c>
      <c r="F12" s="14">
        <v>1.0392999999999999</v>
      </c>
      <c r="G12" s="152">
        <v>-9.2100000000000001E-2</v>
      </c>
      <c r="H12" s="152">
        <v>4.4999999999999998E-2</v>
      </c>
      <c r="I12" s="150">
        <v>6</v>
      </c>
      <c r="J12" s="150">
        <v>6</v>
      </c>
      <c r="K12" s="152">
        <v>5.4760000000000003E-2</v>
      </c>
      <c r="L12" s="150" t="s">
        <v>40</v>
      </c>
      <c r="M12" s="14" t="s">
        <v>222</v>
      </c>
      <c r="N12" s="156">
        <v>-7.0000000000000001E-3</v>
      </c>
      <c r="O12" s="18">
        <v>0.21890000000000001</v>
      </c>
      <c r="P12" s="152">
        <v>-6.7799999999999999E-2</v>
      </c>
      <c r="Q12" s="152">
        <v>0.81759999999999999</v>
      </c>
      <c r="R12" s="152">
        <v>4.4999999999999997E-3</v>
      </c>
      <c r="S12" s="152">
        <v>7.4999999999999997E-3</v>
      </c>
      <c r="T12" s="152">
        <v>-6.0000000000000001E-3</v>
      </c>
      <c r="U12" s="150">
        <v>46815</v>
      </c>
      <c r="V12" s="150">
        <v>58</v>
      </c>
      <c r="W12" s="153">
        <v>0.21180555555555555</v>
      </c>
      <c r="X12" s="154">
        <v>42705</v>
      </c>
      <c r="Y12" s="21" t="s">
        <v>38</v>
      </c>
    </row>
    <row r="13" spans="1:25" ht="15.75" thickBot="1" x14ac:dyDescent="0.2">
      <c r="A13" s="7">
        <v>150219</v>
      </c>
      <c r="B13" s="144" t="s">
        <v>228</v>
      </c>
      <c r="C13" s="7">
        <v>1.2330000000000001</v>
      </c>
      <c r="D13" s="147">
        <v>1.0699999999999999E-2</v>
      </c>
      <c r="E13" s="144">
        <v>209.3</v>
      </c>
      <c r="F13" s="7">
        <v>1.034</v>
      </c>
      <c r="G13" s="146">
        <v>-0.1925</v>
      </c>
      <c r="H13" s="146">
        <v>4.4999999999999998E-2</v>
      </c>
      <c r="I13" s="144">
        <v>6</v>
      </c>
      <c r="J13" s="144">
        <v>6</v>
      </c>
      <c r="K13" s="146">
        <v>5.0040000000000001E-2</v>
      </c>
      <c r="L13" s="144" t="s">
        <v>40</v>
      </c>
      <c r="M13" s="158" t="s">
        <v>229</v>
      </c>
      <c r="N13" s="147">
        <v>6.6E-3</v>
      </c>
      <c r="O13" s="23">
        <v>0.3639</v>
      </c>
      <c r="P13" s="146">
        <v>-0.1459</v>
      </c>
      <c r="Q13" s="146">
        <v>0.48620000000000002</v>
      </c>
      <c r="R13" s="146">
        <v>-4.1999999999999997E-3</v>
      </c>
      <c r="S13" s="146">
        <v>-8.0000000000000002E-3</v>
      </c>
      <c r="T13" s="146">
        <v>-5.3E-3</v>
      </c>
      <c r="U13" s="144">
        <v>46090</v>
      </c>
      <c r="V13" s="144">
        <v>-104</v>
      </c>
      <c r="W13" s="148">
        <v>0.21180555555555555</v>
      </c>
      <c r="X13" s="149">
        <v>42738</v>
      </c>
      <c r="Y13" s="13" t="s">
        <v>38</v>
      </c>
    </row>
    <row r="14" spans="1:25" ht="15.75" thickBot="1" x14ac:dyDescent="0.2">
      <c r="A14" s="14">
        <v>150123</v>
      </c>
      <c r="B14" s="150" t="s">
        <v>230</v>
      </c>
      <c r="C14" s="14">
        <v>1.288</v>
      </c>
      <c r="D14" s="151">
        <v>1.5800000000000002E-2</v>
      </c>
      <c r="E14" s="150">
        <v>107.7</v>
      </c>
      <c r="F14" s="14">
        <v>1.0343</v>
      </c>
      <c r="G14" s="152">
        <v>-0.24529999999999999</v>
      </c>
      <c r="H14" s="152">
        <v>4.4999999999999998E-2</v>
      </c>
      <c r="I14" s="150">
        <v>6</v>
      </c>
      <c r="J14" s="150">
        <v>6</v>
      </c>
      <c r="K14" s="152">
        <v>4.786E-2</v>
      </c>
      <c r="L14" s="150" t="s">
        <v>40</v>
      </c>
      <c r="M14" s="14" t="s">
        <v>231</v>
      </c>
      <c r="N14" s="151">
        <v>1.34E-2</v>
      </c>
      <c r="O14" s="18">
        <v>0.51519999999999999</v>
      </c>
      <c r="P14" s="152">
        <v>-0.18240000000000001</v>
      </c>
      <c r="Q14" s="152">
        <v>0.50980000000000003</v>
      </c>
      <c r="R14" s="152">
        <v>-7.3000000000000001E-3</v>
      </c>
      <c r="S14" s="152">
        <v>-8.3999999999999995E-3</v>
      </c>
      <c r="T14" s="152">
        <v>-6.7000000000000002E-3</v>
      </c>
      <c r="U14" s="150">
        <v>6492</v>
      </c>
      <c r="V14" s="150">
        <v>-4</v>
      </c>
      <c r="W14" s="153">
        <v>0.21180555555555555</v>
      </c>
      <c r="X14" s="154">
        <v>42738</v>
      </c>
      <c r="Y14" s="21" t="s">
        <v>38</v>
      </c>
    </row>
    <row r="15" spans="1:25" ht="14.25" thickBot="1" x14ac:dyDescent="0.2">
      <c r="A15" s="44" t="s">
        <v>244</v>
      </c>
      <c r="B15" s="36"/>
      <c r="C15" s="35"/>
      <c r="D15" s="43">
        <f>AVERAGE(D12:D14)</f>
        <v>9.7333333333333334E-3</v>
      </c>
      <c r="E15" s="36"/>
      <c r="F15" s="35"/>
      <c r="G15" s="43">
        <f>AVERAGE(G12:G14)</f>
        <v>-0.17663333333333334</v>
      </c>
      <c r="H15" s="37"/>
      <c r="I15" s="36"/>
      <c r="J15" s="36"/>
      <c r="K15" s="43">
        <f>AVERAGE(K12:K14)</f>
        <v>5.088666666666667E-2</v>
      </c>
      <c r="L15" s="36"/>
      <c r="M15" s="35"/>
      <c r="N15" s="38"/>
      <c r="O15" s="39"/>
      <c r="P15" s="43">
        <f>AVERAGE(P12:P14)</f>
        <v>-0.13203333333333334</v>
      </c>
      <c r="Q15" s="37"/>
      <c r="R15" s="43">
        <f>AVERAGE(R12:R14)</f>
        <v>-2.3333333333333335E-3</v>
      </c>
      <c r="S15" s="37"/>
      <c r="T15" s="37"/>
      <c r="U15" s="36"/>
      <c r="V15" s="36"/>
      <c r="W15" s="40"/>
      <c r="X15" s="41"/>
      <c r="Y15" s="42"/>
    </row>
    <row r="16" spans="1:25" ht="15.75" thickBot="1" x14ac:dyDescent="0.2">
      <c r="A16" s="7">
        <v>150323</v>
      </c>
      <c r="B16" s="144" t="s">
        <v>194</v>
      </c>
      <c r="C16" s="7">
        <v>1.0580000000000001</v>
      </c>
      <c r="D16" s="147">
        <v>2.8E-3</v>
      </c>
      <c r="E16" s="144">
        <v>135.19999999999999</v>
      </c>
      <c r="F16" s="7">
        <v>1.0307999999999999</v>
      </c>
      <c r="G16" s="146">
        <v>-2.64E-2</v>
      </c>
      <c r="H16" s="146">
        <v>0.04</v>
      </c>
      <c r="I16" s="144">
        <v>5.5</v>
      </c>
      <c r="J16" s="144">
        <v>5.5</v>
      </c>
      <c r="K16" s="146">
        <v>5.3539999999999997E-2</v>
      </c>
      <c r="L16" s="144" t="s">
        <v>40</v>
      </c>
      <c r="M16" s="7" t="s">
        <v>76</v>
      </c>
      <c r="N16" s="147">
        <v>1.5E-3</v>
      </c>
      <c r="O16" s="23">
        <v>0.1653</v>
      </c>
      <c r="P16" s="146">
        <v>-2.3099999999999999E-2</v>
      </c>
      <c r="Q16" s="146">
        <v>0.95520000000000005</v>
      </c>
      <c r="R16" s="146">
        <v>5.0000000000000001E-3</v>
      </c>
      <c r="S16" s="146">
        <v>1.23E-2</v>
      </c>
      <c r="T16" s="146">
        <v>-4.0000000000000001E-3</v>
      </c>
      <c r="U16" s="144">
        <v>3780</v>
      </c>
      <c r="V16" s="144">
        <v>5</v>
      </c>
      <c r="W16" s="148">
        <v>0.21180555555555555</v>
      </c>
      <c r="X16" s="149">
        <v>42738</v>
      </c>
      <c r="Y16" s="13" t="s">
        <v>38</v>
      </c>
    </row>
    <row r="17" spans="1:25" ht="15.75" thickBot="1" x14ac:dyDescent="0.2">
      <c r="A17" s="14">
        <v>150303</v>
      </c>
      <c r="B17" s="150" t="s">
        <v>200</v>
      </c>
      <c r="C17" s="14">
        <v>1.0629999999999999</v>
      </c>
      <c r="D17" s="151">
        <v>2.8E-3</v>
      </c>
      <c r="E17" s="150">
        <v>634.24</v>
      </c>
      <c r="F17" s="14">
        <v>1.0335000000000001</v>
      </c>
      <c r="G17" s="152">
        <v>-2.8500000000000001E-2</v>
      </c>
      <c r="H17" s="152">
        <v>0.04</v>
      </c>
      <c r="I17" s="150">
        <v>6</v>
      </c>
      <c r="J17" s="150">
        <v>5.5</v>
      </c>
      <c r="K17" s="152">
        <v>5.3519999999999998E-2</v>
      </c>
      <c r="L17" s="150" t="s">
        <v>40</v>
      </c>
      <c r="M17" s="14" t="s">
        <v>201</v>
      </c>
      <c r="N17" s="156">
        <v>-6.1999999999999998E-3</v>
      </c>
      <c r="O17" s="18">
        <v>0.25209999999999999</v>
      </c>
      <c r="P17" s="152">
        <v>-2.4899999999999999E-2</v>
      </c>
      <c r="Q17" s="162">
        <v>0.74819999999999998</v>
      </c>
      <c r="R17" s="152">
        <v>9.9000000000000008E-3</v>
      </c>
      <c r="S17" s="152">
        <v>1.38E-2</v>
      </c>
      <c r="T17" s="152">
        <v>2.3E-3</v>
      </c>
      <c r="U17" s="150">
        <v>28119</v>
      </c>
      <c r="V17" s="150">
        <v>16</v>
      </c>
      <c r="W17" s="153">
        <v>0.21180555555555555</v>
      </c>
      <c r="X17" s="154">
        <v>42719</v>
      </c>
      <c r="Y17" s="21" t="s">
        <v>38</v>
      </c>
    </row>
    <row r="18" spans="1:25" ht="15.75" thickBot="1" x14ac:dyDescent="0.2">
      <c r="A18" s="252">
        <v>150287</v>
      </c>
      <c r="B18" s="253" t="s">
        <v>77</v>
      </c>
      <c r="C18" s="252">
        <v>1.0620000000000001</v>
      </c>
      <c r="D18" s="254">
        <v>1.9E-3</v>
      </c>
      <c r="E18" s="253">
        <v>1238.5899999999999</v>
      </c>
      <c r="F18" s="252">
        <v>1.034</v>
      </c>
      <c r="G18" s="255">
        <v>-2.7099999999999999E-2</v>
      </c>
      <c r="H18" s="255">
        <v>0.04</v>
      </c>
      <c r="I18" s="253">
        <v>5.5</v>
      </c>
      <c r="J18" s="253">
        <v>5.5</v>
      </c>
      <c r="K18" s="255">
        <v>5.3499999999999999E-2</v>
      </c>
      <c r="L18" s="253" t="s">
        <v>40</v>
      </c>
      <c r="M18" s="252" t="s">
        <v>78</v>
      </c>
      <c r="N18" s="254">
        <v>2.0000000000000001E-4</v>
      </c>
      <c r="O18" s="256">
        <v>0.17599999999999999</v>
      </c>
      <c r="P18" s="255">
        <v>-2.3900000000000001E-2</v>
      </c>
      <c r="Q18" s="255">
        <v>0.92520000000000002</v>
      </c>
      <c r="R18" s="255">
        <v>3.7000000000000002E-3</v>
      </c>
      <c r="S18" s="255">
        <v>3.2000000000000002E-3</v>
      </c>
      <c r="T18" s="255">
        <v>-3.7000000000000002E-3</v>
      </c>
      <c r="U18" s="253">
        <v>51570</v>
      </c>
      <c r="V18" s="253">
        <v>20</v>
      </c>
      <c r="W18" s="257">
        <v>0.21180555555555555</v>
      </c>
      <c r="X18" s="258">
        <v>42719</v>
      </c>
      <c r="Y18" s="259" t="s">
        <v>38</v>
      </c>
    </row>
    <row r="19" spans="1:25" s="60" customFormat="1" ht="15.75" thickBot="1" x14ac:dyDescent="0.2">
      <c r="A19" s="51">
        <v>150293</v>
      </c>
      <c r="B19" s="188" t="s">
        <v>204</v>
      </c>
      <c r="C19" s="51">
        <v>1.089</v>
      </c>
      <c r="D19" s="189">
        <v>1.8E-3</v>
      </c>
      <c r="E19" s="188">
        <v>14.02</v>
      </c>
      <c r="F19" s="51">
        <v>1.0575000000000001</v>
      </c>
      <c r="G19" s="190">
        <v>-2.98E-2</v>
      </c>
      <c r="H19" s="190">
        <v>0.04</v>
      </c>
      <c r="I19" s="188">
        <v>6.25</v>
      </c>
      <c r="J19" s="188">
        <v>5.5</v>
      </c>
      <c r="K19" s="190">
        <v>5.3449999999999998E-2</v>
      </c>
      <c r="L19" s="188" t="s">
        <v>40</v>
      </c>
      <c r="M19" s="51" t="s">
        <v>66</v>
      </c>
      <c r="N19" s="193">
        <v>-4.7999999999999996E-3</v>
      </c>
      <c r="O19" s="56">
        <v>0.3175</v>
      </c>
      <c r="P19" s="190">
        <v>-2.6200000000000001E-2</v>
      </c>
      <c r="Q19" s="190">
        <v>0.56589999999999996</v>
      </c>
      <c r="R19" s="190">
        <v>-7.1999999999999998E-3</v>
      </c>
      <c r="S19" s="190">
        <v>-4.4999999999999997E-3</v>
      </c>
      <c r="T19" s="190">
        <v>-1.6999999999999999E-3</v>
      </c>
      <c r="U19" s="188">
        <v>1255</v>
      </c>
      <c r="V19" s="188">
        <v>-3</v>
      </c>
      <c r="W19" s="191">
        <v>0.21180555555555555</v>
      </c>
      <c r="X19" s="192">
        <v>42705</v>
      </c>
      <c r="Y19" s="59" t="s">
        <v>38</v>
      </c>
    </row>
    <row r="20" spans="1:25" ht="15.75" thickBot="1" x14ac:dyDescent="0.2">
      <c r="A20" s="7">
        <v>150335</v>
      </c>
      <c r="B20" s="144" t="s">
        <v>195</v>
      </c>
      <c r="C20" s="7">
        <v>1.0629999999999999</v>
      </c>
      <c r="D20" s="147">
        <v>3.8E-3</v>
      </c>
      <c r="E20" s="144">
        <v>1055.9100000000001</v>
      </c>
      <c r="F20" s="7">
        <v>1.034</v>
      </c>
      <c r="G20" s="146">
        <v>-2.8000000000000001E-2</v>
      </c>
      <c r="H20" s="146">
        <v>0.04</v>
      </c>
      <c r="I20" s="144">
        <v>5.5</v>
      </c>
      <c r="J20" s="144">
        <v>5.5</v>
      </c>
      <c r="K20" s="146">
        <v>5.3449999999999998E-2</v>
      </c>
      <c r="L20" s="144" t="s">
        <v>40</v>
      </c>
      <c r="M20" s="7" t="s">
        <v>80</v>
      </c>
      <c r="N20" s="145">
        <v>-6.9999999999999999E-4</v>
      </c>
      <c r="O20" s="23">
        <v>0.2477</v>
      </c>
      <c r="P20" s="146">
        <v>-2.4899999999999999E-2</v>
      </c>
      <c r="Q20" s="160">
        <v>0.75760000000000005</v>
      </c>
      <c r="R20" s="146">
        <v>1.41E-2</v>
      </c>
      <c r="S20" s="146">
        <v>1.35E-2</v>
      </c>
      <c r="T20" s="146">
        <v>8.9999999999999993E-3</v>
      </c>
      <c r="U20" s="144">
        <v>13591</v>
      </c>
      <c r="V20" s="144">
        <v>509</v>
      </c>
      <c r="W20" s="148">
        <v>0.21180555555555555</v>
      </c>
      <c r="X20" s="149">
        <v>42719</v>
      </c>
      <c r="Y20" s="13" t="s">
        <v>38</v>
      </c>
    </row>
    <row r="21" spans="1:25" ht="15.75" thickBot="1" x14ac:dyDescent="0.2">
      <c r="A21" s="14">
        <v>150289</v>
      </c>
      <c r="B21" s="150" t="s">
        <v>196</v>
      </c>
      <c r="C21" s="14">
        <v>1.0629999999999999</v>
      </c>
      <c r="D21" s="151">
        <v>2.8E-3</v>
      </c>
      <c r="E21" s="150">
        <v>1134.23</v>
      </c>
      <c r="F21" s="14">
        <v>1.034</v>
      </c>
      <c r="G21" s="152">
        <v>-2.8000000000000001E-2</v>
      </c>
      <c r="H21" s="152">
        <v>0.04</v>
      </c>
      <c r="I21" s="150">
        <v>5.5</v>
      </c>
      <c r="J21" s="150">
        <v>5.5</v>
      </c>
      <c r="K21" s="152">
        <v>5.3449999999999998E-2</v>
      </c>
      <c r="L21" s="150" t="s">
        <v>40</v>
      </c>
      <c r="M21" s="14" t="s">
        <v>197</v>
      </c>
      <c r="N21" s="151">
        <v>6.4999999999999997E-3</v>
      </c>
      <c r="O21" s="18">
        <v>0.1424</v>
      </c>
      <c r="P21" s="152">
        <v>-2.4899999999999999E-2</v>
      </c>
      <c r="Q21" s="152">
        <v>1.0038</v>
      </c>
      <c r="R21" s="152">
        <v>1.1900000000000001E-2</v>
      </c>
      <c r="S21" s="152">
        <v>1.01E-2</v>
      </c>
      <c r="T21" s="152">
        <v>4.4999999999999997E-3</v>
      </c>
      <c r="U21" s="150">
        <v>48236</v>
      </c>
      <c r="V21" s="150">
        <v>260</v>
      </c>
      <c r="W21" s="153">
        <v>0.21180555555555555</v>
      </c>
      <c r="X21" s="154">
        <v>42719</v>
      </c>
      <c r="Y21" s="21" t="s">
        <v>38</v>
      </c>
    </row>
    <row r="22" spans="1:25" ht="15.75" thickBot="1" x14ac:dyDescent="0.2">
      <c r="A22" s="7">
        <v>150263</v>
      </c>
      <c r="B22" s="144" t="s">
        <v>210</v>
      </c>
      <c r="C22" s="7">
        <v>1.0640000000000001</v>
      </c>
      <c r="D22" s="147">
        <v>8.9999999999999998E-4</v>
      </c>
      <c r="E22" s="144">
        <v>39.71</v>
      </c>
      <c r="F22" s="7">
        <v>1.0338000000000001</v>
      </c>
      <c r="G22" s="146">
        <v>-2.92E-2</v>
      </c>
      <c r="H22" s="146">
        <v>0.04</v>
      </c>
      <c r="I22" s="144">
        <v>5.5</v>
      </c>
      <c r="J22" s="144">
        <v>5.5</v>
      </c>
      <c r="K22" s="146">
        <v>5.339E-2</v>
      </c>
      <c r="L22" s="144" t="s">
        <v>40</v>
      </c>
      <c r="M22" s="7" t="s">
        <v>211</v>
      </c>
      <c r="N22" s="145">
        <v>-3.5999999999999999E-3</v>
      </c>
      <c r="O22" s="23">
        <v>0.22570000000000001</v>
      </c>
      <c r="P22" s="146">
        <v>-2.58E-2</v>
      </c>
      <c r="Q22" s="146">
        <v>0.80930000000000002</v>
      </c>
      <c r="R22" s="146">
        <v>-5.4999999999999997E-3</v>
      </c>
      <c r="S22" s="146">
        <v>1.9E-3</v>
      </c>
      <c r="T22" s="146">
        <v>-7.1000000000000004E-3</v>
      </c>
      <c r="U22" s="144">
        <v>1569</v>
      </c>
      <c r="V22" s="144">
        <v>12</v>
      </c>
      <c r="W22" s="148">
        <v>0.21180555555555555</v>
      </c>
      <c r="X22" s="149">
        <v>42719</v>
      </c>
      <c r="Y22" s="13" t="s">
        <v>38</v>
      </c>
    </row>
    <row r="23" spans="1:25" ht="15.75" thickBot="1" x14ac:dyDescent="0.2">
      <c r="A23" s="14">
        <v>150299</v>
      </c>
      <c r="B23" s="161" t="s">
        <v>199</v>
      </c>
      <c r="C23" s="14">
        <v>1.0649999999999999</v>
      </c>
      <c r="D23" s="151">
        <v>3.8E-3</v>
      </c>
      <c r="E23" s="150">
        <v>435.82</v>
      </c>
      <c r="F23" s="14">
        <v>1.0339</v>
      </c>
      <c r="G23" s="152">
        <v>-3.0099999999999998E-2</v>
      </c>
      <c r="H23" s="152">
        <v>0.04</v>
      </c>
      <c r="I23" s="150">
        <v>5.5</v>
      </c>
      <c r="J23" s="150">
        <v>5.5</v>
      </c>
      <c r="K23" s="152">
        <v>5.3339999999999999E-2</v>
      </c>
      <c r="L23" s="150" t="s">
        <v>40</v>
      </c>
      <c r="M23" s="14" t="s">
        <v>95</v>
      </c>
      <c r="N23" s="156">
        <v>-8.0999999999999996E-3</v>
      </c>
      <c r="O23" s="18">
        <v>0.17399999999999999</v>
      </c>
      <c r="P23" s="152">
        <v>-2.6700000000000002E-2</v>
      </c>
      <c r="Q23" s="162">
        <v>0.93010000000000004</v>
      </c>
      <c r="R23" s="152">
        <v>5.5999999999999999E-3</v>
      </c>
      <c r="S23" s="152">
        <v>-1.5E-3</v>
      </c>
      <c r="T23" s="152">
        <v>3.7000000000000002E-3</v>
      </c>
      <c r="U23" s="150">
        <v>34817</v>
      </c>
      <c r="V23" s="150">
        <v>305</v>
      </c>
      <c r="W23" s="153">
        <v>0.21180555555555555</v>
      </c>
      <c r="X23" s="154">
        <v>42719</v>
      </c>
      <c r="Y23" s="21" t="s">
        <v>38</v>
      </c>
    </row>
    <row r="24" spans="1:25" ht="15.75" thickBot="1" x14ac:dyDescent="0.2">
      <c r="A24" s="7">
        <v>150297</v>
      </c>
      <c r="B24" s="144" t="s">
        <v>202</v>
      </c>
      <c r="C24" s="7">
        <v>1.0980000000000001</v>
      </c>
      <c r="D24" s="147">
        <v>5.4999999999999997E-3</v>
      </c>
      <c r="E24" s="144">
        <v>113.95</v>
      </c>
      <c r="F24" s="7">
        <v>1.0646</v>
      </c>
      <c r="G24" s="146">
        <v>-3.1399999999999997E-2</v>
      </c>
      <c r="H24" s="146">
        <v>0.04</v>
      </c>
      <c r="I24" s="144">
        <v>6</v>
      </c>
      <c r="J24" s="144">
        <v>5.5</v>
      </c>
      <c r="K24" s="146">
        <v>5.3310000000000003E-2</v>
      </c>
      <c r="L24" s="144" t="s">
        <v>40</v>
      </c>
      <c r="M24" s="158" t="s">
        <v>203</v>
      </c>
      <c r="N24" s="145">
        <v>-6.3E-3</v>
      </c>
      <c r="O24" s="23">
        <v>0.16009999999999999</v>
      </c>
      <c r="P24" s="146">
        <v>-2.7799999999999998E-2</v>
      </c>
      <c r="Q24" s="146">
        <v>0.91669999999999996</v>
      </c>
      <c r="R24" s="146">
        <v>4.4000000000000003E-3</v>
      </c>
      <c r="S24" s="146">
        <v>2.9999999999999997E-4</v>
      </c>
      <c r="T24" s="146">
        <v>1.1000000000000001E-3</v>
      </c>
      <c r="U24" s="144">
        <v>6310</v>
      </c>
      <c r="V24" s="144">
        <v>0</v>
      </c>
      <c r="W24" s="148">
        <v>0.21180555555555555</v>
      </c>
      <c r="X24" s="149">
        <v>42705</v>
      </c>
      <c r="Y24" s="13" t="s">
        <v>38</v>
      </c>
    </row>
    <row r="25" spans="1:25" ht="15.75" thickBot="1" x14ac:dyDescent="0.2">
      <c r="A25" s="14">
        <v>150117</v>
      </c>
      <c r="B25" s="150" t="s">
        <v>206</v>
      </c>
      <c r="C25" s="14">
        <v>1.0629999999999999</v>
      </c>
      <c r="D25" s="151">
        <v>5.7000000000000002E-3</v>
      </c>
      <c r="E25" s="150">
        <v>2393.83</v>
      </c>
      <c r="F25" s="14">
        <v>1.0308999999999999</v>
      </c>
      <c r="G25" s="152">
        <v>-3.1099999999999999E-2</v>
      </c>
      <c r="H25" s="152">
        <v>0.04</v>
      </c>
      <c r="I25" s="150">
        <v>5.5</v>
      </c>
      <c r="J25" s="150">
        <v>5.5</v>
      </c>
      <c r="K25" s="152">
        <v>5.3289999999999997E-2</v>
      </c>
      <c r="L25" s="150" t="s">
        <v>40</v>
      </c>
      <c r="M25" s="14" t="s">
        <v>207</v>
      </c>
      <c r="N25" s="151">
        <v>5.0000000000000001E-3</v>
      </c>
      <c r="O25" s="18">
        <v>0.13830000000000001</v>
      </c>
      <c r="P25" s="152">
        <v>-2.7699999999999999E-2</v>
      </c>
      <c r="Q25" s="152">
        <v>1.6910000000000001</v>
      </c>
      <c r="R25" s="152">
        <v>-2.3E-3</v>
      </c>
      <c r="S25" s="152">
        <v>-5.7000000000000002E-3</v>
      </c>
      <c r="T25" s="152">
        <v>-5.0000000000000001E-4</v>
      </c>
      <c r="U25" s="150">
        <v>159236</v>
      </c>
      <c r="V25" s="150">
        <v>375</v>
      </c>
      <c r="W25" s="153">
        <v>0.21180555555555555</v>
      </c>
      <c r="X25" s="154">
        <v>42738</v>
      </c>
      <c r="Y25" s="21" t="s">
        <v>38</v>
      </c>
    </row>
    <row r="26" spans="1:25" s="60" customFormat="1" ht="15.75" thickBot="1" x14ac:dyDescent="0.2">
      <c r="A26" s="51">
        <v>150291</v>
      </c>
      <c r="B26" s="195" t="s">
        <v>198</v>
      </c>
      <c r="C26" s="51">
        <v>1.0660000000000001</v>
      </c>
      <c r="D26" s="189">
        <v>8.9999999999999998E-4</v>
      </c>
      <c r="E26" s="188">
        <v>72.19</v>
      </c>
      <c r="F26" s="51">
        <v>1.034</v>
      </c>
      <c r="G26" s="190">
        <v>-3.09E-2</v>
      </c>
      <c r="H26" s="190">
        <v>0.04</v>
      </c>
      <c r="I26" s="188">
        <v>5.5</v>
      </c>
      <c r="J26" s="188">
        <v>5.5</v>
      </c>
      <c r="K26" s="190">
        <v>5.3289999999999997E-2</v>
      </c>
      <c r="L26" s="188" t="s">
        <v>40</v>
      </c>
      <c r="M26" s="51" t="s">
        <v>95</v>
      </c>
      <c r="N26" s="193">
        <v>-8.0999999999999996E-3</v>
      </c>
      <c r="O26" s="56">
        <v>0.1993</v>
      </c>
      <c r="P26" s="190">
        <v>-2.76E-2</v>
      </c>
      <c r="Q26" s="190">
        <v>0.87080000000000002</v>
      </c>
      <c r="R26" s="190">
        <v>3.3999999999999998E-3</v>
      </c>
      <c r="S26" s="190">
        <v>5.9999999999999995E-4</v>
      </c>
      <c r="T26" s="190">
        <v>1.9E-3</v>
      </c>
      <c r="U26" s="188">
        <v>19249</v>
      </c>
      <c r="V26" s="188">
        <v>0</v>
      </c>
      <c r="W26" s="191">
        <v>0.21180555555555555</v>
      </c>
      <c r="X26" s="192">
        <v>42719</v>
      </c>
      <c r="Y26" s="59" t="s">
        <v>38</v>
      </c>
    </row>
    <row r="27" spans="1:25" ht="15.75" thickBot="1" x14ac:dyDescent="0.2">
      <c r="A27" s="14">
        <v>150247</v>
      </c>
      <c r="B27" s="150" t="s">
        <v>205</v>
      </c>
      <c r="C27" s="14">
        <v>1.0629999999999999</v>
      </c>
      <c r="D27" s="151">
        <v>3.8E-3</v>
      </c>
      <c r="E27" s="150">
        <v>853.6</v>
      </c>
      <c r="F27" s="14">
        <v>1.0307999999999999</v>
      </c>
      <c r="G27" s="152">
        <v>-3.1199999999999999E-2</v>
      </c>
      <c r="H27" s="152">
        <v>0.04</v>
      </c>
      <c r="I27" s="150">
        <v>5.5</v>
      </c>
      <c r="J27" s="150">
        <v>5.5</v>
      </c>
      <c r="K27" s="152">
        <v>5.3280000000000001E-2</v>
      </c>
      <c r="L27" s="150" t="s">
        <v>40</v>
      </c>
      <c r="M27" s="14" t="s">
        <v>110</v>
      </c>
      <c r="N27" s="156">
        <v>-9.9000000000000008E-3</v>
      </c>
      <c r="O27" s="18">
        <v>0.22320000000000001</v>
      </c>
      <c r="P27" s="152">
        <v>-2.7699999999999999E-2</v>
      </c>
      <c r="Q27" s="152">
        <v>0.8196</v>
      </c>
      <c r="R27" s="152">
        <v>-2.8999999999999998E-3</v>
      </c>
      <c r="S27" s="152">
        <v>-1.4E-3</v>
      </c>
      <c r="T27" s="152">
        <v>-2E-3</v>
      </c>
      <c r="U27" s="150">
        <v>21932</v>
      </c>
      <c r="V27" s="150">
        <v>0</v>
      </c>
      <c r="W27" s="153">
        <v>0.21180555555555555</v>
      </c>
      <c r="X27" s="154">
        <v>42738</v>
      </c>
      <c r="Y27" s="21" t="s">
        <v>38</v>
      </c>
    </row>
    <row r="28" spans="1:25" ht="15.75" thickBot="1" x14ac:dyDescent="0.2">
      <c r="A28" s="7">
        <v>150130</v>
      </c>
      <c r="B28" s="144" t="s">
        <v>208</v>
      </c>
      <c r="C28" s="7">
        <v>1.0640000000000001</v>
      </c>
      <c r="D28" s="147">
        <v>3.8E-3</v>
      </c>
      <c r="E28" s="144">
        <v>3730.74</v>
      </c>
      <c r="F28" s="7">
        <v>1.0308999999999999</v>
      </c>
      <c r="G28" s="146">
        <v>-3.2099999999999997E-2</v>
      </c>
      <c r="H28" s="146">
        <v>0.04</v>
      </c>
      <c r="I28" s="144">
        <v>5.5</v>
      </c>
      <c r="J28" s="144">
        <v>5.5</v>
      </c>
      <c r="K28" s="146">
        <v>5.3240000000000003E-2</v>
      </c>
      <c r="L28" s="144" t="s">
        <v>40</v>
      </c>
      <c r="M28" s="7" t="s">
        <v>209</v>
      </c>
      <c r="N28" s="147">
        <v>8.3999999999999995E-3</v>
      </c>
      <c r="O28" s="23">
        <v>0.20030000000000001</v>
      </c>
      <c r="P28" s="146">
        <v>-2.86E-2</v>
      </c>
      <c r="Q28" s="146">
        <v>0.873</v>
      </c>
      <c r="R28" s="146">
        <v>2.0000000000000001E-4</v>
      </c>
      <c r="S28" s="146">
        <v>5.9999999999999995E-4</v>
      </c>
      <c r="T28" s="146">
        <v>1E-3</v>
      </c>
      <c r="U28" s="144">
        <v>475025</v>
      </c>
      <c r="V28" s="144">
        <v>550</v>
      </c>
      <c r="W28" s="148">
        <v>0.21180555555555555</v>
      </c>
      <c r="X28" s="149">
        <v>42738</v>
      </c>
      <c r="Y28" s="13" t="s">
        <v>38</v>
      </c>
    </row>
    <row r="29" spans="1:25" ht="15.75" thickBot="1" x14ac:dyDescent="0.2">
      <c r="A29" s="14">
        <v>150198</v>
      </c>
      <c r="B29" s="150" t="s">
        <v>219</v>
      </c>
      <c r="C29" s="14">
        <v>1.071</v>
      </c>
      <c r="D29" s="159">
        <v>0</v>
      </c>
      <c r="E29" s="150">
        <v>196.3</v>
      </c>
      <c r="F29" s="14">
        <v>1.0308999999999999</v>
      </c>
      <c r="G29" s="152">
        <v>-3.8899999999999997E-2</v>
      </c>
      <c r="H29" s="152">
        <v>0.04</v>
      </c>
      <c r="I29" s="150">
        <v>5.5</v>
      </c>
      <c r="J29" s="150">
        <v>5.5</v>
      </c>
      <c r="K29" s="152">
        <v>5.2880000000000003E-2</v>
      </c>
      <c r="L29" s="150" t="s">
        <v>40</v>
      </c>
      <c r="M29" s="14" t="s">
        <v>220</v>
      </c>
      <c r="N29" s="151">
        <v>1.4E-2</v>
      </c>
      <c r="O29" s="18">
        <v>0.2757</v>
      </c>
      <c r="P29" s="152">
        <v>-3.49E-2</v>
      </c>
      <c r="Q29" s="152">
        <v>0.69640000000000002</v>
      </c>
      <c r="R29" s="152">
        <v>-2.0000000000000001E-4</v>
      </c>
      <c r="S29" s="152">
        <v>4.4999999999999997E-3</v>
      </c>
      <c r="T29" s="152">
        <v>-7.3000000000000001E-3</v>
      </c>
      <c r="U29" s="150">
        <v>49691</v>
      </c>
      <c r="V29" s="150">
        <v>127</v>
      </c>
      <c r="W29" s="153">
        <v>0.21180555555555555</v>
      </c>
      <c r="X29" s="154">
        <v>42738</v>
      </c>
      <c r="Y29" s="21" t="s">
        <v>38</v>
      </c>
    </row>
    <row r="30" spans="1:25" ht="15.75" thickBot="1" x14ac:dyDescent="0.2">
      <c r="A30" s="7">
        <v>150301</v>
      </c>
      <c r="B30" s="144" t="s">
        <v>212</v>
      </c>
      <c r="C30" s="7">
        <v>1.0740000000000001</v>
      </c>
      <c r="D30" s="145">
        <v>-8.9999999999999998E-4</v>
      </c>
      <c r="E30" s="144">
        <v>97.69</v>
      </c>
      <c r="F30" s="7">
        <v>1.0339</v>
      </c>
      <c r="G30" s="146">
        <v>-3.8800000000000001E-2</v>
      </c>
      <c r="H30" s="146">
        <v>0.04</v>
      </c>
      <c r="I30" s="144">
        <v>5.5</v>
      </c>
      <c r="J30" s="144">
        <v>5.5</v>
      </c>
      <c r="K30" s="146">
        <v>5.2880000000000003E-2</v>
      </c>
      <c r="L30" s="144" t="s">
        <v>40</v>
      </c>
      <c r="M30" s="7" t="s">
        <v>56</v>
      </c>
      <c r="N30" s="145">
        <v>-1.9699999999999999E-2</v>
      </c>
      <c r="O30" s="23">
        <v>0.41849999999999998</v>
      </c>
      <c r="P30" s="146">
        <v>-3.4799999999999998E-2</v>
      </c>
      <c r="Q30" s="160">
        <v>0.35859999999999997</v>
      </c>
      <c r="R30" s="146">
        <v>-1.4E-3</v>
      </c>
      <c r="S30" s="146">
        <v>-1.4800000000000001E-2</v>
      </c>
      <c r="T30" s="146">
        <v>-8.6E-3</v>
      </c>
      <c r="U30" s="144">
        <v>5292</v>
      </c>
      <c r="V30" s="144">
        <v>-17</v>
      </c>
      <c r="W30" s="148">
        <v>0.21180555555555555</v>
      </c>
      <c r="X30" s="149">
        <v>42719</v>
      </c>
      <c r="Y30" s="13" t="s">
        <v>38</v>
      </c>
    </row>
    <row r="31" spans="1:25" ht="15.75" thickBot="1" x14ac:dyDescent="0.2">
      <c r="A31" s="14">
        <v>150190</v>
      </c>
      <c r="B31" s="150" t="s">
        <v>213</v>
      </c>
      <c r="C31" s="14">
        <v>1.0720000000000001</v>
      </c>
      <c r="D31" s="151">
        <v>1.9E-3</v>
      </c>
      <c r="E31" s="150">
        <v>73.489999999999995</v>
      </c>
      <c r="F31" s="14">
        <v>1.0309999999999999</v>
      </c>
      <c r="G31" s="152">
        <v>-3.9800000000000002E-2</v>
      </c>
      <c r="H31" s="152">
        <v>0.04</v>
      </c>
      <c r="I31" s="150">
        <v>5.5</v>
      </c>
      <c r="J31" s="150">
        <v>5.5</v>
      </c>
      <c r="K31" s="152">
        <v>5.2830000000000002E-2</v>
      </c>
      <c r="L31" s="150" t="s">
        <v>40</v>
      </c>
      <c r="M31" s="14" t="s">
        <v>76</v>
      </c>
      <c r="N31" s="151">
        <v>1.5E-3</v>
      </c>
      <c r="O31" s="18">
        <v>0.435</v>
      </c>
      <c r="P31" s="152">
        <v>-3.5799999999999998E-2</v>
      </c>
      <c r="Q31" s="152">
        <v>0.32319999999999999</v>
      </c>
      <c r="R31" s="152">
        <v>-2.8E-3</v>
      </c>
      <c r="S31" s="152">
        <v>4.8999999999999998E-3</v>
      </c>
      <c r="T31" s="152">
        <v>-5.4999999999999997E-3</v>
      </c>
      <c r="U31" s="150">
        <v>5757</v>
      </c>
      <c r="V31" s="150">
        <v>15</v>
      </c>
      <c r="W31" s="153">
        <v>0.21180555555555555</v>
      </c>
      <c r="X31" s="154">
        <v>42738</v>
      </c>
      <c r="Y31" s="21" t="s">
        <v>38</v>
      </c>
    </row>
    <row r="32" spans="1:25" ht="15.75" thickBot="1" x14ac:dyDescent="0.2">
      <c r="A32" s="7">
        <v>150196</v>
      </c>
      <c r="B32" s="144" t="s">
        <v>215</v>
      </c>
      <c r="C32" s="7">
        <v>1.0760000000000001</v>
      </c>
      <c r="D32" s="147">
        <v>2.8E-3</v>
      </c>
      <c r="E32" s="144">
        <v>1638.03</v>
      </c>
      <c r="F32" s="7">
        <v>1.0308999999999999</v>
      </c>
      <c r="G32" s="146">
        <v>-4.3700000000000003E-2</v>
      </c>
      <c r="H32" s="146">
        <v>0.04</v>
      </c>
      <c r="I32" s="144">
        <v>5.5</v>
      </c>
      <c r="J32" s="144">
        <v>5.5</v>
      </c>
      <c r="K32" s="146">
        <v>5.2630000000000003E-2</v>
      </c>
      <c r="L32" s="144" t="s">
        <v>40</v>
      </c>
      <c r="M32" s="7" t="s">
        <v>216</v>
      </c>
      <c r="N32" s="147">
        <v>6.1000000000000004E-3</v>
      </c>
      <c r="O32" s="23">
        <v>0.44540000000000002</v>
      </c>
      <c r="P32" s="146">
        <v>-3.9399999999999998E-2</v>
      </c>
      <c r="Q32" s="146">
        <v>0.29899999999999999</v>
      </c>
      <c r="R32" s="146">
        <v>-4.5999999999999999E-3</v>
      </c>
      <c r="S32" s="146">
        <v>-4.0000000000000001E-3</v>
      </c>
      <c r="T32" s="146">
        <v>2.9999999999999997E-4</v>
      </c>
      <c r="U32" s="144">
        <v>56735</v>
      </c>
      <c r="V32" s="144">
        <v>2</v>
      </c>
      <c r="W32" s="148">
        <v>0.21180555555555555</v>
      </c>
      <c r="X32" s="149">
        <v>42738</v>
      </c>
      <c r="Y32" s="13" t="s">
        <v>38</v>
      </c>
    </row>
    <row r="33" spans="1:25" ht="15.75" thickBot="1" x14ac:dyDescent="0.2">
      <c r="A33" s="14">
        <v>150261</v>
      </c>
      <c r="B33" s="150" t="s">
        <v>217</v>
      </c>
      <c r="C33" s="14">
        <v>1.0720000000000001</v>
      </c>
      <c r="D33" s="151">
        <v>8.9999999999999998E-4</v>
      </c>
      <c r="E33" s="150">
        <v>128.22999999999999</v>
      </c>
      <c r="F33" s="14">
        <v>1.0269999999999999</v>
      </c>
      <c r="G33" s="152">
        <v>-4.3799999999999999E-2</v>
      </c>
      <c r="H33" s="152">
        <v>0.04</v>
      </c>
      <c r="I33" s="150">
        <v>5.5</v>
      </c>
      <c r="J33" s="150">
        <v>5.5</v>
      </c>
      <c r="K33" s="152">
        <v>5.2630000000000003E-2</v>
      </c>
      <c r="L33" s="150" t="s">
        <v>40</v>
      </c>
      <c r="M33" s="14" t="s">
        <v>218</v>
      </c>
      <c r="N33" s="156">
        <v>-5.3E-3</v>
      </c>
      <c r="O33" s="18">
        <v>0.41539999999999999</v>
      </c>
      <c r="P33" s="152">
        <v>-3.95E-2</v>
      </c>
      <c r="Q33" s="152">
        <v>0.37330000000000002</v>
      </c>
      <c r="R33" s="152">
        <v>-2.9999999999999997E-4</v>
      </c>
      <c r="S33" s="152">
        <v>7.4999999999999997E-3</v>
      </c>
      <c r="T33" s="152">
        <v>-6.1000000000000004E-3</v>
      </c>
      <c r="U33" s="150">
        <v>16202</v>
      </c>
      <c r="V33" s="150">
        <v>-71</v>
      </c>
      <c r="W33" s="153">
        <v>0.21180555555555555</v>
      </c>
      <c r="X33" s="154">
        <v>42719</v>
      </c>
      <c r="Y33" s="21" t="s">
        <v>38</v>
      </c>
    </row>
    <row r="34" spans="1:25" ht="15.75" thickBot="1" x14ac:dyDescent="0.2">
      <c r="A34" s="7">
        <v>150265</v>
      </c>
      <c r="B34" s="155" t="s">
        <v>214</v>
      </c>
      <c r="C34" s="7">
        <v>1.0720000000000001</v>
      </c>
      <c r="D34" s="147">
        <v>2.8E-3</v>
      </c>
      <c r="E34" s="144">
        <v>321.54000000000002</v>
      </c>
      <c r="F34" s="7">
        <v>1.0269999999999999</v>
      </c>
      <c r="G34" s="146">
        <v>-4.3799999999999999E-2</v>
      </c>
      <c r="H34" s="146">
        <v>0.04</v>
      </c>
      <c r="I34" s="144">
        <v>5.5</v>
      </c>
      <c r="J34" s="144">
        <v>5.5</v>
      </c>
      <c r="K34" s="146">
        <v>5.2630000000000003E-2</v>
      </c>
      <c r="L34" s="144" t="s">
        <v>40</v>
      </c>
      <c r="M34" s="7" t="s">
        <v>46</v>
      </c>
      <c r="N34" s="147">
        <v>6.6E-3</v>
      </c>
      <c r="O34" s="23">
        <v>0.40310000000000001</v>
      </c>
      <c r="P34" s="146">
        <v>-3.95E-2</v>
      </c>
      <c r="Q34" s="146">
        <v>0.40229999999999999</v>
      </c>
      <c r="R34" s="146">
        <v>-7.1999999999999998E-3</v>
      </c>
      <c r="S34" s="146">
        <v>-9.9000000000000008E-3</v>
      </c>
      <c r="T34" s="146">
        <v>-6.4999999999999997E-3</v>
      </c>
      <c r="U34" s="144">
        <v>14076</v>
      </c>
      <c r="V34" s="144">
        <v>-51</v>
      </c>
      <c r="W34" s="148">
        <v>0.21180555555555555</v>
      </c>
      <c r="X34" s="149">
        <v>42719</v>
      </c>
      <c r="Y34" s="13" t="s">
        <v>38</v>
      </c>
    </row>
    <row r="35" spans="1:25" ht="15.75" thickBot="1" x14ac:dyDescent="0.2">
      <c r="A35" s="14">
        <v>150325</v>
      </c>
      <c r="B35" s="150" t="s">
        <v>224</v>
      </c>
      <c r="C35" s="14">
        <v>1.087</v>
      </c>
      <c r="D35" s="151">
        <v>6.4999999999999997E-3</v>
      </c>
      <c r="E35" s="150">
        <v>1.2</v>
      </c>
      <c r="F35" s="14">
        <v>1.0273000000000001</v>
      </c>
      <c r="G35" s="152">
        <v>-5.8099999999999999E-2</v>
      </c>
      <c r="H35" s="152">
        <v>0.04</v>
      </c>
      <c r="I35" s="150">
        <v>5.5</v>
      </c>
      <c r="J35" s="150">
        <v>5.5</v>
      </c>
      <c r="K35" s="152">
        <v>5.1900000000000002E-2</v>
      </c>
      <c r="L35" s="150" t="s">
        <v>40</v>
      </c>
      <c r="M35" s="14" t="s">
        <v>66</v>
      </c>
      <c r="N35" s="156">
        <v>-4.7999999999999996E-3</v>
      </c>
      <c r="O35" s="18">
        <v>0.34300000000000003</v>
      </c>
      <c r="P35" s="152">
        <v>-5.28E-2</v>
      </c>
      <c r="Q35" s="162">
        <v>0.54310000000000003</v>
      </c>
      <c r="R35" s="152">
        <v>-2.5999999999999999E-3</v>
      </c>
      <c r="S35" s="152">
        <v>5.0000000000000001E-4</v>
      </c>
      <c r="T35" s="152">
        <v>5.4000000000000003E-3</v>
      </c>
      <c r="U35" s="150">
        <v>1601</v>
      </c>
      <c r="V35" s="150">
        <v>1</v>
      </c>
      <c r="W35" s="153">
        <v>0.21180555555555555</v>
      </c>
      <c r="X35" s="154">
        <v>42738</v>
      </c>
      <c r="Y35" s="21" t="s">
        <v>38</v>
      </c>
    </row>
    <row r="36" spans="1:25" ht="15.75" thickBot="1" x14ac:dyDescent="0.2">
      <c r="A36" s="7">
        <v>150343</v>
      </c>
      <c r="B36" s="144" t="s">
        <v>223</v>
      </c>
      <c r="C36" s="7">
        <v>1.087</v>
      </c>
      <c r="D36" s="147">
        <v>5.5999999999999999E-3</v>
      </c>
      <c r="E36" s="144">
        <v>57.02</v>
      </c>
      <c r="F36" s="7">
        <v>1.022</v>
      </c>
      <c r="G36" s="146">
        <v>-6.3600000000000004E-2</v>
      </c>
      <c r="H36" s="146">
        <v>0.04</v>
      </c>
      <c r="I36" s="144">
        <v>5.5</v>
      </c>
      <c r="J36" s="144">
        <v>5.5</v>
      </c>
      <c r="K36" s="146">
        <v>5.1639999999999998E-2</v>
      </c>
      <c r="L36" s="144" t="s">
        <v>40</v>
      </c>
      <c r="M36" s="7" t="s">
        <v>56</v>
      </c>
      <c r="N36" s="145">
        <v>-1.9699999999999999E-2</v>
      </c>
      <c r="O36" s="23">
        <v>0.42949999999999999</v>
      </c>
      <c r="P36" s="146">
        <v>-5.74E-2</v>
      </c>
      <c r="Q36" s="160">
        <v>0.34560000000000002</v>
      </c>
      <c r="R36" s="146">
        <v>-3.3999999999999998E-3</v>
      </c>
      <c r="S36" s="146">
        <v>-1.6299999999999999E-2</v>
      </c>
      <c r="T36" s="146">
        <v>-7.7999999999999996E-3</v>
      </c>
      <c r="U36" s="144">
        <v>6501</v>
      </c>
      <c r="V36" s="144">
        <v>-60</v>
      </c>
      <c r="W36" s="148">
        <v>0.21180555555555555</v>
      </c>
      <c r="X36" s="149">
        <v>42719</v>
      </c>
      <c r="Y36" s="13" t="s">
        <v>38</v>
      </c>
    </row>
    <row r="37" spans="1:25" ht="15.75" thickBot="1" x14ac:dyDescent="0.2">
      <c r="A37" s="14">
        <v>502037</v>
      </c>
      <c r="B37" s="150" t="s">
        <v>221</v>
      </c>
      <c r="C37" s="14">
        <v>1.097</v>
      </c>
      <c r="D37" s="151">
        <v>3.7000000000000002E-3</v>
      </c>
      <c r="E37" s="150">
        <v>0.64</v>
      </c>
      <c r="F37" s="14">
        <v>1.0271999999999999</v>
      </c>
      <c r="G37" s="152">
        <v>-6.8000000000000005E-2</v>
      </c>
      <c r="H37" s="152">
        <v>0.04</v>
      </c>
      <c r="I37" s="150">
        <v>5.5</v>
      </c>
      <c r="J37" s="150">
        <v>5.5</v>
      </c>
      <c r="K37" s="152">
        <v>5.1409999999999997E-2</v>
      </c>
      <c r="L37" s="150" t="s">
        <v>40</v>
      </c>
      <c r="M37" s="14" t="s">
        <v>222</v>
      </c>
      <c r="N37" s="156">
        <v>-7.0000000000000001E-3</v>
      </c>
      <c r="O37" s="18">
        <v>0.42830000000000001</v>
      </c>
      <c r="P37" s="152">
        <v>-6.1400000000000003E-2</v>
      </c>
      <c r="Q37" s="152">
        <v>0.34300000000000003</v>
      </c>
      <c r="R37" s="152">
        <v>5.0000000000000001E-3</v>
      </c>
      <c r="S37" s="152">
        <v>6.3E-3</v>
      </c>
      <c r="T37" s="152">
        <v>-1.0500000000000001E-2</v>
      </c>
      <c r="U37" s="150">
        <v>600</v>
      </c>
      <c r="V37" s="150">
        <v>-5</v>
      </c>
      <c r="W37" s="153">
        <v>0.21180555555555555</v>
      </c>
      <c r="X37" s="154">
        <v>42719</v>
      </c>
      <c r="Y37" s="21" t="s">
        <v>38</v>
      </c>
    </row>
    <row r="38" spans="1:25" ht="15.75" thickBot="1" x14ac:dyDescent="0.2">
      <c r="A38" s="7">
        <v>150327</v>
      </c>
      <c r="B38" s="144" t="s">
        <v>284</v>
      </c>
      <c r="C38" s="7">
        <v>1.1100000000000001</v>
      </c>
      <c r="D38" s="147">
        <v>7.3000000000000001E-3</v>
      </c>
      <c r="E38" s="144">
        <v>0.86</v>
      </c>
      <c r="F38" s="7">
        <v>1.0269999999999999</v>
      </c>
      <c r="G38" s="146">
        <v>-8.0799999999999997E-2</v>
      </c>
      <c r="H38" s="146">
        <v>0.04</v>
      </c>
      <c r="I38" s="144">
        <v>5.5</v>
      </c>
      <c r="J38" s="144">
        <v>5.5</v>
      </c>
      <c r="K38" s="146">
        <v>5.0779999999999999E-2</v>
      </c>
      <c r="L38" s="144" t="s">
        <v>40</v>
      </c>
      <c r="M38" s="7" t="s">
        <v>127</v>
      </c>
      <c r="N38" s="147">
        <v>8.0000000000000004E-4</v>
      </c>
      <c r="O38" s="23">
        <v>0.46550000000000002</v>
      </c>
      <c r="P38" s="146">
        <v>-7.2400000000000006E-2</v>
      </c>
      <c r="Q38" s="146">
        <v>0.25569999999999998</v>
      </c>
      <c r="R38" s="146">
        <v>-1.1299999999999999E-2</v>
      </c>
      <c r="S38" s="146">
        <v>7.4999999999999997E-3</v>
      </c>
      <c r="T38" s="146">
        <v>-9.7000000000000003E-3</v>
      </c>
      <c r="U38" s="144">
        <v>760</v>
      </c>
      <c r="V38" s="144">
        <v>0</v>
      </c>
      <c r="W38" s="148">
        <v>0.21180555555555555</v>
      </c>
      <c r="X38" s="149">
        <v>42738</v>
      </c>
      <c r="Y38" s="13" t="s">
        <v>38</v>
      </c>
    </row>
    <row r="39" spans="1:25" ht="15.75" thickBot="1" x14ac:dyDescent="0.2">
      <c r="A39" s="14">
        <v>502057</v>
      </c>
      <c r="B39" s="150" t="s">
        <v>217</v>
      </c>
      <c r="C39" s="14">
        <v>1.1100000000000001</v>
      </c>
      <c r="D39" s="156">
        <v>-7.1999999999999998E-3</v>
      </c>
      <c r="E39" s="150">
        <v>37.6</v>
      </c>
      <c r="F39" s="14">
        <v>1.0269999999999999</v>
      </c>
      <c r="G39" s="152">
        <v>-8.0799999999999997E-2</v>
      </c>
      <c r="H39" s="152">
        <v>0.04</v>
      </c>
      <c r="I39" s="150">
        <v>5.5</v>
      </c>
      <c r="J39" s="150">
        <v>5.5</v>
      </c>
      <c r="K39" s="152">
        <v>5.0779999999999999E-2</v>
      </c>
      <c r="L39" s="150" t="s">
        <v>40</v>
      </c>
      <c r="M39" s="14" t="s">
        <v>218</v>
      </c>
      <c r="N39" s="156">
        <v>-5.3E-3</v>
      </c>
      <c r="O39" s="18">
        <v>0.44750000000000001</v>
      </c>
      <c r="P39" s="152">
        <v>-7.2400000000000006E-2</v>
      </c>
      <c r="Q39" s="152">
        <v>0.2979</v>
      </c>
      <c r="R39" s="152">
        <v>-1.5E-3</v>
      </c>
      <c r="S39" s="152">
        <v>2.8999999999999998E-3</v>
      </c>
      <c r="T39" s="152">
        <v>-1.4E-3</v>
      </c>
      <c r="U39" s="150">
        <v>1130</v>
      </c>
      <c r="V39" s="150">
        <v>-21</v>
      </c>
      <c r="W39" s="153">
        <v>0.21180555555555555</v>
      </c>
      <c r="X39" s="154">
        <v>42719</v>
      </c>
      <c r="Y39" s="21" t="s">
        <v>38</v>
      </c>
    </row>
    <row r="40" spans="1:25" ht="15.75" thickBot="1" x14ac:dyDescent="0.2">
      <c r="A40" s="7">
        <v>150317</v>
      </c>
      <c r="B40" s="144" t="s">
        <v>225</v>
      </c>
      <c r="C40" s="7">
        <v>1.1850000000000001</v>
      </c>
      <c r="D40" s="145">
        <v>-1.41E-2</v>
      </c>
      <c r="E40" s="144">
        <v>8.3699999999999992</v>
      </c>
      <c r="F40" s="7">
        <v>1.0269999999999999</v>
      </c>
      <c r="G40" s="146">
        <v>-0.15379999999999999</v>
      </c>
      <c r="H40" s="146">
        <v>0.04</v>
      </c>
      <c r="I40" s="144">
        <v>5.5</v>
      </c>
      <c r="J40" s="144">
        <v>5.5</v>
      </c>
      <c r="K40" s="146">
        <v>4.7500000000000001E-2</v>
      </c>
      <c r="L40" s="144" t="s">
        <v>40</v>
      </c>
      <c r="M40" s="7" t="s">
        <v>222</v>
      </c>
      <c r="N40" s="145">
        <v>-7.0000000000000001E-3</v>
      </c>
      <c r="O40" s="23">
        <v>0.42609999999999998</v>
      </c>
      <c r="P40" s="146">
        <v>-0.13109999999999999</v>
      </c>
      <c r="Q40" s="146">
        <v>0.3483</v>
      </c>
      <c r="R40" s="146">
        <v>1.7000000000000001E-2</v>
      </c>
      <c r="S40" s="146">
        <v>2.63E-2</v>
      </c>
      <c r="T40" s="146">
        <v>-8.5000000000000006E-3</v>
      </c>
      <c r="U40" s="144">
        <v>702</v>
      </c>
      <c r="V40" s="144">
        <v>-7</v>
      </c>
      <c r="W40" s="148">
        <v>0.21180555555555555</v>
      </c>
      <c r="X40" s="149">
        <v>42738</v>
      </c>
      <c r="Y40" s="13" t="s">
        <v>38</v>
      </c>
    </row>
    <row r="41" spans="1:25" ht="15.75" thickBot="1" x14ac:dyDescent="0.2">
      <c r="A41" s="14">
        <v>150047</v>
      </c>
      <c r="B41" s="150" t="s">
        <v>226</v>
      </c>
      <c r="C41" s="14">
        <v>1.4790000000000001</v>
      </c>
      <c r="D41" s="156">
        <v>-6.9999999999999999E-4</v>
      </c>
      <c r="E41" s="150">
        <v>344.64</v>
      </c>
      <c r="F41" s="14">
        <v>1.0309999999999999</v>
      </c>
      <c r="G41" s="152">
        <v>-0.4345</v>
      </c>
      <c r="H41" s="152">
        <v>0.04</v>
      </c>
      <c r="I41" s="150">
        <v>5.5</v>
      </c>
      <c r="J41" s="150">
        <v>5.5</v>
      </c>
      <c r="K41" s="152">
        <v>3.798E-2</v>
      </c>
      <c r="L41" s="150" t="s">
        <v>40</v>
      </c>
      <c r="M41" s="14" t="s">
        <v>36</v>
      </c>
      <c r="N41" s="159">
        <v>0</v>
      </c>
      <c r="O41" s="18">
        <v>0.6905</v>
      </c>
      <c r="P41" s="152">
        <v>-0.29909999999999998</v>
      </c>
      <c r="Q41" s="150" t="s">
        <v>37</v>
      </c>
      <c r="R41" s="152">
        <v>4.1999999999999997E-3</v>
      </c>
      <c r="S41" s="152">
        <v>1.29E-2</v>
      </c>
      <c r="T41" s="152">
        <v>6.1999999999999998E-3</v>
      </c>
      <c r="U41" s="150">
        <v>1724</v>
      </c>
      <c r="V41" s="150">
        <v>-38</v>
      </c>
      <c r="W41" s="153">
        <v>8.8888888888888892E-2</v>
      </c>
      <c r="X41" s="154">
        <v>42738</v>
      </c>
      <c r="Y41" s="21" t="s">
        <v>38</v>
      </c>
    </row>
    <row r="42" spans="1:25" ht="14.25" thickBot="1" x14ac:dyDescent="0.2">
      <c r="A42" s="44" t="s">
        <v>245</v>
      </c>
      <c r="B42" s="36"/>
      <c r="C42" s="35"/>
      <c r="D42" s="43">
        <f>AVERAGE(D16:D41)</f>
        <v>1.8807692307692299E-3</v>
      </c>
      <c r="E42" s="36"/>
      <c r="F42" s="35"/>
      <c r="G42" s="43">
        <f>AVERAGE(G16:G41)</f>
        <v>-6.0469230769230768E-2</v>
      </c>
      <c r="H42" s="37"/>
      <c r="I42" s="36"/>
      <c r="J42" s="36"/>
      <c r="K42" s="43">
        <f>AVERAGE(K16:K41)</f>
        <v>5.2019999999999997E-2</v>
      </c>
      <c r="L42" s="36"/>
      <c r="M42" s="35"/>
      <c r="N42" s="38"/>
      <c r="O42" s="39"/>
      <c r="P42" s="43">
        <f>AVERAGE(P16:P41)</f>
        <v>-5.0396153846153847E-2</v>
      </c>
      <c r="Q42" s="37"/>
      <c r="R42" s="43">
        <f>AVERAGE(R16:R41)</f>
        <v>1.2000000000000008E-3</v>
      </c>
      <c r="S42" s="37"/>
      <c r="T42" s="37"/>
      <c r="U42" s="36"/>
      <c r="V42" s="36"/>
      <c r="W42" s="40"/>
      <c r="X42" s="41"/>
      <c r="Y42" s="42"/>
    </row>
    <row r="43" spans="1:25" ht="15.75" thickBot="1" x14ac:dyDescent="0.2">
      <c r="A43" s="7">
        <v>150088</v>
      </c>
      <c r="B43" s="144" t="s">
        <v>151</v>
      </c>
      <c r="C43" s="7">
        <v>1.0269999999999999</v>
      </c>
      <c r="D43" s="147">
        <v>2E-3</v>
      </c>
      <c r="E43" s="144">
        <v>7.43</v>
      </c>
      <c r="F43" s="7">
        <v>1.0286</v>
      </c>
      <c r="G43" s="146">
        <v>1.6000000000000001E-3</v>
      </c>
      <c r="H43" s="146">
        <v>3.5000000000000003E-2</v>
      </c>
      <c r="I43" s="144">
        <v>5</v>
      </c>
      <c r="J43" s="144">
        <v>5</v>
      </c>
      <c r="K43" s="146">
        <v>7.2040000000000007E-2</v>
      </c>
      <c r="L43" s="144">
        <v>7.0000000000000007E-2</v>
      </c>
      <c r="M43" s="7" t="s">
        <v>148</v>
      </c>
      <c r="N43" s="147">
        <v>2.2000000000000001E-3</v>
      </c>
      <c r="O43" s="146">
        <v>0.40949999999999998</v>
      </c>
      <c r="P43" s="144" t="s">
        <v>37</v>
      </c>
      <c r="Q43" s="146">
        <v>0.84750000000000003</v>
      </c>
      <c r="R43" s="146">
        <v>2.3E-3</v>
      </c>
      <c r="S43" s="146">
        <v>8.9999999999999993E-3</v>
      </c>
      <c r="T43" s="146">
        <v>-6.0000000000000001E-3</v>
      </c>
      <c r="U43" s="144">
        <v>301</v>
      </c>
      <c r="V43" s="144">
        <v>0</v>
      </c>
      <c r="W43" s="148">
        <v>0.21180555555555555</v>
      </c>
      <c r="X43" s="149">
        <v>42605</v>
      </c>
      <c r="Y43" s="13" t="s">
        <v>38</v>
      </c>
    </row>
    <row r="44" spans="1:25" s="60" customFormat="1" ht="15.75" thickBot="1" x14ac:dyDescent="0.2">
      <c r="A44" s="51">
        <v>150175</v>
      </c>
      <c r="B44" s="195" t="s">
        <v>152</v>
      </c>
      <c r="C44" s="51">
        <v>0.94499999999999995</v>
      </c>
      <c r="D44" s="189">
        <v>4.3E-3</v>
      </c>
      <c r="E44" s="188">
        <v>7449.8</v>
      </c>
      <c r="F44" s="51">
        <v>1.0325</v>
      </c>
      <c r="G44" s="190">
        <v>8.4699999999999998E-2</v>
      </c>
      <c r="H44" s="190">
        <v>3.5000000000000003E-2</v>
      </c>
      <c r="I44" s="188">
        <v>5</v>
      </c>
      <c r="J44" s="188">
        <v>5</v>
      </c>
      <c r="K44" s="190">
        <v>5.4789999999999998E-2</v>
      </c>
      <c r="L44" s="188" t="s">
        <v>40</v>
      </c>
      <c r="M44" s="51" t="s">
        <v>153</v>
      </c>
      <c r="N44" s="193">
        <v>-3.0000000000000001E-3</v>
      </c>
      <c r="O44" s="56">
        <v>0.28170000000000001</v>
      </c>
      <c r="P44" s="195" t="s">
        <v>44</v>
      </c>
      <c r="Q44" s="190">
        <v>0.74770000000000003</v>
      </c>
      <c r="R44" s="190">
        <v>-1.0200000000000001E-2</v>
      </c>
      <c r="S44" s="190">
        <v>-1.2999999999999999E-2</v>
      </c>
      <c r="T44" s="190">
        <v>3.5000000000000001E-3</v>
      </c>
      <c r="U44" s="188">
        <v>406872</v>
      </c>
      <c r="V44" s="188">
        <v>-1110</v>
      </c>
      <c r="W44" s="191">
        <v>0.21180555555555555</v>
      </c>
      <c r="X44" s="207">
        <v>42705</v>
      </c>
      <c r="Y44" s="59" t="s">
        <v>38</v>
      </c>
    </row>
    <row r="45" spans="1:25" ht="15.75" thickBot="1" x14ac:dyDescent="0.2">
      <c r="A45" s="7">
        <v>150138</v>
      </c>
      <c r="B45" s="144" t="s">
        <v>181</v>
      </c>
      <c r="C45" s="7">
        <v>1.0309999999999999</v>
      </c>
      <c r="D45" s="147">
        <v>1.9E-3</v>
      </c>
      <c r="E45" s="144">
        <v>1.33</v>
      </c>
      <c r="F45" s="7">
        <v>1.0329999999999999</v>
      </c>
      <c r="G45" s="146">
        <v>1.9E-3</v>
      </c>
      <c r="H45" s="146">
        <v>3.5000000000000003E-2</v>
      </c>
      <c r="I45" s="144">
        <v>5</v>
      </c>
      <c r="J45" s="144">
        <v>5</v>
      </c>
      <c r="K45" s="146">
        <v>5.0099999999999999E-2</v>
      </c>
      <c r="L45" s="144" t="s">
        <v>40</v>
      </c>
      <c r="M45" s="7" t="s">
        <v>182</v>
      </c>
      <c r="N45" s="147">
        <v>3.0999999999999999E-3</v>
      </c>
      <c r="O45" s="23">
        <v>0.36919999999999997</v>
      </c>
      <c r="P45" s="146">
        <v>-2.3E-3</v>
      </c>
      <c r="Q45" s="146">
        <v>0.47489999999999999</v>
      </c>
      <c r="R45" s="146">
        <v>3.6400000000000002E-2</v>
      </c>
      <c r="S45" s="146">
        <v>7.2499999999999995E-2</v>
      </c>
      <c r="T45" s="146">
        <v>-1.4E-3</v>
      </c>
      <c r="U45" s="144">
        <v>248</v>
      </c>
      <c r="V45" s="144">
        <v>1</v>
      </c>
      <c r="W45" s="148">
        <v>0.21180555555555555</v>
      </c>
      <c r="X45" s="149">
        <v>42705</v>
      </c>
      <c r="Y45" s="13" t="s">
        <v>38</v>
      </c>
    </row>
    <row r="46" spans="1:25" ht="15.75" thickBot="1" x14ac:dyDescent="0.2">
      <c r="A46" s="14">
        <v>150053</v>
      </c>
      <c r="B46" s="150" t="s">
        <v>170</v>
      </c>
      <c r="C46" s="14">
        <v>1.0269999999999999</v>
      </c>
      <c r="D46" s="159">
        <v>0</v>
      </c>
      <c r="E46" s="150">
        <v>2.35</v>
      </c>
      <c r="F46" s="14">
        <v>1.0283</v>
      </c>
      <c r="G46" s="152">
        <v>1.2999999999999999E-3</v>
      </c>
      <c r="H46" s="152">
        <v>3.5000000000000003E-2</v>
      </c>
      <c r="I46" s="150">
        <v>5</v>
      </c>
      <c r="J46" s="150">
        <v>5</v>
      </c>
      <c r="K46" s="152">
        <v>5.0070000000000003E-2</v>
      </c>
      <c r="L46" s="150" t="s">
        <v>40</v>
      </c>
      <c r="M46" s="14" t="s">
        <v>148</v>
      </c>
      <c r="N46" s="151">
        <v>2.2000000000000001E-3</v>
      </c>
      <c r="O46" s="18">
        <v>0.42470000000000002</v>
      </c>
      <c r="P46" s="152">
        <v>-3.3E-3</v>
      </c>
      <c r="Q46" s="152">
        <v>1.0497000000000001</v>
      </c>
      <c r="R46" s="152">
        <v>-2.9999999999999997E-4</v>
      </c>
      <c r="S46" s="152">
        <v>-4.4000000000000003E-3</v>
      </c>
      <c r="T46" s="152">
        <v>-7.4000000000000003E-3</v>
      </c>
      <c r="U46" s="150">
        <v>531</v>
      </c>
      <c r="V46" s="150">
        <v>-2</v>
      </c>
      <c r="W46" s="153">
        <v>0.17083333333333331</v>
      </c>
      <c r="X46" s="154">
        <v>42738</v>
      </c>
      <c r="Y46" s="21" t="s">
        <v>38</v>
      </c>
    </row>
    <row r="47" spans="1:25" ht="15.75" thickBot="1" x14ac:dyDescent="0.2">
      <c r="A47" s="7">
        <v>502021</v>
      </c>
      <c r="B47" s="144" t="s">
        <v>344</v>
      </c>
      <c r="C47" s="7">
        <v>1.03</v>
      </c>
      <c r="D47" s="147">
        <v>2.8999999999999998E-3</v>
      </c>
      <c r="E47" s="144">
        <v>17.510000000000002</v>
      </c>
      <c r="F47" s="7">
        <v>1.0309999999999999</v>
      </c>
      <c r="G47" s="146">
        <v>1E-3</v>
      </c>
      <c r="H47" s="146">
        <v>3.5000000000000003E-2</v>
      </c>
      <c r="I47" s="144">
        <v>5</v>
      </c>
      <c r="J47" s="144">
        <v>5</v>
      </c>
      <c r="K47" s="146">
        <v>5.0049999999999997E-2</v>
      </c>
      <c r="L47" s="144" t="s">
        <v>40</v>
      </c>
      <c r="M47" s="7" t="s">
        <v>91</v>
      </c>
      <c r="N47" s="145">
        <v>-4.7000000000000002E-3</v>
      </c>
      <c r="O47" s="23">
        <v>0.43319999999999997</v>
      </c>
      <c r="P47" s="146">
        <v>-3.3E-3</v>
      </c>
      <c r="Q47" s="146">
        <v>0.32750000000000001</v>
      </c>
      <c r="R47" s="146">
        <v>1.0200000000000001E-2</v>
      </c>
      <c r="S47" s="146">
        <v>-1.89E-2</v>
      </c>
      <c r="T47" s="146">
        <v>8.9999999999999998E-4</v>
      </c>
      <c r="U47" s="144">
        <v>387</v>
      </c>
      <c r="V47" s="144">
        <v>0</v>
      </c>
      <c r="W47" s="148">
        <v>0.21180555555555555</v>
      </c>
      <c r="X47" s="149">
        <v>42719</v>
      </c>
      <c r="Y47" s="13" t="s">
        <v>38</v>
      </c>
    </row>
    <row r="48" spans="1:25" ht="15.75" thickBot="1" x14ac:dyDescent="0.2">
      <c r="A48" s="14">
        <v>150140</v>
      </c>
      <c r="B48" s="150" t="s">
        <v>158</v>
      </c>
      <c r="C48" s="14">
        <v>1.028</v>
      </c>
      <c r="D48" s="151">
        <v>1.9E-3</v>
      </c>
      <c r="E48" s="150">
        <v>1.8</v>
      </c>
      <c r="F48" s="14">
        <v>1.0286</v>
      </c>
      <c r="G48" s="152">
        <v>5.9999999999999995E-4</v>
      </c>
      <c r="H48" s="152">
        <v>3.5000000000000003E-2</v>
      </c>
      <c r="I48" s="150">
        <v>5</v>
      </c>
      <c r="J48" s="150">
        <v>5</v>
      </c>
      <c r="K48" s="152">
        <v>5.0029999999999998E-2</v>
      </c>
      <c r="L48" s="150" t="s">
        <v>40</v>
      </c>
      <c r="M48" s="14" t="s">
        <v>88</v>
      </c>
      <c r="N48" s="151">
        <v>8.9999999999999998E-4</v>
      </c>
      <c r="O48" s="18">
        <v>0.2462</v>
      </c>
      <c r="P48" s="152">
        <v>-3.3E-3</v>
      </c>
      <c r="Q48" s="152">
        <v>0.76859999999999995</v>
      </c>
      <c r="R48" s="152">
        <v>-7.7999999999999996E-3</v>
      </c>
      <c r="S48" s="152">
        <v>-1.1000000000000001E-3</v>
      </c>
      <c r="T48" s="152">
        <v>-1.4E-3</v>
      </c>
      <c r="U48" s="150">
        <v>665</v>
      </c>
      <c r="V48" s="150">
        <v>0</v>
      </c>
      <c r="W48" s="153">
        <v>0.21180555555555555</v>
      </c>
      <c r="X48" s="154">
        <v>42738</v>
      </c>
      <c r="Y48" s="21" t="s">
        <v>38</v>
      </c>
    </row>
    <row r="49" spans="1:25" ht="15.75" thickBot="1" x14ac:dyDescent="0.2">
      <c r="A49" s="7">
        <v>150145</v>
      </c>
      <c r="B49" s="144" t="s">
        <v>156</v>
      </c>
      <c r="C49" s="7">
        <v>1.0309999999999999</v>
      </c>
      <c r="D49" s="147">
        <v>2.8999999999999998E-3</v>
      </c>
      <c r="E49" s="144">
        <v>8.58</v>
      </c>
      <c r="F49" s="7">
        <v>1.0309999999999999</v>
      </c>
      <c r="G49" s="146">
        <v>0</v>
      </c>
      <c r="H49" s="146">
        <v>3.5000000000000003E-2</v>
      </c>
      <c r="I49" s="144">
        <v>5</v>
      </c>
      <c r="J49" s="144">
        <v>5</v>
      </c>
      <c r="K49" s="146">
        <v>0.05</v>
      </c>
      <c r="L49" s="144" t="s">
        <v>40</v>
      </c>
      <c r="M49" s="7" t="s">
        <v>157</v>
      </c>
      <c r="N49" s="147">
        <v>1.1000000000000001E-3</v>
      </c>
      <c r="O49" s="23">
        <v>0.15920000000000001</v>
      </c>
      <c r="P49" s="146">
        <v>-4.3E-3</v>
      </c>
      <c r="Q49" s="146">
        <v>0.96899999999999997</v>
      </c>
      <c r="R49" s="146">
        <v>4.1999999999999997E-3</v>
      </c>
      <c r="S49" s="146">
        <v>9.9000000000000008E-3</v>
      </c>
      <c r="T49" s="146">
        <v>-4.4999999999999997E-3</v>
      </c>
      <c r="U49" s="144">
        <v>1098</v>
      </c>
      <c r="V49" s="144">
        <v>0</v>
      </c>
      <c r="W49" s="148">
        <v>0.21180555555555555</v>
      </c>
      <c r="X49" s="149">
        <v>42719</v>
      </c>
      <c r="Y49" s="13" t="s">
        <v>38</v>
      </c>
    </row>
    <row r="50" spans="1:25" ht="15.75" thickBot="1" x14ac:dyDescent="0.2">
      <c r="A50" s="14">
        <v>502001</v>
      </c>
      <c r="B50" s="150" t="s">
        <v>171</v>
      </c>
      <c r="C50" s="14">
        <v>1.028</v>
      </c>
      <c r="D50" s="151">
        <v>3.8999999999999998E-3</v>
      </c>
      <c r="E50" s="150">
        <v>9.31</v>
      </c>
      <c r="F50" s="14">
        <v>1.028</v>
      </c>
      <c r="G50" s="152">
        <v>0</v>
      </c>
      <c r="H50" s="152">
        <v>3.5000000000000003E-2</v>
      </c>
      <c r="I50" s="150">
        <v>5</v>
      </c>
      <c r="J50" s="150">
        <v>5</v>
      </c>
      <c r="K50" s="152">
        <v>0.05</v>
      </c>
      <c r="L50" s="150" t="s">
        <v>40</v>
      </c>
      <c r="M50" s="14" t="s">
        <v>172</v>
      </c>
      <c r="N50" s="151">
        <v>3.0999999999999999E-3</v>
      </c>
      <c r="O50" s="18">
        <v>0.35580000000000001</v>
      </c>
      <c r="P50" s="152">
        <v>-4.3E-3</v>
      </c>
      <c r="Q50" s="152">
        <v>0.51219999999999999</v>
      </c>
      <c r="R50" s="152">
        <v>2.58E-2</v>
      </c>
      <c r="S50" s="152">
        <v>2.7799999999999998E-2</v>
      </c>
      <c r="T50" s="152">
        <v>-1.0699999999999999E-2</v>
      </c>
      <c r="U50" s="150">
        <v>265</v>
      </c>
      <c r="V50" s="150">
        <v>18</v>
      </c>
      <c r="W50" s="153">
        <v>0.21180555555555555</v>
      </c>
      <c r="X50" s="154">
        <v>42738</v>
      </c>
      <c r="Y50" s="21" t="s">
        <v>38</v>
      </c>
    </row>
    <row r="51" spans="1:25" ht="15.75" thickBot="1" x14ac:dyDescent="0.2">
      <c r="A51" s="7">
        <v>150167</v>
      </c>
      <c r="B51" s="144" t="s">
        <v>161</v>
      </c>
      <c r="C51" s="7">
        <v>1.034</v>
      </c>
      <c r="D51" s="147">
        <v>2.8999999999999998E-3</v>
      </c>
      <c r="E51" s="144">
        <v>2.2400000000000002</v>
      </c>
      <c r="F51" s="7">
        <v>1.0329999999999999</v>
      </c>
      <c r="G51" s="146">
        <v>-1E-3</v>
      </c>
      <c r="H51" s="146">
        <v>3.5000000000000003E-2</v>
      </c>
      <c r="I51" s="144">
        <v>5</v>
      </c>
      <c r="J51" s="144">
        <v>5</v>
      </c>
      <c r="K51" s="146">
        <v>4.9950000000000001E-2</v>
      </c>
      <c r="L51" s="144" t="s">
        <v>40</v>
      </c>
      <c r="M51" s="7" t="s">
        <v>88</v>
      </c>
      <c r="N51" s="147">
        <v>8.9999999999999998E-4</v>
      </c>
      <c r="O51" s="23">
        <v>0.23330000000000001</v>
      </c>
      <c r="P51" s="146">
        <v>-5.1999999999999998E-3</v>
      </c>
      <c r="Q51" s="146">
        <v>0.79269999999999996</v>
      </c>
      <c r="R51" s="146">
        <v>-1.4E-3</v>
      </c>
      <c r="S51" s="146">
        <v>-5.9999999999999995E-4</v>
      </c>
      <c r="T51" s="146">
        <v>6.4999999999999997E-3</v>
      </c>
      <c r="U51" s="144">
        <v>2982</v>
      </c>
      <c r="V51" s="144">
        <v>-5</v>
      </c>
      <c r="W51" s="148">
        <v>0.21180555555555555</v>
      </c>
      <c r="X51" s="149">
        <v>42705</v>
      </c>
      <c r="Y51" s="13" t="s">
        <v>38</v>
      </c>
    </row>
    <row r="52" spans="1:25" ht="15.75" thickBot="1" x14ac:dyDescent="0.2">
      <c r="A52" s="14">
        <v>150094</v>
      </c>
      <c r="B52" s="150" t="s">
        <v>162</v>
      </c>
      <c r="C52" s="14">
        <v>1.0289999999999999</v>
      </c>
      <c r="D52" s="151">
        <v>4.8999999999999998E-3</v>
      </c>
      <c r="E52" s="150">
        <v>3.7</v>
      </c>
      <c r="F52" s="14">
        <v>1.028</v>
      </c>
      <c r="G52" s="152">
        <v>-1E-3</v>
      </c>
      <c r="H52" s="152">
        <v>3.5000000000000003E-2</v>
      </c>
      <c r="I52" s="150">
        <v>5</v>
      </c>
      <c r="J52" s="150">
        <v>5</v>
      </c>
      <c r="K52" s="152">
        <v>4.9950000000000001E-2</v>
      </c>
      <c r="L52" s="150" t="s">
        <v>40</v>
      </c>
      <c r="M52" s="14" t="s">
        <v>163</v>
      </c>
      <c r="N52" s="151">
        <v>7.9000000000000008E-3</v>
      </c>
      <c r="O52" s="18">
        <v>0.14180000000000001</v>
      </c>
      <c r="P52" s="152">
        <v>-5.1999999999999998E-3</v>
      </c>
      <c r="Q52" s="152">
        <v>1.6861999999999999</v>
      </c>
      <c r="R52" s="152">
        <v>-2.8E-3</v>
      </c>
      <c r="S52" s="152">
        <v>2.7000000000000001E-3</v>
      </c>
      <c r="T52" s="152">
        <v>-5.1999999999999998E-3</v>
      </c>
      <c r="U52" s="150">
        <v>965</v>
      </c>
      <c r="V52" s="150">
        <v>-2</v>
      </c>
      <c r="W52" s="153">
        <v>0.21180555555555555</v>
      </c>
      <c r="X52" s="154">
        <v>42738</v>
      </c>
      <c r="Y52" s="21" t="s">
        <v>38</v>
      </c>
    </row>
    <row r="53" spans="1:25" ht="15.75" thickBot="1" x14ac:dyDescent="0.2">
      <c r="A53" s="7">
        <v>150073</v>
      </c>
      <c r="B53" s="144" t="s">
        <v>178</v>
      </c>
      <c r="C53" s="7">
        <v>1.0289999999999999</v>
      </c>
      <c r="D53" s="145">
        <v>-1.9E-3</v>
      </c>
      <c r="E53" s="144">
        <v>0.72</v>
      </c>
      <c r="F53" s="7">
        <v>1.028</v>
      </c>
      <c r="G53" s="146">
        <v>-1E-3</v>
      </c>
      <c r="H53" s="146">
        <v>3.5000000000000003E-2</v>
      </c>
      <c r="I53" s="144">
        <v>5</v>
      </c>
      <c r="J53" s="144">
        <v>5</v>
      </c>
      <c r="K53" s="146">
        <v>4.9950000000000001E-2</v>
      </c>
      <c r="L53" s="144" t="s">
        <v>40</v>
      </c>
      <c r="M53" s="7" t="s">
        <v>174</v>
      </c>
      <c r="N53" s="147">
        <v>6.9999999999999999E-4</v>
      </c>
      <c r="O53" s="23">
        <v>0.52310000000000001</v>
      </c>
      <c r="P53" s="146">
        <v>-5.1999999999999998E-3</v>
      </c>
      <c r="Q53" s="146">
        <v>0.6996</v>
      </c>
      <c r="R53" s="146">
        <v>1.0500000000000001E-2</v>
      </c>
      <c r="S53" s="146">
        <v>6.7999999999999996E-3</v>
      </c>
      <c r="T53" s="146">
        <v>1.8499999999999999E-2</v>
      </c>
      <c r="U53" s="144">
        <v>365</v>
      </c>
      <c r="V53" s="144">
        <v>0</v>
      </c>
      <c r="W53" s="148">
        <v>0.17083333333333331</v>
      </c>
      <c r="X53" s="149">
        <v>42738</v>
      </c>
      <c r="Y53" s="13" t="s">
        <v>38</v>
      </c>
    </row>
    <row r="54" spans="1:25" ht="15.75" thickBot="1" x14ac:dyDescent="0.2">
      <c r="A54" s="14">
        <v>150225</v>
      </c>
      <c r="B54" s="150" t="s">
        <v>285</v>
      </c>
      <c r="C54" s="14">
        <v>1.034</v>
      </c>
      <c r="D54" s="151">
        <v>3.8999999999999998E-3</v>
      </c>
      <c r="E54" s="150">
        <v>1.05</v>
      </c>
      <c r="F54" s="14">
        <v>1.0327</v>
      </c>
      <c r="G54" s="152">
        <v>-1.2999999999999999E-3</v>
      </c>
      <c r="H54" s="152">
        <v>3.5000000000000003E-2</v>
      </c>
      <c r="I54" s="150">
        <v>5</v>
      </c>
      <c r="J54" s="150">
        <v>5</v>
      </c>
      <c r="K54" s="152">
        <v>4.9939999999999998E-2</v>
      </c>
      <c r="L54" s="150" t="s">
        <v>40</v>
      </c>
      <c r="M54" s="14" t="s">
        <v>84</v>
      </c>
      <c r="N54" s="156">
        <v>-1.5299999999999999E-2</v>
      </c>
      <c r="O54" s="18">
        <v>0.40089999999999998</v>
      </c>
      <c r="P54" s="152">
        <v>-5.1999999999999998E-3</v>
      </c>
      <c r="Q54" s="152">
        <v>0.4012</v>
      </c>
      <c r="R54" s="152">
        <v>9.2999999999999992E-3</v>
      </c>
      <c r="S54" s="152">
        <v>-9.9000000000000008E-3</v>
      </c>
      <c r="T54" s="152">
        <v>-5.0000000000000001E-3</v>
      </c>
      <c r="U54" s="150">
        <v>3012</v>
      </c>
      <c r="V54" s="150">
        <v>0</v>
      </c>
      <c r="W54" s="153">
        <v>0.21180555555555555</v>
      </c>
      <c r="X54" s="154">
        <v>42705</v>
      </c>
      <c r="Y54" s="21" t="s">
        <v>38</v>
      </c>
    </row>
    <row r="55" spans="1:25" ht="15.75" thickBot="1" x14ac:dyDescent="0.2">
      <c r="A55" s="7">
        <v>502041</v>
      </c>
      <c r="B55" s="144" t="s">
        <v>155</v>
      </c>
      <c r="C55" s="7">
        <v>1.056</v>
      </c>
      <c r="D55" s="147">
        <v>3.8E-3</v>
      </c>
      <c r="E55" s="144">
        <v>76.81</v>
      </c>
      <c r="F55" s="7">
        <v>1.0529999999999999</v>
      </c>
      <c r="G55" s="146">
        <v>-2.8E-3</v>
      </c>
      <c r="H55" s="146">
        <v>3.5000000000000003E-2</v>
      </c>
      <c r="I55" s="144">
        <v>5.5</v>
      </c>
      <c r="J55" s="144">
        <v>5</v>
      </c>
      <c r="K55" s="146">
        <v>4.9939999999999998E-2</v>
      </c>
      <c r="L55" s="144" t="s">
        <v>40</v>
      </c>
      <c r="M55" s="7" t="s">
        <v>91</v>
      </c>
      <c r="N55" s="145">
        <v>-4.7000000000000002E-3</v>
      </c>
      <c r="O55" s="23">
        <v>0.27529999999999999</v>
      </c>
      <c r="P55" s="146">
        <v>-7.1000000000000004E-3</v>
      </c>
      <c r="Q55" s="160">
        <v>0.66859999999999997</v>
      </c>
      <c r="R55" s="146">
        <v>-4.4000000000000003E-3</v>
      </c>
      <c r="S55" s="146">
        <v>-0.01</v>
      </c>
      <c r="T55" s="146">
        <v>-3.3E-3</v>
      </c>
      <c r="U55" s="144">
        <v>1121</v>
      </c>
      <c r="V55" s="144">
        <v>12</v>
      </c>
      <c r="W55" s="148">
        <v>0.21180555555555555</v>
      </c>
      <c r="X55" s="149">
        <v>42704</v>
      </c>
      <c r="Y55" s="13" t="s">
        <v>38</v>
      </c>
    </row>
    <row r="56" spans="1:25" s="60" customFormat="1" ht="15.75" thickBot="1" x14ac:dyDescent="0.2">
      <c r="A56" s="51">
        <v>150267</v>
      </c>
      <c r="B56" s="195" t="s">
        <v>164</v>
      </c>
      <c r="C56" s="51">
        <v>1.0349999999999999</v>
      </c>
      <c r="D56" s="189">
        <v>2.8999999999999998E-3</v>
      </c>
      <c r="E56" s="188">
        <v>20.86</v>
      </c>
      <c r="F56" s="51">
        <v>1.0327</v>
      </c>
      <c r="G56" s="190">
        <v>-2.2000000000000001E-3</v>
      </c>
      <c r="H56" s="190">
        <v>3.5000000000000003E-2</v>
      </c>
      <c r="I56" s="188">
        <v>5</v>
      </c>
      <c r="J56" s="188">
        <v>5</v>
      </c>
      <c r="K56" s="190">
        <v>4.9889999999999997E-2</v>
      </c>
      <c r="L56" s="188" t="s">
        <v>40</v>
      </c>
      <c r="M56" s="51" t="s">
        <v>95</v>
      </c>
      <c r="N56" s="193">
        <v>-8.0999999999999996E-3</v>
      </c>
      <c r="O56" s="56">
        <v>0.2432</v>
      </c>
      <c r="P56" s="190">
        <v>-6.1999999999999998E-3</v>
      </c>
      <c r="Q56" s="190">
        <v>0.77010000000000001</v>
      </c>
      <c r="R56" s="190">
        <v>3.0000000000000001E-3</v>
      </c>
      <c r="S56" s="190">
        <v>-1.11E-2</v>
      </c>
      <c r="T56" s="190">
        <v>-3.3E-3</v>
      </c>
      <c r="U56" s="188">
        <v>1940</v>
      </c>
      <c r="V56" s="188">
        <v>-10</v>
      </c>
      <c r="W56" s="191">
        <v>0.21180555555555555</v>
      </c>
      <c r="X56" s="192">
        <v>42705</v>
      </c>
      <c r="Y56" s="59" t="s">
        <v>38</v>
      </c>
    </row>
    <row r="57" spans="1:25" ht="15.75" thickBot="1" x14ac:dyDescent="0.2">
      <c r="A57" s="7">
        <v>150281</v>
      </c>
      <c r="B57" s="144" t="s">
        <v>168</v>
      </c>
      <c r="C57" s="7">
        <v>1.07</v>
      </c>
      <c r="D57" s="147">
        <v>3.8E-3</v>
      </c>
      <c r="E57" s="144">
        <v>254.03</v>
      </c>
      <c r="F57" s="7">
        <v>1.0640000000000001</v>
      </c>
      <c r="G57" s="146">
        <v>-5.5999999999999999E-3</v>
      </c>
      <c r="H57" s="146">
        <v>3.5000000000000003E-2</v>
      </c>
      <c r="I57" s="144">
        <v>5.75</v>
      </c>
      <c r="J57" s="144">
        <v>5</v>
      </c>
      <c r="K57" s="146">
        <v>4.9829999999999999E-2</v>
      </c>
      <c r="L57" s="144" t="s">
        <v>40</v>
      </c>
      <c r="M57" s="7" t="s">
        <v>169</v>
      </c>
      <c r="N57" s="145">
        <v>-8.0000000000000002E-3</v>
      </c>
      <c r="O57" s="23">
        <v>0.1066</v>
      </c>
      <c r="P57" s="146">
        <v>-9.9000000000000008E-3</v>
      </c>
      <c r="Q57" s="160">
        <v>1.0398000000000001</v>
      </c>
      <c r="R57" s="146">
        <v>5.5999999999999999E-3</v>
      </c>
      <c r="S57" s="146">
        <v>-4.1000000000000003E-3</v>
      </c>
      <c r="T57" s="146">
        <v>3.3999999999999998E-3</v>
      </c>
      <c r="U57" s="144">
        <v>3710</v>
      </c>
      <c r="V57" s="144">
        <v>0</v>
      </c>
      <c r="W57" s="148">
        <v>0.21180555555555555</v>
      </c>
      <c r="X57" s="149">
        <v>42704</v>
      </c>
      <c r="Y57" s="13" t="s">
        <v>38</v>
      </c>
    </row>
    <row r="58" spans="1:25" ht="15.75" thickBot="1" x14ac:dyDescent="0.2">
      <c r="A58" s="14">
        <v>502014</v>
      </c>
      <c r="B58" s="150" t="s">
        <v>89</v>
      </c>
      <c r="C58" s="14">
        <v>1.044</v>
      </c>
      <c r="D58" s="151">
        <v>4.7999999999999996E-3</v>
      </c>
      <c r="E58" s="150">
        <v>3841.16</v>
      </c>
      <c r="F58" s="14">
        <v>1.038</v>
      </c>
      <c r="G58" s="152">
        <v>-5.7999999999999996E-3</v>
      </c>
      <c r="H58" s="152">
        <v>3.5000000000000003E-2</v>
      </c>
      <c r="I58" s="150">
        <v>5.75</v>
      </c>
      <c r="J58" s="150">
        <v>5</v>
      </c>
      <c r="K58" s="152">
        <v>4.9829999999999999E-2</v>
      </c>
      <c r="L58" s="150" t="s">
        <v>40</v>
      </c>
      <c r="M58" s="14" t="s">
        <v>154</v>
      </c>
      <c r="N58" s="151">
        <v>8.3999999999999995E-3</v>
      </c>
      <c r="O58" s="18">
        <v>0.11749999999999999</v>
      </c>
      <c r="P58" s="152">
        <v>-0.01</v>
      </c>
      <c r="Q58" s="162">
        <v>1.0553999999999999</v>
      </c>
      <c r="R58" s="152">
        <v>-1.6999999999999999E-3</v>
      </c>
      <c r="S58" s="152">
        <v>3.3999999999999998E-3</v>
      </c>
      <c r="T58" s="152">
        <v>2E-3</v>
      </c>
      <c r="U58" s="150">
        <v>18953</v>
      </c>
      <c r="V58" s="150">
        <v>436</v>
      </c>
      <c r="W58" s="153">
        <v>0.21180555555555555</v>
      </c>
      <c r="X58" s="154">
        <v>42704</v>
      </c>
      <c r="Y58" s="21" t="s">
        <v>38</v>
      </c>
    </row>
    <row r="59" spans="1:25" ht="15.75" thickBot="1" x14ac:dyDescent="0.2">
      <c r="A59" s="7">
        <v>150295</v>
      </c>
      <c r="B59" s="144" t="s">
        <v>167</v>
      </c>
      <c r="C59" s="7">
        <v>1.07</v>
      </c>
      <c r="D59" s="147">
        <v>3.8E-3</v>
      </c>
      <c r="E59" s="144">
        <v>706.25</v>
      </c>
      <c r="F59" s="7">
        <v>1.0605</v>
      </c>
      <c r="G59" s="146">
        <v>-8.9999999999999993E-3</v>
      </c>
      <c r="H59" s="146">
        <v>3.5000000000000003E-2</v>
      </c>
      <c r="I59" s="144">
        <v>5.75</v>
      </c>
      <c r="J59" s="144">
        <v>5</v>
      </c>
      <c r="K59" s="146">
        <v>4.9660000000000003E-2</v>
      </c>
      <c r="L59" s="144" t="s">
        <v>40</v>
      </c>
      <c r="M59" s="7" t="s">
        <v>48</v>
      </c>
      <c r="N59" s="147">
        <v>6.4999999999999997E-3</v>
      </c>
      <c r="O59" s="23">
        <v>0.25119999999999998</v>
      </c>
      <c r="P59" s="146">
        <v>-1.2699999999999999E-2</v>
      </c>
      <c r="Q59" s="146">
        <v>0.71409999999999996</v>
      </c>
      <c r="R59" s="146">
        <v>-1.8E-3</v>
      </c>
      <c r="S59" s="146">
        <v>9.4999999999999998E-3</v>
      </c>
      <c r="T59" s="146">
        <v>5.9999999999999995E-4</v>
      </c>
      <c r="U59" s="144">
        <v>21109</v>
      </c>
      <c r="V59" s="144">
        <v>25</v>
      </c>
      <c r="W59" s="148">
        <v>0.21180555555555555</v>
      </c>
      <c r="X59" s="149">
        <v>42705</v>
      </c>
      <c r="Y59" s="13" t="s">
        <v>38</v>
      </c>
    </row>
    <row r="60" spans="1:25" ht="15.75" thickBot="1" x14ac:dyDescent="0.2">
      <c r="A60" s="14">
        <v>150090</v>
      </c>
      <c r="B60" s="150" t="s">
        <v>173</v>
      </c>
      <c r="C60" s="14">
        <v>1.036</v>
      </c>
      <c r="D60" s="151">
        <v>3.8999999999999998E-3</v>
      </c>
      <c r="E60" s="150">
        <v>55.52</v>
      </c>
      <c r="F60" s="14">
        <v>1.0286</v>
      </c>
      <c r="G60" s="152">
        <v>-7.1999999999999998E-3</v>
      </c>
      <c r="H60" s="152">
        <v>3.5000000000000003E-2</v>
      </c>
      <c r="I60" s="150">
        <v>5</v>
      </c>
      <c r="J60" s="150">
        <v>5</v>
      </c>
      <c r="K60" s="152">
        <v>4.9630000000000001E-2</v>
      </c>
      <c r="L60" s="150" t="s">
        <v>40</v>
      </c>
      <c r="M60" s="14" t="s">
        <v>174</v>
      </c>
      <c r="N60" s="151">
        <v>6.9999999999999999E-4</v>
      </c>
      <c r="O60" s="18">
        <v>0.39319999999999999</v>
      </c>
      <c r="P60" s="152">
        <v>-1.0999999999999999E-2</v>
      </c>
      <c r="Q60" s="152">
        <v>0.89839999999999998</v>
      </c>
      <c r="R60" s="152">
        <v>4.7000000000000002E-3</v>
      </c>
      <c r="S60" s="152">
        <v>-3.5999999999999999E-3</v>
      </c>
      <c r="T60" s="152">
        <v>-6.1999999999999998E-3</v>
      </c>
      <c r="U60" s="150">
        <v>1124</v>
      </c>
      <c r="V60" s="150">
        <v>-14</v>
      </c>
      <c r="W60" s="153">
        <v>0.21180555555555555</v>
      </c>
      <c r="X60" s="154">
        <v>42738</v>
      </c>
      <c r="Y60" s="21" t="s">
        <v>38</v>
      </c>
    </row>
    <row r="61" spans="1:25" ht="15.75" thickBot="1" x14ac:dyDescent="0.2">
      <c r="A61" s="7">
        <v>502054</v>
      </c>
      <c r="B61" s="144" t="s">
        <v>55</v>
      </c>
      <c r="C61" s="7">
        <v>1.0649999999999999</v>
      </c>
      <c r="D61" s="157">
        <v>0</v>
      </c>
      <c r="E61" s="144">
        <v>119.73</v>
      </c>
      <c r="F61" s="7">
        <v>1.0529999999999999</v>
      </c>
      <c r="G61" s="146">
        <v>-1.14E-2</v>
      </c>
      <c r="H61" s="146">
        <v>3.5000000000000003E-2</v>
      </c>
      <c r="I61" s="144">
        <v>5.5</v>
      </c>
      <c r="J61" s="144">
        <v>5</v>
      </c>
      <c r="K61" s="146">
        <v>4.9489999999999999E-2</v>
      </c>
      <c r="L61" s="144" t="s">
        <v>40</v>
      </c>
      <c r="M61" s="7" t="s">
        <v>56</v>
      </c>
      <c r="N61" s="145">
        <v>-1.9699999999999999E-2</v>
      </c>
      <c r="O61" s="23">
        <v>0.37309999999999999</v>
      </c>
      <c r="P61" s="146">
        <v>-1.55E-2</v>
      </c>
      <c r="Q61" s="160">
        <v>0.44340000000000002</v>
      </c>
      <c r="R61" s="146">
        <v>3.2000000000000002E-3</v>
      </c>
      <c r="S61" s="146">
        <v>-5.1999999999999998E-3</v>
      </c>
      <c r="T61" s="146">
        <v>5.0000000000000001E-4</v>
      </c>
      <c r="U61" s="144">
        <v>8217</v>
      </c>
      <c r="V61" s="144">
        <v>-39</v>
      </c>
      <c r="W61" s="148">
        <v>0.21180555555555555</v>
      </c>
      <c r="X61" s="149">
        <v>42704</v>
      </c>
      <c r="Y61" s="13" t="s">
        <v>38</v>
      </c>
    </row>
    <row r="62" spans="1:25" ht="15.75" thickBot="1" x14ac:dyDescent="0.2">
      <c r="A62" s="14">
        <v>150211</v>
      </c>
      <c r="B62" s="150" t="s">
        <v>175</v>
      </c>
      <c r="C62" s="14">
        <v>1.0409999999999999</v>
      </c>
      <c r="D62" s="151">
        <v>2.8999999999999998E-3</v>
      </c>
      <c r="E62" s="150">
        <v>1173.32</v>
      </c>
      <c r="F62" s="14">
        <v>1.03</v>
      </c>
      <c r="G62" s="152">
        <v>-1.0699999999999999E-2</v>
      </c>
      <c r="H62" s="152">
        <v>3.5000000000000003E-2</v>
      </c>
      <c r="I62" s="150">
        <v>5</v>
      </c>
      <c r="J62" s="150">
        <v>5</v>
      </c>
      <c r="K62" s="152">
        <v>4.9459999999999997E-2</v>
      </c>
      <c r="L62" s="150" t="s">
        <v>40</v>
      </c>
      <c r="M62" s="14" t="s">
        <v>176</v>
      </c>
      <c r="N62" s="159">
        <v>0</v>
      </c>
      <c r="O62" s="18">
        <v>0.31030000000000002</v>
      </c>
      <c r="P62" s="152">
        <v>-1.4800000000000001E-2</v>
      </c>
      <c r="Q62" s="152">
        <v>0.61639999999999995</v>
      </c>
      <c r="R62" s="152">
        <v>2.2000000000000001E-3</v>
      </c>
      <c r="S62" s="152">
        <v>7.0000000000000001E-3</v>
      </c>
      <c r="T62" s="152">
        <v>1.5E-3</v>
      </c>
      <c r="U62" s="150">
        <v>97494</v>
      </c>
      <c r="V62" s="150">
        <v>371</v>
      </c>
      <c r="W62" s="153">
        <v>0.21180555555555555</v>
      </c>
      <c r="X62" s="154">
        <v>42719</v>
      </c>
      <c r="Y62" s="21" t="s">
        <v>38</v>
      </c>
    </row>
    <row r="63" spans="1:25" ht="15.75" thickBot="1" x14ac:dyDescent="0.2">
      <c r="A63" s="7">
        <v>150104</v>
      </c>
      <c r="B63" s="144" t="s">
        <v>286</v>
      </c>
      <c r="C63" s="7">
        <v>1.0409999999999999</v>
      </c>
      <c r="D63" s="147">
        <v>1E-3</v>
      </c>
      <c r="E63" s="144">
        <v>2.74</v>
      </c>
      <c r="F63" s="7">
        <v>1.0289999999999999</v>
      </c>
      <c r="G63" s="146">
        <v>-1.17E-2</v>
      </c>
      <c r="H63" s="146">
        <v>3.5000000000000003E-2</v>
      </c>
      <c r="I63" s="144">
        <v>5</v>
      </c>
      <c r="J63" s="144">
        <v>5</v>
      </c>
      <c r="K63" s="146">
        <v>4.9410000000000003E-2</v>
      </c>
      <c r="L63" s="144" t="s">
        <v>40</v>
      </c>
      <c r="M63" s="7" t="s">
        <v>88</v>
      </c>
      <c r="N63" s="147">
        <v>8.9999999999999998E-4</v>
      </c>
      <c r="O63" s="23">
        <v>0.42070000000000002</v>
      </c>
      <c r="P63" s="146">
        <v>-1.5599999999999999E-2</v>
      </c>
      <c r="Q63" s="146">
        <v>0.74370000000000003</v>
      </c>
      <c r="R63" s="146">
        <v>-4.7999999999999996E-3</v>
      </c>
      <c r="S63" s="146">
        <v>-1.4E-2</v>
      </c>
      <c r="T63" s="146">
        <v>-7.7000000000000002E-3</v>
      </c>
      <c r="U63" s="144">
        <v>758</v>
      </c>
      <c r="V63" s="144">
        <v>0</v>
      </c>
      <c r="W63" s="148">
        <v>0.21180555555555555</v>
      </c>
      <c r="X63" s="149">
        <v>42738</v>
      </c>
      <c r="Y63" s="13" t="s">
        <v>38</v>
      </c>
    </row>
    <row r="64" spans="1:25" ht="15.75" thickBot="1" x14ac:dyDescent="0.2">
      <c r="A64" s="14">
        <v>150213</v>
      </c>
      <c r="B64" s="150" t="s">
        <v>177</v>
      </c>
      <c r="C64" s="14">
        <v>1.0429999999999999</v>
      </c>
      <c r="D64" s="151">
        <v>3.8E-3</v>
      </c>
      <c r="E64" s="150">
        <v>2661.91</v>
      </c>
      <c r="F64" s="14">
        <v>1.0289999999999999</v>
      </c>
      <c r="G64" s="152">
        <v>-1.3599999999999999E-2</v>
      </c>
      <c r="H64" s="152">
        <v>3.5000000000000003E-2</v>
      </c>
      <c r="I64" s="150">
        <v>5</v>
      </c>
      <c r="J64" s="150">
        <v>5</v>
      </c>
      <c r="K64" s="152">
        <v>4.931E-2</v>
      </c>
      <c r="L64" s="150" t="s">
        <v>40</v>
      </c>
      <c r="M64" s="14" t="s">
        <v>174</v>
      </c>
      <c r="N64" s="151">
        <v>6.9999999999999999E-4</v>
      </c>
      <c r="O64" s="18">
        <v>0.1399</v>
      </c>
      <c r="P64" s="152">
        <v>-1.7600000000000001E-2</v>
      </c>
      <c r="Q64" s="152">
        <v>1.69</v>
      </c>
      <c r="R64" s="152">
        <v>-3.3999999999999998E-3</v>
      </c>
      <c r="S64" s="152">
        <v>-6.9999999999999999E-4</v>
      </c>
      <c r="T64" s="152">
        <v>-5.7999999999999996E-3</v>
      </c>
      <c r="U64" s="150">
        <v>100681</v>
      </c>
      <c r="V64" s="150">
        <v>-98</v>
      </c>
      <c r="W64" s="153">
        <v>0.21180555555555555</v>
      </c>
      <c r="X64" s="154">
        <v>42738</v>
      </c>
      <c r="Y64" s="21" t="s">
        <v>38</v>
      </c>
    </row>
    <row r="65" spans="1:25" ht="15.75" thickBot="1" x14ac:dyDescent="0.2">
      <c r="A65" s="7">
        <v>150055</v>
      </c>
      <c r="B65" s="144" t="s">
        <v>184</v>
      </c>
      <c r="C65" s="7">
        <v>1.052</v>
      </c>
      <c r="D65" s="145">
        <v>-5.7000000000000002E-3</v>
      </c>
      <c r="E65" s="144">
        <v>0.18</v>
      </c>
      <c r="F65" s="7">
        <v>1.0283</v>
      </c>
      <c r="G65" s="146">
        <v>-2.3E-2</v>
      </c>
      <c r="H65" s="146">
        <v>3.5000000000000003E-2</v>
      </c>
      <c r="I65" s="144">
        <v>5</v>
      </c>
      <c r="J65" s="144">
        <v>5</v>
      </c>
      <c r="K65" s="146">
        <v>4.8840000000000001E-2</v>
      </c>
      <c r="L65" s="144" t="s">
        <v>40</v>
      </c>
      <c r="M65" s="7" t="s">
        <v>148</v>
      </c>
      <c r="N65" s="147">
        <v>2.2000000000000001E-3</v>
      </c>
      <c r="O65" s="23">
        <v>0.57679999999999998</v>
      </c>
      <c r="P65" s="146">
        <v>-2.7E-2</v>
      </c>
      <c r="Q65" s="144" t="s">
        <v>37</v>
      </c>
      <c r="R65" s="146">
        <v>-8.6E-3</v>
      </c>
      <c r="S65" s="146">
        <v>-1.6000000000000001E-3</v>
      </c>
      <c r="T65" s="146">
        <v>-9.4000000000000004E-3</v>
      </c>
      <c r="U65" s="144">
        <v>318</v>
      </c>
      <c r="V65" s="144">
        <v>0</v>
      </c>
      <c r="W65" s="148">
        <v>0.17083333333333331</v>
      </c>
      <c r="X65" s="149">
        <v>42738</v>
      </c>
      <c r="Y65" s="13" t="s">
        <v>38</v>
      </c>
    </row>
    <row r="66" spans="1:25" ht="15.75" thickBot="1" x14ac:dyDescent="0.2">
      <c r="A66" s="14">
        <v>502031</v>
      </c>
      <c r="B66" s="161" t="s">
        <v>65</v>
      </c>
      <c r="C66" s="14">
        <v>1.0509999999999999</v>
      </c>
      <c r="D66" s="156">
        <v>-1.9E-3</v>
      </c>
      <c r="E66" s="150">
        <v>1.4</v>
      </c>
      <c r="F66" s="14">
        <v>1.0269999999999999</v>
      </c>
      <c r="G66" s="152">
        <v>-2.3400000000000001E-2</v>
      </c>
      <c r="H66" s="152">
        <v>3.5000000000000003E-2</v>
      </c>
      <c r="I66" s="150">
        <v>5.5</v>
      </c>
      <c r="J66" s="150">
        <v>5</v>
      </c>
      <c r="K66" s="152">
        <v>4.8829999999999998E-2</v>
      </c>
      <c r="L66" s="150" t="s">
        <v>40</v>
      </c>
      <c r="M66" s="14" t="s">
        <v>66</v>
      </c>
      <c r="N66" s="156">
        <v>-4.7999999999999996E-3</v>
      </c>
      <c r="O66" s="18">
        <v>0.34150000000000003</v>
      </c>
      <c r="P66" s="152">
        <v>-2.7E-2</v>
      </c>
      <c r="Q66" s="152">
        <v>0.54710000000000003</v>
      </c>
      <c r="R66" s="152">
        <v>2.5000000000000001E-3</v>
      </c>
      <c r="S66" s="152">
        <v>4.5999999999999999E-3</v>
      </c>
      <c r="T66" s="152">
        <v>4.0000000000000001E-3</v>
      </c>
      <c r="U66" s="150">
        <v>920</v>
      </c>
      <c r="V66" s="150">
        <v>0</v>
      </c>
      <c r="W66" s="153">
        <v>0.21180555555555555</v>
      </c>
      <c r="X66" s="154">
        <v>42583</v>
      </c>
      <c r="Y66" s="21" t="s">
        <v>38</v>
      </c>
    </row>
    <row r="67" spans="1:25" ht="15.75" thickBot="1" x14ac:dyDescent="0.2">
      <c r="A67" s="7">
        <v>150152</v>
      </c>
      <c r="B67" s="144" t="s">
        <v>183</v>
      </c>
      <c r="C67" s="7">
        <v>1.0529999999999999</v>
      </c>
      <c r="D67" s="147">
        <v>1.9E-3</v>
      </c>
      <c r="E67" s="144">
        <v>4084.68</v>
      </c>
      <c r="F67" s="7">
        <v>1.028</v>
      </c>
      <c r="G67" s="146">
        <v>-2.4299999999999999E-2</v>
      </c>
      <c r="H67" s="146">
        <v>3.5000000000000003E-2</v>
      </c>
      <c r="I67" s="144">
        <v>5</v>
      </c>
      <c r="J67" s="144">
        <v>5</v>
      </c>
      <c r="K67" s="146">
        <v>4.8779999999999997E-2</v>
      </c>
      <c r="L67" s="144" t="s">
        <v>40</v>
      </c>
      <c r="M67" s="7" t="s">
        <v>129</v>
      </c>
      <c r="N67" s="145">
        <v>-7.3000000000000001E-3</v>
      </c>
      <c r="O67" s="23">
        <v>0.35270000000000001</v>
      </c>
      <c r="P67" s="146">
        <v>-2.7900000000000001E-2</v>
      </c>
      <c r="Q67" s="146">
        <v>0.51959999999999995</v>
      </c>
      <c r="R67" s="146">
        <v>4.0000000000000002E-4</v>
      </c>
      <c r="S67" s="146">
        <v>-2E-3</v>
      </c>
      <c r="T67" s="146">
        <v>-6.1999999999999998E-3</v>
      </c>
      <c r="U67" s="144">
        <v>341244</v>
      </c>
      <c r="V67" s="144">
        <v>-154</v>
      </c>
      <c r="W67" s="148">
        <v>0.21180555555555555</v>
      </c>
      <c r="X67" s="149">
        <v>42738</v>
      </c>
      <c r="Y67" s="13" t="s">
        <v>38</v>
      </c>
    </row>
    <row r="68" spans="1:25" ht="15.75" thickBot="1" x14ac:dyDescent="0.2">
      <c r="A68" s="14">
        <v>150036</v>
      </c>
      <c r="B68" s="150" t="s">
        <v>298</v>
      </c>
      <c r="C68" s="14">
        <v>1.0569999999999999</v>
      </c>
      <c r="D68" s="156">
        <v>-8.9999999999999998E-4</v>
      </c>
      <c r="E68" s="150">
        <v>0.3</v>
      </c>
      <c r="F68" s="14">
        <v>1.0289999999999999</v>
      </c>
      <c r="G68" s="152">
        <v>-2.7199999999999998E-2</v>
      </c>
      <c r="H68" s="152">
        <v>3.5000000000000003E-2</v>
      </c>
      <c r="I68" s="150">
        <v>5</v>
      </c>
      <c r="J68" s="150">
        <v>5</v>
      </c>
      <c r="K68" s="152">
        <v>4.8640000000000003E-2</v>
      </c>
      <c r="L68" s="150" t="s">
        <v>40</v>
      </c>
      <c r="M68" s="14" t="s">
        <v>36</v>
      </c>
      <c r="N68" s="151">
        <v>8.9999999999999998E-4</v>
      </c>
      <c r="O68" s="18">
        <v>0.5837</v>
      </c>
      <c r="P68" s="152">
        <v>-3.0800000000000001E-2</v>
      </c>
      <c r="Q68" s="152">
        <v>0.56630000000000003</v>
      </c>
      <c r="R68" s="152">
        <v>2.2800000000000001E-2</v>
      </c>
      <c r="S68" s="152">
        <v>2.6700000000000002E-2</v>
      </c>
      <c r="T68" s="152">
        <v>7.7000000000000002E-3</v>
      </c>
      <c r="U68" s="150">
        <v>187</v>
      </c>
      <c r="V68" s="150">
        <v>0</v>
      </c>
      <c r="W68" s="153">
        <v>0.17083333333333331</v>
      </c>
      <c r="X68" s="154">
        <v>42738</v>
      </c>
      <c r="Y68" s="21" t="s">
        <v>38</v>
      </c>
    </row>
    <row r="69" spans="1:25" ht="15.75" thickBot="1" x14ac:dyDescent="0.2">
      <c r="A69" s="7">
        <v>150012</v>
      </c>
      <c r="B69" s="144" t="s">
        <v>185</v>
      </c>
      <c r="C69" s="7">
        <v>1.038</v>
      </c>
      <c r="D69" s="147">
        <v>9.7000000000000003E-3</v>
      </c>
      <c r="E69" s="144">
        <v>107.26</v>
      </c>
      <c r="F69" s="7">
        <v>1.014</v>
      </c>
      <c r="G69" s="146">
        <v>-2.3699999999999999E-2</v>
      </c>
      <c r="H69" s="144" t="s">
        <v>186</v>
      </c>
      <c r="I69" s="144">
        <v>5</v>
      </c>
      <c r="J69" s="144">
        <v>5</v>
      </c>
      <c r="K69" s="146">
        <v>4.6530000000000002E-2</v>
      </c>
      <c r="L69" s="144" t="s">
        <v>40</v>
      </c>
      <c r="M69" s="7" t="s">
        <v>187</v>
      </c>
      <c r="N69" s="145">
        <v>-2.0000000000000001E-4</v>
      </c>
      <c r="O69" s="23">
        <v>0.51019999999999999</v>
      </c>
      <c r="P69" s="146">
        <v>-2.3800000000000002E-2</v>
      </c>
      <c r="Q69" s="144" t="s">
        <v>37</v>
      </c>
      <c r="R69" s="146">
        <v>-4.4000000000000003E-3</v>
      </c>
      <c r="S69" s="146">
        <v>-7.9000000000000008E-3</v>
      </c>
      <c r="T69" s="146">
        <v>-5.8999999999999999E-3</v>
      </c>
      <c r="U69" s="144">
        <v>8110</v>
      </c>
      <c r="V69" s="144">
        <v>-9</v>
      </c>
      <c r="W69" s="148">
        <v>0.17083333333333331</v>
      </c>
      <c r="X69" s="149">
        <v>43570</v>
      </c>
      <c r="Y69" s="13" t="s">
        <v>38</v>
      </c>
    </row>
    <row r="70" spans="1:25" ht="15.75" thickBot="1" x14ac:dyDescent="0.2">
      <c r="A70" s="14">
        <v>150135</v>
      </c>
      <c r="B70" s="150" t="s">
        <v>345</v>
      </c>
      <c r="C70" s="14">
        <v>1.0289999999999999</v>
      </c>
      <c r="D70" s="151">
        <v>3.8999999999999998E-3</v>
      </c>
      <c r="E70" s="150">
        <v>2.09</v>
      </c>
      <c r="F70" s="14">
        <v>1.0289999999999999</v>
      </c>
      <c r="G70" s="152">
        <v>0</v>
      </c>
      <c r="H70" s="152">
        <v>3.5000000000000003E-2</v>
      </c>
      <c r="I70" s="150">
        <v>5</v>
      </c>
      <c r="J70" s="150">
        <v>5</v>
      </c>
      <c r="K70" s="152">
        <v>4.6350000000000002E-2</v>
      </c>
      <c r="L70" s="150">
        <v>3.66</v>
      </c>
      <c r="M70" s="14" t="s">
        <v>187</v>
      </c>
      <c r="N70" s="156">
        <v>-2.0000000000000001E-4</v>
      </c>
      <c r="O70" s="152">
        <v>0.1757</v>
      </c>
      <c r="P70" s="150" t="s">
        <v>37</v>
      </c>
      <c r="Q70" s="152">
        <v>1.5778000000000001</v>
      </c>
      <c r="R70" s="152">
        <v>-5.0000000000000001E-3</v>
      </c>
      <c r="S70" s="152">
        <v>-7.1000000000000004E-3</v>
      </c>
      <c r="T70" s="152">
        <v>-2.5999999999999999E-3</v>
      </c>
      <c r="U70" s="150">
        <v>2028</v>
      </c>
      <c r="V70" s="150">
        <v>0</v>
      </c>
      <c r="W70" s="153">
        <v>0.21180555555555555</v>
      </c>
      <c r="X70" s="154">
        <v>42738</v>
      </c>
      <c r="Y70" s="21" t="s">
        <v>38</v>
      </c>
    </row>
    <row r="71" spans="1:25" ht="15.75" thickBot="1" x14ac:dyDescent="0.2">
      <c r="A71" s="7">
        <v>150083</v>
      </c>
      <c r="B71" s="144" t="s">
        <v>287</v>
      </c>
      <c r="C71" s="7">
        <v>1.109</v>
      </c>
      <c r="D71" s="145">
        <v>-2.12E-2</v>
      </c>
      <c r="E71" s="144">
        <v>4.55</v>
      </c>
      <c r="F71" s="7">
        <v>1.0286</v>
      </c>
      <c r="G71" s="146">
        <v>-7.8200000000000006E-2</v>
      </c>
      <c r="H71" s="146">
        <v>3.5000000000000003E-2</v>
      </c>
      <c r="I71" s="144">
        <v>5</v>
      </c>
      <c r="J71" s="144">
        <v>5</v>
      </c>
      <c r="K71" s="146">
        <v>4.6280000000000002E-2</v>
      </c>
      <c r="L71" s="144" t="s">
        <v>40</v>
      </c>
      <c r="M71" s="7" t="s">
        <v>266</v>
      </c>
      <c r="N71" s="147">
        <v>1.6000000000000001E-3</v>
      </c>
      <c r="O71" s="23">
        <v>0.35830000000000001</v>
      </c>
      <c r="P71" s="146">
        <v>-7.6100000000000001E-2</v>
      </c>
      <c r="Q71" s="146">
        <v>1.0076000000000001</v>
      </c>
      <c r="R71" s="146">
        <v>2.0899999999999998E-2</v>
      </c>
      <c r="S71" s="146">
        <v>4.0500000000000001E-2</v>
      </c>
      <c r="T71" s="146">
        <v>1.49E-2</v>
      </c>
      <c r="U71" s="144">
        <v>693</v>
      </c>
      <c r="V71" s="144">
        <v>0</v>
      </c>
      <c r="W71" s="148">
        <v>0.21180555555555555</v>
      </c>
      <c r="X71" s="149">
        <v>42738</v>
      </c>
      <c r="Y71" s="13" t="s">
        <v>38</v>
      </c>
    </row>
    <row r="72" spans="1:25" ht="15.75" thickBot="1" x14ac:dyDescent="0.2">
      <c r="A72" s="14">
        <v>150085</v>
      </c>
      <c r="B72" s="150" t="s">
        <v>188</v>
      </c>
      <c r="C72" s="14">
        <v>1.02</v>
      </c>
      <c r="D72" s="151">
        <v>5.8999999999999999E-3</v>
      </c>
      <c r="E72" s="150">
        <v>2839.05</v>
      </c>
      <c r="F72" s="14">
        <v>1.0108999999999999</v>
      </c>
      <c r="G72" s="152">
        <v>-8.9999999999999993E-3</v>
      </c>
      <c r="H72" s="152">
        <v>3.5000000000000003E-2</v>
      </c>
      <c r="I72" s="150">
        <v>5</v>
      </c>
      <c r="J72" s="150">
        <v>5</v>
      </c>
      <c r="K72" s="152">
        <v>3.7749999999999999E-2</v>
      </c>
      <c r="L72" s="150">
        <v>0.78</v>
      </c>
      <c r="M72" s="14" t="s">
        <v>189</v>
      </c>
      <c r="N72" s="156">
        <v>-1.6000000000000001E-3</v>
      </c>
      <c r="O72" s="152">
        <v>0.38640000000000002</v>
      </c>
      <c r="P72" s="150" t="s">
        <v>37</v>
      </c>
      <c r="Q72" s="162">
        <v>0.9466</v>
      </c>
      <c r="R72" s="152">
        <v>1.5E-3</v>
      </c>
      <c r="S72" s="152">
        <v>3.3999999999999998E-3</v>
      </c>
      <c r="T72" s="152">
        <v>4.4000000000000003E-3</v>
      </c>
      <c r="U72" s="150">
        <v>20254</v>
      </c>
      <c r="V72" s="150">
        <v>1315</v>
      </c>
      <c r="W72" s="153">
        <v>0.21180555555555555</v>
      </c>
      <c r="X72" s="154">
        <v>42863</v>
      </c>
      <c r="Y72" s="21" t="s">
        <v>38</v>
      </c>
    </row>
    <row r="73" spans="1:25" ht="15.75" thickBot="1" x14ac:dyDescent="0.2">
      <c r="A73" s="7">
        <v>150096</v>
      </c>
      <c r="B73" s="144" t="s">
        <v>192</v>
      </c>
      <c r="C73" s="7">
        <v>1.1200000000000001</v>
      </c>
      <c r="D73" s="147">
        <v>1.17E-2</v>
      </c>
      <c r="E73" s="144">
        <v>0.96</v>
      </c>
      <c r="F73" s="7">
        <v>1.0289999999999999</v>
      </c>
      <c r="G73" s="146">
        <v>-8.8400000000000006E-2</v>
      </c>
      <c r="H73" s="146">
        <v>3.5000000000000003E-2</v>
      </c>
      <c r="I73" s="144">
        <v>5</v>
      </c>
      <c r="J73" s="144">
        <v>5</v>
      </c>
      <c r="K73" s="146">
        <v>-4.5900000000000003E-2</v>
      </c>
      <c r="L73" s="144">
        <v>0.92</v>
      </c>
      <c r="M73" s="7" t="s">
        <v>193</v>
      </c>
      <c r="N73" s="147">
        <v>7.1000000000000004E-3</v>
      </c>
      <c r="O73" s="146">
        <v>0.3478</v>
      </c>
      <c r="P73" s="144" t="s">
        <v>37</v>
      </c>
      <c r="Q73" s="146">
        <v>1.0396000000000001</v>
      </c>
      <c r="R73" s="146">
        <v>-1.1000000000000001E-3</v>
      </c>
      <c r="S73" s="146">
        <v>-3.5999999999999999E-3</v>
      </c>
      <c r="T73" s="146">
        <v>-4.4999999999999997E-3</v>
      </c>
      <c r="U73" s="144">
        <v>12377</v>
      </c>
      <c r="V73" s="144">
        <v>-2</v>
      </c>
      <c r="W73" s="148">
        <v>0.21180555555555555</v>
      </c>
      <c r="X73" s="149">
        <v>42738</v>
      </c>
      <c r="Y73" s="13" t="s">
        <v>38</v>
      </c>
    </row>
    <row r="74" spans="1:25" ht="14.25" thickBot="1" x14ac:dyDescent="0.2">
      <c r="A74" s="44" t="s">
        <v>243</v>
      </c>
      <c r="B74" s="36"/>
      <c r="C74" s="35"/>
      <c r="D74" s="43">
        <f>AVERAGE(D43:D73)</f>
        <v>2.0548387096774195E-3</v>
      </c>
      <c r="E74" s="36"/>
      <c r="F74" s="35"/>
      <c r="G74" s="43">
        <f>AVERAGE(G43:G73)</f>
        <v>-9.3677419354838715E-3</v>
      </c>
      <c r="H74" s="37"/>
      <c r="I74" s="36"/>
      <c r="J74" s="36"/>
      <c r="K74" s="43">
        <f>AVERAGE(K43:K73)</f>
        <v>4.675548387096775E-2</v>
      </c>
      <c r="L74" s="36"/>
      <c r="M74" s="35"/>
      <c r="N74" s="38"/>
      <c r="O74" s="39"/>
      <c r="P74" s="43">
        <f>AVERAGE(P43:P73)</f>
        <v>-1.4407692307692307E-2</v>
      </c>
      <c r="Q74" s="37"/>
      <c r="R74" s="43">
        <f>AVERAGE(R43:R73)</f>
        <v>3.4774193548387095E-3</v>
      </c>
      <c r="S74" s="37"/>
      <c r="T74" s="37"/>
      <c r="U74" s="36"/>
      <c r="V74" s="36"/>
      <c r="W74" s="40"/>
      <c r="X74" s="41"/>
      <c r="Y74" s="42"/>
    </row>
    <row r="75" spans="1:25" ht="15.75" thickBot="1" x14ac:dyDescent="0.2">
      <c r="A75" s="14">
        <v>150049</v>
      </c>
      <c r="B75" s="150" t="s">
        <v>142</v>
      </c>
      <c r="C75" s="14">
        <v>1.0049999999999999</v>
      </c>
      <c r="D75" s="151">
        <v>5.0000000000000001E-3</v>
      </c>
      <c r="E75" s="150">
        <v>149.69</v>
      </c>
      <c r="F75" s="14">
        <v>1.0169999999999999</v>
      </c>
      <c r="G75" s="152">
        <v>1.18E-2</v>
      </c>
      <c r="H75" s="152">
        <v>3.2000000000000001E-2</v>
      </c>
      <c r="I75" s="150">
        <v>4.7</v>
      </c>
      <c r="J75" s="150">
        <v>4.7</v>
      </c>
      <c r="K75" s="152">
        <v>4.7570000000000001E-2</v>
      </c>
      <c r="L75" s="150" t="s">
        <v>40</v>
      </c>
      <c r="M75" s="14" t="s">
        <v>36</v>
      </c>
      <c r="N75" s="159">
        <v>0</v>
      </c>
      <c r="O75" s="18">
        <v>0.50529999999999997</v>
      </c>
      <c r="P75" s="152">
        <v>5.4999999999999997E-3</v>
      </c>
      <c r="Q75" s="150" t="s">
        <v>37</v>
      </c>
      <c r="R75" s="152">
        <v>1.4200000000000001E-2</v>
      </c>
      <c r="S75" s="152">
        <v>1.83E-2</v>
      </c>
      <c r="T75" s="152">
        <v>-8.2000000000000007E-3</v>
      </c>
      <c r="U75" s="150">
        <v>1928</v>
      </c>
      <c r="V75" s="150">
        <v>-6</v>
      </c>
      <c r="W75" s="153">
        <v>0.21180555555555555</v>
      </c>
      <c r="X75" s="154">
        <v>42807</v>
      </c>
      <c r="Y75" s="21" t="s">
        <v>38</v>
      </c>
    </row>
    <row r="76" spans="1:25" ht="15.75" thickBot="1" x14ac:dyDescent="0.2">
      <c r="A76" s="7">
        <v>150148</v>
      </c>
      <c r="B76" s="144" t="s">
        <v>143</v>
      </c>
      <c r="C76" s="7">
        <v>1.022</v>
      </c>
      <c r="D76" s="147">
        <v>3.8999999999999998E-3</v>
      </c>
      <c r="E76" s="144">
        <v>108.37</v>
      </c>
      <c r="F76" s="7">
        <v>1.0289999999999999</v>
      </c>
      <c r="G76" s="146">
        <v>6.7999999999999996E-3</v>
      </c>
      <c r="H76" s="146">
        <v>3.2000000000000001E-2</v>
      </c>
      <c r="I76" s="144">
        <v>4.7</v>
      </c>
      <c r="J76" s="144">
        <v>4.7</v>
      </c>
      <c r="K76" s="146">
        <v>4.7329999999999997E-2</v>
      </c>
      <c r="L76" s="144" t="s">
        <v>40</v>
      </c>
      <c r="M76" s="7" t="s">
        <v>144</v>
      </c>
      <c r="N76" s="147">
        <v>9.1000000000000004E-3</v>
      </c>
      <c r="O76" s="23">
        <v>0.18820000000000001</v>
      </c>
      <c r="P76" s="146">
        <v>1E-4</v>
      </c>
      <c r="Q76" s="146">
        <v>0.9042</v>
      </c>
      <c r="R76" s="146">
        <v>1.6000000000000001E-3</v>
      </c>
      <c r="S76" s="146">
        <v>5.9999999999999995E-4</v>
      </c>
      <c r="T76" s="146">
        <v>-4.4000000000000003E-3</v>
      </c>
      <c r="U76" s="144">
        <v>13913</v>
      </c>
      <c r="V76" s="144">
        <v>126</v>
      </c>
      <c r="W76" s="148">
        <v>0.21180555555555555</v>
      </c>
      <c r="X76" s="149">
        <v>42719</v>
      </c>
      <c r="Y76" s="13" t="s">
        <v>38</v>
      </c>
    </row>
    <row r="77" spans="1:25" ht="15.75" thickBot="1" x14ac:dyDescent="0.2">
      <c r="A77" s="14">
        <v>150150</v>
      </c>
      <c r="B77" s="150" t="s">
        <v>145</v>
      </c>
      <c r="C77" s="14">
        <v>1.03</v>
      </c>
      <c r="D77" s="151">
        <v>3.8999999999999998E-3</v>
      </c>
      <c r="E77" s="150">
        <v>178.23</v>
      </c>
      <c r="F77" s="14">
        <v>1.0289999999999999</v>
      </c>
      <c r="G77" s="152">
        <v>-1E-3</v>
      </c>
      <c r="H77" s="152">
        <v>3.2000000000000001E-2</v>
      </c>
      <c r="I77" s="150">
        <v>4.7</v>
      </c>
      <c r="J77" s="150">
        <v>4.7</v>
      </c>
      <c r="K77" s="152">
        <v>4.6949999999999999E-2</v>
      </c>
      <c r="L77" s="150" t="s">
        <v>40</v>
      </c>
      <c r="M77" s="14" t="s">
        <v>146</v>
      </c>
      <c r="N77" s="151">
        <v>1.8E-3</v>
      </c>
      <c r="O77" s="18">
        <v>0.38969999999999999</v>
      </c>
      <c r="P77" s="152">
        <v>-7.7000000000000002E-3</v>
      </c>
      <c r="Q77" s="152">
        <v>0.43159999999999998</v>
      </c>
      <c r="R77" s="152">
        <v>-5.1000000000000004E-3</v>
      </c>
      <c r="S77" s="152">
        <v>-7.7000000000000002E-3</v>
      </c>
      <c r="T77" s="152">
        <v>-3.7000000000000002E-3</v>
      </c>
      <c r="U77" s="150">
        <v>9314</v>
      </c>
      <c r="V77" s="150">
        <v>-286</v>
      </c>
      <c r="W77" s="153">
        <v>0.21180555555555555</v>
      </c>
      <c r="X77" s="154">
        <v>42719</v>
      </c>
      <c r="Y77" s="21" t="s">
        <v>38</v>
      </c>
    </row>
    <row r="78" spans="1:25" ht="15.75" thickBot="1" x14ac:dyDescent="0.2">
      <c r="A78" s="7">
        <v>150157</v>
      </c>
      <c r="B78" s="144" t="s">
        <v>149</v>
      </c>
      <c r="C78" s="7">
        <v>1.04</v>
      </c>
      <c r="D78" s="147">
        <v>2.8999999999999998E-3</v>
      </c>
      <c r="E78" s="144">
        <v>251.96</v>
      </c>
      <c r="F78" s="7">
        <v>1.0289999999999999</v>
      </c>
      <c r="G78" s="146">
        <v>-1.0699999999999999E-2</v>
      </c>
      <c r="H78" s="146">
        <v>3.2000000000000001E-2</v>
      </c>
      <c r="I78" s="144">
        <v>4.7</v>
      </c>
      <c r="J78" s="144">
        <v>4.7</v>
      </c>
      <c r="K78" s="146">
        <v>4.6489999999999997E-2</v>
      </c>
      <c r="L78" s="144" t="s">
        <v>40</v>
      </c>
      <c r="M78" s="7" t="s">
        <v>150</v>
      </c>
      <c r="N78" s="145">
        <v>-1.14E-2</v>
      </c>
      <c r="O78" s="23">
        <v>0.2888</v>
      </c>
      <c r="P78" s="146">
        <v>-1.72E-2</v>
      </c>
      <c r="Q78" s="146">
        <v>0.66820000000000002</v>
      </c>
      <c r="R78" s="146">
        <v>-2.8999999999999998E-3</v>
      </c>
      <c r="S78" s="146">
        <v>-8.8000000000000005E-3</v>
      </c>
      <c r="T78" s="146">
        <v>-3.8E-3</v>
      </c>
      <c r="U78" s="144">
        <v>116371</v>
      </c>
      <c r="V78" s="144">
        <v>-101</v>
      </c>
      <c r="W78" s="148">
        <v>0.21180555555555555</v>
      </c>
      <c r="X78" s="149">
        <v>42719</v>
      </c>
      <c r="Y78" s="13" t="s">
        <v>38</v>
      </c>
    </row>
    <row r="79" spans="1:25" ht="15.75" thickBot="1" x14ac:dyDescent="0.2">
      <c r="A79" s="14">
        <v>150028</v>
      </c>
      <c r="B79" s="150" t="s">
        <v>147</v>
      </c>
      <c r="C79" s="14">
        <v>1.036</v>
      </c>
      <c r="D79" s="156">
        <v>-3.8E-3</v>
      </c>
      <c r="E79" s="150">
        <v>110.4</v>
      </c>
      <c r="F79" s="14">
        <v>1.022</v>
      </c>
      <c r="G79" s="152">
        <v>-1.37E-2</v>
      </c>
      <c r="H79" s="152">
        <v>3.2000000000000001E-2</v>
      </c>
      <c r="I79" s="150">
        <v>4.7</v>
      </c>
      <c r="J79" s="150">
        <v>4.7</v>
      </c>
      <c r="K79" s="152">
        <v>4.6350000000000002E-2</v>
      </c>
      <c r="L79" s="150" t="s">
        <v>40</v>
      </c>
      <c r="M79" s="14" t="s">
        <v>148</v>
      </c>
      <c r="N79" s="151">
        <v>2.2000000000000001E-3</v>
      </c>
      <c r="O79" s="18">
        <v>0.53649999999999998</v>
      </c>
      <c r="P79" s="152">
        <v>-2.01E-2</v>
      </c>
      <c r="Q79" s="152">
        <v>0.65900000000000003</v>
      </c>
      <c r="R79" s="152">
        <v>-6.7000000000000002E-3</v>
      </c>
      <c r="S79" s="152">
        <v>-9.7999999999999997E-3</v>
      </c>
      <c r="T79" s="152">
        <v>-7.1999999999999998E-3</v>
      </c>
      <c r="U79" s="150">
        <v>5012</v>
      </c>
      <c r="V79" s="150">
        <v>-18</v>
      </c>
      <c r="W79" s="153">
        <v>0.17083333333333331</v>
      </c>
      <c r="X79" s="154">
        <v>42771</v>
      </c>
      <c r="Y79" s="21" t="s">
        <v>38</v>
      </c>
    </row>
    <row r="80" spans="1:25" ht="14.25" thickBot="1" x14ac:dyDescent="0.2">
      <c r="A80" s="44" t="s">
        <v>242</v>
      </c>
      <c r="B80" s="36"/>
      <c r="C80" s="35"/>
      <c r="D80" s="43">
        <f>AVERAGE(D75:D79)</f>
        <v>2.3799999999999997E-3</v>
      </c>
      <c r="E80" s="36"/>
      <c r="F80" s="35"/>
      <c r="G80" s="43">
        <f>AVERAGE(G75:G79)</f>
        <v>-1.3600000000000005E-3</v>
      </c>
      <c r="H80" s="37"/>
      <c r="I80" s="36"/>
      <c r="J80" s="36"/>
      <c r="K80" s="43">
        <f>AVERAGE(K75:K79)</f>
        <v>4.6938000000000001E-2</v>
      </c>
      <c r="L80" s="36"/>
      <c r="M80" s="35"/>
      <c r="N80" s="38"/>
      <c r="O80" s="39"/>
      <c r="P80" s="43">
        <f>AVERAGE(P75:P79)</f>
        <v>-7.8800000000000016E-3</v>
      </c>
      <c r="Q80" s="37"/>
      <c r="R80" s="43">
        <f>AVERAGE(R75:R79)</f>
        <v>2.2000000000000022E-4</v>
      </c>
      <c r="S80" s="37"/>
      <c r="T80" s="37"/>
      <c r="U80" s="36"/>
      <c r="V80" s="36"/>
      <c r="W80" s="40"/>
      <c r="X80" s="41"/>
      <c r="Y80" s="42"/>
    </row>
    <row r="81" spans="1:25" ht="15.75" thickBot="1" x14ac:dyDescent="0.2">
      <c r="A81" s="7">
        <v>150022</v>
      </c>
      <c r="B81" s="155" t="s">
        <v>42</v>
      </c>
      <c r="C81" s="7">
        <v>0.81899999999999995</v>
      </c>
      <c r="D81" s="145">
        <v>-1.1999999999999999E-3</v>
      </c>
      <c r="E81" s="144">
        <v>6294.2</v>
      </c>
      <c r="F81" s="7">
        <v>1.0257000000000001</v>
      </c>
      <c r="G81" s="146">
        <v>0.20150000000000001</v>
      </c>
      <c r="H81" s="146">
        <v>0.03</v>
      </c>
      <c r="I81" s="144">
        <v>4.5</v>
      </c>
      <c r="J81" s="144">
        <v>4.5</v>
      </c>
      <c r="K81" s="146">
        <v>5.6730000000000003E-2</v>
      </c>
      <c r="L81" s="144" t="s">
        <v>40</v>
      </c>
      <c r="M81" s="7" t="s">
        <v>43</v>
      </c>
      <c r="N81" s="145">
        <v>-8.9999999999999998E-4</v>
      </c>
      <c r="O81" s="23">
        <v>8.8400000000000006E-2</v>
      </c>
      <c r="P81" s="155" t="s">
        <v>44</v>
      </c>
      <c r="Q81" s="160">
        <v>2.2389999999999999</v>
      </c>
      <c r="R81" s="146">
        <v>5.7000000000000002E-3</v>
      </c>
      <c r="S81" s="146">
        <v>9.7000000000000003E-3</v>
      </c>
      <c r="T81" s="146">
        <v>-3.3999999999999998E-3</v>
      </c>
      <c r="U81" s="144">
        <v>223061</v>
      </c>
      <c r="V81" s="144">
        <v>581</v>
      </c>
      <c r="W81" s="148">
        <v>0.21180555555555555</v>
      </c>
      <c r="X81" s="173">
        <v>42738</v>
      </c>
      <c r="Y81" s="13" t="s">
        <v>38</v>
      </c>
    </row>
    <row r="82" spans="1:25" ht="15.75" thickBot="1" x14ac:dyDescent="0.2">
      <c r="A82" s="14">
        <v>150164</v>
      </c>
      <c r="B82" s="150" t="s">
        <v>61</v>
      </c>
      <c r="C82" s="14">
        <v>1.0069999999999999</v>
      </c>
      <c r="D82" s="151">
        <v>3.0000000000000001E-3</v>
      </c>
      <c r="E82" s="150">
        <v>102.31</v>
      </c>
      <c r="F82" s="14">
        <v>1.024</v>
      </c>
      <c r="G82" s="152">
        <v>1.66E-2</v>
      </c>
      <c r="H82" s="152">
        <v>0.03</v>
      </c>
      <c r="I82" s="150">
        <v>4.5</v>
      </c>
      <c r="J82" s="150">
        <v>4.5</v>
      </c>
      <c r="K82" s="152">
        <v>4.5780000000000001E-2</v>
      </c>
      <c r="L82" s="150" t="s">
        <v>40</v>
      </c>
      <c r="M82" s="14" t="s">
        <v>62</v>
      </c>
      <c r="N82" s="159">
        <v>0</v>
      </c>
      <c r="O82" s="18">
        <v>0.1024</v>
      </c>
      <c r="P82" s="152">
        <v>6.4000000000000003E-3</v>
      </c>
      <c r="Q82" s="152">
        <v>0.47520000000000001</v>
      </c>
      <c r="R82" s="152">
        <v>2.8999999999999998E-3</v>
      </c>
      <c r="S82" s="152">
        <v>-2.0000000000000001E-4</v>
      </c>
      <c r="T82" s="152">
        <v>2E-3</v>
      </c>
      <c r="U82" s="150">
        <v>3417</v>
      </c>
      <c r="V82" s="150">
        <v>1</v>
      </c>
      <c r="W82" s="153">
        <v>0.29375000000000001</v>
      </c>
      <c r="X82" s="154">
        <v>42705</v>
      </c>
      <c r="Y82" s="21" t="s">
        <v>38</v>
      </c>
    </row>
    <row r="83" spans="1:25" s="60" customFormat="1" ht="15.75" thickBot="1" x14ac:dyDescent="0.2">
      <c r="A83" s="51">
        <v>150259</v>
      </c>
      <c r="B83" s="188" t="s">
        <v>92</v>
      </c>
      <c r="C83" s="51">
        <v>0.99099999999999999</v>
      </c>
      <c r="D83" s="189">
        <v>3.0000000000000001E-3</v>
      </c>
      <c r="E83" s="188">
        <v>255.54</v>
      </c>
      <c r="F83" s="51">
        <v>1.0067999999999999</v>
      </c>
      <c r="G83" s="190">
        <v>1.5699999999999999E-2</v>
      </c>
      <c r="H83" s="190">
        <v>0.03</v>
      </c>
      <c r="I83" s="188">
        <v>4.5</v>
      </c>
      <c r="J83" s="188">
        <v>4.5</v>
      </c>
      <c r="K83" s="190">
        <v>4.5719999999999997E-2</v>
      </c>
      <c r="L83" s="188" t="s">
        <v>40</v>
      </c>
      <c r="M83" s="51" t="s">
        <v>93</v>
      </c>
      <c r="N83" s="189">
        <v>1.4E-3</v>
      </c>
      <c r="O83" s="56">
        <v>0.32890000000000003</v>
      </c>
      <c r="P83" s="190">
        <v>8.0000000000000002E-3</v>
      </c>
      <c r="Q83" s="190">
        <v>0.60199999999999998</v>
      </c>
      <c r="R83" s="190">
        <v>-3.5999999999999999E-3</v>
      </c>
      <c r="S83" s="190">
        <v>9.4999999999999998E-3</v>
      </c>
      <c r="T83" s="190">
        <v>-7.1000000000000004E-3</v>
      </c>
      <c r="U83" s="188">
        <v>10085</v>
      </c>
      <c r="V83" s="188">
        <v>-6</v>
      </c>
      <c r="W83" s="191">
        <v>0.21180555555555555</v>
      </c>
      <c r="X83" s="192">
        <v>42888</v>
      </c>
      <c r="Y83" s="59" t="s">
        <v>38</v>
      </c>
    </row>
    <row r="84" spans="1:25" ht="15.75" thickBot="1" x14ac:dyDescent="0.2">
      <c r="A84" s="14">
        <v>150277</v>
      </c>
      <c r="B84" s="161" t="s">
        <v>65</v>
      </c>
      <c r="C84" s="14">
        <v>1.038</v>
      </c>
      <c r="D84" s="151">
        <v>3.8999999999999998E-3</v>
      </c>
      <c r="E84" s="150">
        <v>1913.48</v>
      </c>
      <c r="F84" s="14">
        <v>1.0529999999999999</v>
      </c>
      <c r="G84" s="152">
        <v>1.4200000000000001E-2</v>
      </c>
      <c r="H84" s="152">
        <v>0.03</v>
      </c>
      <c r="I84" s="150">
        <v>5</v>
      </c>
      <c r="J84" s="150">
        <v>4.5</v>
      </c>
      <c r="K84" s="152">
        <v>4.5710000000000001E-2</v>
      </c>
      <c r="L84" s="150" t="s">
        <v>40</v>
      </c>
      <c r="M84" s="14" t="s">
        <v>66</v>
      </c>
      <c r="N84" s="156">
        <v>-4.7999999999999996E-3</v>
      </c>
      <c r="O84" s="18">
        <v>0.1215</v>
      </c>
      <c r="P84" s="152">
        <v>6.4999999999999997E-3</v>
      </c>
      <c r="Q84" s="152">
        <v>1.0226</v>
      </c>
      <c r="R84" s="152">
        <v>7.3000000000000001E-3</v>
      </c>
      <c r="S84" s="152">
        <v>2.7000000000000001E-3</v>
      </c>
      <c r="T84" s="152">
        <v>3.3E-3</v>
      </c>
      <c r="U84" s="150">
        <v>43792</v>
      </c>
      <c r="V84" s="150">
        <v>391</v>
      </c>
      <c r="W84" s="153">
        <v>0.21180555555555555</v>
      </c>
      <c r="X84" s="154">
        <v>42614</v>
      </c>
      <c r="Y84" s="21" t="s">
        <v>38</v>
      </c>
    </row>
    <row r="85" spans="1:25" ht="15.75" thickBot="1" x14ac:dyDescent="0.2">
      <c r="A85" s="7">
        <v>150205</v>
      </c>
      <c r="B85" s="144" t="s">
        <v>49</v>
      </c>
      <c r="C85" s="7">
        <v>1.016</v>
      </c>
      <c r="D85" s="147">
        <v>4.8999999999999998E-3</v>
      </c>
      <c r="E85" s="144">
        <v>4975.28</v>
      </c>
      <c r="F85" s="7">
        <v>1.0309999999999999</v>
      </c>
      <c r="G85" s="146">
        <v>1.4500000000000001E-2</v>
      </c>
      <c r="H85" s="146">
        <v>0.03</v>
      </c>
      <c r="I85" s="144">
        <v>4.5</v>
      </c>
      <c r="J85" s="144">
        <v>4.5</v>
      </c>
      <c r="K85" s="146">
        <v>4.5690000000000001E-2</v>
      </c>
      <c r="L85" s="144" t="s">
        <v>40</v>
      </c>
      <c r="M85" s="7" t="s">
        <v>50</v>
      </c>
      <c r="N85" s="147">
        <v>5.5999999999999999E-3</v>
      </c>
      <c r="O85" s="23">
        <v>0.1956</v>
      </c>
      <c r="P85" s="146">
        <v>6.7000000000000002E-3</v>
      </c>
      <c r="Q85" s="146">
        <v>0.88390000000000002</v>
      </c>
      <c r="R85" s="146">
        <v>5.4000000000000003E-3</v>
      </c>
      <c r="S85" s="146">
        <v>6.8999999999999999E-3</v>
      </c>
      <c r="T85" s="146">
        <v>-1.1999999999999999E-3</v>
      </c>
      <c r="U85" s="144">
        <v>387424</v>
      </c>
      <c r="V85" s="144">
        <v>897</v>
      </c>
      <c r="W85" s="148">
        <v>0.21180555555555555</v>
      </c>
      <c r="X85" s="149">
        <v>42705</v>
      </c>
      <c r="Y85" s="13" t="s">
        <v>38</v>
      </c>
    </row>
    <row r="86" spans="1:25" ht="15.75" thickBot="1" x14ac:dyDescent="0.2">
      <c r="A86" s="14">
        <v>150271</v>
      </c>
      <c r="B86" s="150" t="s">
        <v>59</v>
      </c>
      <c r="C86" s="14">
        <v>1.0129999999999999</v>
      </c>
      <c r="D86" s="151">
        <v>6.0000000000000001E-3</v>
      </c>
      <c r="E86" s="150">
        <v>146.94</v>
      </c>
      <c r="F86" s="14">
        <v>1.028</v>
      </c>
      <c r="G86" s="152">
        <v>1.46E-2</v>
      </c>
      <c r="H86" s="152">
        <v>0.03</v>
      </c>
      <c r="I86" s="150">
        <v>4.5</v>
      </c>
      <c r="J86" s="150">
        <v>4.5</v>
      </c>
      <c r="K86" s="152">
        <v>4.5690000000000001E-2</v>
      </c>
      <c r="L86" s="150" t="s">
        <v>40</v>
      </c>
      <c r="M86" s="14" t="s">
        <v>60</v>
      </c>
      <c r="N86" s="151">
        <v>7.9000000000000008E-3</v>
      </c>
      <c r="O86" s="18">
        <v>0.39129999999999998</v>
      </c>
      <c r="P86" s="152">
        <v>6.7999999999999996E-3</v>
      </c>
      <c r="Q86" s="152">
        <v>0.42880000000000001</v>
      </c>
      <c r="R86" s="152">
        <v>2.5399999999999999E-2</v>
      </c>
      <c r="S86" s="152">
        <v>-3.8E-3</v>
      </c>
      <c r="T86" s="152">
        <v>-7.4000000000000003E-3</v>
      </c>
      <c r="U86" s="150">
        <v>2162</v>
      </c>
      <c r="V86" s="150">
        <v>-7</v>
      </c>
      <c r="W86" s="153">
        <v>0.21180555555555555</v>
      </c>
      <c r="X86" s="154">
        <v>42719</v>
      </c>
      <c r="Y86" s="21" t="s">
        <v>38</v>
      </c>
    </row>
    <row r="87" spans="1:25" s="60" customFormat="1" ht="15.75" thickBot="1" x14ac:dyDescent="0.2">
      <c r="A87" s="51">
        <v>150255</v>
      </c>
      <c r="B87" s="195" t="s">
        <v>112</v>
      </c>
      <c r="C87" s="51">
        <v>0.99199999999999999</v>
      </c>
      <c r="D87" s="189">
        <v>4.0000000000000001E-3</v>
      </c>
      <c r="E87" s="188">
        <v>323.14</v>
      </c>
      <c r="F87" s="51">
        <v>1.0067999999999999</v>
      </c>
      <c r="G87" s="190">
        <v>1.47E-2</v>
      </c>
      <c r="H87" s="190">
        <v>0.03</v>
      </c>
      <c r="I87" s="188">
        <v>4.5</v>
      </c>
      <c r="J87" s="188">
        <v>4.5</v>
      </c>
      <c r="K87" s="190">
        <v>4.5679999999999998E-2</v>
      </c>
      <c r="L87" s="188" t="s">
        <v>40</v>
      </c>
      <c r="M87" s="51" t="s">
        <v>95</v>
      </c>
      <c r="N87" s="193">
        <v>-8.0999999999999996E-3</v>
      </c>
      <c r="O87" s="56">
        <v>0.20949999999999999</v>
      </c>
      <c r="P87" s="190">
        <v>7.0000000000000001E-3</v>
      </c>
      <c r="Q87" s="190">
        <v>0.88690000000000002</v>
      </c>
      <c r="R87" s="190">
        <v>-4.8999999999999998E-3</v>
      </c>
      <c r="S87" s="190">
        <v>4.1999999999999997E-3</v>
      </c>
      <c r="T87" s="190">
        <v>2.8799999999999999E-2</v>
      </c>
      <c r="U87" s="188">
        <v>3584</v>
      </c>
      <c r="V87" s="188">
        <v>754</v>
      </c>
      <c r="W87" s="191">
        <v>0.21180555555555555</v>
      </c>
      <c r="X87" s="192">
        <v>42888</v>
      </c>
      <c r="Y87" s="59" t="s">
        <v>38</v>
      </c>
    </row>
    <row r="88" spans="1:25" ht="15.75" thickBot="1" x14ac:dyDescent="0.2">
      <c r="A88" s="14">
        <v>150257</v>
      </c>
      <c r="B88" s="150" t="s">
        <v>53</v>
      </c>
      <c r="C88" s="14">
        <v>0.99199999999999999</v>
      </c>
      <c r="D88" s="151">
        <v>4.0000000000000001E-3</v>
      </c>
      <c r="E88" s="150">
        <v>63.88</v>
      </c>
      <c r="F88" s="14">
        <v>1.0067999999999999</v>
      </c>
      <c r="G88" s="152">
        <v>1.47E-2</v>
      </c>
      <c r="H88" s="152">
        <v>0.03</v>
      </c>
      <c r="I88" s="150">
        <v>4.5</v>
      </c>
      <c r="J88" s="150">
        <v>4.5</v>
      </c>
      <c r="K88" s="152">
        <v>4.5679999999999998E-2</v>
      </c>
      <c r="L88" s="150" t="s">
        <v>40</v>
      </c>
      <c r="M88" s="14" t="s">
        <v>54</v>
      </c>
      <c r="N88" s="151">
        <v>7.4000000000000003E-3</v>
      </c>
      <c r="O88" s="18">
        <v>0.40670000000000001</v>
      </c>
      <c r="P88" s="152">
        <v>7.0000000000000001E-3</v>
      </c>
      <c r="Q88" s="152">
        <v>0.4163</v>
      </c>
      <c r="R88" s="152">
        <v>8.3999999999999995E-3</v>
      </c>
      <c r="S88" s="152">
        <v>1.9300000000000001E-2</v>
      </c>
      <c r="T88" s="152">
        <v>-4.7999999999999996E-3</v>
      </c>
      <c r="U88" s="150">
        <v>1611</v>
      </c>
      <c r="V88" s="150">
        <v>1</v>
      </c>
      <c r="W88" s="153">
        <v>0.21180555555555555</v>
      </c>
      <c r="X88" s="154">
        <v>42888</v>
      </c>
      <c r="Y88" s="21" t="s">
        <v>38</v>
      </c>
    </row>
    <row r="89" spans="1:25" ht="15.75" thickBot="1" x14ac:dyDescent="0.2">
      <c r="A89" s="7">
        <v>502049</v>
      </c>
      <c r="B89" s="144" t="s">
        <v>90</v>
      </c>
      <c r="C89" s="7">
        <v>0.998</v>
      </c>
      <c r="D89" s="147">
        <v>2E-3</v>
      </c>
      <c r="E89" s="144">
        <v>179.94</v>
      </c>
      <c r="F89" s="7">
        <v>1.0127999999999999</v>
      </c>
      <c r="G89" s="146">
        <v>1.46E-2</v>
      </c>
      <c r="H89" s="146">
        <v>0.03</v>
      </c>
      <c r="I89" s="144">
        <v>4.5</v>
      </c>
      <c r="J89" s="144">
        <v>4.5</v>
      </c>
      <c r="K89" s="146">
        <v>4.5679999999999998E-2</v>
      </c>
      <c r="L89" s="144" t="s">
        <v>40</v>
      </c>
      <c r="M89" s="7" t="s">
        <v>91</v>
      </c>
      <c r="N89" s="145">
        <v>-4.7000000000000002E-3</v>
      </c>
      <c r="O89" s="23">
        <v>0.4118</v>
      </c>
      <c r="P89" s="146">
        <v>6.8999999999999999E-3</v>
      </c>
      <c r="Q89" s="146">
        <v>0.39739999999999998</v>
      </c>
      <c r="R89" s="146">
        <v>-4.1000000000000003E-3</v>
      </c>
      <c r="S89" s="146">
        <v>-8.5000000000000006E-3</v>
      </c>
      <c r="T89" s="146">
        <v>-3.8999999999999998E-3</v>
      </c>
      <c r="U89" s="144">
        <v>11925</v>
      </c>
      <c r="V89" s="144">
        <v>-49</v>
      </c>
      <c r="W89" s="148">
        <v>0.21180555555555555</v>
      </c>
      <c r="X89" s="149">
        <v>42839</v>
      </c>
      <c r="Y89" s="13" t="s">
        <v>38</v>
      </c>
    </row>
    <row r="90" spans="1:25" ht="15.75" thickBot="1" x14ac:dyDescent="0.2">
      <c r="A90" s="14">
        <v>150237</v>
      </c>
      <c r="B90" s="150" t="s">
        <v>75</v>
      </c>
      <c r="C90" s="14">
        <v>1.0269999999999999</v>
      </c>
      <c r="D90" s="151">
        <v>3.8999999999999998E-3</v>
      </c>
      <c r="E90" s="150">
        <v>8.11</v>
      </c>
      <c r="F90" s="14">
        <v>1.0409999999999999</v>
      </c>
      <c r="G90" s="152">
        <v>1.34E-2</v>
      </c>
      <c r="H90" s="152">
        <v>0.03</v>
      </c>
      <c r="I90" s="150">
        <v>4.75</v>
      </c>
      <c r="J90" s="150">
        <v>4.5</v>
      </c>
      <c r="K90" s="152">
        <v>4.5670000000000002E-2</v>
      </c>
      <c r="L90" s="150" t="s">
        <v>40</v>
      </c>
      <c r="M90" s="14" t="s">
        <v>76</v>
      </c>
      <c r="N90" s="151">
        <v>1.5E-3</v>
      </c>
      <c r="O90" s="18">
        <v>0.38790000000000002</v>
      </c>
      <c r="P90" s="152">
        <v>5.5999999999999999E-3</v>
      </c>
      <c r="Q90" s="152">
        <v>0.42249999999999999</v>
      </c>
      <c r="R90" s="152">
        <v>-3.8E-3</v>
      </c>
      <c r="S90" s="152">
        <v>1.47E-2</v>
      </c>
      <c r="T90" s="152">
        <v>-6.7999999999999996E-3</v>
      </c>
      <c r="U90" s="150">
        <v>723</v>
      </c>
      <c r="V90" s="150">
        <v>3</v>
      </c>
      <c r="W90" s="153">
        <v>0.21180555555555555</v>
      </c>
      <c r="X90" s="154">
        <v>42675</v>
      </c>
      <c r="Y90" s="21" t="s">
        <v>38</v>
      </c>
    </row>
    <row r="91" spans="1:25" ht="15.75" thickBot="1" x14ac:dyDescent="0.2">
      <c r="A91" s="7">
        <v>150283</v>
      </c>
      <c r="B91" s="144" t="s">
        <v>63</v>
      </c>
      <c r="C91" s="7">
        <v>0.99</v>
      </c>
      <c r="D91" s="147">
        <v>3.0000000000000001E-3</v>
      </c>
      <c r="E91" s="144">
        <v>63.55</v>
      </c>
      <c r="F91" s="7">
        <v>1.0045999999999999</v>
      </c>
      <c r="G91" s="146">
        <v>1.4500000000000001E-2</v>
      </c>
      <c r="H91" s="146">
        <v>0.03</v>
      </c>
      <c r="I91" s="144">
        <v>4.5</v>
      </c>
      <c r="J91" s="144">
        <v>4.5</v>
      </c>
      <c r="K91" s="146">
        <v>4.5670000000000002E-2</v>
      </c>
      <c r="L91" s="144" t="s">
        <v>40</v>
      </c>
      <c r="M91" s="7" t="s">
        <v>64</v>
      </c>
      <c r="N91" s="147">
        <v>8.2000000000000007E-3</v>
      </c>
      <c r="O91" s="23">
        <v>0.28349999999999997</v>
      </c>
      <c r="P91" s="146">
        <v>7.0000000000000001E-3</v>
      </c>
      <c r="Q91" s="160">
        <v>0.71340000000000003</v>
      </c>
      <c r="R91" s="146">
        <v>-5.7000000000000002E-3</v>
      </c>
      <c r="S91" s="146">
        <v>-2.0000000000000001E-4</v>
      </c>
      <c r="T91" s="146">
        <v>-5.0000000000000001E-3</v>
      </c>
      <c r="U91" s="144">
        <v>9548</v>
      </c>
      <c r="V91" s="144">
        <v>-4</v>
      </c>
      <c r="W91" s="148">
        <v>0.21180555555555555</v>
      </c>
      <c r="X91" s="149">
        <v>42905</v>
      </c>
      <c r="Y91" s="13" t="s">
        <v>38</v>
      </c>
    </row>
    <row r="92" spans="1:25" ht="15.75" thickBot="1" x14ac:dyDescent="0.2">
      <c r="A92" s="14">
        <v>150273</v>
      </c>
      <c r="B92" s="150" t="s">
        <v>45</v>
      </c>
      <c r="C92" s="14">
        <v>1.038</v>
      </c>
      <c r="D92" s="151">
        <v>3.8999999999999998E-3</v>
      </c>
      <c r="E92" s="150">
        <v>351.64</v>
      </c>
      <c r="F92" s="14">
        <v>1.052</v>
      </c>
      <c r="G92" s="152">
        <v>1.3299999999999999E-2</v>
      </c>
      <c r="H92" s="152">
        <v>0.03</v>
      </c>
      <c r="I92" s="150">
        <v>5</v>
      </c>
      <c r="J92" s="150">
        <v>4.5</v>
      </c>
      <c r="K92" s="152">
        <v>4.5659999999999999E-2</v>
      </c>
      <c r="L92" s="150" t="s">
        <v>40</v>
      </c>
      <c r="M92" s="14" t="s">
        <v>46</v>
      </c>
      <c r="N92" s="151">
        <v>6.6E-3</v>
      </c>
      <c r="O92" s="18">
        <v>0.1162</v>
      </c>
      <c r="P92" s="152">
        <v>5.4999999999999997E-3</v>
      </c>
      <c r="Q92" s="152">
        <v>1.0364</v>
      </c>
      <c r="R92" s="152">
        <v>-6.8999999999999999E-3</v>
      </c>
      <c r="S92" s="152">
        <v>-4.7999999999999996E-3</v>
      </c>
      <c r="T92" s="152">
        <v>-6.7000000000000002E-3</v>
      </c>
      <c r="U92" s="150">
        <v>11286</v>
      </c>
      <c r="V92" s="150">
        <v>-25</v>
      </c>
      <c r="W92" s="153">
        <v>0.21180555555555555</v>
      </c>
      <c r="X92" s="154">
        <v>42614</v>
      </c>
      <c r="Y92" s="21" t="s">
        <v>38</v>
      </c>
    </row>
    <row r="93" spans="1:25" ht="15.75" thickBot="1" x14ac:dyDescent="0.2">
      <c r="A93" s="7">
        <v>502024</v>
      </c>
      <c r="B93" s="144" t="s">
        <v>77</v>
      </c>
      <c r="C93" s="7">
        <v>1.034</v>
      </c>
      <c r="D93" s="147">
        <v>3.8999999999999998E-3</v>
      </c>
      <c r="E93" s="144">
        <v>346.32</v>
      </c>
      <c r="F93" s="7">
        <v>1.048</v>
      </c>
      <c r="G93" s="146">
        <v>1.34E-2</v>
      </c>
      <c r="H93" s="146">
        <v>0.03</v>
      </c>
      <c r="I93" s="144">
        <v>5</v>
      </c>
      <c r="J93" s="144">
        <v>4.5</v>
      </c>
      <c r="K93" s="146">
        <v>4.5659999999999999E-2</v>
      </c>
      <c r="L93" s="144" t="s">
        <v>40</v>
      </c>
      <c r="M93" s="7" t="s">
        <v>78</v>
      </c>
      <c r="N93" s="147">
        <v>2.0000000000000001E-4</v>
      </c>
      <c r="O93" s="23">
        <v>0.24640000000000001</v>
      </c>
      <c r="P93" s="146">
        <v>5.5999999999999999E-3</v>
      </c>
      <c r="Q93" s="146">
        <v>0.74180000000000001</v>
      </c>
      <c r="R93" s="146">
        <v>7.9000000000000008E-3</v>
      </c>
      <c r="S93" s="146">
        <v>7.0000000000000001E-3</v>
      </c>
      <c r="T93" s="146">
        <v>-7.3000000000000001E-3</v>
      </c>
      <c r="U93" s="144">
        <v>1728</v>
      </c>
      <c r="V93" s="144">
        <v>2</v>
      </c>
      <c r="W93" s="148">
        <v>0.21180555555555555</v>
      </c>
      <c r="X93" s="149">
        <v>42614</v>
      </c>
      <c r="Y93" s="13" t="s">
        <v>38</v>
      </c>
    </row>
    <row r="94" spans="1:25" ht="15.75" thickBot="1" x14ac:dyDescent="0.2">
      <c r="A94" s="14">
        <v>150307</v>
      </c>
      <c r="B94" s="150" t="s">
        <v>51</v>
      </c>
      <c r="C94" s="14">
        <v>1.0149999999999999</v>
      </c>
      <c r="D94" s="151">
        <v>5.0000000000000001E-3</v>
      </c>
      <c r="E94" s="150">
        <v>663.66</v>
      </c>
      <c r="F94" s="14">
        <v>1.0289999999999999</v>
      </c>
      <c r="G94" s="152">
        <v>1.3599999999999999E-2</v>
      </c>
      <c r="H94" s="152">
        <v>0.03</v>
      </c>
      <c r="I94" s="150">
        <v>4.5</v>
      </c>
      <c r="J94" s="150">
        <v>4.5</v>
      </c>
      <c r="K94" s="152">
        <v>4.564E-2</v>
      </c>
      <c r="L94" s="150" t="s">
        <v>40</v>
      </c>
      <c r="M94" s="14" t="s">
        <v>52</v>
      </c>
      <c r="N94" s="156">
        <v>-3.3999999999999998E-3</v>
      </c>
      <c r="O94" s="18">
        <v>0.19900000000000001</v>
      </c>
      <c r="P94" s="152">
        <v>5.7999999999999996E-3</v>
      </c>
      <c r="Q94" s="152">
        <v>0.87870000000000004</v>
      </c>
      <c r="R94" s="152">
        <v>3.8999999999999998E-3</v>
      </c>
      <c r="S94" s="152">
        <v>8.6999999999999994E-3</v>
      </c>
      <c r="T94" s="152">
        <v>-1.1999999999999999E-3</v>
      </c>
      <c r="U94" s="150">
        <v>22792</v>
      </c>
      <c r="V94" s="150">
        <v>123</v>
      </c>
      <c r="W94" s="153">
        <v>0.21180555555555555</v>
      </c>
      <c r="X94" s="154">
        <v>42705</v>
      </c>
      <c r="Y94" s="21" t="s">
        <v>38</v>
      </c>
    </row>
    <row r="95" spans="1:25" ht="15.75" thickBot="1" x14ac:dyDescent="0.2">
      <c r="A95" s="7">
        <v>150207</v>
      </c>
      <c r="B95" s="144" t="s">
        <v>71</v>
      </c>
      <c r="C95" s="7">
        <v>1.014</v>
      </c>
      <c r="D95" s="147">
        <v>5.0000000000000001E-3</v>
      </c>
      <c r="E95" s="144">
        <v>1868.12</v>
      </c>
      <c r="F95" s="7">
        <v>1.028</v>
      </c>
      <c r="G95" s="146">
        <v>1.3599999999999999E-2</v>
      </c>
      <c r="H95" s="146">
        <v>0.03</v>
      </c>
      <c r="I95" s="144">
        <v>4.5</v>
      </c>
      <c r="J95" s="144">
        <v>4.5</v>
      </c>
      <c r="K95" s="146">
        <v>4.564E-2</v>
      </c>
      <c r="L95" s="144" t="s">
        <v>40</v>
      </c>
      <c r="M95" s="7" t="s">
        <v>72</v>
      </c>
      <c r="N95" s="147">
        <v>5.3E-3</v>
      </c>
      <c r="O95" s="23">
        <v>7.1800000000000003E-2</v>
      </c>
      <c r="P95" s="146">
        <v>5.7999999999999996E-3</v>
      </c>
      <c r="Q95" s="146">
        <v>1.1788000000000001</v>
      </c>
      <c r="R95" s="146">
        <v>-7.1999999999999998E-3</v>
      </c>
      <c r="S95" s="146">
        <v>-7.3000000000000001E-3</v>
      </c>
      <c r="T95" s="146">
        <v>-6.4000000000000003E-3</v>
      </c>
      <c r="U95" s="144">
        <v>22497</v>
      </c>
      <c r="V95" s="144">
        <v>-5</v>
      </c>
      <c r="W95" s="148">
        <v>0.21180555555555555</v>
      </c>
      <c r="X95" s="149">
        <v>42719</v>
      </c>
      <c r="Y95" s="13" t="s">
        <v>38</v>
      </c>
    </row>
    <row r="96" spans="1:25" ht="15.75" thickBot="1" x14ac:dyDescent="0.2">
      <c r="A96" s="14">
        <v>150173</v>
      </c>
      <c r="B96" s="150" t="s">
        <v>113</v>
      </c>
      <c r="C96" s="14">
        <v>1.014</v>
      </c>
      <c r="D96" s="151">
        <v>3.0000000000000001E-3</v>
      </c>
      <c r="E96" s="150">
        <v>86.14</v>
      </c>
      <c r="F96" s="14">
        <v>1.028</v>
      </c>
      <c r="G96" s="152">
        <v>1.3599999999999999E-2</v>
      </c>
      <c r="H96" s="152">
        <v>0.03</v>
      </c>
      <c r="I96" s="150">
        <v>4.5</v>
      </c>
      <c r="J96" s="150">
        <v>4.5</v>
      </c>
      <c r="K96" s="152">
        <v>4.564E-2</v>
      </c>
      <c r="L96" s="150" t="s">
        <v>40</v>
      </c>
      <c r="M96" s="14" t="s">
        <v>114</v>
      </c>
      <c r="N96" s="156">
        <v>-1.14E-2</v>
      </c>
      <c r="O96" s="18">
        <v>0.26840000000000003</v>
      </c>
      <c r="P96" s="152">
        <v>5.7999999999999996E-3</v>
      </c>
      <c r="Q96" s="152">
        <v>0.71740000000000004</v>
      </c>
      <c r="R96" s="152">
        <v>-5.0000000000000001E-4</v>
      </c>
      <c r="S96" s="152">
        <v>-2.3E-3</v>
      </c>
      <c r="T96" s="152">
        <v>-5.4000000000000003E-3</v>
      </c>
      <c r="U96" s="150">
        <v>17197</v>
      </c>
      <c r="V96" s="150">
        <v>-22</v>
      </c>
      <c r="W96" s="153">
        <v>0.21180555555555555</v>
      </c>
      <c r="X96" s="154">
        <v>42719</v>
      </c>
      <c r="Y96" s="21" t="s">
        <v>38</v>
      </c>
    </row>
    <row r="97" spans="1:25" ht="15.75" thickBot="1" x14ac:dyDescent="0.2">
      <c r="A97" s="7">
        <v>150329</v>
      </c>
      <c r="B97" s="144" t="s">
        <v>99</v>
      </c>
      <c r="C97" s="7">
        <v>1.014</v>
      </c>
      <c r="D97" s="147">
        <v>2E-3</v>
      </c>
      <c r="E97" s="144">
        <v>461.53</v>
      </c>
      <c r="F97" s="7">
        <v>1.028</v>
      </c>
      <c r="G97" s="146">
        <v>1.3599999999999999E-2</v>
      </c>
      <c r="H97" s="146">
        <v>0.03</v>
      </c>
      <c r="I97" s="144">
        <v>4.5</v>
      </c>
      <c r="J97" s="144">
        <v>4.5</v>
      </c>
      <c r="K97" s="146">
        <v>4.564E-2</v>
      </c>
      <c r="L97" s="144" t="s">
        <v>40</v>
      </c>
      <c r="M97" s="7" t="s">
        <v>100</v>
      </c>
      <c r="N97" s="145">
        <v>-1.18E-2</v>
      </c>
      <c r="O97" s="23">
        <v>0.30959999999999999</v>
      </c>
      <c r="P97" s="146">
        <v>5.7999999999999996E-3</v>
      </c>
      <c r="Q97" s="146">
        <v>0.62070000000000003</v>
      </c>
      <c r="R97" s="146">
        <v>2.0999999999999999E-3</v>
      </c>
      <c r="S97" s="146">
        <v>-7.4999999999999997E-3</v>
      </c>
      <c r="T97" s="146">
        <v>5.8999999999999999E-3</v>
      </c>
      <c r="U97" s="144">
        <v>10481</v>
      </c>
      <c r="V97" s="144">
        <v>316</v>
      </c>
      <c r="W97" s="148">
        <v>0.21180555555555555</v>
      </c>
      <c r="X97" s="149">
        <v>42719</v>
      </c>
      <c r="Y97" s="13" t="s">
        <v>38</v>
      </c>
    </row>
    <row r="98" spans="1:25" s="60" customFormat="1" ht="15.75" thickBot="1" x14ac:dyDescent="0.2">
      <c r="A98" s="51">
        <v>502007</v>
      </c>
      <c r="B98" s="188" t="s">
        <v>47</v>
      </c>
      <c r="C98" s="51">
        <v>0.99199999999999999</v>
      </c>
      <c r="D98" s="189">
        <v>6.1000000000000004E-3</v>
      </c>
      <c r="E98" s="188">
        <v>1235.31</v>
      </c>
      <c r="F98" s="51">
        <v>1.0053000000000001</v>
      </c>
      <c r="G98" s="190">
        <v>1.32E-2</v>
      </c>
      <c r="H98" s="190">
        <v>0.03</v>
      </c>
      <c r="I98" s="188">
        <v>4.5</v>
      </c>
      <c r="J98" s="188">
        <v>4.5</v>
      </c>
      <c r="K98" s="190">
        <v>4.5609999999999998E-2</v>
      </c>
      <c r="L98" s="188" t="s">
        <v>40</v>
      </c>
      <c r="M98" s="51" t="s">
        <v>48</v>
      </c>
      <c r="N98" s="189">
        <v>6.4999999999999997E-3</v>
      </c>
      <c r="O98" s="56">
        <v>0.2989</v>
      </c>
      <c r="P98" s="190">
        <v>5.0000000000000001E-3</v>
      </c>
      <c r="Q98" s="190">
        <v>0.6754</v>
      </c>
      <c r="R98" s="190">
        <v>-3.7000000000000002E-3</v>
      </c>
      <c r="S98" s="190">
        <v>-1.5E-3</v>
      </c>
      <c r="T98" s="190">
        <v>-3.8999999999999998E-3</v>
      </c>
      <c r="U98" s="188">
        <v>26284</v>
      </c>
      <c r="V98" s="188">
        <v>433</v>
      </c>
      <c r="W98" s="191">
        <v>0.21180555555555555</v>
      </c>
      <c r="X98" s="192">
        <v>42900</v>
      </c>
      <c r="Y98" s="59" t="s">
        <v>38</v>
      </c>
    </row>
    <row r="99" spans="1:25" ht="15.75" thickBot="1" x14ac:dyDescent="0.2">
      <c r="A99" s="7">
        <v>150184</v>
      </c>
      <c r="B99" s="144" t="s">
        <v>106</v>
      </c>
      <c r="C99" s="7">
        <v>0.99399999999999999</v>
      </c>
      <c r="D99" s="147">
        <v>6.1000000000000004E-3</v>
      </c>
      <c r="E99" s="144">
        <v>1706.95</v>
      </c>
      <c r="F99" s="7">
        <v>1.0072000000000001</v>
      </c>
      <c r="G99" s="146">
        <v>1.3100000000000001E-2</v>
      </c>
      <c r="H99" s="146">
        <v>0.03</v>
      </c>
      <c r="I99" s="144">
        <v>4.5</v>
      </c>
      <c r="J99" s="144">
        <v>4.5</v>
      </c>
      <c r="K99" s="146">
        <v>4.5600000000000002E-2</v>
      </c>
      <c r="L99" s="144" t="s">
        <v>40</v>
      </c>
      <c r="M99" s="7" t="s">
        <v>76</v>
      </c>
      <c r="N99" s="147">
        <v>1.5E-3</v>
      </c>
      <c r="O99" s="23">
        <v>0.3226</v>
      </c>
      <c r="P99" s="146">
        <v>5.0000000000000001E-3</v>
      </c>
      <c r="Q99" s="160">
        <v>0.61650000000000005</v>
      </c>
      <c r="R99" s="146">
        <v>1.6999999999999999E-3</v>
      </c>
      <c r="S99" s="146">
        <v>4.7000000000000002E-3</v>
      </c>
      <c r="T99" s="146">
        <v>4.0000000000000002E-4</v>
      </c>
      <c r="U99" s="144">
        <v>38313</v>
      </c>
      <c r="V99" s="144">
        <v>178</v>
      </c>
      <c r="W99" s="148">
        <v>0.21180555555555555</v>
      </c>
      <c r="X99" s="149">
        <v>42885</v>
      </c>
      <c r="Y99" s="13" t="s">
        <v>38</v>
      </c>
    </row>
    <row r="100" spans="1:25" ht="15.75" thickBot="1" x14ac:dyDescent="0.2">
      <c r="A100" s="14">
        <v>150194</v>
      </c>
      <c r="B100" s="150" t="s">
        <v>85</v>
      </c>
      <c r="C100" s="14">
        <v>1.014</v>
      </c>
      <c r="D100" s="151">
        <v>4.0000000000000001E-3</v>
      </c>
      <c r="E100" s="150">
        <v>5863.7</v>
      </c>
      <c r="F100" s="14">
        <v>1.0269999999999999</v>
      </c>
      <c r="G100" s="152">
        <v>1.2699999999999999E-2</v>
      </c>
      <c r="H100" s="152">
        <v>0.03</v>
      </c>
      <c r="I100" s="150">
        <v>4.5</v>
      </c>
      <c r="J100" s="150">
        <v>4.5</v>
      </c>
      <c r="K100" s="152">
        <v>4.5589999999999999E-2</v>
      </c>
      <c r="L100" s="150" t="s">
        <v>40</v>
      </c>
      <c r="M100" s="14" t="s">
        <v>86</v>
      </c>
      <c r="N100" s="156">
        <v>-1.2200000000000001E-2</v>
      </c>
      <c r="O100" s="18">
        <v>0.14660000000000001</v>
      </c>
      <c r="P100" s="152">
        <v>4.7999999999999996E-3</v>
      </c>
      <c r="Q100" s="152">
        <v>1.0046999999999999</v>
      </c>
      <c r="R100" s="152">
        <v>9.1000000000000004E-3</v>
      </c>
      <c r="S100" s="152">
        <v>7.9000000000000008E-3</v>
      </c>
      <c r="T100" s="152">
        <v>-3.2000000000000002E-3</v>
      </c>
      <c r="U100" s="150">
        <v>433348</v>
      </c>
      <c r="V100" s="150">
        <v>480</v>
      </c>
      <c r="W100" s="153">
        <v>0.21180555555555555</v>
      </c>
      <c r="X100" s="154">
        <v>42719</v>
      </c>
      <c r="Y100" s="21" t="s">
        <v>38</v>
      </c>
    </row>
    <row r="101" spans="1:25" ht="15.75" thickBot="1" x14ac:dyDescent="0.2">
      <c r="A101" s="7">
        <v>150241</v>
      </c>
      <c r="B101" s="155" t="s">
        <v>94</v>
      </c>
      <c r="C101" s="7">
        <v>1.014</v>
      </c>
      <c r="D101" s="147">
        <v>6.0000000000000001E-3</v>
      </c>
      <c r="E101" s="144">
        <v>73.010000000000005</v>
      </c>
      <c r="F101" s="7">
        <v>1.0269999999999999</v>
      </c>
      <c r="G101" s="146">
        <v>1.2699999999999999E-2</v>
      </c>
      <c r="H101" s="146">
        <v>0.03</v>
      </c>
      <c r="I101" s="144">
        <v>4.5</v>
      </c>
      <c r="J101" s="144">
        <v>4.5</v>
      </c>
      <c r="K101" s="146">
        <v>4.5589999999999999E-2</v>
      </c>
      <c r="L101" s="144" t="s">
        <v>40</v>
      </c>
      <c r="M101" s="7" t="s">
        <v>95</v>
      </c>
      <c r="N101" s="145">
        <v>-8.0999999999999996E-3</v>
      </c>
      <c r="O101" s="23">
        <v>0.2898</v>
      </c>
      <c r="P101" s="146">
        <v>4.7999999999999996E-3</v>
      </c>
      <c r="Q101" s="146">
        <v>0.66849999999999998</v>
      </c>
      <c r="R101" s="146">
        <v>-3.8999999999999998E-3</v>
      </c>
      <c r="S101" s="146">
        <v>-9.9000000000000008E-3</v>
      </c>
      <c r="T101" s="146">
        <v>-3.8999999999999998E-3</v>
      </c>
      <c r="U101" s="144">
        <v>9003</v>
      </c>
      <c r="V101" s="144">
        <v>0</v>
      </c>
      <c r="W101" s="148">
        <v>0.21180555555555555</v>
      </c>
      <c r="X101" s="149">
        <v>42719</v>
      </c>
      <c r="Y101" s="13" t="s">
        <v>38</v>
      </c>
    </row>
    <row r="102" spans="1:25" ht="15.75" thickBot="1" x14ac:dyDescent="0.2">
      <c r="A102" s="14">
        <v>150315</v>
      </c>
      <c r="B102" s="150" t="s">
        <v>118</v>
      </c>
      <c r="C102" s="14">
        <v>1.016</v>
      </c>
      <c r="D102" s="151">
        <v>1E-3</v>
      </c>
      <c r="E102" s="150">
        <v>117.57</v>
      </c>
      <c r="F102" s="14">
        <v>1.0289999999999999</v>
      </c>
      <c r="G102" s="152">
        <v>1.26E-2</v>
      </c>
      <c r="H102" s="152">
        <v>0.03</v>
      </c>
      <c r="I102" s="150">
        <v>4.5</v>
      </c>
      <c r="J102" s="150">
        <v>4.5</v>
      </c>
      <c r="K102" s="152">
        <v>4.5589999999999999E-2</v>
      </c>
      <c r="L102" s="150" t="s">
        <v>40</v>
      </c>
      <c r="M102" s="14" t="s">
        <v>119</v>
      </c>
      <c r="N102" s="156">
        <v>-3.3E-3</v>
      </c>
      <c r="O102" s="18">
        <v>0.36799999999999999</v>
      </c>
      <c r="P102" s="152">
        <v>4.7999999999999996E-3</v>
      </c>
      <c r="Q102" s="152">
        <v>0.48249999999999998</v>
      </c>
      <c r="R102" s="152">
        <v>-7.1999999999999998E-3</v>
      </c>
      <c r="S102" s="152">
        <v>-5.4000000000000003E-3</v>
      </c>
      <c r="T102" s="152">
        <v>-5.5999999999999999E-3</v>
      </c>
      <c r="U102" s="150">
        <v>10744</v>
      </c>
      <c r="V102" s="150">
        <v>-25</v>
      </c>
      <c r="W102" s="153">
        <v>0.21180555555555555</v>
      </c>
      <c r="X102" s="154">
        <v>42705</v>
      </c>
      <c r="Y102" s="21" t="s">
        <v>38</v>
      </c>
    </row>
    <row r="103" spans="1:25" ht="15.75" thickBot="1" x14ac:dyDescent="0.2">
      <c r="A103" s="7">
        <v>150200</v>
      </c>
      <c r="B103" s="144" t="s">
        <v>55</v>
      </c>
      <c r="C103" s="7">
        <v>1.0149999999999999</v>
      </c>
      <c r="D103" s="147">
        <v>5.0000000000000001E-3</v>
      </c>
      <c r="E103" s="144">
        <v>19590.78</v>
      </c>
      <c r="F103" s="7">
        <v>1.028</v>
      </c>
      <c r="G103" s="146">
        <v>1.26E-2</v>
      </c>
      <c r="H103" s="146">
        <v>0.03</v>
      </c>
      <c r="I103" s="144">
        <v>4.5</v>
      </c>
      <c r="J103" s="144">
        <v>4.5</v>
      </c>
      <c r="K103" s="146">
        <v>4.5589999999999999E-2</v>
      </c>
      <c r="L103" s="144" t="s">
        <v>40</v>
      </c>
      <c r="M103" s="7" t="s">
        <v>56</v>
      </c>
      <c r="N103" s="145">
        <v>-1.9699999999999999E-2</v>
      </c>
      <c r="O103" s="23">
        <v>0.1799</v>
      </c>
      <c r="P103" s="146">
        <v>4.7999999999999996E-3</v>
      </c>
      <c r="Q103" s="146">
        <v>0.92520000000000002</v>
      </c>
      <c r="R103" s="146">
        <v>5.0000000000000001E-4</v>
      </c>
      <c r="S103" s="146">
        <v>-1.01E-2</v>
      </c>
      <c r="T103" s="146">
        <v>1.8E-3</v>
      </c>
      <c r="U103" s="144">
        <v>935540</v>
      </c>
      <c r="V103" s="144">
        <v>1466</v>
      </c>
      <c r="W103" s="148">
        <v>0.21180555555555555</v>
      </c>
      <c r="X103" s="149">
        <v>42719</v>
      </c>
      <c r="Y103" s="13" t="s">
        <v>38</v>
      </c>
    </row>
    <row r="104" spans="1:25" ht="15.75" thickBot="1" x14ac:dyDescent="0.2">
      <c r="A104" s="14">
        <v>150251</v>
      </c>
      <c r="B104" s="150" t="s">
        <v>96</v>
      </c>
      <c r="C104" s="14">
        <v>1.0149999999999999</v>
      </c>
      <c r="D104" s="156">
        <v>-5.8999999999999999E-3</v>
      </c>
      <c r="E104" s="150">
        <v>113.7</v>
      </c>
      <c r="F104" s="14">
        <v>1.028</v>
      </c>
      <c r="G104" s="152">
        <v>1.26E-2</v>
      </c>
      <c r="H104" s="152">
        <v>0.03</v>
      </c>
      <c r="I104" s="150">
        <v>4.5</v>
      </c>
      <c r="J104" s="150">
        <v>4.5</v>
      </c>
      <c r="K104" s="152">
        <v>4.5589999999999999E-2</v>
      </c>
      <c r="L104" s="150" t="s">
        <v>40</v>
      </c>
      <c r="M104" s="14" t="s">
        <v>97</v>
      </c>
      <c r="N104" s="151">
        <v>6.1999999999999998E-3</v>
      </c>
      <c r="O104" s="18">
        <v>0.39329999999999998</v>
      </c>
      <c r="P104" s="152">
        <v>4.7999999999999996E-3</v>
      </c>
      <c r="Q104" s="152">
        <v>0.42430000000000001</v>
      </c>
      <c r="R104" s="152">
        <v>-4.0000000000000001E-3</v>
      </c>
      <c r="S104" s="152">
        <v>-7.1999999999999998E-3</v>
      </c>
      <c r="T104" s="152">
        <v>-6.0000000000000001E-3</v>
      </c>
      <c r="U104" s="150">
        <v>8316</v>
      </c>
      <c r="V104" s="150">
        <v>-66</v>
      </c>
      <c r="W104" s="153">
        <v>0.21180555555555555</v>
      </c>
      <c r="X104" s="154">
        <v>42719</v>
      </c>
      <c r="Y104" s="21" t="s">
        <v>38</v>
      </c>
    </row>
    <row r="105" spans="1:25" ht="15.75" thickBot="1" x14ac:dyDescent="0.2">
      <c r="A105" s="7">
        <v>150269</v>
      </c>
      <c r="B105" s="144" t="s">
        <v>57</v>
      </c>
      <c r="C105" s="7">
        <v>1.0149999999999999</v>
      </c>
      <c r="D105" s="147">
        <v>5.8999999999999999E-3</v>
      </c>
      <c r="E105" s="144">
        <v>1377.01</v>
      </c>
      <c r="F105" s="7">
        <v>1.028</v>
      </c>
      <c r="G105" s="146">
        <v>1.26E-2</v>
      </c>
      <c r="H105" s="146">
        <v>0.03</v>
      </c>
      <c r="I105" s="144">
        <v>4.5</v>
      </c>
      <c r="J105" s="144">
        <v>4.5</v>
      </c>
      <c r="K105" s="146">
        <v>4.5589999999999999E-2</v>
      </c>
      <c r="L105" s="144" t="s">
        <v>40</v>
      </c>
      <c r="M105" s="7" t="s">
        <v>58</v>
      </c>
      <c r="N105" s="147">
        <v>1.06E-2</v>
      </c>
      <c r="O105" s="23">
        <v>0.36609999999999998</v>
      </c>
      <c r="P105" s="146">
        <v>4.7999999999999996E-3</v>
      </c>
      <c r="Q105" s="146">
        <v>0.48799999999999999</v>
      </c>
      <c r="R105" s="146">
        <v>4.0000000000000002E-4</v>
      </c>
      <c r="S105" s="146">
        <v>-3.5000000000000001E-3</v>
      </c>
      <c r="T105" s="146">
        <v>-5.4000000000000003E-3</v>
      </c>
      <c r="U105" s="144">
        <v>45660</v>
      </c>
      <c r="V105" s="144">
        <v>-55</v>
      </c>
      <c r="W105" s="148">
        <v>0.21180555555555555</v>
      </c>
      <c r="X105" s="149">
        <v>42719</v>
      </c>
      <c r="Y105" s="13" t="s">
        <v>38</v>
      </c>
    </row>
    <row r="106" spans="1:25" ht="15.75" thickBot="1" x14ac:dyDescent="0.2">
      <c r="A106" s="14">
        <v>150309</v>
      </c>
      <c r="B106" s="150" t="s">
        <v>73</v>
      </c>
      <c r="C106" s="14">
        <v>1.016</v>
      </c>
      <c r="D106" s="151">
        <v>4.0000000000000001E-3</v>
      </c>
      <c r="E106" s="150">
        <v>22.73</v>
      </c>
      <c r="F106" s="14">
        <v>1.0289999999999999</v>
      </c>
      <c r="G106" s="152">
        <v>1.26E-2</v>
      </c>
      <c r="H106" s="152">
        <v>0.03</v>
      </c>
      <c r="I106" s="150">
        <v>4.5</v>
      </c>
      <c r="J106" s="150">
        <v>4.5</v>
      </c>
      <c r="K106" s="152">
        <v>4.5589999999999999E-2</v>
      </c>
      <c r="L106" s="150" t="s">
        <v>40</v>
      </c>
      <c r="M106" s="14" t="s">
        <v>74</v>
      </c>
      <c r="N106" s="156">
        <v>-1.43E-2</v>
      </c>
      <c r="O106" s="18">
        <v>0.35489999999999999</v>
      </c>
      <c r="P106" s="152">
        <v>4.7999999999999996E-3</v>
      </c>
      <c r="Q106" s="152">
        <v>0.5131</v>
      </c>
      <c r="R106" s="152">
        <v>-7.4000000000000003E-3</v>
      </c>
      <c r="S106" s="152">
        <v>-8.0000000000000002E-3</v>
      </c>
      <c r="T106" s="152">
        <v>-6.1999999999999998E-3</v>
      </c>
      <c r="U106" s="150">
        <v>1523</v>
      </c>
      <c r="V106" s="150">
        <v>-41</v>
      </c>
      <c r="W106" s="153">
        <v>0.21180555555555555</v>
      </c>
      <c r="X106" s="154">
        <v>42709</v>
      </c>
      <c r="Y106" s="21" t="s">
        <v>38</v>
      </c>
    </row>
    <row r="107" spans="1:25" ht="15.75" thickBot="1" x14ac:dyDescent="0.2">
      <c r="A107" s="7">
        <v>150275</v>
      </c>
      <c r="B107" s="155" t="s">
        <v>89</v>
      </c>
      <c r="C107" s="7">
        <v>1.014</v>
      </c>
      <c r="D107" s="147">
        <v>6.0000000000000001E-3</v>
      </c>
      <c r="E107" s="144">
        <v>670.09</v>
      </c>
      <c r="F107" s="7">
        <v>1.0269999999999999</v>
      </c>
      <c r="G107" s="146">
        <v>1.2699999999999999E-2</v>
      </c>
      <c r="H107" s="146">
        <v>0.03</v>
      </c>
      <c r="I107" s="144">
        <v>4.5</v>
      </c>
      <c r="J107" s="144">
        <v>4.5</v>
      </c>
      <c r="K107" s="146">
        <v>4.5589999999999999E-2</v>
      </c>
      <c r="L107" s="144" t="s">
        <v>40</v>
      </c>
      <c r="M107" s="7" t="s">
        <v>46</v>
      </c>
      <c r="N107" s="147">
        <v>6.6E-3</v>
      </c>
      <c r="O107" s="23">
        <v>0.1113</v>
      </c>
      <c r="P107" s="146">
        <v>4.7999999999999996E-3</v>
      </c>
      <c r="Q107" s="146">
        <v>1.0878000000000001</v>
      </c>
      <c r="R107" s="146">
        <v>-4.7999999999999996E-3</v>
      </c>
      <c r="S107" s="146">
        <v>-2.8E-3</v>
      </c>
      <c r="T107" s="146">
        <v>-2.8E-3</v>
      </c>
      <c r="U107" s="144">
        <v>54369</v>
      </c>
      <c r="V107" s="144">
        <v>0</v>
      </c>
      <c r="W107" s="148">
        <v>0.21180555555555555</v>
      </c>
      <c r="X107" s="149">
        <v>42719</v>
      </c>
      <c r="Y107" s="13" t="s">
        <v>38</v>
      </c>
    </row>
    <row r="108" spans="1:25" ht="15.75" thickBot="1" x14ac:dyDescent="0.2">
      <c r="A108" s="14">
        <v>150217</v>
      </c>
      <c r="B108" s="150" t="s">
        <v>67</v>
      </c>
      <c r="C108" s="14">
        <v>1.0249999999999999</v>
      </c>
      <c r="D108" s="151">
        <v>6.8999999999999999E-3</v>
      </c>
      <c r="E108" s="150">
        <v>941.76</v>
      </c>
      <c r="F108" s="14">
        <v>1.0329999999999999</v>
      </c>
      <c r="G108" s="152">
        <v>7.7000000000000002E-3</v>
      </c>
      <c r="H108" s="152">
        <v>0.03</v>
      </c>
      <c r="I108" s="150">
        <v>5.5</v>
      </c>
      <c r="J108" s="150">
        <v>4.5</v>
      </c>
      <c r="K108" s="152">
        <v>4.5560000000000003E-2</v>
      </c>
      <c r="L108" s="150" t="s">
        <v>40</v>
      </c>
      <c r="M108" s="14" t="s">
        <v>68</v>
      </c>
      <c r="N108" s="151">
        <v>2.9999999999999997E-4</v>
      </c>
      <c r="O108" s="18">
        <v>0.25769999999999998</v>
      </c>
      <c r="P108" s="152">
        <v>-2.0000000000000001E-4</v>
      </c>
      <c r="Q108" s="152">
        <v>0.73560000000000003</v>
      </c>
      <c r="R108" s="152">
        <v>-5.4999999999999997E-3</v>
      </c>
      <c r="S108" s="152">
        <v>-5.1999999999999998E-3</v>
      </c>
      <c r="T108" s="152">
        <v>-5.0000000000000001E-3</v>
      </c>
      <c r="U108" s="150">
        <v>49166</v>
      </c>
      <c r="V108" s="150">
        <v>-4</v>
      </c>
      <c r="W108" s="153">
        <v>0.21180555555555555</v>
      </c>
      <c r="X108" s="154">
        <v>42738</v>
      </c>
      <c r="Y108" s="21" t="s">
        <v>38</v>
      </c>
    </row>
    <row r="109" spans="1:25" ht="15.75" thickBot="1" x14ac:dyDescent="0.2">
      <c r="A109" s="7">
        <v>150177</v>
      </c>
      <c r="B109" s="144" t="s">
        <v>83</v>
      </c>
      <c r="C109" s="7">
        <v>1.014</v>
      </c>
      <c r="D109" s="147">
        <v>5.0000000000000001E-3</v>
      </c>
      <c r="E109" s="144">
        <v>71.06</v>
      </c>
      <c r="F109" s="7">
        <v>1.026</v>
      </c>
      <c r="G109" s="146">
        <v>1.17E-2</v>
      </c>
      <c r="H109" s="146">
        <v>0.03</v>
      </c>
      <c r="I109" s="144">
        <v>4.5</v>
      </c>
      <c r="J109" s="144">
        <v>4.5</v>
      </c>
      <c r="K109" s="146">
        <v>4.555E-2</v>
      </c>
      <c r="L109" s="144" t="s">
        <v>40</v>
      </c>
      <c r="M109" s="7" t="s">
        <v>84</v>
      </c>
      <c r="N109" s="145">
        <v>-1.5299999999999999E-2</v>
      </c>
      <c r="O109" s="23">
        <v>0.44190000000000002</v>
      </c>
      <c r="P109" s="146">
        <v>3.8E-3</v>
      </c>
      <c r="Q109" s="146">
        <v>0.31219999999999998</v>
      </c>
      <c r="R109" s="146">
        <v>-3.5999999999999999E-3</v>
      </c>
      <c r="S109" s="146">
        <v>-1.34E-2</v>
      </c>
      <c r="T109" s="146">
        <v>-3.3999999999999998E-3</v>
      </c>
      <c r="U109" s="144">
        <v>21921</v>
      </c>
      <c r="V109" s="144">
        <v>-8</v>
      </c>
      <c r="W109" s="148">
        <v>0.21180555555555555</v>
      </c>
      <c r="X109" s="149">
        <v>42738</v>
      </c>
      <c r="Y109" s="13" t="s">
        <v>38</v>
      </c>
    </row>
    <row r="110" spans="1:25" ht="15.75" thickBot="1" x14ac:dyDescent="0.2">
      <c r="A110" s="14">
        <v>150229</v>
      </c>
      <c r="B110" s="150" t="s">
        <v>69</v>
      </c>
      <c r="C110" s="14">
        <v>1.018</v>
      </c>
      <c r="D110" s="151">
        <v>3.0000000000000001E-3</v>
      </c>
      <c r="E110" s="150">
        <v>940.8</v>
      </c>
      <c r="F110" s="14">
        <v>1.03</v>
      </c>
      <c r="G110" s="152">
        <v>1.17E-2</v>
      </c>
      <c r="H110" s="152">
        <v>0.03</v>
      </c>
      <c r="I110" s="150">
        <v>4.5</v>
      </c>
      <c r="J110" s="150">
        <v>4.5</v>
      </c>
      <c r="K110" s="152">
        <v>4.555E-2</v>
      </c>
      <c r="L110" s="150" t="s">
        <v>40</v>
      </c>
      <c r="M110" s="14" t="s">
        <v>70</v>
      </c>
      <c r="N110" s="151">
        <v>7.0000000000000001E-3</v>
      </c>
      <c r="O110" s="18">
        <v>0.2944</v>
      </c>
      <c r="P110" s="152">
        <v>3.8E-3</v>
      </c>
      <c r="Q110" s="152">
        <v>0.65380000000000005</v>
      </c>
      <c r="R110" s="152">
        <v>-2.2000000000000001E-3</v>
      </c>
      <c r="S110" s="152">
        <v>-6.7000000000000002E-3</v>
      </c>
      <c r="T110" s="152">
        <v>-4.8999999999999998E-3</v>
      </c>
      <c r="U110" s="150">
        <v>16909</v>
      </c>
      <c r="V110" s="150">
        <v>-64</v>
      </c>
      <c r="W110" s="153">
        <v>0.21180555555555555</v>
      </c>
      <c r="X110" s="154">
        <v>42705</v>
      </c>
      <c r="Y110" s="21" t="s">
        <v>38</v>
      </c>
    </row>
    <row r="111" spans="1:25" ht="15.75" thickBot="1" x14ac:dyDescent="0.2">
      <c r="A111" s="7">
        <v>150235</v>
      </c>
      <c r="B111" s="144" t="s">
        <v>115</v>
      </c>
      <c r="C111" s="7">
        <v>1.0129999999999999</v>
      </c>
      <c r="D111" s="145">
        <v>-1E-3</v>
      </c>
      <c r="E111" s="144">
        <v>118.36</v>
      </c>
      <c r="F111" s="7">
        <v>1.0249999999999999</v>
      </c>
      <c r="G111" s="146">
        <v>1.17E-2</v>
      </c>
      <c r="H111" s="146">
        <v>0.03</v>
      </c>
      <c r="I111" s="144">
        <v>4.5</v>
      </c>
      <c r="J111" s="144">
        <v>4.5</v>
      </c>
      <c r="K111" s="146">
        <v>4.555E-2</v>
      </c>
      <c r="L111" s="144" t="s">
        <v>40</v>
      </c>
      <c r="M111" s="7" t="s">
        <v>56</v>
      </c>
      <c r="N111" s="145">
        <v>-1.9699999999999999E-2</v>
      </c>
      <c r="O111" s="23">
        <v>0.33979999999999999</v>
      </c>
      <c r="P111" s="146">
        <v>3.8E-3</v>
      </c>
      <c r="Q111" s="146">
        <v>0.55349999999999999</v>
      </c>
      <c r="R111" s="146">
        <v>-3.2000000000000002E-3</v>
      </c>
      <c r="S111" s="146">
        <v>-1.5699999999999999E-2</v>
      </c>
      <c r="T111" s="146">
        <v>-6.0000000000000001E-3</v>
      </c>
      <c r="U111" s="144">
        <v>31041</v>
      </c>
      <c r="V111" s="144">
        <v>-839</v>
      </c>
      <c r="W111" s="148">
        <v>0.21180555555555555</v>
      </c>
      <c r="X111" s="149">
        <v>42675</v>
      </c>
      <c r="Y111" s="13" t="s">
        <v>38</v>
      </c>
    </row>
    <row r="112" spans="1:25" ht="15.75" thickBot="1" x14ac:dyDescent="0.2">
      <c r="A112" s="14">
        <v>150243</v>
      </c>
      <c r="B112" s="150" t="s">
        <v>128</v>
      </c>
      <c r="C112" s="14">
        <v>1.012</v>
      </c>
      <c r="D112" s="159">
        <v>0</v>
      </c>
      <c r="E112" s="150">
        <v>192.43</v>
      </c>
      <c r="F112" s="14">
        <v>1.024</v>
      </c>
      <c r="G112" s="152">
        <v>1.17E-2</v>
      </c>
      <c r="H112" s="152">
        <v>0.03</v>
      </c>
      <c r="I112" s="150">
        <v>4.5</v>
      </c>
      <c r="J112" s="150">
        <v>4.5</v>
      </c>
      <c r="K112" s="152">
        <v>4.555E-2</v>
      </c>
      <c r="L112" s="150" t="s">
        <v>40</v>
      </c>
      <c r="M112" s="14" t="s">
        <v>129</v>
      </c>
      <c r="N112" s="156">
        <v>-7.3000000000000001E-3</v>
      </c>
      <c r="O112" s="18">
        <v>0.36870000000000003</v>
      </c>
      <c r="P112" s="152">
        <v>3.8E-3</v>
      </c>
      <c r="Q112" s="152">
        <v>0.48670000000000002</v>
      </c>
      <c r="R112" s="152">
        <v>5.0000000000000001E-3</v>
      </c>
      <c r="S112" s="152">
        <v>-3.3999999999999998E-3</v>
      </c>
      <c r="T112" s="152">
        <v>-4.7000000000000002E-3</v>
      </c>
      <c r="U112" s="150">
        <v>11448</v>
      </c>
      <c r="V112" s="150">
        <v>66</v>
      </c>
      <c r="W112" s="153">
        <v>0.21180555555555555</v>
      </c>
      <c r="X112" s="154">
        <v>42705</v>
      </c>
      <c r="Y112" s="21" t="s">
        <v>38</v>
      </c>
    </row>
    <row r="113" spans="1:25" ht="15.75" thickBot="1" x14ac:dyDescent="0.2">
      <c r="A113" s="7">
        <v>150181</v>
      </c>
      <c r="B113" s="144" t="s">
        <v>98</v>
      </c>
      <c r="C113" s="7">
        <v>1.01</v>
      </c>
      <c r="D113" s="147">
        <v>6.0000000000000001E-3</v>
      </c>
      <c r="E113" s="144">
        <v>14403.87</v>
      </c>
      <c r="F113" s="7">
        <v>1.022</v>
      </c>
      <c r="G113" s="146">
        <v>1.17E-2</v>
      </c>
      <c r="H113" s="146">
        <v>0.03</v>
      </c>
      <c r="I113" s="144">
        <v>4.5</v>
      </c>
      <c r="J113" s="144">
        <v>4.5</v>
      </c>
      <c r="K113" s="146">
        <v>4.555E-2</v>
      </c>
      <c r="L113" s="144" t="s">
        <v>40</v>
      </c>
      <c r="M113" s="7" t="s">
        <v>80</v>
      </c>
      <c r="N113" s="145">
        <v>-6.9999999999999999E-4</v>
      </c>
      <c r="O113" s="23">
        <v>0.43630000000000002</v>
      </c>
      <c r="P113" s="146">
        <v>3.8999999999999998E-3</v>
      </c>
      <c r="Q113" s="146">
        <v>0.32950000000000002</v>
      </c>
      <c r="R113" s="146">
        <v>1.5E-3</v>
      </c>
      <c r="S113" s="146">
        <v>1.55E-2</v>
      </c>
      <c r="T113" s="146">
        <v>1.49E-2</v>
      </c>
      <c r="U113" s="144">
        <v>299438</v>
      </c>
      <c r="V113" s="144">
        <v>21328</v>
      </c>
      <c r="W113" s="148">
        <v>0.21180555555555555</v>
      </c>
      <c r="X113" s="149">
        <v>42719</v>
      </c>
      <c r="Y113" s="13" t="s">
        <v>38</v>
      </c>
    </row>
    <row r="114" spans="1:25" ht="15.75" thickBot="1" x14ac:dyDescent="0.2">
      <c r="A114" s="14">
        <v>150209</v>
      </c>
      <c r="B114" s="150" t="s">
        <v>47</v>
      </c>
      <c r="C114" s="14">
        <v>1.0149999999999999</v>
      </c>
      <c r="D114" s="151">
        <v>5.8999999999999999E-3</v>
      </c>
      <c r="E114" s="150">
        <v>11812.99</v>
      </c>
      <c r="F114" s="14">
        <v>1.0269999999999999</v>
      </c>
      <c r="G114" s="152">
        <v>1.17E-2</v>
      </c>
      <c r="H114" s="152">
        <v>0.03</v>
      </c>
      <c r="I114" s="150">
        <v>4.5</v>
      </c>
      <c r="J114" s="150">
        <v>4.5</v>
      </c>
      <c r="K114" s="152">
        <v>4.555E-2</v>
      </c>
      <c r="L114" s="150" t="s">
        <v>40</v>
      </c>
      <c r="M114" s="14" t="s">
        <v>48</v>
      </c>
      <c r="N114" s="151">
        <v>6.4999999999999997E-3</v>
      </c>
      <c r="O114" s="18">
        <v>0.24809999999999999</v>
      </c>
      <c r="P114" s="152">
        <v>3.8E-3</v>
      </c>
      <c r="Q114" s="152">
        <v>0.76629999999999998</v>
      </c>
      <c r="R114" s="152">
        <v>8.0000000000000002E-3</v>
      </c>
      <c r="S114" s="152">
        <v>1.78E-2</v>
      </c>
      <c r="T114" s="152">
        <v>2.8999999999999998E-3</v>
      </c>
      <c r="U114" s="150">
        <v>380415</v>
      </c>
      <c r="V114" s="150">
        <v>11102</v>
      </c>
      <c r="W114" s="153">
        <v>0.21180555555555555</v>
      </c>
      <c r="X114" s="154">
        <v>42719</v>
      </c>
      <c r="Y114" s="21" t="s">
        <v>38</v>
      </c>
    </row>
    <row r="115" spans="1:25" ht="15.75" thickBot="1" x14ac:dyDescent="0.2">
      <c r="A115" s="7">
        <v>150227</v>
      </c>
      <c r="B115" s="155" t="s">
        <v>111</v>
      </c>
      <c r="C115" s="7">
        <v>1.022</v>
      </c>
      <c r="D115" s="147">
        <v>5.8999999999999999E-3</v>
      </c>
      <c r="E115" s="144">
        <v>1884.79</v>
      </c>
      <c r="F115" s="7">
        <v>1.0329999999999999</v>
      </c>
      <c r="G115" s="146">
        <v>1.06E-2</v>
      </c>
      <c r="H115" s="146">
        <v>0.03</v>
      </c>
      <c r="I115" s="144">
        <v>4.5</v>
      </c>
      <c r="J115" s="144">
        <v>4.5</v>
      </c>
      <c r="K115" s="146">
        <v>4.5499999999999999E-2</v>
      </c>
      <c r="L115" s="144" t="s">
        <v>40</v>
      </c>
      <c r="M115" s="7" t="s">
        <v>95</v>
      </c>
      <c r="N115" s="145">
        <v>-8.0999999999999996E-3</v>
      </c>
      <c r="O115" s="23">
        <v>0.23760000000000001</v>
      </c>
      <c r="P115" s="146">
        <v>2.8E-3</v>
      </c>
      <c r="Q115" s="146">
        <v>0.78259999999999996</v>
      </c>
      <c r="R115" s="146">
        <v>1.1999999999999999E-3</v>
      </c>
      <c r="S115" s="146">
        <v>-6.4999999999999997E-3</v>
      </c>
      <c r="T115" s="146">
        <v>-1.1999999999999999E-3</v>
      </c>
      <c r="U115" s="144">
        <v>251780</v>
      </c>
      <c r="V115" s="144">
        <v>25</v>
      </c>
      <c r="W115" s="148">
        <v>0.21180555555555555</v>
      </c>
      <c r="X115" s="149">
        <v>42675</v>
      </c>
      <c r="Y115" s="13" t="s">
        <v>38</v>
      </c>
    </row>
    <row r="116" spans="1:25" ht="15.75" thickBot="1" x14ac:dyDescent="0.2">
      <c r="A116" s="14">
        <v>150018</v>
      </c>
      <c r="B116" s="150" t="s">
        <v>122</v>
      </c>
      <c r="C116" s="14">
        <v>1.014</v>
      </c>
      <c r="D116" s="151">
        <v>6.0000000000000001E-3</v>
      </c>
      <c r="E116" s="150">
        <v>2682.82</v>
      </c>
      <c r="F116" s="14">
        <v>1.0249999999999999</v>
      </c>
      <c r="G116" s="152">
        <v>1.0699999999999999E-2</v>
      </c>
      <c r="H116" s="152">
        <v>0.03</v>
      </c>
      <c r="I116" s="150">
        <v>4.5</v>
      </c>
      <c r="J116" s="150">
        <v>4.5</v>
      </c>
      <c r="K116" s="152">
        <v>4.5499999999999999E-2</v>
      </c>
      <c r="L116" s="150" t="s">
        <v>40</v>
      </c>
      <c r="M116" s="14" t="s">
        <v>123</v>
      </c>
      <c r="N116" s="151">
        <v>1.6000000000000001E-3</v>
      </c>
      <c r="O116" s="18">
        <v>0.30959999999999999</v>
      </c>
      <c r="P116" s="152">
        <v>2.8E-3</v>
      </c>
      <c r="Q116" s="152">
        <v>1.1658999999999999</v>
      </c>
      <c r="R116" s="152">
        <v>-4.0000000000000002E-4</v>
      </c>
      <c r="S116" s="152">
        <v>2.2000000000000001E-3</v>
      </c>
      <c r="T116" s="152">
        <v>-1.6000000000000001E-3</v>
      </c>
      <c r="U116" s="150">
        <v>329201</v>
      </c>
      <c r="V116" s="150">
        <v>234</v>
      </c>
      <c r="W116" s="153">
        <v>0.21180555555555555</v>
      </c>
      <c r="X116" s="154">
        <v>42738</v>
      </c>
      <c r="Y116" s="21" t="s">
        <v>38</v>
      </c>
    </row>
    <row r="117" spans="1:25" ht="15.75" thickBot="1" x14ac:dyDescent="0.2">
      <c r="A117" s="7">
        <v>502004</v>
      </c>
      <c r="B117" s="144" t="s">
        <v>98</v>
      </c>
      <c r="C117" s="7">
        <v>0.99199999999999999</v>
      </c>
      <c r="D117" s="147">
        <v>5.1000000000000004E-3</v>
      </c>
      <c r="E117" s="144">
        <v>4740.0200000000004</v>
      </c>
      <c r="F117" s="7">
        <v>1.0024999999999999</v>
      </c>
      <c r="G117" s="146">
        <v>1.0500000000000001E-2</v>
      </c>
      <c r="H117" s="146">
        <v>0.03</v>
      </c>
      <c r="I117" s="144">
        <v>4.5</v>
      </c>
      <c r="J117" s="144">
        <v>4.5</v>
      </c>
      <c r="K117" s="146">
        <v>4.548E-2</v>
      </c>
      <c r="L117" s="144" t="s">
        <v>40</v>
      </c>
      <c r="M117" s="7" t="s">
        <v>80</v>
      </c>
      <c r="N117" s="145">
        <v>-6.9999999999999999E-4</v>
      </c>
      <c r="O117" s="23">
        <v>0.44669999999999999</v>
      </c>
      <c r="P117" s="146">
        <v>3.0000000000000001E-3</v>
      </c>
      <c r="Q117" s="146">
        <v>0.32529999999999998</v>
      </c>
      <c r="R117" s="146">
        <v>-5.1999999999999998E-3</v>
      </c>
      <c r="S117" s="146">
        <v>-7.1000000000000004E-3</v>
      </c>
      <c r="T117" s="146">
        <v>-5.7999999999999996E-3</v>
      </c>
      <c r="U117" s="144">
        <v>39126</v>
      </c>
      <c r="V117" s="144">
        <v>-1187</v>
      </c>
      <c r="W117" s="148">
        <v>0.21180555555555555</v>
      </c>
      <c r="X117" s="149">
        <v>42923</v>
      </c>
      <c r="Y117" s="13" t="s">
        <v>38</v>
      </c>
    </row>
    <row r="118" spans="1:25" ht="15.75" thickBot="1" x14ac:dyDescent="0.2">
      <c r="A118" s="14">
        <v>150186</v>
      </c>
      <c r="B118" s="150" t="s">
        <v>79</v>
      </c>
      <c r="C118" s="14">
        <v>0.99</v>
      </c>
      <c r="D118" s="151">
        <v>3.0000000000000001E-3</v>
      </c>
      <c r="E118" s="150">
        <v>2485.2199999999998</v>
      </c>
      <c r="F118" s="14">
        <v>1.0002</v>
      </c>
      <c r="G118" s="152">
        <v>1.0200000000000001E-2</v>
      </c>
      <c r="H118" s="152">
        <v>0.03</v>
      </c>
      <c r="I118" s="150">
        <v>4.5</v>
      </c>
      <c r="J118" s="150">
        <v>4.5</v>
      </c>
      <c r="K118" s="152">
        <v>4.546E-2</v>
      </c>
      <c r="L118" s="150" t="s">
        <v>40</v>
      </c>
      <c r="M118" s="14" t="s">
        <v>80</v>
      </c>
      <c r="N118" s="156">
        <v>-6.9999999999999999E-4</v>
      </c>
      <c r="O118" s="18">
        <v>0.35659999999999997</v>
      </c>
      <c r="P118" s="152">
        <v>2E-3</v>
      </c>
      <c r="Q118" s="162">
        <v>0.54390000000000005</v>
      </c>
      <c r="R118" s="152">
        <v>1.38E-2</v>
      </c>
      <c r="S118" s="152">
        <v>2.76E-2</v>
      </c>
      <c r="T118" s="152">
        <v>7.1000000000000004E-3</v>
      </c>
      <c r="U118" s="150">
        <v>39492</v>
      </c>
      <c r="V118" s="150">
        <v>1153</v>
      </c>
      <c r="W118" s="153">
        <v>0.21180555555555555</v>
      </c>
      <c r="X118" s="154">
        <v>42940</v>
      </c>
      <c r="Y118" s="21" t="s">
        <v>38</v>
      </c>
    </row>
    <row r="119" spans="1:25" ht="15.75" thickBot="1" x14ac:dyDescent="0.2">
      <c r="A119" s="7">
        <v>150233</v>
      </c>
      <c r="B119" s="144" t="s">
        <v>81</v>
      </c>
      <c r="C119" s="7">
        <v>0.998</v>
      </c>
      <c r="D119" s="145">
        <v>-1E-3</v>
      </c>
      <c r="E119" s="144">
        <v>19.97</v>
      </c>
      <c r="F119" s="7">
        <v>1.0072000000000001</v>
      </c>
      <c r="G119" s="146">
        <v>9.1000000000000004E-3</v>
      </c>
      <c r="H119" s="146">
        <v>0.03</v>
      </c>
      <c r="I119" s="144">
        <v>4.5</v>
      </c>
      <c r="J119" s="144">
        <v>4.5</v>
      </c>
      <c r="K119" s="146">
        <v>4.5420000000000002E-2</v>
      </c>
      <c r="L119" s="144" t="s">
        <v>40</v>
      </c>
      <c r="M119" s="7" t="s">
        <v>82</v>
      </c>
      <c r="N119" s="145">
        <v>-1.29E-2</v>
      </c>
      <c r="O119" s="23">
        <v>0.28010000000000002</v>
      </c>
      <c r="P119" s="146">
        <v>1E-3</v>
      </c>
      <c r="Q119" s="160">
        <v>0.71789999999999998</v>
      </c>
      <c r="R119" s="146">
        <v>5.0000000000000001E-3</v>
      </c>
      <c r="S119" s="146">
        <v>6.1999999999999998E-3</v>
      </c>
      <c r="T119" s="146">
        <v>-4.3E-3</v>
      </c>
      <c r="U119" s="144">
        <v>2828</v>
      </c>
      <c r="V119" s="144">
        <v>3</v>
      </c>
      <c r="W119" s="148">
        <v>0.21180555555555555</v>
      </c>
      <c r="X119" s="149">
        <v>42884</v>
      </c>
      <c r="Y119" s="13" t="s">
        <v>38</v>
      </c>
    </row>
    <row r="120" spans="1:25" ht="15.75" thickBot="1" x14ac:dyDescent="0.2">
      <c r="A120" s="14">
        <v>150249</v>
      </c>
      <c r="B120" s="161" t="s">
        <v>103</v>
      </c>
      <c r="C120" s="14">
        <v>1.0189999999999999</v>
      </c>
      <c r="D120" s="151">
        <v>2.52E-2</v>
      </c>
      <c r="E120" s="150">
        <v>28.36</v>
      </c>
      <c r="F120" s="14">
        <v>1.028</v>
      </c>
      <c r="G120" s="152">
        <v>8.8000000000000005E-3</v>
      </c>
      <c r="H120" s="152">
        <v>0.03</v>
      </c>
      <c r="I120" s="150">
        <v>4.5</v>
      </c>
      <c r="J120" s="150">
        <v>4.5</v>
      </c>
      <c r="K120" s="152">
        <v>4.5409999999999999E-2</v>
      </c>
      <c r="L120" s="150" t="s">
        <v>40</v>
      </c>
      <c r="M120" s="14" t="s">
        <v>95</v>
      </c>
      <c r="N120" s="156">
        <v>-8.0999999999999996E-3</v>
      </c>
      <c r="O120" s="18">
        <v>0.25209999999999999</v>
      </c>
      <c r="P120" s="152">
        <v>8.0000000000000004E-4</v>
      </c>
      <c r="Q120" s="152">
        <v>0.75570000000000004</v>
      </c>
      <c r="R120" s="152">
        <v>-1E-3</v>
      </c>
      <c r="S120" s="152">
        <v>-2.0899999999999998E-2</v>
      </c>
      <c r="T120" s="152">
        <v>-3.5000000000000001E-3</v>
      </c>
      <c r="U120" s="150">
        <v>4178</v>
      </c>
      <c r="V120" s="150">
        <v>-10</v>
      </c>
      <c r="W120" s="153">
        <v>0.21180555555555555</v>
      </c>
      <c r="X120" s="154">
        <v>42719</v>
      </c>
      <c r="Y120" s="21" t="s">
        <v>38</v>
      </c>
    </row>
    <row r="121" spans="1:25" ht="15.75" thickBot="1" x14ac:dyDescent="0.2">
      <c r="A121" s="7">
        <v>150051</v>
      </c>
      <c r="B121" s="144" t="s">
        <v>87</v>
      </c>
      <c r="C121" s="7">
        <v>1.0129999999999999</v>
      </c>
      <c r="D121" s="147">
        <v>8.0000000000000002E-3</v>
      </c>
      <c r="E121" s="144">
        <v>422.77</v>
      </c>
      <c r="F121" s="7">
        <v>1.022</v>
      </c>
      <c r="G121" s="146">
        <v>8.8000000000000005E-3</v>
      </c>
      <c r="H121" s="146">
        <v>0.03</v>
      </c>
      <c r="I121" s="144">
        <v>4.5</v>
      </c>
      <c r="J121" s="144">
        <v>4.5</v>
      </c>
      <c r="K121" s="146">
        <v>4.5409999999999999E-2</v>
      </c>
      <c r="L121" s="144" t="s">
        <v>40</v>
      </c>
      <c r="M121" s="7" t="s">
        <v>88</v>
      </c>
      <c r="N121" s="147">
        <v>8.9999999999999998E-4</v>
      </c>
      <c r="O121" s="23">
        <v>0.42959999999999998</v>
      </c>
      <c r="P121" s="146">
        <v>8.9999999999999998E-4</v>
      </c>
      <c r="Q121" s="146">
        <v>0.3453</v>
      </c>
      <c r="R121" s="146">
        <v>-4.4000000000000003E-3</v>
      </c>
      <c r="S121" s="146">
        <v>-8.9999999999999993E-3</v>
      </c>
      <c r="T121" s="146">
        <v>-2.7000000000000001E-3</v>
      </c>
      <c r="U121" s="144">
        <v>16664</v>
      </c>
      <c r="V121" s="144">
        <v>-14</v>
      </c>
      <c r="W121" s="148">
        <v>0.21180555555555555</v>
      </c>
      <c r="X121" s="149">
        <v>42719</v>
      </c>
      <c r="Y121" s="13" t="s">
        <v>38</v>
      </c>
    </row>
    <row r="122" spans="1:25" ht="15.75" thickBot="1" x14ac:dyDescent="0.2">
      <c r="A122" s="14">
        <v>502011</v>
      </c>
      <c r="B122" s="150" t="s">
        <v>101</v>
      </c>
      <c r="C122" s="14">
        <v>0.99399999999999999</v>
      </c>
      <c r="D122" s="151">
        <v>5.1000000000000004E-3</v>
      </c>
      <c r="E122" s="150">
        <v>1058.29</v>
      </c>
      <c r="F122" s="14">
        <v>1.0024999999999999</v>
      </c>
      <c r="G122" s="152">
        <v>8.5000000000000006E-3</v>
      </c>
      <c r="H122" s="152">
        <v>0.03</v>
      </c>
      <c r="I122" s="150">
        <v>4.5</v>
      </c>
      <c r="J122" s="150">
        <v>4.5</v>
      </c>
      <c r="K122" s="152">
        <v>4.539E-2</v>
      </c>
      <c r="L122" s="150" t="s">
        <v>40</v>
      </c>
      <c r="M122" s="14" t="s">
        <v>56</v>
      </c>
      <c r="N122" s="156">
        <v>-1.9699999999999999E-2</v>
      </c>
      <c r="O122" s="18">
        <v>0.44819999999999999</v>
      </c>
      <c r="P122" s="152">
        <v>1E-3</v>
      </c>
      <c r="Q122" s="152">
        <v>0.32179999999999997</v>
      </c>
      <c r="R122" s="152">
        <v>-3.3999999999999998E-3</v>
      </c>
      <c r="S122" s="152">
        <v>-1.04E-2</v>
      </c>
      <c r="T122" s="152">
        <v>-2.2000000000000001E-3</v>
      </c>
      <c r="U122" s="150">
        <v>14057</v>
      </c>
      <c r="V122" s="150">
        <v>-75</v>
      </c>
      <c r="W122" s="153">
        <v>0.21180555555555555</v>
      </c>
      <c r="X122" s="154">
        <v>42923</v>
      </c>
      <c r="Y122" s="21" t="s">
        <v>38</v>
      </c>
    </row>
    <row r="123" spans="1:25" ht="15.75" thickBot="1" x14ac:dyDescent="0.2">
      <c r="A123" s="7">
        <v>502017</v>
      </c>
      <c r="B123" s="144" t="s">
        <v>45</v>
      </c>
      <c r="C123" s="7">
        <v>1.02</v>
      </c>
      <c r="D123" s="147">
        <v>6.8999999999999999E-3</v>
      </c>
      <c r="E123" s="144">
        <v>1.1599999999999999</v>
      </c>
      <c r="F123" s="7">
        <v>1.028</v>
      </c>
      <c r="G123" s="146">
        <v>7.7999999999999996E-3</v>
      </c>
      <c r="H123" s="146">
        <v>0.03</v>
      </c>
      <c r="I123" s="144">
        <v>4.5</v>
      </c>
      <c r="J123" s="144">
        <v>4.5</v>
      </c>
      <c r="K123" s="146">
        <v>4.5359999999999998E-2</v>
      </c>
      <c r="L123" s="144" t="s">
        <v>40</v>
      </c>
      <c r="M123" s="7" t="s">
        <v>46</v>
      </c>
      <c r="N123" s="147">
        <v>6.6E-3</v>
      </c>
      <c r="O123" s="23">
        <v>0.34470000000000001</v>
      </c>
      <c r="P123" s="146">
        <v>-1E-4</v>
      </c>
      <c r="Q123" s="146">
        <v>0.5383</v>
      </c>
      <c r="R123" s="146">
        <v>-1.03E-2</v>
      </c>
      <c r="S123" s="146">
        <v>-5.1999999999999998E-3</v>
      </c>
      <c r="T123" s="146">
        <v>-6.6E-3</v>
      </c>
      <c r="U123" s="144">
        <v>262</v>
      </c>
      <c r="V123" s="144">
        <v>-2</v>
      </c>
      <c r="W123" s="148">
        <v>0.21180555555555555</v>
      </c>
      <c r="X123" s="149">
        <v>42719</v>
      </c>
      <c r="Y123" s="13" t="s">
        <v>38</v>
      </c>
    </row>
    <row r="124" spans="1:25" ht="15.75" thickBot="1" x14ac:dyDescent="0.2">
      <c r="A124" s="14">
        <v>502027</v>
      </c>
      <c r="B124" s="150" t="s">
        <v>124</v>
      </c>
      <c r="C124" s="14">
        <v>1.0409999999999999</v>
      </c>
      <c r="D124" s="156">
        <v>-5.7000000000000002E-3</v>
      </c>
      <c r="E124" s="150">
        <v>2.02</v>
      </c>
      <c r="F124" s="14">
        <v>1.048</v>
      </c>
      <c r="G124" s="152">
        <v>6.7000000000000002E-3</v>
      </c>
      <c r="H124" s="152">
        <v>0.03</v>
      </c>
      <c r="I124" s="150">
        <v>5</v>
      </c>
      <c r="J124" s="150">
        <v>4.5</v>
      </c>
      <c r="K124" s="152">
        <v>4.5339999999999998E-2</v>
      </c>
      <c r="L124" s="150" t="s">
        <v>40</v>
      </c>
      <c r="M124" s="14" t="s">
        <v>125</v>
      </c>
      <c r="N124" s="156">
        <v>-2.0000000000000001E-4</v>
      </c>
      <c r="O124" s="18">
        <v>0.27960000000000002</v>
      </c>
      <c r="P124" s="152">
        <v>-1.1999999999999999E-3</v>
      </c>
      <c r="Q124" s="152">
        <v>0.66510000000000002</v>
      </c>
      <c r="R124" s="152">
        <v>4.1000000000000003E-3</v>
      </c>
      <c r="S124" s="152">
        <v>1.17E-2</v>
      </c>
      <c r="T124" s="152">
        <v>-6.8999999999999999E-3</v>
      </c>
      <c r="U124" s="150">
        <v>121</v>
      </c>
      <c r="V124" s="150">
        <v>0</v>
      </c>
      <c r="W124" s="153">
        <v>0.21180555555555555</v>
      </c>
      <c r="X124" s="154">
        <v>42614</v>
      </c>
      <c r="Y124" s="21" t="s">
        <v>38</v>
      </c>
    </row>
    <row r="125" spans="1:25" ht="15.75" thickBot="1" x14ac:dyDescent="0.2">
      <c r="A125" s="7">
        <v>150169</v>
      </c>
      <c r="B125" s="155" t="s">
        <v>116</v>
      </c>
      <c r="C125" s="7">
        <v>1.0209999999999999</v>
      </c>
      <c r="D125" s="147">
        <v>6.8999999999999999E-3</v>
      </c>
      <c r="E125" s="144">
        <v>396.08</v>
      </c>
      <c r="F125" s="7">
        <v>1.0249999999999999</v>
      </c>
      <c r="G125" s="146">
        <v>3.8999999999999998E-3</v>
      </c>
      <c r="H125" s="146">
        <v>0.03</v>
      </c>
      <c r="I125" s="144">
        <v>4.5</v>
      </c>
      <c r="J125" s="144">
        <v>4.5</v>
      </c>
      <c r="K125" s="146">
        <v>4.5179999999999998E-2</v>
      </c>
      <c r="L125" s="144" t="s">
        <v>40</v>
      </c>
      <c r="M125" s="7" t="s">
        <v>117</v>
      </c>
      <c r="N125" s="145">
        <v>-1.8E-3</v>
      </c>
      <c r="O125" s="23">
        <v>0.34770000000000001</v>
      </c>
      <c r="P125" s="146">
        <v>-4.0000000000000001E-3</v>
      </c>
      <c r="Q125" s="146">
        <v>0.53480000000000005</v>
      </c>
      <c r="R125" s="146">
        <v>-7.0000000000000001E-3</v>
      </c>
      <c r="S125" s="146">
        <v>-1.0699999999999999E-2</v>
      </c>
      <c r="T125" s="146">
        <v>-5.0000000000000001E-4</v>
      </c>
      <c r="U125" s="144">
        <v>62705</v>
      </c>
      <c r="V125" s="144">
        <v>-699</v>
      </c>
      <c r="W125" s="148">
        <v>0.21180555555555555</v>
      </c>
      <c r="X125" s="149">
        <v>42738</v>
      </c>
      <c r="Y125" s="13" t="s">
        <v>38</v>
      </c>
    </row>
    <row r="126" spans="1:25" ht="15.75" thickBot="1" x14ac:dyDescent="0.2">
      <c r="A126" s="14">
        <v>150171</v>
      </c>
      <c r="B126" s="150" t="s">
        <v>101</v>
      </c>
      <c r="C126" s="14">
        <v>1.014</v>
      </c>
      <c r="D126" s="151">
        <v>7.0000000000000001E-3</v>
      </c>
      <c r="E126" s="150">
        <v>7304.4</v>
      </c>
      <c r="F126" s="14">
        <v>1.0165999999999999</v>
      </c>
      <c r="G126" s="152">
        <v>2.5999999999999999E-3</v>
      </c>
      <c r="H126" s="152">
        <v>0.03</v>
      </c>
      <c r="I126" s="150">
        <v>4.5</v>
      </c>
      <c r="J126" s="150">
        <v>4.5</v>
      </c>
      <c r="K126" s="152">
        <v>4.512E-2</v>
      </c>
      <c r="L126" s="150" t="s">
        <v>40</v>
      </c>
      <c r="M126" s="14" t="s">
        <v>102</v>
      </c>
      <c r="N126" s="156">
        <v>-1.95E-2</v>
      </c>
      <c r="O126" s="18">
        <v>0.42730000000000001</v>
      </c>
      <c r="P126" s="152">
        <v>-5.0000000000000001E-3</v>
      </c>
      <c r="Q126" s="162">
        <v>0.35659999999999997</v>
      </c>
      <c r="R126" s="152">
        <v>-3.3999999999999998E-3</v>
      </c>
      <c r="S126" s="152">
        <v>-1.52E-2</v>
      </c>
      <c r="T126" s="152">
        <v>-1.6999999999999999E-3</v>
      </c>
      <c r="U126" s="150">
        <v>351491</v>
      </c>
      <c r="V126" s="150">
        <v>-10490</v>
      </c>
      <c r="W126" s="153">
        <v>0.21180555555555555</v>
      </c>
      <c r="X126" s="154">
        <v>42807</v>
      </c>
      <c r="Y126" s="21" t="s">
        <v>38</v>
      </c>
    </row>
    <row r="127" spans="1:25" ht="15.75" thickBot="1" x14ac:dyDescent="0.2">
      <c r="A127" s="7">
        <v>150192</v>
      </c>
      <c r="B127" s="144" t="s">
        <v>107</v>
      </c>
      <c r="C127" s="7">
        <v>1.024</v>
      </c>
      <c r="D127" s="147">
        <v>9.9000000000000008E-3</v>
      </c>
      <c r="E127" s="144">
        <v>1043.02</v>
      </c>
      <c r="F127" s="7">
        <v>1.026</v>
      </c>
      <c r="G127" s="146">
        <v>1.9E-3</v>
      </c>
      <c r="H127" s="146">
        <v>0.03</v>
      </c>
      <c r="I127" s="144">
        <v>4.5</v>
      </c>
      <c r="J127" s="144">
        <v>4.5</v>
      </c>
      <c r="K127" s="146">
        <v>4.5089999999999998E-2</v>
      </c>
      <c r="L127" s="144" t="s">
        <v>40</v>
      </c>
      <c r="M127" s="7" t="s">
        <v>108</v>
      </c>
      <c r="N127" s="147">
        <v>5.3E-3</v>
      </c>
      <c r="O127" s="23">
        <v>0.32540000000000002</v>
      </c>
      <c r="P127" s="146">
        <v>-6.0000000000000001E-3</v>
      </c>
      <c r="Q127" s="146">
        <v>0.58609999999999995</v>
      </c>
      <c r="R127" s="146">
        <v>-6.1000000000000004E-3</v>
      </c>
      <c r="S127" s="146">
        <v>-1.44E-2</v>
      </c>
      <c r="T127" s="146">
        <v>-6.1999999999999998E-3</v>
      </c>
      <c r="U127" s="144">
        <v>22861</v>
      </c>
      <c r="V127" s="144">
        <v>-635</v>
      </c>
      <c r="W127" s="148">
        <v>0.21180555555555555</v>
      </c>
      <c r="X127" s="149">
        <v>42738</v>
      </c>
      <c r="Y127" s="13" t="s">
        <v>38</v>
      </c>
    </row>
    <row r="128" spans="1:25" ht="15.75" thickBot="1" x14ac:dyDescent="0.2">
      <c r="A128" s="14">
        <v>150305</v>
      </c>
      <c r="B128" s="150" t="s">
        <v>104</v>
      </c>
      <c r="C128" s="14">
        <v>1.0269999999999999</v>
      </c>
      <c r="D128" s="156">
        <v>-8.6999999999999994E-3</v>
      </c>
      <c r="E128" s="150">
        <v>5.7</v>
      </c>
      <c r="F128" s="14">
        <v>1.028</v>
      </c>
      <c r="G128" s="152">
        <v>1E-3</v>
      </c>
      <c r="H128" s="152">
        <v>0.03</v>
      </c>
      <c r="I128" s="150">
        <v>4.5</v>
      </c>
      <c r="J128" s="150">
        <v>4.5</v>
      </c>
      <c r="K128" s="152">
        <v>4.505E-2</v>
      </c>
      <c r="L128" s="150" t="s">
        <v>40</v>
      </c>
      <c r="M128" s="14" t="s">
        <v>105</v>
      </c>
      <c r="N128" s="151">
        <v>1.8E-3</v>
      </c>
      <c r="O128" s="18">
        <v>0.21920000000000001</v>
      </c>
      <c r="P128" s="152">
        <v>-7.0000000000000001E-3</v>
      </c>
      <c r="Q128" s="152">
        <v>0.83289999999999997</v>
      </c>
      <c r="R128" s="152">
        <v>2E-3</v>
      </c>
      <c r="S128" s="152">
        <v>1.2800000000000001E-2</v>
      </c>
      <c r="T128" s="152">
        <v>-5.8999999999999999E-3</v>
      </c>
      <c r="U128" s="150">
        <v>3276</v>
      </c>
      <c r="V128" s="150">
        <v>0</v>
      </c>
      <c r="W128" s="153">
        <v>0.21180555555555555</v>
      </c>
      <c r="X128" s="154">
        <v>42719</v>
      </c>
      <c r="Y128" s="21" t="s">
        <v>38</v>
      </c>
    </row>
    <row r="129" spans="1:25" ht="15.75" thickBot="1" x14ac:dyDescent="0.2">
      <c r="A129" s="7">
        <v>150203</v>
      </c>
      <c r="B129" s="144" t="s">
        <v>109</v>
      </c>
      <c r="C129" s="7">
        <v>1.022</v>
      </c>
      <c r="D129" s="147">
        <v>9.9000000000000008E-3</v>
      </c>
      <c r="E129" s="144">
        <v>1085.3800000000001</v>
      </c>
      <c r="F129" s="7">
        <v>1.018</v>
      </c>
      <c r="G129" s="146">
        <v>-3.8999999999999998E-3</v>
      </c>
      <c r="H129" s="146">
        <v>0.03</v>
      </c>
      <c r="I129" s="144">
        <v>4.5</v>
      </c>
      <c r="J129" s="144">
        <v>4.5</v>
      </c>
      <c r="K129" s="146">
        <v>4.4819999999999999E-2</v>
      </c>
      <c r="L129" s="144" t="s">
        <v>40</v>
      </c>
      <c r="M129" s="7" t="s">
        <v>110</v>
      </c>
      <c r="N129" s="145">
        <v>-9.9000000000000008E-3</v>
      </c>
      <c r="O129" s="23">
        <v>0.45900000000000002</v>
      </c>
      <c r="P129" s="146">
        <v>-1.18E-2</v>
      </c>
      <c r="Q129" s="146">
        <v>0.28000000000000003</v>
      </c>
      <c r="R129" s="146">
        <v>-8.0000000000000002E-3</v>
      </c>
      <c r="S129" s="146">
        <v>-8.0000000000000002E-3</v>
      </c>
      <c r="T129" s="146">
        <v>-6.1000000000000004E-3</v>
      </c>
      <c r="U129" s="144">
        <v>22208</v>
      </c>
      <c r="V129" s="144">
        <v>-1614</v>
      </c>
      <c r="W129" s="148">
        <v>0.21180555555555555</v>
      </c>
      <c r="X129" s="149">
        <v>42705</v>
      </c>
      <c r="Y129" s="13" t="s">
        <v>38</v>
      </c>
    </row>
    <row r="130" spans="1:25" ht="15.75" thickBot="1" x14ac:dyDescent="0.2">
      <c r="A130" s="14">
        <v>150179</v>
      </c>
      <c r="B130" s="150" t="s">
        <v>120</v>
      </c>
      <c r="C130" s="14">
        <v>1.036</v>
      </c>
      <c r="D130" s="151">
        <v>9.7000000000000003E-3</v>
      </c>
      <c r="E130" s="150">
        <v>129.75</v>
      </c>
      <c r="F130" s="14">
        <v>1.026</v>
      </c>
      <c r="G130" s="152">
        <v>-9.7000000000000003E-3</v>
      </c>
      <c r="H130" s="152">
        <v>0.03</v>
      </c>
      <c r="I130" s="150">
        <v>4.5</v>
      </c>
      <c r="J130" s="150">
        <v>4.5</v>
      </c>
      <c r="K130" s="152">
        <v>4.4549999999999999E-2</v>
      </c>
      <c r="L130" s="150" t="s">
        <v>40</v>
      </c>
      <c r="M130" s="14" t="s">
        <v>121</v>
      </c>
      <c r="N130" s="156">
        <v>-1.3100000000000001E-2</v>
      </c>
      <c r="O130" s="18">
        <v>0.45760000000000001</v>
      </c>
      <c r="P130" s="152">
        <v>-1.7500000000000002E-2</v>
      </c>
      <c r="Q130" s="152">
        <v>0.27529999999999999</v>
      </c>
      <c r="R130" s="152">
        <v>-3.5000000000000001E-3</v>
      </c>
      <c r="S130" s="152">
        <v>-1.01E-2</v>
      </c>
      <c r="T130" s="152">
        <v>-6.8999999999999999E-3</v>
      </c>
      <c r="U130" s="150">
        <v>6757</v>
      </c>
      <c r="V130" s="150">
        <v>-122</v>
      </c>
      <c r="W130" s="153">
        <v>0.21180555555555555</v>
      </c>
      <c r="X130" s="154">
        <v>42738</v>
      </c>
      <c r="Y130" s="21" t="s">
        <v>38</v>
      </c>
    </row>
    <row r="131" spans="1:25" ht="15.75" thickBot="1" x14ac:dyDescent="0.2">
      <c r="A131" s="7">
        <v>150231</v>
      </c>
      <c r="B131" s="144" t="s">
        <v>130</v>
      </c>
      <c r="C131" s="7">
        <v>1.0269999999999999</v>
      </c>
      <c r="D131" s="147">
        <v>5.8999999999999999E-3</v>
      </c>
      <c r="E131" s="144">
        <v>9.11</v>
      </c>
      <c r="F131" s="7">
        <v>1.0092000000000001</v>
      </c>
      <c r="G131" s="146">
        <v>-1.7600000000000001E-2</v>
      </c>
      <c r="H131" s="146">
        <v>0.03</v>
      </c>
      <c r="I131" s="144">
        <v>4.5</v>
      </c>
      <c r="J131" s="144">
        <v>4.5</v>
      </c>
      <c r="K131" s="146">
        <v>4.4209999999999999E-2</v>
      </c>
      <c r="L131" s="144" t="s">
        <v>40</v>
      </c>
      <c r="M131" s="7" t="s">
        <v>131</v>
      </c>
      <c r="N131" s="145">
        <v>-9.1999999999999998E-3</v>
      </c>
      <c r="O131" s="23">
        <v>0.37380000000000002</v>
      </c>
      <c r="P131" s="146">
        <v>-2.5399999999999999E-2</v>
      </c>
      <c r="Q131" s="160">
        <v>0.4919</v>
      </c>
      <c r="R131" s="146">
        <v>-6.8999999999999999E-3</v>
      </c>
      <c r="S131" s="146">
        <v>-3.3E-3</v>
      </c>
      <c r="T131" s="146">
        <v>-6.7000000000000002E-3</v>
      </c>
      <c r="U131" s="144">
        <v>4039</v>
      </c>
      <c r="V131" s="144">
        <v>23</v>
      </c>
      <c r="W131" s="148">
        <v>0.21180555555555555</v>
      </c>
      <c r="X131" s="149">
        <v>42869</v>
      </c>
      <c r="Y131" s="13" t="s">
        <v>38</v>
      </c>
    </row>
    <row r="132" spans="1:25" ht="15.75" thickBot="1" x14ac:dyDescent="0.2">
      <c r="A132" s="14">
        <v>150092</v>
      </c>
      <c r="B132" s="150" t="s">
        <v>138</v>
      </c>
      <c r="C132" s="14">
        <v>1.0449999999999999</v>
      </c>
      <c r="D132" s="156">
        <v>-1E-3</v>
      </c>
      <c r="E132" s="150">
        <v>1.23</v>
      </c>
      <c r="F132" s="14">
        <v>1.0249999999999999</v>
      </c>
      <c r="G132" s="152">
        <v>-1.95E-2</v>
      </c>
      <c r="H132" s="152">
        <v>0.03</v>
      </c>
      <c r="I132" s="150">
        <v>4.5</v>
      </c>
      <c r="J132" s="150">
        <v>4.5</v>
      </c>
      <c r="K132" s="152">
        <v>4.4119999999999999E-2</v>
      </c>
      <c r="L132" s="150" t="s">
        <v>40</v>
      </c>
      <c r="M132" s="14" t="s">
        <v>139</v>
      </c>
      <c r="N132" s="156">
        <v>-2.0000000000000001E-4</v>
      </c>
      <c r="O132" s="18">
        <v>0.38929999999999998</v>
      </c>
      <c r="P132" s="152">
        <v>-2.69E-2</v>
      </c>
      <c r="Q132" s="152">
        <v>0.91610000000000003</v>
      </c>
      <c r="R132" s="152">
        <v>8.3000000000000001E-3</v>
      </c>
      <c r="S132" s="152">
        <v>1.8700000000000001E-2</v>
      </c>
      <c r="T132" s="152">
        <v>5.0000000000000001E-4</v>
      </c>
      <c r="U132" s="150">
        <v>277</v>
      </c>
      <c r="V132" s="150">
        <v>2</v>
      </c>
      <c r="W132" s="153">
        <v>0.21180555555555555</v>
      </c>
      <c r="X132" s="154">
        <v>42738</v>
      </c>
      <c r="Y132" s="21" t="s">
        <v>38</v>
      </c>
    </row>
    <row r="133" spans="1:25" ht="15.75" thickBot="1" x14ac:dyDescent="0.2">
      <c r="A133" s="7">
        <v>150279</v>
      </c>
      <c r="B133" s="144" t="s">
        <v>126</v>
      </c>
      <c r="C133" s="7">
        <v>1.0740000000000001</v>
      </c>
      <c r="D133" s="145">
        <v>-3.0700000000000002E-2</v>
      </c>
      <c r="E133" s="144">
        <v>2.0299999999999998</v>
      </c>
      <c r="F133" s="7">
        <v>1.0529999999999999</v>
      </c>
      <c r="G133" s="146">
        <v>-1.9900000000000001E-2</v>
      </c>
      <c r="H133" s="146">
        <v>0.03</v>
      </c>
      <c r="I133" s="144">
        <v>5</v>
      </c>
      <c r="J133" s="144">
        <v>4.5</v>
      </c>
      <c r="K133" s="146">
        <v>4.41E-2</v>
      </c>
      <c r="L133" s="144" t="s">
        <v>40</v>
      </c>
      <c r="M133" s="7" t="s">
        <v>127</v>
      </c>
      <c r="N133" s="147">
        <v>8.0000000000000004E-4</v>
      </c>
      <c r="O133" s="23">
        <v>0.2893</v>
      </c>
      <c r="P133" s="146">
        <v>-2.7199999999999998E-2</v>
      </c>
      <c r="Q133" s="146">
        <v>0.63629999999999998</v>
      </c>
      <c r="R133" s="146">
        <v>-2.8999999999999998E-3</v>
      </c>
      <c r="S133" s="146">
        <v>2.1299999999999999E-2</v>
      </c>
      <c r="T133" s="146">
        <v>2.7799999999999998E-2</v>
      </c>
      <c r="U133" s="144">
        <v>1279</v>
      </c>
      <c r="V133" s="144">
        <v>3</v>
      </c>
      <c r="W133" s="148">
        <v>0.21180555555555555</v>
      </c>
      <c r="X133" s="149">
        <v>42614</v>
      </c>
      <c r="Y133" s="13" t="s">
        <v>38</v>
      </c>
    </row>
    <row r="134" spans="1:25" ht="15.75" thickBot="1" x14ac:dyDescent="0.2">
      <c r="A134" s="14">
        <v>150100</v>
      </c>
      <c r="B134" s="150" t="s">
        <v>133</v>
      </c>
      <c r="C134" s="14">
        <v>1.0489999999999999</v>
      </c>
      <c r="D134" s="151">
        <v>7.7000000000000002E-3</v>
      </c>
      <c r="E134" s="150">
        <v>63</v>
      </c>
      <c r="F134" s="14">
        <v>1.026</v>
      </c>
      <c r="G134" s="152">
        <v>-2.24E-2</v>
      </c>
      <c r="H134" s="152">
        <v>0.03</v>
      </c>
      <c r="I134" s="150">
        <v>4.5</v>
      </c>
      <c r="J134" s="150">
        <v>4.5</v>
      </c>
      <c r="K134" s="152">
        <v>4.3990000000000001E-2</v>
      </c>
      <c r="L134" s="150" t="s">
        <v>40</v>
      </c>
      <c r="M134" s="14" t="s">
        <v>134</v>
      </c>
      <c r="N134" s="151">
        <v>4.7000000000000002E-3</v>
      </c>
      <c r="O134" s="18">
        <v>0.44330000000000003</v>
      </c>
      <c r="P134" s="152">
        <v>-2.9700000000000001E-2</v>
      </c>
      <c r="Q134" s="152">
        <v>0.74509999999999998</v>
      </c>
      <c r="R134" s="152">
        <v>-2.3E-3</v>
      </c>
      <c r="S134" s="152">
        <v>2.5999999999999999E-3</v>
      </c>
      <c r="T134" s="152">
        <v>-9.2999999999999992E-3</v>
      </c>
      <c r="U134" s="150">
        <v>14164</v>
      </c>
      <c r="V134" s="150">
        <v>-9</v>
      </c>
      <c r="W134" s="153">
        <v>0.21180555555555555</v>
      </c>
      <c r="X134" s="154">
        <v>42738</v>
      </c>
      <c r="Y134" s="21" t="s">
        <v>38</v>
      </c>
    </row>
    <row r="135" spans="1:25" ht="15.75" thickBot="1" x14ac:dyDescent="0.2">
      <c r="A135" s="7">
        <v>150311</v>
      </c>
      <c r="B135" s="144" t="s">
        <v>135</v>
      </c>
      <c r="C135" s="7">
        <v>1.0589999999999999</v>
      </c>
      <c r="D135" s="157">
        <v>0</v>
      </c>
      <c r="E135" s="144">
        <v>0.91</v>
      </c>
      <c r="F135" s="7">
        <v>1.0289999999999999</v>
      </c>
      <c r="G135" s="146">
        <v>-2.92E-2</v>
      </c>
      <c r="H135" s="146">
        <v>0.03</v>
      </c>
      <c r="I135" s="144">
        <v>4.5</v>
      </c>
      <c r="J135" s="144">
        <v>4.5</v>
      </c>
      <c r="K135" s="146">
        <v>4.369E-2</v>
      </c>
      <c r="L135" s="144" t="s">
        <v>40</v>
      </c>
      <c r="M135" s="7" t="s">
        <v>136</v>
      </c>
      <c r="N135" s="145">
        <v>-1.35E-2</v>
      </c>
      <c r="O135" s="23">
        <v>0.36980000000000002</v>
      </c>
      <c r="P135" s="146">
        <v>-3.5999999999999997E-2</v>
      </c>
      <c r="Q135" s="146">
        <v>0.47810000000000002</v>
      </c>
      <c r="R135" s="146">
        <v>-1.3599999999999999E-2</v>
      </c>
      <c r="S135" s="146">
        <v>-4.8999999999999998E-3</v>
      </c>
      <c r="T135" s="146">
        <v>-7.9000000000000008E-3</v>
      </c>
      <c r="U135" s="144">
        <v>1780</v>
      </c>
      <c r="V135" s="144">
        <v>-5</v>
      </c>
      <c r="W135" s="148">
        <v>0.21180555555555555</v>
      </c>
      <c r="X135" s="149">
        <v>42709</v>
      </c>
      <c r="Y135" s="13" t="s">
        <v>38</v>
      </c>
    </row>
    <row r="136" spans="1:25" ht="15.75" thickBot="1" x14ac:dyDescent="0.2">
      <c r="A136" s="14">
        <v>150245</v>
      </c>
      <c r="B136" s="150" t="s">
        <v>132</v>
      </c>
      <c r="C136" s="14">
        <v>1.0760000000000001</v>
      </c>
      <c r="D136" s="151">
        <v>2.6700000000000002E-2</v>
      </c>
      <c r="E136" s="150">
        <v>2.89</v>
      </c>
      <c r="F136" s="14">
        <v>1.044</v>
      </c>
      <c r="G136" s="152">
        <v>-3.0700000000000002E-2</v>
      </c>
      <c r="H136" s="152">
        <v>0.03</v>
      </c>
      <c r="I136" s="150">
        <v>4.75</v>
      </c>
      <c r="J136" s="150">
        <v>4.5</v>
      </c>
      <c r="K136" s="152">
        <v>4.3630000000000002E-2</v>
      </c>
      <c r="L136" s="150" t="s">
        <v>40</v>
      </c>
      <c r="M136" s="14" t="s">
        <v>86</v>
      </c>
      <c r="N136" s="156">
        <v>-1.2200000000000001E-2</v>
      </c>
      <c r="O136" s="18">
        <v>0.40489999999999998</v>
      </c>
      <c r="P136" s="152">
        <v>-3.7400000000000003E-2</v>
      </c>
      <c r="Q136" s="152">
        <v>0.37959999999999999</v>
      </c>
      <c r="R136" s="152">
        <v>3.0000000000000001E-3</v>
      </c>
      <c r="S136" s="152">
        <v>-1.41E-2</v>
      </c>
      <c r="T136" s="152">
        <v>-6.0000000000000001E-3</v>
      </c>
      <c r="U136" s="150">
        <v>1044</v>
      </c>
      <c r="V136" s="150">
        <v>-4</v>
      </c>
      <c r="W136" s="153">
        <v>0.21180555555555555</v>
      </c>
      <c r="X136" s="154">
        <v>42675</v>
      </c>
      <c r="Y136" s="21" t="s">
        <v>38</v>
      </c>
    </row>
    <row r="137" spans="1:25" ht="15.75" thickBot="1" x14ac:dyDescent="0.2">
      <c r="A137" s="7">
        <v>150215</v>
      </c>
      <c r="B137" s="144" t="s">
        <v>140</v>
      </c>
      <c r="C137" s="7">
        <v>1.0780000000000001</v>
      </c>
      <c r="D137" s="145">
        <v>-1.01E-2</v>
      </c>
      <c r="E137" s="144">
        <v>0.6</v>
      </c>
      <c r="F137" s="7">
        <v>1.0253000000000001</v>
      </c>
      <c r="G137" s="146">
        <v>-5.1400000000000001E-2</v>
      </c>
      <c r="H137" s="146">
        <v>0.03</v>
      </c>
      <c r="I137" s="144">
        <v>4.5</v>
      </c>
      <c r="J137" s="144">
        <v>4.5</v>
      </c>
      <c r="K137" s="146">
        <v>4.2750000000000003E-2</v>
      </c>
      <c r="L137" s="144" t="s">
        <v>40</v>
      </c>
      <c r="M137" s="7" t="s">
        <v>141</v>
      </c>
      <c r="N137" s="145">
        <v>-1.2200000000000001E-2</v>
      </c>
      <c r="O137" s="23">
        <v>0.4284</v>
      </c>
      <c r="P137" s="146">
        <v>-5.67E-2</v>
      </c>
      <c r="Q137" s="146">
        <v>0.34449999999999997</v>
      </c>
      <c r="R137" s="146">
        <v>-1.4E-3</v>
      </c>
      <c r="S137" s="146">
        <v>9.1000000000000004E-3</v>
      </c>
      <c r="T137" s="146">
        <v>-1E-4</v>
      </c>
      <c r="U137" s="144">
        <v>2450</v>
      </c>
      <c r="V137" s="144">
        <v>-4</v>
      </c>
      <c r="W137" s="148">
        <v>0.21180555555555555</v>
      </c>
      <c r="X137" s="149">
        <v>42738</v>
      </c>
      <c r="Y137" s="13" t="s">
        <v>38</v>
      </c>
    </row>
    <row r="138" spans="1:25" ht="14.25" thickBot="1" x14ac:dyDescent="0.2">
      <c r="A138" s="44" t="s">
        <v>241</v>
      </c>
      <c r="B138" s="36"/>
      <c r="C138" s="35"/>
      <c r="D138" s="43">
        <f>AVERAGE(D81:D137)</f>
        <v>3.7719298245614038E-3</v>
      </c>
      <c r="E138" s="36"/>
      <c r="F138" s="35"/>
      <c r="G138" s="43">
        <f>AVERAGE(G81:G137)</f>
        <v>9.3368421052631677E-3</v>
      </c>
      <c r="H138" s="37"/>
      <c r="I138" s="36"/>
      <c r="J138" s="36"/>
      <c r="K138" s="43">
        <f>AVERAGE(K81:K137)</f>
        <v>4.5490175438596493E-2</v>
      </c>
      <c r="L138" s="36"/>
      <c r="M138" s="35"/>
      <c r="N138" s="38"/>
      <c r="O138" s="39"/>
      <c r="P138" s="43">
        <f>AVERAGE(P81:P137)</f>
        <v>-1.8625000000000011E-3</v>
      </c>
      <c r="Q138" s="37"/>
      <c r="R138" s="43">
        <f>AVERAGE(R81:R137)</f>
        <v>-5.1578947368421035E-4</v>
      </c>
      <c r="S138" s="37"/>
      <c r="T138" s="37"/>
      <c r="U138" s="36"/>
      <c r="V138" s="36"/>
      <c r="W138" s="40"/>
      <c r="X138" s="41"/>
      <c r="Y138" s="42"/>
    </row>
    <row r="139" spans="1:25" ht="15.75" thickBot="1" x14ac:dyDescent="0.2">
      <c r="A139" s="14">
        <v>150066</v>
      </c>
      <c r="B139" s="150" t="s">
        <v>39</v>
      </c>
      <c r="C139" s="14">
        <v>0.91400000000000003</v>
      </c>
      <c r="D139" s="159">
        <v>0</v>
      </c>
      <c r="E139" s="150">
        <v>21.27</v>
      </c>
      <c r="F139" s="14">
        <v>1.0169999999999999</v>
      </c>
      <c r="G139" s="152">
        <v>0.1013</v>
      </c>
      <c r="H139" s="152">
        <v>1.4999999999999999E-2</v>
      </c>
      <c r="I139" s="150">
        <v>3</v>
      </c>
      <c r="J139" s="150">
        <v>3</v>
      </c>
      <c r="K139" s="152">
        <v>3.3439999999999998E-2</v>
      </c>
      <c r="L139" s="150" t="s">
        <v>40</v>
      </c>
      <c r="M139" s="14" t="s">
        <v>41</v>
      </c>
      <c r="N139" s="151">
        <v>2.0000000000000001E-4</v>
      </c>
      <c r="O139" s="18">
        <v>0.2175</v>
      </c>
      <c r="P139" s="152">
        <v>6.5100000000000005E-2</v>
      </c>
      <c r="Q139" s="152">
        <v>0.1211</v>
      </c>
      <c r="R139" s="152">
        <v>1E-3</v>
      </c>
      <c r="S139" s="152">
        <v>-2.0000000000000001E-4</v>
      </c>
      <c r="T139" s="152">
        <v>-2.5000000000000001E-3</v>
      </c>
      <c r="U139" s="150">
        <v>836</v>
      </c>
      <c r="V139" s="150">
        <v>-9</v>
      </c>
      <c r="W139" s="153">
        <v>0.29375000000000001</v>
      </c>
      <c r="X139" s="154">
        <v>42738</v>
      </c>
      <c r="Y139" s="21" t="s">
        <v>38</v>
      </c>
    </row>
    <row r="140" spans="1:25" ht="15.75" thickBot="1" x14ac:dyDescent="0.2">
      <c r="A140" s="7">
        <v>150039</v>
      </c>
      <c r="B140" s="144" t="s">
        <v>346</v>
      </c>
      <c r="C140" s="7">
        <v>1.0980000000000001</v>
      </c>
      <c r="D140" s="147">
        <v>8.3000000000000001E-3</v>
      </c>
      <c r="E140" s="144">
        <v>0.55000000000000004</v>
      </c>
      <c r="F140" s="7">
        <v>1.085</v>
      </c>
      <c r="G140" s="146">
        <v>-1.2E-2</v>
      </c>
      <c r="H140" s="144" t="s">
        <v>347</v>
      </c>
      <c r="I140" s="144">
        <v>4</v>
      </c>
      <c r="J140" s="144">
        <v>4</v>
      </c>
      <c r="K140" s="146">
        <v>2.2669999999999999E-2</v>
      </c>
      <c r="L140" s="144">
        <v>0.88</v>
      </c>
      <c r="M140" s="7" t="s">
        <v>236</v>
      </c>
      <c r="N140" s="157">
        <v>0</v>
      </c>
      <c r="O140" s="146">
        <v>0.33839999999999998</v>
      </c>
      <c r="P140" s="144" t="s">
        <v>37</v>
      </c>
      <c r="Q140" s="144" t="s">
        <v>37</v>
      </c>
      <c r="R140" s="146">
        <v>2.0999999999999999E-3</v>
      </c>
      <c r="S140" s="146">
        <v>-2.8E-3</v>
      </c>
      <c r="T140" s="146">
        <v>-8.2000000000000007E-3</v>
      </c>
      <c r="U140" s="144">
        <v>1678</v>
      </c>
      <c r="V140" s="144">
        <v>0</v>
      </c>
      <c r="W140" s="148">
        <v>0.29375000000000001</v>
      </c>
      <c r="X140" s="149">
        <v>42902</v>
      </c>
      <c r="Y140" s="13" t="s">
        <v>38</v>
      </c>
    </row>
    <row r="141" spans="1:25" ht="15.75" thickBot="1" x14ac:dyDescent="0.2">
      <c r="A141" s="14">
        <v>150188</v>
      </c>
      <c r="B141" s="150" t="s">
        <v>289</v>
      </c>
      <c r="C141" s="14">
        <v>1.0589999999999999</v>
      </c>
      <c r="D141" s="151">
        <v>6.7000000000000002E-3</v>
      </c>
      <c r="E141" s="150">
        <v>12.03</v>
      </c>
      <c r="F141" s="14">
        <v>1.034</v>
      </c>
      <c r="G141" s="152">
        <v>-2.4199999999999999E-2</v>
      </c>
      <c r="H141" s="150" t="s">
        <v>290</v>
      </c>
      <c r="I141" s="150">
        <v>5.5</v>
      </c>
      <c r="J141" s="150">
        <v>5.5</v>
      </c>
      <c r="K141" s="152">
        <v>-9.8200000000000006E-3</v>
      </c>
      <c r="L141" s="150">
        <v>0.38</v>
      </c>
      <c r="M141" s="14" t="s">
        <v>291</v>
      </c>
      <c r="N141" s="159">
        <v>0</v>
      </c>
      <c r="O141" s="18">
        <v>0.121</v>
      </c>
      <c r="P141" s="152">
        <v>-4.5499999999999999E-2</v>
      </c>
      <c r="Q141" s="152">
        <v>0.433</v>
      </c>
      <c r="R141" s="152">
        <v>-8.0000000000000004E-4</v>
      </c>
      <c r="S141" s="152">
        <v>-8.0000000000000002E-3</v>
      </c>
      <c r="T141" s="152">
        <v>-2.8E-3</v>
      </c>
      <c r="U141" s="150">
        <v>29917</v>
      </c>
      <c r="V141" s="150">
        <v>-1</v>
      </c>
      <c r="W141" s="153">
        <v>0.29375000000000001</v>
      </c>
      <c r="X141" s="154">
        <v>42719</v>
      </c>
      <c r="Y141" s="21" t="s">
        <v>38</v>
      </c>
    </row>
    <row r="142" spans="1:25" ht="15.75" thickBot="1" x14ac:dyDescent="0.2">
      <c r="A142" s="7">
        <v>150016</v>
      </c>
      <c r="B142" s="144" t="s">
        <v>34</v>
      </c>
      <c r="C142" s="7">
        <v>1.036</v>
      </c>
      <c r="D142" s="145">
        <v>-4.7999999999999996E-3</v>
      </c>
      <c r="E142" s="144">
        <v>35.71</v>
      </c>
      <c r="F142" s="7">
        <v>1</v>
      </c>
      <c r="G142" s="146">
        <v>-3.5999999999999997E-2</v>
      </c>
      <c r="H142" s="144" t="s">
        <v>35</v>
      </c>
      <c r="I142" s="144">
        <v>0</v>
      </c>
      <c r="J142" s="144">
        <v>0</v>
      </c>
      <c r="K142" s="146">
        <v>-1.289E-2</v>
      </c>
      <c r="L142" s="144">
        <v>2.73</v>
      </c>
      <c r="M142" s="7" t="s">
        <v>36</v>
      </c>
      <c r="N142" s="147">
        <v>8.9999999999999998E-4</v>
      </c>
      <c r="O142" s="146">
        <v>0.53910000000000002</v>
      </c>
      <c r="P142" s="144" t="s">
        <v>37</v>
      </c>
      <c r="Q142" s="144" t="s">
        <v>37</v>
      </c>
      <c r="R142" s="146">
        <v>8.0000000000000002E-3</v>
      </c>
      <c r="S142" s="146">
        <v>1.3899999999999999E-2</v>
      </c>
      <c r="T142" s="146">
        <v>7.1999999999999998E-3</v>
      </c>
      <c r="U142" s="144">
        <v>3020</v>
      </c>
      <c r="V142" s="144">
        <v>31</v>
      </c>
      <c r="W142" s="148">
        <v>0.17083333333333331</v>
      </c>
      <c r="X142" s="149">
        <v>43574</v>
      </c>
      <c r="Y142" s="13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108"/>
    <hyperlink ref="C4" r:id="rId7" display="http://finance.sina.com.cn/fund/quotes/150108/bc.shtml"/>
    <hyperlink ref="F4" r:id="rId8" display="http://www.cninfo.com.cn/information/fund/netvalue/150108.html"/>
    <hyperlink ref="M4" r:id="rId9" tooltip="399632" display="http://quote.eastmoney.com/zs399632.html"/>
    <hyperlink ref="Y4" r:id="rId10" tooltip="加【同辉100A】为自选A类" display="javascript:addOwnedFund('150108');"/>
    <hyperlink ref="A5" r:id="rId11" display="https://www.jisilu.cn/data/sfnew/detail/150223"/>
    <hyperlink ref="C5" r:id="rId12" display="http://finance.sina.com.cn/fund/quotes/150223/bc.shtml"/>
    <hyperlink ref="F5" r:id="rId13" display="http://www.cninfo.com.cn/information/fund/netvalue/150223.html"/>
    <hyperlink ref="M5" r:id="rId14" tooltip="399975" display="http://quote.eastmoney.com/zs399975.html"/>
    <hyperlink ref="O5" r:id="rId15" display="https://www.jisilu.cn/data/utils/lowcalc/150223"/>
    <hyperlink ref="Y5" r:id="rId16" tooltip="将【证券A级】从自选中删除" display="javascript:delOwnedFund('150223');"/>
    <hyperlink ref="A6" r:id="rId17" display="https://www.jisilu.cn/data/sfnew/detail/150057"/>
    <hyperlink ref="C6" r:id="rId18" display="http://finance.sina.com.cn/fund/quotes/150057/bc.shtml"/>
    <hyperlink ref="F6" r:id="rId19" display="http://www.cninfo.com.cn/information/fund/netvalue/150057.html"/>
    <hyperlink ref="M6" r:id="rId20" tooltip="399008" display="http://quote.eastmoney.com/zs399008.html"/>
    <hyperlink ref="O6" r:id="rId21" display="https://www.jisilu.cn/data/utils/lowcalc/150057"/>
    <hyperlink ref="Y6" r:id="rId22" tooltip="加【中小300A】为自选A类" display="javascript:addOwnedFund('150057');"/>
    <hyperlink ref="A8" r:id="rId23" display="https://www.jisilu.cn/data/sfnew/detail/150221"/>
    <hyperlink ref="C8" r:id="rId24" display="http://finance.sina.com.cn/fund/quotes/150221/bc.shtml"/>
    <hyperlink ref="F8" r:id="rId25" display="http://www.cninfo.com.cn/information/fund/netvalue/150221.html"/>
    <hyperlink ref="M8" r:id="rId26" tooltip="399959" display="http://quote.eastmoney.com/zs399959.html"/>
    <hyperlink ref="O8" r:id="rId27" display="https://www.jisilu.cn/data/utils/lowcalc/150221"/>
    <hyperlink ref="Y8" r:id="rId28" tooltip="将【中航军A】从自选中删除" display="javascript:delOwnedFund('150221');"/>
    <hyperlink ref="A9" r:id="rId29" display="https://www.jisilu.cn/data/sfnew/detail/150321"/>
    <hyperlink ref="C9" r:id="rId30" display="http://finance.sina.com.cn/fund/quotes/150321/bc.shtml"/>
    <hyperlink ref="F9" r:id="rId31" display="http://www.cninfo.com.cn/information/fund/netvalue/150321.html"/>
    <hyperlink ref="M9" r:id="rId32" tooltip="399998" display="http://quote.eastmoney.com/zs399998.html"/>
    <hyperlink ref="O9" r:id="rId33" display="https://www.jisilu.cn/data/utils/lowcalc/150321"/>
    <hyperlink ref="Y9" r:id="rId34" tooltip="加【煤炭A基】为自选A类" display="javascript:addOwnedFund('150321');"/>
    <hyperlink ref="A10" r:id="rId35" display="https://www.jisilu.cn/data/sfnew/detail/150032"/>
    <hyperlink ref="C10" r:id="rId36" display="http://finance.sina.com.cn/fund/quotes/150032/bc.shtml"/>
    <hyperlink ref="F10" r:id="rId37" display="http://www.cninfo.com.cn/information/fund/netvalue/150032.html"/>
    <hyperlink ref="M10" r:id="rId38" tooltip="399923" display="http://quote.eastmoney.com/zs399923.html"/>
    <hyperlink ref="O10" r:id="rId39" display="https://www.jisilu.cn/data/utils/lowcalc/150032"/>
    <hyperlink ref="Y10" r:id="rId40" tooltip="加【多利优先】为自选A类" display="javascript:addOwnedFund('150032');"/>
    <hyperlink ref="A12" r:id="rId41" display="https://www.jisilu.cn/data/sfnew/detail/150331"/>
    <hyperlink ref="C12" r:id="rId42" display="http://finance.sina.com.cn/fund/quotes/150331/bc.shtml"/>
    <hyperlink ref="F12" r:id="rId43" display="http://www.cninfo.com.cn/information/fund/netvalue/150331.html"/>
    <hyperlink ref="M12" r:id="rId44" tooltip="399805" display="http://quote.eastmoney.com/zs399805.html"/>
    <hyperlink ref="O12" r:id="rId45" display="https://www.jisilu.cn/data/utils/lowcalc/150331"/>
    <hyperlink ref="Y12" r:id="rId46" tooltip="加【网金融A】为自选A类" display="javascript:addOwnedFund('150331');"/>
    <hyperlink ref="A13" r:id="rId47" display="https://www.jisilu.cn/data/sfnew/detail/150219"/>
    <hyperlink ref="C13" r:id="rId48" display="http://finance.sina.com.cn/fund/quotes/150219/bc.shtml"/>
    <hyperlink ref="F13" r:id="rId49" display="http://www.cninfo.com.cn/information/fund/netvalue/150219.html"/>
    <hyperlink ref="O13" r:id="rId50" display="https://www.jisilu.cn/data/utils/lowcalc/150219"/>
    <hyperlink ref="Y13" r:id="rId51" tooltip="加【健康A】为自选A类" display="javascript:addOwnedFund('150219');"/>
    <hyperlink ref="A14" r:id="rId52" display="https://www.jisilu.cn/data/sfnew/detail/150123"/>
    <hyperlink ref="C14" r:id="rId53" display="http://finance.sina.com.cn/fund/quotes/150123/bc.shtml"/>
    <hyperlink ref="F14" r:id="rId54" display="http://www.cninfo.com.cn/information/fund/netvalue/150123.html"/>
    <hyperlink ref="M14" r:id="rId55" tooltip="399550" display="http://quote.eastmoney.com/zs399550.html"/>
    <hyperlink ref="O14" r:id="rId56" display="https://www.jisilu.cn/data/utils/lowcalc/150123"/>
    <hyperlink ref="Y14" r:id="rId57" tooltip="加【建信50A】为自选A类" display="javascript:addOwnedFund('150123');"/>
    <hyperlink ref="A16" r:id="rId58" display="https://www.jisilu.cn/data/sfnew/detail/150323"/>
    <hyperlink ref="C16" r:id="rId59" display="http://finance.sina.com.cn/fund/quotes/150323/bc.shtml"/>
    <hyperlink ref="F16" r:id="rId60" display="http://www.cninfo.com.cn/information/fund/netvalue/150323.html"/>
    <hyperlink ref="M16" r:id="rId61" tooltip="000827" display="http://quote.eastmoney.com/zs000827.html"/>
    <hyperlink ref="O16" r:id="rId62" display="https://www.jisilu.cn/data/utils/lowcalc/150323"/>
    <hyperlink ref="Y16" r:id="rId63" tooltip="加【环保A端】为自选A类" display="javascript:addOwnedFund('150323');"/>
    <hyperlink ref="A17" r:id="rId64" display="https://www.jisilu.cn/data/sfnew/detail/150303"/>
    <hyperlink ref="C17" r:id="rId65" display="http://finance.sina.com.cn/fund/quotes/150303/bc.shtml"/>
    <hyperlink ref="F17" r:id="rId66" display="http://www.cninfo.com.cn/information/fund/netvalue/150303.html"/>
    <hyperlink ref="M17" r:id="rId67" tooltip="399673" display="http://quote.eastmoney.com/zs399673.html"/>
    <hyperlink ref="O17" r:id="rId68" display="https://www.jisilu.cn/data/utils/lowcalc/150303"/>
    <hyperlink ref="Y17" r:id="rId69" tooltip="加【创业股A】为自选A类" display="javascript:addOwnedFund('150303');"/>
    <hyperlink ref="A18" r:id="rId70" display="https://www.jisilu.cn/data/sfnew/detail/150287"/>
    <hyperlink ref="C18" r:id="rId71" display="http://finance.sina.com.cn/fund/quotes/150287/bc.shtml"/>
    <hyperlink ref="F18" r:id="rId72" display="http://www.cninfo.com.cn/information/fund/netvalue/150287.html"/>
    <hyperlink ref="M18" r:id="rId73" tooltip="399440" display="http://quote.eastmoney.com/zs399440.html"/>
    <hyperlink ref="O18" r:id="rId74" display="https://www.jisilu.cn/data/utils/lowcalc/150287"/>
    <hyperlink ref="Y18" r:id="rId75" tooltip="加【钢铁A】为自选A类" display="javascript:addOwnedFund('150287');"/>
    <hyperlink ref="A19" r:id="rId76" display="https://www.jisilu.cn/data/sfnew/detail/150293"/>
    <hyperlink ref="C19" r:id="rId77" display="http://finance.sina.com.cn/fund/quotes/150293/bc.shtml"/>
    <hyperlink ref="F19" r:id="rId78" display="http://www.cninfo.com.cn/information/fund/netvalue/150293.html"/>
    <hyperlink ref="M19" r:id="rId79" tooltip="399807" display="http://quote.eastmoney.com/zs399807.html"/>
    <hyperlink ref="O19" r:id="rId80" display="https://www.jisilu.cn/data/utils/lowcalc/150293"/>
    <hyperlink ref="Y19" r:id="rId81" tooltip="加【高铁A级】为自选A类" display="javascript:addOwnedFund('150293');"/>
    <hyperlink ref="A20" r:id="rId82" display="https://www.jisilu.cn/data/sfnew/detail/150335"/>
    <hyperlink ref="C20" r:id="rId83" display="http://finance.sina.com.cn/fund/quotes/150335/bc.shtml"/>
    <hyperlink ref="F20" r:id="rId84" display="http://www.cninfo.com.cn/information/fund/netvalue/150335.html"/>
    <hyperlink ref="M20" r:id="rId85" tooltip="399967" display="http://quote.eastmoney.com/zs399967.html"/>
    <hyperlink ref="O20" r:id="rId86" display="https://www.jisilu.cn/data/utils/lowcalc/150335"/>
    <hyperlink ref="Y20" r:id="rId87" tooltip="加【军工股A】为自选A类" display="javascript:addOwnedFund('150335');"/>
    <hyperlink ref="A21" r:id="rId88" display="https://www.jisilu.cn/data/sfnew/detail/150289"/>
    <hyperlink ref="C21" r:id="rId89" display="http://finance.sina.com.cn/fund/quotes/150289/bc.shtml"/>
    <hyperlink ref="F21" r:id="rId90" display="http://www.cninfo.com.cn/information/fund/netvalue/150289.html"/>
    <hyperlink ref="M21" r:id="rId91" tooltip="399998" display="http://quote.eastmoney.com/zs399998.html"/>
    <hyperlink ref="O21" r:id="rId92" display="https://www.jisilu.cn/data/utils/lowcalc/150289"/>
    <hyperlink ref="Y21" r:id="rId93" tooltip="加【煤炭A级】为自选A类" display="javascript:addOwnedFund('150289');"/>
    <hyperlink ref="A22" r:id="rId94" display="https://www.jisilu.cn/data/sfnew/detail/150263"/>
    <hyperlink ref="C22" r:id="rId95" display="http://finance.sina.com.cn/fund/quotes/150263/bc.shtml"/>
    <hyperlink ref="F22" r:id="rId96" display="http://www.cninfo.com.cn/information/fund/netvalue/150263.html"/>
    <hyperlink ref="M22" r:id="rId97" tooltip="000852" display="http://quote.eastmoney.com/zs000852.html"/>
    <hyperlink ref="O22" r:id="rId98" display="https://www.jisilu.cn/data/utils/lowcalc/150263"/>
    <hyperlink ref="Y22" r:id="rId99" tooltip="加【1000A】为自选A类" display="javascript:addOwnedFund('150263');"/>
    <hyperlink ref="A23" r:id="rId100" display="https://www.jisilu.cn/data/sfnew/detail/150299"/>
    <hyperlink ref="C23" r:id="rId101" display="http://finance.sina.com.cn/fund/quotes/150299/bc.shtml"/>
    <hyperlink ref="F23" r:id="rId102" display="http://www.cninfo.com.cn/information/fund/netvalue/150299.html"/>
    <hyperlink ref="M23" r:id="rId103" tooltip="399986" display="http://quote.eastmoney.com/zs399986.html"/>
    <hyperlink ref="O23" r:id="rId104" display="https://www.jisilu.cn/data/utils/lowcalc/150299"/>
    <hyperlink ref="Y23" r:id="rId105" tooltip="将【银行股A】从自选中删除" display="javascript:delOwnedFund('150299');"/>
    <hyperlink ref="A24" r:id="rId106" display="https://www.jisilu.cn/data/sfnew/detail/150297"/>
    <hyperlink ref="C24" r:id="rId107" display="http://finance.sina.com.cn/fund/quotes/150297/bc.shtml"/>
    <hyperlink ref="F24" r:id="rId108" display="http://www.cninfo.com.cn/information/fund/netvalue/150297.html"/>
    <hyperlink ref="O24" r:id="rId109" display="https://www.jisilu.cn/data/utils/lowcalc/150297"/>
    <hyperlink ref="Y24" r:id="rId110" tooltip="加【互联A级】为自选A类" display="javascript:addOwnedFund('150297');"/>
    <hyperlink ref="A25" r:id="rId111" display="https://www.jisilu.cn/data/sfnew/detail/150117"/>
    <hyperlink ref="C25" r:id="rId112" display="http://finance.sina.com.cn/fund/quotes/150117/bc.shtml"/>
    <hyperlink ref="F25" r:id="rId113" display="http://www.cninfo.com.cn/information/fund/netvalue/150117.html"/>
    <hyperlink ref="M25" r:id="rId114" tooltip="399393" display="http://quote.eastmoney.com/zs399393.html"/>
    <hyperlink ref="O25" r:id="rId115" display="https://www.jisilu.cn/data/utils/lowcalc/150117"/>
    <hyperlink ref="Y25" r:id="rId116" tooltip="加【房地产A】为自选A类" display="javascript:addOwnedFund('150117');"/>
    <hyperlink ref="A26" r:id="rId117" display="https://www.jisilu.cn/data/sfnew/detail/150291"/>
    <hyperlink ref="C26" r:id="rId118" display="http://finance.sina.com.cn/fund/quotes/150291/bc.shtml"/>
    <hyperlink ref="F26" r:id="rId119" display="http://www.cninfo.com.cn/information/fund/netvalue/150291.html"/>
    <hyperlink ref="M26" r:id="rId120" tooltip="399986" display="http://quote.eastmoney.com/zs399986.html"/>
    <hyperlink ref="O26" r:id="rId121" display="https://www.jisilu.cn/data/utils/lowcalc/150291"/>
    <hyperlink ref="Y26" r:id="rId122" tooltip="将【银行A份】从自选中删除" display="javascript:delOwnedFund('150291');"/>
    <hyperlink ref="A27" r:id="rId123" display="https://www.jisilu.cn/data/sfnew/detail/150247"/>
    <hyperlink ref="C27" r:id="rId124" display="http://finance.sina.com.cn/fund/quotes/150247/bc.shtml"/>
    <hyperlink ref="F27" r:id="rId125" display="http://www.cninfo.com.cn/information/fund/netvalue/150247.html"/>
    <hyperlink ref="M27" r:id="rId126" tooltip="399971" display="http://quote.eastmoney.com/zs399971.html"/>
    <hyperlink ref="O27" r:id="rId127" display="https://www.jisilu.cn/data/utils/lowcalc/150247"/>
    <hyperlink ref="Y27" r:id="rId128" tooltip="加【传媒A级】为自选A类" display="javascript:addOwnedFund('150247');"/>
    <hyperlink ref="A28" r:id="rId129" display="https://www.jisilu.cn/data/sfnew/detail/150130"/>
    <hyperlink ref="C28" r:id="rId130" display="http://finance.sina.com.cn/fund/quotes/150130/bc.shtml"/>
    <hyperlink ref="F28" r:id="rId131" display="http://www.cninfo.com.cn/information/fund/netvalue/150130.html"/>
    <hyperlink ref="M28" r:id="rId132" tooltip="399394" display="http://quote.eastmoney.com/zs399394.html"/>
    <hyperlink ref="O28" r:id="rId133" display="https://www.jisilu.cn/data/utils/lowcalc/150130"/>
    <hyperlink ref="Y28" r:id="rId134" tooltip="加【医药A】为自选A类" display="javascript:addOwnedFund('150130');"/>
    <hyperlink ref="A29" r:id="rId135" display="https://www.jisilu.cn/data/sfnew/detail/150198"/>
    <hyperlink ref="C29" r:id="rId136" display="http://finance.sina.com.cn/fund/quotes/150198/bc.shtml"/>
    <hyperlink ref="F29" r:id="rId137" display="http://www.cninfo.com.cn/information/fund/netvalue/150198.html"/>
    <hyperlink ref="M29" r:id="rId138" tooltip="399396" display="http://quote.eastmoney.com/zs399396.html"/>
    <hyperlink ref="O29" r:id="rId139" display="https://www.jisilu.cn/data/utils/lowcalc/150198"/>
    <hyperlink ref="Y29" r:id="rId140" tooltip="加【食品A】为自选A类" display="javascript:addOwnedFund('150198');"/>
    <hyperlink ref="A30" r:id="rId141" display="https://www.jisilu.cn/data/sfnew/detail/150301"/>
    <hyperlink ref="C30" r:id="rId142" display="http://finance.sina.com.cn/fund/quotes/150301/bc.shtml"/>
    <hyperlink ref="F30" r:id="rId143" display="http://www.cninfo.com.cn/information/fund/netvalue/150301.html"/>
    <hyperlink ref="M30" r:id="rId144" tooltip="399975" display="http://quote.eastmoney.com/zs399975.html"/>
    <hyperlink ref="O30" r:id="rId145" display="https://www.jisilu.cn/data/utils/lowcalc/150301"/>
    <hyperlink ref="Y30" r:id="rId146" tooltip="加【证券股A】为自选A类" display="javascript:addOwnedFund('150301');"/>
    <hyperlink ref="A31" r:id="rId147" display="https://www.jisilu.cn/data/sfnew/detail/150190"/>
    <hyperlink ref="C31" r:id="rId148" display="http://finance.sina.com.cn/fund/quotes/150190/bc.shtml"/>
    <hyperlink ref="F31" r:id="rId149" display="http://www.cninfo.com.cn/information/fund/netvalue/150190.html"/>
    <hyperlink ref="M31" r:id="rId150" tooltip="000827" display="http://quote.eastmoney.com/zs000827.html"/>
    <hyperlink ref="O31" r:id="rId151" display="https://www.jisilu.cn/data/utils/lowcalc/150190"/>
    <hyperlink ref="Y31" r:id="rId152" tooltip="加【NCF环保A】为自选A类" display="javascript:addOwnedFund('150190');"/>
    <hyperlink ref="A32" r:id="rId153" display="https://www.jisilu.cn/data/sfnew/detail/150196"/>
    <hyperlink ref="C32" r:id="rId154" display="http://finance.sina.com.cn/fund/quotes/150196/bc.shtml"/>
    <hyperlink ref="F32" r:id="rId155" display="http://www.cninfo.com.cn/information/fund/netvalue/150196.html"/>
    <hyperlink ref="M32" r:id="rId156" tooltip="399395" display="http://quote.eastmoney.com/zs399395.html"/>
    <hyperlink ref="O32" r:id="rId157" display="https://www.jisilu.cn/data/utils/lowcalc/150196"/>
    <hyperlink ref="Y32" r:id="rId158" tooltip="加【有色A】为自选A类" display="javascript:addOwnedFund('150196');"/>
    <hyperlink ref="A33" r:id="rId159" display="https://www.jisilu.cn/data/sfnew/detail/150261"/>
    <hyperlink ref="C33" r:id="rId160" display="http://finance.sina.com.cn/fund/quotes/150261/bc.shtml"/>
    <hyperlink ref="F33" r:id="rId161" display="http://www.cninfo.com.cn/information/fund/netvalue/150261.html"/>
    <hyperlink ref="M33" r:id="rId162" tooltip="399989" display="http://quote.eastmoney.com/zs399989.html"/>
    <hyperlink ref="O33" r:id="rId163" display="https://www.jisilu.cn/data/utils/lowcalc/150261"/>
    <hyperlink ref="Y33" r:id="rId164" tooltip="加【医疗A】为自选A类" display="javascript:addOwnedFund('150261');"/>
    <hyperlink ref="A34" r:id="rId165" display="https://www.jisilu.cn/data/sfnew/detail/150265"/>
    <hyperlink ref="C34" r:id="rId166" display="http://finance.sina.com.cn/fund/quotes/150265/bc.shtml"/>
    <hyperlink ref="F34" r:id="rId167" display="http://www.cninfo.com.cn/information/fund/netvalue/150265.html"/>
    <hyperlink ref="M34" r:id="rId168" tooltip="399991" display="http://quote.eastmoney.com/zs399991.html"/>
    <hyperlink ref="O34" r:id="rId169" display="https://www.jisilu.cn/data/utils/lowcalc/150265"/>
    <hyperlink ref="Y34" r:id="rId170" tooltip="将【一带A】从自选中删除" display="javascript:delOwnedFund('150265');"/>
    <hyperlink ref="A35" r:id="rId171" display="https://www.jisilu.cn/data/sfnew/detail/150325"/>
    <hyperlink ref="C35" r:id="rId172" display="http://finance.sina.com.cn/fund/quotes/150325/bc.shtml"/>
    <hyperlink ref="F35" r:id="rId173" display="http://www.cninfo.com.cn/information/fund/netvalue/150325.html"/>
    <hyperlink ref="M35" r:id="rId174" tooltip="399807" display="http://quote.eastmoney.com/zs399807.html"/>
    <hyperlink ref="O35" r:id="rId175" display="https://www.jisilu.cn/data/utils/lowcalc/150325"/>
    <hyperlink ref="Y35" r:id="rId176" tooltip="加【高铁A端】为自选A类" display="javascript:addOwnedFund('150325');"/>
    <hyperlink ref="A36" r:id="rId177" display="https://www.jisilu.cn/data/sfnew/detail/150343"/>
    <hyperlink ref="C36" r:id="rId178" display="http://finance.sina.com.cn/fund/quotes/150343/bc.shtml"/>
    <hyperlink ref="F36" r:id="rId179" display="http://www.cninfo.com.cn/information/fund/netvalue/150343.html"/>
    <hyperlink ref="M36" r:id="rId180" tooltip="399975" display="http://quote.eastmoney.com/zs399975.html"/>
    <hyperlink ref="O36" r:id="rId181" display="https://www.jisilu.cn/data/utils/lowcalc/150343"/>
    <hyperlink ref="Y36" r:id="rId182" tooltip="加【证券A基】为自选A类" display="javascript:addOwnedFund('150343');"/>
    <hyperlink ref="A37" r:id="rId183" display="https://www.jisilu.cn/data/sfnew/detail/502037"/>
    <hyperlink ref="C37" r:id="rId184" display="http://finance.sina.com.cn/fund/quotes/502037/bc.shtml"/>
    <hyperlink ref="F37" r:id="rId185" display="http://www.cninfo.com.cn/information/fund/netvalue/502037.html"/>
    <hyperlink ref="M37" r:id="rId186" tooltip="399805" display="http://quote.eastmoney.com/zs399805.html"/>
    <hyperlink ref="O37" r:id="rId187" display="https://www.jisilu.cn/data/utils/lowcalc/502037"/>
    <hyperlink ref="Y37" r:id="rId188" tooltip="加【网金A】为自选A类" display="javascript:addOwnedFund('502037');"/>
    <hyperlink ref="A38" r:id="rId189" display="https://www.jisilu.cn/data/sfnew/detail/150327"/>
    <hyperlink ref="C38" r:id="rId190" display="http://finance.sina.com.cn/fund/quotes/150327/bc.shtml"/>
    <hyperlink ref="F38" r:id="rId191" display="http://www.cninfo.com.cn/information/fund/netvalue/150327.html"/>
    <hyperlink ref="M38" r:id="rId192" tooltip="399808" display="http://quote.eastmoney.com/zs399808.html"/>
    <hyperlink ref="O38" r:id="rId193" display="https://www.jisilu.cn/data/utils/lowcalc/150327"/>
    <hyperlink ref="Y38" r:id="rId194" tooltip="加【新能A级】为自选A类" display="javascript:addOwnedFund('150327');"/>
    <hyperlink ref="A39" r:id="rId195" display="https://www.jisilu.cn/data/sfnew/detail/502057"/>
    <hyperlink ref="C39" r:id="rId196" display="http://finance.sina.com.cn/fund/quotes/502057/bc.shtml"/>
    <hyperlink ref="F39" r:id="rId197" display="http://www.cninfo.com.cn/information/fund/netvalue/502057.html"/>
    <hyperlink ref="M39" r:id="rId198" tooltip="399989" display="http://quote.eastmoney.com/zs399989.html"/>
    <hyperlink ref="O39" r:id="rId199" display="https://www.jisilu.cn/data/utils/lowcalc/502057"/>
    <hyperlink ref="Y39" r:id="rId200" tooltip="加【医疗A】为自选A类" display="javascript:addOwnedFund('502057');"/>
    <hyperlink ref="A40" r:id="rId201" display="https://www.jisilu.cn/data/sfnew/detail/150317"/>
    <hyperlink ref="C40" r:id="rId202" display="http://finance.sina.com.cn/fund/quotes/150317/bc.shtml"/>
    <hyperlink ref="F40" r:id="rId203" display="http://www.cninfo.com.cn/information/fund/netvalue/150317.html"/>
    <hyperlink ref="M40" r:id="rId204" tooltip="399805" display="http://quote.eastmoney.com/zs399805.html"/>
    <hyperlink ref="O40" r:id="rId205" display="https://www.jisilu.cn/data/utils/lowcalc/150317"/>
    <hyperlink ref="Y40" r:id="rId206" tooltip="加【E金融A】为自选A类" display="javascript:addOwnedFund('150317');"/>
    <hyperlink ref="A41" r:id="rId207" display="https://www.jisilu.cn/data/sfnew/detail/150047"/>
    <hyperlink ref="C41" r:id="rId208" display="http://finance.sina.com.cn/fund/quotes/150047/bc.shtml"/>
    <hyperlink ref="F41" r:id="rId209" display="http://www.cninfo.com.cn/information/fund/netvalue/150047.html"/>
    <hyperlink ref="M41" r:id="rId210" tooltip="399942" display="http://quote.eastmoney.com/zs399942.html"/>
    <hyperlink ref="O41" r:id="rId211" display="https://www.jisilu.cn/data/utils/lowcalc/150047"/>
    <hyperlink ref="Y41" r:id="rId212" tooltip="加【消费A】为自选A类" display="javascript:addOwnedFund('150047');"/>
    <hyperlink ref="A43" r:id="rId213" display="https://www.jisilu.cn/data/sfnew/detail/150088"/>
    <hyperlink ref="C43" r:id="rId214" display="http://finance.sina.com.cn/fund/quotes/150088/bc.shtml"/>
    <hyperlink ref="F43" r:id="rId215" display="http://www.cninfo.com.cn/information/fund/netvalue/150088.html"/>
    <hyperlink ref="M43" r:id="rId216" tooltip="399905" display="http://quote.eastmoney.com/zs399905.html"/>
    <hyperlink ref="Y43" r:id="rId217" tooltip="加【金鹰500A】为自选A类" display="javascript:addOwnedFund('150088');"/>
    <hyperlink ref="A44" r:id="rId218" display="https://www.jisilu.cn/data/sfnew/detail/150175"/>
    <hyperlink ref="C44" r:id="rId219" display="http://finance.sina.com.cn/fund/quotes/150175/bc.shtml"/>
    <hyperlink ref="F44" r:id="rId220" display="http://www.cninfo.com.cn/information/fund/netvalue/150175.html"/>
    <hyperlink ref="M44" r:id="rId221" tooltip="HSCEI" display="http://quote.eastmoney.com/hk/zs110010.html"/>
    <hyperlink ref="O44" r:id="rId222" display="https://www.jisilu.cn/data/utils/lowcalc/150175"/>
    <hyperlink ref="Y44" r:id="rId223" tooltip="将【H股A】从自选中删除" display="javascript:delOwnedFund('150175');"/>
    <hyperlink ref="A45" r:id="rId224" display="https://www.jisilu.cn/data/sfnew/detail/150138"/>
    <hyperlink ref="C45" r:id="rId225" display="http://finance.sina.com.cn/fund/quotes/150138/bc.shtml"/>
    <hyperlink ref="F45" r:id="rId226" display="http://www.cninfo.com.cn/information/fund/netvalue/150138.html"/>
    <hyperlink ref="M45" r:id="rId227" tooltip="000842" display="http://quote.eastmoney.com/zs000842.html"/>
    <hyperlink ref="O45" r:id="rId228" display="https://www.jisilu.cn/data/utils/lowcalc/150138"/>
    <hyperlink ref="Y45" r:id="rId229" tooltip="加【中证800A】为自选A类" display="javascript:addOwnedFund('150138');"/>
    <hyperlink ref="A46" r:id="rId230" display="https://www.jisilu.cn/data/sfnew/detail/150053"/>
    <hyperlink ref="C46" r:id="rId231" display="http://finance.sina.com.cn/fund/quotes/150053/bc.shtml"/>
    <hyperlink ref="F46" r:id="rId232" display="http://www.cninfo.com.cn/information/fund/netvalue/150053.html"/>
    <hyperlink ref="M46" r:id="rId233" tooltip="399905" display="http://quote.eastmoney.com/zs399905.html"/>
    <hyperlink ref="O46" r:id="rId234" display="https://www.jisilu.cn/data/utils/lowcalc/150053"/>
    <hyperlink ref="Y46" r:id="rId235" tooltip="加【泰达500A】为自选A类" display="javascript:addOwnedFund('150053');"/>
    <hyperlink ref="A47" r:id="rId236" display="https://www.jisilu.cn/data/sfnew/detail/502021"/>
    <hyperlink ref="C47" r:id="rId237" display="http://finance.sina.com.cn/fund/quotes/502021/bc.shtml"/>
    <hyperlink ref="F47" r:id="rId238" display="http://www.cninfo.com.cn/information/fund/netvalue/502021.html"/>
    <hyperlink ref="M47" r:id="rId239" tooltip="000016" display="http://quote.eastmoney.com/zs000016.html"/>
    <hyperlink ref="O47" r:id="rId240" display="https://www.jisilu.cn/data/utils/lowcalc/502021"/>
    <hyperlink ref="Y47" r:id="rId241" tooltip="加【国金50A】为自选A类" display="javascript:addOwnedFund('502021');"/>
    <hyperlink ref="A48" r:id="rId242" display="https://www.jisilu.cn/data/sfnew/detail/150140"/>
    <hyperlink ref="C48" r:id="rId243" display="http://finance.sina.com.cn/fund/quotes/150140/bc.shtml"/>
    <hyperlink ref="F48" r:id="rId244" display="http://www.cninfo.com.cn/information/fund/netvalue/150140.html"/>
    <hyperlink ref="M48" r:id="rId245" tooltip="399300" display="http://quote.eastmoney.com/zs399300.html"/>
    <hyperlink ref="O48" r:id="rId246" display="https://www.jisilu.cn/data/utils/lowcalc/150140"/>
    <hyperlink ref="Y48" r:id="rId247" tooltip="加【国金300A】为自选A类" display="javascript:addOwnedFund('150140');"/>
    <hyperlink ref="A49" r:id="rId248" display="https://www.jisilu.cn/data/sfnew/detail/150145"/>
    <hyperlink ref="C49" r:id="rId249" display="http://finance.sina.com.cn/fund/quotes/150145/bc.shtml"/>
    <hyperlink ref="F49" r:id="rId250" display="http://www.cninfo.com.cn/information/fund/netvalue/150145.html"/>
    <hyperlink ref="M49" r:id="rId251" tooltip="000828" display="http://quote.eastmoney.com/zs000828.html"/>
    <hyperlink ref="O49" r:id="rId252" display="https://www.jisilu.cn/data/utils/lowcalc/150145"/>
    <hyperlink ref="Y49" r:id="rId253" tooltip="加【高贝塔A】为自选A类" display="javascript:addOwnedFund('150145');"/>
    <hyperlink ref="A50" r:id="rId254" display="https://www.jisilu.cn/data/sfnew/detail/502001"/>
    <hyperlink ref="C50" r:id="rId255" display="http://finance.sina.com.cn/fund/quotes/502001/bc.shtml"/>
    <hyperlink ref="F50" r:id="rId256" display="http://www.cninfo.com.cn/information/fund/netvalue/502001.html"/>
    <hyperlink ref="M50" r:id="rId257" tooltip="399982" display="http://quote.eastmoney.com/zs399982.html"/>
    <hyperlink ref="O50" r:id="rId258" display="https://www.jisilu.cn/data/utils/lowcalc/502001"/>
    <hyperlink ref="Y50" r:id="rId259" tooltip="加【500等权A】为自选A类" display="javascript:addOwnedFund('502001');"/>
    <hyperlink ref="A51" r:id="rId260" display="https://www.jisilu.cn/data/sfnew/detail/150167"/>
    <hyperlink ref="C51" r:id="rId261" display="http://finance.sina.com.cn/fund/quotes/150167/bc.shtml"/>
    <hyperlink ref="F51" r:id="rId262" display="http://www.cninfo.com.cn/information/fund/netvalue/150167.html"/>
    <hyperlink ref="M51" r:id="rId263" tooltip="399300" display="http://quote.eastmoney.com/zs399300.html"/>
    <hyperlink ref="O51" r:id="rId264" display="https://www.jisilu.cn/data/utils/lowcalc/150167"/>
    <hyperlink ref="Y51" r:id="rId265" tooltip="加【银华300A】为自选A类" display="javascript:addOwnedFund('150167');"/>
    <hyperlink ref="A52" r:id="rId266" display="https://www.jisilu.cn/data/sfnew/detail/150094"/>
    <hyperlink ref="C52" r:id="rId267" display="http://finance.sina.com.cn/fund/quotes/150094/bc.shtml"/>
    <hyperlink ref="F52" r:id="rId268" display="http://www.cninfo.com.cn/information/fund/netvalue/150094.html"/>
    <hyperlink ref="M52" r:id="rId269" tooltip="000966" display="http://quote.eastmoney.com/zs000966.html"/>
    <hyperlink ref="O52" r:id="rId270" display="https://www.jisilu.cn/data/utils/lowcalc/150094"/>
    <hyperlink ref="Y52" r:id="rId271" tooltip="加【泰信400A】为自选A类" display="javascript:addOwnedFund('150094');"/>
    <hyperlink ref="A53" r:id="rId272" display="https://www.jisilu.cn/data/sfnew/detail/150073"/>
    <hyperlink ref="C53" r:id="rId273" display="http://finance.sina.com.cn/fund/quotes/150073/bc.shtml"/>
    <hyperlink ref="F53" r:id="rId274" display="http://www.cninfo.com.cn/information/fund/netvalue/150073.html"/>
    <hyperlink ref="M53" r:id="rId275" tooltip="399958" display="http://quote.eastmoney.com/zs399958.html"/>
    <hyperlink ref="O53" r:id="rId276" display="https://www.jisilu.cn/data/utils/lowcalc/150073"/>
    <hyperlink ref="Y53" r:id="rId277" tooltip="加【诺安稳健】为自选A类" display="javascript:addOwnedFund('150073');"/>
    <hyperlink ref="A54" r:id="rId278" display="https://www.jisilu.cn/data/sfnew/detail/150225"/>
    <hyperlink ref="C54" r:id="rId279" display="http://finance.sina.com.cn/fund/quotes/150225/bc.shtml"/>
    <hyperlink ref="F54" r:id="rId280" display="http://www.cninfo.com.cn/information/fund/netvalue/150225.html"/>
    <hyperlink ref="M54" r:id="rId281" tooltip="399966" display="http://quote.eastmoney.com/zs399966.html"/>
    <hyperlink ref="O54" r:id="rId282" display="https://www.jisilu.cn/data/utils/lowcalc/150225"/>
    <hyperlink ref="Y54" r:id="rId283" tooltip="加【证保A级】为自选A类" display="javascript:addOwnedFund('150225');"/>
    <hyperlink ref="A55" r:id="rId284" display="https://www.jisilu.cn/data/sfnew/detail/502041"/>
    <hyperlink ref="C55" r:id="rId285" display="http://finance.sina.com.cn/fund/quotes/502041/bc.shtml"/>
    <hyperlink ref="F55" r:id="rId286" display="http://www.cninfo.com.cn/information/fund/netvalue/502041.html"/>
    <hyperlink ref="M55" r:id="rId287" tooltip="000016" display="http://quote.eastmoney.com/zs000016.html"/>
    <hyperlink ref="O55" r:id="rId288" display="https://www.jisilu.cn/data/utils/lowcalc/502041"/>
    <hyperlink ref="Y55" r:id="rId289" tooltip="加【上50A】为自选A类" display="javascript:addOwnedFund('502041');"/>
    <hyperlink ref="A56" r:id="rId290" display="https://www.jisilu.cn/data/sfnew/detail/150267"/>
    <hyperlink ref="C56" r:id="rId291" display="http://finance.sina.com.cn/fund/quotes/150267/bc.shtml"/>
    <hyperlink ref="F56" r:id="rId292" display="http://www.cninfo.com.cn/information/fund/netvalue/150267.html"/>
    <hyperlink ref="M56" r:id="rId293" tooltip="399986" display="http://quote.eastmoney.com/zs399986.html"/>
    <hyperlink ref="O56" r:id="rId294" display="https://www.jisilu.cn/data/utils/lowcalc/150267"/>
    <hyperlink ref="Y56" r:id="rId295" tooltip="将【银行A类】从自选中删除" display="javascript:delOwnedFund('150267');"/>
    <hyperlink ref="A57" r:id="rId296" display="https://www.jisilu.cn/data/sfnew/detail/150281"/>
    <hyperlink ref="C57" r:id="rId297" display="http://finance.sina.com.cn/fund/quotes/150281/bc.shtml"/>
    <hyperlink ref="F57" r:id="rId298" display="http://www.cninfo.com.cn/information/fund/netvalue/150281.html"/>
    <hyperlink ref="M57" r:id="rId299" tooltip="399934" display="http://quote.eastmoney.com/zs399934.html"/>
    <hyperlink ref="O57" r:id="rId300" display="https://www.jisilu.cn/data/utils/lowcalc/150281"/>
    <hyperlink ref="Y57" r:id="rId301" tooltip="加【金融地A】为自选A类" display="javascript:addOwnedFund('150281');"/>
    <hyperlink ref="A58" r:id="rId302" display="https://www.jisilu.cn/data/sfnew/detail/502014"/>
    <hyperlink ref="C58" r:id="rId303" display="http://finance.sina.com.cn/fund/quotes/502014/bc.shtml"/>
    <hyperlink ref="F58" r:id="rId304" display="http://www.cninfo.com.cn/information/fund/netvalue/502014.html"/>
    <hyperlink ref="M58" r:id="rId305" tooltip="000853" display="http://quote.eastmoney.com/zs000853.html"/>
    <hyperlink ref="O58" r:id="rId306" display="https://www.jisilu.cn/data/utils/lowcalc/502014"/>
    <hyperlink ref="Y58" r:id="rId307" tooltip="加【一带一A】为自选A类" display="javascript:addOwnedFund('502014');"/>
    <hyperlink ref="A59" r:id="rId308" display="https://www.jisilu.cn/data/sfnew/detail/150295"/>
    <hyperlink ref="C59" r:id="rId309" display="http://finance.sina.com.cn/fund/quotes/150295/bc.shtml"/>
    <hyperlink ref="F59" r:id="rId310" display="http://www.cninfo.com.cn/information/fund/netvalue/150295.html"/>
    <hyperlink ref="M59" r:id="rId311" tooltip="399974" display="http://quote.eastmoney.com/zs399974.html"/>
    <hyperlink ref="O59" r:id="rId312" display="https://www.jisilu.cn/data/utils/lowcalc/150295"/>
    <hyperlink ref="Y59" r:id="rId313" tooltip="加【改革A】为自选A类" display="javascript:addOwnedFund('150295');"/>
    <hyperlink ref="A60" r:id="rId314" display="https://www.jisilu.cn/data/sfnew/detail/150090"/>
    <hyperlink ref="C60" r:id="rId315" display="http://finance.sina.com.cn/fund/quotes/150090/bc.shtml"/>
    <hyperlink ref="F60" r:id="rId316" display="http://www.cninfo.com.cn/information/fund/netvalue/150090.html"/>
    <hyperlink ref="M60" r:id="rId317" tooltip="399958" display="http://quote.eastmoney.com/zs399958.html"/>
    <hyperlink ref="O60" r:id="rId318" display="https://www.jisilu.cn/data/utils/lowcalc/150090"/>
    <hyperlink ref="Y60" r:id="rId319" tooltip="加【成长A】为自选A类" display="javascript:addOwnedFund('150090');"/>
    <hyperlink ref="A61" r:id="rId320" display="https://www.jisilu.cn/data/sfnew/detail/502054"/>
    <hyperlink ref="C61" r:id="rId321" display="http://finance.sina.com.cn/fund/quotes/502054/bc.shtml"/>
    <hyperlink ref="F61" r:id="rId322" display="http://www.cninfo.com.cn/information/fund/netvalue/502054.html"/>
    <hyperlink ref="M61" r:id="rId323" tooltip="399975" display="http://quote.eastmoney.com/zs399975.html"/>
    <hyperlink ref="O61" r:id="rId324" display="https://www.jisilu.cn/data/utils/lowcalc/502054"/>
    <hyperlink ref="Y61" r:id="rId325" tooltip="加【券商A】为自选A类" display="javascript:addOwnedFund('502054');"/>
    <hyperlink ref="A62" r:id="rId326" display="https://www.jisilu.cn/data/sfnew/detail/150211"/>
    <hyperlink ref="C62" r:id="rId327" display="http://finance.sina.com.cn/fund/quotes/150211/bc.shtml"/>
    <hyperlink ref="F62" r:id="rId328" display="http://www.cninfo.com.cn/information/fund/netvalue/150211.html"/>
    <hyperlink ref="M62" r:id="rId329" tooltip="399976" display="http://quote.eastmoney.com/zs399976.html"/>
    <hyperlink ref="O62" r:id="rId330" display="https://www.jisilu.cn/data/utils/lowcalc/150211"/>
    <hyperlink ref="Y62" r:id="rId331" tooltip="加【新能车A】为自选A类" display="javascript:addOwnedFund('150211');"/>
    <hyperlink ref="A63" r:id="rId332" display="https://www.jisilu.cn/data/sfnew/detail/150104"/>
    <hyperlink ref="C63" r:id="rId333" display="http://finance.sina.com.cn/fund/quotes/150104/bc.shtml"/>
    <hyperlink ref="F63" r:id="rId334" display="http://www.cninfo.com.cn/information/fund/netvalue/150104.html"/>
    <hyperlink ref="M63" r:id="rId335" tooltip="399300" display="http://quote.eastmoney.com/zs399300.html"/>
    <hyperlink ref="O63" r:id="rId336" display="https://www.jisilu.cn/data/utils/lowcalc/150104"/>
    <hyperlink ref="Y63" r:id="rId337" tooltip="加【HS300A】为自选A类" display="javascript:addOwnedFund('150104');"/>
    <hyperlink ref="A64" r:id="rId338" display="https://www.jisilu.cn/data/sfnew/detail/150213"/>
    <hyperlink ref="C64" r:id="rId339" display="http://finance.sina.com.cn/fund/quotes/150213/bc.shtml"/>
    <hyperlink ref="F64" r:id="rId340" display="http://www.cninfo.com.cn/information/fund/netvalue/150213.html"/>
    <hyperlink ref="M64" r:id="rId341" tooltip="399958" display="http://quote.eastmoney.com/zs399958.html"/>
    <hyperlink ref="O64" r:id="rId342" display="https://www.jisilu.cn/data/utils/lowcalc/150213"/>
    <hyperlink ref="Y64" r:id="rId343" tooltip="加【成长A级】为自选A类" display="javascript:addOwnedFund('150213');"/>
    <hyperlink ref="A65" r:id="rId344" display="https://www.jisilu.cn/data/sfnew/detail/150055"/>
    <hyperlink ref="C65" r:id="rId345" display="http://finance.sina.com.cn/fund/quotes/150055/bc.shtml"/>
    <hyperlink ref="F65" r:id="rId346" display="http://www.cninfo.com.cn/information/fund/netvalue/150055.html"/>
    <hyperlink ref="M65" r:id="rId347" tooltip="399905" display="http://quote.eastmoney.com/zs399905.html"/>
    <hyperlink ref="O65" r:id="rId348" display="https://www.jisilu.cn/data/utils/lowcalc/150055"/>
    <hyperlink ref="Y65" r:id="rId349" tooltip="加【500A】为自选A类" display="javascript:addOwnedFund('150055');"/>
    <hyperlink ref="A66" r:id="rId350" display="https://www.jisilu.cn/data/sfnew/detail/502031"/>
    <hyperlink ref="C66" r:id="rId351" display="http://finance.sina.com.cn/fund/quotes/502031/bc.shtml"/>
    <hyperlink ref="F66" r:id="rId352" display="http://www.cninfo.com.cn/information/fund/netvalue/502031.html"/>
    <hyperlink ref="M66" r:id="rId353" tooltip="399807" display="http://quote.eastmoney.com/zs399807.html"/>
    <hyperlink ref="O66" r:id="rId354" display="https://www.jisilu.cn/data/utils/lowcalc/502031"/>
    <hyperlink ref="Y66" r:id="rId355" tooltip="将【高铁A】从自选中删除" display="javascript:delOwnedFund('502031');"/>
    <hyperlink ref="A67" r:id="rId356" display="https://www.jisilu.cn/data/sfnew/detail/150152"/>
    <hyperlink ref="C67" r:id="rId357" display="http://finance.sina.com.cn/fund/quotes/150152/bc.shtml"/>
    <hyperlink ref="F67" r:id="rId358" display="http://www.cninfo.com.cn/information/fund/netvalue/150152.html"/>
    <hyperlink ref="M67" r:id="rId359" tooltip="399006" display="http://quote.eastmoney.com/zs399006.html"/>
    <hyperlink ref="O67" r:id="rId360" display="https://www.jisilu.cn/data/utils/lowcalc/150152"/>
    <hyperlink ref="Y67" r:id="rId361" tooltip="加【创业板A】为自选A类" display="javascript:addOwnedFund('150152');"/>
    <hyperlink ref="A68" r:id="rId362" display="https://www.jisilu.cn/data/sfnew/detail/150036"/>
    <hyperlink ref="C68" r:id="rId363" display="http://finance.sina.com.cn/fund/quotes/150036/bc.shtml"/>
    <hyperlink ref="F68" r:id="rId364" display="http://www.cninfo.com.cn/information/fund/netvalue/150036.html"/>
    <hyperlink ref="M68" r:id="rId365" tooltip="399300" display="http://quote.eastmoney.com/zs399300.html"/>
    <hyperlink ref="O68" r:id="rId366" display="https://www.jisilu.cn/data/utils/lowcalc/150036"/>
    <hyperlink ref="Y68" r:id="rId367" tooltip="加【建信稳健】为自选A类" display="javascript:addOwnedFund('150036');"/>
    <hyperlink ref="A69" r:id="rId368" display="https://www.jisilu.cn/data/sfnew/detail/150012"/>
    <hyperlink ref="C69" r:id="rId369" display="http://finance.sina.com.cn/fund/quotes/150012/bc.shtml"/>
    <hyperlink ref="F69" r:id="rId370" display="http://www.cninfo.com.cn/information/fund/netvalue/150012.html"/>
    <hyperlink ref="M69" r:id="rId371" tooltip="399903" display="http://quote.eastmoney.com/zs399903.html"/>
    <hyperlink ref="O69" r:id="rId372" display="https://www.jisilu.cn/data/utils/lowcalc/150012"/>
    <hyperlink ref="Y69" r:id="rId373" tooltip="加【中证100A】为自选A类" display="javascript:addOwnedFund('150012');"/>
    <hyperlink ref="A70" r:id="rId374" display="https://www.jisilu.cn/data/sfnew/detail/150135"/>
    <hyperlink ref="C70" r:id="rId375" display="http://finance.sina.com.cn/fund/quotes/150135/bc.shtml"/>
    <hyperlink ref="F70" r:id="rId376" display="http://www.cninfo.com.cn/information/fund/netvalue/150135.html"/>
    <hyperlink ref="M70" r:id="rId377" tooltip="399903" display="http://quote.eastmoney.com/zs399903.html"/>
    <hyperlink ref="Y70" r:id="rId378" tooltip="加【国富100A】为自选A类" display="javascript:addOwnedFund('150135');"/>
    <hyperlink ref="A71" r:id="rId379" display="https://www.jisilu.cn/data/sfnew/detail/150083"/>
    <hyperlink ref="C71" r:id="rId380" display="http://finance.sina.com.cn/fund/quotes/150083/bc.shtml"/>
    <hyperlink ref="F71" r:id="rId381" display="http://www.cninfo.com.cn/information/fund/netvalue/150083.html"/>
    <hyperlink ref="M71" r:id="rId382" tooltip="399330" display="http://quote.eastmoney.com/zs399330.html"/>
    <hyperlink ref="O71" r:id="rId383" display="https://www.jisilu.cn/data/utils/lowcalc/150083"/>
    <hyperlink ref="Y71" r:id="rId384" tooltip="加【深证100A】为自选A类" display="javascript:addOwnedFund('150083');"/>
    <hyperlink ref="A72" r:id="rId385" display="https://www.jisilu.cn/data/sfnew/detail/150085"/>
    <hyperlink ref="C72" r:id="rId386" display="http://finance.sina.com.cn/fund/quotes/150085/bc.shtml"/>
    <hyperlink ref="F72" r:id="rId387" display="http://www.cninfo.com.cn/information/fund/netvalue/150085.html"/>
    <hyperlink ref="M72" r:id="rId388" tooltip="399005" display="http://quote.eastmoney.com/zs399005.html"/>
    <hyperlink ref="Y72" r:id="rId389" tooltip="加【中小板A】为自选A类" display="javascript:addOwnedFund('150085');"/>
    <hyperlink ref="A73" r:id="rId390" display="https://www.jisilu.cn/data/sfnew/detail/150096"/>
    <hyperlink ref="C73" r:id="rId391" display="http://finance.sina.com.cn/fund/quotes/150096/bc.shtml"/>
    <hyperlink ref="F73" r:id="rId392" display="http://www.cninfo.com.cn/information/fund/netvalue/150096.html"/>
    <hyperlink ref="M73" r:id="rId393" tooltip="000979" display="http://quote.eastmoney.com/zs000979.html"/>
    <hyperlink ref="Y73" r:id="rId394" tooltip="加【商品A】为自选A类" display="javascript:addOwnedFund('150096');"/>
    <hyperlink ref="A75" r:id="rId395" display="https://www.jisilu.cn/data/sfnew/detail/150049"/>
    <hyperlink ref="C75" r:id="rId396" display="http://finance.sina.com.cn/fund/quotes/150049/bc.shtml"/>
    <hyperlink ref="F75" r:id="rId397" display="http://www.cninfo.com.cn/information/fund/netvalue/150049.html"/>
    <hyperlink ref="M75" r:id="rId398" tooltip="399942" display="http://quote.eastmoney.com/zs399942.html"/>
    <hyperlink ref="O75" r:id="rId399" display="https://www.jisilu.cn/data/utils/lowcalc/150049"/>
    <hyperlink ref="Y75" r:id="rId400" tooltip="加【消费收益】为自选A类" display="javascript:addOwnedFund('150049');"/>
    <hyperlink ref="A76" r:id="rId401" display="https://www.jisilu.cn/data/sfnew/detail/150148"/>
    <hyperlink ref="C76" r:id="rId402" display="http://finance.sina.com.cn/fund/quotes/150148/bc.shtml"/>
    <hyperlink ref="F76" r:id="rId403" display="http://www.cninfo.com.cn/information/fund/netvalue/150148.html"/>
    <hyperlink ref="M76" r:id="rId404" tooltip="000841" display="http://quote.eastmoney.com/zs000841.html"/>
    <hyperlink ref="O76" r:id="rId405" display="https://www.jisilu.cn/data/utils/lowcalc/150148"/>
    <hyperlink ref="Y76" r:id="rId406" tooltip="加【医药800A】为自选A类" display="javascript:addOwnedFund('150148');"/>
    <hyperlink ref="A77" r:id="rId407" display="https://www.jisilu.cn/data/sfnew/detail/150150"/>
    <hyperlink ref="C77" r:id="rId408" display="http://finance.sina.com.cn/fund/quotes/150150/bc.shtml"/>
    <hyperlink ref="F77" r:id="rId409" display="http://www.cninfo.com.cn/information/fund/netvalue/150150.html"/>
    <hyperlink ref="M77" r:id="rId410" tooltip="000823" display="http://quote.eastmoney.com/zs000823.html"/>
    <hyperlink ref="O77" r:id="rId411" display="https://www.jisilu.cn/data/utils/lowcalc/150150"/>
    <hyperlink ref="Y77" r:id="rId412" tooltip="加【有色800A】为自选A类" display="javascript:addOwnedFund('150150');"/>
    <hyperlink ref="A78" r:id="rId413" display="https://www.jisilu.cn/data/sfnew/detail/150157"/>
    <hyperlink ref="C78" r:id="rId414" display="http://finance.sina.com.cn/fund/quotes/150157/bc.shtml"/>
    <hyperlink ref="F78" r:id="rId415" display="http://www.cninfo.com.cn/information/fund/netvalue/150157.html"/>
    <hyperlink ref="M78" r:id="rId416" tooltip="000974" display="http://quote.eastmoney.com/zs000974.html"/>
    <hyperlink ref="O78" r:id="rId417" display="https://www.jisilu.cn/data/utils/lowcalc/150157"/>
    <hyperlink ref="Y78" r:id="rId418" tooltip="加【金融A】为自选A类" display="javascript:addOwnedFund('150157');"/>
    <hyperlink ref="A79" r:id="rId419" display="https://www.jisilu.cn/data/sfnew/detail/150028"/>
    <hyperlink ref="C79" r:id="rId420" display="http://finance.sina.com.cn/fund/quotes/150028/bc.shtml"/>
    <hyperlink ref="F79" r:id="rId421" display="http://www.cninfo.com.cn/information/fund/netvalue/150028.html"/>
    <hyperlink ref="M79" r:id="rId422" tooltip="399905" display="http://quote.eastmoney.com/zs399905.html"/>
    <hyperlink ref="O79" r:id="rId423" display="https://www.jisilu.cn/data/utils/lowcalc/150028"/>
    <hyperlink ref="Y79" r:id="rId424" tooltip="加【中证500A】为自选A类" display="javascript:addOwnedFund('150028');"/>
    <hyperlink ref="A81" r:id="rId425" display="https://www.jisilu.cn/data/sfnew/detail/150022"/>
    <hyperlink ref="C81" r:id="rId426" display="http://finance.sina.com.cn/fund/quotes/150022/bc.shtml"/>
    <hyperlink ref="F81" r:id="rId427" display="http://www.cninfo.com.cn/information/fund/netvalue/150022.html"/>
    <hyperlink ref="M81" r:id="rId428" tooltip="399001" display="http://quote.eastmoney.com/zs399001.html"/>
    <hyperlink ref="O81" r:id="rId429" display="https://www.jisilu.cn/data/utils/lowcalc/150022"/>
    <hyperlink ref="Y81" r:id="rId430" tooltip="将【深成指A】从自选中删除" display="javascript:delOwnedFund('150022');"/>
    <hyperlink ref="A82" r:id="rId431" display="https://www.jisilu.cn/data/sfnew/detail/150164"/>
    <hyperlink ref="C82" r:id="rId432" display="http://finance.sina.com.cn/fund/quotes/150164/bc.shtml"/>
    <hyperlink ref="F82" r:id="rId433" display="http://www.cninfo.com.cn/information/fund/netvalue/150164.html"/>
    <hyperlink ref="M82" r:id="rId434" tooltip="000832" display="http://quote.eastmoney.com/zs000832.html"/>
    <hyperlink ref="O82" r:id="rId435" display="https://www.jisilu.cn/data/utils/lowcalc/150164"/>
    <hyperlink ref="Y82" r:id="rId436" tooltip="加【可转债A】为自选A类" display="javascript:addOwnedFund('150164');"/>
    <hyperlink ref="A83" r:id="rId437" display="https://www.jisilu.cn/data/sfnew/detail/150259"/>
    <hyperlink ref="C83" r:id="rId438" display="http://finance.sina.com.cn/fund/quotes/150259/bc.shtml"/>
    <hyperlink ref="F83" r:id="rId439" display="http://www.cninfo.com.cn/information/fund/netvalue/150259.html"/>
    <hyperlink ref="M83" r:id="rId440" tooltip="399992" display="http://quote.eastmoney.com/zs399992.html"/>
    <hyperlink ref="O83" r:id="rId441" display="https://www.jisilu.cn/data/utils/lowcalc/150259"/>
    <hyperlink ref="Y83" r:id="rId442" tooltip="加【重组A】为自选A类" display="javascript:addOwnedFund('150259');"/>
    <hyperlink ref="A84" r:id="rId443" display="https://www.jisilu.cn/data/sfnew/detail/150277"/>
    <hyperlink ref="C84" r:id="rId444" display="http://finance.sina.com.cn/fund/quotes/150277/bc.shtml"/>
    <hyperlink ref="F84" r:id="rId445" display="http://www.cninfo.com.cn/information/fund/netvalue/150277.html"/>
    <hyperlink ref="M84" r:id="rId446" tooltip="399807" display="http://quote.eastmoney.com/zs399807.html"/>
    <hyperlink ref="O84" r:id="rId447" display="https://www.jisilu.cn/data/utils/lowcalc/150277"/>
    <hyperlink ref="Y84" r:id="rId448" tooltip="将【高铁A】从自选中删除" display="javascript:delOwnedFund('150277');"/>
    <hyperlink ref="A85" r:id="rId449" display="https://www.jisilu.cn/data/sfnew/detail/150205"/>
    <hyperlink ref="C85" r:id="rId450" display="http://finance.sina.com.cn/fund/quotes/150205/bc.shtml"/>
    <hyperlink ref="F85" r:id="rId451" display="http://www.cninfo.com.cn/information/fund/netvalue/150205.html"/>
    <hyperlink ref="M85" r:id="rId452" tooltip="399973" display="http://quote.eastmoney.com/zs399973.html"/>
    <hyperlink ref="O85" r:id="rId453" display="https://www.jisilu.cn/data/utils/lowcalc/150205"/>
    <hyperlink ref="Y85" r:id="rId454" tooltip="加【国防A】为自选A类" display="javascript:addOwnedFund('150205');"/>
    <hyperlink ref="A86" r:id="rId455" display="https://www.jisilu.cn/data/sfnew/detail/150271"/>
    <hyperlink ref="C86" r:id="rId456" display="http://finance.sina.com.cn/fund/quotes/150271/bc.shtml"/>
    <hyperlink ref="F86" r:id="rId457" display="http://www.cninfo.com.cn/information/fund/netvalue/150271.html"/>
    <hyperlink ref="M86" r:id="rId458" tooltip="399441" display="http://quote.eastmoney.com/zs399441.html"/>
    <hyperlink ref="O86" r:id="rId459" display="https://www.jisilu.cn/data/utils/lowcalc/150271"/>
    <hyperlink ref="Y86" r:id="rId460" tooltip="加【生物药A】为自选A类" display="javascript:addOwnedFund('150271');"/>
    <hyperlink ref="A87" r:id="rId461" display="https://www.jisilu.cn/data/sfnew/detail/150255"/>
    <hyperlink ref="C87" r:id="rId462" display="http://finance.sina.com.cn/fund/quotes/150255/bc.shtml"/>
    <hyperlink ref="F87" r:id="rId463" display="http://www.cninfo.com.cn/information/fund/netvalue/150255.html"/>
    <hyperlink ref="M87" r:id="rId464" tooltip="399986" display="http://quote.eastmoney.com/zs399986.html"/>
    <hyperlink ref="O87" r:id="rId465" display="https://www.jisilu.cn/data/utils/lowcalc/150255"/>
    <hyperlink ref="Y87" r:id="rId466" tooltip="将【银行业A】从自选中删除" display="javascript:delOwnedFund('150255');"/>
    <hyperlink ref="A88" r:id="rId467" display="https://www.jisilu.cn/data/sfnew/detail/150257"/>
    <hyperlink ref="C88" r:id="rId468" display="http://finance.sina.com.cn/fund/quotes/150257/bc.shtml"/>
    <hyperlink ref="F88" r:id="rId469" display="http://www.cninfo.com.cn/information/fund/netvalue/150257.html"/>
    <hyperlink ref="M88" r:id="rId470" tooltip="399993" display="http://quote.eastmoney.com/zs399993.html"/>
    <hyperlink ref="O88" r:id="rId471" display="https://www.jisilu.cn/data/utils/lowcalc/150257"/>
    <hyperlink ref="Y88" r:id="rId472" tooltip="加【生物A】为自选A类" display="javascript:addOwnedFund('150257');"/>
    <hyperlink ref="A89" r:id="rId473" display="https://www.jisilu.cn/data/sfnew/detail/502049"/>
    <hyperlink ref="C89" r:id="rId474" display="http://finance.sina.com.cn/fund/quotes/502049/bc.shtml"/>
    <hyperlink ref="F89" r:id="rId475" display="http://www.cninfo.com.cn/information/fund/netvalue/502049.html"/>
    <hyperlink ref="M89" r:id="rId476" tooltip="000016" display="http://quote.eastmoney.com/zs000016.html"/>
    <hyperlink ref="O89" r:id="rId477" display="https://www.jisilu.cn/data/utils/lowcalc/502049"/>
    <hyperlink ref="Y89" r:id="rId478" tooltip="加【上证50A】为自选A类" display="javascript:addOwnedFund('502049');"/>
    <hyperlink ref="A90" r:id="rId479" display="https://www.jisilu.cn/data/sfnew/detail/150237"/>
    <hyperlink ref="C90" r:id="rId480" display="http://finance.sina.com.cn/fund/quotes/150237/bc.shtml"/>
    <hyperlink ref="F90" r:id="rId481" display="http://www.cninfo.com.cn/information/fund/netvalue/150237.html"/>
    <hyperlink ref="M90" r:id="rId482" tooltip="000827" display="http://quote.eastmoney.com/zs000827.html"/>
    <hyperlink ref="O90" r:id="rId483" display="https://www.jisilu.cn/data/utils/lowcalc/150237"/>
    <hyperlink ref="Y90" r:id="rId484" tooltip="加【环保A级】为自选A类" display="javascript:addOwnedFund('150237');"/>
    <hyperlink ref="A91" r:id="rId485" display="https://www.jisilu.cn/data/sfnew/detail/150283"/>
    <hyperlink ref="C91" r:id="rId486" display="http://finance.sina.com.cn/fund/quotes/150283/bc.shtml"/>
    <hyperlink ref="F91" r:id="rId487" display="http://www.cninfo.com.cn/information/fund/netvalue/150283.html"/>
    <hyperlink ref="M91" r:id="rId488" tooltip="000808" display="http://quote.eastmoney.com/zs000808.html"/>
    <hyperlink ref="O91" r:id="rId489" display="https://www.jisilu.cn/data/utils/lowcalc/150283"/>
    <hyperlink ref="Y91" r:id="rId490" tooltip="加【SW医药A】为自选A类" display="javascript:addOwnedFund('150283');"/>
    <hyperlink ref="A92" r:id="rId491" display="https://www.jisilu.cn/data/sfnew/detail/150273"/>
    <hyperlink ref="C92" r:id="rId492" display="http://finance.sina.com.cn/fund/quotes/150273/bc.shtml"/>
    <hyperlink ref="F92" r:id="rId493" display="http://www.cninfo.com.cn/information/fund/netvalue/150273.html"/>
    <hyperlink ref="M92" r:id="rId494" tooltip="399991" display="http://quote.eastmoney.com/zs399991.html"/>
    <hyperlink ref="O92" r:id="rId495" display="https://www.jisilu.cn/data/utils/lowcalc/150273"/>
    <hyperlink ref="Y92" r:id="rId496" tooltip="加【带路A】为自选A类" display="javascript:addOwnedFund('150273');"/>
    <hyperlink ref="A93" r:id="rId497" display="https://www.jisilu.cn/data/sfnew/detail/502024"/>
    <hyperlink ref="C93" r:id="rId498" display="http://finance.sina.com.cn/fund/quotes/502024/bc.shtml"/>
    <hyperlink ref="F93" r:id="rId499" display="http://www.cninfo.com.cn/information/fund/netvalue/502024.html"/>
    <hyperlink ref="M93" r:id="rId500" tooltip="399440" display="http://quote.eastmoney.com/zs399440.html"/>
    <hyperlink ref="O93" r:id="rId501" display="https://www.jisilu.cn/data/utils/lowcalc/502024"/>
    <hyperlink ref="Y93" r:id="rId502" tooltip="加【钢铁A】为自选A类" display="javascript:addOwnedFund('502024');"/>
    <hyperlink ref="A94" r:id="rId503" display="https://www.jisilu.cn/data/sfnew/detail/150307"/>
    <hyperlink ref="C94" r:id="rId504" display="http://finance.sina.com.cn/fund/quotes/150307/bc.shtml"/>
    <hyperlink ref="F94" r:id="rId505" display="http://www.cninfo.com.cn/information/fund/netvalue/150307.html"/>
    <hyperlink ref="M94" r:id="rId506" tooltip="399804" display="http://quote.eastmoney.com/zs399804.html"/>
    <hyperlink ref="O94" r:id="rId507" display="https://www.jisilu.cn/data/utils/lowcalc/150307"/>
    <hyperlink ref="Y94" r:id="rId508" tooltip="加【体育A】为自选A类" display="javascript:addOwnedFund('150307');"/>
    <hyperlink ref="A95" r:id="rId509" display="https://www.jisilu.cn/data/sfnew/detail/150207"/>
    <hyperlink ref="C95" r:id="rId510" display="http://finance.sina.com.cn/fund/quotes/150207/bc.shtml"/>
    <hyperlink ref="F95" r:id="rId511" display="http://www.cninfo.com.cn/information/fund/netvalue/150207.html"/>
    <hyperlink ref="M95" r:id="rId512" tooltip="399983" display="http://quote.eastmoney.com/zs399983.html"/>
    <hyperlink ref="O95" r:id="rId513" display="https://www.jisilu.cn/data/utils/lowcalc/150207"/>
    <hyperlink ref="Y95" r:id="rId514" tooltip="加【地产A端】为自选A类" display="javascript:addOwnedFund('150207');"/>
    <hyperlink ref="A96" r:id="rId515" display="https://www.jisilu.cn/data/sfnew/detail/150173"/>
    <hyperlink ref="C96" r:id="rId516" display="http://finance.sina.com.cn/fund/quotes/150173/bc.shtml"/>
    <hyperlink ref="F96" r:id="rId517" display="http://www.cninfo.com.cn/information/fund/netvalue/150173.html"/>
    <hyperlink ref="M96" r:id="rId518" tooltip="000998" display="http://quote.eastmoney.com/zs000998.html"/>
    <hyperlink ref="O96" r:id="rId519" display="https://www.jisilu.cn/data/utils/lowcalc/150173"/>
    <hyperlink ref="Y96" r:id="rId520" tooltip="加【TMT中证A】为自选A类" display="javascript:addOwnedFund('150173');"/>
    <hyperlink ref="A97" r:id="rId521" display="https://www.jisilu.cn/data/sfnew/detail/150329"/>
    <hyperlink ref="C97" r:id="rId522" display="http://finance.sina.com.cn/fund/quotes/150329/bc.shtml"/>
    <hyperlink ref="F97" r:id="rId523" display="http://www.cninfo.com.cn/information/fund/netvalue/150329.html"/>
    <hyperlink ref="M97" r:id="rId524" tooltip="399809" display="http://quote.eastmoney.com/zs399809.html"/>
    <hyperlink ref="O97" r:id="rId525" display="https://www.jisilu.cn/data/utils/lowcalc/150329"/>
    <hyperlink ref="Y97" r:id="rId526" tooltip="加【保险A】为自选A类" display="javascript:addOwnedFund('150329');"/>
    <hyperlink ref="A98" r:id="rId527" display="https://www.jisilu.cn/data/sfnew/detail/502007"/>
    <hyperlink ref="C98" r:id="rId528" display="http://finance.sina.com.cn/fund/quotes/502007/bc.shtml"/>
    <hyperlink ref="F98" r:id="rId529" display="http://www.cninfo.com.cn/information/fund/netvalue/502007.html"/>
    <hyperlink ref="M98" r:id="rId530" tooltip="399974" display="http://quote.eastmoney.com/zs399974.html"/>
    <hyperlink ref="O98" r:id="rId531" display="https://www.jisilu.cn/data/utils/lowcalc/502007"/>
    <hyperlink ref="Y98" r:id="rId532" tooltip="加【国企改A】为自选A类" display="javascript:addOwnedFund('502007');"/>
    <hyperlink ref="A99" r:id="rId533" display="https://www.jisilu.cn/data/sfnew/detail/150184"/>
    <hyperlink ref="C99" r:id="rId534" display="http://finance.sina.com.cn/fund/quotes/150184/bc.shtml"/>
    <hyperlink ref="F99" r:id="rId535" display="http://www.cninfo.com.cn/information/fund/netvalue/150184.html"/>
    <hyperlink ref="M99" r:id="rId536" tooltip="000827" display="http://quote.eastmoney.com/zs000827.html"/>
    <hyperlink ref="O99" r:id="rId537" display="https://www.jisilu.cn/data/utils/lowcalc/150184"/>
    <hyperlink ref="Y99" r:id="rId538" tooltip="加【环保A】为自选A类" display="javascript:addOwnedFund('150184');"/>
    <hyperlink ref="A100" r:id="rId539" display="https://www.jisilu.cn/data/sfnew/detail/150194"/>
    <hyperlink ref="C100" r:id="rId540" display="http://finance.sina.com.cn/fund/quotes/150194/bc.shtml"/>
    <hyperlink ref="F100" r:id="rId541" display="http://www.cninfo.com.cn/information/fund/netvalue/150194.html"/>
    <hyperlink ref="M100" r:id="rId542" tooltip="399970" display="http://quote.eastmoney.com/zs399970.html"/>
    <hyperlink ref="O100" r:id="rId543" display="https://www.jisilu.cn/data/utils/lowcalc/150194"/>
    <hyperlink ref="Y100" r:id="rId544" tooltip="加【互联网A】为自选A类" display="javascript:addOwnedFund('150194');"/>
    <hyperlink ref="A101" r:id="rId545" display="https://www.jisilu.cn/data/sfnew/detail/150241"/>
    <hyperlink ref="C101" r:id="rId546" display="http://finance.sina.com.cn/fund/quotes/150241/bc.shtml"/>
    <hyperlink ref="F101" r:id="rId547" display="http://www.cninfo.com.cn/information/fund/netvalue/150241.html"/>
    <hyperlink ref="M101" r:id="rId548" tooltip="399986" display="http://quote.eastmoney.com/zs399986.html"/>
    <hyperlink ref="O101" r:id="rId549" display="https://www.jisilu.cn/data/utils/lowcalc/150241"/>
    <hyperlink ref="Y101" r:id="rId550" tooltip="将【银行A级】从自选中删除" display="javascript:delOwnedFund('150241');"/>
    <hyperlink ref="A102" r:id="rId551" display="https://www.jisilu.cn/data/sfnew/detail/150315"/>
    <hyperlink ref="C102" r:id="rId552" display="http://finance.sina.com.cn/fund/quotes/150315/bc.shtml"/>
    <hyperlink ref="F102" r:id="rId553" display="http://www.cninfo.com.cn/information/fund/netvalue/150315.html"/>
    <hyperlink ref="M102" r:id="rId554" tooltip="399803" display="http://quote.eastmoney.com/zs399803.html"/>
    <hyperlink ref="O102" r:id="rId555" display="https://www.jisilu.cn/data/utils/lowcalc/150315"/>
    <hyperlink ref="Y102" r:id="rId556" tooltip="加【工业4A】为自选A类" display="javascript:addOwnedFund('150315');"/>
    <hyperlink ref="A103" r:id="rId557" display="https://www.jisilu.cn/data/sfnew/detail/150200"/>
    <hyperlink ref="C103" r:id="rId558" display="http://finance.sina.com.cn/fund/quotes/150200/bc.shtml"/>
    <hyperlink ref="F103" r:id="rId559" display="http://www.cninfo.com.cn/information/fund/netvalue/150200.html"/>
    <hyperlink ref="M103" r:id="rId560" tooltip="399975" display="http://quote.eastmoney.com/zs399975.html"/>
    <hyperlink ref="O103" r:id="rId561" display="https://www.jisilu.cn/data/utils/lowcalc/150200"/>
    <hyperlink ref="Y103" r:id="rId562" tooltip="加【券商A】为自选A类" display="javascript:addOwnedFund('150200');"/>
    <hyperlink ref="A104" r:id="rId563" display="https://www.jisilu.cn/data/sfnew/detail/150251"/>
    <hyperlink ref="C104" r:id="rId564" display="http://finance.sina.com.cn/fund/quotes/150251/bc.shtml"/>
    <hyperlink ref="F104" r:id="rId565" display="http://www.cninfo.com.cn/information/fund/netvalue/150251.html"/>
    <hyperlink ref="M104" r:id="rId566" tooltip="399990" display="http://quote.eastmoney.com/zs399990.html"/>
    <hyperlink ref="O104" r:id="rId567" display="https://www.jisilu.cn/data/utils/lowcalc/150251"/>
    <hyperlink ref="Y104" r:id="rId568" tooltip="加【煤炭A】为自选A类" display="javascript:addOwnedFund('150251');"/>
    <hyperlink ref="A105" r:id="rId569" display="https://www.jisilu.cn/data/sfnew/detail/150269"/>
    <hyperlink ref="C105" r:id="rId570" display="http://finance.sina.com.cn/fund/quotes/150269/bc.shtml"/>
    <hyperlink ref="F105" r:id="rId571" display="http://www.cninfo.com.cn/information/fund/netvalue/150269.html"/>
    <hyperlink ref="M105" r:id="rId572" tooltip="399997" display="http://quote.eastmoney.com/zs399997.html"/>
    <hyperlink ref="O105" r:id="rId573" display="https://www.jisilu.cn/data/utils/lowcalc/150269"/>
    <hyperlink ref="Y105" r:id="rId574" tooltip="加【白酒A】为自选A类" display="javascript:addOwnedFund('150269');"/>
    <hyperlink ref="A106" r:id="rId575" display="https://www.jisilu.cn/data/sfnew/detail/150309"/>
    <hyperlink ref="C106" r:id="rId576" display="http://finance.sina.com.cn/fund/quotes/150309/bc.shtml"/>
    <hyperlink ref="F106" r:id="rId577" display="http://www.cninfo.com.cn/information/fund/netvalue/150309.html"/>
    <hyperlink ref="M106" r:id="rId578" tooltip="399994" display="http://quote.eastmoney.com/zs399994.html"/>
    <hyperlink ref="O106" r:id="rId579" display="https://www.jisilu.cn/data/utils/lowcalc/150309"/>
    <hyperlink ref="Y106" r:id="rId580" tooltip="加【信息安A】为自选A类" display="javascript:addOwnedFund('150309');"/>
    <hyperlink ref="A107" r:id="rId581" display="https://www.jisilu.cn/data/sfnew/detail/150275"/>
    <hyperlink ref="C107" r:id="rId582" display="http://finance.sina.com.cn/fund/quotes/150275/bc.shtml"/>
    <hyperlink ref="F107" r:id="rId583" display="http://www.cninfo.com.cn/information/fund/netvalue/150275.html"/>
    <hyperlink ref="M107" r:id="rId584" tooltip="399991" display="http://quote.eastmoney.com/zs399991.html"/>
    <hyperlink ref="O107" r:id="rId585" display="https://www.jisilu.cn/data/utils/lowcalc/150275"/>
    <hyperlink ref="Y107" r:id="rId586" tooltip="将【一带一A】从自选中删除" display="javascript:delOwnedFund('150275');"/>
    <hyperlink ref="A108" r:id="rId587" display="https://www.jisilu.cn/data/sfnew/detail/150217"/>
    <hyperlink ref="C108" r:id="rId588" display="http://finance.sina.com.cn/fund/quotes/150217/bc.shtml"/>
    <hyperlink ref="F108" r:id="rId589" display="http://www.cninfo.com.cn/information/fund/netvalue/150217.html"/>
    <hyperlink ref="M108" r:id="rId590" tooltip="399412" display="http://quote.eastmoney.com/zs399412.html"/>
    <hyperlink ref="O108" r:id="rId591" display="https://www.jisilu.cn/data/utils/lowcalc/150217"/>
    <hyperlink ref="Y108" r:id="rId592" tooltip="加【新能源A】为自选A类" display="javascript:addOwnedFund('150217');"/>
    <hyperlink ref="A109" r:id="rId593" display="https://www.jisilu.cn/data/sfnew/detail/150177"/>
    <hyperlink ref="C109" r:id="rId594" display="http://finance.sina.com.cn/fund/quotes/150177/bc.shtml"/>
    <hyperlink ref="F109" r:id="rId595" display="http://www.cninfo.com.cn/information/fund/netvalue/150177.html"/>
    <hyperlink ref="M109" r:id="rId596" tooltip="399966" display="http://quote.eastmoney.com/zs399966.html"/>
    <hyperlink ref="O109" r:id="rId597" display="https://www.jisilu.cn/data/utils/lowcalc/150177"/>
    <hyperlink ref="Y109" r:id="rId598" tooltip="加【证保A】为自选A类" display="javascript:addOwnedFund('150177');"/>
    <hyperlink ref="A110" r:id="rId599" display="https://www.jisilu.cn/data/sfnew/detail/150229"/>
    <hyperlink ref="C110" r:id="rId600" display="http://finance.sina.com.cn/fund/quotes/150229/bc.shtml"/>
    <hyperlink ref="F110" r:id="rId601" display="http://www.cninfo.com.cn/information/fund/netvalue/150229.html"/>
    <hyperlink ref="M110" r:id="rId602" tooltip="399987" display="http://quote.eastmoney.com/zs399987.html"/>
    <hyperlink ref="O110" r:id="rId603" display="https://www.jisilu.cn/data/utils/lowcalc/150229"/>
    <hyperlink ref="Y110" r:id="rId604" tooltip="加【酒A】为自选A类" display="javascript:addOwnedFund('150229');"/>
    <hyperlink ref="A111" r:id="rId605" display="https://www.jisilu.cn/data/sfnew/detail/150235"/>
    <hyperlink ref="C111" r:id="rId606" display="http://finance.sina.com.cn/fund/quotes/150235/bc.shtml"/>
    <hyperlink ref="F111" r:id="rId607" display="http://www.cninfo.com.cn/information/fund/netvalue/150235.html"/>
    <hyperlink ref="M111" r:id="rId608" tooltip="399975" display="http://quote.eastmoney.com/zs399975.html"/>
    <hyperlink ref="O111" r:id="rId609" display="https://www.jisilu.cn/data/utils/lowcalc/150235"/>
    <hyperlink ref="Y111" r:id="rId610" tooltip="加【券商A级】为自选A类" display="javascript:addOwnedFund('150235');"/>
    <hyperlink ref="A112" r:id="rId611" display="https://www.jisilu.cn/data/sfnew/detail/150243"/>
    <hyperlink ref="C112" r:id="rId612" display="http://finance.sina.com.cn/fund/quotes/150243/bc.shtml"/>
    <hyperlink ref="F112" r:id="rId613" display="http://www.cninfo.com.cn/information/fund/netvalue/150243.html"/>
    <hyperlink ref="M112" r:id="rId614" tooltip="399006" display="http://quote.eastmoney.com/zs399006.html"/>
    <hyperlink ref="O112" r:id="rId615" display="https://www.jisilu.cn/data/utils/lowcalc/150243"/>
    <hyperlink ref="Y112" r:id="rId616" tooltip="加【创业A】为自选A类" display="javascript:addOwnedFund('150243');"/>
    <hyperlink ref="A113" r:id="rId617" display="https://www.jisilu.cn/data/sfnew/detail/150181"/>
    <hyperlink ref="C113" r:id="rId618" display="http://finance.sina.com.cn/fund/quotes/150181/bc.shtml"/>
    <hyperlink ref="F113" r:id="rId619" display="http://www.cninfo.com.cn/information/fund/netvalue/150181.html"/>
    <hyperlink ref="M113" r:id="rId620" tooltip="399967" display="http://quote.eastmoney.com/zs399967.html"/>
    <hyperlink ref="O113" r:id="rId621" display="https://www.jisilu.cn/data/utils/lowcalc/150181"/>
    <hyperlink ref="Y113" r:id="rId622" tooltip="加【军工A】为自选A类" display="javascript:addOwnedFund('150181');"/>
    <hyperlink ref="A114" r:id="rId623" display="https://www.jisilu.cn/data/sfnew/detail/150209"/>
    <hyperlink ref="C114" r:id="rId624" display="http://finance.sina.com.cn/fund/quotes/150209/bc.shtml"/>
    <hyperlink ref="F114" r:id="rId625" display="http://www.cninfo.com.cn/information/fund/netvalue/150209.html"/>
    <hyperlink ref="M114" r:id="rId626" tooltip="399974" display="http://quote.eastmoney.com/zs399974.html"/>
    <hyperlink ref="O114" r:id="rId627" display="https://www.jisilu.cn/data/utils/lowcalc/150209"/>
    <hyperlink ref="Y114" r:id="rId628" tooltip="加【国企改A】为自选A类" display="javascript:addOwnedFund('150209');"/>
    <hyperlink ref="A115" r:id="rId629" display="https://www.jisilu.cn/data/sfnew/detail/150227"/>
    <hyperlink ref="C115" r:id="rId630" display="http://finance.sina.com.cn/fund/quotes/150227/bc.shtml"/>
    <hyperlink ref="F115" r:id="rId631" display="http://www.cninfo.com.cn/information/fund/netvalue/150227.html"/>
    <hyperlink ref="M115" r:id="rId632" tooltip="399986" display="http://quote.eastmoney.com/zs399986.html"/>
    <hyperlink ref="O115" r:id="rId633" display="https://www.jisilu.cn/data/utils/lowcalc/150227"/>
    <hyperlink ref="Y115" r:id="rId634" tooltip="将【银行A】从自选中删除" display="javascript:delOwnedFund('150227');"/>
    <hyperlink ref="A116" r:id="rId635" display="https://www.jisilu.cn/data/sfnew/detail/150018"/>
    <hyperlink ref="C116" r:id="rId636" display="http://finance.sina.com.cn/fund/quotes/150018/bc.shtml"/>
    <hyperlink ref="F116" r:id="rId637" display="http://www.cninfo.com.cn/information/fund/netvalue/150018.html"/>
    <hyperlink ref="M116" r:id="rId638" tooltip="399004" display="http://quote.eastmoney.com/zs399004.html"/>
    <hyperlink ref="O116" r:id="rId639" display="https://www.jisilu.cn/data/utils/lowcalc/150018"/>
    <hyperlink ref="Y116" r:id="rId640" tooltip="加【银华稳进】为自选A类" display="javascript:addOwnedFund('150018');"/>
    <hyperlink ref="A117" r:id="rId641" display="https://www.jisilu.cn/data/sfnew/detail/502004"/>
    <hyperlink ref="C117" r:id="rId642" display="http://finance.sina.com.cn/fund/quotes/502004/bc.shtml"/>
    <hyperlink ref="F117" r:id="rId643" display="http://www.cninfo.com.cn/information/fund/netvalue/502004.html"/>
    <hyperlink ref="M117" r:id="rId644" tooltip="399967" display="http://quote.eastmoney.com/zs399967.html"/>
    <hyperlink ref="O117" r:id="rId645" display="https://www.jisilu.cn/data/utils/lowcalc/502004"/>
    <hyperlink ref="Y117" r:id="rId646" tooltip="加【军工A】为自选A类" display="javascript:addOwnedFund('502004');"/>
    <hyperlink ref="A118" r:id="rId647" display="https://www.jisilu.cn/data/sfnew/detail/150186"/>
    <hyperlink ref="C118" r:id="rId648" display="http://finance.sina.com.cn/fund/quotes/150186/bc.shtml"/>
    <hyperlink ref="F118" r:id="rId649" display="http://www.cninfo.com.cn/information/fund/netvalue/150186.html"/>
    <hyperlink ref="M118" r:id="rId650" tooltip="399967" display="http://quote.eastmoney.com/zs399967.html"/>
    <hyperlink ref="O118" r:id="rId651" display="https://www.jisilu.cn/data/utils/lowcalc/150186"/>
    <hyperlink ref="Y118" r:id="rId652" tooltip="加【军工A级】为自选A类" display="javascript:addOwnedFund('150186');"/>
    <hyperlink ref="A119" r:id="rId653" display="https://www.jisilu.cn/data/sfnew/detail/150233"/>
    <hyperlink ref="C119" r:id="rId654" display="http://finance.sina.com.cn/fund/quotes/150233/bc.shtml"/>
    <hyperlink ref="F119" r:id="rId655" display="http://www.cninfo.com.cn/information/fund/netvalue/150233.html"/>
    <hyperlink ref="M119" r:id="rId656" tooltip="399810" display="http://quote.eastmoney.com/zs399810.html"/>
    <hyperlink ref="O119" r:id="rId657" display="https://www.jisilu.cn/data/utils/lowcalc/150233"/>
    <hyperlink ref="Y119" r:id="rId658" tooltip="加【传媒业A】为自选A类" display="javascript:addOwnedFund('150233');"/>
    <hyperlink ref="A120" r:id="rId659" display="https://www.jisilu.cn/data/sfnew/detail/150249"/>
    <hyperlink ref="C120" r:id="rId660" display="http://finance.sina.com.cn/fund/quotes/150249/bc.shtml"/>
    <hyperlink ref="F120" r:id="rId661" display="http://www.cninfo.com.cn/information/fund/netvalue/150249.html"/>
    <hyperlink ref="M120" r:id="rId662" tooltip="399986" display="http://quote.eastmoney.com/zs399986.html"/>
    <hyperlink ref="O120" r:id="rId663" display="https://www.jisilu.cn/data/utils/lowcalc/150249"/>
    <hyperlink ref="Y120" r:id="rId664" tooltip="将【银行A端】从自选中删除" display="javascript:delOwnedFund('150249');"/>
    <hyperlink ref="A121" r:id="rId665" display="https://www.jisilu.cn/data/sfnew/detail/150051"/>
    <hyperlink ref="C121" r:id="rId666" display="http://finance.sina.com.cn/fund/quotes/150051/bc.shtml"/>
    <hyperlink ref="F121" r:id="rId667" display="http://www.cninfo.com.cn/information/fund/netvalue/150051.html"/>
    <hyperlink ref="M121" r:id="rId668" tooltip="399300" display="http://quote.eastmoney.com/zs399300.html"/>
    <hyperlink ref="O121" r:id="rId669" display="https://www.jisilu.cn/data/utils/lowcalc/150051"/>
    <hyperlink ref="Y121" r:id="rId670" tooltip="加【沪深300A】为自选A类" display="javascript:addOwnedFund('150051');"/>
    <hyperlink ref="A122" r:id="rId671" display="https://www.jisilu.cn/data/sfnew/detail/502011"/>
    <hyperlink ref="C122" r:id="rId672" display="http://finance.sina.com.cn/fund/quotes/502011/bc.shtml"/>
    <hyperlink ref="F122" r:id="rId673" display="http://www.cninfo.com.cn/information/fund/netvalue/502011.html"/>
    <hyperlink ref="M122" r:id="rId674" tooltip="399975" display="http://quote.eastmoney.com/zs399975.html"/>
    <hyperlink ref="O122" r:id="rId675" display="https://www.jisilu.cn/data/utils/lowcalc/502011"/>
    <hyperlink ref="Y122" r:id="rId676" tooltip="加【证券A】为自选A类" display="javascript:addOwnedFund('502011');"/>
    <hyperlink ref="A123" r:id="rId677" display="https://www.jisilu.cn/data/sfnew/detail/502017"/>
    <hyperlink ref="C123" r:id="rId678" display="http://finance.sina.com.cn/fund/quotes/502017/bc.shtml"/>
    <hyperlink ref="F123" r:id="rId679" display="http://www.cninfo.com.cn/information/fund/netvalue/502017.html"/>
    <hyperlink ref="M123" r:id="rId680" tooltip="399991" display="http://quote.eastmoney.com/zs399991.html"/>
    <hyperlink ref="O123" r:id="rId681" display="https://www.jisilu.cn/data/utils/lowcalc/502017"/>
    <hyperlink ref="Y123" r:id="rId682" tooltip="加【带路A】为自选A类" display="javascript:addOwnedFund('502017');"/>
    <hyperlink ref="A124" r:id="rId683" display="https://www.jisilu.cn/data/sfnew/detail/502027"/>
    <hyperlink ref="C124" r:id="rId684" display="http://finance.sina.com.cn/fund/quotes/502027/bc.shtml"/>
    <hyperlink ref="F124" r:id="rId685" display="http://www.cninfo.com.cn/information/fund/netvalue/502027.html"/>
    <hyperlink ref="M124" r:id="rId686" tooltip="399429" display="http://quote.eastmoney.com/zs399429.html"/>
    <hyperlink ref="O124" r:id="rId687" display="https://www.jisilu.cn/data/utils/lowcalc/502027"/>
    <hyperlink ref="Y124" r:id="rId688" tooltip="加【新丝路A】为自选A类" display="javascript:addOwnedFund('502027');"/>
    <hyperlink ref="A125" r:id="rId689" display="https://www.jisilu.cn/data/sfnew/detail/150169"/>
    <hyperlink ref="C125" r:id="rId690" display="http://finance.sina.com.cn/fund/quotes/150169/bc.shtml"/>
    <hyperlink ref="F125" r:id="rId691" display="http://www.cninfo.com.cn/information/fund/netvalue/150169.html"/>
    <hyperlink ref="M125" r:id="rId692" tooltip="HSI" display="http://quote.eastmoney.com/hk/zs110000.html"/>
    <hyperlink ref="O125" r:id="rId693" display="https://www.jisilu.cn/data/utils/lowcalc/150169"/>
    <hyperlink ref="Y125" r:id="rId694" tooltip="将【恒生A】从自选中删除" display="javascript:delOwnedFund('150169');"/>
    <hyperlink ref="A126" r:id="rId695" display="https://www.jisilu.cn/data/sfnew/detail/150171"/>
    <hyperlink ref="C126" r:id="rId696" display="http://finance.sina.com.cn/fund/quotes/150171/bc.shtml"/>
    <hyperlink ref="F126" r:id="rId697" display="http://www.cninfo.com.cn/information/fund/netvalue/150171.html"/>
    <hyperlink ref="M126" r:id="rId698" tooltip="399707" display="http://quote.eastmoney.com/zs399707.html"/>
    <hyperlink ref="O126" r:id="rId699" display="https://www.jisilu.cn/data/utils/lowcalc/150171"/>
    <hyperlink ref="Y126" r:id="rId700" tooltip="加【证券A】为自选A类" display="javascript:addOwnedFund('150171');"/>
    <hyperlink ref="A127" r:id="rId701" display="https://www.jisilu.cn/data/sfnew/detail/150192"/>
    <hyperlink ref="C127" r:id="rId702" display="http://finance.sina.com.cn/fund/quotes/150192/bc.shtml"/>
    <hyperlink ref="F127" r:id="rId703" display="http://www.cninfo.com.cn/information/fund/netvalue/150192.html"/>
    <hyperlink ref="M127" r:id="rId704" tooltip="399965" display="http://quote.eastmoney.com/zs399965.html"/>
    <hyperlink ref="O127" r:id="rId705" display="https://www.jisilu.cn/data/utils/lowcalc/150192"/>
    <hyperlink ref="Y127" r:id="rId706" tooltip="加【地产A】为自选A类" display="javascript:addOwnedFund('150192');"/>
    <hyperlink ref="A128" r:id="rId707" display="https://www.jisilu.cn/data/sfnew/detail/150305"/>
    <hyperlink ref="C128" r:id="rId708" display="http://finance.sina.com.cn/fund/quotes/150305/bc.shtml"/>
    <hyperlink ref="F128" r:id="rId709" display="http://www.cninfo.com.cn/information/fund/netvalue/150305.html"/>
    <hyperlink ref="M128" r:id="rId710" tooltip="399812" display="http://quote.eastmoney.com/zs399812.html"/>
    <hyperlink ref="O128" r:id="rId711" display="https://www.jisilu.cn/data/utils/lowcalc/150305"/>
    <hyperlink ref="Y128" r:id="rId712" tooltip="加【养老A】为自选A类" display="javascript:addOwnedFund('150305');"/>
    <hyperlink ref="A129" r:id="rId713" display="https://www.jisilu.cn/data/sfnew/detail/150203"/>
    <hyperlink ref="C129" r:id="rId714" display="http://finance.sina.com.cn/fund/quotes/150203/bc.shtml"/>
    <hyperlink ref="F129" r:id="rId715" display="http://www.cninfo.com.cn/information/fund/netvalue/150203.html"/>
    <hyperlink ref="M129" r:id="rId716" tooltip="399971" display="http://quote.eastmoney.com/zs399971.html"/>
    <hyperlink ref="O129" r:id="rId717" display="https://www.jisilu.cn/data/utils/lowcalc/150203"/>
    <hyperlink ref="Y129" r:id="rId718" tooltip="加【传媒A】为自选A类" display="javascript:addOwnedFund('150203');"/>
    <hyperlink ref="A130" r:id="rId719" display="https://www.jisilu.cn/data/sfnew/detail/150179"/>
    <hyperlink ref="C130" r:id="rId720" display="http://finance.sina.com.cn/fund/quotes/150179/bc.shtml"/>
    <hyperlink ref="F130" r:id="rId721" display="http://www.cninfo.com.cn/information/fund/netvalue/150179.html"/>
    <hyperlink ref="M130" r:id="rId722" tooltip="399935" display="http://quote.eastmoney.com/zs399935.html"/>
    <hyperlink ref="O130" r:id="rId723" display="https://www.jisilu.cn/data/utils/lowcalc/150179"/>
    <hyperlink ref="Y130" r:id="rId724" tooltip="加【信息A】为自选A类" display="javascript:addOwnedFund('150179');"/>
    <hyperlink ref="A131" r:id="rId725" display="https://www.jisilu.cn/data/sfnew/detail/150231"/>
    <hyperlink ref="C131" r:id="rId726" display="http://finance.sina.com.cn/fund/quotes/150231/bc.shtml"/>
    <hyperlink ref="F131" r:id="rId727" display="http://www.cninfo.com.cn/information/fund/netvalue/150231.html"/>
    <hyperlink ref="M131" r:id="rId728" tooltip="399811" display="http://quote.eastmoney.com/zs399811.html"/>
    <hyperlink ref="O131" r:id="rId729" display="https://www.jisilu.cn/data/utils/lowcalc/150231"/>
    <hyperlink ref="Y131" r:id="rId730" tooltip="加【电子A】为自选A类" display="javascript:addOwnedFund('150231');"/>
    <hyperlink ref="A132" r:id="rId731" display="https://www.jisilu.cn/data/sfnew/detail/150092"/>
    <hyperlink ref="C132" r:id="rId732" display="http://finance.sina.com.cn/fund/quotes/150092/bc.shtml"/>
    <hyperlink ref="F132" r:id="rId733" display="http://www.cninfo.com.cn/information/fund/netvalue/150092.html"/>
    <hyperlink ref="M132" r:id="rId734" tooltip="399007" display="http://quote.eastmoney.com/zs399007.html"/>
    <hyperlink ref="O132" r:id="rId735" display="https://www.jisilu.cn/data/utils/lowcalc/150092"/>
    <hyperlink ref="Y132" r:id="rId736" tooltip="加【诺德300A】为自选A类" display="javascript:addOwnedFund('150092');"/>
    <hyperlink ref="A133" r:id="rId737" display="https://www.jisilu.cn/data/sfnew/detail/150279"/>
    <hyperlink ref="C133" r:id="rId738" display="http://finance.sina.com.cn/fund/quotes/150279/bc.shtml"/>
    <hyperlink ref="F133" r:id="rId739" display="http://www.cninfo.com.cn/information/fund/netvalue/150279.html"/>
    <hyperlink ref="M133" r:id="rId740" tooltip="399808" display="http://quote.eastmoney.com/zs399808.html"/>
    <hyperlink ref="O133" r:id="rId741" display="https://www.jisilu.cn/data/utils/lowcalc/150279"/>
    <hyperlink ref="Y133" r:id="rId742" tooltip="加【新能A】为自选A类" display="javascript:addOwnedFund('150279');"/>
    <hyperlink ref="A134" r:id="rId743" display="https://www.jisilu.cn/data/sfnew/detail/150100"/>
    <hyperlink ref="C134" r:id="rId744" display="http://finance.sina.com.cn/fund/quotes/150100/bc.shtml"/>
    <hyperlink ref="F134" r:id="rId745" display="http://www.cninfo.com.cn/information/fund/netvalue/150100.html"/>
    <hyperlink ref="M134" r:id="rId746" tooltip="000805" display="http://quote.eastmoney.com/zs000805.html"/>
    <hyperlink ref="O134" r:id="rId747" display="https://www.jisilu.cn/data/utils/lowcalc/150100"/>
    <hyperlink ref="Y134" r:id="rId748" tooltip="加【资源A】为自选A类" display="javascript:addOwnedFund('150100');"/>
    <hyperlink ref="A135" r:id="rId749" display="https://www.jisilu.cn/data/sfnew/detail/150311"/>
    <hyperlink ref="C135" r:id="rId750" display="http://finance.sina.com.cn/fund/quotes/150311/bc.shtml"/>
    <hyperlink ref="F135" r:id="rId751" display="http://www.cninfo.com.cn/information/fund/netvalue/150311.html"/>
    <hyperlink ref="M135" r:id="rId752" tooltip="399996" display="http://quote.eastmoney.com/zs399996.html"/>
    <hyperlink ref="O135" r:id="rId753" display="https://www.jisilu.cn/data/utils/lowcalc/150311"/>
    <hyperlink ref="Y135" r:id="rId754" tooltip="加【智能A】为自选A类" display="javascript:addOwnedFund('150311');"/>
    <hyperlink ref="A136" r:id="rId755" display="https://www.jisilu.cn/data/sfnew/detail/150245"/>
    <hyperlink ref="C136" r:id="rId756" display="http://finance.sina.com.cn/fund/quotes/150245/bc.shtml"/>
    <hyperlink ref="F136" r:id="rId757" display="http://www.cninfo.com.cn/information/fund/netvalue/150245.html"/>
    <hyperlink ref="M136" r:id="rId758" tooltip="399970" display="http://quote.eastmoney.com/zs399970.html"/>
    <hyperlink ref="O136" r:id="rId759" display="https://www.jisilu.cn/data/utils/lowcalc/150245"/>
    <hyperlink ref="Y136" r:id="rId760" tooltip="加【互联A】为自选A类" display="javascript:addOwnedFund('150245');"/>
    <hyperlink ref="A137" r:id="rId761" display="https://www.jisilu.cn/data/sfnew/detail/150215"/>
    <hyperlink ref="C137" r:id="rId762" display="http://finance.sina.com.cn/fund/quotes/150215/bc.shtml"/>
    <hyperlink ref="F137" r:id="rId763" display="http://www.cninfo.com.cn/information/fund/netvalue/150215.html"/>
    <hyperlink ref="M137" r:id="rId764" tooltip="399610" display="http://quote.eastmoney.com/zs399610.html"/>
    <hyperlink ref="O137" r:id="rId765" display="https://www.jisilu.cn/data/utils/lowcalc/150215"/>
    <hyperlink ref="Y137" r:id="rId766" tooltip="加【TMT A】为自选A类" display="javascript:addOwnedFund('150215');"/>
    <hyperlink ref="A139" r:id="rId767" display="https://www.jisilu.cn/data/sfnew/detail/150066"/>
    <hyperlink ref="C139" r:id="rId768" display="http://finance.sina.com.cn/fund/quotes/150066/bc.shtml"/>
    <hyperlink ref="F139" r:id="rId769" display="http://www.cninfo.com.cn/information/fund/netvalue/150066.html"/>
    <hyperlink ref="M139" r:id="rId770" tooltip="399481" display="http://quote.eastmoney.com/zs399481.html"/>
    <hyperlink ref="O139" r:id="rId771" display="https://www.jisilu.cn/data/utils/lowcalc/150066"/>
    <hyperlink ref="Y139" r:id="rId772" tooltip="加【互利A】为自选A类" display="javascript:addOwnedFund('150066');"/>
    <hyperlink ref="A140" r:id="rId773" display="https://www.jisilu.cn/data/sfnew/detail/150039"/>
    <hyperlink ref="C140" r:id="rId774" display="http://finance.sina.com.cn/fund/quotes/150039/bc.shtml"/>
    <hyperlink ref="F140" r:id="rId775" display="http://www.cninfo.com.cn/information/fund/netvalue/150039.html"/>
    <hyperlink ref="M140" r:id="rId776" tooltip="399923" display="http://quote.eastmoney.com/zs399923.html"/>
    <hyperlink ref="Y140" r:id="rId777" tooltip="加【鼎利A】为自选A类" display="javascript:addOwnedFund('150039');"/>
    <hyperlink ref="A141" r:id="rId778" display="https://www.jisilu.cn/data/sfnew/detail/150188"/>
    <hyperlink ref="C141" r:id="rId779" display="http://finance.sina.com.cn/fund/quotes/150188/bc.shtml"/>
    <hyperlink ref="F141" r:id="rId780" display="http://www.cninfo.com.cn/information/fund/netvalue/150188.html"/>
    <hyperlink ref="M141" r:id="rId781" tooltip="000832" display="http://quote.eastmoney.com/zs000832.html"/>
    <hyperlink ref="O141" r:id="rId782" display="https://www.jisilu.cn/data/utils/lowcalc/150188"/>
    <hyperlink ref="Y141" r:id="rId783" tooltip="加【转债优先】为自选A类" display="javascript:addOwnedFund('150188');"/>
    <hyperlink ref="A142" r:id="rId784" display="https://www.jisilu.cn/data/sfnew/detail/150016"/>
    <hyperlink ref="C142" r:id="rId785" display="http://finance.sina.com.cn/fund/quotes/150016/bc.shtml"/>
    <hyperlink ref="F142" r:id="rId786" display="http://www.cninfo.com.cn/information/fund/netvalue/150016.html"/>
    <hyperlink ref="M142" r:id="rId787" tooltip="399300" display="http://quote.eastmoney.com/zs399300.html"/>
    <hyperlink ref="Y142" r:id="rId788" tooltip="加【合润A】为自选A类" display="javascript:addOwnedFund('150016');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Z26"/>
  <sheetViews>
    <sheetView topLeftCell="A4" workbookViewId="0">
      <selection activeCell="A14" sqref="A14:XFD15"/>
    </sheetView>
  </sheetViews>
  <sheetFormatPr defaultRowHeight="13.5" x14ac:dyDescent="0.15"/>
  <cols>
    <col min="1" max="1" width="14.375" bestFit="1" customWidth="1"/>
    <col min="4" max="4" width="8.5" bestFit="1" customWidth="1"/>
    <col min="5" max="5" width="10.25" bestFit="1" customWidth="1"/>
    <col min="6" max="6" width="14.125" bestFit="1" customWidth="1"/>
    <col min="7" max="7" width="18" bestFit="1" customWidth="1"/>
    <col min="8" max="8" width="14.125" bestFit="1" customWidth="1"/>
  </cols>
  <sheetData>
    <row r="1" spans="1:26" ht="14.25" thickBot="1" x14ac:dyDescent="0.2"/>
    <row r="2" spans="1:26" ht="14.25" thickBot="1" x14ac:dyDescent="0.2">
      <c r="C2" s="45" t="s">
        <v>251</v>
      </c>
      <c r="D2" s="45" t="s">
        <v>252</v>
      </c>
      <c r="E2" s="85" t="s">
        <v>267</v>
      </c>
      <c r="F2" s="45" t="s">
        <v>254</v>
      </c>
      <c r="G2" s="45" t="s">
        <v>255</v>
      </c>
      <c r="H2" s="45" t="s">
        <v>256</v>
      </c>
    </row>
    <row r="3" spans="1:26" ht="14.25" thickBot="1" x14ac:dyDescent="0.2">
      <c r="C3" s="86" t="s">
        <v>241</v>
      </c>
      <c r="D3" s="48">
        <f>VLOOKUP($C3,'20160728'!$A$3:$Y$200,4,FALSE)</f>
        <v>3.7719298245614038E-3</v>
      </c>
      <c r="E3" s="48">
        <f>VLOOKUP($C3,'20160728'!$A$3:$Y$200,7,FALSE)</f>
        <v>9.3368421052631677E-3</v>
      </c>
      <c r="F3" s="48">
        <f>VLOOKUP($C3,'20160728'!$A$3:$Y$200,11,FALSE)</f>
        <v>4.5490175438596493E-2</v>
      </c>
      <c r="G3" s="48">
        <f>VLOOKUP($C3,'20160728'!$A$3:$Y$200,16,FALSE)</f>
        <v>-1.8625000000000011E-3</v>
      </c>
      <c r="H3" s="48">
        <f>VLOOKUP($C3,'20160728'!$A$3:$Y$200,18,FALSE)</f>
        <v>-5.1578947368421035E-4</v>
      </c>
      <c r="I3" s="100" t="s">
        <v>358</v>
      </c>
    </row>
    <row r="4" spans="1:26" ht="14.25" thickBot="1" x14ac:dyDescent="0.2">
      <c r="C4" s="46" t="s">
        <v>242</v>
      </c>
      <c r="D4" s="187">
        <f>VLOOKUP($C4,'20160728'!$A$3:$Y$200,4,FALSE)</f>
        <v>2.3799999999999997E-3</v>
      </c>
      <c r="E4" s="187">
        <f>VLOOKUP($C4,'20160728'!$A$3:$Y$200,7,FALSE)</f>
        <v>-1.3600000000000005E-3</v>
      </c>
      <c r="F4" s="187">
        <f>VLOOKUP($C4,'20160728'!$A$3:$Y$200,11,FALSE)</f>
        <v>4.6938000000000001E-2</v>
      </c>
      <c r="G4" s="187">
        <f>VLOOKUP($C4,'20160728'!$A$3:$Y$200,16,FALSE)</f>
        <v>-7.8800000000000016E-3</v>
      </c>
      <c r="H4" s="187">
        <f>VLOOKUP($C4,'20160728'!$A$3:$Y$200,18,FALSE)</f>
        <v>2.2000000000000022E-4</v>
      </c>
      <c r="I4" t="s">
        <v>359</v>
      </c>
    </row>
    <row r="5" spans="1:26" ht="14.25" thickBot="1" x14ac:dyDescent="0.2">
      <c r="C5" s="186" t="s">
        <v>243</v>
      </c>
      <c r="D5" s="187">
        <f>VLOOKUP($C5,'20160728'!$A$3:$Y$200,4,FALSE)</f>
        <v>2.0548387096774195E-3</v>
      </c>
      <c r="E5" s="187">
        <f>VLOOKUP($C5,'20160728'!$A$3:$Y$200,7,FALSE)</f>
        <v>-9.3677419354838715E-3</v>
      </c>
      <c r="F5" s="187">
        <f>VLOOKUP($C5,'20160728'!$A$3:$Y$200,11,FALSE)</f>
        <v>4.675548387096775E-2</v>
      </c>
      <c r="G5" s="187">
        <f>VLOOKUP($C5,'20160728'!$A$3:$Y$200,16,FALSE)</f>
        <v>-1.4407692307692307E-2</v>
      </c>
      <c r="H5" s="187">
        <f>VLOOKUP($C5,'20160728'!$A$3:$Y$200,18,FALSE)</f>
        <v>3.4774193548387095E-3</v>
      </c>
      <c r="I5" t="s">
        <v>292</v>
      </c>
    </row>
    <row r="6" spans="1:26" ht="14.25" thickBot="1" x14ac:dyDescent="0.2">
      <c r="C6" s="87" t="s">
        <v>245</v>
      </c>
      <c r="D6" s="88">
        <f>VLOOKUP($C6,'20160728'!$A$3:$Y$200,4,FALSE)</f>
        <v>1.8807692307692299E-3</v>
      </c>
      <c r="E6" s="88">
        <f>VLOOKUP($C6,'20160728'!$A$3:$Y$200,7,FALSE)</f>
        <v>-6.0469230769230768E-2</v>
      </c>
      <c r="F6" s="88">
        <f>VLOOKUP($C6,'20160728'!$A$3:$Y$200,11,FALSE)</f>
        <v>5.2019999999999997E-2</v>
      </c>
      <c r="G6" s="88">
        <f>VLOOKUP($C6,'20160728'!$A$3:$Y$200,16,FALSE)</f>
        <v>-5.0396153846153847E-2</v>
      </c>
      <c r="H6" s="88">
        <f>VLOOKUP($C6,'20160728'!$A$3:$Y$200,18,FALSE)</f>
        <v>1.2000000000000008E-3</v>
      </c>
      <c r="I6" s="206" t="s">
        <v>300</v>
      </c>
    </row>
    <row r="7" spans="1:26" ht="14.25" thickBot="1" x14ac:dyDescent="0.2">
      <c r="C7" s="86" t="s">
        <v>244</v>
      </c>
      <c r="D7" s="48">
        <f>VLOOKUP($C7,'20160728'!$A$3:$Y$200,4,FALSE)</f>
        <v>9.7333333333333334E-3</v>
      </c>
      <c r="E7" s="48">
        <f>VLOOKUP($C7,'20160728'!$A$3:$Y$200,7,FALSE)</f>
        <v>-0.17663333333333334</v>
      </c>
      <c r="F7" s="48">
        <f>VLOOKUP($C7,'20160728'!$A$3:$Y$200,11,FALSE)</f>
        <v>5.088666666666667E-2</v>
      </c>
      <c r="G7" s="48">
        <f>VLOOKUP($C7,'20160728'!$A$3:$Y$200,16,FALSE)</f>
        <v>-0.13203333333333334</v>
      </c>
      <c r="H7" s="48">
        <f>VLOOKUP($C7,'20160728'!$A$3:$Y$200,18,FALSE)</f>
        <v>-2.3333333333333335E-3</v>
      </c>
      <c r="I7" t="s">
        <v>268</v>
      </c>
    </row>
    <row r="8" spans="1:26" ht="14.25" thickBot="1" x14ac:dyDescent="0.2">
      <c r="C8" s="46" t="s">
        <v>246</v>
      </c>
      <c r="D8" s="46">
        <f>VLOOKUP($C8,'20160728'!$A$3:$Y$200,4,FALSE)</f>
        <v>2.2000000000000001E-3</v>
      </c>
      <c r="E8" s="46">
        <f>VLOOKUP($C8,'20160728'!$A$3:$Y$200,7,FALSE)</f>
        <v>-0.12833333333333333</v>
      </c>
      <c r="F8" s="46">
        <f>VLOOKUP($C8,'20160728'!$A$3:$Y$200,11,FALSE)</f>
        <v>5.2770000000000004E-2</v>
      </c>
      <c r="G8" s="46">
        <f>VLOOKUP($C8,'20160728'!$A$3:$Y$200,16,FALSE)</f>
        <v>-8.5666666666666669E-2</v>
      </c>
      <c r="H8" s="46">
        <f>VLOOKUP($C8,'20160728'!$A$3:$Y$200,18,FALSE)</f>
        <v>1.4666666666666665E-3</v>
      </c>
    </row>
    <row r="9" spans="1:26" ht="14.25" thickBot="1" x14ac:dyDescent="0.2"/>
    <row r="10" spans="1:26" ht="14.25" thickBot="1" x14ac:dyDescent="0.2">
      <c r="C10" s="74" t="s">
        <v>260</v>
      </c>
      <c r="D10" s="74">
        <v>399481</v>
      </c>
      <c r="E10" s="74">
        <v>131.81</v>
      </c>
      <c r="F10" s="47">
        <v>2.0000000000000001E-4</v>
      </c>
      <c r="G10" s="74" t="s">
        <v>261</v>
      </c>
      <c r="H10" s="74">
        <v>131.76</v>
      </c>
      <c r="I10" s="206" t="s">
        <v>361</v>
      </c>
    </row>
    <row r="11" spans="1:26" ht="14.25" thickBot="1" x14ac:dyDescent="0.2">
      <c r="C11" s="74" t="s">
        <v>262</v>
      </c>
      <c r="D11" s="75" t="s">
        <v>263</v>
      </c>
      <c r="E11" s="74">
        <v>158.38999999999999</v>
      </c>
      <c r="F11" s="47">
        <v>2.0000000000000001E-4</v>
      </c>
      <c r="G11" s="74"/>
      <c r="H11" s="74"/>
    </row>
    <row r="13" spans="1:26" ht="14.25" thickBot="1" x14ac:dyDescent="0.2"/>
    <row r="14" spans="1:26" x14ac:dyDescent="0.15">
      <c r="B14" s="571" t="s">
        <v>309</v>
      </c>
      <c r="C14" s="571" t="s">
        <v>310</v>
      </c>
      <c r="D14" s="571" t="s">
        <v>311</v>
      </c>
      <c r="E14" s="571" t="s">
        <v>297</v>
      </c>
      <c r="F14" s="220" t="s">
        <v>313</v>
      </c>
      <c r="G14" s="571" t="s">
        <v>315</v>
      </c>
      <c r="H14" s="571" t="s">
        <v>316</v>
      </c>
      <c r="I14" s="215" t="s">
        <v>318</v>
      </c>
      <c r="J14" s="220" t="s">
        <v>320</v>
      </c>
      <c r="K14" s="216" t="s">
        <v>321</v>
      </c>
      <c r="L14" s="216" t="s">
        <v>322</v>
      </c>
      <c r="M14" s="220" t="s">
        <v>324</v>
      </c>
      <c r="N14" s="571" t="s">
        <v>326</v>
      </c>
      <c r="O14" s="220" t="s">
        <v>327</v>
      </c>
      <c r="P14" s="220" t="s">
        <v>329</v>
      </c>
      <c r="Q14" s="216" t="s">
        <v>331</v>
      </c>
      <c r="R14" s="220" t="s">
        <v>333</v>
      </c>
      <c r="S14" s="216" t="s">
        <v>335</v>
      </c>
      <c r="T14" s="218" t="s">
        <v>337</v>
      </c>
      <c r="U14" s="218" t="s">
        <v>27</v>
      </c>
      <c r="V14" s="218" t="s">
        <v>343</v>
      </c>
      <c r="W14" s="5" t="s">
        <v>338</v>
      </c>
      <c r="X14" s="555" t="s">
        <v>340</v>
      </c>
      <c r="Y14" s="571" t="s">
        <v>341</v>
      </c>
      <c r="Z14" s="572" t="s">
        <v>342</v>
      </c>
    </row>
    <row r="15" spans="1:26" ht="14.25" thickBot="1" x14ac:dyDescent="0.2">
      <c r="B15" s="556"/>
      <c r="C15" s="556"/>
      <c r="D15" s="556"/>
      <c r="E15" s="556"/>
      <c r="F15" s="219" t="s">
        <v>314</v>
      </c>
      <c r="G15" s="556"/>
      <c r="H15" s="556"/>
      <c r="I15" s="214" t="s">
        <v>317</v>
      </c>
      <c r="J15" s="177" t="s">
        <v>318</v>
      </c>
      <c r="K15" s="217" t="s">
        <v>318</v>
      </c>
      <c r="L15" s="217" t="s">
        <v>323</v>
      </c>
      <c r="M15" s="177" t="s">
        <v>325</v>
      </c>
      <c r="N15" s="556"/>
      <c r="O15" s="177" t="s">
        <v>297</v>
      </c>
      <c r="P15" s="177" t="s">
        <v>330</v>
      </c>
      <c r="Q15" s="217" t="s">
        <v>332</v>
      </c>
      <c r="R15" s="177" t="s">
        <v>334</v>
      </c>
      <c r="S15" s="217" t="s">
        <v>336</v>
      </c>
      <c r="T15" s="177" t="s">
        <v>336</v>
      </c>
      <c r="U15" s="219" t="s">
        <v>25</v>
      </c>
      <c r="V15" s="219" t="s">
        <v>29</v>
      </c>
      <c r="W15" s="6" t="s">
        <v>339</v>
      </c>
      <c r="X15" s="556"/>
      <c r="Y15" s="556"/>
      <c r="Z15" s="558"/>
    </row>
    <row r="16" spans="1:26" s="60" customFormat="1" ht="15.75" thickBot="1" x14ac:dyDescent="0.2">
      <c r="A16" s="60" t="s">
        <v>366</v>
      </c>
      <c r="B16" s="51">
        <v>150293</v>
      </c>
      <c r="C16" s="188" t="s">
        <v>204</v>
      </c>
      <c r="D16" s="51">
        <v>1.089</v>
      </c>
      <c r="E16" s="189">
        <v>1.8E-3</v>
      </c>
      <c r="F16" s="188">
        <v>14.02</v>
      </c>
      <c r="G16" s="51">
        <v>1.0575000000000001</v>
      </c>
      <c r="H16" s="190">
        <v>-2.98E-2</v>
      </c>
      <c r="I16" s="190">
        <v>0.04</v>
      </c>
      <c r="J16" s="188">
        <v>6.25</v>
      </c>
      <c r="K16" s="188">
        <v>5.5</v>
      </c>
      <c r="L16" s="190">
        <v>5.3449999999999998E-2</v>
      </c>
      <c r="M16" s="188" t="s">
        <v>40</v>
      </c>
      <c r="N16" s="51" t="s">
        <v>66</v>
      </c>
      <c r="O16" s="193">
        <v>-4.7999999999999996E-3</v>
      </c>
      <c r="P16" s="56">
        <v>0.3175</v>
      </c>
      <c r="Q16" s="190">
        <v>-2.6200000000000001E-2</v>
      </c>
      <c r="R16" s="190">
        <v>0.56589999999999996</v>
      </c>
      <c r="S16" s="190">
        <v>-7.1999999999999998E-3</v>
      </c>
      <c r="T16" s="190">
        <v>-4.4999999999999997E-3</v>
      </c>
      <c r="U16" s="190">
        <v>-1.6999999999999999E-3</v>
      </c>
      <c r="V16" s="188">
        <v>1255</v>
      </c>
      <c r="W16" s="188">
        <v>-3</v>
      </c>
      <c r="X16" s="191">
        <v>0.21180555555555555</v>
      </c>
      <c r="Y16" s="192">
        <v>42705</v>
      </c>
      <c r="Z16" s="59" t="s">
        <v>38</v>
      </c>
    </row>
    <row r="17" spans="1:26" s="60" customFormat="1" ht="15.75" thickBot="1" x14ac:dyDescent="0.2">
      <c r="A17" s="60" t="s">
        <v>366</v>
      </c>
      <c r="B17" s="51">
        <v>150291</v>
      </c>
      <c r="C17" s="195" t="s">
        <v>198</v>
      </c>
      <c r="D17" s="51">
        <v>1.0660000000000001</v>
      </c>
      <c r="E17" s="189">
        <v>8.9999999999999998E-4</v>
      </c>
      <c r="F17" s="188">
        <v>72.19</v>
      </c>
      <c r="G17" s="51">
        <v>1.034</v>
      </c>
      <c r="H17" s="190">
        <v>-3.09E-2</v>
      </c>
      <c r="I17" s="190">
        <v>0.04</v>
      </c>
      <c r="J17" s="188">
        <v>5.5</v>
      </c>
      <c r="K17" s="188">
        <v>5.5</v>
      </c>
      <c r="L17" s="190">
        <v>5.3289999999999997E-2</v>
      </c>
      <c r="M17" s="188" t="s">
        <v>40</v>
      </c>
      <c r="N17" s="51" t="s">
        <v>95</v>
      </c>
      <c r="O17" s="193">
        <v>-8.0999999999999996E-3</v>
      </c>
      <c r="P17" s="56">
        <v>0.1993</v>
      </c>
      <c r="Q17" s="190">
        <v>-2.76E-2</v>
      </c>
      <c r="R17" s="190">
        <v>0.87080000000000002</v>
      </c>
      <c r="S17" s="190">
        <v>3.3999999999999998E-3</v>
      </c>
      <c r="T17" s="190">
        <v>5.9999999999999995E-4</v>
      </c>
      <c r="U17" s="190">
        <v>1.9E-3</v>
      </c>
      <c r="V17" s="188">
        <v>19249</v>
      </c>
      <c r="W17" s="188">
        <v>0</v>
      </c>
      <c r="X17" s="191">
        <v>0.21180555555555555</v>
      </c>
      <c r="Y17" s="192">
        <v>42719</v>
      </c>
      <c r="Z17" s="59" t="s">
        <v>38</v>
      </c>
    </row>
    <row r="18" spans="1:26" s="60" customFormat="1" ht="15.75" thickBot="1" x14ac:dyDescent="0.2">
      <c r="B18" s="51">
        <v>502007</v>
      </c>
      <c r="C18" s="188" t="s">
        <v>47</v>
      </c>
      <c r="D18" s="51">
        <v>0.99199999999999999</v>
      </c>
      <c r="E18" s="189">
        <v>6.1000000000000004E-3</v>
      </c>
      <c r="F18" s="188">
        <v>1235.31</v>
      </c>
      <c r="G18" s="51">
        <v>1.0053000000000001</v>
      </c>
      <c r="H18" s="190">
        <v>1.32E-2</v>
      </c>
      <c r="I18" s="190">
        <v>0.03</v>
      </c>
      <c r="J18" s="188">
        <v>4.5</v>
      </c>
      <c r="K18" s="188">
        <v>4.5</v>
      </c>
      <c r="L18" s="190">
        <v>4.5609999999999998E-2</v>
      </c>
      <c r="M18" s="188" t="s">
        <v>40</v>
      </c>
      <c r="N18" s="51" t="s">
        <v>48</v>
      </c>
      <c r="O18" s="189">
        <v>6.4999999999999997E-3</v>
      </c>
      <c r="P18" s="56">
        <v>0.2989</v>
      </c>
      <c r="Q18" s="190">
        <v>5.0000000000000001E-3</v>
      </c>
      <c r="R18" s="190">
        <v>0.6754</v>
      </c>
      <c r="S18" s="190">
        <v>-3.7000000000000002E-3</v>
      </c>
      <c r="T18" s="190">
        <v>-1.5E-3</v>
      </c>
      <c r="U18" s="190">
        <v>-3.8999999999999998E-3</v>
      </c>
      <c r="V18" s="188">
        <v>26284</v>
      </c>
      <c r="W18" s="188">
        <v>433</v>
      </c>
      <c r="X18" s="191">
        <v>0.21180555555555555</v>
      </c>
      <c r="Y18" s="192">
        <v>42900</v>
      </c>
      <c r="Z18" s="59" t="s">
        <v>38</v>
      </c>
    </row>
    <row r="19" spans="1:26" s="60" customFormat="1" ht="15.75" thickBot="1" x14ac:dyDescent="0.2">
      <c r="A19" s="60" t="s">
        <v>365</v>
      </c>
      <c r="B19" s="51">
        <v>150175</v>
      </c>
      <c r="C19" s="195" t="s">
        <v>152</v>
      </c>
      <c r="D19" s="51">
        <v>0.94499999999999995</v>
      </c>
      <c r="E19" s="189">
        <v>4.3E-3</v>
      </c>
      <c r="F19" s="188">
        <v>7449.8</v>
      </c>
      <c r="G19" s="51">
        <v>1.0325</v>
      </c>
      <c r="H19" s="190">
        <v>8.4699999999999998E-2</v>
      </c>
      <c r="I19" s="190">
        <v>3.5000000000000003E-2</v>
      </c>
      <c r="J19" s="188">
        <v>5</v>
      </c>
      <c r="K19" s="188">
        <v>5</v>
      </c>
      <c r="L19" s="190">
        <v>5.4789999999999998E-2</v>
      </c>
      <c r="M19" s="188" t="s">
        <v>40</v>
      </c>
      <c r="N19" s="51" t="s">
        <v>153</v>
      </c>
      <c r="O19" s="193">
        <v>-3.0000000000000001E-3</v>
      </c>
      <c r="P19" s="56">
        <v>0.28170000000000001</v>
      </c>
      <c r="Q19" s="195" t="s">
        <v>44</v>
      </c>
      <c r="R19" s="190">
        <v>0.74770000000000003</v>
      </c>
      <c r="S19" s="190">
        <v>-1.0200000000000001E-2</v>
      </c>
      <c r="T19" s="190">
        <v>-1.2999999999999999E-2</v>
      </c>
      <c r="U19" s="190">
        <v>3.5000000000000001E-3</v>
      </c>
      <c r="V19" s="188">
        <v>406872</v>
      </c>
      <c r="W19" s="188">
        <v>-1110</v>
      </c>
      <c r="X19" s="191">
        <v>0.21180555555555555</v>
      </c>
      <c r="Y19" s="207">
        <v>42705</v>
      </c>
      <c r="Z19" s="59" t="s">
        <v>38</v>
      </c>
    </row>
    <row r="20" spans="1:26" s="60" customFormat="1" ht="15.75" thickBot="1" x14ac:dyDescent="0.2">
      <c r="A20" s="60" t="s">
        <v>364</v>
      </c>
      <c r="B20" s="51">
        <v>150267</v>
      </c>
      <c r="C20" s="195" t="s">
        <v>164</v>
      </c>
      <c r="D20" s="51">
        <v>1.0349999999999999</v>
      </c>
      <c r="E20" s="189">
        <v>2.8999999999999998E-3</v>
      </c>
      <c r="F20" s="188">
        <v>20.86</v>
      </c>
      <c r="G20" s="51">
        <v>1.0327</v>
      </c>
      <c r="H20" s="190">
        <v>-2.2000000000000001E-3</v>
      </c>
      <c r="I20" s="190">
        <v>3.5000000000000003E-2</v>
      </c>
      <c r="J20" s="188">
        <v>5</v>
      </c>
      <c r="K20" s="188">
        <v>5</v>
      </c>
      <c r="L20" s="190">
        <v>4.9889999999999997E-2</v>
      </c>
      <c r="M20" s="188" t="s">
        <v>40</v>
      </c>
      <c r="N20" s="51" t="s">
        <v>95</v>
      </c>
      <c r="O20" s="193">
        <v>-8.0999999999999996E-3</v>
      </c>
      <c r="P20" s="56">
        <v>0.2432</v>
      </c>
      <c r="Q20" s="190">
        <v>-6.1999999999999998E-3</v>
      </c>
      <c r="R20" s="190">
        <v>0.77010000000000001</v>
      </c>
      <c r="S20" s="190">
        <v>3.0000000000000001E-3</v>
      </c>
      <c r="T20" s="190">
        <v>-1.11E-2</v>
      </c>
      <c r="U20" s="190">
        <v>-3.3E-3</v>
      </c>
      <c r="V20" s="188">
        <v>1940</v>
      </c>
      <c r="W20" s="188">
        <v>-10</v>
      </c>
      <c r="X20" s="191">
        <v>0.21180555555555555</v>
      </c>
      <c r="Y20" s="192">
        <v>42705</v>
      </c>
      <c r="Z20" s="59" t="s">
        <v>38</v>
      </c>
    </row>
    <row r="23" spans="1:26" ht="14.25" thickBot="1" x14ac:dyDescent="0.2">
      <c r="A23" t="s">
        <v>362</v>
      </c>
    </row>
    <row r="24" spans="1:26" s="60" customFormat="1" ht="15.75" thickBot="1" x14ac:dyDescent="0.2">
      <c r="A24" s="73" t="s">
        <v>363</v>
      </c>
      <c r="B24" s="51">
        <v>150259</v>
      </c>
      <c r="C24" s="188" t="s">
        <v>92</v>
      </c>
      <c r="D24" s="51">
        <v>0.99099999999999999</v>
      </c>
      <c r="E24" s="189">
        <v>3.0000000000000001E-3</v>
      </c>
      <c r="F24" s="188">
        <v>255.54</v>
      </c>
      <c r="G24" s="51">
        <v>1.0067999999999999</v>
      </c>
      <c r="H24" s="190">
        <v>1.5699999999999999E-2</v>
      </c>
      <c r="I24" s="190">
        <v>0.03</v>
      </c>
      <c r="J24" s="188">
        <v>4.5</v>
      </c>
      <c r="K24" s="188">
        <v>4.5</v>
      </c>
      <c r="L24" s="190">
        <v>4.5719999999999997E-2</v>
      </c>
      <c r="M24" s="188" t="s">
        <v>40</v>
      </c>
      <c r="N24" s="51" t="s">
        <v>93</v>
      </c>
      <c r="O24" s="189">
        <v>1.4E-3</v>
      </c>
      <c r="P24" s="56">
        <v>0.32890000000000003</v>
      </c>
      <c r="Q24" s="190">
        <v>8.0000000000000002E-3</v>
      </c>
      <c r="R24" s="190">
        <v>0.60199999999999998</v>
      </c>
      <c r="S24" s="190">
        <v>-3.5999999999999999E-3</v>
      </c>
      <c r="T24" s="190">
        <v>9.4999999999999998E-3</v>
      </c>
      <c r="U24" s="190">
        <v>-7.1000000000000004E-3</v>
      </c>
      <c r="V24" s="188">
        <v>10085</v>
      </c>
      <c r="W24" s="188">
        <v>-6</v>
      </c>
      <c r="X24" s="191">
        <v>0.21180555555555555</v>
      </c>
      <c r="Y24" s="192">
        <v>42888</v>
      </c>
      <c r="Z24" s="59" t="s">
        <v>38</v>
      </c>
    </row>
    <row r="25" spans="1:26" s="60" customFormat="1" ht="15.75" thickBot="1" x14ac:dyDescent="0.2">
      <c r="A25" s="73" t="s">
        <v>363</v>
      </c>
      <c r="B25" s="51">
        <v>150255</v>
      </c>
      <c r="C25" s="195" t="s">
        <v>112</v>
      </c>
      <c r="D25" s="51">
        <v>0.99199999999999999</v>
      </c>
      <c r="E25" s="189">
        <v>4.0000000000000001E-3</v>
      </c>
      <c r="F25" s="188">
        <v>323.14</v>
      </c>
      <c r="G25" s="51">
        <v>1.0067999999999999</v>
      </c>
      <c r="H25" s="190">
        <v>1.47E-2</v>
      </c>
      <c r="I25" s="190">
        <v>0.03</v>
      </c>
      <c r="J25" s="188">
        <v>4.5</v>
      </c>
      <c r="K25" s="188">
        <v>4.5</v>
      </c>
      <c r="L25" s="190">
        <v>4.5679999999999998E-2</v>
      </c>
      <c r="M25" s="188" t="s">
        <v>40</v>
      </c>
      <c r="N25" s="51" t="s">
        <v>95</v>
      </c>
      <c r="O25" s="193">
        <v>-8.0999999999999996E-3</v>
      </c>
      <c r="P25" s="56">
        <v>0.20949999999999999</v>
      </c>
      <c r="Q25" s="190">
        <v>7.0000000000000001E-3</v>
      </c>
      <c r="R25" s="190">
        <v>0.88690000000000002</v>
      </c>
      <c r="S25" s="190">
        <v>-4.8999999999999998E-3</v>
      </c>
      <c r="T25" s="190">
        <v>4.1999999999999997E-3</v>
      </c>
      <c r="U25" s="190">
        <v>2.8799999999999999E-2</v>
      </c>
      <c r="V25" s="188">
        <v>3584</v>
      </c>
      <c r="W25" s="188">
        <v>754</v>
      </c>
      <c r="X25" s="191">
        <v>0.21180555555555555</v>
      </c>
      <c r="Y25" s="192">
        <v>42888</v>
      </c>
      <c r="Z25" s="59" t="s">
        <v>38</v>
      </c>
    </row>
    <row r="26" spans="1:26" ht="15.75" thickBot="1" x14ac:dyDescent="0.2">
      <c r="A26" t="s">
        <v>367</v>
      </c>
      <c r="B26" s="14">
        <v>150049</v>
      </c>
      <c r="C26" s="150" t="s">
        <v>142</v>
      </c>
      <c r="D26" s="14">
        <v>1.0049999999999999</v>
      </c>
      <c r="E26" s="151">
        <v>5.0000000000000001E-3</v>
      </c>
      <c r="F26" s="150">
        <v>149.69</v>
      </c>
      <c r="G26" s="14">
        <v>1.0169999999999999</v>
      </c>
      <c r="H26" s="152">
        <v>1.18E-2</v>
      </c>
      <c r="I26" s="152">
        <v>3.2000000000000001E-2</v>
      </c>
      <c r="J26" s="150">
        <v>4.7</v>
      </c>
      <c r="K26" s="150">
        <v>4.7</v>
      </c>
      <c r="L26" s="152">
        <v>4.7570000000000001E-2</v>
      </c>
      <c r="M26" s="150" t="s">
        <v>40</v>
      </c>
      <c r="N26" s="14" t="s">
        <v>36</v>
      </c>
      <c r="O26" s="159">
        <v>0</v>
      </c>
      <c r="P26" s="18">
        <v>0.50529999999999997</v>
      </c>
      <c r="Q26" s="152">
        <v>5.4999999999999997E-3</v>
      </c>
      <c r="R26" s="150" t="s">
        <v>37</v>
      </c>
      <c r="S26" s="152">
        <v>1.4200000000000001E-2</v>
      </c>
      <c r="T26" s="152">
        <v>1.83E-2</v>
      </c>
      <c r="U26" s="152">
        <v>-8.2000000000000007E-3</v>
      </c>
      <c r="V26" s="150">
        <v>1928</v>
      </c>
      <c r="W26" s="150">
        <v>-6</v>
      </c>
      <c r="X26" s="153">
        <v>0.21180555555555555</v>
      </c>
      <c r="Y26" s="154">
        <v>42807</v>
      </c>
      <c r="Z26" s="21" t="s">
        <v>38</v>
      </c>
    </row>
  </sheetData>
  <mergeCells count="10">
    <mergeCell ref="N14:N15"/>
    <mergeCell ref="X14:X15"/>
    <mergeCell ref="Y14:Y15"/>
    <mergeCell ref="Z14:Z15"/>
    <mergeCell ref="B14:B15"/>
    <mergeCell ref="C14:C15"/>
    <mergeCell ref="D14:D15"/>
    <mergeCell ref="E14:E15"/>
    <mergeCell ref="G14:G15"/>
    <mergeCell ref="H14:H15"/>
  </mergeCells>
  <phoneticPr fontId="10" type="noConversion"/>
  <hyperlinks>
    <hyperlink ref="B16" r:id="rId1" display="https://www.jisilu.cn/data/sfnew/detail/150293"/>
    <hyperlink ref="D16" r:id="rId2" display="http://finance.sina.com.cn/fund/quotes/150293/bc.shtml"/>
    <hyperlink ref="G16" r:id="rId3" display="http://www.cninfo.com.cn/information/fund/netvalue/150293.html"/>
    <hyperlink ref="N16" r:id="rId4" tooltip="399807" display="http://quote.eastmoney.com/zs399807.html"/>
    <hyperlink ref="P16" r:id="rId5" display="https://www.jisilu.cn/data/utils/lowcalc/150293"/>
    <hyperlink ref="Z16" r:id="rId6" tooltip="加【高铁A级】为自选A类" display="javascript:addOwnedFund('150293');"/>
    <hyperlink ref="B17" r:id="rId7" display="https://www.jisilu.cn/data/sfnew/detail/150291"/>
    <hyperlink ref="D17" r:id="rId8" display="http://finance.sina.com.cn/fund/quotes/150291/bc.shtml"/>
    <hyperlink ref="G17" r:id="rId9" display="http://www.cninfo.com.cn/information/fund/netvalue/150291.html"/>
    <hyperlink ref="N17" r:id="rId10" tooltip="399986" display="http://quote.eastmoney.com/zs399986.html"/>
    <hyperlink ref="P17" r:id="rId11" display="https://www.jisilu.cn/data/utils/lowcalc/150291"/>
    <hyperlink ref="Z17" r:id="rId12" tooltip="将【银行A份】从自选中删除" display="javascript:delOwnedFund('150291');"/>
    <hyperlink ref="B18" r:id="rId13" display="https://www.jisilu.cn/data/sfnew/detail/502007"/>
    <hyperlink ref="D18" r:id="rId14" display="http://finance.sina.com.cn/fund/quotes/502007/bc.shtml"/>
    <hyperlink ref="G18" r:id="rId15" display="http://www.cninfo.com.cn/information/fund/netvalue/502007.html"/>
    <hyperlink ref="N18" r:id="rId16" tooltip="399974" display="http://quote.eastmoney.com/zs399974.html"/>
    <hyperlink ref="P18" r:id="rId17" display="https://www.jisilu.cn/data/utils/lowcalc/502007"/>
    <hyperlink ref="Z18" r:id="rId18" tooltip="加【国企改A】为自选A类" display="javascript:addOwnedFund('502007');"/>
    <hyperlink ref="B19" r:id="rId19" display="https://www.jisilu.cn/data/sfnew/detail/150175"/>
    <hyperlink ref="D19" r:id="rId20" display="http://finance.sina.com.cn/fund/quotes/150175/bc.shtml"/>
    <hyperlink ref="G19" r:id="rId21" display="http://www.cninfo.com.cn/information/fund/netvalue/150175.html"/>
    <hyperlink ref="N19" r:id="rId22" tooltip="HSCEI" display="http://quote.eastmoney.com/hk/zs110010.html"/>
    <hyperlink ref="P19" r:id="rId23" display="https://www.jisilu.cn/data/utils/lowcalc/150175"/>
    <hyperlink ref="Z19" r:id="rId24" tooltip="将【H股A】从自选中删除" display="javascript:delOwnedFund('150175');"/>
    <hyperlink ref="B20" r:id="rId25" display="https://www.jisilu.cn/data/sfnew/detail/150267"/>
    <hyperlink ref="D20" r:id="rId26" display="http://finance.sina.com.cn/fund/quotes/150267/bc.shtml"/>
    <hyperlink ref="G20" r:id="rId27" display="http://www.cninfo.com.cn/information/fund/netvalue/150267.html"/>
    <hyperlink ref="N20" r:id="rId28" tooltip="399986" display="http://quote.eastmoney.com/zs399986.html"/>
    <hyperlink ref="P20" r:id="rId29" display="https://www.jisilu.cn/data/utils/lowcalc/150267"/>
    <hyperlink ref="Z20" r:id="rId30" tooltip="将【银行A类】从自选中删除" display="javascript:delOwnedFund('150267');"/>
    <hyperlink ref="B24" r:id="rId31" display="https://www.jisilu.cn/data/sfnew/detail/150259"/>
    <hyperlink ref="D24" r:id="rId32" display="http://finance.sina.com.cn/fund/quotes/150259/bc.shtml"/>
    <hyperlink ref="G24" r:id="rId33" display="http://www.cninfo.com.cn/information/fund/netvalue/150259.html"/>
    <hyperlink ref="N24" r:id="rId34" tooltip="399992" display="http://quote.eastmoney.com/zs399992.html"/>
    <hyperlink ref="P24" r:id="rId35" display="https://www.jisilu.cn/data/utils/lowcalc/150259"/>
    <hyperlink ref="Z24" r:id="rId36" tooltip="加【重组A】为自选A类" display="javascript:addOwnedFund('150259');"/>
    <hyperlink ref="B25" r:id="rId37" display="https://www.jisilu.cn/data/sfnew/detail/150255"/>
    <hyperlink ref="D25" r:id="rId38" display="http://finance.sina.com.cn/fund/quotes/150255/bc.shtml"/>
    <hyperlink ref="G25" r:id="rId39" display="http://www.cninfo.com.cn/information/fund/netvalue/150255.html"/>
    <hyperlink ref="N25" r:id="rId40" tooltip="399986" display="http://quote.eastmoney.com/zs399986.html"/>
    <hyperlink ref="P25" r:id="rId41" display="https://www.jisilu.cn/data/utils/lowcalc/150255"/>
    <hyperlink ref="Z25" r:id="rId42" tooltip="将【银行业A】从自选中删除" display="javascript:delOwnedFund('150255');"/>
    <hyperlink ref="B26" r:id="rId43" display="https://www.jisilu.cn/data/sfnew/detail/150049"/>
    <hyperlink ref="D26" r:id="rId44" display="http://finance.sina.com.cn/fund/quotes/150049/bc.shtml"/>
    <hyperlink ref="G26" r:id="rId45" display="http://www.cninfo.com.cn/information/fund/netvalue/150049.html"/>
    <hyperlink ref="N26" r:id="rId46" tooltip="399942" display="http://quote.eastmoney.com/zs399942.html"/>
    <hyperlink ref="P26" r:id="rId47" display="https://www.jisilu.cn/data/utils/lowcalc/150049"/>
    <hyperlink ref="Z26" r:id="rId48" tooltip="加【消费收益】为自选A类" display="javascript:addOwnedFund('150049');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Y140"/>
  <sheetViews>
    <sheetView topLeftCell="A124" workbookViewId="0">
      <selection activeCell="H137" sqref="H137"/>
    </sheetView>
  </sheetViews>
  <sheetFormatPr defaultRowHeight="13.5" x14ac:dyDescent="0.15"/>
  <cols>
    <col min="8" max="8" width="19" bestFit="1" customWidth="1"/>
  </cols>
  <sheetData>
    <row r="1" spans="1:25" x14ac:dyDescent="0.15">
      <c r="A1" s="581" t="s">
        <v>0</v>
      </c>
      <c r="B1" s="581" t="s">
        <v>1</v>
      </c>
      <c r="C1" s="581" t="s">
        <v>2</v>
      </c>
      <c r="D1" s="581" t="s">
        <v>3</v>
      </c>
      <c r="E1" s="263" t="s">
        <v>4</v>
      </c>
      <c r="F1" s="581" t="s">
        <v>6</v>
      </c>
      <c r="G1" s="581" t="s">
        <v>7</v>
      </c>
      <c r="H1" s="265" t="s">
        <v>8</v>
      </c>
      <c r="I1" s="263" t="s">
        <v>10</v>
      </c>
      <c r="J1" s="267" t="s">
        <v>11</v>
      </c>
      <c r="K1" s="267" t="s">
        <v>12</v>
      </c>
      <c r="L1" s="263" t="s">
        <v>14</v>
      </c>
      <c r="M1" s="581" t="s">
        <v>16</v>
      </c>
      <c r="N1" s="263" t="s">
        <v>17</v>
      </c>
      <c r="O1" s="263" t="s">
        <v>18</v>
      </c>
      <c r="P1" s="267" t="s">
        <v>20</v>
      </c>
      <c r="Q1" s="263" t="s">
        <v>22</v>
      </c>
      <c r="R1" s="267" t="s">
        <v>24</v>
      </c>
      <c r="S1" s="263" t="s">
        <v>26</v>
      </c>
      <c r="T1" s="263" t="s">
        <v>27</v>
      </c>
      <c r="U1" s="263" t="s">
        <v>28</v>
      </c>
      <c r="V1" s="267" t="s">
        <v>30</v>
      </c>
      <c r="W1" s="581" t="s">
        <v>31</v>
      </c>
      <c r="X1" s="581" t="s">
        <v>32</v>
      </c>
      <c r="Y1" s="583" t="s">
        <v>33</v>
      </c>
    </row>
    <row r="2" spans="1:25" ht="14.25" thickBot="1" x14ac:dyDescent="0.2">
      <c r="A2" s="582"/>
      <c r="B2" s="582"/>
      <c r="C2" s="582"/>
      <c r="D2" s="582"/>
      <c r="E2" s="264" t="s">
        <v>5</v>
      </c>
      <c r="F2" s="582"/>
      <c r="G2" s="582"/>
      <c r="H2" s="266" t="s">
        <v>9</v>
      </c>
      <c r="I2" s="264" t="s">
        <v>8</v>
      </c>
      <c r="J2" s="268" t="s">
        <v>8</v>
      </c>
      <c r="K2" s="268" t="s">
        <v>13</v>
      </c>
      <c r="L2" s="264" t="s">
        <v>15</v>
      </c>
      <c r="M2" s="582"/>
      <c r="N2" s="264" t="s">
        <v>3</v>
      </c>
      <c r="O2" s="264" t="s">
        <v>19</v>
      </c>
      <c r="P2" s="268" t="s">
        <v>21</v>
      </c>
      <c r="Q2" s="264" t="s">
        <v>23</v>
      </c>
      <c r="R2" s="268" t="s">
        <v>25</v>
      </c>
      <c r="S2" s="264" t="s">
        <v>25</v>
      </c>
      <c r="T2" s="264" t="s">
        <v>25</v>
      </c>
      <c r="U2" s="264" t="s">
        <v>29</v>
      </c>
      <c r="V2" s="268" t="s">
        <v>29</v>
      </c>
      <c r="W2" s="582"/>
      <c r="X2" s="582"/>
      <c r="Y2" s="584"/>
    </row>
    <row r="3" spans="1:25" ht="15.75" thickBot="1" x14ac:dyDescent="0.2">
      <c r="A3" s="7">
        <v>150106</v>
      </c>
      <c r="B3" s="144" t="s">
        <v>240</v>
      </c>
      <c r="C3" s="7">
        <v>1.1619999999999999</v>
      </c>
      <c r="D3" s="145">
        <v>-8.9999999999999998E-4</v>
      </c>
      <c r="E3" s="144">
        <v>31.27</v>
      </c>
      <c r="F3" s="7">
        <v>1.0599000000000001</v>
      </c>
      <c r="G3" s="146">
        <v>-9.6299999999999997E-2</v>
      </c>
      <c r="H3" s="146">
        <v>7.0000000000000007E-2</v>
      </c>
      <c r="I3" s="144">
        <v>7</v>
      </c>
      <c r="J3" s="144">
        <v>7</v>
      </c>
      <c r="K3" s="146">
        <v>3.5119999999999998E-2</v>
      </c>
      <c r="L3" s="144">
        <v>3.15</v>
      </c>
      <c r="M3" s="7" t="s">
        <v>189</v>
      </c>
      <c r="N3" s="145">
        <v>-5.4000000000000003E-3</v>
      </c>
      <c r="O3" s="146">
        <v>0.37219999999999998</v>
      </c>
      <c r="P3" s="144" t="s">
        <v>37</v>
      </c>
      <c r="Q3" s="146">
        <v>0.91710000000000003</v>
      </c>
      <c r="R3" s="146">
        <v>1.6999999999999999E-3</v>
      </c>
      <c r="S3" s="146">
        <v>4.1999999999999997E-3</v>
      </c>
      <c r="T3" s="146">
        <v>4.4999999999999997E-3</v>
      </c>
      <c r="U3" s="144">
        <v>13003</v>
      </c>
      <c r="V3" s="144">
        <v>5</v>
      </c>
      <c r="W3" s="148">
        <v>0.21180555555555555</v>
      </c>
      <c r="X3" s="149">
        <v>42633</v>
      </c>
      <c r="Y3" s="13" t="s">
        <v>38</v>
      </c>
    </row>
    <row r="4" spans="1:25" ht="15.75" thickBot="1" x14ac:dyDescent="0.2">
      <c r="A4" s="14">
        <v>150223</v>
      </c>
      <c r="B4" s="161" t="s">
        <v>239</v>
      </c>
      <c r="C4" s="14">
        <v>1.177</v>
      </c>
      <c r="D4" s="151">
        <v>2.5999999999999999E-3</v>
      </c>
      <c r="E4" s="150">
        <v>594.69000000000005</v>
      </c>
      <c r="F4" s="14">
        <v>1.0369999999999999</v>
      </c>
      <c r="G4" s="152">
        <v>-0.13500000000000001</v>
      </c>
      <c r="H4" s="152">
        <v>0.06</v>
      </c>
      <c r="I4" s="150">
        <v>6</v>
      </c>
      <c r="J4" s="150">
        <v>6</v>
      </c>
      <c r="K4" s="152">
        <v>5.2630000000000003E-2</v>
      </c>
      <c r="L4" s="150" t="s">
        <v>40</v>
      </c>
      <c r="M4" s="14" t="s">
        <v>56</v>
      </c>
      <c r="N4" s="156">
        <v>-6.7000000000000002E-3</v>
      </c>
      <c r="O4" s="18">
        <v>0.38850000000000001</v>
      </c>
      <c r="P4" s="152">
        <v>-9.3600000000000003E-2</v>
      </c>
      <c r="Q4" s="152">
        <v>0.42549999999999999</v>
      </c>
      <c r="R4" s="152">
        <v>1.1999999999999999E-3</v>
      </c>
      <c r="S4" s="152">
        <v>-4.1999999999999997E-3</v>
      </c>
      <c r="T4" s="152">
        <v>-1.5299999999999999E-2</v>
      </c>
      <c r="U4" s="150">
        <v>161371</v>
      </c>
      <c r="V4" s="150">
        <v>-875</v>
      </c>
      <c r="W4" s="153">
        <v>0.21180555555555555</v>
      </c>
      <c r="X4" s="154">
        <v>42719</v>
      </c>
      <c r="Y4" s="21" t="s">
        <v>38</v>
      </c>
    </row>
    <row r="5" spans="1:25" ht="15.75" thickBot="1" x14ac:dyDescent="0.2">
      <c r="A5" s="7">
        <v>150057</v>
      </c>
      <c r="B5" s="144" t="s">
        <v>237</v>
      </c>
      <c r="C5" s="7">
        <v>1.1359999999999999</v>
      </c>
      <c r="D5" s="147">
        <v>2.5999999999999999E-3</v>
      </c>
      <c r="E5" s="144">
        <v>0.3</v>
      </c>
      <c r="F5" s="7">
        <v>1.0289999999999999</v>
      </c>
      <c r="G5" s="146">
        <v>-0.104</v>
      </c>
      <c r="H5" s="146">
        <v>5.8000000000000003E-2</v>
      </c>
      <c r="I5" s="144">
        <v>5.8</v>
      </c>
      <c r="J5" s="144">
        <v>5.8</v>
      </c>
      <c r="K5" s="146">
        <v>5.2389999999999999E-2</v>
      </c>
      <c r="L5" s="144" t="s">
        <v>40</v>
      </c>
      <c r="M5" s="7" t="s">
        <v>238</v>
      </c>
      <c r="N5" s="145">
        <v>-6.3E-3</v>
      </c>
      <c r="O5" s="23">
        <v>0.49009999999999998</v>
      </c>
      <c r="P5" s="146">
        <v>-7.4700000000000003E-2</v>
      </c>
      <c r="Q5" s="146">
        <v>0.81589999999999996</v>
      </c>
      <c r="R5" s="146">
        <v>-4.4999999999999997E-3</v>
      </c>
      <c r="S5" s="146">
        <v>6.3E-3</v>
      </c>
      <c r="T5" s="146">
        <v>3.0999999999999999E-3</v>
      </c>
      <c r="U5" s="144">
        <v>347</v>
      </c>
      <c r="V5" s="144">
        <v>-1</v>
      </c>
      <c r="W5" s="148">
        <v>0.17083333333333331</v>
      </c>
      <c r="X5" s="149">
        <v>42765</v>
      </c>
      <c r="Y5" s="13" t="s">
        <v>38</v>
      </c>
    </row>
    <row r="6" spans="1:25" ht="15.75" thickBot="1" x14ac:dyDescent="0.2">
      <c r="A6" s="7"/>
      <c r="B6" s="144"/>
      <c r="C6" s="7"/>
      <c r="D6" s="147"/>
      <c r="E6" s="144"/>
      <c r="F6" s="7"/>
      <c r="G6" s="146"/>
      <c r="H6" s="146"/>
      <c r="I6" s="144"/>
      <c r="J6" s="144"/>
      <c r="K6" s="146"/>
      <c r="L6" s="144"/>
      <c r="M6" s="7"/>
      <c r="N6" s="145"/>
      <c r="O6" s="23"/>
      <c r="P6" s="146"/>
      <c r="Q6" s="146"/>
      <c r="R6" s="146"/>
      <c r="S6" s="146"/>
      <c r="T6" s="146"/>
      <c r="U6" s="144"/>
      <c r="V6" s="144"/>
      <c r="W6" s="148"/>
      <c r="X6" s="149"/>
      <c r="Y6" s="13"/>
    </row>
    <row r="7" spans="1:25" ht="15.75" thickBot="1" x14ac:dyDescent="0.2">
      <c r="A7" s="14">
        <v>150221</v>
      </c>
      <c r="B7" s="161" t="s">
        <v>232</v>
      </c>
      <c r="C7" s="14">
        <v>1.2270000000000001</v>
      </c>
      <c r="D7" s="156">
        <v>-8.0000000000000004E-4</v>
      </c>
      <c r="E7" s="150">
        <v>4961</v>
      </c>
      <c r="F7" s="14">
        <v>1.0369999999999999</v>
      </c>
      <c r="G7" s="152">
        <v>-0.1832</v>
      </c>
      <c r="H7" s="152">
        <v>0.05</v>
      </c>
      <c r="I7" s="150">
        <v>6.5</v>
      </c>
      <c r="J7" s="150">
        <v>6.5</v>
      </c>
      <c r="K7" s="152">
        <v>5.4620000000000002E-2</v>
      </c>
      <c r="L7" s="150" t="s">
        <v>40</v>
      </c>
      <c r="M7" s="14" t="s">
        <v>233</v>
      </c>
      <c r="N7" s="156">
        <v>-2.1600000000000001E-2</v>
      </c>
      <c r="O7" s="18">
        <v>0.3206</v>
      </c>
      <c r="P7" s="152">
        <v>-0.1208</v>
      </c>
      <c r="Q7" s="152">
        <v>0.5837</v>
      </c>
      <c r="R7" s="152">
        <v>1.04E-2</v>
      </c>
      <c r="S7" s="152">
        <v>7.1999999999999998E-3</v>
      </c>
      <c r="T7" s="152">
        <v>8.8000000000000005E-3</v>
      </c>
      <c r="U7" s="150">
        <v>302819</v>
      </c>
      <c r="V7" s="150">
        <v>3301</v>
      </c>
      <c r="W7" s="153">
        <v>0.21180555555555555</v>
      </c>
      <c r="X7" s="154">
        <v>42738</v>
      </c>
      <c r="Y7" s="21" t="s">
        <v>38</v>
      </c>
    </row>
    <row r="8" spans="1:25" ht="15.75" thickBot="1" x14ac:dyDescent="0.2">
      <c r="A8" s="7">
        <v>150321</v>
      </c>
      <c r="B8" s="144" t="s">
        <v>234</v>
      </c>
      <c r="C8" s="7">
        <v>1.242</v>
      </c>
      <c r="D8" s="145">
        <v>-1.6000000000000001E-3</v>
      </c>
      <c r="E8" s="144">
        <v>226.8</v>
      </c>
      <c r="F8" s="7">
        <v>1.042</v>
      </c>
      <c r="G8" s="146">
        <v>-0.19189999999999999</v>
      </c>
      <c r="H8" s="146">
        <v>0.05</v>
      </c>
      <c r="I8" s="144">
        <v>6.5</v>
      </c>
      <c r="J8" s="144">
        <v>6.5</v>
      </c>
      <c r="K8" s="146">
        <v>5.4170000000000003E-2</v>
      </c>
      <c r="L8" s="144" t="s">
        <v>40</v>
      </c>
      <c r="M8" s="7" t="s">
        <v>197</v>
      </c>
      <c r="N8" s="145">
        <v>-8.6999999999999994E-3</v>
      </c>
      <c r="O8" s="23">
        <v>0.41049999999999998</v>
      </c>
      <c r="P8" s="146">
        <v>-0.12740000000000001</v>
      </c>
      <c r="Q8" s="146">
        <v>0.36880000000000002</v>
      </c>
      <c r="R8" s="146">
        <v>1E-4</v>
      </c>
      <c r="S8" s="146">
        <v>-2.3E-3</v>
      </c>
      <c r="T8" s="146">
        <v>-2.3E-3</v>
      </c>
      <c r="U8" s="144">
        <v>13001</v>
      </c>
      <c r="V8" s="144">
        <v>-46</v>
      </c>
      <c r="W8" s="148">
        <v>0.21180555555555555</v>
      </c>
      <c r="X8" s="149">
        <v>42705</v>
      </c>
      <c r="Y8" s="13" t="s">
        <v>38</v>
      </c>
    </row>
    <row r="9" spans="1:25" ht="15.75" thickBot="1" x14ac:dyDescent="0.2">
      <c r="A9" s="14">
        <v>150032</v>
      </c>
      <c r="B9" s="150" t="s">
        <v>235</v>
      </c>
      <c r="C9" s="14">
        <v>1.026</v>
      </c>
      <c r="D9" s="151">
        <v>2E-3</v>
      </c>
      <c r="E9" s="150">
        <v>248.21</v>
      </c>
      <c r="F9" s="14">
        <v>1.0170999999999999</v>
      </c>
      <c r="G9" s="152">
        <v>-8.8000000000000005E-3</v>
      </c>
      <c r="H9" s="152">
        <v>0.05</v>
      </c>
      <c r="I9" s="150">
        <v>5</v>
      </c>
      <c r="J9" s="150">
        <v>5</v>
      </c>
      <c r="K9" s="152">
        <v>4.956E-2</v>
      </c>
      <c r="L9" s="150" t="s">
        <v>40</v>
      </c>
      <c r="M9" s="14" t="s">
        <v>236</v>
      </c>
      <c r="N9" s="159">
        <v>0</v>
      </c>
      <c r="O9" s="18">
        <v>0.1201</v>
      </c>
      <c r="P9" s="152">
        <v>-8.3000000000000001E-3</v>
      </c>
      <c r="Q9" s="150" t="s">
        <v>37</v>
      </c>
      <c r="R9" s="152">
        <v>-2.9999999999999997E-4</v>
      </c>
      <c r="S9" s="152">
        <v>-1.9E-3</v>
      </c>
      <c r="T9" s="152">
        <v>-2.3E-3</v>
      </c>
      <c r="U9" s="150">
        <v>2411</v>
      </c>
      <c r="V9" s="150">
        <v>155</v>
      </c>
      <c r="W9" s="153">
        <v>0.3347222222222222</v>
      </c>
      <c r="X9" s="154">
        <v>42821</v>
      </c>
      <c r="Y9" s="21" t="s">
        <v>38</v>
      </c>
    </row>
    <row r="10" spans="1:25" ht="14.25" thickBot="1" x14ac:dyDescent="0.2">
      <c r="A10" s="44" t="s">
        <v>246</v>
      </c>
      <c r="B10" s="36"/>
      <c r="C10" s="35"/>
      <c r="D10" s="43">
        <f>AVERAGE(D7:D9)</f>
        <v>-1.3333333333333339E-4</v>
      </c>
      <c r="E10" s="36"/>
      <c r="F10" s="35"/>
      <c r="G10" s="43">
        <f>AVERAGE(G7:G9)</f>
        <v>-0.12796666666666665</v>
      </c>
      <c r="H10" s="272">
        <f>COUNTIF($D7:$D9,"&gt;0")/COUNT($D7:$D9)</f>
        <v>0.33333333333333331</v>
      </c>
      <c r="I10" s="36"/>
      <c r="J10" s="36"/>
      <c r="K10" s="43">
        <f>AVERAGE(K7:K9)</f>
        <v>5.2783333333333328E-2</v>
      </c>
      <c r="L10" s="36"/>
      <c r="M10" s="35"/>
      <c r="N10" s="38"/>
      <c r="O10" s="39"/>
      <c r="P10" s="43">
        <f>AVERAGE(P7:P9)</f>
        <v>-8.5500000000000007E-2</v>
      </c>
      <c r="Q10" s="37"/>
      <c r="R10" s="43">
        <f>AVERAGE(R7:R9)</f>
        <v>3.3999999999999998E-3</v>
      </c>
      <c r="S10" s="37"/>
      <c r="T10" s="37"/>
      <c r="U10" s="36"/>
      <c r="V10" s="36"/>
      <c r="W10" s="40"/>
      <c r="X10" s="41"/>
      <c r="Y10" s="42"/>
    </row>
    <row r="11" spans="1:25" ht="15.75" thickBot="1" x14ac:dyDescent="0.2">
      <c r="A11" s="7">
        <v>150331</v>
      </c>
      <c r="B11" s="144" t="s">
        <v>227</v>
      </c>
      <c r="C11" s="7">
        <v>1.135</v>
      </c>
      <c r="D11" s="157">
        <v>0</v>
      </c>
      <c r="E11" s="144">
        <v>1651.7</v>
      </c>
      <c r="F11" s="7">
        <v>1.0395000000000001</v>
      </c>
      <c r="G11" s="146">
        <v>-9.1899999999999996E-2</v>
      </c>
      <c r="H11" s="146">
        <v>4.4999999999999998E-2</v>
      </c>
      <c r="I11" s="144">
        <v>6</v>
      </c>
      <c r="J11" s="144">
        <v>6</v>
      </c>
      <c r="K11" s="146">
        <v>5.4769999999999999E-2</v>
      </c>
      <c r="L11" s="144" t="s">
        <v>40</v>
      </c>
      <c r="M11" s="7" t="s">
        <v>222</v>
      </c>
      <c r="N11" s="145">
        <v>-6.1000000000000004E-3</v>
      </c>
      <c r="O11" s="23">
        <v>0.2142</v>
      </c>
      <c r="P11" s="146">
        <v>-6.6900000000000001E-2</v>
      </c>
      <c r="Q11" s="146">
        <v>0.82809999999999995</v>
      </c>
      <c r="R11" s="146">
        <v>4.1999999999999997E-3</v>
      </c>
      <c r="S11" s="146">
        <v>4.4999999999999997E-3</v>
      </c>
      <c r="T11" s="146">
        <v>7.4999999999999997E-3</v>
      </c>
      <c r="U11" s="144">
        <v>47146</v>
      </c>
      <c r="V11" s="144">
        <v>331</v>
      </c>
      <c r="W11" s="148">
        <v>0.21180555555555555</v>
      </c>
      <c r="X11" s="149">
        <v>42705</v>
      </c>
      <c r="Y11" s="13" t="s">
        <v>38</v>
      </c>
    </row>
    <row r="12" spans="1:25" ht="15.75" thickBot="1" x14ac:dyDescent="0.2">
      <c r="A12" s="14">
        <v>150219</v>
      </c>
      <c r="B12" s="150" t="s">
        <v>228</v>
      </c>
      <c r="C12" s="14">
        <v>1.2629999999999999</v>
      </c>
      <c r="D12" s="151">
        <v>2.4299999999999999E-2</v>
      </c>
      <c r="E12" s="150">
        <v>191.41</v>
      </c>
      <c r="F12" s="14">
        <v>1.034</v>
      </c>
      <c r="G12" s="152">
        <v>-0.2215</v>
      </c>
      <c r="H12" s="152">
        <v>4.4999999999999998E-2</v>
      </c>
      <c r="I12" s="150">
        <v>6</v>
      </c>
      <c r="J12" s="150">
        <v>6</v>
      </c>
      <c r="K12" s="152">
        <v>4.8820000000000002E-2</v>
      </c>
      <c r="L12" s="150" t="s">
        <v>40</v>
      </c>
      <c r="M12" s="269" t="s">
        <v>229</v>
      </c>
      <c r="N12" s="156">
        <v>-2.5999999999999999E-3</v>
      </c>
      <c r="O12" s="18">
        <v>0.36280000000000001</v>
      </c>
      <c r="P12" s="152">
        <v>-0.16619999999999999</v>
      </c>
      <c r="Q12" s="152">
        <v>0.48880000000000001</v>
      </c>
      <c r="R12" s="152">
        <v>9.9000000000000008E-3</v>
      </c>
      <c r="S12" s="152">
        <v>-4.8999999999999998E-3</v>
      </c>
      <c r="T12" s="152">
        <v>-8.0000000000000002E-3</v>
      </c>
      <c r="U12" s="150">
        <v>46002</v>
      </c>
      <c r="V12" s="150">
        <v>-88</v>
      </c>
      <c r="W12" s="153">
        <v>0.21180555555555555</v>
      </c>
      <c r="X12" s="154">
        <v>42738</v>
      </c>
      <c r="Y12" s="21" t="s">
        <v>38</v>
      </c>
    </row>
    <row r="13" spans="1:25" ht="15.75" thickBot="1" x14ac:dyDescent="0.2">
      <c r="A13" s="7">
        <v>150123</v>
      </c>
      <c r="B13" s="144" t="s">
        <v>230</v>
      </c>
      <c r="C13" s="7">
        <v>1.286</v>
      </c>
      <c r="D13" s="145">
        <v>-1.6000000000000001E-3</v>
      </c>
      <c r="E13" s="144">
        <v>130.85</v>
      </c>
      <c r="F13" s="7">
        <v>1.0344</v>
      </c>
      <c r="G13" s="146">
        <v>-0.2432</v>
      </c>
      <c r="H13" s="146">
        <v>4.4999999999999998E-2</v>
      </c>
      <c r="I13" s="144">
        <v>6</v>
      </c>
      <c r="J13" s="144">
        <v>6</v>
      </c>
      <c r="K13" s="146">
        <v>4.7940000000000003E-2</v>
      </c>
      <c r="L13" s="144" t="s">
        <v>40</v>
      </c>
      <c r="M13" s="7" t="s">
        <v>231</v>
      </c>
      <c r="N13" s="145">
        <v>-4.7999999999999996E-3</v>
      </c>
      <c r="O13" s="23">
        <v>0.51229999999999998</v>
      </c>
      <c r="P13" s="146">
        <v>-0.18110000000000001</v>
      </c>
      <c r="Q13" s="146">
        <v>0.51890000000000003</v>
      </c>
      <c r="R13" s="146">
        <v>-3.5999999999999999E-3</v>
      </c>
      <c r="S13" s="146">
        <v>-5.8999999999999999E-3</v>
      </c>
      <c r="T13" s="146">
        <v>-8.3999999999999995E-3</v>
      </c>
      <c r="U13" s="144">
        <v>6451</v>
      </c>
      <c r="V13" s="144">
        <v>-41</v>
      </c>
      <c r="W13" s="148">
        <v>0.21180555555555555</v>
      </c>
      <c r="X13" s="149">
        <v>42738</v>
      </c>
      <c r="Y13" s="13" t="s">
        <v>38</v>
      </c>
    </row>
    <row r="14" spans="1:25" ht="14.25" thickBot="1" x14ac:dyDescent="0.2">
      <c r="A14" s="44" t="s">
        <v>244</v>
      </c>
      <c r="B14" s="36"/>
      <c r="C14" s="35"/>
      <c r="D14" s="43">
        <f>AVERAGE(D11:D13)</f>
        <v>7.566666666666666E-3</v>
      </c>
      <c r="E14" s="36"/>
      <c r="F14" s="35"/>
      <c r="G14" s="43">
        <f>AVERAGE(G11:G13)</f>
        <v>-0.18553333333333333</v>
      </c>
      <c r="H14" s="272">
        <f>COUNTIF($D11:$D13,"&gt;0")/COUNT($D11:$D13)</f>
        <v>0.33333333333333331</v>
      </c>
      <c r="I14" s="36"/>
      <c r="J14" s="36"/>
      <c r="K14" s="43">
        <f>AVERAGE(K11:K13)</f>
        <v>5.0509999999999999E-2</v>
      </c>
      <c r="L14" s="36"/>
      <c r="M14" s="35"/>
      <c r="N14" s="38"/>
      <c r="O14" s="39"/>
      <c r="P14" s="43">
        <f>AVERAGE(P11:P13)</f>
        <v>-0.13806666666666667</v>
      </c>
      <c r="Q14" s="37"/>
      <c r="R14" s="43">
        <f>AVERAGE(R11:R13)</f>
        <v>3.5000000000000009E-3</v>
      </c>
      <c r="S14" s="37"/>
      <c r="T14" s="37"/>
      <c r="U14" s="36"/>
      <c r="V14" s="36"/>
      <c r="W14" s="40"/>
      <c r="X14" s="41"/>
      <c r="Y14" s="42"/>
    </row>
    <row r="15" spans="1:25" s="60" customFormat="1" ht="15.75" thickBot="1" x14ac:dyDescent="0.2">
      <c r="A15" s="51">
        <v>150293</v>
      </c>
      <c r="B15" s="188" t="s">
        <v>204</v>
      </c>
      <c r="C15" s="51">
        <v>1.089</v>
      </c>
      <c r="D15" s="196">
        <v>0</v>
      </c>
      <c r="E15" s="188">
        <v>19.850000000000001</v>
      </c>
      <c r="F15" s="51">
        <v>1.0577000000000001</v>
      </c>
      <c r="G15" s="190">
        <v>-2.9600000000000001E-2</v>
      </c>
      <c r="H15" s="190">
        <v>0.04</v>
      </c>
      <c r="I15" s="188">
        <v>6.25</v>
      </c>
      <c r="J15" s="188">
        <v>5.5</v>
      </c>
      <c r="K15" s="190">
        <v>5.3460000000000001E-2</v>
      </c>
      <c r="L15" s="188" t="s">
        <v>40</v>
      </c>
      <c r="M15" s="51" t="s">
        <v>66</v>
      </c>
      <c r="N15" s="193">
        <v>-5.1999999999999998E-3</v>
      </c>
      <c r="O15" s="56">
        <v>0.31419999999999998</v>
      </c>
      <c r="P15" s="190">
        <v>-2.5700000000000001E-2</v>
      </c>
      <c r="Q15" s="190">
        <v>0.57340000000000002</v>
      </c>
      <c r="R15" s="190">
        <v>-3.5000000000000001E-3</v>
      </c>
      <c r="S15" s="190">
        <v>-7.4000000000000003E-3</v>
      </c>
      <c r="T15" s="190">
        <v>-4.4999999999999997E-3</v>
      </c>
      <c r="U15" s="188">
        <v>1255</v>
      </c>
      <c r="V15" s="188">
        <v>0</v>
      </c>
      <c r="W15" s="191">
        <v>0.21180555555555555</v>
      </c>
      <c r="X15" s="192">
        <v>42705</v>
      </c>
      <c r="Y15" s="59" t="s">
        <v>38</v>
      </c>
    </row>
    <row r="16" spans="1:25" ht="15.75" thickBot="1" x14ac:dyDescent="0.2">
      <c r="A16" s="7">
        <v>150263</v>
      </c>
      <c r="B16" s="144" t="s">
        <v>210</v>
      </c>
      <c r="C16" s="7">
        <v>1.0629999999999999</v>
      </c>
      <c r="D16" s="145">
        <v>-8.9999999999999998E-4</v>
      </c>
      <c r="E16" s="144">
        <v>17.829999999999998</v>
      </c>
      <c r="F16" s="7">
        <v>1.034</v>
      </c>
      <c r="G16" s="146">
        <v>-2.8000000000000001E-2</v>
      </c>
      <c r="H16" s="146">
        <v>0.04</v>
      </c>
      <c r="I16" s="144">
        <v>5.5</v>
      </c>
      <c r="J16" s="144">
        <v>5.5</v>
      </c>
      <c r="K16" s="146">
        <v>5.3449999999999998E-2</v>
      </c>
      <c r="L16" s="144" t="s">
        <v>40</v>
      </c>
      <c r="M16" s="7" t="s">
        <v>211</v>
      </c>
      <c r="N16" s="145">
        <v>-8.2000000000000007E-3</v>
      </c>
      <c r="O16" s="23">
        <v>0.2195</v>
      </c>
      <c r="P16" s="146">
        <v>-2.4400000000000002E-2</v>
      </c>
      <c r="Q16" s="146">
        <v>0.8236</v>
      </c>
      <c r="R16" s="146">
        <v>4.7999999999999996E-3</v>
      </c>
      <c r="S16" s="146">
        <v>-5.4000000000000003E-3</v>
      </c>
      <c r="T16" s="146">
        <v>1.9E-3</v>
      </c>
      <c r="U16" s="144">
        <v>1562</v>
      </c>
      <c r="V16" s="144">
        <v>-7</v>
      </c>
      <c r="W16" s="148">
        <v>0.21180555555555555</v>
      </c>
      <c r="X16" s="149">
        <v>42719</v>
      </c>
      <c r="Y16" s="13" t="s">
        <v>38</v>
      </c>
    </row>
    <row r="17" spans="1:25" ht="15.75" thickBot="1" x14ac:dyDescent="0.2">
      <c r="A17" s="14">
        <v>150323</v>
      </c>
      <c r="B17" s="150" t="s">
        <v>194</v>
      </c>
      <c r="C17" s="14">
        <v>1.06</v>
      </c>
      <c r="D17" s="151">
        <v>1.9E-3</v>
      </c>
      <c r="E17" s="150">
        <v>98.08</v>
      </c>
      <c r="F17" s="14">
        <v>1.0309999999999999</v>
      </c>
      <c r="G17" s="152">
        <v>-2.81E-2</v>
      </c>
      <c r="H17" s="152">
        <v>0.04</v>
      </c>
      <c r="I17" s="150">
        <v>5.5</v>
      </c>
      <c r="J17" s="150">
        <v>5.5</v>
      </c>
      <c r="K17" s="152">
        <v>5.3449999999999998E-2</v>
      </c>
      <c r="L17" s="150" t="s">
        <v>40</v>
      </c>
      <c r="M17" s="14" t="s">
        <v>76</v>
      </c>
      <c r="N17" s="156">
        <v>-7.0000000000000001E-3</v>
      </c>
      <c r="O17" s="18">
        <v>0.15909999999999999</v>
      </c>
      <c r="P17" s="152">
        <v>-2.4400000000000002E-2</v>
      </c>
      <c r="Q17" s="152">
        <v>0.96930000000000005</v>
      </c>
      <c r="R17" s="152">
        <v>5.0000000000000001E-3</v>
      </c>
      <c r="S17" s="152">
        <v>5.4999999999999997E-3</v>
      </c>
      <c r="T17" s="152">
        <v>1.23E-2</v>
      </c>
      <c r="U17" s="150">
        <v>3789</v>
      </c>
      <c r="V17" s="150">
        <v>9</v>
      </c>
      <c r="W17" s="153">
        <v>0.21180555555555555</v>
      </c>
      <c r="X17" s="154">
        <v>42738</v>
      </c>
      <c r="Y17" s="21" t="s">
        <v>38</v>
      </c>
    </row>
    <row r="18" spans="1:25" ht="15.75" thickBot="1" x14ac:dyDescent="0.2">
      <c r="A18" s="7">
        <v>150303</v>
      </c>
      <c r="B18" s="144" t="s">
        <v>200</v>
      </c>
      <c r="C18" s="7">
        <v>1.0649999999999999</v>
      </c>
      <c r="D18" s="147">
        <v>1.9E-3</v>
      </c>
      <c r="E18" s="144">
        <v>1241.46</v>
      </c>
      <c r="F18" s="7">
        <v>1.0337000000000001</v>
      </c>
      <c r="G18" s="146">
        <v>-3.0300000000000001E-2</v>
      </c>
      <c r="H18" s="146">
        <v>0.04</v>
      </c>
      <c r="I18" s="144">
        <v>6</v>
      </c>
      <c r="J18" s="144">
        <v>5.5</v>
      </c>
      <c r="K18" s="146">
        <v>5.3429999999999998E-2</v>
      </c>
      <c r="L18" s="144" t="s">
        <v>40</v>
      </c>
      <c r="M18" s="7" t="s">
        <v>201</v>
      </c>
      <c r="N18" s="145">
        <v>-9.4999999999999998E-3</v>
      </c>
      <c r="O18" s="23">
        <v>0.24510000000000001</v>
      </c>
      <c r="P18" s="146">
        <v>-2.6200000000000001E-2</v>
      </c>
      <c r="Q18" s="160">
        <v>0.76419999999999999</v>
      </c>
      <c r="R18" s="146">
        <v>1.09E-2</v>
      </c>
      <c r="S18" s="146">
        <v>9.9000000000000008E-3</v>
      </c>
      <c r="T18" s="146">
        <v>1.38E-2</v>
      </c>
      <c r="U18" s="144">
        <v>28871</v>
      </c>
      <c r="V18" s="144">
        <v>752</v>
      </c>
      <c r="W18" s="148">
        <v>0.21180555555555555</v>
      </c>
      <c r="X18" s="149">
        <v>42719</v>
      </c>
      <c r="Y18" s="13" t="s">
        <v>38</v>
      </c>
    </row>
    <row r="19" spans="1:25" ht="15.75" thickBot="1" x14ac:dyDescent="0.2">
      <c r="A19" s="14">
        <v>150287</v>
      </c>
      <c r="B19" s="150" t="s">
        <v>77</v>
      </c>
      <c r="C19" s="14">
        <v>1.0640000000000001</v>
      </c>
      <c r="D19" s="151">
        <v>1.9E-3</v>
      </c>
      <c r="E19" s="150">
        <v>743.37</v>
      </c>
      <c r="F19" s="14">
        <v>1.034</v>
      </c>
      <c r="G19" s="152">
        <v>-2.9000000000000001E-2</v>
      </c>
      <c r="H19" s="152">
        <v>0.04</v>
      </c>
      <c r="I19" s="150">
        <v>5.5</v>
      </c>
      <c r="J19" s="150">
        <v>5.5</v>
      </c>
      <c r="K19" s="152">
        <v>5.3400000000000003E-2</v>
      </c>
      <c r="L19" s="150" t="s">
        <v>40</v>
      </c>
      <c r="M19" s="14" t="s">
        <v>78</v>
      </c>
      <c r="N19" s="156">
        <v>-5.3E-3</v>
      </c>
      <c r="O19" s="18">
        <v>0.17169999999999999</v>
      </c>
      <c r="P19" s="152">
        <v>-2.53E-2</v>
      </c>
      <c r="Q19" s="152">
        <v>0.93530000000000002</v>
      </c>
      <c r="R19" s="152">
        <v>8.8999999999999999E-3</v>
      </c>
      <c r="S19" s="152">
        <v>3.8999999999999998E-3</v>
      </c>
      <c r="T19" s="152">
        <v>3.2000000000000002E-3</v>
      </c>
      <c r="U19" s="150">
        <v>51577</v>
      </c>
      <c r="V19" s="150">
        <v>7</v>
      </c>
      <c r="W19" s="153">
        <v>0.21180555555555555</v>
      </c>
      <c r="X19" s="154">
        <v>42719</v>
      </c>
      <c r="Y19" s="21" t="s">
        <v>38</v>
      </c>
    </row>
    <row r="20" spans="1:25" ht="15.75" thickBot="1" x14ac:dyDescent="0.2">
      <c r="A20" s="7">
        <v>150289</v>
      </c>
      <c r="B20" s="144" t="s">
        <v>196</v>
      </c>
      <c r="C20" s="7">
        <v>1.0640000000000001</v>
      </c>
      <c r="D20" s="147">
        <v>8.9999999999999998E-4</v>
      </c>
      <c r="E20" s="144">
        <v>3057.05</v>
      </c>
      <c r="F20" s="7">
        <v>1.034</v>
      </c>
      <c r="G20" s="146">
        <v>-2.9000000000000001E-2</v>
      </c>
      <c r="H20" s="146">
        <v>0.04</v>
      </c>
      <c r="I20" s="144">
        <v>5.5</v>
      </c>
      <c r="J20" s="144">
        <v>5.5</v>
      </c>
      <c r="K20" s="146">
        <v>5.3400000000000003E-2</v>
      </c>
      <c r="L20" s="144" t="s">
        <v>40</v>
      </c>
      <c r="M20" s="7" t="s">
        <v>197</v>
      </c>
      <c r="N20" s="145">
        <v>-8.6999999999999994E-3</v>
      </c>
      <c r="O20" s="23">
        <v>0.13569999999999999</v>
      </c>
      <c r="P20" s="146">
        <v>-2.53E-2</v>
      </c>
      <c r="Q20" s="146">
        <v>1.0194000000000001</v>
      </c>
      <c r="R20" s="146">
        <v>8.3000000000000001E-3</v>
      </c>
      <c r="S20" s="146">
        <v>1.14E-2</v>
      </c>
      <c r="T20" s="146">
        <v>1.01E-2</v>
      </c>
      <c r="U20" s="144">
        <v>50450</v>
      </c>
      <c r="V20" s="144">
        <v>2214</v>
      </c>
      <c r="W20" s="148">
        <v>0.21180555555555555</v>
      </c>
      <c r="X20" s="149">
        <v>42719</v>
      </c>
      <c r="Y20" s="13" t="s">
        <v>38</v>
      </c>
    </row>
    <row r="21" spans="1:25" ht="15.75" thickBot="1" x14ac:dyDescent="0.2">
      <c r="A21" s="14">
        <v>150297</v>
      </c>
      <c r="B21" s="150" t="s">
        <v>202</v>
      </c>
      <c r="C21" s="14">
        <v>1.097</v>
      </c>
      <c r="D21" s="156">
        <v>-8.9999999999999998E-4</v>
      </c>
      <c r="E21" s="150">
        <v>13</v>
      </c>
      <c r="F21" s="14">
        <v>1.0648</v>
      </c>
      <c r="G21" s="152">
        <v>-3.0200000000000001E-2</v>
      </c>
      <c r="H21" s="152">
        <v>0.04</v>
      </c>
      <c r="I21" s="150">
        <v>6</v>
      </c>
      <c r="J21" s="150">
        <v>5.5</v>
      </c>
      <c r="K21" s="152">
        <v>5.3370000000000001E-2</v>
      </c>
      <c r="L21" s="150" t="s">
        <v>40</v>
      </c>
      <c r="M21" s="269" t="s">
        <v>203</v>
      </c>
      <c r="N21" s="156">
        <v>-7.1999999999999998E-3</v>
      </c>
      <c r="O21" s="18">
        <v>0.15440000000000001</v>
      </c>
      <c r="P21" s="152">
        <v>-2.6499999999999999E-2</v>
      </c>
      <c r="Q21" s="152">
        <v>0.9294</v>
      </c>
      <c r="R21" s="152">
        <v>2.5999999999999999E-3</v>
      </c>
      <c r="S21" s="152">
        <v>4.1000000000000003E-3</v>
      </c>
      <c r="T21" s="152">
        <v>2.9999999999999997E-4</v>
      </c>
      <c r="U21" s="150">
        <v>6316</v>
      </c>
      <c r="V21" s="150">
        <v>6</v>
      </c>
      <c r="W21" s="153">
        <v>0.21180555555555555</v>
      </c>
      <c r="X21" s="154">
        <v>42705</v>
      </c>
      <c r="Y21" s="21" t="s">
        <v>38</v>
      </c>
    </row>
    <row r="22" spans="1:25" ht="15.75" thickBot="1" x14ac:dyDescent="0.2">
      <c r="A22" s="7">
        <v>150299</v>
      </c>
      <c r="B22" s="155" t="s">
        <v>199</v>
      </c>
      <c r="C22" s="7">
        <v>1.0660000000000001</v>
      </c>
      <c r="D22" s="147">
        <v>8.9999999999999998E-4</v>
      </c>
      <c r="E22" s="144">
        <v>933.95</v>
      </c>
      <c r="F22" s="7">
        <v>1.0341</v>
      </c>
      <c r="G22" s="146">
        <v>-3.0800000000000001E-2</v>
      </c>
      <c r="H22" s="146">
        <v>0.04</v>
      </c>
      <c r="I22" s="144">
        <v>5.5</v>
      </c>
      <c r="J22" s="144">
        <v>5.5</v>
      </c>
      <c r="K22" s="146">
        <v>5.33E-2</v>
      </c>
      <c r="L22" s="144" t="s">
        <v>40</v>
      </c>
      <c r="M22" s="7" t="s">
        <v>95</v>
      </c>
      <c r="N22" s="147">
        <v>3.0000000000000001E-3</v>
      </c>
      <c r="O22" s="23">
        <v>0.17630000000000001</v>
      </c>
      <c r="P22" s="146">
        <v>-2.7099999999999999E-2</v>
      </c>
      <c r="Q22" s="160">
        <v>0.92430000000000001</v>
      </c>
      <c r="R22" s="146">
        <v>3.2000000000000002E-3</v>
      </c>
      <c r="S22" s="146">
        <v>5.4000000000000003E-3</v>
      </c>
      <c r="T22" s="146">
        <v>-1.5E-3</v>
      </c>
      <c r="U22" s="144">
        <v>35044</v>
      </c>
      <c r="V22" s="144">
        <v>227</v>
      </c>
      <c r="W22" s="148">
        <v>0.21180555555555555</v>
      </c>
      <c r="X22" s="149">
        <v>42719</v>
      </c>
      <c r="Y22" s="13" t="s">
        <v>38</v>
      </c>
    </row>
    <row r="23" spans="1:25" ht="15.75" thickBot="1" x14ac:dyDescent="0.2">
      <c r="A23" s="14">
        <v>150335</v>
      </c>
      <c r="B23" s="150" t="s">
        <v>195</v>
      </c>
      <c r="C23" s="14">
        <v>1.0660000000000001</v>
      </c>
      <c r="D23" s="151">
        <v>2.8E-3</v>
      </c>
      <c r="E23" s="150">
        <v>743.27</v>
      </c>
      <c r="F23" s="14">
        <v>1.034</v>
      </c>
      <c r="G23" s="152">
        <v>-3.09E-2</v>
      </c>
      <c r="H23" s="152">
        <v>0.04</v>
      </c>
      <c r="I23" s="150">
        <v>5.5</v>
      </c>
      <c r="J23" s="150">
        <v>5.5</v>
      </c>
      <c r="K23" s="152">
        <v>5.3289999999999997E-2</v>
      </c>
      <c r="L23" s="150" t="s">
        <v>40</v>
      </c>
      <c r="M23" s="14" t="s">
        <v>80</v>
      </c>
      <c r="N23" s="156">
        <v>-1.9E-2</v>
      </c>
      <c r="O23" s="18">
        <v>0.2344</v>
      </c>
      <c r="P23" s="152">
        <v>-2.7099999999999999E-2</v>
      </c>
      <c r="Q23" s="162">
        <v>0.78869999999999996</v>
      </c>
      <c r="R23" s="152">
        <v>1.78E-2</v>
      </c>
      <c r="S23" s="152">
        <v>1.35E-2</v>
      </c>
      <c r="T23" s="152">
        <v>1.35E-2</v>
      </c>
      <c r="U23" s="150">
        <v>13599</v>
      </c>
      <c r="V23" s="150">
        <v>8</v>
      </c>
      <c r="W23" s="153">
        <v>0.21180555555555555</v>
      </c>
      <c r="X23" s="154">
        <v>42719</v>
      </c>
      <c r="Y23" s="21" t="s">
        <v>38</v>
      </c>
    </row>
    <row r="24" spans="1:25" ht="15.75" thickBot="1" x14ac:dyDescent="0.2">
      <c r="A24" s="7">
        <v>150247</v>
      </c>
      <c r="B24" s="144" t="s">
        <v>205</v>
      </c>
      <c r="C24" s="7">
        <v>1.0629999999999999</v>
      </c>
      <c r="D24" s="157">
        <v>0</v>
      </c>
      <c r="E24" s="144">
        <v>201.07</v>
      </c>
      <c r="F24" s="7">
        <v>1.0309999999999999</v>
      </c>
      <c r="G24" s="146">
        <v>-3.1E-2</v>
      </c>
      <c r="H24" s="146">
        <v>0.04</v>
      </c>
      <c r="I24" s="144">
        <v>5.5</v>
      </c>
      <c r="J24" s="144">
        <v>5.5</v>
      </c>
      <c r="K24" s="146">
        <v>5.3289999999999997E-2</v>
      </c>
      <c r="L24" s="144" t="s">
        <v>40</v>
      </c>
      <c r="M24" s="7" t="s">
        <v>110</v>
      </c>
      <c r="N24" s="145">
        <v>-9.9000000000000008E-3</v>
      </c>
      <c r="O24" s="23">
        <v>0.2157</v>
      </c>
      <c r="P24" s="146">
        <v>-2.7199999999999998E-2</v>
      </c>
      <c r="Q24" s="146">
        <v>0.83679999999999999</v>
      </c>
      <c r="R24" s="146">
        <v>-5.7000000000000002E-3</v>
      </c>
      <c r="S24" s="146">
        <v>-2.8999999999999998E-3</v>
      </c>
      <c r="T24" s="146">
        <v>-1.4E-3</v>
      </c>
      <c r="U24" s="144">
        <v>21822</v>
      </c>
      <c r="V24" s="144">
        <v>-110</v>
      </c>
      <c r="W24" s="148">
        <v>0.21180555555555555</v>
      </c>
      <c r="X24" s="149">
        <v>42738</v>
      </c>
      <c r="Y24" s="13" t="s">
        <v>38</v>
      </c>
    </row>
    <row r="25" spans="1:25" s="60" customFormat="1" ht="15.75" thickBot="1" x14ac:dyDescent="0.2">
      <c r="A25" s="51">
        <v>150291</v>
      </c>
      <c r="B25" s="195" t="s">
        <v>198</v>
      </c>
      <c r="C25" s="51">
        <v>1.0680000000000001</v>
      </c>
      <c r="D25" s="189">
        <v>1.9E-3</v>
      </c>
      <c r="E25" s="188">
        <v>176.41</v>
      </c>
      <c r="F25" s="51">
        <v>1.034</v>
      </c>
      <c r="G25" s="190">
        <v>-3.2899999999999999E-2</v>
      </c>
      <c r="H25" s="190">
        <v>0.04</v>
      </c>
      <c r="I25" s="188">
        <v>5.5</v>
      </c>
      <c r="J25" s="188">
        <v>5.5</v>
      </c>
      <c r="K25" s="190">
        <v>5.3190000000000001E-2</v>
      </c>
      <c r="L25" s="188" t="s">
        <v>40</v>
      </c>
      <c r="M25" s="51" t="s">
        <v>95</v>
      </c>
      <c r="N25" s="189">
        <v>3.0000000000000001E-3</v>
      </c>
      <c r="O25" s="56">
        <v>0.20180000000000001</v>
      </c>
      <c r="P25" s="190">
        <v>-2.9000000000000001E-2</v>
      </c>
      <c r="Q25" s="190">
        <v>0.86499999999999999</v>
      </c>
      <c r="R25" s="190">
        <v>1.5E-3</v>
      </c>
      <c r="S25" s="190">
        <v>3.0999999999999999E-3</v>
      </c>
      <c r="T25" s="190">
        <v>5.9999999999999995E-4</v>
      </c>
      <c r="U25" s="188">
        <v>19254</v>
      </c>
      <c r="V25" s="188">
        <v>5</v>
      </c>
      <c r="W25" s="191">
        <v>0.21180555555555555</v>
      </c>
      <c r="X25" s="192">
        <v>42719</v>
      </c>
      <c r="Y25" s="59" t="s">
        <v>38</v>
      </c>
    </row>
    <row r="26" spans="1:25" ht="15.75" thickBot="1" x14ac:dyDescent="0.2">
      <c r="A26" s="7">
        <v>150117</v>
      </c>
      <c r="B26" s="144" t="s">
        <v>206</v>
      </c>
      <c r="C26" s="7">
        <v>1.0660000000000001</v>
      </c>
      <c r="D26" s="147">
        <v>2.8E-3</v>
      </c>
      <c r="E26" s="144">
        <v>1618.33</v>
      </c>
      <c r="F26" s="7">
        <v>1.0309999999999999</v>
      </c>
      <c r="G26" s="146">
        <v>-3.39E-2</v>
      </c>
      <c r="H26" s="146">
        <v>0.04</v>
      </c>
      <c r="I26" s="144">
        <v>5.5</v>
      </c>
      <c r="J26" s="144">
        <v>5.5</v>
      </c>
      <c r="K26" s="146">
        <v>5.314E-2</v>
      </c>
      <c r="L26" s="144" t="s">
        <v>40</v>
      </c>
      <c r="M26" s="7" t="s">
        <v>207</v>
      </c>
      <c r="N26" s="145">
        <v>-1.4E-2</v>
      </c>
      <c r="O26" s="23">
        <v>0.1265</v>
      </c>
      <c r="P26" s="146">
        <v>-2.9899999999999999E-2</v>
      </c>
      <c r="Q26" s="146">
        <v>1.7277</v>
      </c>
      <c r="R26" s="146">
        <v>3.0999999999999999E-3</v>
      </c>
      <c r="S26" s="146">
        <v>-2.0999999999999999E-3</v>
      </c>
      <c r="T26" s="146">
        <v>-5.7000000000000002E-3</v>
      </c>
      <c r="U26" s="144">
        <v>160238</v>
      </c>
      <c r="V26" s="144">
        <v>1002</v>
      </c>
      <c r="W26" s="148">
        <v>0.21180555555555555</v>
      </c>
      <c r="X26" s="149">
        <v>42738</v>
      </c>
      <c r="Y26" s="13" t="s">
        <v>38</v>
      </c>
    </row>
    <row r="27" spans="1:25" ht="15.75" thickBot="1" x14ac:dyDescent="0.2">
      <c r="A27" s="14">
        <v>150130</v>
      </c>
      <c r="B27" s="150" t="s">
        <v>208</v>
      </c>
      <c r="C27" s="14">
        <v>1.0660000000000001</v>
      </c>
      <c r="D27" s="151">
        <v>1.9E-3</v>
      </c>
      <c r="E27" s="150">
        <v>3421.79</v>
      </c>
      <c r="F27" s="14">
        <v>1.0309999999999999</v>
      </c>
      <c r="G27" s="152">
        <v>-3.39E-2</v>
      </c>
      <c r="H27" s="152">
        <v>0.04</v>
      </c>
      <c r="I27" s="150">
        <v>5.5</v>
      </c>
      <c r="J27" s="150">
        <v>5.5</v>
      </c>
      <c r="K27" s="152">
        <v>5.314E-2</v>
      </c>
      <c r="L27" s="150" t="s">
        <v>40</v>
      </c>
      <c r="M27" s="14" t="s">
        <v>209</v>
      </c>
      <c r="N27" s="151">
        <v>4.0000000000000001E-3</v>
      </c>
      <c r="O27" s="18">
        <v>0.2031</v>
      </c>
      <c r="P27" s="152">
        <v>-2.9899999999999999E-2</v>
      </c>
      <c r="Q27" s="152">
        <v>0.86629999999999996</v>
      </c>
      <c r="R27" s="152">
        <v>-3.3999999999999998E-3</v>
      </c>
      <c r="S27" s="152">
        <v>4.0000000000000002E-4</v>
      </c>
      <c r="T27" s="152">
        <v>5.9999999999999995E-4</v>
      </c>
      <c r="U27" s="150">
        <v>476253</v>
      </c>
      <c r="V27" s="150">
        <v>1230</v>
      </c>
      <c r="W27" s="153">
        <v>0.21180555555555555</v>
      </c>
      <c r="X27" s="154">
        <v>42738</v>
      </c>
      <c r="Y27" s="21" t="s">
        <v>38</v>
      </c>
    </row>
    <row r="28" spans="1:25" ht="15.75" thickBot="1" x14ac:dyDescent="0.2">
      <c r="A28" s="7">
        <v>150198</v>
      </c>
      <c r="B28" s="144" t="s">
        <v>219</v>
      </c>
      <c r="C28" s="7">
        <v>1.071</v>
      </c>
      <c r="D28" s="157">
        <v>0</v>
      </c>
      <c r="E28" s="144">
        <v>554.65</v>
      </c>
      <c r="F28" s="7">
        <v>1.0309999999999999</v>
      </c>
      <c r="G28" s="146">
        <v>-3.8800000000000001E-2</v>
      </c>
      <c r="H28" s="146">
        <v>0.04</v>
      </c>
      <c r="I28" s="144">
        <v>5.5</v>
      </c>
      <c r="J28" s="144">
        <v>5.5</v>
      </c>
      <c r="K28" s="146">
        <v>5.2880000000000003E-2</v>
      </c>
      <c r="L28" s="144" t="s">
        <v>40</v>
      </c>
      <c r="M28" s="7" t="s">
        <v>220</v>
      </c>
      <c r="N28" s="145">
        <v>-2.8999999999999998E-3</v>
      </c>
      <c r="O28" s="23">
        <v>0.2737</v>
      </c>
      <c r="P28" s="146">
        <v>-3.4500000000000003E-2</v>
      </c>
      <c r="Q28" s="146">
        <v>0.70089999999999997</v>
      </c>
      <c r="R28" s="146">
        <v>1.9E-3</v>
      </c>
      <c r="S28" s="146">
        <v>-2.9999999999999997E-4</v>
      </c>
      <c r="T28" s="146">
        <v>4.4999999999999997E-3</v>
      </c>
      <c r="U28" s="144">
        <v>49852</v>
      </c>
      <c r="V28" s="144">
        <v>161</v>
      </c>
      <c r="W28" s="148">
        <v>0.21180555555555555</v>
      </c>
      <c r="X28" s="149">
        <v>42738</v>
      </c>
      <c r="Y28" s="13" t="s">
        <v>38</v>
      </c>
    </row>
    <row r="29" spans="1:25" ht="15.75" thickBot="1" x14ac:dyDescent="0.2">
      <c r="A29" s="14">
        <v>150190</v>
      </c>
      <c r="B29" s="150" t="s">
        <v>213</v>
      </c>
      <c r="C29" s="14">
        <v>1.075</v>
      </c>
      <c r="D29" s="151">
        <v>2.8E-3</v>
      </c>
      <c r="E29" s="150">
        <v>100.14</v>
      </c>
      <c r="F29" s="14">
        <v>1.0309999999999999</v>
      </c>
      <c r="G29" s="152">
        <v>-4.2700000000000002E-2</v>
      </c>
      <c r="H29" s="152">
        <v>0.04</v>
      </c>
      <c r="I29" s="150">
        <v>5.5</v>
      </c>
      <c r="J29" s="150">
        <v>5.5</v>
      </c>
      <c r="K29" s="152">
        <v>5.2679999999999998E-2</v>
      </c>
      <c r="L29" s="150" t="s">
        <v>40</v>
      </c>
      <c r="M29" s="14" t="s">
        <v>76</v>
      </c>
      <c r="N29" s="156">
        <v>-7.0000000000000001E-3</v>
      </c>
      <c r="O29" s="18">
        <v>0.4304</v>
      </c>
      <c r="P29" s="152">
        <v>-3.8100000000000002E-2</v>
      </c>
      <c r="Q29" s="152">
        <v>0.33400000000000002</v>
      </c>
      <c r="R29" s="152">
        <v>-6.1999999999999998E-3</v>
      </c>
      <c r="S29" s="152">
        <v>-1.2999999999999999E-3</v>
      </c>
      <c r="T29" s="152">
        <v>4.8999999999999998E-3</v>
      </c>
      <c r="U29" s="150">
        <v>5779</v>
      </c>
      <c r="V29" s="150">
        <v>22</v>
      </c>
      <c r="W29" s="153">
        <v>0.21180555555555555</v>
      </c>
      <c r="X29" s="154">
        <v>42738</v>
      </c>
      <c r="Y29" s="21" t="s">
        <v>38</v>
      </c>
    </row>
    <row r="30" spans="1:25" ht="15.75" thickBot="1" x14ac:dyDescent="0.2">
      <c r="A30" s="7">
        <v>150196</v>
      </c>
      <c r="B30" s="144" t="s">
        <v>215</v>
      </c>
      <c r="C30" s="7">
        <v>1.0760000000000001</v>
      </c>
      <c r="D30" s="157">
        <v>0</v>
      </c>
      <c r="E30" s="144">
        <v>582.55999999999995</v>
      </c>
      <c r="F30" s="7">
        <v>1.0309999999999999</v>
      </c>
      <c r="G30" s="146">
        <v>-4.36E-2</v>
      </c>
      <c r="H30" s="146">
        <v>0.04</v>
      </c>
      <c r="I30" s="144">
        <v>5.5</v>
      </c>
      <c r="J30" s="144">
        <v>5.5</v>
      </c>
      <c r="K30" s="146">
        <v>5.2630000000000003E-2</v>
      </c>
      <c r="L30" s="144" t="s">
        <v>40</v>
      </c>
      <c r="M30" s="7" t="s">
        <v>216</v>
      </c>
      <c r="N30" s="145">
        <v>-2.0199999999999999E-2</v>
      </c>
      <c r="O30" s="23">
        <v>0.43430000000000002</v>
      </c>
      <c r="P30" s="146">
        <v>-3.8899999999999997E-2</v>
      </c>
      <c r="Q30" s="146">
        <v>0.32490000000000002</v>
      </c>
      <c r="R30" s="146">
        <v>-1E-4</v>
      </c>
      <c r="S30" s="146">
        <v>-4.1999999999999997E-3</v>
      </c>
      <c r="T30" s="146">
        <v>-4.0000000000000001E-3</v>
      </c>
      <c r="U30" s="144">
        <v>56819</v>
      </c>
      <c r="V30" s="144">
        <v>84</v>
      </c>
      <c r="W30" s="148">
        <v>0.21180555555555555</v>
      </c>
      <c r="X30" s="149">
        <v>42738</v>
      </c>
      <c r="Y30" s="13" t="s">
        <v>38</v>
      </c>
    </row>
    <row r="31" spans="1:25" ht="15.75" thickBot="1" x14ac:dyDescent="0.2">
      <c r="A31" s="14">
        <v>150301</v>
      </c>
      <c r="B31" s="150" t="s">
        <v>212</v>
      </c>
      <c r="C31" s="14">
        <v>1.08</v>
      </c>
      <c r="D31" s="151">
        <v>5.5999999999999999E-3</v>
      </c>
      <c r="E31" s="150">
        <v>13.88</v>
      </c>
      <c r="F31" s="14">
        <v>1.0341</v>
      </c>
      <c r="G31" s="152">
        <v>-4.4400000000000002E-2</v>
      </c>
      <c r="H31" s="152">
        <v>0.04</v>
      </c>
      <c r="I31" s="150">
        <v>5.5</v>
      </c>
      <c r="J31" s="150">
        <v>5.5</v>
      </c>
      <c r="K31" s="152">
        <v>5.2589999999999998E-2</v>
      </c>
      <c r="L31" s="150" t="s">
        <v>40</v>
      </c>
      <c r="M31" s="14" t="s">
        <v>56</v>
      </c>
      <c r="N31" s="156">
        <v>-6.7000000000000002E-3</v>
      </c>
      <c r="O31" s="18">
        <v>0.41470000000000001</v>
      </c>
      <c r="P31" s="152">
        <v>-3.9699999999999999E-2</v>
      </c>
      <c r="Q31" s="162">
        <v>0.3674</v>
      </c>
      <c r="R31" s="152">
        <v>2.3E-3</v>
      </c>
      <c r="S31" s="152">
        <v>-1.4E-3</v>
      </c>
      <c r="T31" s="152">
        <v>-1.4800000000000001E-2</v>
      </c>
      <c r="U31" s="150">
        <v>5290</v>
      </c>
      <c r="V31" s="150">
        <v>-2</v>
      </c>
      <c r="W31" s="153">
        <v>0.21180555555555555</v>
      </c>
      <c r="X31" s="154">
        <v>42719</v>
      </c>
      <c r="Y31" s="21" t="s">
        <v>38</v>
      </c>
    </row>
    <row r="32" spans="1:25" ht="15.75" thickBot="1" x14ac:dyDescent="0.2">
      <c r="A32" s="7">
        <v>150265</v>
      </c>
      <c r="B32" s="155" t="s">
        <v>214</v>
      </c>
      <c r="C32" s="7">
        <v>1.073</v>
      </c>
      <c r="D32" s="147">
        <v>8.9999999999999998E-4</v>
      </c>
      <c r="E32" s="144">
        <v>99.55</v>
      </c>
      <c r="F32" s="7">
        <v>1.0269999999999999</v>
      </c>
      <c r="G32" s="146">
        <v>-4.48E-2</v>
      </c>
      <c r="H32" s="146">
        <v>0.04</v>
      </c>
      <c r="I32" s="144">
        <v>5.5</v>
      </c>
      <c r="J32" s="144">
        <v>5.5</v>
      </c>
      <c r="K32" s="146">
        <v>5.2580000000000002E-2</v>
      </c>
      <c r="L32" s="144" t="s">
        <v>40</v>
      </c>
      <c r="M32" s="7" t="s">
        <v>46</v>
      </c>
      <c r="N32" s="145">
        <v>-5.0000000000000001E-3</v>
      </c>
      <c r="O32" s="23">
        <v>0.39989999999999998</v>
      </c>
      <c r="P32" s="146">
        <v>-0.04</v>
      </c>
      <c r="Q32" s="146">
        <v>0.40989999999999999</v>
      </c>
      <c r="R32" s="146">
        <v>-6.0000000000000001E-3</v>
      </c>
      <c r="S32" s="146">
        <v>-6.6E-3</v>
      </c>
      <c r="T32" s="146">
        <v>-9.9000000000000008E-3</v>
      </c>
      <c r="U32" s="144">
        <v>13943</v>
      </c>
      <c r="V32" s="144">
        <v>-133</v>
      </c>
      <c r="W32" s="148">
        <v>0.21180555555555555</v>
      </c>
      <c r="X32" s="149">
        <v>42719</v>
      </c>
      <c r="Y32" s="13" t="s">
        <v>38</v>
      </c>
    </row>
    <row r="33" spans="1:25" ht="15.75" thickBot="1" x14ac:dyDescent="0.2">
      <c r="A33" s="14">
        <v>150261</v>
      </c>
      <c r="B33" s="150" t="s">
        <v>217</v>
      </c>
      <c r="C33" s="14">
        <v>1.0740000000000001</v>
      </c>
      <c r="D33" s="151">
        <v>1.9E-3</v>
      </c>
      <c r="E33" s="150">
        <v>58.75</v>
      </c>
      <c r="F33" s="14">
        <v>1.0271999999999999</v>
      </c>
      <c r="G33" s="152">
        <v>-4.5600000000000002E-2</v>
      </c>
      <c r="H33" s="152">
        <v>0.04</v>
      </c>
      <c r="I33" s="150">
        <v>5.5</v>
      </c>
      <c r="J33" s="150">
        <v>5.5</v>
      </c>
      <c r="K33" s="152">
        <v>5.2540000000000003E-2</v>
      </c>
      <c r="L33" s="150" t="s">
        <v>40</v>
      </c>
      <c r="M33" s="14" t="s">
        <v>218</v>
      </c>
      <c r="N33" s="156">
        <v>-2.0000000000000001E-4</v>
      </c>
      <c r="O33" s="18">
        <v>0.41520000000000001</v>
      </c>
      <c r="P33" s="152">
        <v>-4.0899999999999999E-2</v>
      </c>
      <c r="Q33" s="152">
        <v>0.37359999999999999</v>
      </c>
      <c r="R33" s="152">
        <v>-5.8999999999999999E-3</v>
      </c>
      <c r="S33" s="152">
        <v>-2.0000000000000001E-4</v>
      </c>
      <c r="T33" s="152">
        <v>7.4999999999999997E-3</v>
      </c>
      <c r="U33" s="150">
        <v>16209</v>
      </c>
      <c r="V33" s="150">
        <v>7</v>
      </c>
      <c r="W33" s="153">
        <v>0.21180555555555555</v>
      </c>
      <c r="X33" s="154">
        <v>42719</v>
      </c>
      <c r="Y33" s="21" t="s">
        <v>38</v>
      </c>
    </row>
    <row r="34" spans="1:25" ht="15.75" thickBot="1" x14ac:dyDescent="0.2">
      <c r="A34" s="7">
        <v>150325</v>
      </c>
      <c r="B34" s="144" t="s">
        <v>224</v>
      </c>
      <c r="C34" s="7">
        <v>1.0760000000000001</v>
      </c>
      <c r="D34" s="145">
        <v>-1.01E-2</v>
      </c>
      <c r="E34" s="144">
        <v>0.13</v>
      </c>
      <c r="F34" s="7">
        <v>1.0275000000000001</v>
      </c>
      <c r="G34" s="146">
        <v>-4.7199999999999999E-2</v>
      </c>
      <c r="H34" s="146">
        <v>0.04</v>
      </c>
      <c r="I34" s="144">
        <v>5.5</v>
      </c>
      <c r="J34" s="144">
        <v>5.5</v>
      </c>
      <c r="K34" s="146">
        <v>5.246E-2</v>
      </c>
      <c r="L34" s="144" t="s">
        <v>40</v>
      </c>
      <c r="M34" s="7" t="s">
        <v>66</v>
      </c>
      <c r="N34" s="145">
        <v>-5.1999999999999998E-3</v>
      </c>
      <c r="O34" s="23">
        <v>0.3397</v>
      </c>
      <c r="P34" s="146">
        <v>-4.1700000000000001E-2</v>
      </c>
      <c r="Q34" s="160">
        <v>0.55059999999999998</v>
      </c>
      <c r="R34" s="146">
        <v>5.3E-3</v>
      </c>
      <c r="S34" s="146">
        <v>-2.8E-3</v>
      </c>
      <c r="T34" s="146">
        <v>5.0000000000000001E-4</v>
      </c>
      <c r="U34" s="144">
        <v>1601</v>
      </c>
      <c r="V34" s="144">
        <v>0</v>
      </c>
      <c r="W34" s="148">
        <v>0.21180555555555555</v>
      </c>
      <c r="X34" s="149">
        <v>42738</v>
      </c>
      <c r="Y34" s="13" t="s">
        <v>38</v>
      </c>
    </row>
    <row r="35" spans="1:25" ht="15.75" thickBot="1" x14ac:dyDescent="0.2">
      <c r="A35" s="14">
        <v>502037</v>
      </c>
      <c r="B35" s="150" t="s">
        <v>221</v>
      </c>
      <c r="C35" s="14">
        <v>1.0820000000000001</v>
      </c>
      <c r="D35" s="156">
        <v>-1.37E-2</v>
      </c>
      <c r="E35" s="150">
        <v>1.1499999999999999</v>
      </c>
      <c r="F35" s="14">
        <v>1.0273000000000001</v>
      </c>
      <c r="G35" s="152">
        <v>-5.3199999999999997E-2</v>
      </c>
      <c r="H35" s="152">
        <v>0.04</v>
      </c>
      <c r="I35" s="150">
        <v>5.5</v>
      </c>
      <c r="J35" s="150">
        <v>5.5</v>
      </c>
      <c r="K35" s="152">
        <v>5.2150000000000002E-2</v>
      </c>
      <c r="L35" s="150" t="s">
        <v>40</v>
      </c>
      <c r="M35" s="14" t="s">
        <v>222</v>
      </c>
      <c r="N35" s="156">
        <v>-6.1000000000000004E-3</v>
      </c>
      <c r="O35" s="18">
        <v>0.42470000000000002</v>
      </c>
      <c r="P35" s="152">
        <v>-4.8000000000000001E-2</v>
      </c>
      <c r="Q35" s="152">
        <v>0.35120000000000001</v>
      </c>
      <c r="R35" s="152">
        <v>3.0000000000000001E-3</v>
      </c>
      <c r="S35" s="152">
        <v>5.3E-3</v>
      </c>
      <c r="T35" s="152">
        <v>6.3E-3</v>
      </c>
      <c r="U35" s="150">
        <v>597</v>
      </c>
      <c r="V35" s="150">
        <v>-3</v>
      </c>
      <c r="W35" s="153">
        <v>0.21180555555555555</v>
      </c>
      <c r="X35" s="154">
        <v>42719</v>
      </c>
      <c r="Y35" s="21" t="s">
        <v>38</v>
      </c>
    </row>
    <row r="36" spans="1:25" ht="15.75" thickBot="1" x14ac:dyDescent="0.2">
      <c r="A36" s="7">
        <v>150343</v>
      </c>
      <c r="B36" s="144" t="s">
        <v>223</v>
      </c>
      <c r="C36" s="7">
        <v>1.0840000000000001</v>
      </c>
      <c r="D36" s="145">
        <v>-2.8E-3</v>
      </c>
      <c r="E36" s="144">
        <v>73.569999999999993</v>
      </c>
      <c r="F36" s="7">
        <v>1.022</v>
      </c>
      <c r="G36" s="146">
        <v>-6.0699999999999997E-2</v>
      </c>
      <c r="H36" s="146">
        <v>0.04</v>
      </c>
      <c r="I36" s="144">
        <v>5.5</v>
      </c>
      <c r="J36" s="144">
        <v>5.5</v>
      </c>
      <c r="K36" s="146">
        <v>5.1790000000000003E-2</v>
      </c>
      <c r="L36" s="144" t="s">
        <v>40</v>
      </c>
      <c r="M36" s="7" t="s">
        <v>56</v>
      </c>
      <c r="N36" s="145">
        <v>-6.7000000000000002E-3</v>
      </c>
      <c r="O36" s="23">
        <v>0.4259</v>
      </c>
      <c r="P36" s="146">
        <v>-5.4300000000000001E-2</v>
      </c>
      <c r="Q36" s="160">
        <v>0.35389999999999999</v>
      </c>
      <c r="R36" s="146">
        <v>-2.5999999999999999E-3</v>
      </c>
      <c r="S36" s="146">
        <v>-3.5999999999999999E-3</v>
      </c>
      <c r="T36" s="146">
        <v>-1.6299999999999999E-2</v>
      </c>
      <c r="U36" s="144">
        <v>6037</v>
      </c>
      <c r="V36" s="144">
        <v>-464</v>
      </c>
      <c r="W36" s="148">
        <v>0.21180555555555555</v>
      </c>
      <c r="X36" s="149">
        <v>42719</v>
      </c>
      <c r="Y36" s="13" t="s">
        <v>38</v>
      </c>
    </row>
    <row r="37" spans="1:25" ht="15.75" thickBot="1" x14ac:dyDescent="0.2">
      <c r="A37" s="163">
        <v>502057</v>
      </c>
      <c r="B37" s="166" t="s">
        <v>217</v>
      </c>
      <c r="C37" s="163">
        <v>1.103</v>
      </c>
      <c r="D37" s="184">
        <v>-6.3E-3</v>
      </c>
      <c r="E37" s="166">
        <v>15.22</v>
      </c>
      <c r="F37" s="163">
        <v>1.0271999999999999</v>
      </c>
      <c r="G37" s="167">
        <v>-7.3800000000000004E-2</v>
      </c>
      <c r="H37" s="167">
        <v>0.04</v>
      </c>
      <c r="I37" s="166">
        <v>5.5</v>
      </c>
      <c r="J37" s="166">
        <v>5.5</v>
      </c>
      <c r="K37" s="167">
        <v>5.1119999999999999E-2</v>
      </c>
      <c r="L37" s="166" t="s">
        <v>40</v>
      </c>
      <c r="M37" s="163" t="s">
        <v>218</v>
      </c>
      <c r="N37" s="184">
        <v>-2.0000000000000001E-4</v>
      </c>
      <c r="O37" s="169">
        <v>0.44750000000000001</v>
      </c>
      <c r="P37" s="167">
        <v>-6.6100000000000006E-2</v>
      </c>
      <c r="Q37" s="167">
        <v>0.29780000000000001</v>
      </c>
      <c r="R37" s="167">
        <v>-5.8999999999999999E-3</v>
      </c>
      <c r="S37" s="167">
        <v>-1.6999999999999999E-3</v>
      </c>
      <c r="T37" s="167">
        <v>2.8999999999999998E-3</v>
      </c>
      <c r="U37" s="166">
        <v>1116</v>
      </c>
      <c r="V37" s="166">
        <v>-14</v>
      </c>
      <c r="W37" s="170">
        <v>0.21180555555555555</v>
      </c>
      <c r="X37" s="171">
        <v>42719</v>
      </c>
      <c r="Y37" s="172" t="s">
        <v>38</v>
      </c>
    </row>
    <row r="38" spans="1:25" ht="15.75" thickBot="1" x14ac:dyDescent="0.2">
      <c r="A38" s="7">
        <v>150317</v>
      </c>
      <c r="B38" s="144" t="s">
        <v>225</v>
      </c>
      <c r="C38" s="7">
        <v>1.1499999999999999</v>
      </c>
      <c r="D38" s="145">
        <v>-2.9499999999999998E-2</v>
      </c>
      <c r="E38" s="144">
        <v>1.32</v>
      </c>
      <c r="F38" s="7">
        <v>1.0269999999999999</v>
      </c>
      <c r="G38" s="146">
        <v>-0.1198</v>
      </c>
      <c r="H38" s="146">
        <v>0.04</v>
      </c>
      <c r="I38" s="144">
        <v>5.5</v>
      </c>
      <c r="J38" s="144">
        <v>5.5</v>
      </c>
      <c r="K38" s="146">
        <v>4.8980000000000003E-2</v>
      </c>
      <c r="L38" s="144" t="s">
        <v>40</v>
      </c>
      <c r="M38" s="7" t="s">
        <v>222</v>
      </c>
      <c r="N38" s="145">
        <v>-6.1000000000000004E-3</v>
      </c>
      <c r="O38" s="23">
        <v>0.42299999999999999</v>
      </c>
      <c r="P38" s="146">
        <v>-0.1042</v>
      </c>
      <c r="Q38" s="146">
        <v>0.35560000000000003</v>
      </c>
      <c r="R38" s="146">
        <v>6.7000000000000002E-3</v>
      </c>
      <c r="S38" s="146">
        <v>1.66E-2</v>
      </c>
      <c r="T38" s="146">
        <v>2.63E-2</v>
      </c>
      <c r="U38" s="144">
        <v>702</v>
      </c>
      <c r="V38" s="144">
        <v>0</v>
      </c>
      <c r="W38" s="148">
        <v>0.21180555555555555</v>
      </c>
      <c r="X38" s="149">
        <v>42738</v>
      </c>
      <c r="Y38" s="13" t="s">
        <v>38</v>
      </c>
    </row>
    <row r="39" spans="1:25" ht="15.75" thickBot="1" x14ac:dyDescent="0.2">
      <c r="A39" s="14">
        <v>150327</v>
      </c>
      <c r="B39" s="150" t="s">
        <v>284</v>
      </c>
      <c r="C39" s="14">
        <v>1.157</v>
      </c>
      <c r="D39" s="151">
        <v>4.2299999999999997E-2</v>
      </c>
      <c r="E39" s="150">
        <v>2.48</v>
      </c>
      <c r="F39" s="14">
        <v>1.0271999999999999</v>
      </c>
      <c r="G39" s="152">
        <v>-0.12640000000000001</v>
      </c>
      <c r="H39" s="152">
        <v>0.04</v>
      </c>
      <c r="I39" s="150">
        <v>5.5</v>
      </c>
      <c r="J39" s="150">
        <v>5.5</v>
      </c>
      <c r="K39" s="152">
        <v>4.8680000000000001E-2</v>
      </c>
      <c r="L39" s="150" t="s">
        <v>40</v>
      </c>
      <c r="M39" s="14" t="s">
        <v>127</v>
      </c>
      <c r="N39" s="156">
        <v>-1.0500000000000001E-2</v>
      </c>
      <c r="O39" s="18">
        <v>0.46010000000000001</v>
      </c>
      <c r="P39" s="152">
        <v>-0.10970000000000001</v>
      </c>
      <c r="Q39" s="152">
        <v>0.2681</v>
      </c>
      <c r="R39" s="152">
        <v>3.5000000000000001E-3</v>
      </c>
      <c r="S39" s="152">
        <v>-1.1599999999999999E-2</v>
      </c>
      <c r="T39" s="152">
        <v>7.4999999999999997E-3</v>
      </c>
      <c r="U39" s="150">
        <v>760</v>
      </c>
      <c r="V39" s="150">
        <v>0</v>
      </c>
      <c r="W39" s="153">
        <v>0.21180555555555555</v>
      </c>
      <c r="X39" s="154">
        <v>42738</v>
      </c>
      <c r="Y39" s="21" t="s">
        <v>38</v>
      </c>
    </row>
    <row r="40" spans="1:25" ht="15.75" thickBot="1" x14ac:dyDescent="0.2">
      <c r="A40" s="7">
        <v>150047</v>
      </c>
      <c r="B40" s="144" t="s">
        <v>226</v>
      </c>
      <c r="C40" s="7">
        <v>1.486</v>
      </c>
      <c r="D40" s="147">
        <v>4.7000000000000002E-3</v>
      </c>
      <c r="E40" s="144">
        <v>237.77</v>
      </c>
      <c r="F40" s="7">
        <v>1.0309999999999999</v>
      </c>
      <c r="G40" s="146">
        <v>-0.44130000000000003</v>
      </c>
      <c r="H40" s="146">
        <v>0.04</v>
      </c>
      <c r="I40" s="144">
        <v>5.5</v>
      </c>
      <c r="J40" s="144">
        <v>5.5</v>
      </c>
      <c r="K40" s="146">
        <v>3.78E-2</v>
      </c>
      <c r="L40" s="144" t="s">
        <v>40</v>
      </c>
      <c r="M40" s="7" t="s">
        <v>36</v>
      </c>
      <c r="N40" s="157">
        <v>0</v>
      </c>
      <c r="O40" s="23">
        <v>0.69140000000000001</v>
      </c>
      <c r="P40" s="146">
        <v>-0.3019</v>
      </c>
      <c r="Q40" s="144" t="s">
        <v>37</v>
      </c>
      <c r="R40" s="146">
        <v>2.8E-3</v>
      </c>
      <c r="S40" s="146">
        <v>1.6000000000000001E-3</v>
      </c>
      <c r="T40" s="146">
        <v>1.29E-2</v>
      </c>
      <c r="U40" s="144">
        <v>1630</v>
      </c>
      <c r="V40" s="144">
        <v>-94</v>
      </c>
      <c r="W40" s="148">
        <v>8.8888888888888892E-2</v>
      </c>
      <c r="X40" s="149">
        <v>42738</v>
      </c>
      <c r="Y40" s="13" t="s">
        <v>38</v>
      </c>
    </row>
    <row r="41" spans="1:25" ht="14.25" thickBot="1" x14ac:dyDescent="0.2">
      <c r="A41" s="44" t="s">
        <v>245</v>
      </c>
      <c r="B41" s="36"/>
      <c r="C41" s="35"/>
      <c r="D41" s="43">
        <f>AVERAGE(D15:D40)</f>
        <v>4.1923076923076907E-4</v>
      </c>
      <c r="E41" s="36"/>
      <c r="F41" s="35"/>
      <c r="G41" s="43">
        <f>AVERAGE(G15:G40)</f>
        <v>-6.076538461538461E-2</v>
      </c>
      <c r="H41" s="271">
        <f>COUNTIF($D15:$D40,"&gt;0")/COUNT($D15:$D40)</f>
        <v>0.57692307692307687</v>
      </c>
      <c r="I41" s="36"/>
      <c r="J41" s="36"/>
      <c r="K41" s="43">
        <f>AVERAGE(K15:K40)</f>
        <v>5.2007307692307693E-2</v>
      </c>
      <c r="L41" s="36"/>
      <c r="M41" s="35"/>
      <c r="N41" s="38"/>
      <c r="O41" s="39"/>
      <c r="P41" s="43">
        <f>AVERAGE(P15:P40)</f>
        <v>-5.0230769230769232E-2</v>
      </c>
      <c r="Q41" s="37"/>
      <c r="R41" s="43">
        <f>AVERAGE(R15:R40)</f>
        <v>2.0115384615384613E-3</v>
      </c>
      <c r="S41" s="37"/>
      <c r="T41" s="37"/>
      <c r="U41" s="36"/>
      <c r="V41" s="36"/>
      <c r="W41" s="40"/>
      <c r="X41" s="41"/>
      <c r="Y41" s="42"/>
    </row>
    <row r="42" spans="1:25" s="60" customFormat="1" ht="15.75" thickBot="1" x14ac:dyDescent="0.2">
      <c r="A42" s="51">
        <v>150175</v>
      </c>
      <c r="B42" s="195" t="s">
        <v>152</v>
      </c>
      <c r="C42" s="51">
        <v>0.95</v>
      </c>
      <c r="D42" s="189">
        <v>5.3E-3</v>
      </c>
      <c r="E42" s="188">
        <v>9605.35</v>
      </c>
      <c r="F42" s="51">
        <v>1.0326</v>
      </c>
      <c r="G42" s="190">
        <v>0.08</v>
      </c>
      <c r="H42" s="190">
        <v>3.5000000000000003E-2</v>
      </c>
      <c r="I42" s="188">
        <v>5</v>
      </c>
      <c r="J42" s="188">
        <v>5</v>
      </c>
      <c r="K42" s="190">
        <v>5.45E-2</v>
      </c>
      <c r="L42" s="188" t="s">
        <v>40</v>
      </c>
      <c r="M42" s="51" t="s">
        <v>153</v>
      </c>
      <c r="N42" s="193">
        <v>-1.5699999999999999E-2</v>
      </c>
      <c r="O42" s="56">
        <v>0.26960000000000001</v>
      </c>
      <c r="P42" s="195" t="s">
        <v>44</v>
      </c>
      <c r="Q42" s="190">
        <v>0.7772</v>
      </c>
      <c r="R42" s="190">
        <v>1.6999999999999999E-3</v>
      </c>
      <c r="S42" s="190">
        <v>-9.1000000000000004E-3</v>
      </c>
      <c r="T42" s="190">
        <v>-1.2999999999999999E-2</v>
      </c>
      <c r="U42" s="188">
        <v>406404</v>
      </c>
      <c r="V42" s="188">
        <v>-468</v>
      </c>
      <c r="W42" s="191">
        <v>0.21180555555555555</v>
      </c>
      <c r="X42" s="207">
        <v>42705</v>
      </c>
      <c r="Y42" s="59" t="s">
        <v>38</v>
      </c>
    </row>
    <row r="43" spans="1:25" ht="15.75" thickBot="1" x14ac:dyDescent="0.2">
      <c r="A43" s="7">
        <v>150225</v>
      </c>
      <c r="B43" s="144" t="s">
        <v>285</v>
      </c>
      <c r="C43" s="7">
        <v>1.032</v>
      </c>
      <c r="D43" s="145">
        <v>-1.9E-3</v>
      </c>
      <c r="E43" s="144">
        <v>0.37</v>
      </c>
      <c r="F43" s="7">
        <v>1.0328999999999999</v>
      </c>
      <c r="G43" s="146">
        <v>8.9999999999999998E-4</v>
      </c>
      <c r="H43" s="146">
        <v>3.5000000000000003E-2</v>
      </c>
      <c r="I43" s="144">
        <v>5</v>
      </c>
      <c r="J43" s="144">
        <v>5</v>
      </c>
      <c r="K43" s="146">
        <v>5.0049999999999997E-2</v>
      </c>
      <c r="L43" s="144" t="s">
        <v>40</v>
      </c>
      <c r="M43" s="7" t="s">
        <v>84</v>
      </c>
      <c r="N43" s="145">
        <v>-5.8999999999999999E-3</v>
      </c>
      <c r="O43" s="23">
        <v>0.39739999999999998</v>
      </c>
      <c r="P43" s="146">
        <v>-3.0999999999999999E-3</v>
      </c>
      <c r="Q43" s="146">
        <v>0.40910000000000002</v>
      </c>
      <c r="R43" s="146">
        <v>8.9999999999999998E-4</v>
      </c>
      <c r="S43" s="146">
        <v>9.2999999999999992E-3</v>
      </c>
      <c r="T43" s="146">
        <v>-9.9000000000000008E-3</v>
      </c>
      <c r="U43" s="144">
        <v>3012</v>
      </c>
      <c r="V43" s="144">
        <v>0</v>
      </c>
      <c r="W43" s="148">
        <v>0.21180555555555555</v>
      </c>
      <c r="X43" s="149">
        <v>42705</v>
      </c>
      <c r="Y43" s="13" t="s">
        <v>38</v>
      </c>
    </row>
    <row r="44" spans="1:25" ht="15.75" thickBot="1" x14ac:dyDescent="0.2">
      <c r="A44" s="14">
        <v>150090</v>
      </c>
      <c r="B44" s="150" t="s">
        <v>173</v>
      </c>
      <c r="C44" s="14">
        <v>1.028</v>
      </c>
      <c r="D44" s="156">
        <v>-7.7000000000000002E-3</v>
      </c>
      <c r="E44" s="150">
        <v>7.1</v>
      </c>
      <c r="F44" s="14">
        <v>1.0286999999999999</v>
      </c>
      <c r="G44" s="152">
        <v>6.9999999999999999E-4</v>
      </c>
      <c r="H44" s="152">
        <v>3.5000000000000003E-2</v>
      </c>
      <c r="I44" s="150">
        <v>5</v>
      </c>
      <c r="J44" s="150">
        <v>5</v>
      </c>
      <c r="K44" s="152">
        <v>5.0040000000000001E-2</v>
      </c>
      <c r="L44" s="150" t="s">
        <v>40</v>
      </c>
      <c r="M44" s="14" t="s">
        <v>174</v>
      </c>
      <c r="N44" s="156">
        <v>-3.2000000000000002E-3</v>
      </c>
      <c r="O44" s="18">
        <v>0.39129999999999998</v>
      </c>
      <c r="P44" s="152">
        <v>-3.0999999999999999E-3</v>
      </c>
      <c r="Q44" s="152">
        <v>0.9042</v>
      </c>
      <c r="R44" s="152">
        <v>-9.7999999999999997E-3</v>
      </c>
      <c r="S44" s="152">
        <v>4.7000000000000002E-3</v>
      </c>
      <c r="T44" s="152">
        <v>-3.5999999999999999E-3</v>
      </c>
      <c r="U44" s="150">
        <v>1123</v>
      </c>
      <c r="V44" s="150">
        <v>-1</v>
      </c>
      <c r="W44" s="153">
        <v>0.21180555555555555</v>
      </c>
      <c r="X44" s="154">
        <v>42738</v>
      </c>
      <c r="Y44" s="21" t="s">
        <v>38</v>
      </c>
    </row>
    <row r="45" spans="1:25" ht="15.75" thickBot="1" x14ac:dyDescent="0.2">
      <c r="A45" s="7">
        <v>150121</v>
      </c>
      <c r="B45" s="144" t="s">
        <v>159</v>
      </c>
      <c r="C45" s="7">
        <v>1.0289999999999999</v>
      </c>
      <c r="D45" s="147">
        <v>1E-3</v>
      </c>
      <c r="E45" s="144">
        <v>2.06</v>
      </c>
      <c r="F45" s="7">
        <v>1.0289999999999999</v>
      </c>
      <c r="G45" s="146">
        <v>0</v>
      </c>
      <c r="H45" s="146">
        <v>3.5000000000000003E-2</v>
      </c>
      <c r="I45" s="144">
        <v>5</v>
      </c>
      <c r="J45" s="144">
        <v>5</v>
      </c>
      <c r="K45" s="146">
        <v>0.05</v>
      </c>
      <c r="L45" s="144" t="s">
        <v>40</v>
      </c>
      <c r="M45" s="7" t="s">
        <v>160</v>
      </c>
      <c r="N45" s="145">
        <v>-3.5999999999999999E-3</v>
      </c>
      <c r="O45" s="23">
        <v>0.43659999999999999</v>
      </c>
      <c r="P45" s="146">
        <v>-4.0000000000000001E-3</v>
      </c>
      <c r="Q45" s="146">
        <v>0.76200000000000001</v>
      </c>
      <c r="R45" s="146">
        <v>8.6999999999999994E-3</v>
      </c>
      <c r="S45" s="146">
        <v>4.7999999999999996E-3</v>
      </c>
      <c r="T45" s="146">
        <v>-1.4500000000000001E-2</v>
      </c>
      <c r="U45" s="144">
        <v>439</v>
      </c>
      <c r="V45" s="144">
        <v>0</v>
      </c>
      <c r="W45" s="148">
        <v>0.21180555555555555</v>
      </c>
      <c r="X45" s="149">
        <v>42738</v>
      </c>
      <c r="Y45" s="13" t="s">
        <v>38</v>
      </c>
    </row>
    <row r="46" spans="1:25" ht="15.75" thickBot="1" x14ac:dyDescent="0.2">
      <c r="A46" s="14">
        <v>150138</v>
      </c>
      <c r="B46" s="150" t="s">
        <v>181</v>
      </c>
      <c r="C46" s="14">
        <v>1.0329999999999999</v>
      </c>
      <c r="D46" s="151">
        <v>1.9E-3</v>
      </c>
      <c r="E46" s="150">
        <v>22.86</v>
      </c>
      <c r="F46" s="14">
        <v>1.0329999999999999</v>
      </c>
      <c r="G46" s="152">
        <v>0</v>
      </c>
      <c r="H46" s="152">
        <v>3.5000000000000003E-2</v>
      </c>
      <c r="I46" s="150">
        <v>5</v>
      </c>
      <c r="J46" s="150">
        <v>5</v>
      </c>
      <c r="K46" s="152">
        <v>0.05</v>
      </c>
      <c r="L46" s="150" t="s">
        <v>40</v>
      </c>
      <c r="M46" s="14" t="s">
        <v>182</v>
      </c>
      <c r="N46" s="156">
        <v>-6.7000000000000002E-3</v>
      </c>
      <c r="O46" s="18">
        <v>0.36459999999999998</v>
      </c>
      <c r="P46" s="152">
        <v>-4.0000000000000001E-3</v>
      </c>
      <c r="Q46" s="152">
        <v>0.48580000000000001</v>
      </c>
      <c r="R46" s="152">
        <v>1.04E-2</v>
      </c>
      <c r="S46" s="152">
        <v>3.7400000000000003E-2</v>
      </c>
      <c r="T46" s="152">
        <v>7.2499999999999995E-2</v>
      </c>
      <c r="U46" s="150">
        <v>262</v>
      </c>
      <c r="V46" s="150">
        <v>14</v>
      </c>
      <c r="W46" s="153">
        <v>0.21180555555555555</v>
      </c>
      <c r="X46" s="154">
        <v>42705</v>
      </c>
      <c r="Y46" s="21" t="s">
        <v>38</v>
      </c>
    </row>
    <row r="47" spans="1:25" ht="15.75" thickBot="1" x14ac:dyDescent="0.2">
      <c r="A47" s="7">
        <v>502001</v>
      </c>
      <c r="B47" s="144" t="s">
        <v>171</v>
      </c>
      <c r="C47" s="7">
        <v>1.028</v>
      </c>
      <c r="D47" s="157">
        <v>0</v>
      </c>
      <c r="E47" s="144">
        <v>24.47</v>
      </c>
      <c r="F47" s="7">
        <v>1.028</v>
      </c>
      <c r="G47" s="146">
        <v>0</v>
      </c>
      <c r="H47" s="146">
        <v>3.5000000000000003E-2</v>
      </c>
      <c r="I47" s="144">
        <v>5</v>
      </c>
      <c r="J47" s="144">
        <v>5</v>
      </c>
      <c r="K47" s="146">
        <v>0.05</v>
      </c>
      <c r="L47" s="144" t="s">
        <v>40</v>
      </c>
      <c r="M47" s="7" t="s">
        <v>172</v>
      </c>
      <c r="N47" s="145">
        <v>-6.7000000000000002E-3</v>
      </c>
      <c r="O47" s="23">
        <v>0.35110000000000002</v>
      </c>
      <c r="P47" s="146">
        <v>-4.0000000000000001E-3</v>
      </c>
      <c r="Q47" s="146">
        <v>0.52329999999999999</v>
      </c>
      <c r="R47" s="146">
        <v>3.0800000000000001E-2</v>
      </c>
      <c r="S47" s="146">
        <v>2.6700000000000002E-2</v>
      </c>
      <c r="T47" s="146">
        <v>2.7799999999999998E-2</v>
      </c>
      <c r="U47" s="144">
        <v>265</v>
      </c>
      <c r="V47" s="144">
        <v>0</v>
      </c>
      <c r="W47" s="148">
        <v>0.21180555555555555</v>
      </c>
      <c r="X47" s="149">
        <v>42738</v>
      </c>
      <c r="Y47" s="13" t="s">
        <v>38</v>
      </c>
    </row>
    <row r="48" spans="1:25" ht="15.75" thickBot="1" x14ac:dyDescent="0.2">
      <c r="A48" s="14">
        <v>150112</v>
      </c>
      <c r="B48" s="150" t="s">
        <v>265</v>
      </c>
      <c r="C48" s="14">
        <v>1.004</v>
      </c>
      <c r="D48" s="156">
        <v>-3.0000000000000001E-3</v>
      </c>
      <c r="E48" s="150">
        <v>1.1000000000000001</v>
      </c>
      <c r="F48" s="14">
        <v>1.0037</v>
      </c>
      <c r="G48" s="152">
        <v>-2.9999999999999997E-4</v>
      </c>
      <c r="H48" s="152">
        <v>3.5000000000000003E-2</v>
      </c>
      <c r="I48" s="150">
        <v>5</v>
      </c>
      <c r="J48" s="150">
        <v>5</v>
      </c>
      <c r="K48" s="152">
        <v>4.999E-2</v>
      </c>
      <c r="L48" s="150" t="s">
        <v>40</v>
      </c>
      <c r="M48" s="14" t="s">
        <v>266</v>
      </c>
      <c r="N48" s="156">
        <v>-6.0000000000000001E-3</v>
      </c>
      <c r="O48" s="18">
        <v>0.47799999999999998</v>
      </c>
      <c r="P48" s="152">
        <v>-4.0000000000000001E-3</v>
      </c>
      <c r="Q48" s="152">
        <v>0.66549999999999998</v>
      </c>
      <c r="R48" s="152">
        <v>1.5100000000000001E-2</v>
      </c>
      <c r="S48" s="152">
        <v>1.7999999999999999E-2</v>
      </c>
      <c r="T48" s="152">
        <v>-2.9999999999999997E-4</v>
      </c>
      <c r="U48" s="150">
        <v>988</v>
      </c>
      <c r="V48" s="150">
        <v>0</v>
      </c>
      <c r="W48" s="153">
        <v>0.21180555555555555</v>
      </c>
      <c r="X48" s="154">
        <v>42919</v>
      </c>
      <c r="Y48" s="21" t="s">
        <v>38</v>
      </c>
    </row>
    <row r="49" spans="1:25" s="60" customFormat="1" ht="15.75" thickBot="1" x14ac:dyDescent="0.2">
      <c r="A49" s="51">
        <v>150267</v>
      </c>
      <c r="B49" s="195" t="s">
        <v>164</v>
      </c>
      <c r="C49" s="51">
        <v>1.034</v>
      </c>
      <c r="D49" s="193">
        <v>-1E-3</v>
      </c>
      <c r="E49" s="188">
        <v>16.61</v>
      </c>
      <c r="F49" s="51">
        <v>1.0328999999999999</v>
      </c>
      <c r="G49" s="190">
        <v>-1.1000000000000001E-3</v>
      </c>
      <c r="H49" s="190">
        <v>3.5000000000000003E-2</v>
      </c>
      <c r="I49" s="188">
        <v>5</v>
      </c>
      <c r="J49" s="188">
        <v>5</v>
      </c>
      <c r="K49" s="190">
        <v>4.9950000000000001E-2</v>
      </c>
      <c r="L49" s="188" t="s">
        <v>40</v>
      </c>
      <c r="M49" s="51" t="s">
        <v>95</v>
      </c>
      <c r="N49" s="189">
        <v>3.0000000000000001E-3</v>
      </c>
      <c r="O49" s="56">
        <v>0.2452</v>
      </c>
      <c r="P49" s="190">
        <v>-5.0000000000000001E-3</v>
      </c>
      <c r="Q49" s="190">
        <v>0.7651</v>
      </c>
      <c r="R49" s="190">
        <v>-2.7000000000000001E-3</v>
      </c>
      <c r="S49" s="190">
        <v>3.0999999999999999E-3</v>
      </c>
      <c r="T49" s="190">
        <v>-1.11E-2</v>
      </c>
      <c r="U49" s="188">
        <v>1940</v>
      </c>
      <c r="V49" s="188">
        <v>0</v>
      </c>
      <c r="W49" s="191">
        <v>0.21180555555555555</v>
      </c>
      <c r="X49" s="192">
        <v>42705</v>
      </c>
      <c r="Y49" s="59" t="s">
        <v>38</v>
      </c>
    </row>
    <row r="50" spans="1:25" ht="15.75" thickBot="1" x14ac:dyDescent="0.2">
      <c r="A50" s="14">
        <v>150064</v>
      </c>
      <c r="B50" s="150" t="s">
        <v>165</v>
      </c>
      <c r="C50" s="14">
        <v>1.03</v>
      </c>
      <c r="D50" s="156">
        <v>-3.8999999999999998E-3</v>
      </c>
      <c r="E50" s="150">
        <v>0.09</v>
      </c>
      <c r="F50" s="14">
        <v>1.0289999999999999</v>
      </c>
      <c r="G50" s="152">
        <v>-1E-3</v>
      </c>
      <c r="H50" s="152">
        <v>3.5000000000000003E-2</v>
      </c>
      <c r="I50" s="150">
        <v>5</v>
      </c>
      <c r="J50" s="150">
        <v>5</v>
      </c>
      <c r="K50" s="152">
        <v>4.9950000000000001E-2</v>
      </c>
      <c r="L50" s="150" t="s">
        <v>40</v>
      </c>
      <c r="M50" s="14" t="s">
        <v>166</v>
      </c>
      <c r="N50" s="156">
        <v>-7.1999999999999998E-3</v>
      </c>
      <c r="O50" s="18">
        <v>0.44779999999999998</v>
      </c>
      <c r="P50" s="152">
        <v>-5.0000000000000001E-3</v>
      </c>
      <c r="Q50" s="152">
        <v>0.96660000000000001</v>
      </c>
      <c r="R50" s="152">
        <v>2.1000000000000001E-2</v>
      </c>
      <c r="S50" s="152">
        <v>5.1000000000000004E-3</v>
      </c>
      <c r="T50" s="152">
        <v>8.2000000000000007E-3</v>
      </c>
      <c r="U50" s="150">
        <v>270</v>
      </c>
      <c r="V50" s="150">
        <v>0</v>
      </c>
      <c r="W50" s="153">
        <v>0.17083333333333331</v>
      </c>
      <c r="X50" s="154">
        <v>42738</v>
      </c>
      <c r="Y50" s="21" t="s">
        <v>38</v>
      </c>
    </row>
    <row r="51" spans="1:25" ht="15.75" thickBot="1" x14ac:dyDescent="0.2">
      <c r="A51" s="7">
        <v>150145</v>
      </c>
      <c r="B51" s="144" t="s">
        <v>156</v>
      </c>
      <c r="C51" s="7">
        <v>1.032</v>
      </c>
      <c r="D51" s="147">
        <v>1E-3</v>
      </c>
      <c r="E51" s="144">
        <v>6.48</v>
      </c>
      <c r="F51" s="7">
        <v>1.0309999999999999</v>
      </c>
      <c r="G51" s="146">
        <v>-1E-3</v>
      </c>
      <c r="H51" s="146">
        <v>3.5000000000000003E-2</v>
      </c>
      <c r="I51" s="144">
        <v>5</v>
      </c>
      <c r="J51" s="144">
        <v>5</v>
      </c>
      <c r="K51" s="146">
        <v>4.9950000000000001E-2</v>
      </c>
      <c r="L51" s="144" t="s">
        <v>40</v>
      </c>
      <c r="M51" s="7" t="s">
        <v>157</v>
      </c>
      <c r="N51" s="145">
        <v>-9.4000000000000004E-3</v>
      </c>
      <c r="O51" s="23">
        <v>0.15190000000000001</v>
      </c>
      <c r="P51" s="146">
        <v>-5.0000000000000001E-3</v>
      </c>
      <c r="Q51" s="146">
        <v>0.98619999999999997</v>
      </c>
      <c r="R51" s="146">
        <v>1.3599999999999999E-2</v>
      </c>
      <c r="S51" s="146">
        <v>3.8999999999999998E-3</v>
      </c>
      <c r="T51" s="146">
        <v>9.9000000000000008E-3</v>
      </c>
      <c r="U51" s="144">
        <v>1098</v>
      </c>
      <c r="V51" s="144">
        <v>0</v>
      </c>
      <c r="W51" s="148">
        <v>0.21180555555555555</v>
      </c>
      <c r="X51" s="149">
        <v>42719</v>
      </c>
      <c r="Y51" s="13" t="s">
        <v>38</v>
      </c>
    </row>
    <row r="52" spans="1:25" ht="15.75" thickBot="1" x14ac:dyDescent="0.2">
      <c r="A52" s="14">
        <v>150167</v>
      </c>
      <c r="B52" s="150" t="s">
        <v>161</v>
      </c>
      <c r="C52" s="14">
        <v>1.034</v>
      </c>
      <c r="D52" s="159">
        <v>0</v>
      </c>
      <c r="E52" s="150">
        <v>5.1100000000000003</v>
      </c>
      <c r="F52" s="14">
        <v>1.0329999999999999</v>
      </c>
      <c r="G52" s="152">
        <v>-1E-3</v>
      </c>
      <c r="H52" s="152">
        <v>3.5000000000000003E-2</v>
      </c>
      <c r="I52" s="150">
        <v>5</v>
      </c>
      <c r="J52" s="150">
        <v>5</v>
      </c>
      <c r="K52" s="152">
        <v>4.9950000000000001E-2</v>
      </c>
      <c r="L52" s="150" t="s">
        <v>40</v>
      </c>
      <c r="M52" s="14" t="s">
        <v>88</v>
      </c>
      <c r="N52" s="156">
        <v>-5.3E-3</v>
      </c>
      <c r="O52" s="18">
        <v>0.2288</v>
      </c>
      <c r="P52" s="152">
        <v>-5.0000000000000001E-3</v>
      </c>
      <c r="Q52" s="152">
        <v>0.80330000000000001</v>
      </c>
      <c r="R52" s="152">
        <v>2E-3</v>
      </c>
      <c r="S52" s="152">
        <v>-5.9999999999999995E-4</v>
      </c>
      <c r="T52" s="152">
        <v>-5.9999999999999995E-4</v>
      </c>
      <c r="U52" s="150">
        <v>2982</v>
      </c>
      <c r="V52" s="150">
        <v>0</v>
      </c>
      <c r="W52" s="153">
        <v>0.21180555555555555</v>
      </c>
      <c r="X52" s="154">
        <v>42705</v>
      </c>
      <c r="Y52" s="21" t="s">
        <v>38</v>
      </c>
    </row>
    <row r="53" spans="1:25" ht="15.75" thickBot="1" x14ac:dyDescent="0.2">
      <c r="A53" s="7">
        <v>502041</v>
      </c>
      <c r="B53" s="144" t="s">
        <v>155</v>
      </c>
      <c r="C53" s="7">
        <v>1.056</v>
      </c>
      <c r="D53" s="157">
        <v>0</v>
      </c>
      <c r="E53" s="144">
        <v>146.97999999999999</v>
      </c>
      <c r="F53" s="7">
        <v>1.0529999999999999</v>
      </c>
      <c r="G53" s="146">
        <v>-2.8E-3</v>
      </c>
      <c r="H53" s="146">
        <v>3.5000000000000003E-2</v>
      </c>
      <c r="I53" s="144">
        <v>5.5</v>
      </c>
      <c r="J53" s="144">
        <v>5</v>
      </c>
      <c r="K53" s="146">
        <v>4.9939999999999998E-2</v>
      </c>
      <c r="L53" s="144" t="s">
        <v>40</v>
      </c>
      <c r="M53" s="7" t="s">
        <v>91</v>
      </c>
      <c r="N53" s="145">
        <v>-4.0000000000000001E-3</v>
      </c>
      <c r="O53" s="23">
        <v>0.27329999999999999</v>
      </c>
      <c r="P53" s="146">
        <v>-6.8999999999999999E-3</v>
      </c>
      <c r="Q53" s="160">
        <v>0.67300000000000004</v>
      </c>
      <c r="R53" s="146">
        <v>-2.3E-3</v>
      </c>
      <c r="S53" s="146">
        <v>-5.5999999999999999E-3</v>
      </c>
      <c r="T53" s="146">
        <v>-0.01</v>
      </c>
      <c r="U53" s="144">
        <v>1144</v>
      </c>
      <c r="V53" s="144">
        <v>23</v>
      </c>
      <c r="W53" s="148">
        <v>0.21180555555555555</v>
      </c>
      <c r="X53" s="149">
        <v>42704</v>
      </c>
      <c r="Y53" s="13" t="s">
        <v>38</v>
      </c>
    </row>
    <row r="54" spans="1:25" ht="15.75" thickBot="1" x14ac:dyDescent="0.2">
      <c r="A54" s="14">
        <v>150281</v>
      </c>
      <c r="B54" s="150" t="s">
        <v>168</v>
      </c>
      <c r="C54" s="14">
        <v>1.07</v>
      </c>
      <c r="D54" s="159">
        <v>0</v>
      </c>
      <c r="E54" s="150">
        <v>6.43</v>
      </c>
      <c r="F54" s="14">
        <v>1.0640000000000001</v>
      </c>
      <c r="G54" s="152">
        <v>-5.5999999999999999E-3</v>
      </c>
      <c r="H54" s="152">
        <v>3.5000000000000003E-2</v>
      </c>
      <c r="I54" s="150">
        <v>5.75</v>
      </c>
      <c r="J54" s="150">
        <v>5</v>
      </c>
      <c r="K54" s="152">
        <v>4.9829999999999999E-2</v>
      </c>
      <c r="L54" s="150" t="s">
        <v>40</v>
      </c>
      <c r="M54" s="14" t="s">
        <v>169</v>
      </c>
      <c r="N54" s="156">
        <v>-4.0000000000000001E-3</v>
      </c>
      <c r="O54" s="18">
        <v>0.10390000000000001</v>
      </c>
      <c r="P54" s="152">
        <v>-9.5999999999999992E-3</v>
      </c>
      <c r="Q54" s="162">
        <v>1.0458000000000001</v>
      </c>
      <c r="R54" s="152">
        <v>5.1999999999999998E-3</v>
      </c>
      <c r="S54" s="152">
        <v>4.7999999999999996E-3</v>
      </c>
      <c r="T54" s="152">
        <v>-4.1000000000000003E-3</v>
      </c>
      <c r="U54" s="150">
        <v>3715</v>
      </c>
      <c r="V54" s="150">
        <v>5</v>
      </c>
      <c r="W54" s="153">
        <v>0.21180555555555555</v>
      </c>
      <c r="X54" s="154">
        <v>42704</v>
      </c>
      <c r="Y54" s="21" t="s">
        <v>38</v>
      </c>
    </row>
    <row r="55" spans="1:25" ht="15.75" thickBot="1" x14ac:dyDescent="0.2">
      <c r="A55" s="7">
        <v>150073</v>
      </c>
      <c r="B55" s="144" t="s">
        <v>178</v>
      </c>
      <c r="C55" s="7">
        <v>1.0329999999999999</v>
      </c>
      <c r="D55" s="147">
        <v>3.8999999999999998E-3</v>
      </c>
      <c r="E55" s="144">
        <v>0.03</v>
      </c>
      <c r="F55" s="7">
        <v>1.028</v>
      </c>
      <c r="G55" s="146">
        <v>-4.8999999999999998E-3</v>
      </c>
      <c r="H55" s="146">
        <v>3.5000000000000003E-2</v>
      </c>
      <c r="I55" s="144">
        <v>5</v>
      </c>
      <c r="J55" s="144">
        <v>5</v>
      </c>
      <c r="K55" s="146">
        <v>4.9750000000000003E-2</v>
      </c>
      <c r="L55" s="144" t="s">
        <v>40</v>
      </c>
      <c r="M55" s="7" t="s">
        <v>174</v>
      </c>
      <c r="N55" s="145">
        <v>-3.2000000000000002E-3</v>
      </c>
      <c r="O55" s="23">
        <v>0.52129999999999999</v>
      </c>
      <c r="P55" s="146">
        <v>-8.8000000000000005E-3</v>
      </c>
      <c r="Q55" s="146">
        <v>0.70589999999999997</v>
      </c>
      <c r="R55" s="146">
        <v>5.8999999999999999E-3</v>
      </c>
      <c r="S55" s="146">
        <v>1.12E-2</v>
      </c>
      <c r="T55" s="146">
        <v>6.7999999999999996E-3</v>
      </c>
      <c r="U55" s="144">
        <v>364</v>
      </c>
      <c r="V55" s="144">
        <v>-1</v>
      </c>
      <c r="W55" s="148">
        <v>0.17083333333333331</v>
      </c>
      <c r="X55" s="149">
        <v>42738</v>
      </c>
      <c r="Y55" s="13" t="s">
        <v>38</v>
      </c>
    </row>
    <row r="56" spans="1:25" ht="15.75" thickBot="1" x14ac:dyDescent="0.2">
      <c r="A56" s="14">
        <v>502014</v>
      </c>
      <c r="B56" s="150" t="s">
        <v>89</v>
      </c>
      <c r="C56" s="14">
        <v>1.0469999999999999</v>
      </c>
      <c r="D56" s="151">
        <v>2.8999999999999998E-3</v>
      </c>
      <c r="E56" s="150">
        <v>1745.64</v>
      </c>
      <c r="F56" s="14">
        <v>1.038</v>
      </c>
      <c r="G56" s="152">
        <v>-8.6999999999999994E-3</v>
      </c>
      <c r="H56" s="152">
        <v>3.5000000000000003E-2</v>
      </c>
      <c r="I56" s="150">
        <v>5.75</v>
      </c>
      <c r="J56" s="150">
        <v>5</v>
      </c>
      <c r="K56" s="152">
        <v>4.9680000000000002E-2</v>
      </c>
      <c r="L56" s="150" t="s">
        <v>40</v>
      </c>
      <c r="M56" s="14" t="s">
        <v>154</v>
      </c>
      <c r="N56" s="156">
        <v>-5.7999999999999996E-3</v>
      </c>
      <c r="O56" s="18">
        <v>0.1105</v>
      </c>
      <c r="P56" s="152">
        <v>-1.26E-2</v>
      </c>
      <c r="Q56" s="162">
        <v>1.0719000000000001</v>
      </c>
      <c r="R56" s="152">
        <v>6.1999999999999998E-3</v>
      </c>
      <c r="S56" s="152">
        <v>6.9999999999999999E-4</v>
      </c>
      <c r="T56" s="152">
        <v>3.3999999999999998E-3</v>
      </c>
      <c r="U56" s="150">
        <v>18932</v>
      </c>
      <c r="V56" s="150">
        <v>-21</v>
      </c>
      <c r="W56" s="153">
        <v>0.21180555555555555</v>
      </c>
      <c r="X56" s="154">
        <v>42704</v>
      </c>
      <c r="Y56" s="21" t="s">
        <v>38</v>
      </c>
    </row>
    <row r="57" spans="1:25" ht="15.75" thickBot="1" x14ac:dyDescent="0.2">
      <c r="A57" s="7">
        <v>150295</v>
      </c>
      <c r="B57" s="144" t="s">
        <v>167</v>
      </c>
      <c r="C57" s="7">
        <v>1.0720000000000001</v>
      </c>
      <c r="D57" s="147">
        <v>1.9E-3</v>
      </c>
      <c r="E57" s="144">
        <v>1007.25</v>
      </c>
      <c r="F57" s="7">
        <v>1.0607</v>
      </c>
      <c r="G57" s="146">
        <v>-1.0699999999999999E-2</v>
      </c>
      <c r="H57" s="146">
        <v>3.5000000000000003E-2</v>
      </c>
      <c r="I57" s="144">
        <v>5.75</v>
      </c>
      <c r="J57" s="144">
        <v>5</v>
      </c>
      <c r="K57" s="146">
        <v>4.9570000000000003E-2</v>
      </c>
      <c r="L57" s="144" t="s">
        <v>40</v>
      </c>
      <c r="M57" s="7" t="s">
        <v>48</v>
      </c>
      <c r="N57" s="145">
        <v>-1.03E-2</v>
      </c>
      <c r="O57" s="23">
        <v>0.24360000000000001</v>
      </c>
      <c r="P57" s="146">
        <v>-1.43E-2</v>
      </c>
      <c r="Q57" s="146">
        <v>0.73119999999999996</v>
      </c>
      <c r="R57" s="146">
        <v>-5.7000000000000002E-3</v>
      </c>
      <c r="S57" s="146">
        <v>-1.6999999999999999E-3</v>
      </c>
      <c r="T57" s="146">
        <v>9.4999999999999998E-3</v>
      </c>
      <c r="U57" s="144">
        <v>22046</v>
      </c>
      <c r="V57" s="144">
        <v>937</v>
      </c>
      <c r="W57" s="148">
        <v>0.21180555555555555</v>
      </c>
      <c r="X57" s="149">
        <v>42705</v>
      </c>
      <c r="Y57" s="13" t="s">
        <v>38</v>
      </c>
    </row>
    <row r="58" spans="1:25" ht="15.75" thickBot="1" x14ac:dyDescent="0.2">
      <c r="A58" s="14">
        <v>502054</v>
      </c>
      <c r="B58" s="150" t="s">
        <v>55</v>
      </c>
      <c r="C58" s="14">
        <v>1.0640000000000001</v>
      </c>
      <c r="D58" s="156">
        <v>-8.9999999999999998E-4</v>
      </c>
      <c r="E58" s="150">
        <v>33.67</v>
      </c>
      <c r="F58" s="14">
        <v>1.0529999999999999</v>
      </c>
      <c r="G58" s="152">
        <v>-1.04E-2</v>
      </c>
      <c r="H58" s="152">
        <v>3.5000000000000003E-2</v>
      </c>
      <c r="I58" s="150">
        <v>5.5</v>
      </c>
      <c r="J58" s="150">
        <v>5</v>
      </c>
      <c r="K58" s="152">
        <v>4.9540000000000001E-2</v>
      </c>
      <c r="L58" s="150" t="s">
        <v>40</v>
      </c>
      <c r="M58" s="14" t="s">
        <v>56</v>
      </c>
      <c r="N58" s="156">
        <v>-6.7000000000000002E-3</v>
      </c>
      <c r="O58" s="18">
        <v>0.37019999999999997</v>
      </c>
      <c r="P58" s="152">
        <v>-1.43E-2</v>
      </c>
      <c r="Q58" s="162">
        <v>0.45019999999999999</v>
      </c>
      <c r="R58" s="152">
        <v>6.4000000000000003E-3</v>
      </c>
      <c r="S58" s="152">
        <v>1.4E-3</v>
      </c>
      <c r="T58" s="152">
        <v>-5.1999999999999998E-3</v>
      </c>
      <c r="U58" s="150">
        <v>8655</v>
      </c>
      <c r="V58" s="150">
        <v>438</v>
      </c>
      <c r="W58" s="153">
        <v>0.21180555555555555</v>
      </c>
      <c r="X58" s="154">
        <v>42704</v>
      </c>
      <c r="Y58" s="21" t="s">
        <v>38</v>
      </c>
    </row>
    <row r="59" spans="1:25" ht="15.75" thickBot="1" x14ac:dyDescent="0.2">
      <c r="A59" s="7">
        <v>150036</v>
      </c>
      <c r="B59" s="144" t="s">
        <v>298</v>
      </c>
      <c r="C59" s="7">
        <v>1.04</v>
      </c>
      <c r="D59" s="145">
        <v>-1.61E-2</v>
      </c>
      <c r="E59" s="144">
        <v>0.06</v>
      </c>
      <c r="F59" s="7">
        <v>1.0289999999999999</v>
      </c>
      <c r="G59" s="146">
        <v>-1.0699999999999999E-2</v>
      </c>
      <c r="H59" s="146">
        <v>3.5000000000000003E-2</v>
      </c>
      <c r="I59" s="144">
        <v>5</v>
      </c>
      <c r="J59" s="144">
        <v>5</v>
      </c>
      <c r="K59" s="146">
        <v>4.9459999999999997E-2</v>
      </c>
      <c r="L59" s="144" t="s">
        <v>40</v>
      </c>
      <c r="M59" s="7" t="s">
        <v>36</v>
      </c>
      <c r="N59" s="145">
        <v>-5.3E-3</v>
      </c>
      <c r="O59" s="23">
        <v>0.58099999999999996</v>
      </c>
      <c r="P59" s="146">
        <v>-1.4800000000000001E-2</v>
      </c>
      <c r="Q59" s="146">
        <v>0.57650000000000001</v>
      </c>
      <c r="R59" s="146">
        <v>2.41E-2</v>
      </c>
      <c r="S59" s="146">
        <v>2.5100000000000001E-2</v>
      </c>
      <c r="T59" s="146">
        <v>2.6700000000000002E-2</v>
      </c>
      <c r="U59" s="144">
        <v>187</v>
      </c>
      <c r="V59" s="144">
        <v>0</v>
      </c>
      <c r="W59" s="148">
        <v>0.17083333333333331</v>
      </c>
      <c r="X59" s="149">
        <v>42738</v>
      </c>
      <c r="Y59" s="13" t="s">
        <v>38</v>
      </c>
    </row>
    <row r="60" spans="1:25" ht="15.75" thickBot="1" x14ac:dyDescent="0.2">
      <c r="A60" s="14">
        <v>150104</v>
      </c>
      <c r="B60" s="150" t="s">
        <v>286</v>
      </c>
      <c r="C60" s="14">
        <v>1.0409999999999999</v>
      </c>
      <c r="D60" s="159">
        <v>0</v>
      </c>
      <c r="E60" s="150">
        <v>0.26</v>
      </c>
      <c r="F60" s="14">
        <v>1.0289999999999999</v>
      </c>
      <c r="G60" s="152">
        <v>-1.17E-2</v>
      </c>
      <c r="H60" s="152">
        <v>3.5000000000000003E-2</v>
      </c>
      <c r="I60" s="150">
        <v>5</v>
      </c>
      <c r="J60" s="150">
        <v>5</v>
      </c>
      <c r="K60" s="152">
        <v>4.9410000000000003E-2</v>
      </c>
      <c r="L60" s="150" t="s">
        <v>40</v>
      </c>
      <c r="M60" s="14" t="s">
        <v>88</v>
      </c>
      <c r="N60" s="156">
        <v>-5.3E-3</v>
      </c>
      <c r="O60" s="18">
        <v>0.41770000000000002</v>
      </c>
      <c r="P60" s="152">
        <v>-1.5299999999999999E-2</v>
      </c>
      <c r="Q60" s="152">
        <v>0.75249999999999995</v>
      </c>
      <c r="R60" s="152">
        <v>-5.9999999999999995E-4</v>
      </c>
      <c r="S60" s="152">
        <v>-4.7999999999999996E-3</v>
      </c>
      <c r="T60" s="152">
        <v>-1.4E-2</v>
      </c>
      <c r="U60" s="150">
        <v>757</v>
      </c>
      <c r="V60" s="150">
        <v>-1</v>
      </c>
      <c r="W60" s="153">
        <v>0.21180555555555555</v>
      </c>
      <c r="X60" s="154">
        <v>42738</v>
      </c>
      <c r="Y60" s="21" t="s">
        <v>38</v>
      </c>
    </row>
    <row r="61" spans="1:25" ht="15.75" thickBot="1" x14ac:dyDescent="0.2">
      <c r="A61" s="7">
        <v>150211</v>
      </c>
      <c r="B61" s="144" t="s">
        <v>175</v>
      </c>
      <c r="C61" s="7">
        <v>1.0449999999999999</v>
      </c>
      <c r="D61" s="147">
        <v>3.8E-3</v>
      </c>
      <c r="E61" s="144">
        <v>2646.87</v>
      </c>
      <c r="F61" s="7">
        <v>1.0309999999999999</v>
      </c>
      <c r="G61" s="146">
        <v>-1.3599999999999999E-2</v>
      </c>
      <c r="H61" s="146">
        <v>3.5000000000000003E-2</v>
      </c>
      <c r="I61" s="144">
        <v>5</v>
      </c>
      <c r="J61" s="144">
        <v>5</v>
      </c>
      <c r="K61" s="146">
        <v>4.931E-2</v>
      </c>
      <c r="L61" s="144" t="s">
        <v>40</v>
      </c>
      <c r="M61" s="7" t="s">
        <v>176</v>
      </c>
      <c r="N61" s="145">
        <v>-8.0000000000000002E-3</v>
      </c>
      <c r="O61" s="23">
        <v>0.30449999999999999</v>
      </c>
      <c r="P61" s="146">
        <v>-1.7399999999999999E-2</v>
      </c>
      <c r="Q61" s="146">
        <v>0.62880000000000003</v>
      </c>
      <c r="R61" s="146">
        <v>1.6999999999999999E-3</v>
      </c>
      <c r="S61" s="146">
        <v>2.2000000000000001E-3</v>
      </c>
      <c r="T61" s="146">
        <v>7.0000000000000001E-3</v>
      </c>
      <c r="U61" s="144">
        <v>99893</v>
      </c>
      <c r="V61" s="144">
        <v>2399</v>
      </c>
      <c r="W61" s="148">
        <v>0.21180555555555555</v>
      </c>
      <c r="X61" s="149">
        <v>42719</v>
      </c>
      <c r="Y61" s="13" t="s">
        <v>38</v>
      </c>
    </row>
    <row r="62" spans="1:25" ht="15.75" thickBot="1" x14ac:dyDescent="0.2">
      <c r="A62" s="14">
        <v>150030</v>
      </c>
      <c r="B62" s="150" t="s">
        <v>179</v>
      </c>
      <c r="C62" s="14">
        <v>1.0429999999999999</v>
      </c>
      <c r="D62" s="151">
        <v>2.8999999999999998E-3</v>
      </c>
      <c r="E62" s="150">
        <v>0.45</v>
      </c>
      <c r="F62" s="14">
        <v>1.028</v>
      </c>
      <c r="G62" s="152">
        <v>-1.46E-2</v>
      </c>
      <c r="H62" s="152">
        <v>3.5000000000000003E-2</v>
      </c>
      <c r="I62" s="150">
        <v>5</v>
      </c>
      <c r="J62" s="150">
        <v>5</v>
      </c>
      <c r="K62" s="152">
        <v>4.9259999999999998E-2</v>
      </c>
      <c r="L62" s="150" t="s">
        <v>40</v>
      </c>
      <c r="M62" s="14" t="s">
        <v>180</v>
      </c>
      <c r="N62" s="156">
        <v>-4.7000000000000002E-3</v>
      </c>
      <c r="O62" s="18">
        <v>0.37440000000000001</v>
      </c>
      <c r="P62" s="152">
        <v>-1.84E-2</v>
      </c>
      <c r="Q62" s="152">
        <v>0.95809999999999995</v>
      </c>
      <c r="R62" s="152">
        <v>-8.2000000000000007E-3</v>
      </c>
      <c r="S62" s="152">
        <v>-3.3999999999999998E-3</v>
      </c>
      <c r="T62" s="152">
        <v>-1.0699999999999999E-2</v>
      </c>
      <c r="U62" s="150">
        <v>3181</v>
      </c>
      <c r="V62" s="150">
        <v>0</v>
      </c>
      <c r="W62" s="153">
        <v>0.21180555555555555</v>
      </c>
      <c r="X62" s="154">
        <v>42738</v>
      </c>
      <c r="Y62" s="21" t="s">
        <v>38</v>
      </c>
    </row>
    <row r="63" spans="1:25" ht="15.75" thickBot="1" x14ac:dyDescent="0.2">
      <c r="A63" s="7">
        <v>150213</v>
      </c>
      <c r="B63" s="144" t="s">
        <v>177</v>
      </c>
      <c r="C63" s="7">
        <v>1.046</v>
      </c>
      <c r="D63" s="147">
        <v>2.8999999999999998E-3</v>
      </c>
      <c r="E63" s="144">
        <v>634</v>
      </c>
      <c r="F63" s="7">
        <v>1.0289999999999999</v>
      </c>
      <c r="G63" s="146">
        <v>-1.6500000000000001E-2</v>
      </c>
      <c r="H63" s="146">
        <v>3.5000000000000003E-2</v>
      </c>
      <c r="I63" s="144">
        <v>5</v>
      </c>
      <c r="J63" s="144">
        <v>5</v>
      </c>
      <c r="K63" s="146">
        <v>4.9160000000000002E-2</v>
      </c>
      <c r="L63" s="144" t="s">
        <v>40</v>
      </c>
      <c r="M63" s="7" t="s">
        <v>174</v>
      </c>
      <c r="N63" s="145">
        <v>-3.2000000000000002E-3</v>
      </c>
      <c r="O63" s="23">
        <v>0.13669999999999999</v>
      </c>
      <c r="P63" s="146">
        <v>-2.0199999999999999E-2</v>
      </c>
      <c r="Q63" s="146">
        <v>1.7</v>
      </c>
      <c r="R63" s="146">
        <v>-3.0000000000000001E-3</v>
      </c>
      <c r="S63" s="146">
        <v>-2.7000000000000001E-3</v>
      </c>
      <c r="T63" s="146">
        <v>-6.9999999999999999E-4</v>
      </c>
      <c r="U63" s="144">
        <v>100338</v>
      </c>
      <c r="V63" s="144">
        <v>-343</v>
      </c>
      <c r="W63" s="148">
        <v>0.21180555555555555</v>
      </c>
      <c r="X63" s="149">
        <v>42738</v>
      </c>
      <c r="Y63" s="13" t="s">
        <v>38</v>
      </c>
    </row>
    <row r="64" spans="1:25" ht="15.75" thickBot="1" x14ac:dyDescent="0.2">
      <c r="A64" s="14">
        <v>150055</v>
      </c>
      <c r="B64" s="150" t="s">
        <v>184</v>
      </c>
      <c r="C64" s="14">
        <v>1.0509999999999999</v>
      </c>
      <c r="D64" s="156">
        <v>-1E-3</v>
      </c>
      <c r="E64" s="150">
        <v>0.28000000000000003</v>
      </c>
      <c r="F64" s="14">
        <v>1.0284</v>
      </c>
      <c r="G64" s="152">
        <v>-2.1999999999999999E-2</v>
      </c>
      <c r="H64" s="152">
        <v>3.5000000000000003E-2</v>
      </c>
      <c r="I64" s="150">
        <v>5</v>
      </c>
      <c r="J64" s="150">
        <v>5</v>
      </c>
      <c r="K64" s="152">
        <v>4.8890000000000003E-2</v>
      </c>
      <c r="L64" s="150" t="s">
        <v>40</v>
      </c>
      <c r="M64" s="14" t="s">
        <v>148</v>
      </c>
      <c r="N64" s="156">
        <v>-6.4999999999999997E-3</v>
      </c>
      <c r="O64" s="18">
        <v>0.57399999999999995</v>
      </c>
      <c r="P64" s="152">
        <v>-2.58E-2</v>
      </c>
      <c r="Q64" s="150" t="s">
        <v>37</v>
      </c>
      <c r="R64" s="152">
        <v>-4.4000000000000003E-3</v>
      </c>
      <c r="S64" s="152">
        <v>-8.3999999999999995E-3</v>
      </c>
      <c r="T64" s="152">
        <v>-1.6000000000000001E-3</v>
      </c>
      <c r="U64" s="150">
        <v>318</v>
      </c>
      <c r="V64" s="150">
        <v>0</v>
      </c>
      <c r="W64" s="153">
        <v>0.17083333333333331</v>
      </c>
      <c r="X64" s="154">
        <v>42738</v>
      </c>
      <c r="Y64" s="21" t="s">
        <v>38</v>
      </c>
    </row>
    <row r="65" spans="1:25" ht="15.75" thickBot="1" x14ac:dyDescent="0.2">
      <c r="A65" s="7">
        <v>502031</v>
      </c>
      <c r="B65" s="155" t="s">
        <v>65</v>
      </c>
      <c r="C65" s="7">
        <v>1.0509999999999999</v>
      </c>
      <c r="D65" s="157">
        <v>0</v>
      </c>
      <c r="E65" s="144">
        <v>0.76</v>
      </c>
      <c r="F65" s="7">
        <v>1.0269999999999999</v>
      </c>
      <c r="G65" s="146">
        <v>-2.3400000000000001E-2</v>
      </c>
      <c r="H65" s="146">
        <v>3.5000000000000003E-2</v>
      </c>
      <c r="I65" s="144">
        <v>5.5</v>
      </c>
      <c r="J65" s="144">
        <v>5</v>
      </c>
      <c r="K65" s="146">
        <v>4.8829999999999998E-2</v>
      </c>
      <c r="L65" s="144" t="s">
        <v>40</v>
      </c>
      <c r="M65" s="7" t="s">
        <v>66</v>
      </c>
      <c r="N65" s="145">
        <v>-5.1999999999999998E-3</v>
      </c>
      <c r="O65" s="23">
        <v>0.33850000000000002</v>
      </c>
      <c r="P65" s="146">
        <v>-2.6800000000000001E-2</v>
      </c>
      <c r="Q65" s="146">
        <v>0.55410000000000004</v>
      </c>
      <c r="R65" s="146">
        <v>9.5999999999999992E-3</v>
      </c>
      <c r="S65" s="146">
        <v>2.0999999999999999E-3</v>
      </c>
      <c r="T65" s="146">
        <v>4.5999999999999999E-3</v>
      </c>
      <c r="U65" s="144">
        <v>920</v>
      </c>
      <c r="V65" s="144">
        <v>0</v>
      </c>
      <c r="W65" s="148">
        <v>0.21180555555555555</v>
      </c>
      <c r="X65" s="149">
        <v>42583</v>
      </c>
      <c r="Y65" s="13" t="s">
        <v>38</v>
      </c>
    </row>
    <row r="66" spans="1:25" ht="15.75" thickBot="1" x14ac:dyDescent="0.2">
      <c r="A66" s="14">
        <v>150152</v>
      </c>
      <c r="B66" s="150" t="s">
        <v>183</v>
      </c>
      <c r="C66" s="14">
        <v>1.0549999999999999</v>
      </c>
      <c r="D66" s="151">
        <v>1.9E-3</v>
      </c>
      <c r="E66" s="150">
        <v>2545.8000000000002</v>
      </c>
      <c r="F66" s="14">
        <v>1.028</v>
      </c>
      <c r="G66" s="152">
        <v>-2.63E-2</v>
      </c>
      <c r="H66" s="152">
        <v>3.5000000000000003E-2</v>
      </c>
      <c r="I66" s="150">
        <v>5</v>
      </c>
      <c r="J66" s="150">
        <v>5</v>
      </c>
      <c r="K66" s="152">
        <v>4.8689999999999997E-2</v>
      </c>
      <c r="L66" s="150" t="s">
        <v>40</v>
      </c>
      <c r="M66" s="14" t="s">
        <v>129</v>
      </c>
      <c r="N66" s="156">
        <v>-8.0999999999999996E-3</v>
      </c>
      <c r="O66" s="18">
        <v>0.34760000000000002</v>
      </c>
      <c r="P66" s="152">
        <v>-2.9499999999999998E-2</v>
      </c>
      <c r="Q66" s="152">
        <v>0.53149999999999997</v>
      </c>
      <c r="R66" s="152">
        <v>1.6000000000000001E-3</v>
      </c>
      <c r="S66" s="152">
        <v>5.0000000000000001E-4</v>
      </c>
      <c r="T66" s="152">
        <v>-2E-3</v>
      </c>
      <c r="U66" s="150">
        <v>342082</v>
      </c>
      <c r="V66" s="150">
        <v>839</v>
      </c>
      <c r="W66" s="153">
        <v>0.21180555555555555</v>
      </c>
      <c r="X66" s="154">
        <v>42738</v>
      </c>
      <c r="Y66" s="21" t="s">
        <v>38</v>
      </c>
    </row>
    <row r="67" spans="1:25" ht="15.75" thickBot="1" x14ac:dyDescent="0.2">
      <c r="A67" s="7">
        <v>150083</v>
      </c>
      <c r="B67" s="144" t="s">
        <v>287</v>
      </c>
      <c r="C67" s="7">
        <v>1.0660000000000001</v>
      </c>
      <c r="D67" s="145">
        <v>-3.8800000000000001E-2</v>
      </c>
      <c r="E67" s="144">
        <v>2.71</v>
      </c>
      <c r="F67" s="7">
        <v>1.0286999999999999</v>
      </c>
      <c r="G67" s="146">
        <v>-3.6299999999999999E-2</v>
      </c>
      <c r="H67" s="146">
        <v>3.5000000000000003E-2</v>
      </c>
      <c r="I67" s="144">
        <v>5</v>
      </c>
      <c r="J67" s="144">
        <v>5</v>
      </c>
      <c r="K67" s="146">
        <v>4.82E-2</v>
      </c>
      <c r="L67" s="144" t="s">
        <v>40</v>
      </c>
      <c r="M67" s="7" t="s">
        <v>266</v>
      </c>
      <c r="N67" s="145">
        <v>-6.0000000000000001E-3</v>
      </c>
      <c r="O67" s="23">
        <v>0.3548</v>
      </c>
      <c r="P67" s="146">
        <v>-3.8600000000000002E-2</v>
      </c>
      <c r="Q67" s="146">
        <v>1.0183</v>
      </c>
      <c r="R67" s="146">
        <v>-4.0000000000000002E-4</v>
      </c>
      <c r="S67" s="146">
        <v>2.0500000000000001E-2</v>
      </c>
      <c r="T67" s="146">
        <v>4.0500000000000001E-2</v>
      </c>
      <c r="U67" s="144">
        <v>695</v>
      </c>
      <c r="V67" s="144">
        <v>2</v>
      </c>
      <c r="W67" s="148">
        <v>0.21180555555555555</v>
      </c>
      <c r="X67" s="149">
        <v>42738</v>
      </c>
      <c r="Y67" s="13" t="s">
        <v>38</v>
      </c>
    </row>
    <row r="68" spans="1:25" ht="15.75" thickBot="1" x14ac:dyDescent="0.2">
      <c r="A68" s="14">
        <v>150012</v>
      </c>
      <c r="B68" s="150" t="s">
        <v>185</v>
      </c>
      <c r="C68" s="14">
        <v>1.0369999999999999</v>
      </c>
      <c r="D68" s="156">
        <v>-1E-3</v>
      </c>
      <c r="E68" s="150">
        <v>6.33</v>
      </c>
      <c r="F68" s="14">
        <v>1.014</v>
      </c>
      <c r="G68" s="152">
        <v>-2.2700000000000001E-2</v>
      </c>
      <c r="H68" s="150" t="s">
        <v>186</v>
      </c>
      <c r="I68" s="150">
        <v>5</v>
      </c>
      <c r="J68" s="150">
        <v>5</v>
      </c>
      <c r="K68" s="152">
        <v>4.6580000000000003E-2</v>
      </c>
      <c r="L68" s="150" t="s">
        <v>40</v>
      </c>
      <c r="M68" s="14" t="s">
        <v>187</v>
      </c>
      <c r="N68" s="156">
        <v>-4.1999999999999997E-3</v>
      </c>
      <c r="O68" s="18">
        <v>0.50780000000000003</v>
      </c>
      <c r="P68" s="152">
        <v>-2.3E-2</v>
      </c>
      <c r="Q68" s="150" t="s">
        <v>37</v>
      </c>
      <c r="R68" s="152">
        <v>-2.3E-3</v>
      </c>
      <c r="S68" s="152">
        <v>-3.5999999999999999E-3</v>
      </c>
      <c r="T68" s="152">
        <v>-7.9000000000000008E-3</v>
      </c>
      <c r="U68" s="150">
        <v>8108</v>
      </c>
      <c r="V68" s="150">
        <v>-2</v>
      </c>
      <c r="W68" s="153">
        <v>0.17083333333333331</v>
      </c>
      <c r="X68" s="154">
        <v>43570</v>
      </c>
      <c r="Y68" s="21" t="s">
        <v>38</v>
      </c>
    </row>
    <row r="69" spans="1:25" ht="15.75" thickBot="1" x14ac:dyDescent="0.2">
      <c r="A69" s="7">
        <v>150088</v>
      </c>
      <c r="B69" s="144" t="s">
        <v>151</v>
      </c>
      <c r="C69" s="7">
        <v>1.0289999999999999</v>
      </c>
      <c r="D69" s="147">
        <v>1.9E-3</v>
      </c>
      <c r="E69" s="144">
        <v>3.97</v>
      </c>
      <c r="F69" s="7">
        <v>1.0286999999999999</v>
      </c>
      <c r="G69" s="146">
        <v>-2.9999999999999997E-4</v>
      </c>
      <c r="H69" s="146">
        <v>3.5000000000000003E-2</v>
      </c>
      <c r="I69" s="144">
        <v>5</v>
      </c>
      <c r="J69" s="144">
        <v>5</v>
      </c>
      <c r="K69" s="146">
        <v>4.5429999999999998E-2</v>
      </c>
      <c r="L69" s="144">
        <v>7.0000000000000007E-2</v>
      </c>
      <c r="M69" s="7" t="s">
        <v>148</v>
      </c>
      <c r="N69" s="145">
        <v>-6.4999999999999997E-3</v>
      </c>
      <c r="O69" s="146">
        <v>0.40570000000000001</v>
      </c>
      <c r="P69" s="144" t="s">
        <v>37</v>
      </c>
      <c r="Q69" s="146">
        <v>0.85919999999999996</v>
      </c>
      <c r="R69" s="146">
        <v>8.2000000000000007E-3</v>
      </c>
      <c r="S69" s="146">
        <v>2.3999999999999998E-3</v>
      </c>
      <c r="T69" s="146">
        <v>8.9999999999999993E-3</v>
      </c>
      <c r="U69" s="144">
        <v>301</v>
      </c>
      <c r="V69" s="144">
        <v>0</v>
      </c>
      <c r="W69" s="148">
        <v>0.21180555555555555</v>
      </c>
      <c r="X69" s="149">
        <v>42605</v>
      </c>
      <c r="Y69" s="13" t="s">
        <v>38</v>
      </c>
    </row>
    <row r="70" spans="1:25" ht="15.75" thickBot="1" x14ac:dyDescent="0.2">
      <c r="A70" s="14">
        <v>150059</v>
      </c>
      <c r="B70" s="150" t="s">
        <v>190</v>
      </c>
      <c r="C70" s="14">
        <v>1.1919999999999999</v>
      </c>
      <c r="D70" s="151">
        <v>8.0000000000000004E-4</v>
      </c>
      <c r="E70" s="150">
        <v>0.64</v>
      </c>
      <c r="F70" s="14">
        <v>1.028</v>
      </c>
      <c r="G70" s="152">
        <v>-0.1595</v>
      </c>
      <c r="H70" s="152">
        <v>3.5000000000000003E-2</v>
      </c>
      <c r="I70" s="150">
        <v>5</v>
      </c>
      <c r="J70" s="150">
        <v>5</v>
      </c>
      <c r="K70" s="152">
        <v>4.2959999999999998E-2</v>
      </c>
      <c r="L70" s="150" t="s">
        <v>40</v>
      </c>
      <c r="M70" s="14" t="s">
        <v>191</v>
      </c>
      <c r="N70" s="156">
        <v>-1.34E-2</v>
      </c>
      <c r="O70" s="18">
        <v>0.47660000000000002</v>
      </c>
      <c r="P70" s="152">
        <v>-0.1411</v>
      </c>
      <c r="Q70" s="152">
        <v>1.3317000000000001</v>
      </c>
      <c r="R70" s="152">
        <v>-5.7999999999999996E-3</v>
      </c>
      <c r="S70" s="152">
        <v>-1.0500000000000001E-2</v>
      </c>
      <c r="T70" s="152">
        <v>-8.6999999999999994E-3</v>
      </c>
      <c r="U70" s="150">
        <v>4242</v>
      </c>
      <c r="V70" s="150">
        <v>0</v>
      </c>
      <c r="W70" s="153">
        <v>0.17083333333333331</v>
      </c>
      <c r="X70" s="154">
        <v>42738</v>
      </c>
      <c r="Y70" s="21" t="s">
        <v>38</v>
      </c>
    </row>
    <row r="71" spans="1:25" ht="15.75" thickBot="1" x14ac:dyDescent="0.2">
      <c r="A71" s="7">
        <v>150085</v>
      </c>
      <c r="B71" s="144" t="s">
        <v>188</v>
      </c>
      <c r="C71" s="7">
        <v>1.022</v>
      </c>
      <c r="D71" s="147">
        <v>2E-3</v>
      </c>
      <c r="E71" s="144">
        <v>488.45</v>
      </c>
      <c r="F71" s="7">
        <v>1.0109999999999999</v>
      </c>
      <c r="G71" s="146">
        <v>-1.09E-2</v>
      </c>
      <c r="H71" s="146">
        <v>3.5000000000000003E-2</v>
      </c>
      <c r="I71" s="144">
        <v>5</v>
      </c>
      <c r="J71" s="144">
        <v>5</v>
      </c>
      <c r="K71" s="146">
        <v>3.5229999999999997E-2</v>
      </c>
      <c r="L71" s="144">
        <v>0.78</v>
      </c>
      <c r="M71" s="7" t="s">
        <v>189</v>
      </c>
      <c r="N71" s="145">
        <v>-5.4000000000000003E-3</v>
      </c>
      <c r="O71" s="146">
        <v>0.3831</v>
      </c>
      <c r="P71" s="144" t="s">
        <v>37</v>
      </c>
      <c r="Q71" s="160">
        <v>0.95689999999999997</v>
      </c>
      <c r="R71" s="146">
        <v>-1.5E-3</v>
      </c>
      <c r="S71" s="146">
        <v>1.6999999999999999E-3</v>
      </c>
      <c r="T71" s="146">
        <v>3.3999999999999998E-3</v>
      </c>
      <c r="U71" s="144">
        <v>20402</v>
      </c>
      <c r="V71" s="144">
        <v>148</v>
      </c>
      <c r="W71" s="148">
        <v>0.21180555555555555</v>
      </c>
      <c r="X71" s="149">
        <v>42863</v>
      </c>
      <c r="Y71" s="13" t="s">
        <v>38</v>
      </c>
    </row>
    <row r="72" spans="1:25" ht="15.75" thickBot="1" x14ac:dyDescent="0.2">
      <c r="A72" s="14">
        <v>150096</v>
      </c>
      <c r="B72" s="150" t="s">
        <v>192</v>
      </c>
      <c r="C72" s="14">
        <v>1.1200000000000001</v>
      </c>
      <c r="D72" s="159">
        <v>0</v>
      </c>
      <c r="E72" s="150">
        <v>6.27</v>
      </c>
      <c r="F72" s="14">
        <v>1.0289999999999999</v>
      </c>
      <c r="G72" s="152">
        <v>-8.8400000000000006E-2</v>
      </c>
      <c r="H72" s="152">
        <v>3.5000000000000003E-2</v>
      </c>
      <c r="I72" s="150">
        <v>5</v>
      </c>
      <c r="J72" s="150">
        <v>5</v>
      </c>
      <c r="K72" s="152">
        <v>-4.6039999999999998E-2</v>
      </c>
      <c r="L72" s="150">
        <v>0.92</v>
      </c>
      <c r="M72" s="14" t="s">
        <v>193</v>
      </c>
      <c r="N72" s="156">
        <v>-1.0699999999999999E-2</v>
      </c>
      <c r="O72" s="152">
        <v>0.34139999999999998</v>
      </c>
      <c r="P72" s="150" t="s">
        <v>37</v>
      </c>
      <c r="Q72" s="152">
        <v>1.0597000000000001</v>
      </c>
      <c r="R72" s="152">
        <v>5.0000000000000001E-4</v>
      </c>
      <c r="S72" s="152">
        <v>-1.5E-3</v>
      </c>
      <c r="T72" s="152">
        <v>-3.5999999999999999E-3</v>
      </c>
      <c r="U72" s="150">
        <v>12377</v>
      </c>
      <c r="V72" s="150">
        <v>0</v>
      </c>
      <c r="W72" s="153">
        <v>0.21180555555555555</v>
      </c>
      <c r="X72" s="154">
        <v>42738</v>
      </c>
      <c r="Y72" s="21" t="s">
        <v>38</v>
      </c>
    </row>
    <row r="73" spans="1:25" ht="14.25" thickBot="1" x14ac:dyDescent="0.2">
      <c r="A73" s="44" t="s">
        <v>243</v>
      </c>
      <c r="B73" s="36"/>
      <c r="C73" s="35"/>
      <c r="D73" s="43">
        <f>AVERAGE(D42:D72)</f>
        <v>-1.3290322580645159E-3</v>
      </c>
      <c r="E73" s="36"/>
      <c r="F73" s="35"/>
      <c r="G73" s="43">
        <f>AVERAGE(G42:G72)</f>
        <v>-1.3638709677419357E-2</v>
      </c>
      <c r="H73" s="271">
        <f>COUNTIF($D42:$D72,"&gt;0")/COUNT($D42:$D72)</f>
        <v>0.45161290322580644</v>
      </c>
      <c r="I73" s="270"/>
      <c r="J73" s="270"/>
      <c r="K73" s="43">
        <f>AVERAGE(K42:K72)</f>
        <v>4.5743870967741948E-2</v>
      </c>
      <c r="L73" s="36"/>
      <c r="M73" s="35"/>
      <c r="N73" s="38"/>
      <c r="O73" s="39"/>
      <c r="P73" s="43">
        <f>AVERAGE(P42:P72)</f>
        <v>-1.7762962962962963E-2</v>
      </c>
      <c r="Q73" s="37"/>
      <c r="R73" s="43">
        <f>AVERAGE(R42:R72)</f>
        <v>4.0935483870967746E-3</v>
      </c>
      <c r="S73" s="37"/>
      <c r="T73" s="37"/>
      <c r="U73" s="36"/>
      <c r="V73" s="36"/>
      <c r="W73" s="40"/>
      <c r="X73" s="41"/>
      <c r="Y73" s="42"/>
    </row>
    <row r="74" spans="1:25" ht="15.75" thickBot="1" x14ac:dyDescent="0.2">
      <c r="A74" s="7">
        <v>150148</v>
      </c>
      <c r="B74" s="144" t="s">
        <v>143</v>
      </c>
      <c r="C74" s="7">
        <v>1.024</v>
      </c>
      <c r="D74" s="147">
        <v>2E-3</v>
      </c>
      <c r="E74" s="144">
        <v>191.6</v>
      </c>
      <c r="F74" s="7">
        <v>1.0289999999999999</v>
      </c>
      <c r="G74" s="146">
        <v>4.8999999999999998E-3</v>
      </c>
      <c r="H74" s="146">
        <v>3.2000000000000001E-2</v>
      </c>
      <c r="I74" s="144">
        <v>4.7</v>
      </c>
      <c r="J74" s="144">
        <v>4.7</v>
      </c>
      <c r="K74" s="146">
        <v>4.7239999999999997E-2</v>
      </c>
      <c r="L74" s="144" t="s">
        <v>40</v>
      </c>
      <c r="M74" s="7" t="s">
        <v>144</v>
      </c>
      <c r="N74" s="147">
        <v>6.4999999999999997E-3</v>
      </c>
      <c r="O74" s="23">
        <v>0.19339999999999999</v>
      </c>
      <c r="P74" s="146">
        <v>-1E-4</v>
      </c>
      <c r="Q74" s="146">
        <v>0.89190000000000003</v>
      </c>
      <c r="R74" s="146">
        <v>-1.1000000000000001E-3</v>
      </c>
      <c r="S74" s="146">
        <v>1.2999999999999999E-3</v>
      </c>
      <c r="T74" s="146">
        <v>5.9999999999999995E-4</v>
      </c>
      <c r="U74" s="144">
        <v>13913</v>
      </c>
      <c r="V74" s="144">
        <v>0</v>
      </c>
      <c r="W74" s="148">
        <v>0.21180555555555555</v>
      </c>
      <c r="X74" s="149">
        <v>42719</v>
      </c>
      <c r="Y74" s="13" t="s">
        <v>38</v>
      </c>
    </row>
    <row r="75" spans="1:25" s="60" customFormat="1" ht="15.75" thickBot="1" x14ac:dyDescent="0.2">
      <c r="A75" s="51">
        <v>150049</v>
      </c>
      <c r="B75" s="188" t="s">
        <v>142</v>
      </c>
      <c r="C75" s="51">
        <v>1.0169999999999999</v>
      </c>
      <c r="D75" s="189">
        <v>1.1900000000000001E-2</v>
      </c>
      <c r="E75" s="188">
        <v>551.34</v>
      </c>
      <c r="F75" s="51">
        <v>1.018</v>
      </c>
      <c r="G75" s="190">
        <v>1E-3</v>
      </c>
      <c r="H75" s="190">
        <v>3.2000000000000001E-2</v>
      </c>
      <c r="I75" s="188">
        <v>4.7</v>
      </c>
      <c r="J75" s="188">
        <v>4.7</v>
      </c>
      <c r="K75" s="190">
        <v>4.7050000000000002E-2</v>
      </c>
      <c r="L75" s="188" t="s">
        <v>40</v>
      </c>
      <c r="M75" s="51" t="s">
        <v>36</v>
      </c>
      <c r="N75" s="196">
        <v>0</v>
      </c>
      <c r="O75" s="56">
        <v>0.50729999999999997</v>
      </c>
      <c r="P75" s="190">
        <v>-4.0000000000000001E-3</v>
      </c>
      <c r="Q75" s="188" t="s">
        <v>37</v>
      </c>
      <c r="R75" s="190">
        <v>2.8E-3</v>
      </c>
      <c r="S75" s="190">
        <v>9.2999999999999992E-3</v>
      </c>
      <c r="T75" s="190">
        <v>1.83E-2</v>
      </c>
      <c r="U75" s="188">
        <v>1931</v>
      </c>
      <c r="V75" s="188">
        <v>3</v>
      </c>
      <c r="W75" s="191">
        <v>0.21180555555555555</v>
      </c>
      <c r="X75" s="192">
        <v>42807</v>
      </c>
      <c r="Y75" s="59" t="s">
        <v>38</v>
      </c>
    </row>
    <row r="76" spans="1:25" ht="15.75" thickBot="1" x14ac:dyDescent="0.2">
      <c r="A76" s="7">
        <v>150150</v>
      </c>
      <c r="B76" s="144" t="s">
        <v>145</v>
      </c>
      <c r="C76" s="7">
        <v>1.0289999999999999</v>
      </c>
      <c r="D76" s="145">
        <v>-1E-3</v>
      </c>
      <c r="E76" s="144">
        <v>210.99</v>
      </c>
      <c r="F76" s="7">
        <v>1.0289999999999999</v>
      </c>
      <c r="G76" s="146">
        <v>0</v>
      </c>
      <c r="H76" s="146">
        <v>3.2000000000000001E-2</v>
      </c>
      <c r="I76" s="144">
        <v>4.7</v>
      </c>
      <c r="J76" s="144">
        <v>4.7</v>
      </c>
      <c r="K76" s="146">
        <v>4.7E-2</v>
      </c>
      <c r="L76" s="144" t="s">
        <v>40</v>
      </c>
      <c r="M76" s="7" t="s">
        <v>146</v>
      </c>
      <c r="N76" s="145">
        <v>-1.8100000000000002E-2</v>
      </c>
      <c r="O76" s="23">
        <v>0.3785</v>
      </c>
      <c r="P76" s="146">
        <v>-5.0000000000000001E-3</v>
      </c>
      <c r="Q76" s="146">
        <v>0.4577</v>
      </c>
      <c r="R76" s="146">
        <v>-3.3999999999999998E-3</v>
      </c>
      <c r="S76" s="146">
        <v>-4.3E-3</v>
      </c>
      <c r="T76" s="146">
        <v>-7.7000000000000002E-3</v>
      </c>
      <c r="U76" s="144">
        <v>9257</v>
      </c>
      <c r="V76" s="144">
        <v>-57</v>
      </c>
      <c r="W76" s="148">
        <v>0.21180555555555555</v>
      </c>
      <c r="X76" s="149">
        <v>42719</v>
      </c>
      <c r="Y76" s="13" t="s">
        <v>38</v>
      </c>
    </row>
    <row r="77" spans="1:25" ht="15.75" thickBot="1" x14ac:dyDescent="0.2">
      <c r="A77" s="14">
        <v>150157</v>
      </c>
      <c r="B77" s="150" t="s">
        <v>149</v>
      </c>
      <c r="C77" s="14">
        <v>1.042</v>
      </c>
      <c r="D77" s="151">
        <v>1.9E-3</v>
      </c>
      <c r="E77" s="150">
        <v>310.16000000000003</v>
      </c>
      <c r="F77" s="14">
        <v>1.0289999999999999</v>
      </c>
      <c r="G77" s="152">
        <v>-1.26E-2</v>
      </c>
      <c r="H77" s="152">
        <v>3.2000000000000001E-2</v>
      </c>
      <c r="I77" s="150">
        <v>4.7</v>
      </c>
      <c r="J77" s="150">
        <v>4.7</v>
      </c>
      <c r="K77" s="152">
        <v>4.6399999999999997E-2</v>
      </c>
      <c r="L77" s="150" t="s">
        <v>40</v>
      </c>
      <c r="M77" s="14" t="s">
        <v>150</v>
      </c>
      <c r="N77" s="156">
        <v>-1.1999999999999999E-3</v>
      </c>
      <c r="O77" s="18">
        <v>0.2878</v>
      </c>
      <c r="P77" s="152">
        <v>-1.7399999999999999E-2</v>
      </c>
      <c r="Q77" s="152">
        <v>0.6704</v>
      </c>
      <c r="R77" s="152">
        <v>-2.2000000000000001E-3</v>
      </c>
      <c r="S77" s="152">
        <v>-2.8E-3</v>
      </c>
      <c r="T77" s="152">
        <v>-8.8000000000000005E-3</v>
      </c>
      <c r="U77" s="150">
        <v>116268</v>
      </c>
      <c r="V77" s="150">
        <v>-104</v>
      </c>
      <c r="W77" s="153">
        <v>0.21180555555555555</v>
      </c>
      <c r="X77" s="154">
        <v>42719</v>
      </c>
      <c r="Y77" s="21" t="s">
        <v>38</v>
      </c>
    </row>
    <row r="78" spans="1:25" ht="15.75" thickBot="1" x14ac:dyDescent="0.2">
      <c r="A78" s="7">
        <v>150028</v>
      </c>
      <c r="B78" s="144" t="s">
        <v>147</v>
      </c>
      <c r="C78" s="7">
        <v>1.0389999999999999</v>
      </c>
      <c r="D78" s="147">
        <v>2.8999999999999998E-3</v>
      </c>
      <c r="E78" s="144">
        <v>5.42</v>
      </c>
      <c r="F78" s="7">
        <v>1.022</v>
      </c>
      <c r="G78" s="146">
        <v>-1.66E-2</v>
      </c>
      <c r="H78" s="146">
        <v>3.2000000000000001E-2</v>
      </c>
      <c r="I78" s="144">
        <v>4.7</v>
      </c>
      <c r="J78" s="144">
        <v>4.7</v>
      </c>
      <c r="K78" s="146">
        <v>4.6210000000000001E-2</v>
      </c>
      <c r="L78" s="144" t="s">
        <v>40</v>
      </c>
      <c r="M78" s="7" t="s">
        <v>148</v>
      </c>
      <c r="N78" s="145">
        <v>-6.4999999999999997E-3</v>
      </c>
      <c r="O78" s="23">
        <v>0.53449999999999998</v>
      </c>
      <c r="P78" s="146">
        <v>-2.1299999999999999E-2</v>
      </c>
      <c r="Q78" s="146">
        <v>0.66590000000000005</v>
      </c>
      <c r="R78" s="146">
        <v>-6.6E-3</v>
      </c>
      <c r="S78" s="146">
        <v>-8.8000000000000005E-3</v>
      </c>
      <c r="T78" s="146">
        <v>-9.7999999999999997E-3</v>
      </c>
      <c r="U78" s="144">
        <v>4986</v>
      </c>
      <c r="V78" s="144">
        <v>-26</v>
      </c>
      <c r="W78" s="148">
        <v>0.17083333333333331</v>
      </c>
      <c r="X78" s="149">
        <v>42771</v>
      </c>
      <c r="Y78" s="13" t="s">
        <v>38</v>
      </c>
    </row>
    <row r="79" spans="1:25" ht="14.25" thickBot="1" x14ac:dyDescent="0.2">
      <c r="A79" s="44" t="s">
        <v>242</v>
      </c>
      <c r="B79" s="36"/>
      <c r="C79" s="35"/>
      <c r="D79" s="43">
        <f>AVERAGE(D74:D78)</f>
        <v>3.5400000000000002E-3</v>
      </c>
      <c r="E79" s="36"/>
      <c r="F79" s="35"/>
      <c r="G79" s="43">
        <f>AVERAGE(G74:G78)</f>
        <v>-4.6600000000000001E-3</v>
      </c>
      <c r="H79" s="272">
        <f>COUNTIF($D74:$D78,"&gt;0")/COUNT($D74:$D78)</f>
        <v>0.8</v>
      </c>
      <c r="I79" s="270">
        <f>COUNTIF($D74:$D78,"&lt;0")</f>
        <v>1</v>
      </c>
      <c r="J79" s="270">
        <f>COUNTIF($D74:$D78,"=0")</f>
        <v>0</v>
      </c>
      <c r="K79" s="43">
        <f>AVERAGE(K74:K78)</f>
        <v>4.6780000000000002E-2</v>
      </c>
      <c r="L79" s="36"/>
      <c r="M79" s="35"/>
      <c r="N79" s="38"/>
      <c r="O79" s="39"/>
      <c r="P79" s="43">
        <f>AVERAGE(P74:P78)</f>
        <v>-9.5599999999999991E-3</v>
      </c>
      <c r="Q79" s="37"/>
      <c r="R79" s="43">
        <f>AVERAGE(R74:R78)</f>
        <v>-2.0999999999999999E-3</v>
      </c>
      <c r="S79" s="37"/>
      <c r="T79" s="37"/>
      <c r="U79" s="36"/>
      <c r="V79" s="36"/>
      <c r="W79" s="40"/>
      <c r="X79" s="41"/>
      <c r="Y79" s="42"/>
    </row>
    <row r="80" spans="1:25" ht="15.75" thickBot="1" x14ac:dyDescent="0.2">
      <c r="A80" s="14">
        <v>150022</v>
      </c>
      <c r="B80" s="161" t="s">
        <v>42</v>
      </c>
      <c r="C80" s="14">
        <v>0.81499999999999995</v>
      </c>
      <c r="D80" s="156">
        <v>-4.8999999999999998E-3</v>
      </c>
      <c r="E80" s="150">
        <v>9389.82</v>
      </c>
      <c r="F80" s="14">
        <v>1.0258</v>
      </c>
      <c r="G80" s="152">
        <v>0.20549999999999999</v>
      </c>
      <c r="H80" s="152">
        <v>0.03</v>
      </c>
      <c r="I80" s="150">
        <v>4.5</v>
      </c>
      <c r="J80" s="150">
        <v>4.5</v>
      </c>
      <c r="K80" s="152">
        <v>5.7020000000000001E-2</v>
      </c>
      <c r="L80" s="150" t="s">
        <v>40</v>
      </c>
      <c r="M80" s="14" t="s">
        <v>43</v>
      </c>
      <c r="N80" s="156">
        <v>-6.4000000000000003E-3</v>
      </c>
      <c r="O80" s="18">
        <v>8.2900000000000001E-2</v>
      </c>
      <c r="P80" s="161" t="s">
        <v>44</v>
      </c>
      <c r="Q80" s="162">
        <v>2.2582</v>
      </c>
      <c r="R80" s="152">
        <v>1.1000000000000001E-3</v>
      </c>
      <c r="S80" s="152">
        <v>5.4999999999999997E-3</v>
      </c>
      <c r="T80" s="152">
        <v>9.7000000000000003E-3</v>
      </c>
      <c r="U80" s="150">
        <v>232601</v>
      </c>
      <c r="V80" s="150">
        <v>9540</v>
      </c>
      <c r="W80" s="153">
        <v>0.21180555555555555</v>
      </c>
      <c r="X80" s="185">
        <v>42738</v>
      </c>
      <c r="Y80" s="21" t="s">
        <v>38</v>
      </c>
    </row>
    <row r="81" spans="1:25" ht="15.75" thickBot="1" x14ac:dyDescent="0.2">
      <c r="A81" s="7">
        <v>150273</v>
      </c>
      <c r="B81" s="144" t="s">
        <v>45</v>
      </c>
      <c r="C81" s="7">
        <v>1.0409999999999999</v>
      </c>
      <c r="D81" s="147">
        <v>2.8999999999999998E-3</v>
      </c>
      <c r="E81" s="144">
        <v>359.7</v>
      </c>
      <c r="F81" s="7">
        <v>1.0529999999999999</v>
      </c>
      <c r="G81" s="146">
        <v>1.14E-2</v>
      </c>
      <c r="H81" s="146">
        <v>0.03</v>
      </c>
      <c r="I81" s="144">
        <v>5</v>
      </c>
      <c r="J81" s="144">
        <v>4.5</v>
      </c>
      <c r="K81" s="146">
        <v>4.5569999999999999E-2</v>
      </c>
      <c r="L81" s="144" t="s">
        <v>40</v>
      </c>
      <c r="M81" s="7" t="s">
        <v>46</v>
      </c>
      <c r="N81" s="145">
        <v>-5.0000000000000001E-3</v>
      </c>
      <c r="O81" s="23">
        <v>0.1118</v>
      </c>
      <c r="P81" s="146">
        <v>4.7999999999999996E-3</v>
      </c>
      <c r="Q81" s="146">
        <v>1.0449999999999999</v>
      </c>
      <c r="R81" s="146">
        <v>-4.7999999999999996E-3</v>
      </c>
      <c r="S81" s="146">
        <v>-7.4999999999999997E-3</v>
      </c>
      <c r="T81" s="146">
        <v>-4.7999999999999996E-3</v>
      </c>
      <c r="U81" s="144">
        <v>11283</v>
      </c>
      <c r="V81" s="144">
        <v>-3</v>
      </c>
      <c r="W81" s="148">
        <v>0.21180555555555555</v>
      </c>
      <c r="X81" s="149">
        <v>42614</v>
      </c>
      <c r="Y81" s="13" t="s">
        <v>38</v>
      </c>
    </row>
    <row r="82" spans="1:25" ht="15.75" thickBot="1" x14ac:dyDescent="0.2">
      <c r="A82" s="14">
        <v>502027</v>
      </c>
      <c r="B82" s="150" t="s">
        <v>124</v>
      </c>
      <c r="C82" s="14">
        <v>1.036</v>
      </c>
      <c r="D82" s="156">
        <v>-4.7999999999999996E-3</v>
      </c>
      <c r="E82" s="150">
        <v>3.07</v>
      </c>
      <c r="F82" s="14">
        <v>1.048</v>
      </c>
      <c r="G82" s="152">
        <v>1.15E-2</v>
      </c>
      <c r="H82" s="152">
        <v>0.03</v>
      </c>
      <c r="I82" s="150">
        <v>5</v>
      </c>
      <c r="J82" s="150">
        <v>4.5</v>
      </c>
      <c r="K82" s="152">
        <v>4.5569999999999999E-2</v>
      </c>
      <c r="L82" s="150" t="s">
        <v>40</v>
      </c>
      <c r="M82" s="14" t="s">
        <v>125</v>
      </c>
      <c r="N82" s="156">
        <v>-1.43E-2</v>
      </c>
      <c r="O82" s="18">
        <v>0.26979999999999998</v>
      </c>
      <c r="P82" s="152">
        <v>4.7999999999999996E-3</v>
      </c>
      <c r="Q82" s="152">
        <v>0.68769999999999998</v>
      </c>
      <c r="R82" s="152">
        <v>2.5000000000000001E-3</v>
      </c>
      <c r="S82" s="152">
        <v>3.8999999999999998E-3</v>
      </c>
      <c r="T82" s="152">
        <v>1.17E-2</v>
      </c>
      <c r="U82" s="150">
        <v>124</v>
      </c>
      <c r="V82" s="150">
        <v>3</v>
      </c>
      <c r="W82" s="153">
        <v>0.21180555555555555</v>
      </c>
      <c r="X82" s="154">
        <v>42614</v>
      </c>
      <c r="Y82" s="21" t="s">
        <v>38</v>
      </c>
    </row>
    <row r="83" spans="1:25" s="60" customFormat="1" ht="15.75" thickBot="1" x14ac:dyDescent="0.2">
      <c r="A83" s="51">
        <v>150243</v>
      </c>
      <c r="B83" s="188" t="s">
        <v>128</v>
      </c>
      <c r="C83" s="51">
        <v>1.012</v>
      </c>
      <c r="D83" s="196">
        <v>0</v>
      </c>
      <c r="E83" s="188">
        <v>230.19</v>
      </c>
      <c r="F83" s="51">
        <v>1.024</v>
      </c>
      <c r="G83" s="190">
        <v>1.17E-2</v>
      </c>
      <c r="H83" s="190">
        <v>0.03</v>
      </c>
      <c r="I83" s="188">
        <v>4.5</v>
      </c>
      <c r="J83" s="188">
        <v>4.5</v>
      </c>
      <c r="K83" s="190">
        <v>4.555E-2</v>
      </c>
      <c r="L83" s="188" t="s">
        <v>40</v>
      </c>
      <c r="M83" s="51" t="s">
        <v>129</v>
      </c>
      <c r="N83" s="193">
        <v>-8.0999999999999996E-3</v>
      </c>
      <c r="O83" s="56">
        <v>0.36380000000000001</v>
      </c>
      <c r="P83" s="190">
        <v>5.1000000000000004E-3</v>
      </c>
      <c r="Q83" s="190">
        <v>0.49809999999999999</v>
      </c>
      <c r="R83" s="190">
        <v>3.3E-3</v>
      </c>
      <c r="S83" s="190">
        <v>5.0000000000000001E-3</v>
      </c>
      <c r="T83" s="190">
        <v>-3.3999999999999998E-3</v>
      </c>
      <c r="U83" s="188">
        <v>11560</v>
      </c>
      <c r="V83" s="188">
        <v>112</v>
      </c>
      <c r="W83" s="191">
        <v>0.21180555555555555</v>
      </c>
      <c r="X83" s="192">
        <v>42705</v>
      </c>
      <c r="Y83" s="59" t="s">
        <v>38</v>
      </c>
    </row>
    <row r="84" spans="1:25" ht="15.75" thickBot="1" x14ac:dyDescent="0.2">
      <c r="A84" s="14">
        <v>150241</v>
      </c>
      <c r="B84" s="161" t="s">
        <v>94</v>
      </c>
      <c r="C84" s="14">
        <v>1.016</v>
      </c>
      <c r="D84" s="151">
        <v>2E-3</v>
      </c>
      <c r="E84" s="150">
        <v>17.66</v>
      </c>
      <c r="F84" s="14">
        <v>1.028</v>
      </c>
      <c r="G84" s="152">
        <v>1.17E-2</v>
      </c>
      <c r="H84" s="152">
        <v>0.03</v>
      </c>
      <c r="I84" s="150">
        <v>4.5</v>
      </c>
      <c r="J84" s="150">
        <v>4.5</v>
      </c>
      <c r="K84" s="152">
        <v>4.555E-2</v>
      </c>
      <c r="L84" s="150" t="s">
        <v>40</v>
      </c>
      <c r="M84" s="14" t="s">
        <v>95</v>
      </c>
      <c r="N84" s="151">
        <v>3.0000000000000001E-3</v>
      </c>
      <c r="O84" s="18">
        <v>0.29120000000000001</v>
      </c>
      <c r="P84" s="152">
        <v>5.0000000000000001E-3</v>
      </c>
      <c r="Q84" s="152">
        <v>0.66379999999999995</v>
      </c>
      <c r="R84" s="152">
        <v>-6.1999999999999998E-3</v>
      </c>
      <c r="S84" s="152">
        <v>-3.8999999999999998E-3</v>
      </c>
      <c r="T84" s="152">
        <v>-9.9000000000000008E-3</v>
      </c>
      <c r="U84" s="150">
        <v>8986</v>
      </c>
      <c r="V84" s="150">
        <v>-17</v>
      </c>
      <c r="W84" s="153">
        <v>0.21180555555555555</v>
      </c>
      <c r="X84" s="154">
        <v>42719</v>
      </c>
      <c r="Y84" s="21" t="s">
        <v>38</v>
      </c>
    </row>
    <row r="85" spans="1:25" s="60" customFormat="1" ht="15.75" thickBot="1" x14ac:dyDescent="0.2">
      <c r="A85" s="51">
        <v>150307</v>
      </c>
      <c r="B85" s="188" t="s">
        <v>51</v>
      </c>
      <c r="C85" s="51">
        <v>1.0169999999999999</v>
      </c>
      <c r="D85" s="189">
        <v>2E-3</v>
      </c>
      <c r="E85" s="188">
        <v>1061.6600000000001</v>
      </c>
      <c r="F85" s="51">
        <v>1.0289999999999999</v>
      </c>
      <c r="G85" s="190">
        <v>1.17E-2</v>
      </c>
      <c r="H85" s="190">
        <v>0.03</v>
      </c>
      <c r="I85" s="188">
        <v>4.5</v>
      </c>
      <c r="J85" s="188">
        <v>4.5</v>
      </c>
      <c r="K85" s="190">
        <v>4.555E-2</v>
      </c>
      <c r="L85" s="188" t="s">
        <v>40</v>
      </c>
      <c r="M85" s="51" t="s">
        <v>52</v>
      </c>
      <c r="N85" s="193">
        <v>-1.24E-2</v>
      </c>
      <c r="O85" s="56">
        <v>0.19009999999999999</v>
      </c>
      <c r="P85" s="190">
        <v>5.0000000000000001E-3</v>
      </c>
      <c r="Q85" s="190">
        <v>0.89970000000000006</v>
      </c>
      <c r="R85" s="190">
        <v>2.3999999999999998E-3</v>
      </c>
      <c r="S85" s="190">
        <v>3.0999999999999999E-3</v>
      </c>
      <c r="T85" s="190">
        <v>8.6999999999999994E-3</v>
      </c>
      <c r="U85" s="188">
        <v>23445</v>
      </c>
      <c r="V85" s="188">
        <v>653</v>
      </c>
      <c r="W85" s="191">
        <v>0.21180555555555555</v>
      </c>
      <c r="X85" s="192">
        <v>42705</v>
      </c>
      <c r="Y85" s="59" t="s">
        <v>38</v>
      </c>
    </row>
    <row r="86" spans="1:25" ht="15.75" thickBot="1" x14ac:dyDescent="0.2">
      <c r="A86" s="14">
        <v>150251</v>
      </c>
      <c r="B86" s="150" t="s">
        <v>96</v>
      </c>
      <c r="C86" s="14">
        <v>1.016</v>
      </c>
      <c r="D86" s="151">
        <v>1E-3</v>
      </c>
      <c r="E86" s="150">
        <v>5.39</v>
      </c>
      <c r="F86" s="14">
        <v>1.028</v>
      </c>
      <c r="G86" s="152">
        <v>1.17E-2</v>
      </c>
      <c r="H86" s="152">
        <v>0.03</v>
      </c>
      <c r="I86" s="150">
        <v>4.5</v>
      </c>
      <c r="J86" s="150">
        <v>4.5</v>
      </c>
      <c r="K86" s="152">
        <v>4.555E-2</v>
      </c>
      <c r="L86" s="150" t="s">
        <v>40</v>
      </c>
      <c r="M86" s="14" t="s">
        <v>97</v>
      </c>
      <c r="N86" s="156">
        <v>-1.09E-2</v>
      </c>
      <c r="O86" s="18">
        <v>0.38740000000000002</v>
      </c>
      <c r="P86" s="152">
        <v>5.0000000000000001E-3</v>
      </c>
      <c r="Q86" s="152">
        <v>0.438</v>
      </c>
      <c r="R86" s="152">
        <v>-7.7999999999999996E-3</v>
      </c>
      <c r="S86" s="152">
        <v>-4.7000000000000002E-3</v>
      </c>
      <c r="T86" s="152">
        <v>-7.1999999999999998E-3</v>
      </c>
      <c r="U86" s="150">
        <v>8262</v>
      </c>
      <c r="V86" s="150">
        <v>-54</v>
      </c>
      <c r="W86" s="153">
        <v>0.21180555555555555</v>
      </c>
      <c r="X86" s="154">
        <v>42719</v>
      </c>
      <c r="Y86" s="21" t="s">
        <v>38</v>
      </c>
    </row>
    <row r="87" spans="1:25" ht="15.75" thickBot="1" x14ac:dyDescent="0.2">
      <c r="A87" s="7">
        <v>150173</v>
      </c>
      <c r="B87" s="144" t="s">
        <v>113</v>
      </c>
      <c r="C87" s="7">
        <v>1.016</v>
      </c>
      <c r="D87" s="147">
        <v>2E-3</v>
      </c>
      <c r="E87" s="144">
        <v>85.33</v>
      </c>
      <c r="F87" s="7">
        <v>1.028</v>
      </c>
      <c r="G87" s="146">
        <v>1.17E-2</v>
      </c>
      <c r="H87" s="146">
        <v>0.03</v>
      </c>
      <c r="I87" s="144">
        <v>4.5</v>
      </c>
      <c r="J87" s="144">
        <v>4.5</v>
      </c>
      <c r="K87" s="146">
        <v>4.555E-2</v>
      </c>
      <c r="L87" s="144" t="s">
        <v>40</v>
      </c>
      <c r="M87" s="7" t="s">
        <v>114</v>
      </c>
      <c r="N87" s="145">
        <v>-9.1000000000000004E-3</v>
      </c>
      <c r="O87" s="23">
        <v>0.26250000000000001</v>
      </c>
      <c r="P87" s="146">
        <v>5.0000000000000001E-3</v>
      </c>
      <c r="Q87" s="146">
        <v>0.73119999999999996</v>
      </c>
      <c r="R87" s="146">
        <v>1E-4</v>
      </c>
      <c r="S87" s="146">
        <v>-1.1000000000000001E-3</v>
      </c>
      <c r="T87" s="146">
        <v>-2.3E-3</v>
      </c>
      <c r="U87" s="144">
        <v>17223</v>
      </c>
      <c r="V87" s="144">
        <v>26</v>
      </c>
      <c r="W87" s="148">
        <v>0.21180555555555555</v>
      </c>
      <c r="X87" s="149">
        <v>42719</v>
      </c>
      <c r="Y87" s="13" t="s">
        <v>38</v>
      </c>
    </row>
    <row r="88" spans="1:25" ht="15.75" thickBot="1" x14ac:dyDescent="0.2">
      <c r="A88" s="14">
        <v>150164</v>
      </c>
      <c r="B88" s="150" t="s">
        <v>61</v>
      </c>
      <c r="C88" s="14">
        <v>1.012</v>
      </c>
      <c r="D88" s="151">
        <v>5.0000000000000001E-3</v>
      </c>
      <c r="E88" s="150">
        <v>155.66999999999999</v>
      </c>
      <c r="F88" s="14">
        <v>1.024</v>
      </c>
      <c r="G88" s="152">
        <v>1.17E-2</v>
      </c>
      <c r="H88" s="152">
        <v>0.03</v>
      </c>
      <c r="I88" s="150">
        <v>4.5</v>
      </c>
      <c r="J88" s="150">
        <v>4.5</v>
      </c>
      <c r="K88" s="152">
        <v>4.555E-2</v>
      </c>
      <c r="L88" s="150" t="s">
        <v>40</v>
      </c>
      <c r="M88" s="14" t="s">
        <v>62</v>
      </c>
      <c r="N88" s="156">
        <v>-7.1000000000000004E-3</v>
      </c>
      <c r="O88" s="18">
        <v>9.6299999999999997E-2</v>
      </c>
      <c r="P88" s="152">
        <v>3.7000000000000002E-3</v>
      </c>
      <c r="Q88" s="152">
        <v>0.48530000000000001</v>
      </c>
      <c r="R88" s="152">
        <v>1.41E-2</v>
      </c>
      <c r="S88" s="152">
        <v>2.8999999999999998E-3</v>
      </c>
      <c r="T88" s="152">
        <v>-2.0000000000000001E-4</v>
      </c>
      <c r="U88" s="150">
        <v>3417</v>
      </c>
      <c r="V88" s="150">
        <v>0</v>
      </c>
      <c r="W88" s="153">
        <v>0.29375000000000001</v>
      </c>
      <c r="X88" s="154">
        <v>42705</v>
      </c>
      <c r="Y88" s="21" t="s">
        <v>38</v>
      </c>
    </row>
    <row r="89" spans="1:25" ht="15.75" thickBot="1" x14ac:dyDescent="0.2">
      <c r="A89" s="7">
        <v>150237</v>
      </c>
      <c r="B89" s="144" t="s">
        <v>75</v>
      </c>
      <c r="C89" s="7">
        <v>1.03</v>
      </c>
      <c r="D89" s="147">
        <v>2.8999999999999998E-3</v>
      </c>
      <c r="E89" s="144">
        <v>11.86</v>
      </c>
      <c r="F89" s="7">
        <v>1.0409999999999999</v>
      </c>
      <c r="G89" s="146">
        <v>1.06E-2</v>
      </c>
      <c r="H89" s="146">
        <v>0.03</v>
      </c>
      <c r="I89" s="144">
        <v>4.75</v>
      </c>
      <c r="J89" s="144">
        <v>4.5</v>
      </c>
      <c r="K89" s="146">
        <v>4.5530000000000001E-2</v>
      </c>
      <c r="L89" s="144" t="s">
        <v>40</v>
      </c>
      <c r="M89" s="7" t="s">
        <v>76</v>
      </c>
      <c r="N89" s="145">
        <v>-7.0000000000000001E-3</v>
      </c>
      <c r="O89" s="23">
        <v>0.38350000000000001</v>
      </c>
      <c r="P89" s="146">
        <v>3.8999999999999998E-3</v>
      </c>
      <c r="Q89" s="146">
        <v>0.43269999999999997</v>
      </c>
      <c r="R89" s="146">
        <v>-2.8999999999999998E-3</v>
      </c>
      <c r="S89" s="146">
        <v>-3.3E-3</v>
      </c>
      <c r="T89" s="146">
        <v>1.47E-2</v>
      </c>
      <c r="U89" s="144">
        <v>723</v>
      </c>
      <c r="V89" s="144">
        <v>0</v>
      </c>
      <c r="W89" s="148">
        <v>0.21180555555555555</v>
      </c>
      <c r="X89" s="149">
        <v>42675</v>
      </c>
      <c r="Y89" s="13" t="s">
        <v>38</v>
      </c>
    </row>
    <row r="90" spans="1:25" ht="15.75" thickBot="1" x14ac:dyDescent="0.2">
      <c r="A90" s="14">
        <v>150277</v>
      </c>
      <c r="B90" s="161" t="s">
        <v>65</v>
      </c>
      <c r="C90" s="14">
        <v>1.042</v>
      </c>
      <c r="D90" s="151">
        <v>3.8999999999999998E-3</v>
      </c>
      <c r="E90" s="150">
        <v>2052.1</v>
      </c>
      <c r="F90" s="14">
        <v>1.0529999999999999</v>
      </c>
      <c r="G90" s="152">
        <v>1.04E-2</v>
      </c>
      <c r="H90" s="152">
        <v>0.03</v>
      </c>
      <c r="I90" s="150">
        <v>5</v>
      </c>
      <c r="J90" s="150">
        <v>4.5</v>
      </c>
      <c r="K90" s="152">
        <v>4.5519999999999998E-2</v>
      </c>
      <c r="L90" s="150" t="s">
        <v>40</v>
      </c>
      <c r="M90" s="14" t="s">
        <v>66</v>
      </c>
      <c r="N90" s="156">
        <v>-5.1999999999999998E-3</v>
      </c>
      <c r="O90" s="18">
        <v>0.1164</v>
      </c>
      <c r="P90" s="152">
        <v>3.8E-3</v>
      </c>
      <c r="Q90" s="152">
        <v>1.0343</v>
      </c>
      <c r="R90" s="152">
        <v>1.18E-2</v>
      </c>
      <c r="S90" s="152">
        <v>8.0999999999999996E-3</v>
      </c>
      <c r="T90" s="152">
        <v>2.7000000000000001E-3</v>
      </c>
      <c r="U90" s="150">
        <v>44097</v>
      </c>
      <c r="V90" s="150">
        <v>305</v>
      </c>
      <c r="W90" s="153">
        <v>0.21180555555555555</v>
      </c>
      <c r="X90" s="154">
        <v>42614</v>
      </c>
      <c r="Y90" s="21" t="s">
        <v>38</v>
      </c>
    </row>
    <row r="91" spans="1:25" ht="15.75" thickBot="1" x14ac:dyDescent="0.2">
      <c r="A91" s="7">
        <v>502024</v>
      </c>
      <c r="B91" s="144" t="s">
        <v>77</v>
      </c>
      <c r="C91" s="7">
        <v>1.0369999999999999</v>
      </c>
      <c r="D91" s="147">
        <v>2.8999999999999998E-3</v>
      </c>
      <c r="E91" s="144">
        <v>225.98</v>
      </c>
      <c r="F91" s="7">
        <v>1.048</v>
      </c>
      <c r="G91" s="146">
        <v>1.0500000000000001E-2</v>
      </c>
      <c r="H91" s="146">
        <v>0.03</v>
      </c>
      <c r="I91" s="144">
        <v>5</v>
      </c>
      <c r="J91" s="144">
        <v>4.5</v>
      </c>
      <c r="K91" s="146">
        <v>4.5519999999999998E-2</v>
      </c>
      <c r="L91" s="144" t="s">
        <v>40</v>
      </c>
      <c r="M91" s="7" t="s">
        <v>78</v>
      </c>
      <c r="N91" s="145">
        <v>-5.3E-3</v>
      </c>
      <c r="O91" s="23">
        <v>0.2424</v>
      </c>
      <c r="P91" s="146">
        <v>3.8999999999999998E-3</v>
      </c>
      <c r="Q91" s="146">
        <v>0.751</v>
      </c>
      <c r="R91" s="146">
        <v>6.7999999999999996E-3</v>
      </c>
      <c r="S91" s="146">
        <v>8.0999999999999996E-3</v>
      </c>
      <c r="T91" s="146">
        <v>7.0000000000000001E-3</v>
      </c>
      <c r="U91" s="144">
        <v>1730</v>
      </c>
      <c r="V91" s="144">
        <v>2</v>
      </c>
      <c r="W91" s="148">
        <v>0.21180555555555555</v>
      </c>
      <c r="X91" s="149">
        <v>42614</v>
      </c>
      <c r="Y91" s="13" t="s">
        <v>38</v>
      </c>
    </row>
    <row r="92" spans="1:25" ht="15.75" thickBot="1" x14ac:dyDescent="0.2">
      <c r="A92" s="14">
        <v>150184</v>
      </c>
      <c r="B92" s="150" t="s">
        <v>106</v>
      </c>
      <c r="C92" s="14">
        <v>0.996</v>
      </c>
      <c r="D92" s="151">
        <v>2E-3</v>
      </c>
      <c r="E92" s="150">
        <v>416.33</v>
      </c>
      <c r="F92" s="14">
        <v>1.0073000000000001</v>
      </c>
      <c r="G92" s="152">
        <v>1.12E-2</v>
      </c>
      <c r="H92" s="152">
        <v>0.03</v>
      </c>
      <c r="I92" s="150">
        <v>4.5</v>
      </c>
      <c r="J92" s="150">
        <v>4.5</v>
      </c>
      <c r="K92" s="152">
        <v>4.5510000000000002E-2</v>
      </c>
      <c r="L92" s="150" t="s">
        <v>40</v>
      </c>
      <c r="M92" s="14" t="s">
        <v>76</v>
      </c>
      <c r="N92" s="156">
        <v>-7.0000000000000001E-3</v>
      </c>
      <c r="O92" s="18">
        <v>0.31780000000000003</v>
      </c>
      <c r="P92" s="152">
        <v>4.1999999999999997E-3</v>
      </c>
      <c r="Q92" s="162">
        <v>0.62770000000000004</v>
      </c>
      <c r="R92" s="152">
        <v>1.6000000000000001E-3</v>
      </c>
      <c r="S92" s="152">
        <v>1.9E-3</v>
      </c>
      <c r="T92" s="152">
        <v>4.7000000000000002E-3</v>
      </c>
      <c r="U92" s="150">
        <v>38550</v>
      </c>
      <c r="V92" s="150">
        <v>237</v>
      </c>
      <c r="W92" s="153">
        <v>0.21180555555555555</v>
      </c>
      <c r="X92" s="154">
        <v>42885</v>
      </c>
      <c r="Y92" s="21" t="s">
        <v>38</v>
      </c>
    </row>
    <row r="93" spans="1:25" ht="15.75" thickBot="1" x14ac:dyDescent="0.2">
      <c r="A93" s="7">
        <v>150205</v>
      </c>
      <c r="B93" s="144" t="s">
        <v>49</v>
      </c>
      <c r="C93" s="7">
        <v>1.02</v>
      </c>
      <c r="D93" s="147">
        <v>3.8999999999999998E-3</v>
      </c>
      <c r="E93" s="144">
        <v>6190.64</v>
      </c>
      <c r="F93" s="7">
        <v>1.0309999999999999</v>
      </c>
      <c r="G93" s="146">
        <v>1.0699999999999999E-2</v>
      </c>
      <c r="H93" s="146">
        <v>0.03</v>
      </c>
      <c r="I93" s="144">
        <v>4.5</v>
      </c>
      <c r="J93" s="144">
        <v>4.5</v>
      </c>
      <c r="K93" s="146">
        <v>4.5499999999999999E-2</v>
      </c>
      <c r="L93" s="144" t="s">
        <v>40</v>
      </c>
      <c r="M93" s="7" t="s">
        <v>50</v>
      </c>
      <c r="N93" s="145">
        <v>-2.3900000000000001E-2</v>
      </c>
      <c r="O93" s="23">
        <v>0.1767</v>
      </c>
      <c r="P93" s="146">
        <v>4.0000000000000001E-3</v>
      </c>
      <c r="Q93" s="146">
        <v>0.92820000000000003</v>
      </c>
      <c r="R93" s="146">
        <v>1.04E-2</v>
      </c>
      <c r="S93" s="146">
        <v>5.5999999999999999E-3</v>
      </c>
      <c r="T93" s="146">
        <v>6.8999999999999999E-3</v>
      </c>
      <c r="U93" s="144">
        <v>388474</v>
      </c>
      <c r="V93" s="144">
        <v>1050</v>
      </c>
      <c r="W93" s="148">
        <v>0.21180555555555555</v>
      </c>
      <c r="X93" s="149">
        <v>42705</v>
      </c>
      <c r="Y93" s="13" t="s">
        <v>38</v>
      </c>
    </row>
    <row r="94" spans="1:25" ht="15.75" thickBot="1" x14ac:dyDescent="0.2">
      <c r="A94" s="14">
        <v>150257</v>
      </c>
      <c r="B94" s="150" t="s">
        <v>53</v>
      </c>
      <c r="C94" s="14">
        <v>0.996</v>
      </c>
      <c r="D94" s="151">
        <v>4.0000000000000001E-3</v>
      </c>
      <c r="E94" s="150">
        <v>45.32</v>
      </c>
      <c r="F94" s="14">
        <v>1.0068999999999999</v>
      </c>
      <c r="G94" s="152">
        <v>1.0800000000000001E-2</v>
      </c>
      <c r="H94" s="152">
        <v>0.03</v>
      </c>
      <c r="I94" s="150">
        <v>4.5</v>
      </c>
      <c r="J94" s="150">
        <v>4.5</v>
      </c>
      <c r="K94" s="152">
        <v>4.5499999999999999E-2</v>
      </c>
      <c r="L94" s="150" t="s">
        <v>40</v>
      </c>
      <c r="M94" s="14" t="s">
        <v>54</v>
      </c>
      <c r="N94" s="156">
        <v>-4.0000000000000001E-3</v>
      </c>
      <c r="O94" s="18">
        <v>0.40460000000000002</v>
      </c>
      <c r="P94" s="152">
        <v>4.1999999999999997E-3</v>
      </c>
      <c r="Q94" s="152">
        <v>0.42120000000000002</v>
      </c>
      <c r="R94" s="152">
        <v>6.1999999999999998E-3</v>
      </c>
      <c r="S94" s="152">
        <v>8.0000000000000002E-3</v>
      </c>
      <c r="T94" s="152">
        <v>1.9300000000000001E-2</v>
      </c>
      <c r="U94" s="150">
        <v>1596</v>
      </c>
      <c r="V94" s="150">
        <v>-15</v>
      </c>
      <c r="W94" s="153">
        <v>0.21180555555555555</v>
      </c>
      <c r="X94" s="154">
        <v>42888</v>
      </c>
      <c r="Y94" s="21" t="s">
        <v>38</v>
      </c>
    </row>
    <row r="95" spans="1:25" ht="15.75" thickBot="1" x14ac:dyDescent="0.2">
      <c r="A95" s="7">
        <v>150259</v>
      </c>
      <c r="B95" s="144" t="s">
        <v>92</v>
      </c>
      <c r="C95" s="7">
        <v>0.996</v>
      </c>
      <c r="D95" s="147">
        <v>5.0000000000000001E-3</v>
      </c>
      <c r="E95" s="144">
        <v>98.78</v>
      </c>
      <c r="F95" s="7">
        <v>1.0068999999999999</v>
      </c>
      <c r="G95" s="146">
        <v>1.0800000000000001E-2</v>
      </c>
      <c r="H95" s="146">
        <v>0.03</v>
      </c>
      <c r="I95" s="144">
        <v>4.5</v>
      </c>
      <c r="J95" s="144">
        <v>4.5</v>
      </c>
      <c r="K95" s="146">
        <v>4.5499999999999999E-2</v>
      </c>
      <c r="L95" s="144" t="s">
        <v>40</v>
      </c>
      <c r="M95" s="7" t="s">
        <v>93</v>
      </c>
      <c r="N95" s="145">
        <v>-9.5999999999999992E-3</v>
      </c>
      <c r="O95" s="23">
        <v>0.32269999999999999</v>
      </c>
      <c r="P95" s="146">
        <v>4.1999999999999997E-3</v>
      </c>
      <c r="Q95" s="146">
        <v>0.61660000000000004</v>
      </c>
      <c r="R95" s="146">
        <v>1E-4</v>
      </c>
      <c r="S95" s="146">
        <v>-3.5999999999999999E-3</v>
      </c>
      <c r="T95" s="146">
        <v>9.4999999999999998E-3</v>
      </c>
      <c r="U95" s="144">
        <v>10082</v>
      </c>
      <c r="V95" s="144">
        <v>-3</v>
      </c>
      <c r="W95" s="148">
        <v>0.21180555555555555</v>
      </c>
      <c r="X95" s="149">
        <v>42888</v>
      </c>
      <c r="Y95" s="13" t="s">
        <v>38</v>
      </c>
    </row>
    <row r="96" spans="1:25" ht="15.75" thickBot="1" x14ac:dyDescent="0.2">
      <c r="A96" s="14">
        <v>150200</v>
      </c>
      <c r="B96" s="150" t="s">
        <v>55</v>
      </c>
      <c r="C96" s="14">
        <v>1.0169999999999999</v>
      </c>
      <c r="D96" s="151">
        <v>2E-3</v>
      </c>
      <c r="E96" s="150">
        <v>16251.32</v>
      </c>
      <c r="F96" s="14">
        <v>1.028</v>
      </c>
      <c r="G96" s="152">
        <v>1.0699999999999999E-2</v>
      </c>
      <c r="H96" s="152">
        <v>0.03</v>
      </c>
      <c r="I96" s="150">
        <v>4.5</v>
      </c>
      <c r="J96" s="150">
        <v>4.5</v>
      </c>
      <c r="K96" s="152">
        <v>4.5499999999999999E-2</v>
      </c>
      <c r="L96" s="150" t="s">
        <v>40</v>
      </c>
      <c r="M96" s="14" t="s">
        <v>56</v>
      </c>
      <c r="N96" s="156">
        <v>-6.7000000000000002E-3</v>
      </c>
      <c r="O96" s="18">
        <v>0.17549999999999999</v>
      </c>
      <c r="P96" s="152">
        <v>4.0000000000000001E-3</v>
      </c>
      <c r="Q96" s="152">
        <v>0.93540000000000001</v>
      </c>
      <c r="R96" s="152">
        <v>1.9E-3</v>
      </c>
      <c r="S96" s="152">
        <v>-5.9999999999999995E-4</v>
      </c>
      <c r="T96" s="152">
        <v>-1.01E-2</v>
      </c>
      <c r="U96" s="150">
        <v>935996</v>
      </c>
      <c r="V96" s="150">
        <v>458</v>
      </c>
      <c r="W96" s="153">
        <v>0.21180555555555555</v>
      </c>
      <c r="X96" s="154">
        <v>42719</v>
      </c>
      <c r="Y96" s="21" t="s">
        <v>38</v>
      </c>
    </row>
    <row r="97" spans="1:25" ht="15.75" thickBot="1" x14ac:dyDescent="0.2">
      <c r="A97" s="7">
        <v>150207</v>
      </c>
      <c r="B97" s="144" t="s">
        <v>71</v>
      </c>
      <c r="C97" s="7">
        <v>1.0169999999999999</v>
      </c>
      <c r="D97" s="147">
        <v>3.0000000000000001E-3</v>
      </c>
      <c r="E97" s="144">
        <v>1248.6099999999999</v>
      </c>
      <c r="F97" s="7">
        <v>1.028</v>
      </c>
      <c r="G97" s="146">
        <v>1.0699999999999999E-2</v>
      </c>
      <c r="H97" s="146">
        <v>0.03</v>
      </c>
      <c r="I97" s="144">
        <v>4.5</v>
      </c>
      <c r="J97" s="144">
        <v>4.5</v>
      </c>
      <c r="K97" s="146">
        <v>4.5499999999999999E-2</v>
      </c>
      <c r="L97" s="144" t="s">
        <v>40</v>
      </c>
      <c r="M97" s="7" t="s">
        <v>72</v>
      </c>
      <c r="N97" s="145">
        <v>-1.0500000000000001E-2</v>
      </c>
      <c r="O97" s="23">
        <v>6.1899999999999997E-2</v>
      </c>
      <c r="P97" s="146">
        <v>4.0000000000000001E-3</v>
      </c>
      <c r="Q97" s="146">
        <v>1.2021999999999999</v>
      </c>
      <c r="R97" s="146">
        <v>-1.6999999999999999E-3</v>
      </c>
      <c r="S97" s="146">
        <v>-6.4999999999999997E-3</v>
      </c>
      <c r="T97" s="146">
        <v>-7.3000000000000001E-3</v>
      </c>
      <c r="U97" s="144">
        <v>22264</v>
      </c>
      <c r="V97" s="144">
        <v>-233</v>
      </c>
      <c r="W97" s="148">
        <v>0.21180555555555555</v>
      </c>
      <c r="X97" s="149">
        <v>42719</v>
      </c>
      <c r="Y97" s="13" t="s">
        <v>38</v>
      </c>
    </row>
    <row r="98" spans="1:25" ht="15.75" thickBot="1" x14ac:dyDescent="0.2">
      <c r="A98" s="14">
        <v>150249</v>
      </c>
      <c r="B98" s="161" t="s">
        <v>103</v>
      </c>
      <c r="C98" s="14">
        <v>1.0169999999999999</v>
      </c>
      <c r="D98" s="156">
        <v>-2E-3</v>
      </c>
      <c r="E98" s="150">
        <v>12.8</v>
      </c>
      <c r="F98" s="14">
        <v>1.028</v>
      </c>
      <c r="G98" s="152">
        <v>1.0699999999999999E-2</v>
      </c>
      <c r="H98" s="152">
        <v>0.03</v>
      </c>
      <c r="I98" s="150">
        <v>4.5</v>
      </c>
      <c r="J98" s="150">
        <v>4.5</v>
      </c>
      <c r="K98" s="152">
        <v>4.5499999999999999E-2</v>
      </c>
      <c r="L98" s="150" t="s">
        <v>40</v>
      </c>
      <c r="M98" s="14" t="s">
        <v>95</v>
      </c>
      <c r="N98" s="151">
        <v>3.0000000000000001E-3</v>
      </c>
      <c r="O98" s="18">
        <v>0.25390000000000001</v>
      </c>
      <c r="P98" s="152">
        <v>4.0000000000000001E-3</v>
      </c>
      <c r="Q98" s="152">
        <v>0.75139999999999996</v>
      </c>
      <c r="R98" s="152">
        <v>-8.0999999999999996E-3</v>
      </c>
      <c r="S98" s="152">
        <v>-5.9999999999999995E-4</v>
      </c>
      <c r="T98" s="152">
        <v>-2.0899999999999998E-2</v>
      </c>
      <c r="U98" s="150">
        <v>4174</v>
      </c>
      <c r="V98" s="150">
        <v>-4</v>
      </c>
      <c r="W98" s="153">
        <v>0.21180555555555555</v>
      </c>
      <c r="X98" s="154">
        <v>42719</v>
      </c>
      <c r="Y98" s="21" t="s">
        <v>38</v>
      </c>
    </row>
    <row r="99" spans="1:25" ht="15.75" thickBot="1" x14ac:dyDescent="0.2">
      <c r="A99" s="7">
        <v>150271</v>
      </c>
      <c r="B99" s="144" t="s">
        <v>59</v>
      </c>
      <c r="C99" s="7">
        <v>1.0169999999999999</v>
      </c>
      <c r="D99" s="147">
        <v>3.8999999999999998E-3</v>
      </c>
      <c r="E99" s="144">
        <v>145.97</v>
      </c>
      <c r="F99" s="7">
        <v>1.028</v>
      </c>
      <c r="G99" s="146">
        <v>1.0699999999999999E-2</v>
      </c>
      <c r="H99" s="146">
        <v>0.03</v>
      </c>
      <c r="I99" s="144">
        <v>4.5</v>
      </c>
      <c r="J99" s="144">
        <v>4.5</v>
      </c>
      <c r="K99" s="146">
        <v>4.5499999999999999E-2</v>
      </c>
      <c r="L99" s="144" t="s">
        <v>40</v>
      </c>
      <c r="M99" s="7" t="s">
        <v>60</v>
      </c>
      <c r="N99" s="145">
        <v>-4.4000000000000003E-3</v>
      </c>
      <c r="O99" s="23">
        <v>0.38829999999999998</v>
      </c>
      <c r="P99" s="146">
        <v>4.0000000000000001E-3</v>
      </c>
      <c r="Q99" s="146">
        <v>0.43590000000000001</v>
      </c>
      <c r="R99" s="146">
        <v>3.7000000000000002E-3</v>
      </c>
      <c r="S99" s="146">
        <v>2.6200000000000001E-2</v>
      </c>
      <c r="T99" s="146">
        <v>-3.8E-3</v>
      </c>
      <c r="U99" s="144">
        <v>2205</v>
      </c>
      <c r="V99" s="144">
        <v>43</v>
      </c>
      <c r="W99" s="148">
        <v>0.21180555555555555</v>
      </c>
      <c r="X99" s="149">
        <v>42719</v>
      </c>
      <c r="Y99" s="13" t="s">
        <v>38</v>
      </c>
    </row>
    <row r="100" spans="1:25" ht="15.75" thickBot="1" x14ac:dyDescent="0.2">
      <c r="A100" s="14">
        <v>150309</v>
      </c>
      <c r="B100" s="150" t="s">
        <v>73</v>
      </c>
      <c r="C100" s="14">
        <v>1.018</v>
      </c>
      <c r="D100" s="151">
        <v>2E-3</v>
      </c>
      <c r="E100" s="150">
        <v>12.68</v>
      </c>
      <c r="F100" s="14">
        <v>1.0289999999999999</v>
      </c>
      <c r="G100" s="152">
        <v>1.0699999999999999E-2</v>
      </c>
      <c r="H100" s="152">
        <v>0.03</v>
      </c>
      <c r="I100" s="150">
        <v>4.5</v>
      </c>
      <c r="J100" s="150">
        <v>4.5</v>
      </c>
      <c r="K100" s="152">
        <v>4.5499999999999999E-2</v>
      </c>
      <c r="L100" s="150" t="s">
        <v>40</v>
      </c>
      <c r="M100" s="14" t="s">
        <v>74</v>
      </c>
      <c r="N100" s="156">
        <v>-1.21E-2</v>
      </c>
      <c r="O100" s="18">
        <v>0.34720000000000001</v>
      </c>
      <c r="P100" s="152">
        <v>4.0000000000000001E-3</v>
      </c>
      <c r="Q100" s="152">
        <v>0.53120000000000001</v>
      </c>
      <c r="R100" s="152">
        <v>-3.7000000000000002E-3</v>
      </c>
      <c r="S100" s="152">
        <v>-7.1000000000000004E-3</v>
      </c>
      <c r="T100" s="152">
        <v>-8.0000000000000002E-3</v>
      </c>
      <c r="U100" s="150">
        <v>1544</v>
      </c>
      <c r="V100" s="150">
        <v>21</v>
      </c>
      <c r="W100" s="153">
        <v>0.21180555555555555</v>
      </c>
      <c r="X100" s="154">
        <v>42709</v>
      </c>
      <c r="Y100" s="21" t="s">
        <v>38</v>
      </c>
    </row>
    <row r="101" spans="1:25" ht="15.75" thickBot="1" x14ac:dyDescent="0.2">
      <c r="A101" s="7">
        <v>150275</v>
      </c>
      <c r="B101" s="155" t="s">
        <v>89</v>
      </c>
      <c r="C101" s="7">
        <v>1.0169999999999999</v>
      </c>
      <c r="D101" s="147">
        <v>3.0000000000000001E-3</v>
      </c>
      <c r="E101" s="144">
        <v>588.54</v>
      </c>
      <c r="F101" s="7">
        <v>1.028</v>
      </c>
      <c r="G101" s="146">
        <v>1.0699999999999999E-2</v>
      </c>
      <c r="H101" s="146">
        <v>0.03</v>
      </c>
      <c r="I101" s="144">
        <v>4.5</v>
      </c>
      <c r="J101" s="144">
        <v>4.5</v>
      </c>
      <c r="K101" s="146">
        <v>4.5499999999999999E-2</v>
      </c>
      <c r="L101" s="144" t="s">
        <v>40</v>
      </c>
      <c r="M101" s="7" t="s">
        <v>46</v>
      </c>
      <c r="N101" s="145">
        <v>-5.0000000000000001E-3</v>
      </c>
      <c r="O101" s="23">
        <v>0.10580000000000001</v>
      </c>
      <c r="P101" s="146">
        <v>4.0000000000000001E-3</v>
      </c>
      <c r="Q101" s="146">
        <v>1.0991</v>
      </c>
      <c r="R101" s="146">
        <v>-2.2000000000000001E-3</v>
      </c>
      <c r="S101" s="146">
        <v>-4.1999999999999997E-3</v>
      </c>
      <c r="T101" s="146">
        <v>-2.8E-3</v>
      </c>
      <c r="U101" s="144">
        <v>54348</v>
      </c>
      <c r="V101" s="144">
        <v>-21</v>
      </c>
      <c r="W101" s="148">
        <v>0.21180555555555555</v>
      </c>
      <c r="X101" s="149">
        <v>42719</v>
      </c>
      <c r="Y101" s="13" t="s">
        <v>38</v>
      </c>
    </row>
    <row r="102" spans="1:25" ht="15.75" thickBot="1" x14ac:dyDescent="0.2">
      <c r="A102" s="14">
        <v>150229</v>
      </c>
      <c r="B102" s="150" t="s">
        <v>69</v>
      </c>
      <c r="C102" s="14">
        <v>1.02</v>
      </c>
      <c r="D102" s="151">
        <v>2E-3</v>
      </c>
      <c r="E102" s="150">
        <v>659.62</v>
      </c>
      <c r="F102" s="14">
        <v>1.03</v>
      </c>
      <c r="G102" s="152">
        <v>9.7000000000000003E-3</v>
      </c>
      <c r="H102" s="152">
        <v>0.03</v>
      </c>
      <c r="I102" s="150">
        <v>4.5</v>
      </c>
      <c r="J102" s="150">
        <v>4.5</v>
      </c>
      <c r="K102" s="152">
        <v>4.5449999999999997E-2</v>
      </c>
      <c r="L102" s="150" t="s">
        <v>40</v>
      </c>
      <c r="M102" s="14" t="s">
        <v>70</v>
      </c>
      <c r="N102" s="156">
        <v>-1.9E-3</v>
      </c>
      <c r="O102" s="18">
        <v>0.29310000000000003</v>
      </c>
      <c r="P102" s="152">
        <v>3.0000000000000001E-3</v>
      </c>
      <c r="Q102" s="152">
        <v>0.65680000000000005</v>
      </c>
      <c r="R102" s="152">
        <v>-3.7000000000000002E-3</v>
      </c>
      <c r="S102" s="152">
        <v>-2.2000000000000001E-3</v>
      </c>
      <c r="T102" s="152">
        <v>-6.7000000000000002E-3</v>
      </c>
      <c r="U102" s="150">
        <v>16428</v>
      </c>
      <c r="V102" s="150">
        <v>-481</v>
      </c>
      <c r="W102" s="153">
        <v>0.21180555555555555</v>
      </c>
      <c r="X102" s="154">
        <v>42705</v>
      </c>
      <c r="Y102" s="21" t="s">
        <v>38</v>
      </c>
    </row>
    <row r="103" spans="1:25" ht="15.75" thickBot="1" x14ac:dyDescent="0.2">
      <c r="A103" s="7">
        <v>150235</v>
      </c>
      <c r="B103" s="144" t="s">
        <v>115</v>
      </c>
      <c r="C103" s="7">
        <v>1.0149999999999999</v>
      </c>
      <c r="D103" s="147">
        <v>2E-3</v>
      </c>
      <c r="E103" s="144">
        <v>162.80000000000001</v>
      </c>
      <c r="F103" s="7">
        <v>1.0249999999999999</v>
      </c>
      <c r="G103" s="146">
        <v>9.7999999999999997E-3</v>
      </c>
      <c r="H103" s="146">
        <v>0.03</v>
      </c>
      <c r="I103" s="144">
        <v>4.5</v>
      </c>
      <c r="J103" s="144">
        <v>4.5</v>
      </c>
      <c r="K103" s="146">
        <v>4.5449999999999997E-2</v>
      </c>
      <c r="L103" s="144" t="s">
        <v>40</v>
      </c>
      <c r="M103" s="7" t="s">
        <v>56</v>
      </c>
      <c r="N103" s="145">
        <v>-6.7000000000000002E-3</v>
      </c>
      <c r="O103" s="23">
        <v>0.33579999999999999</v>
      </c>
      <c r="P103" s="146">
        <v>3.0999999999999999E-3</v>
      </c>
      <c r="Q103" s="146">
        <v>0.56269999999999998</v>
      </c>
      <c r="R103" s="146">
        <v>1E-4</v>
      </c>
      <c r="S103" s="146">
        <v>-3.5999999999999999E-3</v>
      </c>
      <c r="T103" s="146">
        <v>-1.5699999999999999E-2</v>
      </c>
      <c r="U103" s="144">
        <v>31037</v>
      </c>
      <c r="V103" s="144">
        <v>-4</v>
      </c>
      <c r="W103" s="148">
        <v>0.21180555555555555</v>
      </c>
      <c r="X103" s="149">
        <v>42675</v>
      </c>
      <c r="Y103" s="13" t="s">
        <v>38</v>
      </c>
    </row>
    <row r="104" spans="1:25" ht="15.75" thickBot="1" x14ac:dyDescent="0.2">
      <c r="A104" s="14">
        <v>150194</v>
      </c>
      <c r="B104" s="150" t="s">
        <v>85</v>
      </c>
      <c r="C104" s="14">
        <v>1.018</v>
      </c>
      <c r="D104" s="151">
        <v>3.8999999999999998E-3</v>
      </c>
      <c r="E104" s="150">
        <v>5754.99</v>
      </c>
      <c r="F104" s="14">
        <v>1.028</v>
      </c>
      <c r="G104" s="152">
        <v>9.7000000000000003E-3</v>
      </c>
      <c r="H104" s="152">
        <v>0.03</v>
      </c>
      <c r="I104" s="150">
        <v>4.5</v>
      </c>
      <c r="J104" s="150">
        <v>4.5</v>
      </c>
      <c r="K104" s="152">
        <v>4.5449999999999997E-2</v>
      </c>
      <c r="L104" s="150" t="s">
        <v>40</v>
      </c>
      <c r="M104" s="14" t="s">
        <v>86</v>
      </c>
      <c r="N104" s="156">
        <v>-9.7000000000000003E-3</v>
      </c>
      <c r="O104" s="18">
        <v>0.1389</v>
      </c>
      <c r="P104" s="152">
        <v>3.0999999999999999E-3</v>
      </c>
      <c r="Q104" s="152">
        <v>1.0213000000000001</v>
      </c>
      <c r="R104" s="152">
        <v>8.6E-3</v>
      </c>
      <c r="S104" s="152">
        <v>8.0000000000000002E-3</v>
      </c>
      <c r="T104" s="152">
        <v>7.9000000000000008E-3</v>
      </c>
      <c r="U104" s="150">
        <v>434636</v>
      </c>
      <c r="V104" s="150">
        <v>1287</v>
      </c>
      <c r="W104" s="153">
        <v>0.21180555555555555</v>
      </c>
      <c r="X104" s="154">
        <v>42719</v>
      </c>
      <c r="Y104" s="21" t="s">
        <v>38</v>
      </c>
    </row>
    <row r="105" spans="1:25" ht="15.75" thickBot="1" x14ac:dyDescent="0.2">
      <c r="A105" s="7">
        <v>150209</v>
      </c>
      <c r="B105" s="144" t="s">
        <v>47</v>
      </c>
      <c r="C105" s="7">
        <v>1.018</v>
      </c>
      <c r="D105" s="147">
        <v>3.0000000000000001E-3</v>
      </c>
      <c r="E105" s="144">
        <v>22236.58</v>
      </c>
      <c r="F105" s="7">
        <v>1.028</v>
      </c>
      <c r="G105" s="146">
        <v>9.7000000000000003E-3</v>
      </c>
      <c r="H105" s="146">
        <v>0.03</v>
      </c>
      <c r="I105" s="144">
        <v>4.5</v>
      </c>
      <c r="J105" s="144">
        <v>4.5</v>
      </c>
      <c r="K105" s="146">
        <v>4.5449999999999997E-2</v>
      </c>
      <c r="L105" s="144" t="s">
        <v>40</v>
      </c>
      <c r="M105" s="7" t="s">
        <v>48</v>
      </c>
      <c r="N105" s="145">
        <v>-1.03E-2</v>
      </c>
      <c r="O105" s="23">
        <v>0.23899999999999999</v>
      </c>
      <c r="P105" s="146">
        <v>3.0999999999999999E-3</v>
      </c>
      <c r="Q105" s="146">
        <v>0.7863</v>
      </c>
      <c r="R105" s="146">
        <v>-2E-3</v>
      </c>
      <c r="S105" s="146">
        <v>9.4000000000000004E-3</v>
      </c>
      <c r="T105" s="146">
        <v>1.78E-2</v>
      </c>
      <c r="U105" s="144">
        <v>418082</v>
      </c>
      <c r="V105" s="144">
        <v>37669</v>
      </c>
      <c r="W105" s="148">
        <v>0.21180555555555555</v>
      </c>
      <c r="X105" s="149">
        <v>42719</v>
      </c>
      <c r="Y105" s="13" t="s">
        <v>38</v>
      </c>
    </row>
    <row r="106" spans="1:25" ht="15.75" thickBot="1" x14ac:dyDescent="0.2">
      <c r="A106" s="14">
        <v>150255</v>
      </c>
      <c r="B106" s="161" t="s">
        <v>112</v>
      </c>
      <c r="C106" s="14">
        <v>0.997</v>
      </c>
      <c r="D106" s="151">
        <v>5.0000000000000001E-3</v>
      </c>
      <c r="E106" s="150">
        <v>253.7</v>
      </c>
      <c r="F106" s="14">
        <v>1.0068999999999999</v>
      </c>
      <c r="G106" s="152">
        <v>9.7999999999999997E-3</v>
      </c>
      <c r="H106" s="152">
        <v>0.03</v>
      </c>
      <c r="I106" s="150">
        <v>4.5</v>
      </c>
      <c r="J106" s="150">
        <v>4.5</v>
      </c>
      <c r="K106" s="152">
        <v>4.5449999999999997E-2</v>
      </c>
      <c r="L106" s="150" t="s">
        <v>40</v>
      </c>
      <c r="M106" s="14" t="s">
        <v>95</v>
      </c>
      <c r="N106" s="151">
        <v>3.0000000000000001E-3</v>
      </c>
      <c r="O106" s="18">
        <v>0.2117</v>
      </c>
      <c r="P106" s="152">
        <v>3.2000000000000002E-3</v>
      </c>
      <c r="Q106" s="152">
        <v>0.88139999999999996</v>
      </c>
      <c r="R106" s="152">
        <v>-1.6000000000000001E-3</v>
      </c>
      <c r="S106" s="152">
        <v>-5.0000000000000001E-3</v>
      </c>
      <c r="T106" s="152">
        <v>4.1999999999999997E-3</v>
      </c>
      <c r="U106" s="150">
        <v>3558</v>
      </c>
      <c r="V106" s="150">
        <v>-26</v>
      </c>
      <c r="W106" s="153">
        <v>0.21180555555555555</v>
      </c>
      <c r="X106" s="154">
        <v>42888</v>
      </c>
      <c r="Y106" s="21" t="s">
        <v>38</v>
      </c>
    </row>
    <row r="107" spans="1:25" ht="15.75" thickBot="1" x14ac:dyDescent="0.2">
      <c r="A107" s="7">
        <v>150329</v>
      </c>
      <c r="B107" s="144" t="s">
        <v>99</v>
      </c>
      <c r="C107" s="7">
        <v>1.018</v>
      </c>
      <c r="D107" s="147">
        <v>3.8999999999999998E-3</v>
      </c>
      <c r="E107" s="144">
        <v>534.55999999999995</v>
      </c>
      <c r="F107" s="7">
        <v>1.028</v>
      </c>
      <c r="G107" s="146">
        <v>9.7000000000000003E-3</v>
      </c>
      <c r="H107" s="146">
        <v>0.03</v>
      </c>
      <c r="I107" s="144">
        <v>4.5</v>
      </c>
      <c r="J107" s="144">
        <v>4.5</v>
      </c>
      <c r="K107" s="146">
        <v>4.5449999999999997E-2</v>
      </c>
      <c r="L107" s="144" t="s">
        <v>40</v>
      </c>
      <c r="M107" s="7" t="s">
        <v>100</v>
      </c>
      <c r="N107" s="145">
        <v>-5.7000000000000002E-3</v>
      </c>
      <c r="O107" s="23">
        <v>0.30620000000000003</v>
      </c>
      <c r="P107" s="146">
        <v>3.0999999999999999E-3</v>
      </c>
      <c r="Q107" s="146">
        <v>0.62870000000000004</v>
      </c>
      <c r="R107" s="146">
        <v>3.8E-3</v>
      </c>
      <c r="S107" s="146">
        <v>1.6000000000000001E-3</v>
      </c>
      <c r="T107" s="146">
        <v>-7.4999999999999997E-3</v>
      </c>
      <c r="U107" s="144">
        <v>10678</v>
      </c>
      <c r="V107" s="144">
        <v>197</v>
      </c>
      <c r="W107" s="148">
        <v>0.21180555555555555</v>
      </c>
      <c r="X107" s="149">
        <v>42719</v>
      </c>
      <c r="Y107" s="13" t="s">
        <v>38</v>
      </c>
    </row>
    <row r="108" spans="1:25" ht="15.75" thickBot="1" x14ac:dyDescent="0.2">
      <c r="A108" s="14">
        <v>502017</v>
      </c>
      <c r="B108" s="150" t="s">
        <v>45</v>
      </c>
      <c r="C108" s="14">
        <v>1.018</v>
      </c>
      <c r="D108" s="156">
        <v>-2E-3</v>
      </c>
      <c r="E108" s="150">
        <v>0.94</v>
      </c>
      <c r="F108" s="14">
        <v>1.028</v>
      </c>
      <c r="G108" s="152">
        <v>9.7000000000000003E-3</v>
      </c>
      <c r="H108" s="152">
        <v>0.03</v>
      </c>
      <c r="I108" s="150">
        <v>4.5</v>
      </c>
      <c r="J108" s="150">
        <v>4.5</v>
      </c>
      <c r="K108" s="152">
        <v>4.5449999999999997E-2</v>
      </c>
      <c r="L108" s="150" t="s">
        <v>40</v>
      </c>
      <c r="M108" s="14" t="s">
        <v>46</v>
      </c>
      <c r="N108" s="156">
        <v>-5.0000000000000001E-3</v>
      </c>
      <c r="O108" s="18">
        <v>0.34150000000000003</v>
      </c>
      <c r="P108" s="152">
        <v>3.0999999999999999E-3</v>
      </c>
      <c r="Q108" s="152">
        <v>0.54579999999999995</v>
      </c>
      <c r="R108" s="152">
        <v>-5.4999999999999997E-3</v>
      </c>
      <c r="S108" s="152">
        <v>-1.03E-2</v>
      </c>
      <c r="T108" s="152">
        <v>-5.1999999999999998E-3</v>
      </c>
      <c r="U108" s="150">
        <v>264</v>
      </c>
      <c r="V108" s="150">
        <v>2</v>
      </c>
      <c r="W108" s="153">
        <v>0.21180555555555555</v>
      </c>
      <c r="X108" s="154">
        <v>42719</v>
      </c>
      <c r="Y108" s="21" t="s">
        <v>38</v>
      </c>
    </row>
    <row r="109" spans="1:25" ht="15.75" thickBot="1" x14ac:dyDescent="0.2">
      <c r="A109" s="7">
        <v>502049</v>
      </c>
      <c r="B109" s="144" t="s">
        <v>90</v>
      </c>
      <c r="C109" s="7">
        <v>1.0029999999999999</v>
      </c>
      <c r="D109" s="147">
        <v>5.0000000000000001E-3</v>
      </c>
      <c r="E109" s="144">
        <v>133.06</v>
      </c>
      <c r="F109" s="7">
        <v>1.0128999999999999</v>
      </c>
      <c r="G109" s="146">
        <v>9.7999999999999997E-3</v>
      </c>
      <c r="H109" s="146">
        <v>0.03</v>
      </c>
      <c r="I109" s="144">
        <v>4.5</v>
      </c>
      <c r="J109" s="144">
        <v>4.5</v>
      </c>
      <c r="K109" s="146">
        <v>4.5449999999999997E-2</v>
      </c>
      <c r="L109" s="144" t="s">
        <v>40</v>
      </c>
      <c r="M109" s="7" t="s">
        <v>91</v>
      </c>
      <c r="N109" s="145">
        <v>-4.0000000000000001E-3</v>
      </c>
      <c r="O109" s="23">
        <v>0.40949999999999998</v>
      </c>
      <c r="P109" s="146">
        <v>3.2000000000000002E-3</v>
      </c>
      <c r="Q109" s="146">
        <v>0.40279999999999999</v>
      </c>
      <c r="R109" s="146">
        <v>-3.5999999999999999E-3</v>
      </c>
      <c r="S109" s="146">
        <v>-4.1000000000000003E-3</v>
      </c>
      <c r="T109" s="146">
        <v>-8.5000000000000006E-3</v>
      </c>
      <c r="U109" s="144">
        <v>11896</v>
      </c>
      <c r="V109" s="144">
        <v>-29</v>
      </c>
      <c r="W109" s="148">
        <v>0.21180555555555555</v>
      </c>
      <c r="X109" s="149">
        <v>42839</v>
      </c>
      <c r="Y109" s="13" t="s">
        <v>38</v>
      </c>
    </row>
    <row r="110" spans="1:25" ht="15.75" thickBot="1" x14ac:dyDescent="0.2">
      <c r="A110" s="14">
        <v>150186</v>
      </c>
      <c r="B110" s="150" t="s">
        <v>79</v>
      </c>
      <c r="C110" s="14">
        <v>0.99099999999999999</v>
      </c>
      <c r="D110" s="151">
        <v>1E-3</v>
      </c>
      <c r="E110" s="150">
        <v>3751.14</v>
      </c>
      <c r="F110" s="14">
        <v>1.0004</v>
      </c>
      <c r="G110" s="152">
        <v>9.4000000000000004E-3</v>
      </c>
      <c r="H110" s="152">
        <v>0.03</v>
      </c>
      <c r="I110" s="150">
        <v>4.5</v>
      </c>
      <c r="J110" s="150">
        <v>4.5</v>
      </c>
      <c r="K110" s="152">
        <v>4.5429999999999998E-2</v>
      </c>
      <c r="L110" s="150" t="s">
        <v>40</v>
      </c>
      <c r="M110" s="14" t="s">
        <v>80</v>
      </c>
      <c r="N110" s="156">
        <v>-1.9E-2</v>
      </c>
      <c r="O110" s="18">
        <v>0.34460000000000002</v>
      </c>
      <c r="P110" s="152">
        <v>2.3E-3</v>
      </c>
      <c r="Q110" s="162">
        <v>0.57240000000000002</v>
      </c>
      <c r="R110" s="152">
        <v>2.7000000000000001E-3</v>
      </c>
      <c r="S110" s="152">
        <v>1.3899999999999999E-2</v>
      </c>
      <c r="T110" s="152">
        <v>2.76E-2</v>
      </c>
      <c r="U110" s="150">
        <v>43914</v>
      </c>
      <c r="V110" s="150">
        <v>4422</v>
      </c>
      <c r="W110" s="153">
        <v>0.21180555555555555</v>
      </c>
      <c r="X110" s="154">
        <v>42940</v>
      </c>
      <c r="Y110" s="21" t="s">
        <v>38</v>
      </c>
    </row>
    <row r="111" spans="1:25" ht="15.75" thickBot="1" x14ac:dyDescent="0.2">
      <c r="A111" s="7">
        <v>150217</v>
      </c>
      <c r="B111" s="144" t="s">
        <v>67</v>
      </c>
      <c r="C111" s="7">
        <v>1.028</v>
      </c>
      <c r="D111" s="147">
        <v>2.8999999999999998E-3</v>
      </c>
      <c r="E111" s="144">
        <v>362.61</v>
      </c>
      <c r="F111" s="7">
        <v>1.0329999999999999</v>
      </c>
      <c r="G111" s="146">
        <v>4.7999999999999996E-3</v>
      </c>
      <c r="H111" s="146">
        <v>0.03</v>
      </c>
      <c r="I111" s="144">
        <v>5.5</v>
      </c>
      <c r="J111" s="144">
        <v>4.5</v>
      </c>
      <c r="K111" s="146">
        <v>4.5420000000000002E-2</v>
      </c>
      <c r="L111" s="144" t="s">
        <v>40</v>
      </c>
      <c r="M111" s="7" t="s">
        <v>68</v>
      </c>
      <c r="N111" s="145">
        <v>-1.01E-2</v>
      </c>
      <c r="O111" s="23">
        <v>0.25030000000000002</v>
      </c>
      <c r="P111" s="146">
        <v>-1.9E-3</v>
      </c>
      <c r="Q111" s="146">
        <v>0.75290000000000001</v>
      </c>
      <c r="R111" s="146">
        <v>-3.8E-3</v>
      </c>
      <c r="S111" s="146">
        <v>-5.1999999999999998E-3</v>
      </c>
      <c r="T111" s="146">
        <v>-5.1999999999999998E-3</v>
      </c>
      <c r="U111" s="144">
        <v>48788</v>
      </c>
      <c r="V111" s="144">
        <v>-378</v>
      </c>
      <c r="W111" s="148">
        <v>0.21180555555555555</v>
      </c>
      <c r="X111" s="149">
        <v>42738</v>
      </c>
      <c r="Y111" s="13" t="s">
        <v>38</v>
      </c>
    </row>
    <row r="112" spans="1:25" ht="15.75" thickBot="1" x14ac:dyDescent="0.2">
      <c r="A112" s="14">
        <v>150177</v>
      </c>
      <c r="B112" s="150" t="s">
        <v>83</v>
      </c>
      <c r="C112" s="14">
        <v>1.0169999999999999</v>
      </c>
      <c r="D112" s="151">
        <v>3.0000000000000001E-3</v>
      </c>
      <c r="E112" s="150">
        <v>25.62</v>
      </c>
      <c r="F112" s="14">
        <v>1.026</v>
      </c>
      <c r="G112" s="152">
        <v>8.8000000000000005E-3</v>
      </c>
      <c r="H112" s="152">
        <v>0.03</v>
      </c>
      <c r="I112" s="150">
        <v>4.5</v>
      </c>
      <c r="J112" s="150">
        <v>4.5</v>
      </c>
      <c r="K112" s="152">
        <v>4.5409999999999999E-2</v>
      </c>
      <c r="L112" s="150" t="s">
        <v>40</v>
      </c>
      <c r="M112" s="14" t="s">
        <v>84</v>
      </c>
      <c r="N112" s="156">
        <v>-5.8999999999999999E-3</v>
      </c>
      <c r="O112" s="18">
        <v>0.43869999999999998</v>
      </c>
      <c r="P112" s="152">
        <v>2.0999999999999999E-3</v>
      </c>
      <c r="Q112" s="152">
        <v>0.31969999999999998</v>
      </c>
      <c r="R112" s="152">
        <v>-3.5999999999999999E-3</v>
      </c>
      <c r="S112" s="152">
        <v>-3.5000000000000001E-3</v>
      </c>
      <c r="T112" s="152">
        <v>-1.34E-2</v>
      </c>
      <c r="U112" s="150">
        <v>21899</v>
      </c>
      <c r="V112" s="150">
        <v>-22</v>
      </c>
      <c r="W112" s="153">
        <v>0.21180555555555555</v>
      </c>
      <c r="X112" s="154">
        <v>42738</v>
      </c>
      <c r="Y112" s="21" t="s">
        <v>38</v>
      </c>
    </row>
    <row r="113" spans="1:25" ht="15.75" thickBot="1" x14ac:dyDescent="0.2">
      <c r="A113" s="7">
        <v>150227</v>
      </c>
      <c r="B113" s="155" t="s">
        <v>111</v>
      </c>
      <c r="C113" s="7">
        <v>1.024</v>
      </c>
      <c r="D113" s="147">
        <v>2E-3</v>
      </c>
      <c r="E113" s="144">
        <v>4612.25</v>
      </c>
      <c r="F113" s="7">
        <v>1.0329999999999999</v>
      </c>
      <c r="G113" s="146">
        <v>8.6999999999999994E-3</v>
      </c>
      <c r="H113" s="146">
        <v>0.03</v>
      </c>
      <c r="I113" s="144">
        <v>4.5</v>
      </c>
      <c r="J113" s="144">
        <v>4.5</v>
      </c>
      <c r="K113" s="146">
        <v>4.5409999999999999E-2</v>
      </c>
      <c r="L113" s="144" t="s">
        <v>40</v>
      </c>
      <c r="M113" s="7" t="s">
        <v>95</v>
      </c>
      <c r="N113" s="147">
        <v>3.0000000000000001E-3</v>
      </c>
      <c r="O113" s="23">
        <v>0.2394</v>
      </c>
      <c r="P113" s="146">
        <v>2E-3</v>
      </c>
      <c r="Q113" s="146">
        <v>0.77849999999999997</v>
      </c>
      <c r="R113" s="146">
        <v>1E-4</v>
      </c>
      <c r="S113" s="146">
        <v>1.8E-3</v>
      </c>
      <c r="T113" s="146">
        <v>-6.4999999999999997E-3</v>
      </c>
      <c r="U113" s="144">
        <v>252950</v>
      </c>
      <c r="V113" s="144">
        <v>1171</v>
      </c>
      <c r="W113" s="148">
        <v>0.21180555555555555</v>
      </c>
      <c r="X113" s="149">
        <v>42675</v>
      </c>
      <c r="Y113" s="13" t="s">
        <v>38</v>
      </c>
    </row>
    <row r="114" spans="1:25" ht="15.75" thickBot="1" x14ac:dyDescent="0.2">
      <c r="A114" s="14">
        <v>150315</v>
      </c>
      <c r="B114" s="150" t="s">
        <v>118</v>
      </c>
      <c r="C114" s="14">
        <v>1.02</v>
      </c>
      <c r="D114" s="151">
        <v>3.8999999999999998E-3</v>
      </c>
      <c r="E114" s="150">
        <v>901.99</v>
      </c>
      <c r="F114" s="14">
        <v>1.0289999999999999</v>
      </c>
      <c r="G114" s="152">
        <v>8.6999999999999994E-3</v>
      </c>
      <c r="H114" s="152">
        <v>0.03</v>
      </c>
      <c r="I114" s="150">
        <v>4.5</v>
      </c>
      <c r="J114" s="150">
        <v>4.5</v>
      </c>
      <c r="K114" s="152">
        <v>4.5409999999999999E-2</v>
      </c>
      <c r="L114" s="150" t="s">
        <v>40</v>
      </c>
      <c r="M114" s="14" t="s">
        <v>119</v>
      </c>
      <c r="N114" s="156">
        <v>-5.4999999999999997E-3</v>
      </c>
      <c r="O114" s="18">
        <v>0.36409999999999998</v>
      </c>
      <c r="P114" s="152">
        <v>2.0999999999999999E-3</v>
      </c>
      <c r="Q114" s="152">
        <v>0.49149999999999999</v>
      </c>
      <c r="R114" s="152">
        <v>-5.1999999999999998E-3</v>
      </c>
      <c r="S114" s="152">
        <v>-6.4000000000000003E-3</v>
      </c>
      <c r="T114" s="152">
        <v>-5.4000000000000003E-3</v>
      </c>
      <c r="U114" s="150">
        <v>10658</v>
      </c>
      <c r="V114" s="150">
        <v>-86</v>
      </c>
      <c r="W114" s="153">
        <v>0.21180555555555555</v>
      </c>
      <c r="X114" s="154">
        <v>42705</v>
      </c>
      <c r="Y114" s="21" t="s">
        <v>38</v>
      </c>
    </row>
    <row r="115" spans="1:25" ht="15.75" thickBot="1" x14ac:dyDescent="0.2">
      <c r="A115" s="7">
        <v>150269</v>
      </c>
      <c r="B115" s="144" t="s">
        <v>57</v>
      </c>
      <c r="C115" s="7">
        <v>1.0189999999999999</v>
      </c>
      <c r="D115" s="147">
        <v>3.8999999999999998E-3</v>
      </c>
      <c r="E115" s="144">
        <v>841.74</v>
      </c>
      <c r="F115" s="7">
        <v>1.028</v>
      </c>
      <c r="G115" s="146">
        <v>8.8000000000000005E-3</v>
      </c>
      <c r="H115" s="146">
        <v>0.03</v>
      </c>
      <c r="I115" s="144">
        <v>4.5</v>
      </c>
      <c r="J115" s="144">
        <v>4.5</v>
      </c>
      <c r="K115" s="146">
        <v>4.5409999999999999E-2</v>
      </c>
      <c r="L115" s="144" t="s">
        <v>40</v>
      </c>
      <c r="M115" s="7" t="s">
        <v>58</v>
      </c>
      <c r="N115" s="147">
        <v>5.0000000000000001E-4</v>
      </c>
      <c r="O115" s="23">
        <v>0.3664</v>
      </c>
      <c r="P115" s="146">
        <v>2.0999999999999999E-3</v>
      </c>
      <c r="Q115" s="146">
        <v>0.4874</v>
      </c>
      <c r="R115" s="146">
        <v>-2E-3</v>
      </c>
      <c r="S115" s="146">
        <v>5.0000000000000001E-4</v>
      </c>
      <c r="T115" s="146">
        <v>-3.5000000000000001E-3</v>
      </c>
      <c r="U115" s="144">
        <v>45090</v>
      </c>
      <c r="V115" s="144">
        <v>-570</v>
      </c>
      <c r="W115" s="148">
        <v>0.21180555555555555</v>
      </c>
      <c r="X115" s="149">
        <v>42719</v>
      </c>
      <c r="Y115" s="13" t="s">
        <v>38</v>
      </c>
    </row>
    <row r="116" spans="1:25" ht="15.75" thickBot="1" x14ac:dyDescent="0.2">
      <c r="A116" s="14">
        <v>150283</v>
      </c>
      <c r="B116" s="150" t="s">
        <v>63</v>
      </c>
      <c r="C116" s="14">
        <v>0.996</v>
      </c>
      <c r="D116" s="151">
        <v>6.1000000000000004E-3</v>
      </c>
      <c r="E116" s="150">
        <v>227.42</v>
      </c>
      <c r="F116" s="14">
        <v>1.0046999999999999</v>
      </c>
      <c r="G116" s="152">
        <v>8.6999999999999994E-3</v>
      </c>
      <c r="H116" s="152">
        <v>0.03</v>
      </c>
      <c r="I116" s="150">
        <v>4.5</v>
      </c>
      <c r="J116" s="150">
        <v>4.5</v>
      </c>
      <c r="K116" s="152">
        <v>4.539E-2</v>
      </c>
      <c r="L116" s="150" t="s">
        <v>40</v>
      </c>
      <c r="M116" s="14" t="s">
        <v>64</v>
      </c>
      <c r="N116" s="151">
        <v>2.7000000000000001E-3</v>
      </c>
      <c r="O116" s="18">
        <v>0.28510000000000002</v>
      </c>
      <c r="P116" s="152">
        <v>2.2000000000000001E-3</v>
      </c>
      <c r="Q116" s="162">
        <v>0.70930000000000004</v>
      </c>
      <c r="R116" s="152">
        <v>-5.1999999999999998E-3</v>
      </c>
      <c r="S116" s="152">
        <v>-5.4999999999999997E-3</v>
      </c>
      <c r="T116" s="152">
        <v>-2.0000000000000001E-4</v>
      </c>
      <c r="U116" s="150">
        <v>9537</v>
      </c>
      <c r="V116" s="150">
        <v>-11</v>
      </c>
      <c r="W116" s="153">
        <v>0.21180555555555555</v>
      </c>
      <c r="X116" s="154">
        <v>42905</v>
      </c>
      <c r="Y116" s="21" t="s">
        <v>38</v>
      </c>
    </row>
    <row r="117" spans="1:25" ht="15.75" thickBot="1" x14ac:dyDescent="0.2">
      <c r="A117" s="7">
        <v>502004</v>
      </c>
      <c r="B117" s="144" t="s">
        <v>98</v>
      </c>
      <c r="C117" s="7">
        <v>0.99399999999999999</v>
      </c>
      <c r="D117" s="147">
        <v>2E-3</v>
      </c>
      <c r="E117" s="144">
        <v>3676.61</v>
      </c>
      <c r="F117" s="7">
        <v>1.0025999999999999</v>
      </c>
      <c r="G117" s="146">
        <v>8.6E-3</v>
      </c>
      <c r="H117" s="146">
        <v>0.03</v>
      </c>
      <c r="I117" s="144">
        <v>4.5</v>
      </c>
      <c r="J117" s="144">
        <v>4.5</v>
      </c>
      <c r="K117" s="146">
        <v>4.539E-2</v>
      </c>
      <c r="L117" s="144" t="s">
        <v>40</v>
      </c>
      <c r="M117" s="7" t="s">
        <v>80</v>
      </c>
      <c r="N117" s="145">
        <v>-1.9E-2</v>
      </c>
      <c r="O117" s="23">
        <v>0.43640000000000001</v>
      </c>
      <c r="P117" s="146">
        <v>2.2000000000000001E-3</v>
      </c>
      <c r="Q117" s="146">
        <v>0.34989999999999999</v>
      </c>
      <c r="R117" s="146">
        <v>-2E-3</v>
      </c>
      <c r="S117" s="146">
        <v>-4.8999999999999998E-3</v>
      </c>
      <c r="T117" s="146">
        <v>-7.1000000000000004E-3</v>
      </c>
      <c r="U117" s="144">
        <v>38821</v>
      </c>
      <c r="V117" s="144">
        <v>-305</v>
      </c>
      <c r="W117" s="148">
        <v>0.21180555555555555</v>
      </c>
      <c r="X117" s="149">
        <v>42923</v>
      </c>
      <c r="Y117" s="13" t="s">
        <v>38</v>
      </c>
    </row>
    <row r="118" spans="1:25" s="60" customFormat="1" ht="15.75" thickBot="1" x14ac:dyDescent="0.2">
      <c r="A118" s="51">
        <v>502007</v>
      </c>
      <c r="B118" s="188" t="s">
        <v>47</v>
      </c>
      <c r="C118" s="51">
        <v>0.997</v>
      </c>
      <c r="D118" s="189">
        <v>5.0000000000000001E-3</v>
      </c>
      <c r="E118" s="188">
        <v>3101.73</v>
      </c>
      <c r="F118" s="51">
        <v>1.0054000000000001</v>
      </c>
      <c r="G118" s="190">
        <v>8.3999999999999995E-3</v>
      </c>
      <c r="H118" s="190">
        <v>0.03</v>
      </c>
      <c r="I118" s="188">
        <v>4.5</v>
      </c>
      <c r="J118" s="188">
        <v>4.5</v>
      </c>
      <c r="K118" s="190">
        <v>4.5379999999999997E-2</v>
      </c>
      <c r="L118" s="188" t="s">
        <v>40</v>
      </c>
      <c r="M118" s="51" t="s">
        <v>48</v>
      </c>
      <c r="N118" s="193">
        <v>-1.03E-2</v>
      </c>
      <c r="O118" s="56">
        <v>0.29199999999999998</v>
      </c>
      <c r="P118" s="190">
        <v>1.1999999999999999E-3</v>
      </c>
      <c r="Q118" s="190">
        <v>0.69199999999999995</v>
      </c>
      <c r="R118" s="190">
        <v>-4.5999999999999999E-3</v>
      </c>
      <c r="S118" s="190">
        <v>-3.7000000000000002E-3</v>
      </c>
      <c r="T118" s="190">
        <v>-1.5E-3</v>
      </c>
      <c r="U118" s="188">
        <v>26320</v>
      </c>
      <c r="V118" s="188">
        <v>36</v>
      </c>
      <c r="W118" s="191">
        <v>0.21180555555555555</v>
      </c>
      <c r="X118" s="192">
        <v>42900</v>
      </c>
      <c r="Y118" s="59" t="s">
        <v>38</v>
      </c>
    </row>
    <row r="119" spans="1:25" ht="15.75" thickBot="1" x14ac:dyDescent="0.2">
      <c r="A119" s="7">
        <v>150051</v>
      </c>
      <c r="B119" s="144" t="s">
        <v>87</v>
      </c>
      <c r="C119" s="7">
        <v>1.0149999999999999</v>
      </c>
      <c r="D119" s="147">
        <v>2E-3</v>
      </c>
      <c r="E119" s="144">
        <v>290.2</v>
      </c>
      <c r="F119" s="7">
        <v>1.0229999999999999</v>
      </c>
      <c r="G119" s="146">
        <v>7.7999999999999996E-3</v>
      </c>
      <c r="H119" s="146">
        <v>0.03</v>
      </c>
      <c r="I119" s="144">
        <v>4.5</v>
      </c>
      <c r="J119" s="144">
        <v>4.5</v>
      </c>
      <c r="K119" s="146">
        <v>4.5359999999999998E-2</v>
      </c>
      <c r="L119" s="144" t="s">
        <v>40</v>
      </c>
      <c r="M119" s="7" t="s">
        <v>88</v>
      </c>
      <c r="N119" s="145">
        <v>-5.3E-3</v>
      </c>
      <c r="O119" s="23">
        <v>0.42680000000000001</v>
      </c>
      <c r="P119" s="146">
        <v>1.1000000000000001E-3</v>
      </c>
      <c r="Q119" s="146">
        <v>0.35089999999999999</v>
      </c>
      <c r="R119" s="146">
        <v>-4.4000000000000003E-3</v>
      </c>
      <c r="S119" s="146">
        <v>-5.4000000000000003E-3</v>
      </c>
      <c r="T119" s="146">
        <v>-8.9999999999999993E-3</v>
      </c>
      <c r="U119" s="144">
        <v>16471</v>
      </c>
      <c r="V119" s="144">
        <v>-193</v>
      </c>
      <c r="W119" s="148">
        <v>0.21180555555555555</v>
      </c>
      <c r="X119" s="149">
        <v>42719</v>
      </c>
      <c r="Y119" s="13" t="s">
        <v>38</v>
      </c>
    </row>
    <row r="120" spans="1:25" ht="15.75" thickBot="1" x14ac:dyDescent="0.2">
      <c r="A120" s="14">
        <v>502011</v>
      </c>
      <c r="B120" s="150" t="s">
        <v>101</v>
      </c>
      <c r="C120" s="14">
        <v>0.995</v>
      </c>
      <c r="D120" s="151">
        <v>1E-3</v>
      </c>
      <c r="E120" s="150">
        <v>438.03</v>
      </c>
      <c r="F120" s="14">
        <v>1.0025999999999999</v>
      </c>
      <c r="G120" s="152">
        <v>7.6E-3</v>
      </c>
      <c r="H120" s="152">
        <v>0.03</v>
      </c>
      <c r="I120" s="150">
        <v>4.5</v>
      </c>
      <c r="J120" s="150">
        <v>4.5</v>
      </c>
      <c r="K120" s="152">
        <v>4.5339999999999998E-2</v>
      </c>
      <c r="L120" s="150" t="s">
        <v>40</v>
      </c>
      <c r="M120" s="14" t="s">
        <v>56</v>
      </c>
      <c r="N120" s="156">
        <v>-6.7000000000000002E-3</v>
      </c>
      <c r="O120" s="18">
        <v>0.44450000000000001</v>
      </c>
      <c r="P120" s="152">
        <v>1.1999999999999999E-3</v>
      </c>
      <c r="Q120" s="152">
        <v>0.33050000000000002</v>
      </c>
      <c r="R120" s="152">
        <v>5.0000000000000001E-3</v>
      </c>
      <c r="S120" s="152">
        <v>-3.2000000000000002E-3</v>
      </c>
      <c r="T120" s="152">
        <v>-1.04E-2</v>
      </c>
      <c r="U120" s="150">
        <v>13938</v>
      </c>
      <c r="V120" s="150">
        <v>-119</v>
      </c>
      <c r="W120" s="153">
        <v>0.21180555555555555</v>
      </c>
      <c r="X120" s="154">
        <v>42923</v>
      </c>
      <c r="Y120" s="21" t="s">
        <v>38</v>
      </c>
    </row>
    <row r="121" spans="1:25" ht="15.75" thickBot="1" x14ac:dyDescent="0.2">
      <c r="A121" s="7">
        <v>150181</v>
      </c>
      <c r="B121" s="144" t="s">
        <v>98</v>
      </c>
      <c r="C121" s="7">
        <v>1.0149999999999999</v>
      </c>
      <c r="D121" s="147">
        <v>5.0000000000000001E-3</v>
      </c>
      <c r="E121" s="144">
        <v>9808.75</v>
      </c>
      <c r="F121" s="7">
        <v>1.022</v>
      </c>
      <c r="G121" s="146">
        <v>6.7999999999999996E-3</v>
      </c>
      <c r="H121" s="146">
        <v>0.03</v>
      </c>
      <c r="I121" s="144">
        <v>4.5</v>
      </c>
      <c r="J121" s="144">
        <v>4.5</v>
      </c>
      <c r="K121" s="146">
        <v>4.5319999999999999E-2</v>
      </c>
      <c r="L121" s="144" t="s">
        <v>40</v>
      </c>
      <c r="M121" s="7" t="s">
        <v>80</v>
      </c>
      <c r="N121" s="145">
        <v>-1.9E-2</v>
      </c>
      <c r="O121" s="23">
        <v>0.42580000000000001</v>
      </c>
      <c r="P121" s="146">
        <v>1E-4</v>
      </c>
      <c r="Q121" s="146">
        <v>0.35420000000000001</v>
      </c>
      <c r="R121" s="146">
        <v>-2.8E-3</v>
      </c>
      <c r="S121" s="146">
        <v>1.8E-3</v>
      </c>
      <c r="T121" s="146">
        <v>1.55E-2</v>
      </c>
      <c r="U121" s="144">
        <v>310381</v>
      </c>
      <c r="V121" s="144">
        <v>10944</v>
      </c>
      <c r="W121" s="148">
        <v>0.21180555555555555</v>
      </c>
      <c r="X121" s="149">
        <v>42719</v>
      </c>
      <c r="Y121" s="13" t="s">
        <v>38</v>
      </c>
    </row>
    <row r="122" spans="1:25" ht="15.75" thickBot="1" x14ac:dyDescent="0.2">
      <c r="A122" s="14">
        <v>150018</v>
      </c>
      <c r="B122" s="150" t="s">
        <v>122</v>
      </c>
      <c r="C122" s="14">
        <v>1.0189999999999999</v>
      </c>
      <c r="D122" s="151">
        <v>4.8999999999999998E-3</v>
      </c>
      <c r="E122" s="150">
        <v>1918.99</v>
      </c>
      <c r="F122" s="14">
        <v>1.026</v>
      </c>
      <c r="G122" s="152">
        <v>6.7999999999999996E-3</v>
      </c>
      <c r="H122" s="152">
        <v>0.03</v>
      </c>
      <c r="I122" s="150">
        <v>4.5</v>
      </c>
      <c r="J122" s="150">
        <v>4.5</v>
      </c>
      <c r="K122" s="152">
        <v>4.5319999999999999E-2</v>
      </c>
      <c r="L122" s="150" t="s">
        <v>40</v>
      </c>
      <c r="M122" s="14" t="s">
        <v>123</v>
      </c>
      <c r="N122" s="156">
        <v>-4.1999999999999997E-3</v>
      </c>
      <c r="O122" s="18">
        <v>0.30680000000000002</v>
      </c>
      <c r="P122" s="152">
        <v>1E-4</v>
      </c>
      <c r="Q122" s="152">
        <v>1.1732</v>
      </c>
      <c r="R122" s="152">
        <v>-8.9999999999999998E-4</v>
      </c>
      <c r="S122" s="152">
        <v>-1.1000000000000001E-3</v>
      </c>
      <c r="T122" s="152">
        <v>2.2000000000000001E-3</v>
      </c>
      <c r="U122" s="150">
        <v>329551</v>
      </c>
      <c r="V122" s="150">
        <v>349</v>
      </c>
      <c r="W122" s="153">
        <v>0.21180555555555555</v>
      </c>
      <c r="X122" s="154">
        <v>42738</v>
      </c>
      <c r="Y122" s="21" t="s">
        <v>38</v>
      </c>
    </row>
    <row r="123" spans="1:25" ht="15.75" thickBot="1" x14ac:dyDescent="0.2">
      <c r="A123" s="7">
        <v>150305</v>
      </c>
      <c r="B123" s="144" t="s">
        <v>104</v>
      </c>
      <c r="C123" s="7">
        <v>1.022</v>
      </c>
      <c r="D123" s="145">
        <v>-4.8999999999999998E-3</v>
      </c>
      <c r="E123" s="144">
        <v>1.26</v>
      </c>
      <c r="F123" s="7">
        <v>1.028</v>
      </c>
      <c r="G123" s="146">
        <v>5.7999999999999996E-3</v>
      </c>
      <c r="H123" s="146">
        <v>0.03</v>
      </c>
      <c r="I123" s="144">
        <v>4.5</v>
      </c>
      <c r="J123" s="144">
        <v>4.5</v>
      </c>
      <c r="K123" s="146">
        <v>4.5269999999999998E-2</v>
      </c>
      <c r="L123" s="144" t="s">
        <v>40</v>
      </c>
      <c r="M123" s="7" t="s">
        <v>105</v>
      </c>
      <c r="N123" s="145">
        <v>-4.1000000000000003E-3</v>
      </c>
      <c r="O123" s="23">
        <v>0.2167</v>
      </c>
      <c r="P123" s="146">
        <v>-8.9999999999999998E-4</v>
      </c>
      <c r="Q123" s="146">
        <v>0.8387</v>
      </c>
      <c r="R123" s="146">
        <v>-7.1000000000000004E-3</v>
      </c>
      <c r="S123" s="146">
        <v>1.1999999999999999E-3</v>
      </c>
      <c r="T123" s="146">
        <v>1.2800000000000001E-2</v>
      </c>
      <c r="U123" s="144">
        <v>3276</v>
      </c>
      <c r="V123" s="144">
        <v>0</v>
      </c>
      <c r="W123" s="148">
        <v>0.21180555555555555</v>
      </c>
      <c r="X123" s="149">
        <v>42719</v>
      </c>
      <c r="Y123" s="13" t="s">
        <v>38</v>
      </c>
    </row>
    <row r="124" spans="1:25" ht="15.75" thickBot="1" x14ac:dyDescent="0.2">
      <c r="A124" s="14">
        <v>150192</v>
      </c>
      <c r="B124" s="150" t="s">
        <v>107</v>
      </c>
      <c r="C124" s="14">
        <v>1.0229999999999999</v>
      </c>
      <c r="D124" s="156">
        <v>-1E-3</v>
      </c>
      <c r="E124" s="150">
        <v>392.15</v>
      </c>
      <c r="F124" s="14">
        <v>1.026</v>
      </c>
      <c r="G124" s="152">
        <v>2.8999999999999998E-3</v>
      </c>
      <c r="H124" s="152">
        <v>0.03</v>
      </c>
      <c r="I124" s="150">
        <v>4.5</v>
      </c>
      <c r="J124" s="150">
        <v>4.5</v>
      </c>
      <c r="K124" s="152">
        <v>4.514E-2</v>
      </c>
      <c r="L124" s="150" t="s">
        <v>40</v>
      </c>
      <c r="M124" s="14" t="s">
        <v>108</v>
      </c>
      <c r="N124" s="156">
        <v>-1.37E-2</v>
      </c>
      <c r="O124" s="18">
        <v>0.316</v>
      </c>
      <c r="P124" s="152">
        <v>-3.8E-3</v>
      </c>
      <c r="Q124" s="152">
        <v>0.60819999999999996</v>
      </c>
      <c r="R124" s="152">
        <v>-5.5999999999999999E-3</v>
      </c>
      <c r="S124" s="152">
        <v>-5.3E-3</v>
      </c>
      <c r="T124" s="152">
        <v>-1.44E-2</v>
      </c>
      <c r="U124" s="150">
        <v>22611</v>
      </c>
      <c r="V124" s="150">
        <v>-250</v>
      </c>
      <c r="W124" s="153">
        <v>0.21180555555555555</v>
      </c>
      <c r="X124" s="154">
        <v>42738</v>
      </c>
      <c r="Y124" s="21" t="s">
        <v>38</v>
      </c>
    </row>
    <row r="125" spans="1:25" ht="15.75" thickBot="1" x14ac:dyDescent="0.2">
      <c r="A125" s="7">
        <v>150169</v>
      </c>
      <c r="B125" s="155" t="s">
        <v>116</v>
      </c>
      <c r="C125" s="7">
        <v>1.022</v>
      </c>
      <c r="D125" s="147">
        <v>1E-3</v>
      </c>
      <c r="E125" s="144">
        <v>339.37</v>
      </c>
      <c r="F125" s="7">
        <v>1.0249999999999999</v>
      </c>
      <c r="G125" s="146">
        <v>2.8999999999999998E-3</v>
      </c>
      <c r="H125" s="146">
        <v>0.03</v>
      </c>
      <c r="I125" s="144">
        <v>4.5</v>
      </c>
      <c r="J125" s="144">
        <v>4.5</v>
      </c>
      <c r="K125" s="146">
        <v>4.514E-2</v>
      </c>
      <c r="L125" s="144" t="s">
        <v>40</v>
      </c>
      <c r="M125" s="7" t="s">
        <v>117</v>
      </c>
      <c r="N125" s="145">
        <v>-1.49E-2</v>
      </c>
      <c r="O125" s="23">
        <v>0.33729999999999999</v>
      </c>
      <c r="P125" s="146">
        <v>-3.8E-3</v>
      </c>
      <c r="Q125" s="146">
        <v>0.55930000000000002</v>
      </c>
      <c r="R125" s="146">
        <v>-1E-3</v>
      </c>
      <c r="S125" s="146">
        <v>-5.5999999999999999E-3</v>
      </c>
      <c r="T125" s="146">
        <v>-1.0699999999999999E-2</v>
      </c>
      <c r="U125" s="144">
        <v>62231</v>
      </c>
      <c r="V125" s="144">
        <v>-474</v>
      </c>
      <c r="W125" s="148">
        <v>0.21180555555555555</v>
      </c>
      <c r="X125" s="149">
        <v>42738</v>
      </c>
      <c r="Y125" s="13" t="s">
        <v>38</v>
      </c>
    </row>
    <row r="126" spans="1:25" ht="15.75" thickBot="1" x14ac:dyDescent="0.2">
      <c r="A126" s="14">
        <v>150171</v>
      </c>
      <c r="B126" s="150" t="s">
        <v>101</v>
      </c>
      <c r="C126" s="14">
        <v>1.0169999999999999</v>
      </c>
      <c r="D126" s="151">
        <v>3.0000000000000001E-3</v>
      </c>
      <c r="E126" s="150">
        <v>4364.93</v>
      </c>
      <c r="F126" s="14">
        <v>1.0167999999999999</v>
      </c>
      <c r="G126" s="152">
        <v>-2.0000000000000001E-4</v>
      </c>
      <c r="H126" s="152">
        <v>0.03</v>
      </c>
      <c r="I126" s="150">
        <v>4.5</v>
      </c>
      <c r="J126" s="150">
        <v>4.5</v>
      </c>
      <c r="K126" s="152">
        <v>4.4990000000000002E-2</v>
      </c>
      <c r="L126" s="150" t="s">
        <v>40</v>
      </c>
      <c r="M126" s="14" t="s">
        <v>102</v>
      </c>
      <c r="N126" s="156">
        <v>-6.4999999999999997E-3</v>
      </c>
      <c r="O126" s="18">
        <v>0.42380000000000001</v>
      </c>
      <c r="P126" s="152">
        <v>-6.7000000000000002E-3</v>
      </c>
      <c r="Q126" s="162">
        <v>0.36449999999999999</v>
      </c>
      <c r="R126" s="152">
        <v>-2.0999999999999999E-3</v>
      </c>
      <c r="S126" s="152">
        <v>-3.7000000000000002E-3</v>
      </c>
      <c r="T126" s="152">
        <v>-1.52E-2</v>
      </c>
      <c r="U126" s="150">
        <v>345198</v>
      </c>
      <c r="V126" s="150">
        <v>-6292</v>
      </c>
      <c r="W126" s="153">
        <v>0.21180555555555555</v>
      </c>
      <c r="X126" s="154">
        <v>42807</v>
      </c>
      <c r="Y126" s="21" t="s">
        <v>38</v>
      </c>
    </row>
    <row r="127" spans="1:25" ht="15.75" thickBot="1" x14ac:dyDescent="0.2">
      <c r="A127" s="7">
        <v>150203</v>
      </c>
      <c r="B127" s="144" t="s">
        <v>109</v>
      </c>
      <c r="C127" s="7">
        <v>1.022</v>
      </c>
      <c r="D127" s="157">
        <v>0</v>
      </c>
      <c r="E127" s="144">
        <v>715.4</v>
      </c>
      <c r="F127" s="7">
        <v>1.018</v>
      </c>
      <c r="G127" s="146">
        <v>-3.8999999999999998E-3</v>
      </c>
      <c r="H127" s="146">
        <v>0.03</v>
      </c>
      <c r="I127" s="144">
        <v>4.5</v>
      </c>
      <c r="J127" s="144">
        <v>4.5</v>
      </c>
      <c r="K127" s="146">
        <v>4.4819999999999999E-2</v>
      </c>
      <c r="L127" s="144" t="s">
        <v>40</v>
      </c>
      <c r="M127" s="7" t="s">
        <v>110</v>
      </c>
      <c r="N127" s="145">
        <v>-9.9000000000000008E-3</v>
      </c>
      <c r="O127" s="23">
        <v>0.45340000000000003</v>
      </c>
      <c r="P127" s="146">
        <v>-1.06E-2</v>
      </c>
      <c r="Q127" s="146">
        <v>0.29310000000000003</v>
      </c>
      <c r="R127" s="146">
        <v>-6.4999999999999997E-3</v>
      </c>
      <c r="S127" s="146">
        <v>-7.3000000000000001E-3</v>
      </c>
      <c r="T127" s="146">
        <v>-8.0000000000000002E-3</v>
      </c>
      <c r="U127" s="144">
        <v>20562</v>
      </c>
      <c r="V127" s="144">
        <v>-1646</v>
      </c>
      <c r="W127" s="148">
        <v>0.21180555555555555</v>
      </c>
      <c r="X127" s="149">
        <v>42705</v>
      </c>
      <c r="Y127" s="13" t="s">
        <v>38</v>
      </c>
    </row>
    <row r="128" spans="1:25" ht="15.75" thickBot="1" x14ac:dyDescent="0.2">
      <c r="A128" s="14">
        <v>150143</v>
      </c>
      <c r="B128" s="150" t="s">
        <v>137</v>
      </c>
      <c r="C128" s="14">
        <v>1.034</v>
      </c>
      <c r="D128" s="151">
        <v>1E-3</v>
      </c>
      <c r="E128" s="150">
        <v>0.59</v>
      </c>
      <c r="F128" s="14">
        <v>1.0289999999999999</v>
      </c>
      <c r="G128" s="152">
        <v>-4.8999999999999998E-3</v>
      </c>
      <c r="H128" s="152">
        <v>0.03</v>
      </c>
      <c r="I128" s="150">
        <v>4.5</v>
      </c>
      <c r="J128" s="150">
        <v>4.5</v>
      </c>
      <c r="K128" s="152">
        <v>4.478E-2</v>
      </c>
      <c r="L128" s="150" t="s">
        <v>40</v>
      </c>
      <c r="M128" s="14" t="s">
        <v>62</v>
      </c>
      <c r="N128" s="156">
        <v>-7.1000000000000004E-3</v>
      </c>
      <c r="O128" s="18">
        <v>0.10299999999999999</v>
      </c>
      <c r="P128" s="152">
        <v>-1.29E-2</v>
      </c>
      <c r="Q128" s="152">
        <v>0.57310000000000005</v>
      </c>
      <c r="R128" s="152">
        <v>-5.3E-3</v>
      </c>
      <c r="S128" s="152">
        <v>-1.11E-2</v>
      </c>
      <c r="T128" s="152">
        <v>-5.3E-3</v>
      </c>
      <c r="U128" s="150">
        <v>9592</v>
      </c>
      <c r="V128" s="150">
        <v>-1</v>
      </c>
      <c r="W128" s="153">
        <v>0.29375000000000001</v>
      </c>
      <c r="X128" s="154">
        <v>42705</v>
      </c>
      <c r="Y128" s="21" t="s">
        <v>38</v>
      </c>
    </row>
    <row r="129" spans="1:25" ht="15.75" thickBot="1" x14ac:dyDescent="0.2">
      <c r="A129" s="7">
        <v>150233</v>
      </c>
      <c r="B129" s="144" t="s">
        <v>81</v>
      </c>
      <c r="C129" s="7">
        <v>1.0149999999999999</v>
      </c>
      <c r="D129" s="147">
        <v>1.7000000000000001E-2</v>
      </c>
      <c r="E129" s="144">
        <v>31.15</v>
      </c>
      <c r="F129" s="7">
        <v>1.0073000000000001</v>
      </c>
      <c r="G129" s="146">
        <v>-7.6E-3</v>
      </c>
      <c r="H129" s="146">
        <v>0.03</v>
      </c>
      <c r="I129" s="144">
        <v>4.5</v>
      </c>
      <c r="J129" s="144">
        <v>4.5</v>
      </c>
      <c r="K129" s="146">
        <v>4.4659999999999998E-2</v>
      </c>
      <c r="L129" s="144" t="s">
        <v>40</v>
      </c>
      <c r="M129" s="7" t="s">
        <v>82</v>
      </c>
      <c r="N129" s="145">
        <v>-9.7999999999999997E-3</v>
      </c>
      <c r="O129" s="23">
        <v>0.27310000000000001</v>
      </c>
      <c r="P129" s="146">
        <v>-1.46E-2</v>
      </c>
      <c r="Q129" s="160">
        <v>0.73440000000000005</v>
      </c>
      <c r="R129" s="146">
        <v>1.17E-2</v>
      </c>
      <c r="S129" s="146">
        <v>5.1999999999999998E-3</v>
      </c>
      <c r="T129" s="146">
        <v>6.1999999999999998E-3</v>
      </c>
      <c r="U129" s="144">
        <v>2833</v>
      </c>
      <c r="V129" s="144">
        <v>5</v>
      </c>
      <c r="W129" s="148">
        <v>0.21180555555555555</v>
      </c>
      <c r="X129" s="149">
        <v>42884</v>
      </c>
      <c r="Y129" s="13" t="s">
        <v>38</v>
      </c>
    </row>
    <row r="130" spans="1:25" ht="15.75" thickBot="1" x14ac:dyDescent="0.2">
      <c r="A130" s="14">
        <v>150179</v>
      </c>
      <c r="B130" s="150" t="s">
        <v>120</v>
      </c>
      <c r="C130" s="14">
        <v>1.0349999999999999</v>
      </c>
      <c r="D130" s="156">
        <v>-1E-3</v>
      </c>
      <c r="E130" s="150">
        <v>56.54</v>
      </c>
      <c r="F130" s="14">
        <v>1.026</v>
      </c>
      <c r="G130" s="152">
        <v>-8.8000000000000005E-3</v>
      </c>
      <c r="H130" s="152">
        <v>0.03</v>
      </c>
      <c r="I130" s="150">
        <v>4.5</v>
      </c>
      <c r="J130" s="150">
        <v>4.5</v>
      </c>
      <c r="K130" s="152">
        <v>4.4600000000000001E-2</v>
      </c>
      <c r="L130" s="150" t="s">
        <v>40</v>
      </c>
      <c r="M130" s="14" t="s">
        <v>121</v>
      </c>
      <c r="N130" s="156">
        <v>-1.0500000000000001E-2</v>
      </c>
      <c r="O130" s="18">
        <v>0.45200000000000001</v>
      </c>
      <c r="P130" s="152">
        <v>-1.5299999999999999E-2</v>
      </c>
      <c r="Q130" s="152">
        <v>0.28839999999999999</v>
      </c>
      <c r="R130" s="152">
        <v>-4.1000000000000003E-3</v>
      </c>
      <c r="S130" s="152">
        <v>-3.3999999999999998E-3</v>
      </c>
      <c r="T130" s="152">
        <v>-1.01E-2</v>
      </c>
      <c r="U130" s="150">
        <v>6747</v>
      </c>
      <c r="V130" s="150">
        <v>-10</v>
      </c>
      <c r="W130" s="153">
        <v>0.21180555555555555</v>
      </c>
      <c r="X130" s="154">
        <v>42738</v>
      </c>
      <c r="Y130" s="21" t="s">
        <v>38</v>
      </c>
    </row>
    <row r="131" spans="1:25" ht="15.75" thickBot="1" x14ac:dyDescent="0.2">
      <c r="A131" s="7">
        <v>150279</v>
      </c>
      <c r="B131" s="144" t="s">
        <v>126</v>
      </c>
      <c r="C131" s="7">
        <v>1.0669999999999999</v>
      </c>
      <c r="D131" s="145">
        <v>-6.4999999999999997E-3</v>
      </c>
      <c r="E131" s="144">
        <v>3.08</v>
      </c>
      <c r="F131" s="7">
        <v>1.0529999999999999</v>
      </c>
      <c r="G131" s="146">
        <v>-1.3299999999999999E-2</v>
      </c>
      <c r="H131" s="146">
        <v>0.03</v>
      </c>
      <c r="I131" s="144">
        <v>5</v>
      </c>
      <c r="J131" s="144">
        <v>4.5</v>
      </c>
      <c r="K131" s="146">
        <v>4.4400000000000002E-2</v>
      </c>
      <c r="L131" s="144" t="s">
        <v>40</v>
      </c>
      <c r="M131" s="7" t="s">
        <v>127</v>
      </c>
      <c r="N131" s="145">
        <v>-1.0500000000000001E-2</v>
      </c>
      <c r="O131" s="23">
        <v>0.28239999999999998</v>
      </c>
      <c r="P131" s="146">
        <v>-1.9699999999999999E-2</v>
      </c>
      <c r="Q131" s="146">
        <v>0.65229999999999999</v>
      </c>
      <c r="R131" s="146">
        <v>1.8E-3</v>
      </c>
      <c r="S131" s="146">
        <v>-3.3E-3</v>
      </c>
      <c r="T131" s="146">
        <v>2.1299999999999999E-2</v>
      </c>
      <c r="U131" s="144">
        <v>1277</v>
      </c>
      <c r="V131" s="144">
        <v>-2</v>
      </c>
      <c r="W131" s="148">
        <v>0.21180555555555555</v>
      </c>
      <c r="X131" s="149">
        <v>42614</v>
      </c>
      <c r="Y131" s="13" t="s">
        <v>38</v>
      </c>
    </row>
    <row r="132" spans="1:25" ht="15.75" thickBot="1" x14ac:dyDescent="0.2">
      <c r="A132" s="14">
        <v>150231</v>
      </c>
      <c r="B132" s="150" t="s">
        <v>130</v>
      </c>
      <c r="C132" s="14">
        <v>1.0289999999999999</v>
      </c>
      <c r="D132" s="151">
        <v>1.9E-3</v>
      </c>
      <c r="E132" s="150">
        <v>61.55</v>
      </c>
      <c r="F132" s="14">
        <v>1.0093000000000001</v>
      </c>
      <c r="G132" s="152">
        <v>-1.95E-2</v>
      </c>
      <c r="H132" s="152">
        <v>0.03</v>
      </c>
      <c r="I132" s="150">
        <v>4.5</v>
      </c>
      <c r="J132" s="150">
        <v>4.5</v>
      </c>
      <c r="K132" s="152">
        <v>4.4130000000000003E-2</v>
      </c>
      <c r="L132" s="150" t="s">
        <v>40</v>
      </c>
      <c r="M132" s="14" t="s">
        <v>131</v>
      </c>
      <c r="N132" s="156">
        <v>-1.11E-2</v>
      </c>
      <c r="O132" s="18">
        <v>0.36709999999999998</v>
      </c>
      <c r="P132" s="152">
        <v>-2.5999999999999999E-2</v>
      </c>
      <c r="Q132" s="162">
        <v>0.50780000000000003</v>
      </c>
      <c r="R132" s="152">
        <v>-2.3E-3</v>
      </c>
      <c r="S132" s="152">
        <v>-6.8999999999999999E-3</v>
      </c>
      <c r="T132" s="152">
        <v>-3.3E-3</v>
      </c>
      <c r="U132" s="150">
        <v>4014</v>
      </c>
      <c r="V132" s="150">
        <v>-25</v>
      </c>
      <c r="W132" s="153">
        <v>0.21180555555555555</v>
      </c>
      <c r="X132" s="154">
        <v>42869</v>
      </c>
      <c r="Y132" s="21" t="s">
        <v>38</v>
      </c>
    </row>
    <row r="133" spans="1:25" ht="15.75" thickBot="1" x14ac:dyDescent="0.2">
      <c r="A133" s="7">
        <v>150245</v>
      </c>
      <c r="B133" s="144" t="s">
        <v>132</v>
      </c>
      <c r="C133" s="7">
        <v>1.0740000000000001</v>
      </c>
      <c r="D133" s="145">
        <v>-1.9E-3</v>
      </c>
      <c r="E133" s="144">
        <v>0.08</v>
      </c>
      <c r="F133" s="7">
        <v>1.044</v>
      </c>
      <c r="G133" s="146">
        <v>-2.87E-2</v>
      </c>
      <c r="H133" s="146">
        <v>0.03</v>
      </c>
      <c r="I133" s="144">
        <v>4.75</v>
      </c>
      <c r="J133" s="144">
        <v>4.5</v>
      </c>
      <c r="K133" s="146">
        <v>4.3720000000000002E-2</v>
      </c>
      <c r="L133" s="144" t="s">
        <v>40</v>
      </c>
      <c r="M133" s="7" t="s">
        <v>86</v>
      </c>
      <c r="N133" s="145">
        <v>-9.7000000000000003E-3</v>
      </c>
      <c r="O133" s="23">
        <v>0.39979999999999999</v>
      </c>
      <c r="P133" s="146">
        <v>-3.44E-2</v>
      </c>
      <c r="Q133" s="146">
        <v>0.39150000000000001</v>
      </c>
      <c r="R133" s="146">
        <v>9.2999999999999992E-3</v>
      </c>
      <c r="S133" s="146">
        <v>2.3E-3</v>
      </c>
      <c r="T133" s="146">
        <v>-1.41E-2</v>
      </c>
      <c r="U133" s="144">
        <v>1041</v>
      </c>
      <c r="V133" s="144">
        <v>-3</v>
      </c>
      <c r="W133" s="148">
        <v>0.21180555555555555</v>
      </c>
      <c r="X133" s="149">
        <v>42675</v>
      </c>
      <c r="Y133" s="13" t="s">
        <v>38</v>
      </c>
    </row>
    <row r="134" spans="1:25" ht="15.75" thickBot="1" x14ac:dyDescent="0.2">
      <c r="A134" s="14">
        <v>150311</v>
      </c>
      <c r="B134" s="150" t="s">
        <v>135</v>
      </c>
      <c r="C134" s="14">
        <v>1.0640000000000001</v>
      </c>
      <c r="D134" s="151">
        <v>4.7000000000000002E-3</v>
      </c>
      <c r="E134" s="150">
        <v>22.73</v>
      </c>
      <c r="F134" s="14">
        <v>1.0289999999999999</v>
      </c>
      <c r="G134" s="152">
        <v>-3.4000000000000002E-2</v>
      </c>
      <c r="H134" s="152">
        <v>0.03</v>
      </c>
      <c r="I134" s="150">
        <v>4.5</v>
      </c>
      <c r="J134" s="150">
        <v>4.5</v>
      </c>
      <c r="K134" s="152">
        <v>4.3479999999999998E-2</v>
      </c>
      <c r="L134" s="150" t="s">
        <v>40</v>
      </c>
      <c r="M134" s="14" t="s">
        <v>136</v>
      </c>
      <c r="N134" s="156">
        <v>-6.1999999999999998E-3</v>
      </c>
      <c r="O134" s="18">
        <v>0.36620000000000003</v>
      </c>
      <c r="P134" s="152">
        <v>-3.9399999999999998E-2</v>
      </c>
      <c r="Q134" s="152">
        <v>0.48659999999999998</v>
      </c>
      <c r="R134" s="152">
        <v>-4.4999999999999997E-3</v>
      </c>
      <c r="S134" s="152">
        <v>-1.38E-2</v>
      </c>
      <c r="T134" s="152">
        <v>-4.8999999999999998E-3</v>
      </c>
      <c r="U134" s="150">
        <v>1781</v>
      </c>
      <c r="V134" s="150">
        <v>1</v>
      </c>
      <c r="W134" s="153">
        <v>0.21180555555555555</v>
      </c>
      <c r="X134" s="154">
        <v>42709</v>
      </c>
      <c r="Y134" s="21" t="s">
        <v>38</v>
      </c>
    </row>
    <row r="135" spans="1:25" ht="15.75" thickBot="1" x14ac:dyDescent="0.2">
      <c r="A135" s="7">
        <v>150076</v>
      </c>
      <c r="B135" s="144" t="s">
        <v>288</v>
      </c>
      <c r="C135" s="7">
        <v>1.0980000000000001</v>
      </c>
      <c r="D135" s="147">
        <v>6.7100000000000007E-2</v>
      </c>
      <c r="E135" s="144">
        <v>0.74</v>
      </c>
      <c r="F135" s="7">
        <v>1.026</v>
      </c>
      <c r="G135" s="146">
        <v>-7.0199999999999999E-2</v>
      </c>
      <c r="H135" s="146">
        <v>0.03</v>
      </c>
      <c r="I135" s="144">
        <v>4.5</v>
      </c>
      <c r="J135" s="144">
        <v>4.5</v>
      </c>
      <c r="K135" s="146">
        <v>4.1980000000000003E-2</v>
      </c>
      <c r="L135" s="144" t="s">
        <v>40</v>
      </c>
      <c r="M135" s="7" t="s">
        <v>88</v>
      </c>
      <c r="N135" s="145">
        <v>-5.3E-3</v>
      </c>
      <c r="O135" s="23">
        <v>0.41110000000000002</v>
      </c>
      <c r="P135" s="146">
        <v>-7.1999999999999995E-2</v>
      </c>
      <c r="Q135" s="146">
        <v>0.8175</v>
      </c>
      <c r="R135" s="146">
        <v>1.01E-2</v>
      </c>
      <c r="S135" s="146">
        <v>-1.8499999999999999E-2</v>
      </c>
      <c r="T135" s="146">
        <v>-9.9000000000000008E-3</v>
      </c>
      <c r="U135" s="144">
        <v>290</v>
      </c>
      <c r="V135" s="144">
        <v>0</v>
      </c>
      <c r="W135" s="148">
        <v>0.21180555555555555</v>
      </c>
      <c r="X135" s="149">
        <v>42738</v>
      </c>
      <c r="Y135" s="13" t="s">
        <v>38</v>
      </c>
    </row>
    <row r="136" spans="1:25" ht="15.75" thickBot="1" x14ac:dyDescent="0.2">
      <c r="A136" s="14">
        <v>150215</v>
      </c>
      <c r="B136" s="150" t="s">
        <v>140</v>
      </c>
      <c r="C136" s="14">
        <v>1.1000000000000001</v>
      </c>
      <c r="D136" s="151">
        <v>2.0400000000000001E-2</v>
      </c>
      <c r="E136" s="150">
        <v>0.12</v>
      </c>
      <c r="F136" s="14">
        <v>1.0254000000000001</v>
      </c>
      <c r="G136" s="152">
        <v>-7.2800000000000004E-2</v>
      </c>
      <c r="H136" s="152">
        <v>0.03</v>
      </c>
      <c r="I136" s="150">
        <v>4.5</v>
      </c>
      <c r="J136" s="150">
        <v>4.5</v>
      </c>
      <c r="K136" s="152">
        <v>4.1880000000000001E-2</v>
      </c>
      <c r="L136" s="150" t="s">
        <v>40</v>
      </c>
      <c r="M136" s="14" t="s">
        <v>141</v>
      </c>
      <c r="N136" s="156">
        <v>-1.1299999999999999E-2</v>
      </c>
      <c r="O136" s="18">
        <v>0.42220000000000002</v>
      </c>
      <c r="P136" s="152">
        <v>-7.4399999999999994E-2</v>
      </c>
      <c r="Q136" s="152">
        <v>0.35920000000000002</v>
      </c>
      <c r="R136" s="152">
        <v>1.2999999999999999E-2</v>
      </c>
      <c r="S136" s="152">
        <v>-1.4E-3</v>
      </c>
      <c r="T136" s="152">
        <v>9.1000000000000004E-3</v>
      </c>
      <c r="U136" s="150">
        <v>2449</v>
      </c>
      <c r="V136" s="150">
        <v>-1</v>
      </c>
      <c r="W136" s="153">
        <v>0.21180555555555555</v>
      </c>
      <c r="X136" s="154">
        <v>42738</v>
      </c>
      <c r="Y136" s="21" t="s">
        <v>38</v>
      </c>
    </row>
    <row r="137" spans="1:25" ht="14.25" thickBot="1" x14ac:dyDescent="0.2">
      <c r="A137" s="44" t="s">
        <v>241</v>
      </c>
      <c r="B137" s="36"/>
      <c r="C137" s="35"/>
      <c r="D137" s="43">
        <f>AVERAGE(D80:D136)</f>
        <v>3.6491228070175447E-3</v>
      </c>
      <c r="E137" s="36"/>
      <c r="F137" s="35"/>
      <c r="G137" s="43">
        <f>AVERAGE(G80:G136)</f>
        <v>6.4438596491228082E-3</v>
      </c>
      <c r="H137" s="271">
        <f>COUNTIF($D80:$D136,"&gt;0")/COUNT($D80:$D136)</f>
        <v>0.80701754385964908</v>
      </c>
      <c r="I137" s="270"/>
      <c r="J137" s="270"/>
      <c r="K137" s="43">
        <f>AVERAGE(K80:K136)</f>
        <v>4.5361754385964903E-2</v>
      </c>
      <c r="L137" s="36"/>
      <c r="M137" s="35"/>
      <c r="N137" s="38"/>
      <c r="O137" s="39"/>
      <c r="P137" s="43">
        <f>AVERAGE(P80:P136)</f>
        <v>-3.6107142857142839E-3</v>
      </c>
      <c r="Q137" s="37"/>
      <c r="R137" s="43">
        <f>AVERAGE(R80:R136)</f>
        <v>9.4736842105263013E-5</v>
      </c>
      <c r="S137" s="37"/>
      <c r="T137" s="37"/>
      <c r="U137" s="36"/>
      <c r="V137" s="36"/>
      <c r="W137" s="40"/>
      <c r="X137" s="41"/>
      <c r="Y137" s="42"/>
    </row>
    <row r="138" spans="1:25" ht="15.75" thickBot="1" x14ac:dyDescent="0.2">
      <c r="A138" s="7">
        <v>150066</v>
      </c>
      <c r="B138" s="144" t="s">
        <v>39</v>
      </c>
      <c r="C138" s="7">
        <v>0.91500000000000004</v>
      </c>
      <c r="D138" s="147">
        <v>1.1000000000000001E-3</v>
      </c>
      <c r="E138" s="144">
        <v>8.9499999999999993</v>
      </c>
      <c r="F138" s="7">
        <v>1.0169999999999999</v>
      </c>
      <c r="G138" s="146">
        <v>0.1003</v>
      </c>
      <c r="H138" s="146">
        <v>1.4999999999999999E-2</v>
      </c>
      <c r="I138" s="144">
        <v>3</v>
      </c>
      <c r="J138" s="144">
        <v>3</v>
      </c>
      <c r="K138" s="146">
        <v>3.3410000000000002E-2</v>
      </c>
      <c r="L138" s="144" t="s">
        <v>40</v>
      </c>
      <c r="M138" s="7" t="s">
        <v>41</v>
      </c>
      <c r="N138" s="147">
        <v>2.9999999999999997E-4</v>
      </c>
      <c r="O138" s="23">
        <v>0.21840000000000001</v>
      </c>
      <c r="P138" s="146">
        <v>6.4399999999999999E-2</v>
      </c>
      <c r="Q138" s="146">
        <v>0.11990000000000001</v>
      </c>
      <c r="R138" s="146">
        <v>-1.9E-3</v>
      </c>
      <c r="S138" s="146">
        <v>2.9999999999999997E-4</v>
      </c>
      <c r="T138" s="146">
        <v>-2.0000000000000001E-4</v>
      </c>
      <c r="U138" s="144">
        <v>842</v>
      </c>
      <c r="V138" s="144">
        <v>6</v>
      </c>
      <c r="W138" s="148">
        <v>0.29375000000000001</v>
      </c>
      <c r="X138" s="149">
        <v>42738</v>
      </c>
      <c r="Y138" s="13" t="s">
        <v>38</v>
      </c>
    </row>
    <row r="139" spans="1:25" ht="15.75" thickBot="1" x14ac:dyDescent="0.2">
      <c r="A139" s="14">
        <v>150188</v>
      </c>
      <c r="B139" s="150" t="s">
        <v>289</v>
      </c>
      <c r="C139" s="14">
        <v>1.0589999999999999</v>
      </c>
      <c r="D139" s="159">
        <v>0</v>
      </c>
      <c r="E139" s="150">
        <v>1.48</v>
      </c>
      <c r="F139" s="14">
        <v>1.034</v>
      </c>
      <c r="G139" s="152">
        <v>-2.4199999999999999E-2</v>
      </c>
      <c r="H139" s="150" t="s">
        <v>290</v>
      </c>
      <c r="I139" s="150">
        <v>5.5</v>
      </c>
      <c r="J139" s="150">
        <v>5.5</v>
      </c>
      <c r="K139" s="152">
        <v>-9.8899999999999995E-3</v>
      </c>
      <c r="L139" s="150">
        <v>0.38</v>
      </c>
      <c r="M139" s="14" t="s">
        <v>291</v>
      </c>
      <c r="N139" s="156">
        <v>-7.1000000000000004E-3</v>
      </c>
      <c r="O139" s="18">
        <v>0.11409999999999999</v>
      </c>
      <c r="P139" s="152">
        <v>-4.5499999999999999E-2</v>
      </c>
      <c r="Q139" s="152">
        <v>0.44419999999999998</v>
      </c>
      <c r="R139" s="152">
        <v>5.7999999999999996E-3</v>
      </c>
      <c r="S139" s="152">
        <v>2.0000000000000001E-4</v>
      </c>
      <c r="T139" s="152">
        <v>-8.0000000000000002E-3</v>
      </c>
      <c r="U139" s="150">
        <v>29905</v>
      </c>
      <c r="V139" s="150">
        <v>-12</v>
      </c>
      <c r="W139" s="153">
        <v>0.29375000000000001</v>
      </c>
      <c r="X139" s="154">
        <v>42719</v>
      </c>
      <c r="Y139" s="21" t="s">
        <v>38</v>
      </c>
    </row>
    <row r="140" spans="1:25" ht="15.75" thickBot="1" x14ac:dyDescent="0.2">
      <c r="A140" s="7">
        <v>150016</v>
      </c>
      <c r="B140" s="144" t="s">
        <v>34</v>
      </c>
      <c r="C140" s="7">
        <v>1.0349999999999999</v>
      </c>
      <c r="D140" s="145">
        <v>-1E-3</v>
      </c>
      <c r="E140" s="144">
        <v>9.86</v>
      </c>
      <c r="F140" s="7">
        <v>1</v>
      </c>
      <c r="G140" s="146">
        <v>-3.5000000000000003E-2</v>
      </c>
      <c r="H140" s="144" t="s">
        <v>35</v>
      </c>
      <c r="I140" s="144">
        <v>0</v>
      </c>
      <c r="J140" s="144">
        <v>0</v>
      </c>
      <c r="K140" s="146">
        <v>-1.255E-2</v>
      </c>
      <c r="L140" s="144">
        <v>2.72</v>
      </c>
      <c r="M140" s="7" t="s">
        <v>36</v>
      </c>
      <c r="N140" s="145">
        <v>-5.3E-3</v>
      </c>
      <c r="O140" s="146">
        <v>0.5373</v>
      </c>
      <c r="P140" s="144" t="s">
        <v>37</v>
      </c>
      <c r="Q140" s="144" t="s">
        <v>37</v>
      </c>
      <c r="R140" s="146">
        <v>4.0000000000000001E-3</v>
      </c>
      <c r="S140" s="146">
        <v>7.7999999999999996E-3</v>
      </c>
      <c r="T140" s="146">
        <v>1.3899999999999999E-2</v>
      </c>
      <c r="U140" s="144">
        <v>3030</v>
      </c>
      <c r="V140" s="144">
        <v>10</v>
      </c>
      <c r="W140" s="148">
        <v>0.17083333333333331</v>
      </c>
      <c r="X140" s="149">
        <v>43574</v>
      </c>
      <c r="Y140" s="13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223"/>
    <hyperlink ref="C4" r:id="rId7" display="http://finance.sina.com.cn/fund/quotes/150223/bc.shtml"/>
    <hyperlink ref="F4" r:id="rId8" display="http://www.cninfo.com.cn/information/fund/netvalue/150223.html"/>
    <hyperlink ref="M4" r:id="rId9" tooltip="399975" display="http://quote.eastmoney.com/zs399975.html"/>
    <hyperlink ref="O4" r:id="rId10" display="https://www.jisilu.cn/data/utils/lowcalc/150223"/>
    <hyperlink ref="Y4" r:id="rId11" tooltip="将【证券A级】从自选中删除" display="javascript:delOwnedFund('150223');"/>
    <hyperlink ref="A5" r:id="rId12" display="https://www.jisilu.cn/data/sfnew/detail/150057"/>
    <hyperlink ref="C5" r:id="rId13" display="http://finance.sina.com.cn/fund/quotes/150057/bc.shtml"/>
    <hyperlink ref="F5" r:id="rId14" display="http://www.cninfo.com.cn/information/fund/netvalue/150057.html"/>
    <hyperlink ref="M5" r:id="rId15" tooltip="399008" display="http://quote.eastmoney.com/zs399008.html"/>
    <hyperlink ref="O5" r:id="rId16" display="https://www.jisilu.cn/data/utils/lowcalc/150057"/>
    <hyperlink ref="Y5" r:id="rId17" tooltip="加【中小300A】为自选A类" display="javascript:addOwnedFund('150057');"/>
    <hyperlink ref="A7" r:id="rId18" display="https://www.jisilu.cn/data/sfnew/detail/150221"/>
    <hyperlink ref="C7" r:id="rId19" display="http://finance.sina.com.cn/fund/quotes/150221/bc.shtml"/>
    <hyperlink ref="F7" r:id="rId20" display="http://www.cninfo.com.cn/information/fund/netvalue/150221.html"/>
    <hyperlink ref="M7" r:id="rId21" tooltip="399959" display="http://quote.eastmoney.com/zs399959.html"/>
    <hyperlink ref="O7" r:id="rId22" display="https://www.jisilu.cn/data/utils/lowcalc/150221"/>
    <hyperlink ref="Y7" r:id="rId23" tooltip="将【中航军A】从自选中删除" display="javascript:delOwnedFund('150221');"/>
    <hyperlink ref="A8" r:id="rId24" display="https://www.jisilu.cn/data/sfnew/detail/150321"/>
    <hyperlink ref="C8" r:id="rId25" display="http://finance.sina.com.cn/fund/quotes/150321/bc.shtml"/>
    <hyperlink ref="F8" r:id="rId26" display="http://www.cninfo.com.cn/information/fund/netvalue/150321.html"/>
    <hyperlink ref="M8" r:id="rId27" tooltip="399998" display="http://quote.eastmoney.com/zs399998.html"/>
    <hyperlink ref="O8" r:id="rId28" display="https://www.jisilu.cn/data/utils/lowcalc/150321"/>
    <hyperlink ref="Y8" r:id="rId29" tooltip="加【煤炭A基】为自选A类" display="javascript:addOwnedFund('150321');"/>
    <hyperlink ref="A9" r:id="rId30" display="https://www.jisilu.cn/data/sfnew/detail/150032"/>
    <hyperlink ref="C9" r:id="rId31" display="http://finance.sina.com.cn/fund/quotes/150032/bc.shtml"/>
    <hyperlink ref="F9" r:id="rId32" display="http://www.cninfo.com.cn/information/fund/netvalue/150032.html"/>
    <hyperlink ref="M9" r:id="rId33" tooltip="399923" display="http://quote.eastmoney.com/zs399923.html"/>
    <hyperlink ref="O9" r:id="rId34" display="https://www.jisilu.cn/data/utils/lowcalc/150032"/>
    <hyperlink ref="Y9" r:id="rId35" tooltip="加【多利优先】为自选A类" display="javascript:addOwnedFund('150032');"/>
    <hyperlink ref="A11" r:id="rId36" display="https://www.jisilu.cn/data/sfnew/detail/150331"/>
    <hyperlink ref="C11" r:id="rId37" display="http://finance.sina.com.cn/fund/quotes/150331/bc.shtml"/>
    <hyperlink ref="F11" r:id="rId38" display="http://www.cninfo.com.cn/information/fund/netvalue/150331.html"/>
    <hyperlink ref="M11" r:id="rId39" tooltip="399805" display="http://quote.eastmoney.com/zs399805.html"/>
    <hyperlink ref="O11" r:id="rId40" display="https://www.jisilu.cn/data/utils/lowcalc/150331"/>
    <hyperlink ref="Y11" r:id="rId41" tooltip="加【网金融A】为自选A类" display="javascript:addOwnedFund('150331');"/>
    <hyperlink ref="A12" r:id="rId42" display="https://www.jisilu.cn/data/sfnew/detail/150219"/>
    <hyperlink ref="C12" r:id="rId43" display="http://finance.sina.com.cn/fund/quotes/150219/bc.shtml"/>
    <hyperlink ref="F12" r:id="rId44" display="http://www.cninfo.com.cn/information/fund/netvalue/150219.html"/>
    <hyperlink ref="O12" r:id="rId45" display="https://www.jisilu.cn/data/utils/lowcalc/150219"/>
    <hyperlink ref="Y12" r:id="rId46" tooltip="加【健康A】为自选A类" display="javascript:addOwnedFund('150219');"/>
    <hyperlink ref="A13" r:id="rId47" display="https://www.jisilu.cn/data/sfnew/detail/150123"/>
    <hyperlink ref="C13" r:id="rId48" display="http://finance.sina.com.cn/fund/quotes/150123/bc.shtml"/>
    <hyperlink ref="F13" r:id="rId49" display="http://www.cninfo.com.cn/information/fund/netvalue/150123.html"/>
    <hyperlink ref="M13" r:id="rId50" tooltip="399550" display="http://quote.eastmoney.com/zs399550.html"/>
    <hyperlink ref="O13" r:id="rId51" display="https://www.jisilu.cn/data/utils/lowcalc/150123"/>
    <hyperlink ref="Y13" r:id="rId52" tooltip="加【建信50A】为自选A类" display="javascript:addOwnedFund('150123');"/>
    <hyperlink ref="A15" r:id="rId53" display="https://www.jisilu.cn/data/sfnew/detail/150293"/>
    <hyperlink ref="C15" r:id="rId54" display="http://finance.sina.com.cn/fund/quotes/150293/bc.shtml"/>
    <hyperlink ref="F15" r:id="rId55" display="http://www.cninfo.com.cn/information/fund/netvalue/150293.html"/>
    <hyperlink ref="M15" r:id="rId56" tooltip="399807" display="http://quote.eastmoney.com/zs399807.html"/>
    <hyperlink ref="O15" r:id="rId57" display="https://www.jisilu.cn/data/utils/lowcalc/150293"/>
    <hyperlink ref="Y15" r:id="rId58" tooltip="加【高铁A级】为自选A类" display="javascript:addOwnedFund('150293');"/>
    <hyperlink ref="A16" r:id="rId59" display="https://www.jisilu.cn/data/sfnew/detail/150263"/>
    <hyperlink ref="C16" r:id="rId60" display="http://finance.sina.com.cn/fund/quotes/150263/bc.shtml"/>
    <hyperlink ref="F16" r:id="rId61" display="http://www.cninfo.com.cn/information/fund/netvalue/150263.html"/>
    <hyperlink ref="M16" r:id="rId62" tooltip="000852" display="http://quote.eastmoney.com/zs000852.html"/>
    <hyperlink ref="O16" r:id="rId63" display="https://www.jisilu.cn/data/utils/lowcalc/150263"/>
    <hyperlink ref="Y16" r:id="rId64" tooltip="加【1000A】为自选A类" display="javascript:addOwnedFund('150263');"/>
    <hyperlink ref="A17" r:id="rId65" display="https://www.jisilu.cn/data/sfnew/detail/150323"/>
    <hyperlink ref="C17" r:id="rId66" display="http://finance.sina.com.cn/fund/quotes/150323/bc.shtml"/>
    <hyperlink ref="F17" r:id="rId67" display="http://www.cninfo.com.cn/information/fund/netvalue/150323.html"/>
    <hyperlink ref="M17" r:id="rId68" tooltip="000827" display="http://quote.eastmoney.com/zs000827.html"/>
    <hyperlink ref="O17" r:id="rId69" display="https://www.jisilu.cn/data/utils/lowcalc/150323"/>
    <hyperlink ref="Y17" r:id="rId70" tooltip="加【环保A端】为自选A类" display="javascript:addOwnedFund('150323');"/>
    <hyperlink ref="A18" r:id="rId71" display="https://www.jisilu.cn/data/sfnew/detail/150303"/>
    <hyperlink ref="C18" r:id="rId72" display="http://finance.sina.com.cn/fund/quotes/150303/bc.shtml"/>
    <hyperlink ref="F18" r:id="rId73" display="http://www.cninfo.com.cn/information/fund/netvalue/150303.html"/>
    <hyperlink ref="M18" r:id="rId74" tooltip="399673" display="http://quote.eastmoney.com/zs399673.html"/>
    <hyperlink ref="O18" r:id="rId75" display="https://www.jisilu.cn/data/utils/lowcalc/150303"/>
    <hyperlink ref="Y18" r:id="rId76" tooltip="加【创业股A】为自选A类" display="javascript:addOwnedFund('150303');"/>
    <hyperlink ref="A19" r:id="rId77" display="https://www.jisilu.cn/data/sfnew/detail/150287"/>
    <hyperlink ref="C19" r:id="rId78" display="http://finance.sina.com.cn/fund/quotes/150287/bc.shtml"/>
    <hyperlink ref="F19" r:id="rId79" display="http://www.cninfo.com.cn/information/fund/netvalue/150287.html"/>
    <hyperlink ref="M19" r:id="rId80" tooltip="399440" display="http://quote.eastmoney.com/zs399440.html"/>
    <hyperlink ref="O19" r:id="rId81" display="https://www.jisilu.cn/data/utils/lowcalc/150287"/>
    <hyperlink ref="Y19" r:id="rId82" tooltip="加【钢铁A】为自选A类" display="javascript:addOwnedFund('150287');"/>
    <hyperlink ref="A20" r:id="rId83" display="https://www.jisilu.cn/data/sfnew/detail/150289"/>
    <hyperlink ref="C20" r:id="rId84" display="http://finance.sina.com.cn/fund/quotes/150289/bc.shtml"/>
    <hyperlink ref="F20" r:id="rId85" display="http://www.cninfo.com.cn/information/fund/netvalue/150289.html"/>
    <hyperlink ref="M20" r:id="rId86" tooltip="399998" display="http://quote.eastmoney.com/zs399998.html"/>
    <hyperlink ref="O20" r:id="rId87" display="https://www.jisilu.cn/data/utils/lowcalc/150289"/>
    <hyperlink ref="Y20" r:id="rId88" tooltip="加【煤炭A级】为自选A类" display="javascript:addOwnedFund('150289');"/>
    <hyperlink ref="A21" r:id="rId89" display="https://www.jisilu.cn/data/sfnew/detail/150297"/>
    <hyperlink ref="C21" r:id="rId90" display="http://finance.sina.com.cn/fund/quotes/150297/bc.shtml"/>
    <hyperlink ref="F21" r:id="rId91" display="http://www.cninfo.com.cn/information/fund/netvalue/150297.html"/>
    <hyperlink ref="O21" r:id="rId92" display="https://www.jisilu.cn/data/utils/lowcalc/150297"/>
    <hyperlink ref="Y21" r:id="rId93" tooltip="加【互联A级】为自选A类" display="javascript:addOwnedFund('150297');"/>
    <hyperlink ref="A22" r:id="rId94" display="https://www.jisilu.cn/data/sfnew/detail/150299"/>
    <hyperlink ref="C22" r:id="rId95" display="http://finance.sina.com.cn/fund/quotes/150299/bc.shtml"/>
    <hyperlink ref="F22" r:id="rId96" display="http://www.cninfo.com.cn/information/fund/netvalue/150299.html"/>
    <hyperlink ref="M22" r:id="rId97" tooltip="399986" display="http://quote.eastmoney.com/zs399986.html"/>
    <hyperlink ref="O22" r:id="rId98" display="https://www.jisilu.cn/data/utils/lowcalc/150299"/>
    <hyperlink ref="Y22" r:id="rId99" tooltip="将【银行股A】从自选中删除" display="javascript:delOwnedFund('150299');"/>
    <hyperlink ref="A23" r:id="rId100" display="https://www.jisilu.cn/data/sfnew/detail/150335"/>
    <hyperlink ref="C23" r:id="rId101" display="http://finance.sina.com.cn/fund/quotes/150335/bc.shtml"/>
    <hyperlink ref="F23" r:id="rId102" display="http://www.cninfo.com.cn/information/fund/netvalue/150335.html"/>
    <hyperlink ref="M23" r:id="rId103" tooltip="399967" display="http://quote.eastmoney.com/zs399967.html"/>
    <hyperlink ref="O23" r:id="rId104" display="https://www.jisilu.cn/data/utils/lowcalc/150335"/>
    <hyperlink ref="Y23" r:id="rId105" tooltip="加【军工股A】为自选A类" display="javascript:addOwnedFund('150335');"/>
    <hyperlink ref="A24" r:id="rId106" display="https://www.jisilu.cn/data/sfnew/detail/150247"/>
    <hyperlink ref="C24" r:id="rId107" display="http://finance.sina.com.cn/fund/quotes/150247/bc.shtml"/>
    <hyperlink ref="F24" r:id="rId108" display="http://www.cninfo.com.cn/information/fund/netvalue/150247.html"/>
    <hyperlink ref="M24" r:id="rId109" tooltip="399971" display="http://quote.eastmoney.com/zs399971.html"/>
    <hyperlink ref="O24" r:id="rId110" display="https://www.jisilu.cn/data/utils/lowcalc/150247"/>
    <hyperlink ref="Y24" r:id="rId111" tooltip="加【传媒A级】为自选A类" display="javascript:addOwnedFund('150247');"/>
    <hyperlink ref="A25" r:id="rId112" display="https://www.jisilu.cn/data/sfnew/detail/150291"/>
    <hyperlink ref="C25" r:id="rId113" display="http://finance.sina.com.cn/fund/quotes/150291/bc.shtml"/>
    <hyperlink ref="F25" r:id="rId114" display="http://www.cninfo.com.cn/information/fund/netvalue/150291.html"/>
    <hyperlink ref="M25" r:id="rId115" tooltip="399986" display="http://quote.eastmoney.com/zs399986.html"/>
    <hyperlink ref="O25" r:id="rId116" display="https://www.jisilu.cn/data/utils/lowcalc/150291"/>
    <hyperlink ref="Y25" r:id="rId117" tooltip="将【银行A份】从自选中删除" display="javascript:delOwnedFund('150291');"/>
    <hyperlink ref="A26" r:id="rId118" display="https://www.jisilu.cn/data/sfnew/detail/150117"/>
    <hyperlink ref="C26" r:id="rId119" display="http://finance.sina.com.cn/fund/quotes/150117/bc.shtml"/>
    <hyperlink ref="F26" r:id="rId120" display="http://www.cninfo.com.cn/information/fund/netvalue/150117.html"/>
    <hyperlink ref="M26" r:id="rId121" tooltip="399393" display="http://quote.eastmoney.com/zs399393.html"/>
    <hyperlink ref="O26" r:id="rId122" display="https://www.jisilu.cn/data/utils/lowcalc/150117"/>
    <hyperlink ref="Y26" r:id="rId123" tooltip="加【房地产A】为自选A类" display="javascript:addOwnedFund('150117');"/>
    <hyperlink ref="A27" r:id="rId124" display="https://www.jisilu.cn/data/sfnew/detail/150130"/>
    <hyperlink ref="C27" r:id="rId125" display="http://finance.sina.com.cn/fund/quotes/150130/bc.shtml"/>
    <hyperlink ref="F27" r:id="rId126" display="http://www.cninfo.com.cn/information/fund/netvalue/150130.html"/>
    <hyperlink ref="M27" r:id="rId127" tooltip="399394" display="http://quote.eastmoney.com/zs399394.html"/>
    <hyperlink ref="O27" r:id="rId128" display="https://www.jisilu.cn/data/utils/lowcalc/150130"/>
    <hyperlink ref="Y27" r:id="rId129" tooltip="加【医药A】为自选A类" display="javascript:addOwnedFund('150130');"/>
    <hyperlink ref="A28" r:id="rId130" display="https://www.jisilu.cn/data/sfnew/detail/150198"/>
    <hyperlink ref="C28" r:id="rId131" display="http://finance.sina.com.cn/fund/quotes/150198/bc.shtml"/>
    <hyperlink ref="F28" r:id="rId132" display="http://www.cninfo.com.cn/information/fund/netvalue/150198.html"/>
    <hyperlink ref="M28" r:id="rId133" tooltip="399396" display="http://quote.eastmoney.com/zs399396.html"/>
    <hyperlink ref="O28" r:id="rId134" display="https://www.jisilu.cn/data/utils/lowcalc/150198"/>
    <hyperlink ref="Y28" r:id="rId135" tooltip="加【食品A】为自选A类" display="javascript:addOwnedFund('150198');"/>
    <hyperlink ref="A29" r:id="rId136" display="https://www.jisilu.cn/data/sfnew/detail/150190"/>
    <hyperlink ref="C29" r:id="rId137" display="http://finance.sina.com.cn/fund/quotes/150190/bc.shtml"/>
    <hyperlink ref="F29" r:id="rId138" display="http://www.cninfo.com.cn/information/fund/netvalue/150190.html"/>
    <hyperlink ref="M29" r:id="rId139" tooltip="000827" display="http://quote.eastmoney.com/zs000827.html"/>
    <hyperlink ref="O29" r:id="rId140" display="https://www.jisilu.cn/data/utils/lowcalc/150190"/>
    <hyperlink ref="Y29" r:id="rId141" tooltip="加【NCF环保A】为自选A类" display="javascript:addOwnedFund('150190');"/>
    <hyperlink ref="A30" r:id="rId142" display="https://www.jisilu.cn/data/sfnew/detail/150196"/>
    <hyperlink ref="C30" r:id="rId143" display="http://finance.sina.com.cn/fund/quotes/150196/bc.shtml"/>
    <hyperlink ref="F30" r:id="rId144" display="http://www.cninfo.com.cn/information/fund/netvalue/150196.html"/>
    <hyperlink ref="M30" r:id="rId145" tooltip="399395" display="http://quote.eastmoney.com/zs399395.html"/>
    <hyperlink ref="O30" r:id="rId146" display="https://www.jisilu.cn/data/utils/lowcalc/150196"/>
    <hyperlink ref="Y30" r:id="rId147" tooltip="加【有色A】为自选A类" display="javascript:addOwnedFund('150196');"/>
    <hyperlink ref="A31" r:id="rId148" display="https://www.jisilu.cn/data/sfnew/detail/150301"/>
    <hyperlink ref="C31" r:id="rId149" display="http://finance.sina.com.cn/fund/quotes/150301/bc.shtml"/>
    <hyperlink ref="F31" r:id="rId150" display="http://www.cninfo.com.cn/information/fund/netvalue/150301.html"/>
    <hyperlink ref="M31" r:id="rId151" tooltip="399975" display="http://quote.eastmoney.com/zs399975.html"/>
    <hyperlink ref="O31" r:id="rId152" display="https://www.jisilu.cn/data/utils/lowcalc/150301"/>
    <hyperlink ref="Y31" r:id="rId153" tooltip="加【证券股A】为自选A类" display="javascript:addOwnedFund('150301');"/>
    <hyperlink ref="A32" r:id="rId154" display="https://www.jisilu.cn/data/sfnew/detail/150265"/>
    <hyperlink ref="C32" r:id="rId155" display="http://finance.sina.com.cn/fund/quotes/150265/bc.shtml"/>
    <hyperlink ref="F32" r:id="rId156" display="http://www.cninfo.com.cn/information/fund/netvalue/150265.html"/>
    <hyperlink ref="M32" r:id="rId157" tooltip="399991" display="http://quote.eastmoney.com/zs399991.html"/>
    <hyperlink ref="O32" r:id="rId158" display="https://www.jisilu.cn/data/utils/lowcalc/150265"/>
    <hyperlink ref="Y32" r:id="rId159" tooltip="将【一带A】从自选中删除" display="javascript:delOwnedFund('150265');"/>
    <hyperlink ref="A33" r:id="rId160" display="https://www.jisilu.cn/data/sfnew/detail/150261"/>
    <hyperlink ref="C33" r:id="rId161" display="http://finance.sina.com.cn/fund/quotes/150261/bc.shtml"/>
    <hyperlink ref="F33" r:id="rId162" display="http://www.cninfo.com.cn/information/fund/netvalue/150261.html"/>
    <hyperlink ref="M33" r:id="rId163" tooltip="399989" display="http://quote.eastmoney.com/zs399989.html"/>
    <hyperlink ref="O33" r:id="rId164" display="https://www.jisilu.cn/data/utils/lowcalc/150261"/>
    <hyperlink ref="Y33" r:id="rId165" tooltip="加【医疗A】为自选A类" display="javascript:addOwnedFund('150261');"/>
    <hyperlink ref="A34" r:id="rId166" display="https://www.jisilu.cn/data/sfnew/detail/150325"/>
    <hyperlink ref="C34" r:id="rId167" display="http://finance.sina.com.cn/fund/quotes/150325/bc.shtml"/>
    <hyperlink ref="F34" r:id="rId168" display="http://www.cninfo.com.cn/information/fund/netvalue/150325.html"/>
    <hyperlink ref="M34" r:id="rId169" tooltip="399807" display="http://quote.eastmoney.com/zs399807.html"/>
    <hyperlink ref="O34" r:id="rId170" display="https://www.jisilu.cn/data/utils/lowcalc/150325"/>
    <hyperlink ref="Y34" r:id="rId171" tooltip="加【高铁A端】为自选A类" display="javascript:addOwnedFund('150325');"/>
    <hyperlink ref="A35" r:id="rId172" display="https://www.jisilu.cn/data/sfnew/detail/502037"/>
    <hyperlink ref="C35" r:id="rId173" display="http://finance.sina.com.cn/fund/quotes/502037/bc.shtml"/>
    <hyperlink ref="F35" r:id="rId174" display="http://www.cninfo.com.cn/information/fund/netvalue/502037.html"/>
    <hyperlink ref="M35" r:id="rId175" tooltip="399805" display="http://quote.eastmoney.com/zs399805.html"/>
    <hyperlink ref="O35" r:id="rId176" display="https://www.jisilu.cn/data/utils/lowcalc/502037"/>
    <hyperlink ref="Y35" r:id="rId177" tooltip="加【网金A】为自选A类" display="javascript:addOwnedFund('502037');"/>
    <hyperlink ref="A36" r:id="rId178" display="https://www.jisilu.cn/data/sfnew/detail/150343"/>
    <hyperlink ref="C36" r:id="rId179" display="http://finance.sina.com.cn/fund/quotes/150343/bc.shtml"/>
    <hyperlink ref="F36" r:id="rId180" display="http://www.cninfo.com.cn/information/fund/netvalue/150343.html"/>
    <hyperlink ref="M36" r:id="rId181" tooltip="399975" display="http://quote.eastmoney.com/zs399975.html"/>
    <hyperlink ref="O36" r:id="rId182" display="https://www.jisilu.cn/data/utils/lowcalc/150343"/>
    <hyperlink ref="Y36" r:id="rId183" tooltip="加【证券A基】为自选A类" display="javascript:addOwnedFund('150343');"/>
    <hyperlink ref="A37" r:id="rId184" display="https://www.jisilu.cn/data/sfnew/detail/502057"/>
    <hyperlink ref="C37" r:id="rId185" display="http://finance.sina.com.cn/fund/quotes/502057/bc.shtml"/>
    <hyperlink ref="F37" r:id="rId186" display="http://www.cninfo.com.cn/information/fund/netvalue/502057.html"/>
    <hyperlink ref="M37" r:id="rId187" tooltip="399989" display="http://quote.eastmoney.com/zs399989.html"/>
    <hyperlink ref="O37" r:id="rId188" display="https://www.jisilu.cn/data/utils/lowcalc/502057"/>
    <hyperlink ref="Y37" r:id="rId189" tooltip="加【医疗A】为自选A类" display="javascript:addOwnedFund('502057');"/>
    <hyperlink ref="A38" r:id="rId190" display="https://www.jisilu.cn/data/sfnew/detail/150317"/>
    <hyperlink ref="C38" r:id="rId191" display="http://finance.sina.com.cn/fund/quotes/150317/bc.shtml"/>
    <hyperlink ref="F38" r:id="rId192" display="http://www.cninfo.com.cn/information/fund/netvalue/150317.html"/>
    <hyperlink ref="M38" r:id="rId193" tooltip="399805" display="http://quote.eastmoney.com/zs399805.html"/>
    <hyperlink ref="O38" r:id="rId194" display="https://www.jisilu.cn/data/utils/lowcalc/150317"/>
    <hyperlink ref="Y38" r:id="rId195" tooltip="加【E金融A】为自选A类" display="javascript:addOwnedFund('150317');"/>
    <hyperlink ref="A39" r:id="rId196" display="https://www.jisilu.cn/data/sfnew/detail/150327"/>
    <hyperlink ref="C39" r:id="rId197" display="http://finance.sina.com.cn/fund/quotes/150327/bc.shtml"/>
    <hyperlink ref="F39" r:id="rId198" display="http://www.cninfo.com.cn/information/fund/netvalue/150327.html"/>
    <hyperlink ref="M39" r:id="rId199" tooltip="399808" display="http://quote.eastmoney.com/zs399808.html"/>
    <hyperlink ref="O39" r:id="rId200" display="https://www.jisilu.cn/data/utils/lowcalc/150327"/>
    <hyperlink ref="Y39" r:id="rId201" tooltip="加【新能A级】为自选A类" display="javascript:addOwnedFund('150327');"/>
    <hyperlink ref="A40" r:id="rId202" display="https://www.jisilu.cn/data/sfnew/detail/150047"/>
    <hyperlink ref="C40" r:id="rId203" display="http://finance.sina.com.cn/fund/quotes/150047/bc.shtml"/>
    <hyperlink ref="F40" r:id="rId204" display="http://www.cninfo.com.cn/information/fund/netvalue/150047.html"/>
    <hyperlink ref="M40" r:id="rId205" tooltip="399942" display="http://quote.eastmoney.com/zs399942.html"/>
    <hyperlink ref="O40" r:id="rId206" display="https://www.jisilu.cn/data/utils/lowcalc/150047"/>
    <hyperlink ref="Y40" r:id="rId207" tooltip="加【消费A】为自选A类" display="javascript:addOwnedFund('150047');"/>
    <hyperlink ref="A42" r:id="rId208" display="https://www.jisilu.cn/data/sfnew/detail/150175"/>
    <hyperlink ref="C42" r:id="rId209" display="http://finance.sina.com.cn/fund/quotes/150175/bc.shtml"/>
    <hyperlink ref="F42" r:id="rId210" display="http://www.cninfo.com.cn/information/fund/netvalue/150175.html"/>
    <hyperlink ref="M42" r:id="rId211" tooltip="HSCEI" display="http://quote.eastmoney.com/hk/zs110010.html"/>
    <hyperlink ref="O42" r:id="rId212" display="https://www.jisilu.cn/data/utils/lowcalc/150175"/>
    <hyperlink ref="Y42" r:id="rId213" tooltip="将【H股A】从自选中删除" display="javascript:delOwnedFund('150175');"/>
    <hyperlink ref="A43" r:id="rId214" display="https://www.jisilu.cn/data/sfnew/detail/150225"/>
    <hyperlink ref="C43" r:id="rId215" display="http://finance.sina.com.cn/fund/quotes/150225/bc.shtml"/>
    <hyperlink ref="F43" r:id="rId216" display="http://www.cninfo.com.cn/information/fund/netvalue/150225.html"/>
    <hyperlink ref="M43" r:id="rId217" tooltip="399966" display="http://quote.eastmoney.com/zs399966.html"/>
    <hyperlink ref="O43" r:id="rId218" display="https://www.jisilu.cn/data/utils/lowcalc/150225"/>
    <hyperlink ref="Y43" r:id="rId219" tooltip="加【证保A级】为自选A类" display="javascript:addOwnedFund('150225');"/>
    <hyperlink ref="A44" r:id="rId220" display="https://www.jisilu.cn/data/sfnew/detail/150090"/>
    <hyperlink ref="C44" r:id="rId221" display="http://finance.sina.com.cn/fund/quotes/150090/bc.shtml"/>
    <hyperlink ref="F44" r:id="rId222" display="http://www.cninfo.com.cn/information/fund/netvalue/150090.html"/>
    <hyperlink ref="M44" r:id="rId223" tooltip="399958" display="http://quote.eastmoney.com/zs399958.html"/>
    <hyperlink ref="O44" r:id="rId224" display="https://www.jisilu.cn/data/utils/lowcalc/150090"/>
    <hyperlink ref="Y44" r:id="rId225" tooltip="加【成长A】为自选A类" display="javascript:addOwnedFund('150090');"/>
    <hyperlink ref="A45" r:id="rId226" display="https://www.jisilu.cn/data/sfnew/detail/150121"/>
    <hyperlink ref="C45" r:id="rId227" display="http://finance.sina.com.cn/fund/quotes/150121/bc.shtml"/>
    <hyperlink ref="F45" r:id="rId228" display="http://www.cninfo.com.cn/information/fund/netvalue/150121.html"/>
    <hyperlink ref="M45" r:id="rId229" tooltip="399918" display="http://quote.eastmoney.com/zs399918.html"/>
    <hyperlink ref="O45" r:id="rId230" display="https://www.jisilu.cn/data/utils/lowcalc/150121"/>
    <hyperlink ref="Y45" r:id="rId231" tooltip="加【银河优先】为自选A类" display="javascript:addOwnedFund('150121');"/>
    <hyperlink ref="A46" r:id="rId232" display="https://www.jisilu.cn/data/sfnew/detail/150138"/>
    <hyperlink ref="C46" r:id="rId233" display="http://finance.sina.com.cn/fund/quotes/150138/bc.shtml"/>
    <hyperlink ref="F46" r:id="rId234" display="http://www.cninfo.com.cn/information/fund/netvalue/150138.html"/>
    <hyperlink ref="M46" r:id="rId235" tooltip="000842" display="http://quote.eastmoney.com/zs000842.html"/>
    <hyperlink ref="O46" r:id="rId236" display="https://www.jisilu.cn/data/utils/lowcalc/150138"/>
    <hyperlink ref="Y46" r:id="rId237" tooltip="加【中证800A】为自选A类" display="javascript:addOwnedFund('150138');"/>
    <hyperlink ref="A47" r:id="rId238" display="https://www.jisilu.cn/data/sfnew/detail/502001"/>
    <hyperlink ref="C47" r:id="rId239" display="http://finance.sina.com.cn/fund/quotes/502001/bc.shtml"/>
    <hyperlink ref="F47" r:id="rId240" display="http://www.cninfo.com.cn/information/fund/netvalue/502001.html"/>
    <hyperlink ref="M47" r:id="rId241" tooltip="399982" display="http://quote.eastmoney.com/zs399982.html"/>
    <hyperlink ref="O47" r:id="rId242" display="https://www.jisilu.cn/data/utils/lowcalc/502001"/>
    <hyperlink ref="Y47" r:id="rId243" tooltip="加【500等权A】为自选A类" display="javascript:addOwnedFund('502001');"/>
    <hyperlink ref="A48" r:id="rId244" display="https://www.jisilu.cn/data/sfnew/detail/150112"/>
    <hyperlink ref="C48" r:id="rId245" display="http://finance.sina.com.cn/fund/quotes/150112/bc.shtml"/>
    <hyperlink ref="F48" r:id="rId246" display="http://www.cninfo.com.cn/information/fund/netvalue/150112.html"/>
    <hyperlink ref="M48" r:id="rId247" tooltip="399330" display="http://quote.eastmoney.com/zs399330.html"/>
    <hyperlink ref="O48" r:id="rId248" display="https://www.jisilu.cn/data/utils/lowcalc/150112"/>
    <hyperlink ref="Y48" r:id="rId249" tooltip="加【深100A】为自选A类" display="javascript:addOwnedFund('150112');"/>
    <hyperlink ref="A49" r:id="rId250" display="https://www.jisilu.cn/data/sfnew/detail/150267"/>
    <hyperlink ref="C49" r:id="rId251" display="http://finance.sina.com.cn/fund/quotes/150267/bc.shtml"/>
    <hyperlink ref="F49" r:id="rId252" display="http://www.cninfo.com.cn/information/fund/netvalue/150267.html"/>
    <hyperlink ref="M49" r:id="rId253" tooltip="399986" display="http://quote.eastmoney.com/zs399986.html"/>
    <hyperlink ref="O49" r:id="rId254" display="https://www.jisilu.cn/data/utils/lowcalc/150267"/>
    <hyperlink ref="Y49" r:id="rId255" tooltip="将【银行A类】从自选中删除" display="javascript:delOwnedFund('150267');"/>
    <hyperlink ref="A50" r:id="rId256" display="https://www.jisilu.cn/data/sfnew/detail/150064"/>
    <hyperlink ref="C50" r:id="rId257" display="http://finance.sina.com.cn/fund/quotes/150064/bc.shtml"/>
    <hyperlink ref="F50" r:id="rId258" display="http://www.cninfo.com.cn/information/fund/netvalue/150064.html"/>
    <hyperlink ref="M50" r:id="rId259" tooltip="399904" display="http://quote.eastmoney.com/zs399904.html"/>
    <hyperlink ref="O50" r:id="rId260" display="https://www.jisilu.cn/data/utils/lowcalc/150064"/>
    <hyperlink ref="Y50" r:id="rId261" tooltip="加【同瑞A】为自选A类" display="javascript:addOwnedFund('150064');"/>
    <hyperlink ref="A51" r:id="rId262" display="https://www.jisilu.cn/data/sfnew/detail/150145"/>
    <hyperlink ref="C51" r:id="rId263" display="http://finance.sina.com.cn/fund/quotes/150145/bc.shtml"/>
    <hyperlink ref="F51" r:id="rId264" display="http://www.cninfo.com.cn/information/fund/netvalue/150145.html"/>
    <hyperlink ref="M51" r:id="rId265" tooltip="000828" display="http://quote.eastmoney.com/zs000828.html"/>
    <hyperlink ref="O51" r:id="rId266" display="https://www.jisilu.cn/data/utils/lowcalc/150145"/>
    <hyperlink ref="Y51" r:id="rId267" tooltip="加【高贝塔A】为自选A类" display="javascript:addOwnedFund('150145');"/>
    <hyperlink ref="A52" r:id="rId268" display="https://www.jisilu.cn/data/sfnew/detail/150167"/>
    <hyperlink ref="C52" r:id="rId269" display="http://finance.sina.com.cn/fund/quotes/150167/bc.shtml"/>
    <hyperlink ref="F52" r:id="rId270" display="http://www.cninfo.com.cn/information/fund/netvalue/150167.html"/>
    <hyperlink ref="M52" r:id="rId271" tooltip="399300" display="http://quote.eastmoney.com/zs399300.html"/>
    <hyperlink ref="O52" r:id="rId272" display="https://www.jisilu.cn/data/utils/lowcalc/150167"/>
    <hyperlink ref="Y52" r:id="rId273" tooltip="加【银华300A】为自选A类" display="javascript:addOwnedFund('150167');"/>
    <hyperlink ref="A53" r:id="rId274" display="https://www.jisilu.cn/data/sfnew/detail/502041"/>
    <hyperlink ref="C53" r:id="rId275" display="http://finance.sina.com.cn/fund/quotes/502041/bc.shtml"/>
    <hyperlink ref="F53" r:id="rId276" display="http://www.cninfo.com.cn/information/fund/netvalue/502041.html"/>
    <hyperlink ref="M53" r:id="rId277" tooltip="000016" display="http://quote.eastmoney.com/zs000016.html"/>
    <hyperlink ref="O53" r:id="rId278" display="https://www.jisilu.cn/data/utils/lowcalc/502041"/>
    <hyperlink ref="Y53" r:id="rId279" tooltip="加【上50A】为自选A类" display="javascript:addOwnedFund('502041');"/>
    <hyperlink ref="A54" r:id="rId280" display="https://www.jisilu.cn/data/sfnew/detail/150281"/>
    <hyperlink ref="C54" r:id="rId281" display="http://finance.sina.com.cn/fund/quotes/150281/bc.shtml"/>
    <hyperlink ref="F54" r:id="rId282" display="http://www.cninfo.com.cn/information/fund/netvalue/150281.html"/>
    <hyperlink ref="M54" r:id="rId283" tooltip="399934" display="http://quote.eastmoney.com/zs399934.html"/>
    <hyperlink ref="O54" r:id="rId284" display="https://www.jisilu.cn/data/utils/lowcalc/150281"/>
    <hyperlink ref="Y54" r:id="rId285" tooltip="加【金融地A】为自选A类" display="javascript:addOwnedFund('150281');"/>
    <hyperlink ref="A55" r:id="rId286" display="https://www.jisilu.cn/data/sfnew/detail/150073"/>
    <hyperlink ref="C55" r:id="rId287" display="http://finance.sina.com.cn/fund/quotes/150073/bc.shtml"/>
    <hyperlink ref="F55" r:id="rId288" display="http://www.cninfo.com.cn/information/fund/netvalue/150073.html"/>
    <hyperlink ref="M55" r:id="rId289" tooltip="399958" display="http://quote.eastmoney.com/zs399958.html"/>
    <hyperlink ref="O55" r:id="rId290" display="https://www.jisilu.cn/data/utils/lowcalc/150073"/>
    <hyperlink ref="Y55" r:id="rId291" tooltip="加【诺安稳健】为自选A类" display="javascript:addOwnedFund('150073');"/>
    <hyperlink ref="A56" r:id="rId292" display="https://www.jisilu.cn/data/sfnew/detail/502014"/>
    <hyperlink ref="C56" r:id="rId293" display="http://finance.sina.com.cn/fund/quotes/502014/bc.shtml"/>
    <hyperlink ref="F56" r:id="rId294" display="http://www.cninfo.com.cn/information/fund/netvalue/502014.html"/>
    <hyperlink ref="M56" r:id="rId295" tooltip="000853" display="http://quote.eastmoney.com/zs000853.html"/>
    <hyperlink ref="O56" r:id="rId296" display="https://www.jisilu.cn/data/utils/lowcalc/502014"/>
    <hyperlink ref="Y56" r:id="rId297" tooltip="加【一带一A】为自选A类" display="javascript:addOwnedFund('502014');"/>
    <hyperlink ref="A57" r:id="rId298" display="https://www.jisilu.cn/data/sfnew/detail/150295"/>
    <hyperlink ref="C57" r:id="rId299" display="http://finance.sina.com.cn/fund/quotes/150295/bc.shtml"/>
    <hyperlink ref="F57" r:id="rId300" display="http://www.cninfo.com.cn/information/fund/netvalue/150295.html"/>
    <hyperlink ref="M57" r:id="rId301" tooltip="399974" display="http://quote.eastmoney.com/zs399974.html"/>
    <hyperlink ref="O57" r:id="rId302" display="https://www.jisilu.cn/data/utils/lowcalc/150295"/>
    <hyperlink ref="Y57" r:id="rId303" tooltip="加【改革A】为自选A类" display="javascript:addOwnedFund('150295');"/>
    <hyperlink ref="A58" r:id="rId304" display="https://www.jisilu.cn/data/sfnew/detail/502054"/>
    <hyperlink ref="C58" r:id="rId305" display="http://finance.sina.com.cn/fund/quotes/502054/bc.shtml"/>
    <hyperlink ref="F58" r:id="rId306" display="http://www.cninfo.com.cn/information/fund/netvalue/502054.html"/>
    <hyperlink ref="M58" r:id="rId307" tooltip="399975" display="http://quote.eastmoney.com/zs399975.html"/>
    <hyperlink ref="O58" r:id="rId308" display="https://www.jisilu.cn/data/utils/lowcalc/502054"/>
    <hyperlink ref="Y58" r:id="rId309" tooltip="加【券商A】为自选A类" display="javascript:addOwnedFund('502054');"/>
    <hyperlink ref="A59" r:id="rId310" display="https://www.jisilu.cn/data/sfnew/detail/150036"/>
    <hyperlink ref="C59" r:id="rId311" display="http://finance.sina.com.cn/fund/quotes/150036/bc.shtml"/>
    <hyperlink ref="F59" r:id="rId312" display="http://www.cninfo.com.cn/information/fund/netvalue/150036.html"/>
    <hyperlink ref="M59" r:id="rId313" tooltip="399300" display="http://quote.eastmoney.com/zs399300.html"/>
    <hyperlink ref="O59" r:id="rId314" display="https://www.jisilu.cn/data/utils/lowcalc/150036"/>
    <hyperlink ref="Y59" r:id="rId315" tooltip="加【建信稳健】为自选A类" display="javascript:addOwnedFund('150036');"/>
    <hyperlink ref="A60" r:id="rId316" display="https://www.jisilu.cn/data/sfnew/detail/150104"/>
    <hyperlink ref="C60" r:id="rId317" display="http://finance.sina.com.cn/fund/quotes/150104/bc.shtml"/>
    <hyperlink ref="F60" r:id="rId318" display="http://www.cninfo.com.cn/information/fund/netvalue/150104.html"/>
    <hyperlink ref="M60" r:id="rId319" tooltip="399300" display="http://quote.eastmoney.com/zs399300.html"/>
    <hyperlink ref="O60" r:id="rId320" display="https://www.jisilu.cn/data/utils/lowcalc/150104"/>
    <hyperlink ref="Y60" r:id="rId321" tooltip="加【HS300A】为自选A类" display="javascript:addOwnedFund('150104');"/>
    <hyperlink ref="A61" r:id="rId322" display="https://www.jisilu.cn/data/sfnew/detail/150211"/>
    <hyperlink ref="C61" r:id="rId323" display="http://finance.sina.com.cn/fund/quotes/150211/bc.shtml"/>
    <hyperlink ref="F61" r:id="rId324" display="http://www.cninfo.com.cn/information/fund/netvalue/150211.html"/>
    <hyperlink ref="M61" r:id="rId325" tooltip="399976" display="http://quote.eastmoney.com/zs399976.html"/>
    <hyperlink ref="O61" r:id="rId326" display="https://www.jisilu.cn/data/utils/lowcalc/150211"/>
    <hyperlink ref="Y61" r:id="rId327" tooltip="加【新能车A】为自选A类" display="javascript:addOwnedFund('150211');"/>
    <hyperlink ref="A62" r:id="rId328" display="https://www.jisilu.cn/data/sfnew/detail/150030"/>
    <hyperlink ref="C62" r:id="rId329" display="http://finance.sina.com.cn/fund/quotes/150030/bc.shtml"/>
    <hyperlink ref="F62" r:id="rId330" display="http://www.cninfo.com.cn/information/fund/netvalue/150030.html"/>
    <hyperlink ref="M62" r:id="rId331" tooltip="000971" display="http://quote.eastmoney.com/zs000971.html"/>
    <hyperlink ref="O62" r:id="rId332" display="https://www.jisilu.cn/data/utils/lowcalc/150030"/>
    <hyperlink ref="Y62" r:id="rId333" tooltip="加【中证90A】为自选A类" display="javascript:addOwnedFund('150030');"/>
    <hyperlink ref="A63" r:id="rId334" display="https://www.jisilu.cn/data/sfnew/detail/150213"/>
    <hyperlink ref="C63" r:id="rId335" display="http://finance.sina.com.cn/fund/quotes/150213/bc.shtml"/>
    <hyperlink ref="F63" r:id="rId336" display="http://www.cninfo.com.cn/information/fund/netvalue/150213.html"/>
    <hyperlink ref="M63" r:id="rId337" tooltip="399958" display="http://quote.eastmoney.com/zs399958.html"/>
    <hyperlink ref="O63" r:id="rId338" display="https://www.jisilu.cn/data/utils/lowcalc/150213"/>
    <hyperlink ref="Y63" r:id="rId339" tooltip="加【成长A级】为自选A类" display="javascript:addOwnedFund('150213');"/>
    <hyperlink ref="A64" r:id="rId340" display="https://www.jisilu.cn/data/sfnew/detail/150055"/>
    <hyperlink ref="C64" r:id="rId341" display="http://finance.sina.com.cn/fund/quotes/150055/bc.shtml"/>
    <hyperlink ref="F64" r:id="rId342" display="http://www.cninfo.com.cn/information/fund/netvalue/150055.html"/>
    <hyperlink ref="M64" r:id="rId343" tooltip="399905" display="http://quote.eastmoney.com/zs399905.html"/>
    <hyperlink ref="O64" r:id="rId344" display="https://www.jisilu.cn/data/utils/lowcalc/150055"/>
    <hyperlink ref="Y64" r:id="rId345" tooltip="加【500A】为自选A类" display="javascript:addOwnedFund('150055');"/>
    <hyperlink ref="A65" r:id="rId346" display="https://www.jisilu.cn/data/sfnew/detail/502031"/>
    <hyperlink ref="C65" r:id="rId347" display="http://finance.sina.com.cn/fund/quotes/502031/bc.shtml"/>
    <hyperlink ref="F65" r:id="rId348" display="http://www.cninfo.com.cn/information/fund/netvalue/502031.html"/>
    <hyperlink ref="M65" r:id="rId349" tooltip="399807" display="http://quote.eastmoney.com/zs399807.html"/>
    <hyperlink ref="O65" r:id="rId350" display="https://www.jisilu.cn/data/utils/lowcalc/502031"/>
    <hyperlink ref="Y65" r:id="rId351" tooltip="将【高铁A】从自选中删除" display="javascript:delOwnedFund('502031');"/>
    <hyperlink ref="A66" r:id="rId352" display="https://www.jisilu.cn/data/sfnew/detail/150152"/>
    <hyperlink ref="C66" r:id="rId353" display="http://finance.sina.com.cn/fund/quotes/150152/bc.shtml"/>
    <hyperlink ref="F66" r:id="rId354" display="http://www.cninfo.com.cn/information/fund/netvalue/150152.html"/>
    <hyperlink ref="M66" r:id="rId355" tooltip="399006" display="http://quote.eastmoney.com/zs399006.html"/>
    <hyperlink ref="O66" r:id="rId356" display="https://www.jisilu.cn/data/utils/lowcalc/150152"/>
    <hyperlink ref="Y66" r:id="rId357" tooltip="加【创业板A】为自选A类" display="javascript:addOwnedFund('150152');"/>
    <hyperlink ref="A67" r:id="rId358" display="https://www.jisilu.cn/data/sfnew/detail/150083"/>
    <hyperlink ref="C67" r:id="rId359" display="http://finance.sina.com.cn/fund/quotes/150083/bc.shtml"/>
    <hyperlink ref="F67" r:id="rId360" display="http://www.cninfo.com.cn/information/fund/netvalue/150083.html"/>
    <hyperlink ref="M67" r:id="rId361" tooltip="399330" display="http://quote.eastmoney.com/zs399330.html"/>
    <hyperlink ref="O67" r:id="rId362" display="https://www.jisilu.cn/data/utils/lowcalc/150083"/>
    <hyperlink ref="Y67" r:id="rId363" tooltip="加【深证100A】为自选A类" display="javascript:addOwnedFund('150083');"/>
    <hyperlink ref="A68" r:id="rId364" display="https://www.jisilu.cn/data/sfnew/detail/150012"/>
    <hyperlink ref="C68" r:id="rId365" display="http://finance.sina.com.cn/fund/quotes/150012/bc.shtml"/>
    <hyperlink ref="F68" r:id="rId366" display="http://www.cninfo.com.cn/information/fund/netvalue/150012.html"/>
    <hyperlink ref="M68" r:id="rId367" tooltip="399903" display="http://quote.eastmoney.com/zs399903.html"/>
    <hyperlink ref="O68" r:id="rId368" display="https://www.jisilu.cn/data/utils/lowcalc/150012"/>
    <hyperlink ref="Y68" r:id="rId369" tooltip="加【中证100A】为自选A类" display="javascript:addOwnedFund('150012');"/>
    <hyperlink ref="A69" r:id="rId370" display="https://www.jisilu.cn/data/sfnew/detail/150088"/>
    <hyperlink ref="C69" r:id="rId371" display="http://finance.sina.com.cn/fund/quotes/150088/bc.shtml"/>
    <hyperlink ref="F69" r:id="rId372" display="http://www.cninfo.com.cn/information/fund/netvalue/150088.html"/>
    <hyperlink ref="M69" r:id="rId373" tooltip="399905" display="http://quote.eastmoney.com/zs399905.html"/>
    <hyperlink ref="Y69" r:id="rId374" tooltip="加【金鹰500A】为自选A类" display="javascript:addOwnedFund('150088');"/>
    <hyperlink ref="A70" r:id="rId375" display="https://www.jisilu.cn/data/sfnew/detail/150059"/>
    <hyperlink ref="C70" r:id="rId376" display="http://finance.sina.com.cn/fund/quotes/150059/bc.shtml"/>
    <hyperlink ref="F70" r:id="rId377" display="http://www.cninfo.com.cn/information/fund/netvalue/150059.html"/>
    <hyperlink ref="M70" r:id="rId378" tooltip="399944" display="http://quote.eastmoney.com/zs399944.html"/>
    <hyperlink ref="O70" r:id="rId379" display="https://www.jisilu.cn/data/utils/lowcalc/150059"/>
    <hyperlink ref="Y70" r:id="rId380" tooltip="加【资源A级】为自选A类" display="javascript:addOwnedFund('150059');"/>
    <hyperlink ref="A71" r:id="rId381" display="https://www.jisilu.cn/data/sfnew/detail/150085"/>
    <hyperlink ref="C71" r:id="rId382" display="http://finance.sina.com.cn/fund/quotes/150085/bc.shtml"/>
    <hyperlink ref="F71" r:id="rId383" display="http://www.cninfo.com.cn/information/fund/netvalue/150085.html"/>
    <hyperlink ref="M71" r:id="rId384" tooltip="399005" display="http://quote.eastmoney.com/zs399005.html"/>
    <hyperlink ref="Y71" r:id="rId385" tooltip="加【中小板A】为自选A类" display="javascript:addOwnedFund('150085');"/>
    <hyperlink ref="A72" r:id="rId386" display="https://www.jisilu.cn/data/sfnew/detail/150096"/>
    <hyperlink ref="C72" r:id="rId387" display="http://finance.sina.com.cn/fund/quotes/150096/bc.shtml"/>
    <hyperlink ref="F72" r:id="rId388" display="http://www.cninfo.com.cn/information/fund/netvalue/150096.html"/>
    <hyperlink ref="M72" r:id="rId389" tooltip="000979" display="http://quote.eastmoney.com/zs000979.html"/>
    <hyperlink ref="Y72" r:id="rId390" tooltip="加【商品A】为自选A类" display="javascript:addOwnedFund('150096');"/>
    <hyperlink ref="A74" r:id="rId391" display="https://www.jisilu.cn/data/sfnew/detail/150148"/>
    <hyperlink ref="C74" r:id="rId392" display="http://finance.sina.com.cn/fund/quotes/150148/bc.shtml"/>
    <hyperlink ref="F74" r:id="rId393" display="http://www.cninfo.com.cn/information/fund/netvalue/150148.html"/>
    <hyperlink ref="M74" r:id="rId394" tooltip="000841" display="http://quote.eastmoney.com/zs000841.html"/>
    <hyperlink ref="O74" r:id="rId395" display="https://www.jisilu.cn/data/utils/lowcalc/150148"/>
    <hyperlink ref="Y74" r:id="rId396" tooltip="加【医药800A】为自选A类" display="javascript:addOwnedFund('150148');"/>
    <hyperlink ref="A75" r:id="rId397" display="https://www.jisilu.cn/data/sfnew/detail/150049"/>
    <hyperlink ref="C75" r:id="rId398" display="http://finance.sina.com.cn/fund/quotes/150049/bc.shtml"/>
    <hyperlink ref="F75" r:id="rId399" display="http://www.cninfo.com.cn/information/fund/netvalue/150049.html"/>
    <hyperlink ref="M75" r:id="rId400" tooltip="399942" display="http://quote.eastmoney.com/zs399942.html"/>
    <hyperlink ref="O75" r:id="rId401" display="https://www.jisilu.cn/data/utils/lowcalc/150049"/>
    <hyperlink ref="Y75" r:id="rId402" tooltip="加【消费收益】为自选A类" display="javascript:addOwnedFund('150049');"/>
    <hyperlink ref="A76" r:id="rId403" display="https://www.jisilu.cn/data/sfnew/detail/150150"/>
    <hyperlink ref="C76" r:id="rId404" display="http://finance.sina.com.cn/fund/quotes/150150/bc.shtml"/>
    <hyperlink ref="F76" r:id="rId405" display="http://www.cninfo.com.cn/information/fund/netvalue/150150.html"/>
    <hyperlink ref="M76" r:id="rId406" tooltip="000823" display="http://quote.eastmoney.com/zs000823.html"/>
    <hyperlink ref="O76" r:id="rId407" display="https://www.jisilu.cn/data/utils/lowcalc/150150"/>
    <hyperlink ref="Y76" r:id="rId408" tooltip="加【有色800A】为自选A类" display="javascript:addOwnedFund('150150');"/>
    <hyperlink ref="A77" r:id="rId409" display="https://www.jisilu.cn/data/sfnew/detail/150157"/>
    <hyperlink ref="C77" r:id="rId410" display="http://finance.sina.com.cn/fund/quotes/150157/bc.shtml"/>
    <hyperlink ref="F77" r:id="rId411" display="http://www.cninfo.com.cn/information/fund/netvalue/150157.html"/>
    <hyperlink ref="M77" r:id="rId412" tooltip="000974" display="http://quote.eastmoney.com/zs000974.html"/>
    <hyperlink ref="O77" r:id="rId413" display="https://www.jisilu.cn/data/utils/lowcalc/150157"/>
    <hyperlink ref="Y77" r:id="rId414" tooltip="加【金融A】为自选A类" display="javascript:addOwnedFund('150157');"/>
    <hyperlink ref="A78" r:id="rId415" display="https://www.jisilu.cn/data/sfnew/detail/150028"/>
    <hyperlink ref="C78" r:id="rId416" display="http://finance.sina.com.cn/fund/quotes/150028/bc.shtml"/>
    <hyperlink ref="F78" r:id="rId417" display="http://www.cninfo.com.cn/information/fund/netvalue/150028.html"/>
    <hyperlink ref="M78" r:id="rId418" tooltip="399905" display="http://quote.eastmoney.com/zs399905.html"/>
    <hyperlink ref="O78" r:id="rId419" display="https://www.jisilu.cn/data/utils/lowcalc/150028"/>
    <hyperlink ref="Y78" r:id="rId420" tooltip="加【中证500A】为自选A类" display="javascript:addOwnedFund('150028');"/>
    <hyperlink ref="A80" r:id="rId421" display="https://www.jisilu.cn/data/sfnew/detail/150022"/>
    <hyperlink ref="C80" r:id="rId422" display="http://finance.sina.com.cn/fund/quotes/150022/bc.shtml"/>
    <hyperlink ref="F80" r:id="rId423" display="http://www.cninfo.com.cn/information/fund/netvalue/150022.html"/>
    <hyperlink ref="M80" r:id="rId424" tooltip="399001" display="http://quote.eastmoney.com/zs399001.html"/>
    <hyperlink ref="O80" r:id="rId425" display="https://www.jisilu.cn/data/utils/lowcalc/150022"/>
    <hyperlink ref="Y80" r:id="rId426" tooltip="将【深成指A】从自选中删除" display="javascript:delOwnedFund('150022');"/>
    <hyperlink ref="A81" r:id="rId427" display="https://www.jisilu.cn/data/sfnew/detail/150273"/>
    <hyperlink ref="C81" r:id="rId428" display="http://finance.sina.com.cn/fund/quotes/150273/bc.shtml"/>
    <hyperlink ref="F81" r:id="rId429" display="http://www.cninfo.com.cn/information/fund/netvalue/150273.html"/>
    <hyperlink ref="M81" r:id="rId430" tooltip="399991" display="http://quote.eastmoney.com/zs399991.html"/>
    <hyperlink ref="O81" r:id="rId431" display="https://www.jisilu.cn/data/utils/lowcalc/150273"/>
    <hyperlink ref="Y81" r:id="rId432" tooltip="加【带路A】为自选A类" display="javascript:addOwnedFund('150273');"/>
    <hyperlink ref="A82" r:id="rId433" display="https://www.jisilu.cn/data/sfnew/detail/502027"/>
    <hyperlink ref="C82" r:id="rId434" display="http://finance.sina.com.cn/fund/quotes/502027/bc.shtml"/>
    <hyperlink ref="F82" r:id="rId435" display="http://www.cninfo.com.cn/information/fund/netvalue/502027.html"/>
    <hyperlink ref="M82" r:id="rId436" tooltip="399429" display="http://quote.eastmoney.com/zs399429.html"/>
    <hyperlink ref="O82" r:id="rId437" display="https://www.jisilu.cn/data/utils/lowcalc/502027"/>
    <hyperlink ref="Y82" r:id="rId438" tooltip="加【新丝路A】为自选A类" display="javascript:addOwnedFund('502027');"/>
    <hyperlink ref="A83" r:id="rId439" display="https://www.jisilu.cn/data/sfnew/detail/150243"/>
    <hyperlink ref="C83" r:id="rId440" display="http://finance.sina.com.cn/fund/quotes/150243/bc.shtml"/>
    <hyperlink ref="F83" r:id="rId441" display="http://www.cninfo.com.cn/information/fund/netvalue/150243.html"/>
    <hyperlink ref="M83" r:id="rId442" tooltip="399006" display="http://quote.eastmoney.com/zs399006.html"/>
    <hyperlink ref="O83" r:id="rId443" display="https://www.jisilu.cn/data/utils/lowcalc/150243"/>
    <hyperlink ref="Y83" r:id="rId444" tooltip="加【创业A】为自选A类" display="javascript:addOwnedFund('150243');"/>
    <hyperlink ref="A84" r:id="rId445" display="https://www.jisilu.cn/data/sfnew/detail/150241"/>
    <hyperlink ref="C84" r:id="rId446" display="http://finance.sina.com.cn/fund/quotes/150241/bc.shtml"/>
    <hyperlink ref="F84" r:id="rId447" display="http://www.cninfo.com.cn/information/fund/netvalue/150241.html"/>
    <hyperlink ref="M84" r:id="rId448" tooltip="399986" display="http://quote.eastmoney.com/zs399986.html"/>
    <hyperlink ref="O84" r:id="rId449" display="https://www.jisilu.cn/data/utils/lowcalc/150241"/>
    <hyperlink ref="Y84" r:id="rId450" tooltip="将【银行A级】从自选中删除" display="javascript:delOwnedFund('150241');"/>
    <hyperlink ref="A85" r:id="rId451" display="https://www.jisilu.cn/data/sfnew/detail/150307"/>
    <hyperlink ref="C85" r:id="rId452" display="http://finance.sina.com.cn/fund/quotes/150307/bc.shtml"/>
    <hyperlink ref="F85" r:id="rId453" display="http://www.cninfo.com.cn/information/fund/netvalue/150307.html"/>
    <hyperlink ref="M85" r:id="rId454" tooltip="399804" display="http://quote.eastmoney.com/zs399804.html"/>
    <hyperlink ref="O85" r:id="rId455" display="https://www.jisilu.cn/data/utils/lowcalc/150307"/>
    <hyperlink ref="Y85" r:id="rId456" tooltip="加【体育A】为自选A类" display="javascript:addOwnedFund('150307');"/>
    <hyperlink ref="A86" r:id="rId457" display="https://www.jisilu.cn/data/sfnew/detail/150251"/>
    <hyperlink ref="C86" r:id="rId458" display="http://finance.sina.com.cn/fund/quotes/150251/bc.shtml"/>
    <hyperlink ref="F86" r:id="rId459" display="http://www.cninfo.com.cn/information/fund/netvalue/150251.html"/>
    <hyperlink ref="M86" r:id="rId460" tooltip="399990" display="http://quote.eastmoney.com/zs399990.html"/>
    <hyperlink ref="O86" r:id="rId461" display="https://www.jisilu.cn/data/utils/lowcalc/150251"/>
    <hyperlink ref="Y86" r:id="rId462" tooltip="加【煤炭A】为自选A类" display="javascript:addOwnedFund('150251');"/>
    <hyperlink ref="A87" r:id="rId463" display="https://www.jisilu.cn/data/sfnew/detail/150173"/>
    <hyperlink ref="C87" r:id="rId464" display="http://finance.sina.com.cn/fund/quotes/150173/bc.shtml"/>
    <hyperlink ref="F87" r:id="rId465" display="http://www.cninfo.com.cn/information/fund/netvalue/150173.html"/>
    <hyperlink ref="M87" r:id="rId466" tooltip="000998" display="http://quote.eastmoney.com/zs000998.html"/>
    <hyperlink ref="O87" r:id="rId467" display="https://www.jisilu.cn/data/utils/lowcalc/150173"/>
    <hyperlink ref="Y87" r:id="rId468" tooltip="加【TMT中证A】为自选A类" display="javascript:addOwnedFund('150173');"/>
    <hyperlink ref="A88" r:id="rId469" display="https://www.jisilu.cn/data/sfnew/detail/150164"/>
    <hyperlink ref="C88" r:id="rId470" display="http://finance.sina.com.cn/fund/quotes/150164/bc.shtml"/>
    <hyperlink ref="F88" r:id="rId471" display="http://www.cninfo.com.cn/information/fund/netvalue/150164.html"/>
    <hyperlink ref="M88" r:id="rId472" tooltip="000832" display="http://quote.eastmoney.com/zs000832.html"/>
    <hyperlink ref="O88" r:id="rId473" display="https://www.jisilu.cn/data/utils/lowcalc/150164"/>
    <hyperlink ref="Y88" r:id="rId474" tooltip="加【可转债A】为自选A类" display="javascript:addOwnedFund('150164');"/>
    <hyperlink ref="A89" r:id="rId475" display="https://www.jisilu.cn/data/sfnew/detail/150237"/>
    <hyperlink ref="C89" r:id="rId476" display="http://finance.sina.com.cn/fund/quotes/150237/bc.shtml"/>
    <hyperlink ref="F89" r:id="rId477" display="http://www.cninfo.com.cn/information/fund/netvalue/150237.html"/>
    <hyperlink ref="M89" r:id="rId478" tooltip="000827" display="http://quote.eastmoney.com/zs000827.html"/>
    <hyperlink ref="O89" r:id="rId479" display="https://www.jisilu.cn/data/utils/lowcalc/150237"/>
    <hyperlink ref="Y89" r:id="rId480" tooltip="加【环保A级】为自选A类" display="javascript:addOwnedFund('150237');"/>
    <hyperlink ref="A90" r:id="rId481" display="https://www.jisilu.cn/data/sfnew/detail/150277"/>
    <hyperlink ref="C90" r:id="rId482" display="http://finance.sina.com.cn/fund/quotes/150277/bc.shtml"/>
    <hyperlink ref="F90" r:id="rId483" display="http://www.cninfo.com.cn/information/fund/netvalue/150277.html"/>
    <hyperlink ref="M90" r:id="rId484" tooltip="399807" display="http://quote.eastmoney.com/zs399807.html"/>
    <hyperlink ref="O90" r:id="rId485" display="https://www.jisilu.cn/data/utils/lowcalc/150277"/>
    <hyperlink ref="Y90" r:id="rId486" tooltip="将【高铁A】从自选中删除" display="javascript:delOwnedFund('150277');"/>
    <hyperlink ref="A91" r:id="rId487" display="https://www.jisilu.cn/data/sfnew/detail/502024"/>
    <hyperlink ref="C91" r:id="rId488" display="http://finance.sina.com.cn/fund/quotes/502024/bc.shtml"/>
    <hyperlink ref="F91" r:id="rId489" display="http://www.cninfo.com.cn/information/fund/netvalue/502024.html"/>
    <hyperlink ref="M91" r:id="rId490" tooltip="399440" display="http://quote.eastmoney.com/zs399440.html"/>
    <hyperlink ref="O91" r:id="rId491" display="https://www.jisilu.cn/data/utils/lowcalc/502024"/>
    <hyperlink ref="Y91" r:id="rId492" tooltip="加【钢铁A】为自选A类" display="javascript:addOwnedFund('502024');"/>
    <hyperlink ref="A92" r:id="rId493" display="https://www.jisilu.cn/data/sfnew/detail/150184"/>
    <hyperlink ref="C92" r:id="rId494" display="http://finance.sina.com.cn/fund/quotes/150184/bc.shtml"/>
    <hyperlink ref="F92" r:id="rId495" display="http://www.cninfo.com.cn/information/fund/netvalue/150184.html"/>
    <hyperlink ref="M92" r:id="rId496" tooltip="000827" display="http://quote.eastmoney.com/zs000827.html"/>
    <hyperlink ref="O92" r:id="rId497" display="https://www.jisilu.cn/data/utils/lowcalc/150184"/>
    <hyperlink ref="Y92" r:id="rId498" tooltip="加【环保A】为自选A类" display="javascript:addOwnedFund('150184');"/>
    <hyperlink ref="A93" r:id="rId499" display="https://www.jisilu.cn/data/sfnew/detail/150205"/>
    <hyperlink ref="C93" r:id="rId500" display="http://finance.sina.com.cn/fund/quotes/150205/bc.shtml"/>
    <hyperlink ref="F93" r:id="rId501" display="http://www.cninfo.com.cn/information/fund/netvalue/150205.html"/>
    <hyperlink ref="M93" r:id="rId502" tooltip="399973" display="http://quote.eastmoney.com/zs399973.html"/>
    <hyperlink ref="O93" r:id="rId503" display="https://www.jisilu.cn/data/utils/lowcalc/150205"/>
    <hyperlink ref="Y93" r:id="rId504" tooltip="加【国防A】为自选A类" display="javascript:addOwnedFund('150205');"/>
    <hyperlink ref="A94" r:id="rId505" display="https://www.jisilu.cn/data/sfnew/detail/150257"/>
    <hyperlink ref="C94" r:id="rId506" display="http://finance.sina.com.cn/fund/quotes/150257/bc.shtml"/>
    <hyperlink ref="F94" r:id="rId507" display="http://www.cninfo.com.cn/information/fund/netvalue/150257.html"/>
    <hyperlink ref="M94" r:id="rId508" tooltip="399993" display="http://quote.eastmoney.com/zs399993.html"/>
    <hyperlink ref="O94" r:id="rId509" display="https://www.jisilu.cn/data/utils/lowcalc/150257"/>
    <hyperlink ref="Y94" r:id="rId510" tooltip="加【生物A】为自选A类" display="javascript:addOwnedFund('150257');"/>
    <hyperlink ref="A95" r:id="rId511" display="https://www.jisilu.cn/data/sfnew/detail/150259"/>
    <hyperlink ref="C95" r:id="rId512" display="http://finance.sina.com.cn/fund/quotes/150259/bc.shtml"/>
    <hyperlink ref="F95" r:id="rId513" display="http://www.cninfo.com.cn/information/fund/netvalue/150259.html"/>
    <hyperlink ref="M95" r:id="rId514" tooltip="399992" display="http://quote.eastmoney.com/zs399992.html"/>
    <hyperlink ref="O95" r:id="rId515" display="https://www.jisilu.cn/data/utils/lowcalc/150259"/>
    <hyperlink ref="Y95" r:id="rId516" tooltip="加【重组A】为自选A类" display="javascript:addOwnedFund('150259');"/>
    <hyperlink ref="A96" r:id="rId517" display="https://www.jisilu.cn/data/sfnew/detail/150200"/>
    <hyperlink ref="C96" r:id="rId518" display="http://finance.sina.com.cn/fund/quotes/150200/bc.shtml"/>
    <hyperlink ref="F96" r:id="rId519" display="http://www.cninfo.com.cn/information/fund/netvalue/150200.html"/>
    <hyperlink ref="M96" r:id="rId520" tooltip="399975" display="http://quote.eastmoney.com/zs399975.html"/>
    <hyperlink ref="O96" r:id="rId521" display="https://www.jisilu.cn/data/utils/lowcalc/150200"/>
    <hyperlink ref="Y96" r:id="rId522" tooltip="加【券商A】为自选A类" display="javascript:addOwnedFund('150200');"/>
    <hyperlink ref="A97" r:id="rId523" display="https://www.jisilu.cn/data/sfnew/detail/150207"/>
    <hyperlink ref="C97" r:id="rId524" display="http://finance.sina.com.cn/fund/quotes/150207/bc.shtml"/>
    <hyperlink ref="F97" r:id="rId525" display="http://www.cninfo.com.cn/information/fund/netvalue/150207.html"/>
    <hyperlink ref="M97" r:id="rId526" tooltip="399983" display="http://quote.eastmoney.com/zs399983.html"/>
    <hyperlink ref="O97" r:id="rId527" display="https://www.jisilu.cn/data/utils/lowcalc/150207"/>
    <hyperlink ref="Y97" r:id="rId528" tooltip="加【地产A端】为自选A类" display="javascript:addOwnedFund('150207');"/>
    <hyperlink ref="A98" r:id="rId529" display="https://www.jisilu.cn/data/sfnew/detail/150249"/>
    <hyperlink ref="C98" r:id="rId530" display="http://finance.sina.com.cn/fund/quotes/150249/bc.shtml"/>
    <hyperlink ref="F98" r:id="rId531" display="http://www.cninfo.com.cn/information/fund/netvalue/150249.html"/>
    <hyperlink ref="M98" r:id="rId532" tooltip="399986" display="http://quote.eastmoney.com/zs399986.html"/>
    <hyperlink ref="O98" r:id="rId533" display="https://www.jisilu.cn/data/utils/lowcalc/150249"/>
    <hyperlink ref="Y98" r:id="rId534" tooltip="将【银行A端】从自选中删除" display="javascript:delOwnedFund('150249');"/>
    <hyperlink ref="A99" r:id="rId535" display="https://www.jisilu.cn/data/sfnew/detail/150271"/>
    <hyperlink ref="C99" r:id="rId536" display="http://finance.sina.com.cn/fund/quotes/150271/bc.shtml"/>
    <hyperlink ref="F99" r:id="rId537" display="http://www.cninfo.com.cn/information/fund/netvalue/150271.html"/>
    <hyperlink ref="M99" r:id="rId538" tooltip="399441" display="http://quote.eastmoney.com/zs399441.html"/>
    <hyperlink ref="O99" r:id="rId539" display="https://www.jisilu.cn/data/utils/lowcalc/150271"/>
    <hyperlink ref="Y99" r:id="rId540" tooltip="加【生物药A】为自选A类" display="javascript:addOwnedFund('150271');"/>
    <hyperlink ref="A100" r:id="rId541" display="https://www.jisilu.cn/data/sfnew/detail/150309"/>
    <hyperlink ref="C100" r:id="rId542" display="http://finance.sina.com.cn/fund/quotes/150309/bc.shtml"/>
    <hyperlink ref="F100" r:id="rId543" display="http://www.cninfo.com.cn/information/fund/netvalue/150309.html"/>
    <hyperlink ref="M100" r:id="rId544" tooltip="399994" display="http://quote.eastmoney.com/zs399994.html"/>
    <hyperlink ref="O100" r:id="rId545" display="https://www.jisilu.cn/data/utils/lowcalc/150309"/>
    <hyperlink ref="Y100" r:id="rId546" tooltip="加【信息安A】为自选A类" display="javascript:addOwnedFund('150309');"/>
    <hyperlink ref="A101" r:id="rId547" display="https://www.jisilu.cn/data/sfnew/detail/150275"/>
    <hyperlink ref="C101" r:id="rId548" display="http://finance.sina.com.cn/fund/quotes/150275/bc.shtml"/>
    <hyperlink ref="F101" r:id="rId549" display="http://www.cninfo.com.cn/information/fund/netvalue/150275.html"/>
    <hyperlink ref="M101" r:id="rId550" tooltip="399991" display="http://quote.eastmoney.com/zs399991.html"/>
    <hyperlink ref="O101" r:id="rId551" display="https://www.jisilu.cn/data/utils/lowcalc/150275"/>
    <hyperlink ref="Y101" r:id="rId552" tooltip="将【一带一A】从自选中删除" display="javascript:delOwnedFund('150275');"/>
    <hyperlink ref="A102" r:id="rId553" display="https://www.jisilu.cn/data/sfnew/detail/150229"/>
    <hyperlink ref="C102" r:id="rId554" display="http://finance.sina.com.cn/fund/quotes/150229/bc.shtml"/>
    <hyperlink ref="F102" r:id="rId555" display="http://www.cninfo.com.cn/information/fund/netvalue/150229.html"/>
    <hyperlink ref="M102" r:id="rId556" tooltip="399987" display="http://quote.eastmoney.com/zs399987.html"/>
    <hyperlink ref="O102" r:id="rId557" display="https://www.jisilu.cn/data/utils/lowcalc/150229"/>
    <hyperlink ref="Y102" r:id="rId558" tooltip="加【酒A】为自选A类" display="javascript:addOwnedFund('150229');"/>
    <hyperlink ref="A103" r:id="rId559" display="https://www.jisilu.cn/data/sfnew/detail/150235"/>
    <hyperlink ref="C103" r:id="rId560" display="http://finance.sina.com.cn/fund/quotes/150235/bc.shtml"/>
    <hyperlink ref="F103" r:id="rId561" display="http://www.cninfo.com.cn/information/fund/netvalue/150235.html"/>
    <hyperlink ref="M103" r:id="rId562" tooltip="399975" display="http://quote.eastmoney.com/zs399975.html"/>
    <hyperlink ref="O103" r:id="rId563" display="https://www.jisilu.cn/data/utils/lowcalc/150235"/>
    <hyperlink ref="Y103" r:id="rId564" tooltip="加【券商A级】为自选A类" display="javascript:addOwnedFund('150235');"/>
    <hyperlink ref="A104" r:id="rId565" display="https://www.jisilu.cn/data/sfnew/detail/150194"/>
    <hyperlink ref="C104" r:id="rId566" display="http://finance.sina.com.cn/fund/quotes/150194/bc.shtml"/>
    <hyperlink ref="F104" r:id="rId567" display="http://www.cninfo.com.cn/information/fund/netvalue/150194.html"/>
    <hyperlink ref="M104" r:id="rId568" tooltip="399970" display="http://quote.eastmoney.com/zs399970.html"/>
    <hyperlink ref="O104" r:id="rId569" display="https://www.jisilu.cn/data/utils/lowcalc/150194"/>
    <hyperlink ref="Y104" r:id="rId570" tooltip="加【互联网A】为自选A类" display="javascript:addOwnedFund('150194');"/>
    <hyperlink ref="A105" r:id="rId571" display="https://www.jisilu.cn/data/sfnew/detail/150209"/>
    <hyperlink ref="C105" r:id="rId572" display="http://finance.sina.com.cn/fund/quotes/150209/bc.shtml"/>
    <hyperlink ref="F105" r:id="rId573" display="http://www.cninfo.com.cn/information/fund/netvalue/150209.html"/>
    <hyperlink ref="M105" r:id="rId574" tooltip="399974" display="http://quote.eastmoney.com/zs399974.html"/>
    <hyperlink ref="O105" r:id="rId575" display="https://www.jisilu.cn/data/utils/lowcalc/150209"/>
    <hyperlink ref="Y105" r:id="rId576" tooltip="加【国企改A】为自选A类" display="javascript:addOwnedFund('150209');"/>
    <hyperlink ref="A106" r:id="rId577" display="https://www.jisilu.cn/data/sfnew/detail/150255"/>
    <hyperlink ref="C106" r:id="rId578" display="http://finance.sina.com.cn/fund/quotes/150255/bc.shtml"/>
    <hyperlink ref="F106" r:id="rId579" display="http://www.cninfo.com.cn/information/fund/netvalue/150255.html"/>
    <hyperlink ref="M106" r:id="rId580" tooltip="399986" display="http://quote.eastmoney.com/zs399986.html"/>
    <hyperlink ref="O106" r:id="rId581" display="https://www.jisilu.cn/data/utils/lowcalc/150255"/>
    <hyperlink ref="Y106" r:id="rId582" tooltip="将【银行业A】从自选中删除" display="javascript:delOwnedFund('150255');"/>
    <hyperlink ref="A107" r:id="rId583" display="https://www.jisilu.cn/data/sfnew/detail/150329"/>
    <hyperlink ref="C107" r:id="rId584" display="http://finance.sina.com.cn/fund/quotes/150329/bc.shtml"/>
    <hyperlink ref="F107" r:id="rId585" display="http://www.cninfo.com.cn/information/fund/netvalue/150329.html"/>
    <hyperlink ref="M107" r:id="rId586" tooltip="399809" display="http://quote.eastmoney.com/zs399809.html"/>
    <hyperlink ref="O107" r:id="rId587" display="https://www.jisilu.cn/data/utils/lowcalc/150329"/>
    <hyperlink ref="Y107" r:id="rId588" tooltip="加【保险A】为自选A类" display="javascript:addOwnedFund('150329');"/>
    <hyperlink ref="A108" r:id="rId589" display="https://www.jisilu.cn/data/sfnew/detail/502017"/>
    <hyperlink ref="C108" r:id="rId590" display="http://finance.sina.com.cn/fund/quotes/502017/bc.shtml"/>
    <hyperlink ref="F108" r:id="rId591" display="http://www.cninfo.com.cn/information/fund/netvalue/502017.html"/>
    <hyperlink ref="M108" r:id="rId592" tooltip="399991" display="http://quote.eastmoney.com/zs399991.html"/>
    <hyperlink ref="O108" r:id="rId593" display="https://www.jisilu.cn/data/utils/lowcalc/502017"/>
    <hyperlink ref="Y108" r:id="rId594" tooltip="加【带路A】为自选A类" display="javascript:addOwnedFund('502017');"/>
    <hyperlink ref="A109" r:id="rId595" display="https://www.jisilu.cn/data/sfnew/detail/502049"/>
    <hyperlink ref="C109" r:id="rId596" display="http://finance.sina.com.cn/fund/quotes/502049/bc.shtml"/>
    <hyperlink ref="F109" r:id="rId597" display="http://www.cninfo.com.cn/information/fund/netvalue/502049.html"/>
    <hyperlink ref="M109" r:id="rId598" tooltip="000016" display="http://quote.eastmoney.com/zs000016.html"/>
    <hyperlink ref="O109" r:id="rId599" display="https://www.jisilu.cn/data/utils/lowcalc/502049"/>
    <hyperlink ref="Y109" r:id="rId600" tooltip="加【上证50A】为自选A类" display="javascript:addOwnedFund('502049');"/>
    <hyperlink ref="A110" r:id="rId601" display="https://www.jisilu.cn/data/sfnew/detail/150186"/>
    <hyperlink ref="C110" r:id="rId602" display="http://finance.sina.com.cn/fund/quotes/150186/bc.shtml"/>
    <hyperlink ref="F110" r:id="rId603" display="http://www.cninfo.com.cn/information/fund/netvalue/150186.html"/>
    <hyperlink ref="M110" r:id="rId604" tooltip="399967" display="http://quote.eastmoney.com/zs399967.html"/>
    <hyperlink ref="O110" r:id="rId605" display="https://www.jisilu.cn/data/utils/lowcalc/150186"/>
    <hyperlink ref="Y110" r:id="rId606" tooltip="加【军工A级】为自选A类" display="javascript:addOwnedFund('150186');"/>
    <hyperlink ref="A111" r:id="rId607" display="https://www.jisilu.cn/data/sfnew/detail/150217"/>
    <hyperlink ref="C111" r:id="rId608" display="http://finance.sina.com.cn/fund/quotes/150217/bc.shtml"/>
    <hyperlink ref="F111" r:id="rId609" display="http://www.cninfo.com.cn/information/fund/netvalue/150217.html"/>
    <hyperlink ref="M111" r:id="rId610" tooltip="399412" display="http://quote.eastmoney.com/zs399412.html"/>
    <hyperlink ref="O111" r:id="rId611" display="https://www.jisilu.cn/data/utils/lowcalc/150217"/>
    <hyperlink ref="Y111" r:id="rId612" tooltip="加【新能源A】为自选A类" display="javascript:addOwnedFund('150217');"/>
    <hyperlink ref="A112" r:id="rId613" display="https://www.jisilu.cn/data/sfnew/detail/150177"/>
    <hyperlink ref="C112" r:id="rId614" display="http://finance.sina.com.cn/fund/quotes/150177/bc.shtml"/>
    <hyperlink ref="F112" r:id="rId615" display="http://www.cninfo.com.cn/information/fund/netvalue/150177.html"/>
    <hyperlink ref="M112" r:id="rId616" tooltip="399966" display="http://quote.eastmoney.com/zs399966.html"/>
    <hyperlink ref="O112" r:id="rId617" display="https://www.jisilu.cn/data/utils/lowcalc/150177"/>
    <hyperlink ref="Y112" r:id="rId618" tooltip="加【证保A】为自选A类" display="javascript:addOwnedFund('150177');"/>
    <hyperlink ref="A113" r:id="rId619" display="https://www.jisilu.cn/data/sfnew/detail/150227"/>
    <hyperlink ref="C113" r:id="rId620" display="http://finance.sina.com.cn/fund/quotes/150227/bc.shtml"/>
    <hyperlink ref="F113" r:id="rId621" display="http://www.cninfo.com.cn/information/fund/netvalue/150227.html"/>
    <hyperlink ref="M113" r:id="rId622" tooltip="399986" display="http://quote.eastmoney.com/zs399986.html"/>
    <hyperlink ref="O113" r:id="rId623" display="https://www.jisilu.cn/data/utils/lowcalc/150227"/>
    <hyperlink ref="Y113" r:id="rId624" tooltip="将【银行A】从自选中删除" display="javascript:delOwnedFund('150227');"/>
    <hyperlink ref="A114" r:id="rId625" display="https://www.jisilu.cn/data/sfnew/detail/150315"/>
    <hyperlink ref="C114" r:id="rId626" display="http://finance.sina.com.cn/fund/quotes/150315/bc.shtml"/>
    <hyperlink ref="F114" r:id="rId627" display="http://www.cninfo.com.cn/information/fund/netvalue/150315.html"/>
    <hyperlink ref="M114" r:id="rId628" tooltip="399803" display="http://quote.eastmoney.com/zs399803.html"/>
    <hyperlink ref="O114" r:id="rId629" display="https://www.jisilu.cn/data/utils/lowcalc/150315"/>
    <hyperlink ref="Y114" r:id="rId630" tooltip="加【工业4A】为自选A类" display="javascript:addOwnedFund('150315');"/>
    <hyperlink ref="A115" r:id="rId631" display="https://www.jisilu.cn/data/sfnew/detail/150269"/>
    <hyperlink ref="C115" r:id="rId632" display="http://finance.sina.com.cn/fund/quotes/150269/bc.shtml"/>
    <hyperlink ref="F115" r:id="rId633" display="http://www.cninfo.com.cn/information/fund/netvalue/150269.html"/>
    <hyperlink ref="M115" r:id="rId634" tooltip="399997" display="http://quote.eastmoney.com/zs399997.html"/>
    <hyperlink ref="O115" r:id="rId635" display="https://www.jisilu.cn/data/utils/lowcalc/150269"/>
    <hyperlink ref="Y115" r:id="rId636" tooltip="加【白酒A】为自选A类" display="javascript:addOwnedFund('150269');"/>
    <hyperlink ref="A116" r:id="rId637" display="https://www.jisilu.cn/data/sfnew/detail/150283"/>
    <hyperlink ref="C116" r:id="rId638" display="http://finance.sina.com.cn/fund/quotes/150283/bc.shtml"/>
    <hyperlink ref="F116" r:id="rId639" display="http://www.cninfo.com.cn/information/fund/netvalue/150283.html"/>
    <hyperlink ref="M116" r:id="rId640" tooltip="000808" display="http://quote.eastmoney.com/zs000808.html"/>
    <hyperlink ref="O116" r:id="rId641" display="https://www.jisilu.cn/data/utils/lowcalc/150283"/>
    <hyperlink ref="Y116" r:id="rId642" tooltip="加【SW医药A】为自选A类" display="javascript:addOwnedFund('150283');"/>
    <hyperlink ref="A117" r:id="rId643" display="https://www.jisilu.cn/data/sfnew/detail/502004"/>
    <hyperlink ref="C117" r:id="rId644" display="http://finance.sina.com.cn/fund/quotes/502004/bc.shtml"/>
    <hyperlink ref="F117" r:id="rId645" display="http://www.cninfo.com.cn/information/fund/netvalue/502004.html"/>
    <hyperlink ref="M117" r:id="rId646" tooltip="399967" display="http://quote.eastmoney.com/zs399967.html"/>
    <hyperlink ref="O117" r:id="rId647" display="https://www.jisilu.cn/data/utils/lowcalc/502004"/>
    <hyperlink ref="Y117" r:id="rId648" tooltip="加【军工A】为自选A类" display="javascript:addOwnedFund('502004');"/>
    <hyperlink ref="A118" r:id="rId649" display="https://www.jisilu.cn/data/sfnew/detail/502007"/>
    <hyperlink ref="C118" r:id="rId650" display="http://finance.sina.com.cn/fund/quotes/502007/bc.shtml"/>
    <hyperlink ref="F118" r:id="rId651" display="http://www.cninfo.com.cn/information/fund/netvalue/502007.html"/>
    <hyperlink ref="M118" r:id="rId652" tooltip="399974" display="http://quote.eastmoney.com/zs399974.html"/>
    <hyperlink ref="O118" r:id="rId653" display="https://www.jisilu.cn/data/utils/lowcalc/502007"/>
    <hyperlink ref="Y118" r:id="rId654" tooltip="加【国企改A】为自选A类" display="javascript:addOwnedFund('502007');"/>
    <hyperlink ref="A119" r:id="rId655" display="https://www.jisilu.cn/data/sfnew/detail/150051"/>
    <hyperlink ref="C119" r:id="rId656" display="http://finance.sina.com.cn/fund/quotes/150051/bc.shtml"/>
    <hyperlink ref="F119" r:id="rId657" display="http://www.cninfo.com.cn/information/fund/netvalue/150051.html"/>
    <hyperlink ref="M119" r:id="rId658" tooltip="399300" display="http://quote.eastmoney.com/zs399300.html"/>
    <hyperlink ref="O119" r:id="rId659" display="https://www.jisilu.cn/data/utils/lowcalc/150051"/>
    <hyperlink ref="Y119" r:id="rId660" tooltip="加【沪深300A】为自选A类" display="javascript:addOwnedFund('150051');"/>
    <hyperlink ref="A120" r:id="rId661" display="https://www.jisilu.cn/data/sfnew/detail/502011"/>
    <hyperlink ref="C120" r:id="rId662" display="http://finance.sina.com.cn/fund/quotes/502011/bc.shtml"/>
    <hyperlink ref="F120" r:id="rId663" display="http://www.cninfo.com.cn/information/fund/netvalue/502011.html"/>
    <hyperlink ref="M120" r:id="rId664" tooltip="399975" display="http://quote.eastmoney.com/zs399975.html"/>
    <hyperlink ref="O120" r:id="rId665" display="https://www.jisilu.cn/data/utils/lowcalc/502011"/>
    <hyperlink ref="Y120" r:id="rId666" tooltip="加【证券A】为自选A类" display="javascript:addOwnedFund('502011');"/>
    <hyperlink ref="A121" r:id="rId667" display="https://www.jisilu.cn/data/sfnew/detail/150181"/>
    <hyperlink ref="C121" r:id="rId668" display="http://finance.sina.com.cn/fund/quotes/150181/bc.shtml"/>
    <hyperlink ref="F121" r:id="rId669" display="http://www.cninfo.com.cn/information/fund/netvalue/150181.html"/>
    <hyperlink ref="M121" r:id="rId670" tooltip="399967" display="http://quote.eastmoney.com/zs399967.html"/>
    <hyperlink ref="O121" r:id="rId671" display="https://www.jisilu.cn/data/utils/lowcalc/150181"/>
    <hyperlink ref="Y121" r:id="rId672" tooltip="加【军工A】为自选A类" display="javascript:addOwnedFund('150181');"/>
    <hyperlink ref="A122" r:id="rId673" display="https://www.jisilu.cn/data/sfnew/detail/150018"/>
    <hyperlink ref="C122" r:id="rId674" display="http://finance.sina.com.cn/fund/quotes/150018/bc.shtml"/>
    <hyperlink ref="F122" r:id="rId675" display="http://www.cninfo.com.cn/information/fund/netvalue/150018.html"/>
    <hyperlink ref="M122" r:id="rId676" tooltip="399004" display="http://quote.eastmoney.com/zs399004.html"/>
    <hyperlink ref="O122" r:id="rId677" display="https://www.jisilu.cn/data/utils/lowcalc/150018"/>
    <hyperlink ref="Y122" r:id="rId678" tooltip="加【银华稳进】为自选A类" display="javascript:addOwnedFund('150018');"/>
    <hyperlink ref="A123" r:id="rId679" display="https://www.jisilu.cn/data/sfnew/detail/150305"/>
    <hyperlink ref="C123" r:id="rId680" display="http://finance.sina.com.cn/fund/quotes/150305/bc.shtml"/>
    <hyperlink ref="F123" r:id="rId681" display="http://www.cninfo.com.cn/information/fund/netvalue/150305.html"/>
    <hyperlink ref="M123" r:id="rId682" tooltip="399812" display="http://quote.eastmoney.com/zs399812.html"/>
    <hyperlink ref="O123" r:id="rId683" display="https://www.jisilu.cn/data/utils/lowcalc/150305"/>
    <hyperlink ref="Y123" r:id="rId684" tooltip="加【养老A】为自选A类" display="javascript:addOwnedFund('150305');"/>
    <hyperlink ref="A124" r:id="rId685" display="https://www.jisilu.cn/data/sfnew/detail/150192"/>
    <hyperlink ref="C124" r:id="rId686" display="http://finance.sina.com.cn/fund/quotes/150192/bc.shtml"/>
    <hyperlink ref="F124" r:id="rId687" display="http://www.cninfo.com.cn/information/fund/netvalue/150192.html"/>
    <hyperlink ref="M124" r:id="rId688" tooltip="399965" display="http://quote.eastmoney.com/zs399965.html"/>
    <hyperlink ref="O124" r:id="rId689" display="https://www.jisilu.cn/data/utils/lowcalc/150192"/>
    <hyperlink ref="Y124" r:id="rId690" tooltip="加【地产A】为自选A类" display="javascript:addOwnedFund('150192');"/>
    <hyperlink ref="A125" r:id="rId691" display="https://www.jisilu.cn/data/sfnew/detail/150169"/>
    <hyperlink ref="C125" r:id="rId692" display="http://finance.sina.com.cn/fund/quotes/150169/bc.shtml"/>
    <hyperlink ref="F125" r:id="rId693" display="http://www.cninfo.com.cn/information/fund/netvalue/150169.html"/>
    <hyperlink ref="M125" r:id="rId694" tooltip="HSI" display="http://quote.eastmoney.com/hk/zs110000.html"/>
    <hyperlink ref="O125" r:id="rId695" display="https://www.jisilu.cn/data/utils/lowcalc/150169"/>
    <hyperlink ref="Y125" r:id="rId696" tooltip="将【恒生A】从自选中删除" display="javascript:delOwnedFund('150169');"/>
    <hyperlink ref="A126" r:id="rId697" display="https://www.jisilu.cn/data/sfnew/detail/150171"/>
    <hyperlink ref="C126" r:id="rId698" display="http://finance.sina.com.cn/fund/quotes/150171/bc.shtml"/>
    <hyperlink ref="F126" r:id="rId699" display="http://www.cninfo.com.cn/information/fund/netvalue/150171.html"/>
    <hyperlink ref="M126" r:id="rId700" tooltip="399707" display="http://quote.eastmoney.com/zs399707.html"/>
    <hyperlink ref="O126" r:id="rId701" display="https://www.jisilu.cn/data/utils/lowcalc/150171"/>
    <hyperlink ref="Y126" r:id="rId702" tooltip="加【证券A】为自选A类" display="javascript:addOwnedFund('150171');"/>
    <hyperlink ref="A127" r:id="rId703" display="https://www.jisilu.cn/data/sfnew/detail/150203"/>
    <hyperlink ref="C127" r:id="rId704" display="http://finance.sina.com.cn/fund/quotes/150203/bc.shtml"/>
    <hyperlink ref="F127" r:id="rId705" display="http://www.cninfo.com.cn/information/fund/netvalue/150203.html"/>
    <hyperlink ref="M127" r:id="rId706" tooltip="399971" display="http://quote.eastmoney.com/zs399971.html"/>
    <hyperlink ref="O127" r:id="rId707" display="https://www.jisilu.cn/data/utils/lowcalc/150203"/>
    <hyperlink ref="Y127" r:id="rId708" tooltip="加【传媒A】为自选A类" display="javascript:addOwnedFund('150203');"/>
    <hyperlink ref="A128" r:id="rId709" display="https://www.jisilu.cn/data/sfnew/detail/150143"/>
    <hyperlink ref="C128" r:id="rId710" display="http://finance.sina.com.cn/fund/quotes/150143/bc.shtml"/>
    <hyperlink ref="F128" r:id="rId711" display="http://www.cninfo.com.cn/information/fund/netvalue/150143.html"/>
    <hyperlink ref="M128" r:id="rId712" tooltip="000832" display="http://quote.eastmoney.com/zs000832.html"/>
    <hyperlink ref="O128" r:id="rId713" display="https://www.jisilu.cn/data/utils/lowcalc/150143"/>
    <hyperlink ref="Y128" r:id="rId714" tooltip="加【转债A级】为自选A类" display="javascript:addOwnedFund('150143');"/>
    <hyperlink ref="A129" r:id="rId715" display="https://www.jisilu.cn/data/sfnew/detail/150233"/>
    <hyperlink ref="C129" r:id="rId716" display="http://finance.sina.com.cn/fund/quotes/150233/bc.shtml"/>
    <hyperlink ref="F129" r:id="rId717" display="http://www.cninfo.com.cn/information/fund/netvalue/150233.html"/>
    <hyperlink ref="M129" r:id="rId718" tooltip="399810" display="http://quote.eastmoney.com/zs399810.html"/>
    <hyperlink ref="O129" r:id="rId719" display="https://www.jisilu.cn/data/utils/lowcalc/150233"/>
    <hyperlink ref="Y129" r:id="rId720" tooltip="加【传媒业A】为自选A类" display="javascript:addOwnedFund('150233');"/>
    <hyperlink ref="A130" r:id="rId721" display="https://www.jisilu.cn/data/sfnew/detail/150179"/>
    <hyperlink ref="C130" r:id="rId722" display="http://finance.sina.com.cn/fund/quotes/150179/bc.shtml"/>
    <hyperlink ref="F130" r:id="rId723" display="http://www.cninfo.com.cn/information/fund/netvalue/150179.html"/>
    <hyperlink ref="M130" r:id="rId724" tooltip="399935" display="http://quote.eastmoney.com/zs399935.html"/>
    <hyperlink ref="O130" r:id="rId725" display="https://www.jisilu.cn/data/utils/lowcalc/150179"/>
    <hyperlink ref="Y130" r:id="rId726" tooltip="加【信息A】为自选A类" display="javascript:addOwnedFund('150179');"/>
    <hyperlink ref="A131" r:id="rId727" display="https://www.jisilu.cn/data/sfnew/detail/150279"/>
    <hyperlink ref="C131" r:id="rId728" display="http://finance.sina.com.cn/fund/quotes/150279/bc.shtml"/>
    <hyperlink ref="F131" r:id="rId729" display="http://www.cninfo.com.cn/information/fund/netvalue/150279.html"/>
    <hyperlink ref="M131" r:id="rId730" tooltip="399808" display="http://quote.eastmoney.com/zs399808.html"/>
    <hyperlink ref="O131" r:id="rId731" display="https://www.jisilu.cn/data/utils/lowcalc/150279"/>
    <hyperlink ref="Y131" r:id="rId732" tooltip="加【新能A】为自选A类" display="javascript:addOwnedFund('150279');"/>
    <hyperlink ref="A132" r:id="rId733" display="https://www.jisilu.cn/data/sfnew/detail/150231"/>
    <hyperlink ref="C132" r:id="rId734" display="http://finance.sina.com.cn/fund/quotes/150231/bc.shtml"/>
    <hyperlink ref="F132" r:id="rId735" display="http://www.cninfo.com.cn/information/fund/netvalue/150231.html"/>
    <hyperlink ref="M132" r:id="rId736" tooltip="399811" display="http://quote.eastmoney.com/zs399811.html"/>
    <hyperlink ref="O132" r:id="rId737" display="https://www.jisilu.cn/data/utils/lowcalc/150231"/>
    <hyperlink ref="Y132" r:id="rId738" tooltip="加【电子A】为自选A类" display="javascript:addOwnedFund('150231');"/>
    <hyperlink ref="A133" r:id="rId739" display="https://www.jisilu.cn/data/sfnew/detail/150245"/>
    <hyperlink ref="C133" r:id="rId740" display="http://finance.sina.com.cn/fund/quotes/150245/bc.shtml"/>
    <hyperlink ref="F133" r:id="rId741" display="http://www.cninfo.com.cn/information/fund/netvalue/150245.html"/>
    <hyperlink ref="M133" r:id="rId742" tooltip="399970" display="http://quote.eastmoney.com/zs399970.html"/>
    <hyperlink ref="O133" r:id="rId743" display="https://www.jisilu.cn/data/utils/lowcalc/150245"/>
    <hyperlink ref="Y133" r:id="rId744" tooltip="加【互联A】为自选A类" display="javascript:addOwnedFund('150245');"/>
    <hyperlink ref="A134" r:id="rId745" display="https://www.jisilu.cn/data/sfnew/detail/150311"/>
    <hyperlink ref="C134" r:id="rId746" display="http://finance.sina.com.cn/fund/quotes/150311/bc.shtml"/>
    <hyperlink ref="F134" r:id="rId747" display="http://www.cninfo.com.cn/information/fund/netvalue/150311.html"/>
    <hyperlink ref="M134" r:id="rId748" tooltip="399996" display="http://quote.eastmoney.com/zs399996.html"/>
    <hyperlink ref="O134" r:id="rId749" display="https://www.jisilu.cn/data/utils/lowcalc/150311"/>
    <hyperlink ref="Y134" r:id="rId750" tooltip="加【智能A】为自选A类" display="javascript:addOwnedFund('150311');"/>
    <hyperlink ref="A135" r:id="rId751" display="https://www.jisilu.cn/data/sfnew/detail/150076"/>
    <hyperlink ref="C135" r:id="rId752" display="http://finance.sina.com.cn/fund/quotes/150076/bc.shtml"/>
    <hyperlink ref="F135" r:id="rId753" display="http://www.cninfo.com.cn/information/fund/netvalue/150076.html"/>
    <hyperlink ref="M135" r:id="rId754" tooltip="399300" display="http://quote.eastmoney.com/zs399300.html"/>
    <hyperlink ref="O135" r:id="rId755" display="https://www.jisilu.cn/data/utils/lowcalc/150076"/>
    <hyperlink ref="Y135" r:id="rId756" tooltip="加【浙商稳健】为自选A类" display="javascript:addOwnedFund('150076');"/>
    <hyperlink ref="A136" r:id="rId757" display="https://www.jisilu.cn/data/sfnew/detail/150215"/>
    <hyperlink ref="C136" r:id="rId758" display="http://finance.sina.com.cn/fund/quotes/150215/bc.shtml"/>
    <hyperlink ref="F136" r:id="rId759" display="http://www.cninfo.com.cn/information/fund/netvalue/150215.html"/>
    <hyperlink ref="M136" r:id="rId760" tooltip="399610" display="http://quote.eastmoney.com/zs399610.html"/>
    <hyperlink ref="O136" r:id="rId761" display="https://www.jisilu.cn/data/utils/lowcalc/150215"/>
    <hyperlink ref="Y136" r:id="rId762" tooltip="加【TMT A】为自选A类" display="javascript:addOwnedFund('150215');"/>
    <hyperlink ref="A138" r:id="rId763" display="https://www.jisilu.cn/data/sfnew/detail/150066"/>
    <hyperlink ref="C138" r:id="rId764" display="http://finance.sina.com.cn/fund/quotes/150066/bc.shtml"/>
    <hyperlink ref="F138" r:id="rId765" display="http://www.cninfo.com.cn/information/fund/netvalue/150066.html"/>
    <hyperlink ref="M138" r:id="rId766" tooltip="399481" display="http://quote.eastmoney.com/zs399481.html"/>
    <hyperlink ref="O138" r:id="rId767" display="https://www.jisilu.cn/data/utils/lowcalc/150066"/>
    <hyperlink ref="Y138" r:id="rId768" tooltip="加【互利A】为自选A类" display="javascript:addOwnedFund('150066');"/>
    <hyperlink ref="A139" r:id="rId769" display="https://www.jisilu.cn/data/sfnew/detail/150188"/>
    <hyperlink ref="C139" r:id="rId770" display="http://finance.sina.com.cn/fund/quotes/150188/bc.shtml"/>
    <hyperlink ref="F139" r:id="rId771" display="http://www.cninfo.com.cn/information/fund/netvalue/150188.html"/>
    <hyperlink ref="M139" r:id="rId772" tooltip="000832" display="http://quote.eastmoney.com/zs000832.html"/>
    <hyperlink ref="O139" r:id="rId773" display="https://www.jisilu.cn/data/utils/lowcalc/150188"/>
    <hyperlink ref="Y139" r:id="rId774" tooltip="加【转债优先】为自选A类" display="javascript:addOwnedFund('150188');"/>
    <hyperlink ref="A140" r:id="rId775" display="https://www.jisilu.cn/data/sfnew/detail/150016"/>
    <hyperlink ref="C140" r:id="rId776" display="http://finance.sina.com.cn/fund/quotes/150016/bc.shtml"/>
    <hyperlink ref="F140" r:id="rId777" display="http://www.cninfo.com.cn/information/fund/netvalue/150016.html"/>
    <hyperlink ref="M140" r:id="rId778" tooltip="399300" display="http://quote.eastmoney.com/zs399300.html"/>
    <hyperlink ref="Y140" r:id="rId779" tooltip="加【合润A】为自选A类" display="javascript:addOwnedFund('150016');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Z30"/>
  <sheetViews>
    <sheetView topLeftCell="A7" workbookViewId="0">
      <selection activeCell="A14" sqref="A14:XFD15"/>
    </sheetView>
  </sheetViews>
  <sheetFormatPr defaultRowHeight="13.5" x14ac:dyDescent="0.15"/>
  <cols>
    <col min="1" max="1" width="21.375" bestFit="1" customWidth="1"/>
    <col min="4" max="4" width="8.5" bestFit="1" customWidth="1"/>
    <col min="5" max="5" width="8.5" customWidth="1"/>
    <col min="6" max="6" width="10.25" bestFit="1" customWidth="1"/>
    <col min="7" max="7" width="14.125" bestFit="1" customWidth="1"/>
    <col min="8" max="8" width="18" bestFit="1" customWidth="1"/>
    <col min="9" max="9" width="14.125" bestFit="1" customWidth="1"/>
    <col min="10" max="10" width="13.125" customWidth="1"/>
  </cols>
  <sheetData>
    <row r="1" spans="1:26" ht="14.25" thickBot="1" x14ac:dyDescent="0.2"/>
    <row r="2" spans="1:26" ht="14.25" thickBot="1" x14ac:dyDescent="0.2">
      <c r="C2" s="45" t="s">
        <v>251</v>
      </c>
      <c r="D2" s="45" t="s">
        <v>252</v>
      </c>
      <c r="E2" s="85" t="s">
        <v>377</v>
      </c>
      <c r="F2" s="85" t="s">
        <v>267</v>
      </c>
      <c r="G2" s="45" t="s">
        <v>254</v>
      </c>
      <c r="H2" s="45" t="s">
        <v>255</v>
      </c>
      <c r="I2" s="45" t="s">
        <v>256</v>
      </c>
    </row>
    <row r="3" spans="1:26" ht="14.25" thickBot="1" x14ac:dyDescent="0.2">
      <c r="C3" s="86" t="s">
        <v>241</v>
      </c>
      <c r="D3" s="48">
        <f>VLOOKUP($C3,'20160729'!$A$3:$Y$207,4,FALSE)</f>
        <v>3.6491228070175447E-3</v>
      </c>
      <c r="E3" s="88">
        <f>VLOOKUP($C3,'20160729'!$A$3:$Y$207,8,FALSE)</f>
        <v>0.80701754385964908</v>
      </c>
      <c r="F3" s="48">
        <f>VLOOKUP($C3,'20160729'!$A$3:$Y$207,7,FALSE)</f>
        <v>6.4438596491228082E-3</v>
      </c>
      <c r="G3" s="48">
        <f>VLOOKUP($C3,'20160729'!$A$3:$Y$207,11,FALSE)</f>
        <v>4.5361754385964903E-2</v>
      </c>
      <c r="H3" s="48">
        <f>VLOOKUP($C3,'20160729'!$A$3:$Y$207,16,FALSE)</f>
        <v>-3.6107142857142839E-3</v>
      </c>
      <c r="I3" s="48">
        <f>VLOOKUP($C3,'20160729'!$A$3:$Y$207,18,FALSE)</f>
        <v>9.4736842105263013E-5</v>
      </c>
      <c r="J3" s="100" t="s">
        <v>358</v>
      </c>
    </row>
    <row r="4" spans="1:26" ht="14.25" thickBot="1" x14ac:dyDescent="0.2">
      <c r="C4" s="46" t="s">
        <v>242</v>
      </c>
      <c r="D4" s="48">
        <f>VLOOKUP($C4,'20160729'!$A$3:$Y$207,4,FALSE)</f>
        <v>3.5400000000000002E-3</v>
      </c>
      <c r="E4" s="48">
        <f>VLOOKUP($C4,'20160729'!$A$3:$Y$207,8,FALSE)</f>
        <v>0.8</v>
      </c>
      <c r="F4" s="48">
        <f>VLOOKUP($C4,'20160729'!$A$3:$Y$207,7,FALSE)</f>
        <v>-4.6600000000000001E-3</v>
      </c>
      <c r="G4" s="48">
        <f>VLOOKUP($C4,'20160729'!$A$3:$Y$207,11,FALSE)</f>
        <v>4.6780000000000002E-2</v>
      </c>
      <c r="H4" s="48">
        <f>VLOOKUP($C4,'20160729'!$A$3:$Y$207,16,FALSE)</f>
        <v>-9.5599999999999991E-3</v>
      </c>
      <c r="I4" s="48">
        <f>VLOOKUP($C4,'20160729'!$A$3:$Y$207,18,FALSE)</f>
        <v>-2.0999999999999999E-3</v>
      </c>
      <c r="J4" t="s">
        <v>359</v>
      </c>
    </row>
    <row r="5" spans="1:26" ht="14.25" thickBot="1" x14ac:dyDescent="0.2">
      <c r="C5" s="186" t="s">
        <v>243</v>
      </c>
      <c r="D5" s="48">
        <f>VLOOKUP($C5,'20160729'!$A$3:$Y$207,4,FALSE)</f>
        <v>-1.3290322580645159E-3</v>
      </c>
      <c r="E5" s="48">
        <f>VLOOKUP($C5,'20160729'!$A$3:$Y$207,8,FALSE)</f>
        <v>0.45161290322580644</v>
      </c>
      <c r="F5" s="48">
        <f>VLOOKUP($C5,'20160729'!$A$3:$Y$207,7,FALSE)</f>
        <v>-1.3638709677419357E-2</v>
      </c>
      <c r="G5" s="48">
        <f>VLOOKUP($C5,'20160729'!$A$3:$Y$207,11,FALSE)</f>
        <v>4.5743870967741948E-2</v>
      </c>
      <c r="H5" s="48">
        <f>VLOOKUP($C5,'20160729'!$A$3:$Y$207,16,FALSE)</f>
        <v>-1.7762962962962963E-2</v>
      </c>
      <c r="I5" s="48">
        <f>VLOOKUP($C5,'20160729'!$A$3:$Y$207,18,FALSE)</f>
        <v>4.0935483870967746E-3</v>
      </c>
      <c r="J5" t="s">
        <v>292</v>
      </c>
    </row>
    <row r="6" spans="1:26" ht="14.25" thickBot="1" x14ac:dyDescent="0.2">
      <c r="C6" s="87" t="s">
        <v>245</v>
      </c>
      <c r="D6" s="87">
        <f>VLOOKUP($C6,'20160729'!$A$3:$Y$207,4,FALSE)</f>
        <v>4.1923076923076907E-4</v>
      </c>
      <c r="E6" s="87">
        <f>VLOOKUP($C6,'20160729'!$A$3:$Y$207,8,FALSE)</f>
        <v>0.57692307692307687</v>
      </c>
      <c r="F6" s="87">
        <f>VLOOKUP($C6,'20160729'!$A$3:$Y$207,7,FALSE)</f>
        <v>-6.076538461538461E-2</v>
      </c>
      <c r="G6" s="87">
        <f>VLOOKUP($C6,'20160729'!$A$3:$Y$207,11,FALSE)</f>
        <v>5.2007307692307693E-2</v>
      </c>
      <c r="H6" s="87">
        <f>VLOOKUP($C6,'20160729'!$A$3:$Y$207,16,FALSE)</f>
        <v>-5.0230769230769232E-2</v>
      </c>
      <c r="I6" s="87">
        <f>VLOOKUP($C6,'20160729'!$A$3:$Y$207,18,FALSE)</f>
        <v>2.0115384615384613E-3</v>
      </c>
      <c r="J6" s="87" t="s">
        <v>300</v>
      </c>
    </row>
    <row r="7" spans="1:26" ht="14.25" thickBot="1" x14ac:dyDescent="0.2">
      <c r="C7" s="86" t="s">
        <v>244</v>
      </c>
      <c r="D7" s="48">
        <f>VLOOKUP($C7,'20160729'!$A$3:$Y$207,4,FALSE)</f>
        <v>7.566666666666666E-3</v>
      </c>
      <c r="E7" s="48">
        <f>VLOOKUP($C7,'20160729'!$A$3:$Y$207,8,FALSE)</f>
        <v>0.33333333333333331</v>
      </c>
      <c r="F7" s="48">
        <f>VLOOKUP($C7,'20160729'!$A$3:$Y$207,7,FALSE)</f>
        <v>-0.18553333333333333</v>
      </c>
      <c r="G7" s="48">
        <f>VLOOKUP($C7,'20160729'!$A$3:$Y$207,11,FALSE)</f>
        <v>5.0509999999999999E-2</v>
      </c>
      <c r="H7" s="48">
        <f>VLOOKUP($C7,'20160729'!$A$3:$Y$207,16,FALSE)</f>
        <v>-0.13806666666666667</v>
      </c>
      <c r="I7" s="48">
        <f>VLOOKUP($C7,'20160729'!$A$3:$Y$207,18,FALSE)</f>
        <v>3.5000000000000009E-3</v>
      </c>
      <c r="J7" t="s">
        <v>368</v>
      </c>
    </row>
    <row r="8" spans="1:26" ht="14.25" thickBot="1" x14ac:dyDescent="0.2">
      <c r="C8" s="86" t="s">
        <v>246</v>
      </c>
      <c r="D8" s="48">
        <f>VLOOKUP($C8,'20160729'!$A$3:$Y$207,4,FALSE)</f>
        <v>-1.3333333333333339E-4</v>
      </c>
      <c r="E8" s="48">
        <f>VLOOKUP($C8,'20160729'!$A$3:$Y$207,8,FALSE)</f>
        <v>0.33333333333333331</v>
      </c>
      <c r="F8" s="48">
        <f>VLOOKUP($C8,'20160729'!$A$3:$Y$207,7,FALSE)</f>
        <v>-0.12796666666666665</v>
      </c>
      <c r="G8" s="48">
        <f>VLOOKUP($C8,'20160729'!$A$3:$Y$207,11,FALSE)</f>
        <v>5.2783333333333328E-2</v>
      </c>
      <c r="H8" s="48">
        <f>VLOOKUP($C8,'20160729'!$A$3:$Y$207,16,FALSE)</f>
        <v>-8.5500000000000007E-2</v>
      </c>
      <c r="I8" s="48">
        <f>VLOOKUP($C8,'20160729'!$A$3:$Y$207,18,FALSE)</f>
        <v>3.3999999999999998E-3</v>
      </c>
      <c r="J8" t="s">
        <v>368</v>
      </c>
    </row>
    <row r="9" spans="1:26" ht="14.25" thickBot="1" x14ac:dyDescent="0.2"/>
    <row r="10" spans="1:26" ht="14.25" thickBot="1" x14ac:dyDescent="0.2">
      <c r="C10" s="74" t="s">
        <v>260</v>
      </c>
      <c r="D10" s="74">
        <v>399481</v>
      </c>
      <c r="E10" s="74"/>
      <c r="F10" s="74">
        <v>131.85</v>
      </c>
      <c r="G10" s="47">
        <v>2.9999999999999997E-4</v>
      </c>
      <c r="H10" s="74" t="s">
        <v>261</v>
      </c>
      <c r="I10" s="74">
        <v>131.76</v>
      </c>
      <c r="J10" s="206" t="s">
        <v>361</v>
      </c>
    </row>
    <row r="11" spans="1:26" ht="14.25" thickBot="1" x14ac:dyDescent="0.2">
      <c r="C11" s="74" t="s">
        <v>262</v>
      </c>
      <c r="D11" s="75" t="s">
        <v>263</v>
      </c>
      <c r="E11" s="75"/>
      <c r="F11" s="74">
        <v>158.44</v>
      </c>
      <c r="G11" s="47">
        <v>4.0000000000000002E-4</v>
      </c>
      <c r="H11" s="74"/>
      <c r="I11" s="74"/>
      <c r="J11" t="s">
        <v>369</v>
      </c>
    </row>
    <row r="13" spans="1:26" ht="14.25" thickBot="1" x14ac:dyDescent="0.2"/>
    <row r="14" spans="1:26" x14ac:dyDescent="0.15">
      <c r="B14" s="571" t="s">
        <v>309</v>
      </c>
      <c r="C14" s="571" t="s">
        <v>310</v>
      </c>
      <c r="D14" s="571" t="s">
        <v>311</v>
      </c>
      <c r="E14" s="571" t="s">
        <v>297</v>
      </c>
      <c r="F14" s="245" t="s">
        <v>313</v>
      </c>
      <c r="G14" s="571" t="s">
        <v>315</v>
      </c>
      <c r="H14" s="571" t="s">
        <v>316</v>
      </c>
      <c r="I14" s="215" t="s">
        <v>318</v>
      </c>
      <c r="J14" s="245" t="s">
        <v>320</v>
      </c>
      <c r="K14" s="216" t="s">
        <v>321</v>
      </c>
      <c r="L14" s="216" t="s">
        <v>322</v>
      </c>
      <c r="M14" s="245" t="s">
        <v>324</v>
      </c>
      <c r="N14" s="571" t="s">
        <v>326</v>
      </c>
      <c r="O14" s="245" t="s">
        <v>327</v>
      </c>
      <c r="P14" s="245" t="s">
        <v>329</v>
      </c>
      <c r="Q14" s="216" t="s">
        <v>331</v>
      </c>
      <c r="R14" s="245" t="s">
        <v>333</v>
      </c>
      <c r="S14" s="216" t="s">
        <v>335</v>
      </c>
      <c r="T14" s="243" t="s">
        <v>337</v>
      </c>
      <c r="U14" s="243" t="s">
        <v>27</v>
      </c>
      <c r="V14" s="243" t="s">
        <v>343</v>
      </c>
      <c r="W14" s="5" t="s">
        <v>338</v>
      </c>
      <c r="X14" s="555" t="s">
        <v>340</v>
      </c>
      <c r="Y14" s="571" t="s">
        <v>341</v>
      </c>
      <c r="Z14" s="572" t="s">
        <v>342</v>
      </c>
    </row>
    <row r="15" spans="1:26" ht="14.25" thickBot="1" x14ac:dyDescent="0.2">
      <c r="B15" s="556"/>
      <c r="C15" s="556"/>
      <c r="D15" s="556"/>
      <c r="E15" s="556"/>
      <c r="F15" s="244" t="s">
        <v>314</v>
      </c>
      <c r="G15" s="556"/>
      <c r="H15" s="556"/>
      <c r="I15" s="214" t="s">
        <v>317</v>
      </c>
      <c r="J15" s="177" t="s">
        <v>318</v>
      </c>
      <c r="K15" s="217" t="s">
        <v>318</v>
      </c>
      <c r="L15" s="217" t="s">
        <v>323</v>
      </c>
      <c r="M15" s="177" t="s">
        <v>325</v>
      </c>
      <c r="N15" s="556"/>
      <c r="O15" s="177" t="s">
        <v>297</v>
      </c>
      <c r="P15" s="177" t="s">
        <v>330</v>
      </c>
      <c r="Q15" s="217" t="s">
        <v>332</v>
      </c>
      <c r="R15" s="177" t="s">
        <v>334</v>
      </c>
      <c r="S15" s="217" t="s">
        <v>336</v>
      </c>
      <c r="T15" s="177" t="s">
        <v>336</v>
      </c>
      <c r="U15" s="244" t="s">
        <v>25</v>
      </c>
      <c r="V15" s="244" t="s">
        <v>29</v>
      </c>
      <c r="W15" s="6" t="s">
        <v>339</v>
      </c>
      <c r="X15" s="556"/>
      <c r="Y15" s="556"/>
      <c r="Z15" s="558"/>
    </row>
    <row r="16" spans="1:26" s="60" customFormat="1" ht="15.75" thickBot="1" x14ac:dyDescent="0.2">
      <c r="A16" s="73" t="s">
        <v>376</v>
      </c>
      <c r="B16" s="51">
        <v>150293</v>
      </c>
      <c r="C16" s="188" t="s">
        <v>204</v>
      </c>
      <c r="D16" s="51">
        <v>1.089</v>
      </c>
      <c r="E16" s="196">
        <v>0</v>
      </c>
      <c r="F16" s="188">
        <v>19.850000000000001</v>
      </c>
      <c r="G16" s="51">
        <v>1.0577000000000001</v>
      </c>
      <c r="H16" s="190">
        <v>-2.9600000000000001E-2</v>
      </c>
      <c r="I16" s="190">
        <v>0.04</v>
      </c>
      <c r="J16" s="188">
        <v>6.25</v>
      </c>
      <c r="K16" s="188">
        <v>5.5</v>
      </c>
      <c r="L16" s="190">
        <v>5.3460000000000001E-2</v>
      </c>
      <c r="M16" s="188" t="s">
        <v>40</v>
      </c>
      <c r="N16" s="51" t="s">
        <v>66</v>
      </c>
      <c r="O16" s="193">
        <v>-5.1999999999999998E-3</v>
      </c>
      <c r="P16" s="56">
        <v>0.31419999999999998</v>
      </c>
      <c r="Q16" s="190">
        <v>-2.5700000000000001E-2</v>
      </c>
      <c r="R16" s="190">
        <v>0.57340000000000002</v>
      </c>
      <c r="S16" s="190">
        <v>-3.5000000000000001E-3</v>
      </c>
      <c r="T16" s="190">
        <v>-7.4000000000000003E-3</v>
      </c>
      <c r="U16" s="190">
        <v>-4.4999999999999997E-3</v>
      </c>
      <c r="V16" s="188">
        <v>1255</v>
      </c>
      <c r="W16" s="188">
        <v>0</v>
      </c>
      <c r="X16" s="191">
        <v>0.21180555555555555</v>
      </c>
      <c r="Y16" s="192">
        <v>42705</v>
      </c>
      <c r="Z16" s="59" t="s">
        <v>38</v>
      </c>
    </row>
    <row r="17" spans="1:26" s="60" customFormat="1" ht="15.75" thickBot="1" x14ac:dyDescent="0.2">
      <c r="A17" s="73" t="s">
        <v>376</v>
      </c>
      <c r="B17" s="51">
        <v>150291</v>
      </c>
      <c r="C17" s="195" t="s">
        <v>198</v>
      </c>
      <c r="D17" s="51">
        <v>1.0680000000000001</v>
      </c>
      <c r="E17" s="189">
        <v>1.9E-3</v>
      </c>
      <c r="F17" s="188">
        <v>176.41</v>
      </c>
      <c r="G17" s="51">
        <v>1.034</v>
      </c>
      <c r="H17" s="190">
        <v>-3.2899999999999999E-2</v>
      </c>
      <c r="I17" s="190">
        <v>0.04</v>
      </c>
      <c r="J17" s="188">
        <v>5.5</v>
      </c>
      <c r="K17" s="188">
        <v>5.5</v>
      </c>
      <c r="L17" s="190">
        <v>5.3190000000000001E-2</v>
      </c>
      <c r="M17" s="188" t="s">
        <v>40</v>
      </c>
      <c r="N17" s="51" t="s">
        <v>95</v>
      </c>
      <c r="O17" s="189">
        <v>3.0000000000000001E-3</v>
      </c>
      <c r="P17" s="56">
        <v>0.20180000000000001</v>
      </c>
      <c r="Q17" s="190">
        <v>-2.9000000000000001E-2</v>
      </c>
      <c r="R17" s="190">
        <v>0.86499999999999999</v>
      </c>
      <c r="S17" s="190">
        <v>1.5E-3</v>
      </c>
      <c r="T17" s="190">
        <v>3.0999999999999999E-3</v>
      </c>
      <c r="U17" s="190">
        <v>5.9999999999999995E-4</v>
      </c>
      <c r="V17" s="188">
        <v>19254</v>
      </c>
      <c r="W17" s="188">
        <v>5</v>
      </c>
      <c r="X17" s="191">
        <v>0.21180555555555555</v>
      </c>
      <c r="Y17" s="192">
        <v>42719</v>
      </c>
      <c r="Z17" s="59" t="s">
        <v>38</v>
      </c>
    </row>
    <row r="18" spans="1:26" s="60" customFormat="1" ht="15.75" thickBot="1" x14ac:dyDescent="0.2">
      <c r="A18" s="60" t="s">
        <v>372</v>
      </c>
      <c r="B18" s="51">
        <v>502007</v>
      </c>
      <c r="C18" s="188" t="s">
        <v>47</v>
      </c>
      <c r="D18" s="51">
        <v>0.997</v>
      </c>
      <c r="E18" s="189">
        <v>5.0000000000000001E-3</v>
      </c>
      <c r="F18" s="188">
        <v>3101.73</v>
      </c>
      <c r="G18" s="51">
        <v>1.0054000000000001</v>
      </c>
      <c r="H18" s="190">
        <v>8.3999999999999995E-3</v>
      </c>
      <c r="I18" s="190">
        <v>0.03</v>
      </c>
      <c r="J18" s="188">
        <v>4.5</v>
      </c>
      <c r="K18" s="188">
        <v>4.5</v>
      </c>
      <c r="L18" s="190">
        <v>4.5379999999999997E-2</v>
      </c>
      <c r="M18" s="188" t="s">
        <v>40</v>
      </c>
      <c r="N18" s="51" t="s">
        <v>48</v>
      </c>
      <c r="O18" s="193">
        <v>-1.03E-2</v>
      </c>
      <c r="P18" s="56">
        <v>0.29199999999999998</v>
      </c>
      <c r="Q18" s="190">
        <v>1.1999999999999999E-3</v>
      </c>
      <c r="R18" s="190">
        <v>0.69199999999999995</v>
      </c>
      <c r="S18" s="190">
        <v>-4.5999999999999999E-3</v>
      </c>
      <c r="T18" s="190">
        <v>-3.7000000000000002E-3</v>
      </c>
      <c r="U18" s="190">
        <v>-1.5E-3</v>
      </c>
      <c r="V18" s="188">
        <v>26320</v>
      </c>
      <c r="W18" s="188">
        <v>36</v>
      </c>
      <c r="X18" s="191">
        <v>0.21180555555555555</v>
      </c>
      <c r="Y18" s="192">
        <v>42900</v>
      </c>
      <c r="Z18" s="59" t="s">
        <v>38</v>
      </c>
    </row>
    <row r="19" spans="1:26" s="60" customFormat="1" ht="15.75" thickBot="1" x14ac:dyDescent="0.2">
      <c r="A19" s="73" t="s">
        <v>371</v>
      </c>
      <c r="B19" s="51">
        <v>150267</v>
      </c>
      <c r="C19" s="195" t="s">
        <v>164</v>
      </c>
      <c r="D19" s="51">
        <v>1.034</v>
      </c>
      <c r="E19" s="193">
        <v>-1E-3</v>
      </c>
      <c r="F19" s="188">
        <v>16.61</v>
      </c>
      <c r="G19" s="51">
        <v>1.0328999999999999</v>
      </c>
      <c r="H19" s="190">
        <v>-1.1000000000000001E-3</v>
      </c>
      <c r="I19" s="190">
        <v>3.5000000000000003E-2</v>
      </c>
      <c r="J19" s="188">
        <v>5</v>
      </c>
      <c r="K19" s="188">
        <v>5</v>
      </c>
      <c r="L19" s="190">
        <v>4.9950000000000001E-2</v>
      </c>
      <c r="M19" s="188" t="s">
        <v>40</v>
      </c>
      <c r="N19" s="51" t="s">
        <v>95</v>
      </c>
      <c r="O19" s="189">
        <v>3.0000000000000001E-3</v>
      </c>
      <c r="P19" s="56">
        <v>0.2452</v>
      </c>
      <c r="Q19" s="190">
        <v>-5.0000000000000001E-3</v>
      </c>
      <c r="R19" s="190">
        <v>0.7651</v>
      </c>
      <c r="S19" s="190">
        <v>-2.7000000000000001E-3</v>
      </c>
      <c r="T19" s="190">
        <v>3.0999999999999999E-3</v>
      </c>
      <c r="U19" s="190">
        <v>-1.11E-2</v>
      </c>
      <c r="V19" s="188">
        <v>1940</v>
      </c>
      <c r="W19" s="188">
        <v>0</v>
      </c>
      <c r="X19" s="191">
        <v>0.21180555555555555</v>
      </c>
      <c r="Y19" s="192">
        <v>42705</v>
      </c>
      <c r="Z19" s="59" t="s">
        <v>38</v>
      </c>
    </row>
    <row r="20" spans="1:26" s="60" customFormat="1" ht="15.75" thickBot="1" x14ac:dyDescent="0.2">
      <c r="A20" s="60" t="s">
        <v>370</v>
      </c>
      <c r="B20" s="51">
        <v>150175</v>
      </c>
      <c r="C20" s="195" t="s">
        <v>152</v>
      </c>
      <c r="D20" s="51">
        <v>0.95</v>
      </c>
      <c r="E20" s="189">
        <v>5.3E-3</v>
      </c>
      <c r="F20" s="188">
        <v>9605.35</v>
      </c>
      <c r="G20" s="51">
        <v>1.0326</v>
      </c>
      <c r="H20" s="190">
        <v>0.08</v>
      </c>
      <c r="I20" s="190">
        <v>3.5000000000000003E-2</v>
      </c>
      <c r="J20" s="188">
        <v>5</v>
      </c>
      <c r="K20" s="188">
        <v>5</v>
      </c>
      <c r="L20" s="190">
        <v>5.45E-2</v>
      </c>
      <c r="M20" s="188" t="s">
        <v>40</v>
      </c>
      <c r="N20" s="51" t="s">
        <v>153</v>
      </c>
      <c r="O20" s="193">
        <v>-1.5699999999999999E-2</v>
      </c>
      <c r="P20" s="56">
        <v>0.26960000000000001</v>
      </c>
      <c r="Q20" s="195" t="s">
        <v>44</v>
      </c>
      <c r="R20" s="190">
        <v>0.7772</v>
      </c>
      <c r="S20" s="190">
        <v>1.6999999999999999E-3</v>
      </c>
      <c r="T20" s="190">
        <v>-9.1000000000000004E-3</v>
      </c>
      <c r="U20" s="190">
        <v>-1.2999999999999999E-2</v>
      </c>
      <c r="V20" s="188">
        <v>406404</v>
      </c>
      <c r="W20" s="188">
        <v>-468</v>
      </c>
      <c r="X20" s="191">
        <v>0.21180555555555555</v>
      </c>
      <c r="Y20" s="207">
        <v>42705</v>
      </c>
      <c r="Z20" s="59" t="s">
        <v>38</v>
      </c>
    </row>
    <row r="23" spans="1:26" ht="14.25" thickBot="1" x14ac:dyDescent="0.2">
      <c r="A23" t="s">
        <v>373</v>
      </c>
    </row>
    <row r="24" spans="1:26" s="60" customFormat="1" ht="15.75" thickBot="1" x14ac:dyDescent="0.2">
      <c r="A24" s="60" t="s">
        <v>380</v>
      </c>
      <c r="B24" s="51">
        <v>502007</v>
      </c>
      <c r="C24" s="188" t="s">
        <v>47</v>
      </c>
      <c r="D24" s="51">
        <v>0.997</v>
      </c>
      <c r="E24" s="189">
        <v>5.0000000000000001E-3</v>
      </c>
      <c r="F24" s="188">
        <v>3101.73</v>
      </c>
      <c r="G24" s="51">
        <v>1.0054000000000001</v>
      </c>
      <c r="H24" s="190">
        <v>8.3999999999999995E-3</v>
      </c>
      <c r="I24" s="190">
        <v>0.03</v>
      </c>
      <c r="J24" s="188">
        <v>4.5</v>
      </c>
      <c r="K24" s="188">
        <v>4.5</v>
      </c>
      <c r="L24" s="190">
        <v>4.5379999999999997E-2</v>
      </c>
      <c r="M24" s="188" t="s">
        <v>40</v>
      </c>
      <c r="N24" s="51" t="s">
        <v>48</v>
      </c>
      <c r="O24" s="193">
        <v>-1.03E-2</v>
      </c>
      <c r="P24" s="56">
        <v>0.29199999999999998</v>
      </c>
      <c r="Q24" s="190">
        <v>1.1999999999999999E-3</v>
      </c>
      <c r="R24" s="190">
        <v>0.69199999999999995</v>
      </c>
      <c r="S24" s="190">
        <v>-4.5999999999999999E-3</v>
      </c>
      <c r="T24" s="190">
        <v>-3.7000000000000002E-3</v>
      </c>
      <c r="U24" s="190">
        <v>-1.5E-3</v>
      </c>
      <c r="V24" s="188">
        <v>26320</v>
      </c>
      <c r="W24" s="188">
        <v>36</v>
      </c>
      <c r="X24" s="191">
        <v>0.21180555555555555</v>
      </c>
      <c r="Y24" s="192">
        <v>42900</v>
      </c>
      <c r="Z24" s="59" t="s">
        <v>38</v>
      </c>
    </row>
    <row r="26" spans="1:26" ht="14.25" thickBot="1" x14ac:dyDescent="0.2">
      <c r="A26" t="s">
        <v>304</v>
      </c>
    </row>
    <row r="27" spans="1:26" s="60" customFormat="1" ht="15.75" thickBot="1" x14ac:dyDescent="0.2">
      <c r="A27" s="60" t="s">
        <v>374</v>
      </c>
      <c r="B27" s="51">
        <v>150307</v>
      </c>
      <c r="C27" s="188" t="s">
        <v>51</v>
      </c>
      <c r="D27" s="51">
        <v>1.0169999999999999</v>
      </c>
      <c r="E27" s="189">
        <v>2E-3</v>
      </c>
      <c r="F27" s="188">
        <v>1061.6600000000001</v>
      </c>
      <c r="G27" s="51">
        <v>1.0289999999999999</v>
      </c>
      <c r="H27" s="190">
        <v>1.17E-2</v>
      </c>
      <c r="I27" s="190">
        <v>0.03</v>
      </c>
      <c r="J27" s="188">
        <v>4.5</v>
      </c>
      <c r="K27" s="188">
        <v>4.5</v>
      </c>
      <c r="L27" s="190">
        <v>4.555E-2</v>
      </c>
      <c r="M27" s="188" t="s">
        <v>40</v>
      </c>
      <c r="N27" s="51" t="s">
        <v>52</v>
      </c>
      <c r="O27" s="193">
        <v>-1.24E-2</v>
      </c>
      <c r="P27" s="56">
        <v>0.19009999999999999</v>
      </c>
      <c r="Q27" s="190">
        <v>5.0000000000000001E-3</v>
      </c>
      <c r="R27" s="190">
        <v>0.89970000000000006</v>
      </c>
      <c r="S27" s="190">
        <v>2.3999999999999998E-3</v>
      </c>
      <c r="T27" s="190">
        <v>3.0999999999999999E-3</v>
      </c>
      <c r="U27" s="190">
        <v>8.6999999999999994E-3</v>
      </c>
      <c r="V27" s="188">
        <v>23445</v>
      </c>
      <c r="W27" s="188">
        <v>653</v>
      </c>
      <c r="X27" s="191">
        <v>0.21180555555555555</v>
      </c>
      <c r="Y27" s="192">
        <v>42705</v>
      </c>
      <c r="Z27" s="59" t="s">
        <v>38</v>
      </c>
    </row>
    <row r="28" spans="1:26" s="60" customFormat="1" ht="15.75" thickBot="1" x14ac:dyDescent="0.2">
      <c r="A28" s="60" t="s">
        <v>375</v>
      </c>
      <c r="B28" s="51">
        <v>150243</v>
      </c>
      <c r="C28" s="188" t="s">
        <v>128</v>
      </c>
      <c r="D28" s="51">
        <v>1.012</v>
      </c>
      <c r="E28" s="196">
        <v>0</v>
      </c>
      <c r="F28" s="188">
        <v>230.19</v>
      </c>
      <c r="G28" s="51">
        <v>1.024</v>
      </c>
      <c r="H28" s="190">
        <v>1.17E-2</v>
      </c>
      <c r="I28" s="190">
        <v>0.03</v>
      </c>
      <c r="J28" s="188">
        <v>4.5</v>
      </c>
      <c r="K28" s="188">
        <v>4.5</v>
      </c>
      <c r="L28" s="190">
        <v>4.555E-2</v>
      </c>
      <c r="M28" s="188" t="s">
        <v>40</v>
      </c>
      <c r="N28" s="51" t="s">
        <v>129</v>
      </c>
      <c r="O28" s="193">
        <v>-8.0999999999999996E-3</v>
      </c>
      <c r="P28" s="56">
        <v>0.36380000000000001</v>
      </c>
      <c r="Q28" s="190">
        <v>5.1000000000000004E-3</v>
      </c>
      <c r="R28" s="190">
        <v>0.49809999999999999</v>
      </c>
      <c r="S28" s="190">
        <v>3.3E-3</v>
      </c>
      <c r="T28" s="190">
        <v>5.0000000000000001E-3</v>
      </c>
      <c r="U28" s="190">
        <v>-3.3999999999999998E-3</v>
      </c>
      <c r="V28" s="188">
        <v>11560</v>
      </c>
      <c r="W28" s="188">
        <v>112</v>
      </c>
      <c r="X28" s="191">
        <v>0.21180555555555555</v>
      </c>
      <c r="Y28" s="192">
        <v>42705</v>
      </c>
      <c r="Z28" s="59" t="s">
        <v>38</v>
      </c>
    </row>
    <row r="29" spans="1:26" s="60" customFormat="1" ht="15.75" thickBot="1" x14ac:dyDescent="0.2">
      <c r="A29" s="60" t="s">
        <v>379</v>
      </c>
      <c r="B29" s="51">
        <v>150049</v>
      </c>
      <c r="C29" s="188" t="s">
        <v>142</v>
      </c>
      <c r="D29" s="51">
        <v>1.0169999999999999</v>
      </c>
      <c r="E29" s="189">
        <v>1.1900000000000001E-2</v>
      </c>
      <c r="F29" s="188">
        <v>551.34</v>
      </c>
      <c r="G29" s="51">
        <v>1.018</v>
      </c>
      <c r="H29" s="190">
        <v>1E-3</v>
      </c>
      <c r="I29" s="190">
        <v>3.2000000000000001E-2</v>
      </c>
      <c r="J29" s="188">
        <v>4.7</v>
      </c>
      <c r="K29" s="188">
        <v>4.7</v>
      </c>
      <c r="L29" s="190">
        <v>4.7050000000000002E-2</v>
      </c>
      <c r="M29" s="188" t="s">
        <v>40</v>
      </c>
      <c r="N29" s="51" t="s">
        <v>36</v>
      </c>
      <c r="O29" s="196">
        <v>0</v>
      </c>
      <c r="P29" s="56">
        <v>0.50729999999999997</v>
      </c>
      <c r="Q29" s="190">
        <v>-4.0000000000000001E-3</v>
      </c>
      <c r="R29" s="188" t="s">
        <v>37</v>
      </c>
      <c r="S29" s="190">
        <v>2.8E-3</v>
      </c>
      <c r="T29" s="190">
        <v>9.2999999999999992E-3</v>
      </c>
      <c r="U29" s="190">
        <v>1.83E-2</v>
      </c>
      <c r="V29" s="188">
        <v>1931</v>
      </c>
      <c r="W29" s="188">
        <v>3</v>
      </c>
      <c r="X29" s="191">
        <v>0.21180555555555555</v>
      </c>
      <c r="Y29" s="192">
        <v>42807</v>
      </c>
      <c r="Z29" s="59" t="s">
        <v>38</v>
      </c>
    </row>
    <row r="30" spans="1:26" ht="15.75" thickBot="1" x14ac:dyDescent="0.2">
      <c r="A30" s="273" t="s">
        <v>378</v>
      </c>
      <c r="B30" s="7">
        <v>150148</v>
      </c>
      <c r="C30" s="144" t="s">
        <v>143</v>
      </c>
      <c r="D30" s="7">
        <v>1.024</v>
      </c>
      <c r="E30" s="147">
        <v>2E-3</v>
      </c>
      <c r="F30" s="144">
        <v>191.6</v>
      </c>
      <c r="G30" s="7">
        <v>1.0289999999999999</v>
      </c>
      <c r="H30" s="146">
        <v>4.8999999999999998E-3</v>
      </c>
      <c r="I30" s="146">
        <v>3.2000000000000001E-2</v>
      </c>
      <c r="J30" s="144">
        <v>4.7</v>
      </c>
      <c r="K30" s="144">
        <v>4.7</v>
      </c>
      <c r="L30" s="146">
        <v>4.7239999999999997E-2</v>
      </c>
      <c r="M30" s="144" t="s">
        <v>40</v>
      </c>
      <c r="N30" s="7" t="s">
        <v>144</v>
      </c>
      <c r="O30" s="147">
        <v>6.4999999999999997E-3</v>
      </c>
      <c r="P30" s="23">
        <v>0.19339999999999999</v>
      </c>
      <c r="Q30" s="146">
        <v>-1E-4</v>
      </c>
      <c r="R30" s="146">
        <v>0.89190000000000003</v>
      </c>
      <c r="S30" s="146">
        <v>-1.1000000000000001E-3</v>
      </c>
      <c r="T30" s="146">
        <v>1.2999999999999999E-3</v>
      </c>
      <c r="U30" s="146">
        <v>5.9999999999999995E-4</v>
      </c>
      <c r="V30" s="144">
        <v>13913</v>
      </c>
      <c r="W30" s="144">
        <v>0</v>
      </c>
      <c r="X30" s="148">
        <v>0.21180555555555555</v>
      </c>
      <c r="Y30" s="149">
        <v>42719</v>
      </c>
      <c r="Z30" s="13" t="s">
        <v>38</v>
      </c>
    </row>
  </sheetData>
  <mergeCells count="10">
    <mergeCell ref="N14:N15"/>
    <mergeCell ref="X14:X15"/>
    <mergeCell ref="Y14:Y15"/>
    <mergeCell ref="Z14:Z15"/>
    <mergeCell ref="B14:B15"/>
    <mergeCell ref="C14:C15"/>
    <mergeCell ref="D14:D15"/>
    <mergeCell ref="E14:E15"/>
    <mergeCell ref="G14:G15"/>
    <mergeCell ref="H14:H15"/>
  </mergeCells>
  <phoneticPr fontId="10" type="noConversion"/>
  <hyperlinks>
    <hyperlink ref="B16" r:id="rId1" display="https://www.jisilu.cn/data/sfnew/detail/150293"/>
    <hyperlink ref="D16" r:id="rId2" display="http://finance.sina.com.cn/fund/quotes/150293/bc.shtml"/>
    <hyperlink ref="G16" r:id="rId3" display="http://www.cninfo.com.cn/information/fund/netvalue/150293.html"/>
    <hyperlink ref="N16" r:id="rId4" tooltip="399807" display="http://quote.eastmoney.com/zs399807.html"/>
    <hyperlink ref="P16" r:id="rId5" display="https://www.jisilu.cn/data/utils/lowcalc/150293"/>
    <hyperlink ref="Z16" r:id="rId6" tooltip="加【高铁A级】为自选A类" display="javascript:addOwnedFund('150293');"/>
    <hyperlink ref="B17" r:id="rId7" display="https://www.jisilu.cn/data/sfnew/detail/150291"/>
    <hyperlink ref="D17" r:id="rId8" display="http://finance.sina.com.cn/fund/quotes/150291/bc.shtml"/>
    <hyperlink ref="G17" r:id="rId9" display="http://www.cninfo.com.cn/information/fund/netvalue/150291.html"/>
    <hyperlink ref="N17" r:id="rId10" tooltip="399986" display="http://quote.eastmoney.com/zs399986.html"/>
    <hyperlink ref="P17" r:id="rId11" display="https://www.jisilu.cn/data/utils/lowcalc/150291"/>
    <hyperlink ref="Z17" r:id="rId12" tooltip="将【银行A份】从自选中删除" display="javascript:delOwnedFund('150291');"/>
    <hyperlink ref="B18" r:id="rId13" display="https://www.jisilu.cn/data/sfnew/detail/502007"/>
    <hyperlink ref="D18" r:id="rId14" display="http://finance.sina.com.cn/fund/quotes/502007/bc.shtml"/>
    <hyperlink ref="G18" r:id="rId15" display="http://www.cninfo.com.cn/information/fund/netvalue/502007.html"/>
    <hyperlink ref="N18" r:id="rId16" tooltip="399974" display="http://quote.eastmoney.com/zs399974.html"/>
    <hyperlink ref="P18" r:id="rId17" display="https://www.jisilu.cn/data/utils/lowcalc/502007"/>
    <hyperlink ref="Z18" r:id="rId18" tooltip="加【国企改A】为自选A类" display="javascript:addOwnedFund('502007');"/>
    <hyperlink ref="B19" r:id="rId19" display="https://www.jisilu.cn/data/sfnew/detail/150267"/>
    <hyperlink ref="D19" r:id="rId20" display="http://finance.sina.com.cn/fund/quotes/150267/bc.shtml"/>
    <hyperlink ref="G19" r:id="rId21" display="http://www.cninfo.com.cn/information/fund/netvalue/150267.html"/>
    <hyperlink ref="N19" r:id="rId22" tooltip="399986" display="http://quote.eastmoney.com/zs399986.html"/>
    <hyperlink ref="P19" r:id="rId23" display="https://www.jisilu.cn/data/utils/lowcalc/150267"/>
    <hyperlink ref="Z19" r:id="rId24" tooltip="将【银行A类】从自选中删除" display="javascript:delOwnedFund('150267');"/>
    <hyperlink ref="B20" r:id="rId25" display="https://www.jisilu.cn/data/sfnew/detail/150175"/>
    <hyperlink ref="D20" r:id="rId26" display="http://finance.sina.com.cn/fund/quotes/150175/bc.shtml"/>
    <hyperlink ref="G20" r:id="rId27" display="http://www.cninfo.com.cn/information/fund/netvalue/150175.html"/>
    <hyperlink ref="N20" r:id="rId28" tooltip="HSCEI" display="http://quote.eastmoney.com/hk/zs110010.html"/>
    <hyperlink ref="P20" r:id="rId29" display="https://www.jisilu.cn/data/utils/lowcalc/150175"/>
    <hyperlink ref="Z20" r:id="rId30" tooltip="将【H股A】从自选中删除" display="javascript:delOwnedFund('150175');"/>
    <hyperlink ref="B24" r:id="rId31" display="https://www.jisilu.cn/data/sfnew/detail/502007"/>
    <hyperlink ref="D24" r:id="rId32" display="http://finance.sina.com.cn/fund/quotes/502007/bc.shtml"/>
    <hyperlink ref="G24" r:id="rId33" display="http://www.cninfo.com.cn/information/fund/netvalue/502007.html"/>
    <hyperlink ref="N24" r:id="rId34" tooltip="399974" display="http://quote.eastmoney.com/zs399974.html"/>
    <hyperlink ref="P24" r:id="rId35" display="https://www.jisilu.cn/data/utils/lowcalc/502007"/>
    <hyperlink ref="Z24" r:id="rId36" tooltip="加【国企改A】为自选A类" display="javascript:addOwnedFund('502007');"/>
    <hyperlink ref="B27" r:id="rId37" display="https://www.jisilu.cn/data/sfnew/detail/150307"/>
    <hyperlink ref="D27" r:id="rId38" display="http://finance.sina.com.cn/fund/quotes/150307/bc.shtml"/>
    <hyperlink ref="G27" r:id="rId39" display="http://www.cninfo.com.cn/information/fund/netvalue/150307.html"/>
    <hyperlink ref="N27" r:id="rId40" tooltip="399804" display="http://quote.eastmoney.com/zs399804.html"/>
    <hyperlink ref="P27" r:id="rId41" display="https://www.jisilu.cn/data/utils/lowcalc/150307"/>
    <hyperlink ref="Z27" r:id="rId42" tooltip="加【体育A】为自选A类" display="javascript:addOwnedFund('150307');"/>
    <hyperlink ref="B28" r:id="rId43" display="https://www.jisilu.cn/data/sfnew/detail/150243"/>
    <hyperlink ref="D28" r:id="rId44" display="http://finance.sina.com.cn/fund/quotes/150243/bc.shtml"/>
    <hyperlink ref="G28" r:id="rId45" display="http://www.cninfo.com.cn/information/fund/netvalue/150243.html"/>
    <hyperlink ref="N28" r:id="rId46" tooltip="399006" display="http://quote.eastmoney.com/zs399006.html"/>
    <hyperlink ref="P28" r:id="rId47" display="https://www.jisilu.cn/data/utils/lowcalc/150243"/>
    <hyperlink ref="Z28" r:id="rId48" tooltip="加【创业A】为自选A类" display="javascript:addOwnedFund('150243');"/>
    <hyperlink ref="B29" r:id="rId49" display="https://www.jisilu.cn/data/sfnew/detail/150049"/>
    <hyperlink ref="D29" r:id="rId50" display="http://finance.sina.com.cn/fund/quotes/150049/bc.shtml"/>
    <hyperlink ref="G29" r:id="rId51" display="http://www.cninfo.com.cn/information/fund/netvalue/150049.html"/>
    <hyperlink ref="N29" r:id="rId52" tooltip="399942" display="http://quote.eastmoney.com/zs399942.html"/>
    <hyperlink ref="P29" r:id="rId53" display="https://www.jisilu.cn/data/utils/lowcalc/150049"/>
    <hyperlink ref="Z29" r:id="rId54" tooltip="加【消费收益】为自选A类" display="javascript:addOwnedFund('150049');"/>
    <hyperlink ref="B30" r:id="rId55" display="https://www.jisilu.cn/data/sfnew/detail/150148"/>
    <hyperlink ref="D30" r:id="rId56" display="http://finance.sina.com.cn/fund/quotes/150148/bc.shtml"/>
    <hyperlink ref="G30" r:id="rId57" display="http://www.cninfo.com.cn/information/fund/netvalue/150148.html"/>
    <hyperlink ref="N30" r:id="rId58" tooltip="000841" display="http://quote.eastmoney.com/zs000841.html"/>
    <hyperlink ref="P30" r:id="rId59" display="https://www.jisilu.cn/data/utils/lowcalc/150148"/>
    <hyperlink ref="Z30" r:id="rId60" tooltip="加【医药800A】为自选A类" display="javascript:addOwnedFund('150148');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Y144"/>
  <sheetViews>
    <sheetView workbookViewId="0">
      <pane xSplit="1" ySplit="2" topLeftCell="B76" activePane="bottomRight" state="frozen"/>
      <selection pane="topRight" activeCell="B1" sqref="B1"/>
      <selection pane="bottomLeft" activeCell="A3" sqref="A3"/>
      <selection pane="bottomRight" activeCell="A85" sqref="A85"/>
    </sheetView>
  </sheetViews>
  <sheetFormatPr defaultRowHeight="13.5" x14ac:dyDescent="0.15"/>
  <cols>
    <col min="7" max="7" width="10.75" bestFit="1" customWidth="1"/>
    <col min="8" max="8" width="11.125" bestFit="1" customWidth="1"/>
    <col min="17" max="17" width="11.5" bestFit="1" customWidth="1"/>
    <col min="23" max="23" width="6.5" bestFit="1" customWidth="1"/>
    <col min="24" max="24" width="14.375" bestFit="1" customWidth="1"/>
  </cols>
  <sheetData>
    <row r="1" spans="1:25" x14ac:dyDescent="0.15">
      <c r="A1" s="585" t="s">
        <v>0</v>
      </c>
      <c r="B1" s="585" t="s">
        <v>1</v>
      </c>
      <c r="C1" s="585" t="s">
        <v>2</v>
      </c>
      <c r="D1" s="585" t="s">
        <v>3</v>
      </c>
      <c r="E1" s="277" t="s">
        <v>4</v>
      </c>
      <c r="F1" s="585" t="s">
        <v>6</v>
      </c>
      <c r="G1" s="585" t="s">
        <v>7</v>
      </c>
      <c r="H1" s="279" t="s">
        <v>8</v>
      </c>
      <c r="I1" s="277" t="s">
        <v>10</v>
      </c>
      <c r="J1" s="281" t="s">
        <v>11</v>
      </c>
      <c r="K1" s="281" t="s">
        <v>12</v>
      </c>
      <c r="L1" s="277" t="s">
        <v>14</v>
      </c>
      <c r="M1" s="585" t="s">
        <v>16</v>
      </c>
      <c r="N1" s="277" t="s">
        <v>17</v>
      </c>
      <c r="O1" s="277" t="s">
        <v>18</v>
      </c>
      <c r="P1" s="281" t="s">
        <v>20</v>
      </c>
      <c r="Q1" s="277" t="s">
        <v>22</v>
      </c>
      <c r="R1" s="281" t="s">
        <v>24</v>
      </c>
      <c r="S1" s="277" t="s">
        <v>26</v>
      </c>
      <c r="T1" s="277" t="s">
        <v>27</v>
      </c>
      <c r="U1" s="277" t="s">
        <v>28</v>
      </c>
      <c r="V1" s="281" t="s">
        <v>30</v>
      </c>
      <c r="W1" s="585" t="s">
        <v>31</v>
      </c>
      <c r="X1" s="585" t="s">
        <v>32</v>
      </c>
      <c r="Y1" s="587" t="s">
        <v>33</v>
      </c>
    </row>
    <row r="2" spans="1:25" ht="14.25" thickBot="1" x14ac:dyDescent="0.2">
      <c r="A2" s="586"/>
      <c r="B2" s="586"/>
      <c r="C2" s="586"/>
      <c r="D2" s="586"/>
      <c r="E2" s="278" t="s">
        <v>5</v>
      </c>
      <c r="F2" s="586"/>
      <c r="G2" s="586"/>
      <c r="H2" s="280" t="s">
        <v>9</v>
      </c>
      <c r="I2" s="278" t="s">
        <v>8</v>
      </c>
      <c r="J2" s="282" t="s">
        <v>8</v>
      </c>
      <c r="K2" s="282" t="s">
        <v>13</v>
      </c>
      <c r="L2" s="278" t="s">
        <v>15</v>
      </c>
      <c r="M2" s="586"/>
      <c r="N2" s="278" t="s">
        <v>3</v>
      </c>
      <c r="O2" s="278" t="s">
        <v>19</v>
      </c>
      <c r="P2" s="282" t="s">
        <v>21</v>
      </c>
      <c r="Q2" s="278" t="s">
        <v>23</v>
      </c>
      <c r="R2" s="282" t="s">
        <v>25</v>
      </c>
      <c r="S2" s="278" t="s">
        <v>25</v>
      </c>
      <c r="T2" s="278" t="s">
        <v>25</v>
      </c>
      <c r="U2" s="278" t="s">
        <v>29</v>
      </c>
      <c r="V2" s="282" t="s">
        <v>29</v>
      </c>
      <c r="W2" s="586"/>
      <c r="X2" s="586"/>
      <c r="Y2" s="588"/>
    </row>
    <row r="3" spans="1:25" ht="18.75" thickBot="1" x14ac:dyDescent="0.2">
      <c r="A3" s="7">
        <v>150106</v>
      </c>
      <c r="B3" s="283" t="s">
        <v>240</v>
      </c>
      <c r="C3" s="7">
        <v>1.1619999999999999</v>
      </c>
      <c r="D3" s="284">
        <v>0</v>
      </c>
      <c r="E3" s="283">
        <v>107.63</v>
      </c>
      <c r="F3" s="7">
        <v>1.0607</v>
      </c>
      <c r="G3" s="285">
        <v>-9.5500000000000002E-2</v>
      </c>
      <c r="H3" s="285">
        <v>7.0000000000000007E-2</v>
      </c>
      <c r="I3" s="283">
        <v>7</v>
      </c>
      <c r="J3" s="283">
        <v>7</v>
      </c>
      <c r="K3" s="285">
        <v>3.5270000000000003E-2</v>
      </c>
      <c r="L3" s="283">
        <v>3.13</v>
      </c>
      <c r="M3" s="7" t="s">
        <v>189</v>
      </c>
      <c r="N3" s="286">
        <v>-1.3100000000000001E-2</v>
      </c>
      <c r="O3" s="285">
        <v>0.36399999999999999</v>
      </c>
      <c r="P3" s="283" t="s">
        <v>37</v>
      </c>
      <c r="Q3" s="285">
        <v>0.94099999999999995</v>
      </c>
      <c r="R3" s="285">
        <v>5.4000000000000003E-3</v>
      </c>
      <c r="S3" s="285">
        <v>5.4000000000000003E-3</v>
      </c>
      <c r="T3" s="285">
        <v>1.6000000000000001E-3</v>
      </c>
      <c r="U3" s="283">
        <v>13021</v>
      </c>
      <c r="V3" s="283">
        <v>18</v>
      </c>
      <c r="W3" s="287">
        <v>0.21180555555555555</v>
      </c>
      <c r="X3" s="288">
        <v>42633</v>
      </c>
      <c r="Y3" s="13" t="s">
        <v>38</v>
      </c>
    </row>
    <row r="4" spans="1:25" ht="18.75" thickBot="1" x14ac:dyDescent="0.2">
      <c r="A4" s="14">
        <v>150108</v>
      </c>
      <c r="B4" s="289" t="s">
        <v>282</v>
      </c>
      <c r="C4" s="14">
        <v>1.139</v>
      </c>
      <c r="D4" s="290">
        <v>-1.8E-3</v>
      </c>
      <c r="E4" s="289">
        <v>0.02</v>
      </c>
      <c r="F4" s="14">
        <v>1.0620000000000001</v>
      </c>
      <c r="G4" s="291">
        <v>-7.2499999999999995E-2</v>
      </c>
      <c r="H4" s="291">
        <v>7.0000000000000007E-2</v>
      </c>
      <c r="I4" s="289">
        <v>7</v>
      </c>
      <c r="J4" s="289">
        <v>7</v>
      </c>
      <c r="K4" s="291">
        <v>1.0399999999999999E-3</v>
      </c>
      <c r="L4" s="289">
        <v>1.1200000000000001</v>
      </c>
      <c r="M4" s="14" t="s">
        <v>283</v>
      </c>
      <c r="N4" s="290">
        <v>-1.43E-2</v>
      </c>
      <c r="O4" s="291">
        <v>0.35310000000000002</v>
      </c>
      <c r="P4" s="289" t="s">
        <v>37</v>
      </c>
      <c r="Q4" s="291">
        <v>0.97240000000000004</v>
      </c>
      <c r="R4" s="291">
        <v>1.18E-2</v>
      </c>
      <c r="S4" s="291">
        <v>1.18E-2</v>
      </c>
      <c r="T4" s="291">
        <v>1.5599999999999999E-2</v>
      </c>
      <c r="U4" s="289">
        <v>950</v>
      </c>
      <c r="V4" s="289">
        <v>0</v>
      </c>
      <c r="W4" s="292">
        <v>0.21180555555555555</v>
      </c>
      <c r="X4" s="293">
        <v>42626</v>
      </c>
      <c r="Y4" s="21" t="s">
        <v>38</v>
      </c>
    </row>
    <row r="5" spans="1:25" ht="18.75" thickBot="1" x14ac:dyDescent="0.2">
      <c r="A5" s="7">
        <v>150223</v>
      </c>
      <c r="B5" s="294" t="s">
        <v>239</v>
      </c>
      <c r="C5" s="7">
        <v>1.171</v>
      </c>
      <c r="D5" s="286">
        <v>-5.1000000000000004E-3</v>
      </c>
      <c r="E5" s="283">
        <v>1966.97</v>
      </c>
      <c r="F5" s="7">
        <v>1.0369999999999999</v>
      </c>
      <c r="G5" s="285">
        <v>-0.12920000000000001</v>
      </c>
      <c r="H5" s="285">
        <v>0.06</v>
      </c>
      <c r="I5" s="283">
        <v>6</v>
      </c>
      <c r="J5" s="283">
        <v>6</v>
      </c>
      <c r="K5" s="285">
        <v>5.2909999999999999E-2</v>
      </c>
      <c r="L5" s="283" t="s">
        <v>40</v>
      </c>
      <c r="M5" s="7" t="s">
        <v>56</v>
      </c>
      <c r="N5" s="286">
        <v>-8.6E-3</v>
      </c>
      <c r="O5" s="23">
        <v>0.38300000000000001</v>
      </c>
      <c r="P5" s="285">
        <v>-9.0300000000000005E-2</v>
      </c>
      <c r="Q5" s="285">
        <v>0.43819999999999998</v>
      </c>
      <c r="R5" s="285">
        <v>5.0000000000000001E-4</v>
      </c>
      <c r="S5" s="285">
        <v>5.0000000000000001E-4</v>
      </c>
      <c r="T5" s="285">
        <v>1.4E-3</v>
      </c>
      <c r="U5" s="283">
        <v>162153</v>
      </c>
      <c r="V5" s="283">
        <v>783</v>
      </c>
      <c r="W5" s="287">
        <v>0.21180555555555555</v>
      </c>
      <c r="X5" s="288">
        <v>42719</v>
      </c>
      <c r="Y5" s="13" t="s">
        <v>38</v>
      </c>
    </row>
    <row r="6" spans="1:25" ht="18.75" thickBot="1" x14ac:dyDescent="0.2">
      <c r="A6" s="14">
        <v>150057</v>
      </c>
      <c r="B6" s="289" t="s">
        <v>237</v>
      </c>
      <c r="C6" s="14">
        <v>1.1419999999999999</v>
      </c>
      <c r="D6" s="295">
        <v>5.3E-3</v>
      </c>
      <c r="E6" s="289">
        <v>0.27</v>
      </c>
      <c r="F6" s="14">
        <v>1.0289999999999999</v>
      </c>
      <c r="G6" s="291">
        <v>-0.10979999999999999</v>
      </c>
      <c r="H6" s="291">
        <v>5.8000000000000003E-2</v>
      </c>
      <c r="I6" s="289">
        <v>5.8</v>
      </c>
      <c r="J6" s="289">
        <v>5.8</v>
      </c>
      <c r="K6" s="291">
        <v>5.2109999999999997E-2</v>
      </c>
      <c r="L6" s="289" t="s">
        <v>40</v>
      </c>
      <c r="M6" s="14" t="s">
        <v>238</v>
      </c>
      <c r="N6" s="290">
        <v>-1.35E-2</v>
      </c>
      <c r="O6" s="18">
        <v>0.48380000000000001</v>
      </c>
      <c r="P6" s="291">
        <v>-7.8299999999999995E-2</v>
      </c>
      <c r="Q6" s="291">
        <v>0.83819999999999995</v>
      </c>
      <c r="R6" s="291">
        <v>1.1000000000000001E-3</v>
      </c>
      <c r="S6" s="291">
        <v>1.1000000000000001E-3</v>
      </c>
      <c r="T6" s="291">
        <v>-5.1000000000000004E-3</v>
      </c>
      <c r="U6" s="289">
        <v>347</v>
      </c>
      <c r="V6" s="289">
        <v>0</v>
      </c>
      <c r="W6" s="292">
        <v>0.17083333333333331</v>
      </c>
      <c r="X6" s="293">
        <v>42765</v>
      </c>
      <c r="Y6" s="21" t="s">
        <v>38</v>
      </c>
    </row>
    <row r="7" spans="1:25" ht="18.75" thickBot="1" x14ac:dyDescent="0.2">
      <c r="A7" s="14"/>
      <c r="B7" s="289"/>
      <c r="C7" s="14"/>
      <c r="D7" s="295"/>
      <c r="E7" s="289"/>
      <c r="F7" s="14"/>
      <c r="G7" s="291"/>
      <c r="H7" s="291"/>
      <c r="I7" s="289"/>
      <c r="J7" s="289"/>
      <c r="K7" s="291"/>
      <c r="L7" s="289"/>
      <c r="M7" s="14"/>
      <c r="N7" s="290"/>
      <c r="O7" s="18"/>
      <c r="P7" s="291"/>
      <c r="Q7" s="291"/>
      <c r="R7" s="291"/>
      <c r="S7" s="291"/>
      <c r="T7" s="291"/>
      <c r="U7" s="289"/>
      <c r="V7" s="289"/>
      <c r="W7" s="292"/>
      <c r="X7" s="293"/>
      <c r="Y7" s="21"/>
    </row>
    <row r="8" spans="1:25" ht="18.75" thickBot="1" x14ac:dyDescent="0.2">
      <c r="A8" s="7">
        <v>150221</v>
      </c>
      <c r="B8" s="294" t="s">
        <v>232</v>
      </c>
      <c r="C8" s="7">
        <v>1.226</v>
      </c>
      <c r="D8" s="286">
        <v>-8.0000000000000004E-4</v>
      </c>
      <c r="E8" s="283">
        <v>2823.57</v>
      </c>
      <c r="F8" s="7">
        <v>1.038</v>
      </c>
      <c r="G8" s="285">
        <v>-0.18110000000000001</v>
      </c>
      <c r="H8" s="285">
        <v>0.05</v>
      </c>
      <c r="I8" s="283">
        <v>6.5</v>
      </c>
      <c r="J8" s="283">
        <v>6.5</v>
      </c>
      <c r="K8" s="285">
        <v>5.4710000000000002E-2</v>
      </c>
      <c r="L8" s="283" t="s">
        <v>40</v>
      </c>
      <c r="M8" s="7" t="s">
        <v>233</v>
      </c>
      <c r="N8" s="286">
        <v>-2.23E-2</v>
      </c>
      <c r="O8" s="23">
        <v>0.30680000000000002</v>
      </c>
      <c r="P8" s="285">
        <v>-0.1205</v>
      </c>
      <c r="Q8" s="285">
        <v>0.61460000000000004</v>
      </c>
      <c r="R8" s="285">
        <v>1.72E-2</v>
      </c>
      <c r="S8" s="285">
        <v>1.72E-2</v>
      </c>
      <c r="T8" s="285">
        <v>1.06E-2</v>
      </c>
      <c r="U8" s="283">
        <v>302928</v>
      </c>
      <c r="V8" s="283">
        <v>109</v>
      </c>
      <c r="W8" s="287">
        <v>0.21180555555555555</v>
      </c>
      <c r="X8" s="288">
        <v>42738</v>
      </c>
      <c r="Y8" s="13" t="s">
        <v>38</v>
      </c>
    </row>
    <row r="9" spans="1:25" ht="18.75" thickBot="1" x14ac:dyDescent="0.2">
      <c r="A9" s="14">
        <v>150321</v>
      </c>
      <c r="B9" s="289" t="s">
        <v>234</v>
      </c>
      <c r="C9" s="14">
        <v>1.2470000000000001</v>
      </c>
      <c r="D9" s="295">
        <v>4.0000000000000001E-3</v>
      </c>
      <c r="E9" s="289">
        <v>185.97</v>
      </c>
      <c r="F9" s="14">
        <v>1.0429999999999999</v>
      </c>
      <c r="G9" s="291">
        <v>-0.1956</v>
      </c>
      <c r="H9" s="291">
        <v>0.05</v>
      </c>
      <c r="I9" s="289">
        <v>6.5</v>
      </c>
      <c r="J9" s="289">
        <v>6.5</v>
      </c>
      <c r="K9" s="291">
        <v>5.3990000000000003E-2</v>
      </c>
      <c r="L9" s="289" t="s">
        <v>40</v>
      </c>
      <c r="M9" s="14" t="s">
        <v>197</v>
      </c>
      <c r="N9" s="295">
        <v>4.0000000000000002E-4</v>
      </c>
      <c r="O9" s="18">
        <v>0.41120000000000001</v>
      </c>
      <c r="P9" s="291">
        <v>-0.1313</v>
      </c>
      <c r="Q9" s="291">
        <v>0.36609999999999998</v>
      </c>
      <c r="R9" s="291">
        <v>-8.2000000000000007E-3</v>
      </c>
      <c r="S9" s="291">
        <v>-8.2000000000000007E-3</v>
      </c>
      <c r="T9" s="291">
        <v>-8.9999999999999998E-4</v>
      </c>
      <c r="U9" s="289">
        <v>12961</v>
      </c>
      <c r="V9" s="289">
        <v>-40</v>
      </c>
      <c r="W9" s="292">
        <v>0.21180555555555555</v>
      </c>
      <c r="X9" s="293">
        <v>42705</v>
      </c>
      <c r="Y9" s="21" t="s">
        <v>38</v>
      </c>
    </row>
    <row r="10" spans="1:25" ht="18.75" thickBot="1" x14ac:dyDescent="0.2">
      <c r="A10" s="7">
        <v>150032</v>
      </c>
      <c r="B10" s="283" t="s">
        <v>235</v>
      </c>
      <c r="C10" s="7">
        <v>1.026</v>
      </c>
      <c r="D10" s="284">
        <v>0</v>
      </c>
      <c r="E10" s="283">
        <v>270.10000000000002</v>
      </c>
      <c r="F10" s="7">
        <v>1.0177</v>
      </c>
      <c r="G10" s="285">
        <v>-8.2000000000000007E-3</v>
      </c>
      <c r="H10" s="285">
        <v>0.05</v>
      </c>
      <c r="I10" s="283">
        <v>5</v>
      </c>
      <c r="J10" s="283">
        <v>5</v>
      </c>
      <c r="K10" s="285">
        <v>4.9590000000000002E-2</v>
      </c>
      <c r="L10" s="283" t="s">
        <v>40</v>
      </c>
      <c r="M10" s="7" t="s">
        <v>236</v>
      </c>
      <c r="N10" s="284">
        <v>0</v>
      </c>
      <c r="O10" s="23">
        <v>0.11899999999999999</v>
      </c>
      <c r="P10" s="285">
        <v>-8.6999999999999994E-3</v>
      </c>
      <c r="Q10" s="283" t="s">
        <v>37</v>
      </c>
      <c r="R10" s="285">
        <v>2.3E-3</v>
      </c>
      <c r="S10" s="285">
        <v>2.3E-3</v>
      </c>
      <c r="T10" s="285">
        <v>-2.0000000000000001E-4</v>
      </c>
      <c r="U10" s="283">
        <v>2413</v>
      </c>
      <c r="V10" s="283">
        <v>2</v>
      </c>
      <c r="W10" s="287">
        <v>0.3347222222222222</v>
      </c>
      <c r="X10" s="288">
        <v>42821</v>
      </c>
      <c r="Y10" s="13" t="s">
        <v>38</v>
      </c>
    </row>
    <row r="11" spans="1:25" ht="14.25" thickBot="1" x14ac:dyDescent="0.2">
      <c r="A11" s="44" t="s">
        <v>246</v>
      </c>
      <c r="B11" s="36"/>
      <c r="C11" s="35"/>
      <c r="D11" s="43">
        <f>AVERAGE(D8:D10)</f>
        <v>1.0666666666666667E-3</v>
      </c>
      <c r="E11" s="36"/>
      <c r="F11" s="35"/>
      <c r="G11" s="43">
        <f>AVERAGE(G8:G10)</f>
        <v>-0.1283</v>
      </c>
      <c r="H11" s="272">
        <f>COUNTIF($D8:$D10,"&gt;0")/COUNT($D8:$D10)</f>
        <v>0.33333333333333331</v>
      </c>
      <c r="I11" s="36"/>
      <c r="J11" s="36"/>
      <c r="K11" s="43">
        <f>AVERAGE(K8:K10)</f>
        <v>5.2763333333333336E-2</v>
      </c>
      <c r="L11" s="36"/>
      <c r="M11" s="35"/>
      <c r="N11" s="38"/>
      <c r="O11" s="39"/>
      <c r="P11" s="43">
        <f>AVERAGE(P8:P10)</f>
        <v>-8.6833333333333332E-2</v>
      </c>
      <c r="Q11" s="37"/>
      <c r="R11" s="43">
        <f>AVERAGE(R8:R10)</f>
        <v>3.7666666666666664E-3</v>
      </c>
      <c r="S11" s="37"/>
      <c r="T11" s="37"/>
      <c r="U11" s="36"/>
      <c r="V11" s="36"/>
      <c r="W11" s="40"/>
      <c r="X11" s="41"/>
      <c r="Y11" s="42"/>
    </row>
    <row r="12" spans="1:25" ht="18.75" thickBot="1" x14ac:dyDescent="0.2">
      <c r="A12" s="163">
        <v>150331</v>
      </c>
      <c r="B12" s="296" t="s">
        <v>227</v>
      </c>
      <c r="C12" s="163">
        <v>1.131</v>
      </c>
      <c r="D12" s="297">
        <v>-3.5000000000000001E-3</v>
      </c>
      <c r="E12" s="296">
        <v>624.70000000000005</v>
      </c>
      <c r="F12" s="163">
        <v>1.0402</v>
      </c>
      <c r="G12" s="298">
        <v>-8.7300000000000003E-2</v>
      </c>
      <c r="H12" s="298">
        <v>4.4999999999999998E-2</v>
      </c>
      <c r="I12" s="296">
        <v>6</v>
      </c>
      <c r="J12" s="296">
        <v>6</v>
      </c>
      <c r="K12" s="298">
        <v>5.5010000000000003E-2</v>
      </c>
      <c r="L12" s="296" t="s">
        <v>40</v>
      </c>
      <c r="M12" s="163" t="s">
        <v>222</v>
      </c>
      <c r="N12" s="297">
        <v>-1.84E-2</v>
      </c>
      <c r="O12" s="169">
        <v>0.2001</v>
      </c>
      <c r="P12" s="298">
        <v>-6.4699999999999994E-2</v>
      </c>
      <c r="Q12" s="298">
        <v>0.8599</v>
      </c>
      <c r="R12" s="298">
        <v>7.4000000000000003E-3</v>
      </c>
      <c r="S12" s="298">
        <v>7.4000000000000003E-3</v>
      </c>
      <c r="T12" s="298">
        <v>4.1000000000000003E-3</v>
      </c>
      <c r="U12" s="296">
        <v>47250</v>
      </c>
      <c r="V12" s="296">
        <v>104</v>
      </c>
      <c r="W12" s="299">
        <v>0.21180555555555555</v>
      </c>
      <c r="X12" s="300">
        <v>42705</v>
      </c>
      <c r="Y12" s="172" t="s">
        <v>38</v>
      </c>
    </row>
    <row r="13" spans="1:25" ht="19.5" thickBot="1" x14ac:dyDescent="0.2">
      <c r="A13" s="7">
        <v>150219</v>
      </c>
      <c r="B13" s="283" t="s">
        <v>228</v>
      </c>
      <c r="C13" s="7">
        <v>1.2210000000000001</v>
      </c>
      <c r="D13" s="286">
        <v>-3.3300000000000003E-2</v>
      </c>
      <c r="E13" s="283">
        <v>198.48</v>
      </c>
      <c r="F13" s="7">
        <v>1.0349999999999999</v>
      </c>
      <c r="G13" s="285">
        <v>-0.1797</v>
      </c>
      <c r="H13" s="285">
        <v>4.4999999999999998E-2</v>
      </c>
      <c r="I13" s="283">
        <v>6</v>
      </c>
      <c r="J13" s="283">
        <v>6</v>
      </c>
      <c r="K13" s="285">
        <v>5.0590000000000003E-2</v>
      </c>
      <c r="L13" s="283" t="s">
        <v>40</v>
      </c>
      <c r="M13" s="301" t="s">
        <v>229</v>
      </c>
      <c r="N13" s="286">
        <v>-1.77E-2</v>
      </c>
      <c r="O13" s="23">
        <v>0.35099999999999998</v>
      </c>
      <c r="P13" s="285">
        <v>-0.13769999999999999</v>
      </c>
      <c r="Q13" s="285">
        <v>0.51519999999999999</v>
      </c>
      <c r="R13" s="285">
        <v>-3.5000000000000001E-3</v>
      </c>
      <c r="S13" s="285">
        <v>-3.5000000000000001E-3</v>
      </c>
      <c r="T13" s="285">
        <v>1.04E-2</v>
      </c>
      <c r="U13" s="283">
        <v>45956</v>
      </c>
      <c r="V13" s="283">
        <v>-46</v>
      </c>
      <c r="W13" s="287">
        <v>0.21180555555555555</v>
      </c>
      <c r="X13" s="288">
        <v>42738</v>
      </c>
      <c r="Y13" s="13" t="s">
        <v>38</v>
      </c>
    </row>
    <row r="14" spans="1:25" ht="18.75" thickBot="1" x14ac:dyDescent="0.2">
      <c r="A14" s="14">
        <v>150123</v>
      </c>
      <c r="B14" s="289" t="s">
        <v>230</v>
      </c>
      <c r="C14" s="14">
        <v>1.286</v>
      </c>
      <c r="D14" s="302">
        <v>0</v>
      </c>
      <c r="E14" s="289">
        <v>1.82</v>
      </c>
      <c r="F14" s="14">
        <v>1.0350999999999999</v>
      </c>
      <c r="G14" s="291">
        <v>-0.2424</v>
      </c>
      <c r="H14" s="291">
        <v>4.4999999999999998E-2</v>
      </c>
      <c r="I14" s="289">
        <v>6</v>
      </c>
      <c r="J14" s="289">
        <v>6</v>
      </c>
      <c r="K14" s="291">
        <v>4.7969999999999999E-2</v>
      </c>
      <c r="L14" s="289" t="s">
        <v>40</v>
      </c>
      <c r="M14" s="14" t="s">
        <v>231</v>
      </c>
      <c r="N14" s="290">
        <v>-1.06E-2</v>
      </c>
      <c r="O14" s="18">
        <v>0.50649999999999995</v>
      </c>
      <c r="P14" s="291">
        <v>-0.18129999999999999</v>
      </c>
      <c r="Q14" s="291">
        <v>0.53600000000000003</v>
      </c>
      <c r="R14" s="291">
        <v>2.5999999999999999E-3</v>
      </c>
      <c r="S14" s="291">
        <v>2.5999999999999999E-3</v>
      </c>
      <c r="T14" s="291">
        <v>-4.8999999999999998E-3</v>
      </c>
      <c r="U14" s="289">
        <v>6452</v>
      </c>
      <c r="V14" s="289">
        <v>1</v>
      </c>
      <c r="W14" s="292">
        <v>0.21180555555555555</v>
      </c>
      <c r="X14" s="293">
        <v>42738</v>
      </c>
      <c r="Y14" s="21" t="s">
        <v>38</v>
      </c>
    </row>
    <row r="15" spans="1:25" ht="14.25" thickBot="1" x14ac:dyDescent="0.2">
      <c r="A15" s="44" t="s">
        <v>244</v>
      </c>
      <c r="B15" s="36"/>
      <c r="C15" s="35"/>
      <c r="D15" s="43">
        <f>AVERAGE(D12:D14)</f>
        <v>-1.2266666666666669E-2</v>
      </c>
      <c r="E15" s="36"/>
      <c r="F15" s="35"/>
      <c r="G15" s="43">
        <f>AVERAGE(G12:G14)</f>
        <v>-0.16980000000000003</v>
      </c>
      <c r="H15" s="272">
        <f>COUNTIF($D12:$D14,"&gt;0")/COUNT($D12:$D14)</f>
        <v>0</v>
      </c>
      <c r="I15" s="36"/>
      <c r="J15" s="36"/>
      <c r="K15" s="43">
        <f>AVERAGE(K12:K14)</f>
        <v>5.1189999999999992E-2</v>
      </c>
      <c r="L15" s="36"/>
      <c r="M15" s="35"/>
      <c r="N15" s="38"/>
      <c r="O15" s="39"/>
      <c r="P15" s="43">
        <f>AVERAGE(P12:P14)</f>
        <v>-0.12789999999999999</v>
      </c>
      <c r="Q15" s="37"/>
      <c r="R15" s="43">
        <f>AVERAGE(R12:R14)</f>
        <v>2.166666666666667E-3</v>
      </c>
      <c r="S15" s="37"/>
      <c r="T15" s="37"/>
      <c r="U15" s="36"/>
      <c r="V15" s="36"/>
      <c r="W15" s="40"/>
      <c r="X15" s="41"/>
      <c r="Y15" s="42"/>
    </row>
    <row r="16" spans="1:25" ht="18.75" thickBot="1" x14ac:dyDescent="0.2">
      <c r="A16" s="7">
        <v>150323</v>
      </c>
      <c r="B16" s="283" t="s">
        <v>194</v>
      </c>
      <c r="C16" s="7">
        <v>1.0569999999999999</v>
      </c>
      <c r="D16" s="286">
        <v>-2.8E-3</v>
      </c>
      <c r="E16" s="283">
        <v>60.5</v>
      </c>
      <c r="F16" s="7">
        <v>1.0316000000000001</v>
      </c>
      <c r="G16" s="285">
        <v>-2.46E-2</v>
      </c>
      <c r="H16" s="285">
        <v>0.04</v>
      </c>
      <c r="I16" s="283">
        <v>5.5</v>
      </c>
      <c r="J16" s="283">
        <v>5.5</v>
      </c>
      <c r="K16" s="285">
        <v>5.364E-2</v>
      </c>
      <c r="L16" s="283" t="s">
        <v>40</v>
      </c>
      <c r="M16" s="7" t="s">
        <v>76</v>
      </c>
      <c r="N16" s="286">
        <v>-1.4999999999999999E-2</v>
      </c>
      <c r="O16" s="23">
        <v>0.1467</v>
      </c>
      <c r="P16" s="285">
        <v>-2.24E-2</v>
      </c>
      <c r="Q16" s="285">
        <v>0.99729999999999996</v>
      </c>
      <c r="R16" s="285">
        <v>6.7000000000000002E-3</v>
      </c>
      <c r="S16" s="285">
        <v>6.7000000000000002E-3</v>
      </c>
      <c r="T16" s="285">
        <v>5.0000000000000001E-3</v>
      </c>
      <c r="U16" s="283">
        <v>3789</v>
      </c>
      <c r="V16" s="283">
        <v>0</v>
      </c>
      <c r="W16" s="287">
        <v>0.21180555555555555</v>
      </c>
      <c r="X16" s="288">
        <v>42738</v>
      </c>
      <c r="Y16" s="13" t="s">
        <v>38</v>
      </c>
    </row>
    <row r="17" spans="1:25" ht="18.75" thickBot="1" x14ac:dyDescent="0.2">
      <c r="A17" s="14">
        <v>150303</v>
      </c>
      <c r="B17" s="289" t="s">
        <v>200</v>
      </c>
      <c r="C17" s="14">
        <v>1.0620000000000001</v>
      </c>
      <c r="D17" s="290">
        <v>-2.8E-3</v>
      </c>
      <c r="E17" s="289">
        <v>3248.96</v>
      </c>
      <c r="F17" s="14">
        <v>1.0344</v>
      </c>
      <c r="G17" s="291">
        <v>-2.6700000000000002E-2</v>
      </c>
      <c r="H17" s="291">
        <v>0.04</v>
      </c>
      <c r="I17" s="289">
        <v>6</v>
      </c>
      <c r="J17" s="289">
        <v>5.5</v>
      </c>
      <c r="K17" s="291">
        <v>5.3620000000000001E-2</v>
      </c>
      <c r="L17" s="289" t="s">
        <v>40</v>
      </c>
      <c r="M17" s="14" t="s">
        <v>201</v>
      </c>
      <c r="N17" s="290">
        <v>-1.2200000000000001E-2</v>
      </c>
      <c r="O17" s="18">
        <v>0.23799999999999999</v>
      </c>
      <c r="P17" s="291">
        <v>-2.4199999999999999E-2</v>
      </c>
      <c r="Q17" s="303">
        <v>0.77980000000000005</v>
      </c>
      <c r="R17" s="291">
        <v>3.8E-3</v>
      </c>
      <c r="S17" s="291">
        <v>3.8E-3</v>
      </c>
      <c r="T17" s="291">
        <v>9.9000000000000008E-3</v>
      </c>
      <c r="U17" s="289">
        <v>31710</v>
      </c>
      <c r="V17" s="289">
        <v>2839</v>
      </c>
      <c r="W17" s="292">
        <v>0.21180555555555555</v>
      </c>
      <c r="X17" s="293">
        <v>42719</v>
      </c>
      <c r="Y17" s="21" t="s">
        <v>38</v>
      </c>
    </row>
    <row r="18" spans="1:25" ht="18.75" thickBot="1" x14ac:dyDescent="0.2">
      <c r="A18" s="7">
        <v>150335</v>
      </c>
      <c r="B18" s="283" t="s">
        <v>195</v>
      </c>
      <c r="C18" s="7">
        <v>1.0609999999999999</v>
      </c>
      <c r="D18" s="286">
        <v>-4.7000000000000002E-3</v>
      </c>
      <c r="E18" s="283">
        <v>200.06</v>
      </c>
      <c r="F18" s="7">
        <v>1.0349999999999999</v>
      </c>
      <c r="G18" s="285">
        <v>-2.5100000000000001E-2</v>
      </c>
      <c r="H18" s="285">
        <v>0.04</v>
      </c>
      <c r="I18" s="283">
        <v>5.5</v>
      </c>
      <c r="J18" s="283">
        <v>5.5</v>
      </c>
      <c r="K18" s="285">
        <v>5.3609999999999998E-2</v>
      </c>
      <c r="L18" s="283" t="s">
        <v>40</v>
      </c>
      <c r="M18" s="7" t="s">
        <v>80</v>
      </c>
      <c r="N18" s="286">
        <v>-2.1299999999999999E-2</v>
      </c>
      <c r="O18" s="23">
        <v>0.2203</v>
      </c>
      <c r="P18" s="285">
        <v>-2.3300000000000001E-2</v>
      </c>
      <c r="Q18" s="304">
        <v>0.82040000000000002</v>
      </c>
      <c r="R18" s="285">
        <v>1.21E-2</v>
      </c>
      <c r="S18" s="285">
        <v>1.21E-2</v>
      </c>
      <c r="T18" s="285">
        <v>1.7299999999999999E-2</v>
      </c>
      <c r="U18" s="283">
        <v>14353</v>
      </c>
      <c r="V18" s="283">
        <v>754</v>
      </c>
      <c r="W18" s="287">
        <v>0.21180555555555555</v>
      </c>
      <c r="X18" s="288">
        <v>42719</v>
      </c>
      <c r="Y18" s="13" t="s">
        <v>38</v>
      </c>
    </row>
    <row r="19" spans="1:25" ht="18.75" thickBot="1" x14ac:dyDescent="0.2">
      <c r="A19" s="14">
        <v>150287</v>
      </c>
      <c r="B19" s="289" t="s">
        <v>77</v>
      </c>
      <c r="C19" s="14">
        <v>1.0620000000000001</v>
      </c>
      <c r="D19" s="290">
        <v>-1.9E-3</v>
      </c>
      <c r="E19" s="289">
        <v>1109.06</v>
      </c>
      <c r="F19" s="14">
        <v>1.0349999999999999</v>
      </c>
      <c r="G19" s="291">
        <v>-2.6100000000000002E-2</v>
      </c>
      <c r="H19" s="291">
        <v>0.04</v>
      </c>
      <c r="I19" s="289">
        <v>5.5</v>
      </c>
      <c r="J19" s="289">
        <v>5.5</v>
      </c>
      <c r="K19" s="291">
        <v>5.355E-2</v>
      </c>
      <c r="L19" s="289" t="s">
        <v>40</v>
      </c>
      <c r="M19" s="14" t="s">
        <v>78</v>
      </c>
      <c r="N19" s="290">
        <v>-6.1000000000000004E-3</v>
      </c>
      <c r="O19" s="18">
        <v>0.16669999999999999</v>
      </c>
      <c r="P19" s="291">
        <v>-2.4199999999999999E-2</v>
      </c>
      <c r="Q19" s="291">
        <v>0.94550000000000001</v>
      </c>
      <c r="R19" s="291">
        <v>1.6199999999999999E-2</v>
      </c>
      <c r="S19" s="291">
        <v>1.6199999999999999E-2</v>
      </c>
      <c r="T19" s="291">
        <v>8.9999999999999993E-3</v>
      </c>
      <c r="U19" s="289">
        <v>51921</v>
      </c>
      <c r="V19" s="289">
        <v>344</v>
      </c>
      <c r="W19" s="292">
        <v>0.21180555555555555</v>
      </c>
      <c r="X19" s="293">
        <v>42719</v>
      </c>
      <c r="Y19" s="21" t="s">
        <v>38</v>
      </c>
    </row>
    <row r="20" spans="1:25" ht="18.75" thickBot="1" x14ac:dyDescent="0.2">
      <c r="A20" s="7">
        <v>150289</v>
      </c>
      <c r="B20" s="283" t="s">
        <v>196</v>
      </c>
      <c r="C20" s="7">
        <v>1.0620000000000001</v>
      </c>
      <c r="D20" s="286">
        <v>-1.9E-3</v>
      </c>
      <c r="E20" s="283">
        <v>3677.61</v>
      </c>
      <c r="F20" s="7">
        <v>1.0349999999999999</v>
      </c>
      <c r="G20" s="285">
        <v>-2.6100000000000002E-2</v>
      </c>
      <c r="H20" s="285">
        <v>0.04</v>
      </c>
      <c r="I20" s="283">
        <v>5.5</v>
      </c>
      <c r="J20" s="283">
        <v>5.5</v>
      </c>
      <c r="K20" s="285">
        <v>5.355E-2</v>
      </c>
      <c r="L20" s="283" t="s">
        <v>40</v>
      </c>
      <c r="M20" s="7" t="s">
        <v>197</v>
      </c>
      <c r="N20" s="305">
        <v>4.0000000000000002E-4</v>
      </c>
      <c r="O20" s="23">
        <v>0.13639999999999999</v>
      </c>
      <c r="P20" s="285">
        <v>-2.4199999999999999E-2</v>
      </c>
      <c r="Q20" s="285">
        <v>1.0161</v>
      </c>
      <c r="R20" s="285">
        <v>6.9999999999999999E-4</v>
      </c>
      <c r="S20" s="285">
        <v>6.9999999999999999E-4</v>
      </c>
      <c r="T20" s="285">
        <v>8.0999999999999996E-3</v>
      </c>
      <c r="U20" s="283">
        <v>54472</v>
      </c>
      <c r="V20" s="283">
        <v>4022</v>
      </c>
      <c r="W20" s="287">
        <v>0.21180555555555555</v>
      </c>
      <c r="X20" s="288">
        <v>42719</v>
      </c>
      <c r="Y20" s="13" t="s">
        <v>38</v>
      </c>
    </row>
    <row r="21" spans="1:25" ht="18.75" thickBot="1" x14ac:dyDescent="0.2">
      <c r="A21" s="14">
        <v>150263</v>
      </c>
      <c r="B21" s="289" t="s">
        <v>210</v>
      </c>
      <c r="C21" s="14">
        <v>1.0620000000000001</v>
      </c>
      <c r="D21" s="290">
        <v>-8.9999999999999998E-4</v>
      </c>
      <c r="E21" s="289">
        <v>40.880000000000003</v>
      </c>
      <c r="F21" s="14">
        <v>1.0346</v>
      </c>
      <c r="G21" s="291">
        <v>-2.6499999999999999E-2</v>
      </c>
      <c r="H21" s="291">
        <v>0.04</v>
      </c>
      <c r="I21" s="289">
        <v>5.5</v>
      </c>
      <c r="J21" s="289">
        <v>5.5</v>
      </c>
      <c r="K21" s="291">
        <v>5.3530000000000001E-2</v>
      </c>
      <c r="L21" s="289" t="s">
        <v>40</v>
      </c>
      <c r="M21" s="14" t="s">
        <v>211</v>
      </c>
      <c r="N21" s="290">
        <v>-1.6199999999999999E-2</v>
      </c>
      <c r="O21" s="18">
        <v>0.20710000000000001</v>
      </c>
      <c r="P21" s="291">
        <v>-2.3199999999999998E-2</v>
      </c>
      <c r="Q21" s="291">
        <v>0.85160000000000002</v>
      </c>
      <c r="R21" s="291">
        <v>7.3000000000000001E-3</v>
      </c>
      <c r="S21" s="291">
        <v>7.3000000000000001E-3</v>
      </c>
      <c r="T21" s="291">
        <v>4.7000000000000002E-3</v>
      </c>
      <c r="U21" s="289">
        <v>1569</v>
      </c>
      <c r="V21" s="289">
        <v>7</v>
      </c>
      <c r="W21" s="292">
        <v>0.21180555555555555</v>
      </c>
      <c r="X21" s="293">
        <v>42719</v>
      </c>
      <c r="Y21" s="21" t="s">
        <v>38</v>
      </c>
    </row>
    <row r="22" spans="1:25" ht="19.5" thickBot="1" x14ac:dyDescent="0.2">
      <c r="A22" s="7">
        <v>150297</v>
      </c>
      <c r="B22" s="283" t="s">
        <v>202</v>
      </c>
      <c r="C22" s="7">
        <v>1.095</v>
      </c>
      <c r="D22" s="286">
        <v>-1.8E-3</v>
      </c>
      <c r="E22" s="283">
        <v>63.53</v>
      </c>
      <c r="F22" s="7">
        <v>1.0653999999999999</v>
      </c>
      <c r="G22" s="285">
        <v>-2.7799999999999998E-2</v>
      </c>
      <c r="H22" s="285">
        <v>0.04</v>
      </c>
      <c r="I22" s="283">
        <v>6</v>
      </c>
      <c r="J22" s="283">
        <v>5.5</v>
      </c>
      <c r="K22" s="285">
        <v>5.3499999999999999E-2</v>
      </c>
      <c r="L22" s="283" t="s">
        <v>40</v>
      </c>
      <c r="M22" s="301" t="s">
        <v>203</v>
      </c>
      <c r="N22" s="286">
        <v>-1.6199999999999999E-2</v>
      </c>
      <c r="O22" s="23">
        <v>0.14149999999999999</v>
      </c>
      <c r="P22" s="285">
        <v>-2.5399999999999999E-2</v>
      </c>
      <c r="Q22" s="285">
        <v>0.95799999999999996</v>
      </c>
      <c r="R22" s="285">
        <v>5.1000000000000004E-3</v>
      </c>
      <c r="S22" s="285">
        <v>5.1000000000000004E-3</v>
      </c>
      <c r="T22" s="285">
        <v>2.3999999999999998E-3</v>
      </c>
      <c r="U22" s="283">
        <v>6316</v>
      </c>
      <c r="V22" s="283">
        <v>0</v>
      </c>
      <c r="W22" s="287">
        <v>0.21180555555555555</v>
      </c>
      <c r="X22" s="288">
        <v>42705</v>
      </c>
      <c r="Y22" s="13" t="s">
        <v>38</v>
      </c>
    </row>
    <row r="23" spans="1:25" ht="18.75" thickBot="1" x14ac:dyDescent="0.2">
      <c r="A23" s="14">
        <v>150117</v>
      </c>
      <c r="B23" s="289" t="s">
        <v>206</v>
      </c>
      <c r="C23" s="14">
        <v>1.06</v>
      </c>
      <c r="D23" s="290">
        <v>-5.5999999999999999E-3</v>
      </c>
      <c r="E23" s="289">
        <v>1535.82</v>
      </c>
      <c r="F23" s="14">
        <v>1.0316000000000001</v>
      </c>
      <c r="G23" s="291">
        <v>-2.75E-2</v>
      </c>
      <c r="H23" s="291">
        <v>0.04</v>
      </c>
      <c r="I23" s="289">
        <v>5.5</v>
      </c>
      <c r="J23" s="289">
        <v>5.5</v>
      </c>
      <c r="K23" s="291">
        <v>5.348E-2</v>
      </c>
      <c r="L23" s="289" t="s">
        <v>40</v>
      </c>
      <c r="M23" s="14" t="s">
        <v>207</v>
      </c>
      <c r="N23" s="290">
        <v>-1.24E-2</v>
      </c>
      <c r="O23" s="18">
        <v>0.1195</v>
      </c>
      <c r="P23" s="291">
        <v>-2.5100000000000001E-2</v>
      </c>
      <c r="Q23" s="291">
        <v>1.748</v>
      </c>
      <c r="R23" s="291">
        <v>2.9999999999999997E-4</v>
      </c>
      <c r="S23" s="291">
        <v>2.9999999999999997E-4</v>
      </c>
      <c r="T23" s="291">
        <v>-1.4E-3</v>
      </c>
      <c r="U23" s="289">
        <v>160253</v>
      </c>
      <c r="V23" s="289">
        <v>14</v>
      </c>
      <c r="W23" s="292">
        <v>0.21180555555555555</v>
      </c>
      <c r="X23" s="293">
        <v>42738</v>
      </c>
      <c r="Y23" s="21" t="s">
        <v>38</v>
      </c>
    </row>
    <row r="24" spans="1:25" ht="18.75" thickBot="1" x14ac:dyDescent="0.2">
      <c r="A24" s="7">
        <v>150247</v>
      </c>
      <c r="B24" s="283" t="s">
        <v>205</v>
      </c>
      <c r="C24" s="7">
        <v>1.06</v>
      </c>
      <c r="D24" s="286">
        <v>-2.8E-3</v>
      </c>
      <c r="E24" s="283">
        <v>1436.26</v>
      </c>
      <c r="F24" s="7">
        <v>1.0316000000000001</v>
      </c>
      <c r="G24" s="285">
        <v>-2.75E-2</v>
      </c>
      <c r="H24" s="285">
        <v>0.04</v>
      </c>
      <c r="I24" s="283">
        <v>5.5</v>
      </c>
      <c r="J24" s="283">
        <v>5.5</v>
      </c>
      <c r="K24" s="285">
        <v>5.348E-2</v>
      </c>
      <c r="L24" s="283" t="s">
        <v>40</v>
      </c>
      <c r="M24" s="7" t="s">
        <v>110</v>
      </c>
      <c r="N24" s="286">
        <v>-1.83E-2</v>
      </c>
      <c r="O24" s="23">
        <v>0.20150000000000001</v>
      </c>
      <c r="P24" s="285">
        <v>-2.5100000000000001E-2</v>
      </c>
      <c r="Q24" s="285">
        <v>0.86919999999999997</v>
      </c>
      <c r="R24" s="285">
        <v>-5.0000000000000001E-3</v>
      </c>
      <c r="S24" s="285">
        <v>-5.0000000000000001E-3</v>
      </c>
      <c r="T24" s="285">
        <v>-5.7000000000000002E-3</v>
      </c>
      <c r="U24" s="283">
        <v>21822</v>
      </c>
      <c r="V24" s="283">
        <v>0</v>
      </c>
      <c r="W24" s="287">
        <v>0.21180555555555555</v>
      </c>
      <c r="X24" s="288">
        <v>42738</v>
      </c>
      <c r="Y24" s="13" t="s">
        <v>38</v>
      </c>
    </row>
    <row r="25" spans="1:25" s="60" customFormat="1" ht="18.75" thickBot="1" x14ac:dyDescent="0.2">
      <c r="A25" s="51">
        <v>150293</v>
      </c>
      <c r="B25" s="309" t="s">
        <v>204</v>
      </c>
      <c r="C25" s="51">
        <v>1.0900000000000001</v>
      </c>
      <c r="D25" s="314">
        <v>8.9999999999999998E-4</v>
      </c>
      <c r="E25" s="309">
        <v>36.479999999999997</v>
      </c>
      <c r="F25" s="51">
        <v>1.0584</v>
      </c>
      <c r="G25" s="311">
        <v>-2.9899999999999999E-2</v>
      </c>
      <c r="H25" s="311">
        <v>0.04</v>
      </c>
      <c r="I25" s="309">
        <v>6.25</v>
      </c>
      <c r="J25" s="309">
        <v>5.5</v>
      </c>
      <c r="K25" s="311">
        <v>5.3440000000000001E-2</v>
      </c>
      <c r="L25" s="309" t="s">
        <v>40</v>
      </c>
      <c r="M25" s="51" t="s">
        <v>66</v>
      </c>
      <c r="N25" s="310">
        <v>-9.9000000000000008E-3</v>
      </c>
      <c r="O25" s="56">
        <v>0.30740000000000001</v>
      </c>
      <c r="P25" s="311">
        <v>-2.7300000000000001E-2</v>
      </c>
      <c r="Q25" s="311">
        <v>0.58809999999999996</v>
      </c>
      <c r="R25" s="311">
        <v>-2.7000000000000001E-3</v>
      </c>
      <c r="S25" s="311">
        <v>-2.7000000000000001E-3</v>
      </c>
      <c r="T25" s="311">
        <v>-3.5999999999999999E-3</v>
      </c>
      <c r="U25" s="309">
        <v>1255</v>
      </c>
      <c r="V25" s="309">
        <v>0</v>
      </c>
      <c r="W25" s="312">
        <v>0.21180555555555555</v>
      </c>
      <c r="X25" s="313">
        <v>42705</v>
      </c>
      <c r="Y25" s="59" t="s">
        <v>38</v>
      </c>
    </row>
    <row r="26" spans="1:25" ht="18.75" thickBot="1" x14ac:dyDescent="0.2">
      <c r="A26" s="7">
        <v>150299</v>
      </c>
      <c r="B26" s="294" t="s">
        <v>199</v>
      </c>
      <c r="C26" s="7">
        <v>1.0640000000000001</v>
      </c>
      <c r="D26" s="286">
        <v>-1.9E-3</v>
      </c>
      <c r="E26" s="283">
        <v>1018.05</v>
      </c>
      <c r="F26" s="7">
        <v>1.0347</v>
      </c>
      <c r="G26" s="285">
        <v>-2.8299999999999999E-2</v>
      </c>
      <c r="H26" s="285">
        <v>0.04</v>
      </c>
      <c r="I26" s="283">
        <v>5.5</v>
      </c>
      <c r="J26" s="283">
        <v>5.5</v>
      </c>
      <c r="K26" s="285">
        <v>5.3429999999999998E-2</v>
      </c>
      <c r="L26" s="283" t="s">
        <v>40</v>
      </c>
      <c r="M26" s="7" t="s">
        <v>95</v>
      </c>
      <c r="N26" s="305">
        <v>5.1999999999999998E-3</v>
      </c>
      <c r="O26" s="23">
        <v>0.1797</v>
      </c>
      <c r="P26" s="285">
        <v>-2.5999999999999999E-2</v>
      </c>
      <c r="Q26" s="304">
        <v>0.91549999999999998</v>
      </c>
      <c r="R26" s="285">
        <v>5.0000000000000001E-4</v>
      </c>
      <c r="S26" s="285">
        <v>5.0000000000000001E-4</v>
      </c>
      <c r="T26" s="285">
        <v>3.3E-3</v>
      </c>
      <c r="U26" s="283">
        <v>35343</v>
      </c>
      <c r="V26" s="283">
        <v>299</v>
      </c>
      <c r="W26" s="287">
        <v>0.21180555555555555</v>
      </c>
      <c r="X26" s="288">
        <v>42719</v>
      </c>
      <c r="Y26" s="13" t="s">
        <v>38</v>
      </c>
    </row>
    <row r="27" spans="1:25" s="60" customFormat="1" ht="18.75" thickBot="1" x14ac:dyDescent="0.2">
      <c r="A27" s="51">
        <v>150291</v>
      </c>
      <c r="B27" s="317" t="s">
        <v>198</v>
      </c>
      <c r="C27" s="51">
        <v>1.0669999999999999</v>
      </c>
      <c r="D27" s="310">
        <v>-8.9999999999999998E-4</v>
      </c>
      <c r="E27" s="309">
        <v>151.41999999999999</v>
      </c>
      <c r="F27" s="51">
        <v>1.0349999999999999</v>
      </c>
      <c r="G27" s="311">
        <v>-3.09E-2</v>
      </c>
      <c r="H27" s="311">
        <v>0.04</v>
      </c>
      <c r="I27" s="309">
        <v>5.5</v>
      </c>
      <c r="J27" s="309">
        <v>5.5</v>
      </c>
      <c r="K27" s="311">
        <v>5.3289999999999997E-2</v>
      </c>
      <c r="L27" s="309" t="s">
        <v>40</v>
      </c>
      <c r="M27" s="51" t="s">
        <v>95</v>
      </c>
      <c r="N27" s="314">
        <v>5.1999999999999998E-3</v>
      </c>
      <c r="O27" s="56">
        <v>0.20480000000000001</v>
      </c>
      <c r="P27" s="311">
        <v>-2.87E-2</v>
      </c>
      <c r="Q27" s="311">
        <v>0.85640000000000005</v>
      </c>
      <c r="R27" s="311">
        <v>0</v>
      </c>
      <c r="S27" s="311">
        <v>0</v>
      </c>
      <c r="T27" s="311">
        <v>1.9E-3</v>
      </c>
      <c r="U27" s="309">
        <v>19267</v>
      </c>
      <c r="V27" s="309">
        <v>13</v>
      </c>
      <c r="W27" s="312">
        <v>0.21180555555555555</v>
      </c>
      <c r="X27" s="313">
        <v>42719</v>
      </c>
      <c r="Y27" s="59" t="s">
        <v>38</v>
      </c>
    </row>
    <row r="28" spans="1:25" ht="18.75" thickBot="1" x14ac:dyDescent="0.2">
      <c r="A28" s="7">
        <v>150130</v>
      </c>
      <c r="B28" s="283" t="s">
        <v>208</v>
      </c>
      <c r="C28" s="7">
        <v>1.0640000000000001</v>
      </c>
      <c r="D28" s="286">
        <v>-1.9E-3</v>
      </c>
      <c r="E28" s="283">
        <v>5768.56</v>
      </c>
      <c r="F28" s="7">
        <v>1.0316000000000001</v>
      </c>
      <c r="G28" s="285">
        <v>-3.1399999999999997E-2</v>
      </c>
      <c r="H28" s="285">
        <v>0.04</v>
      </c>
      <c r="I28" s="283">
        <v>5.5</v>
      </c>
      <c r="J28" s="283">
        <v>5.5</v>
      </c>
      <c r="K28" s="285">
        <v>5.3269999999999998E-2</v>
      </c>
      <c r="L28" s="283" t="s">
        <v>40</v>
      </c>
      <c r="M28" s="7" t="s">
        <v>209</v>
      </c>
      <c r="N28" s="286">
        <v>-1.6400000000000001E-2</v>
      </c>
      <c r="O28" s="23">
        <v>0.1903</v>
      </c>
      <c r="P28" s="285">
        <v>-2.8799999999999999E-2</v>
      </c>
      <c r="Q28" s="285">
        <v>0.89539999999999997</v>
      </c>
      <c r="R28" s="285">
        <v>-3.0000000000000001E-3</v>
      </c>
      <c r="S28" s="285">
        <v>-3.0000000000000001E-3</v>
      </c>
      <c r="T28" s="285">
        <v>-3.7000000000000002E-3</v>
      </c>
      <c r="U28" s="283">
        <v>476796</v>
      </c>
      <c r="V28" s="283">
        <v>543</v>
      </c>
      <c r="W28" s="287">
        <v>0.21180555555555555</v>
      </c>
      <c r="X28" s="288">
        <v>42738</v>
      </c>
      <c r="Y28" s="13" t="s">
        <v>38</v>
      </c>
    </row>
    <row r="29" spans="1:25" s="60" customFormat="1" ht="18.75" thickBot="1" x14ac:dyDescent="0.2">
      <c r="A29" s="51">
        <v>150198</v>
      </c>
      <c r="B29" s="309" t="s">
        <v>219</v>
      </c>
      <c r="C29" s="51">
        <v>1.07</v>
      </c>
      <c r="D29" s="310">
        <v>-8.9999999999999998E-4</v>
      </c>
      <c r="E29" s="309">
        <v>295.77</v>
      </c>
      <c r="F29" s="51">
        <v>1.0316000000000001</v>
      </c>
      <c r="G29" s="311">
        <v>-3.7199999999999997E-2</v>
      </c>
      <c r="H29" s="311">
        <v>0.04</v>
      </c>
      <c r="I29" s="309">
        <v>5.5</v>
      </c>
      <c r="J29" s="309">
        <v>5.5</v>
      </c>
      <c r="K29" s="311">
        <v>5.2970000000000003E-2</v>
      </c>
      <c r="L29" s="309" t="s">
        <v>40</v>
      </c>
      <c r="M29" s="51" t="s">
        <v>220</v>
      </c>
      <c r="N29" s="310">
        <v>-2.6100000000000002E-2</v>
      </c>
      <c r="O29" s="56">
        <v>0.255</v>
      </c>
      <c r="P29" s="311">
        <v>-3.4299999999999997E-2</v>
      </c>
      <c r="Q29" s="311">
        <v>0.74399999999999999</v>
      </c>
      <c r="R29" s="311">
        <v>3.3999999999999998E-3</v>
      </c>
      <c r="S29" s="311">
        <v>3.3999999999999998E-3</v>
      </c>
      <c r="T29" s="311">
        <v>1.8E-3</v>
      </c>
      <c r="U29" s="309">
        <v>49852</v>
      </c>
      <c r="V29" s="309">
        <v>0</v>
      </c>
      <c r="W29" s="312">
        <v>0.21180555555555555</v>
      </c>
      <c r="X29" s="313">
        <v>42738</v>
      </c>
      <c r="Y29" s="59" t="s">
        <v>38</v>
      </c>
    </row>
    <row r="30" spans="1:25" ht="18.75" thickBot="1" x14ac:dyDescent="0.2">
      <c r="A30" s="7">
        <v>150301</v>
      </c>
      <c r="B30" s="283" t="s">
        <v>212</v>
      </c>
      <c r="C30" s="7">
        <v>1.0760000000000001</v>
      </c>
      <c r="D30" s="286">
        <v>-3.7000000000000002E-3</v>
      </c>
      <c r="E30" s="283">
        <v>3.79</v>
      </c>
      <c r="F30" s="7">
        <v>1.0347</v>
      </c>
      <c r="G30" s="285">
        <v>-3.9899999999999998E-2</v>
      </c>
      <c r="H30" s="285">
        <v>0.04</v>
      </c>
      <c r="I30" s="283">
        <v>5.5</v>
      </c>
      <c r="J30" s="283">
        <v>5.5</v>
      </c>
      <c r="K30" s="285">
        <v>5.2819999999999999E-2</v>
      </c>
      <c r="L30" s="283" t="s">
        <v>40</v>
      </c>
      <c r="M30" s="7" t="s">
        <v>56</v>
      </c>
      <c r="N30" s="286">
        <v>-8.6E-3</v>
      </c>
      <c r="O30" s="23">
        <v>0.40960000000000002</v>
      </c>
      <c r="P30" s="285">
        <v>-3.6900000000000002E-2</v>
      </c>
      <c r="Q30" s="304">
        <v>0.37880000000000003</v>
      </c>
      <c r="R30" s="285">
        <v>2.3999999999999998E-3</v>
      </c>
      <c r="S30" s="285">
        <v>2.3999999999999998E-3</v>
      </c>
      <c r="T30" s="285">
        <v>2.3999999999999998E-3</v>
      </c>
      <c r="U30" s="283">
        <v>5290</v>
      </c>
      <c r="V30" s="283">
        <v>0</v>
      </c>
      <c r="W30" s="287">
        <v>0.21180555555555555</v>
      </c>
      <c r="X30" s="288">
        <v>42719</v>
      </c>
      <c r="Y30" s="13" t="s">
        <v>38</v>
      </c>
    </row>
    <row r="31" spans="1:25" ht="18.75" thickBot="1" x14ac:dyDescent="0.2">
      <c r="A31" s="14">
        <v>150265</v>
      </c>
      <c r="B31" s="306" t="s">
        <v>214</v>
      </c>
      <c r="C31" s="14">
        <v>1.07</v>
      </c>
      <c r="D31" s="290">
        <v>-2.8E-3</v>
      </c>
      <c r="E31" s="289">
        <v>304.52999999999997</v>
      </c>
      <c r="F31" s="14">
        <v>1.028</v>
      </c>
      <c r="G31" s="291">
        <v>-4.0899999999999999E-2</v>
      </c>
      <c r="H31" s="291">
        <v>0.04</v>
      </c>
      <c r="I31" s="289">
        <v>5.5</v>
      </c>
      <c r="J31" s="289">
        <v>5.5</v>
      </c>
      <c r="K31" s="291">
        <v>5.2780000000000001E-2</v>
      </c>
      <c r="L31" s="289" t="s">
        <v>40</v>
      </c>
      <c r="M31" s="14" t="s">
        <v>46</v>
      </c>
      <c r="N31" s="290">
        <v>-1.4999999999999999E-2</v>
      </c>
      <c r="O31" s="18">
        <v>0.39079999999999998</v>
      </c>
      <c r="P31" s="291">
        <v>-3.7999999999999999E-2</v>
      </c>
      <c r="Q31" s="291">
        <v>0.4299</v>
      </c>
      <c r="R31" s="291">
        <v>-7.1000000000000004E-3</v>
      </c>
      <c r="S31" s="291">
        <v>-7.1000000000000004E-3</v>
      </c>
      <c r="T31" s="291">
        <v>-6.1000000000000004E-3</v>
      </c>
      <c r="U31" s="289">
        <v>13856</v>
      </c>
      <c r="V31" s="289">
        <v>-87</v>
      </c>
      <c r="W31" s="292">
        <v>0.21180555555555555</v>
      </c>
      <c r="X31" s="293">
        <v>42719</v>
      </c>
      <c r="Y31" s="21" t="s">
        <v>38</v>
      </c>
    </row>
    <row r="32" spans="1:25" ht="18.75" thickBot="1" x14ac:dyDescent="0.2">
      <c r="A32" s="7">
        <v>150325</v>
      </c>
      <c r="B32" s="283" t="s">
        <v>224</v>
      </c>
      <c r="C32" s="7">
        <v>1.071</v>
      </c>
      <c r="D32" s="286">
        <v>-4.5999999999999999E-3</v>
      </c>
      <c r="E32" s="283">
        <v>1.35</v>
      </c>
      <c r="F32" s="7">
        <v>1.0281</v>
      </c>
      <c r="G32" s="285">
        <v>-4.1700000000000001E-2</v>
      </c>
      <c r="H32" s="285">
        <v>0.04</v>
      </c>
      <c r="I32" s="283">
        <v>5.5</v>
      </c>
      <c r="J32" s="283">
        <v>5.5</v>
      </c>
      <c r="K32" s="285">
        <v>5.2740000000000002E-2</v>
      </c>
      <c r="L32" s="283" t="s">
        <v>40</v>
      </c>
      <c r="M32" s="7" t="s">
        <v>66</v>
      </c>
      <c r="N32" s="286">
        <v>-9.9000000000000008E-3</v>
      </c>
      <c r="O32" s="23">
        <v>0.33300000000000002</v>
      </c>
      <c r="P32" s="285">
        <v>-3.7900000000000003E-2</v>
      </c>
      <c r="Q32" s="304">
        <v>0.56559999999999999</v>
      </c>
      <c r="R32" s="285">
        <v>9.2999999999999992E-3</v>
      </c>
      <c r="S32" s="285">
        <v>9.2999999999999992E-3</v>
      </c>
      <c r="T32" s="285">
        <v>5.3E-3</v>
      </c>
      <c r="U32" s="283">
        <v>1601</v>
      </c>
      <c r="V32" s="283">
        <v>0</v>
      </c>
      <c r="W32" s="287">
        <v>0.21180555555555555</v>
      </c>
      <c r="X32" s="288">
        <v>42738</v>
      </c>
      <c r="Y32" s="13" t="s">
        <v>38</v>
      </c>
    </row>
    <row r="33" spans="1:25" ht="18.75" thickBot="1" x14ac:dyDescent="0.2">
      <c r="A33" s="14">
        <v>150190</v>
      </c>
      <c r="B33" s="289" t="s">
        <v>213</v>
      </c>
      <c r="C33" s="14">
        <v>1.075</v>
      </c>
      <c r="D33" s="302">
        <v>0</v>
      </c>
      <c r="E33" s="289">
        <v>9.92</v>
      </c>
      <c r="F33" s="14">
        <v>1.032</v>
      </c>
      <c r="G33" s="291">
        <v>-4.1700000000000001E-2</v>
      </c>
      <c r="H33" s="291">
        <v>0.04</v>
      </c>
      <c r="I33" s="289">
        <v>5.5</v>
      </c>
      <c r="J33" s="289">
        <v>5.5</v>
      </c>
      <c r="K33" s="291">
        <v>5.2729999999999999E-2</v>
      </c>
      <c r="L33" s="289" t="s">
        <v>40</v>
      </c>
      <c r="M33" s="14" t="s">
        <v>76</v>
      </c>
      <c r="N33" s="290">
        <v>-1.4999999999999999E-2</v>
      </c>
      <c r="O33" s="18">
        <v>0.42149999999999999</v>
      </c>
      <c r="P33" s="291">
        <v>-3.8699999999999998E-2</v>
      </c>
      <c r="Q33" s="291">
        <v>0.3538</v>
      </c>
      <c r="R33" s="291">
        <v>2.3E-3</v>
      </c>
      <c r="S33" s="291">
        <v>2.3E-3</v>
      </c>
      <c r="T33" s="291">
        <v>-5.7999999999999996E-3</v>
      </c>
      <c r="U33" s="289">
        <v>5779</v>
      </c>
      <c r="V33" s="289">
        <v>0</v>
      </c>
      <c r="W33" s="292">
        <v>0.21180555555555555</v>
      </c>
      <c r="X33" s="293">
        <v>42738</v>
      </c>
      <c r="Y33" s="21" t="s">
        <v>38</v>
      </c>
    </row>
    <row r="34" spans="1:25" ht="18.75" thickBot="1" x14ac:dyDescent="0.2">
      <c r="A34" s="7">
        <v>150196</v>
      </c>
      <c r="B34" s="283" t="s">
        <v>215</v>
      </c>
      <c r="C34" s="7">
        <v>1.075</v>
      </c>
      <c r="D34" s="286">
        <v>-8.9999999999999998E-4</v>
      </c>
      <c r="E34" s="283">
        <v>1706.48</v>
      </c>
      <c r="F34" s="7">
        <v>1.0316000000000001</v>
      </c>
      <c r="G34" s="285">
        <v>-4.2099999999999999E-2</v>
      </c>
      <c r="H34" s="285">
        <v>0.04</v>
      </c>
      <c r="I34" s="283">
        <v>5.5</v>
      </c>
      <c r="J34" s="283">
        <v>5.5</v>
      </c>
      <c r="K34" s="285">
        <v>5.271E-2</v>
      </c>
      <c r="L34" s="283" t="s">
        <v>40</v>
      </c>
      <c r="M34" s="7" t="s">
        <v>216</v>
      </c>
      <c r="N34" s="286">
        <v>-1.1999999999999999E-3</v>
      </c>
      <c r="O34" s="23">
        <v>0.43369999999999997</v>
      </c>
      <c r="P34" s="285">
        <v>-3.8699999999999998E-2</v>
      </c>
      <c r="Q34" s="285">
        <v>0.3256</v>
      </c>
      <c r="R34" s="285">
        <v>3.3999999999999998E-3</v>
      </c>
      <c r="S34" s="285">
        <v>3.3999999999999998E-3</v>
      </c>
      <c r="T34" s="285">
        <v>-8.9999999999999998E-4</v>
      </c>
      <c r="U34" s="283">
        <v>56836</v>
      </c>
      <c r="V34" s="283">
        <v>17</v>
      </c>
      <c r="W34" s="287">
        <v>0.21180555555555555</v>
      </c>
      <c r="X34" s="288">
        <v>42738</v>
      </c>
      <c r="Y34" s="13" t="s">
        <v>38</v>
      </c>
    </row>
    <row r="35" spans="1:25" ht="18.75" thickBot="1" x14ac:dyDescent="0.2">
      <c r="A35" s="14">
        <v>150261</v>
      </c>
      <c r="B35" s="289" t="s">
        <v>217</v>
      </c>
      <c r="C35" s="14">
        <v>1.075</v>
      </c>
      <c r="D35" s="295">
        <v>8.9999999999999998E-4</v>
      </c>
      <c r="E35" s="289">
        <v>267.45</v>
      </c>
      <c r="F35" s="14">
        <v>1.0278</v>
      </c>
      <c r="G35" s="291">
        <v>-4.5900000000000003E-2</v>
      </c>
      <c r="H35" s="291">
        <v>0.04</v>
      </c>
      <c r="I35" s="289">
        <v>5.5</v>
      </c>
      <c r="J35" s="289">
        <v>5.5</v>
      </c>
      <c r="K35" s="291">
        <v>5.2519999999999997E-2</v>
      </c>
      <c r="L35" s="289" t="s">
        <v>40</v>
      </c>
      <c r="M35" s="14" t="s">
        <v>218</v>
      </c>
      <c r="N35" s="290">
        <v>-1.4800000000000001E-2</v>
      </c>
      <c r="O35" s="18">
        <v>0.40639999999999998</v>
      </c>
      <c r="P35" s="291">
        <v>-4.1500000000000002E-2</v>
      </c>
      <c r="Q35" s="291">
        <v>0.39350000000000002</v>
      </c>
      <c r="R35" s="291">
        <v>-8.3000000000000001E-3</v>
      </c>
      <c r="S35" s="291">
        <v>-8.3000000000000001E-3</v>
      </c>
      <c r="T35" s="291">
        <v>-5.8999999999999999E-3</v>
      </c>
      <c r="U35" s="289">
        <v>16185</v>
      </c>
      <c r="V35" s="289">
        <v>-24</v>
      </c>
      <c r="W35" s="292">
        <v>0.21180555555555555</v>
      </c>
      <c r="X35" s="293">
        <v>42719</v>
      </c>
      <c r="Y35" s="21" t="s">
        <v>38</v>
      </c>
    </row>
    <row r="36" spans="1:25" ht="18.75" thickBot="1" x14ac:dyDescent="0.2">
      <c r="A36" s="7">
        <v>150343</v>
      </c>
      <c r="B36" s="283" t="s">
        <v>223</v>
      </c>
      <c r="C36" s="7">
        <v>1.081</v>
      </c>
      <c r="D36" s="286">
        <v>-2.8E-3</v>
      </c>
      <c r="E36" s="283">
        <v>7.0000000000000007E-2</v>
      </c>
      <c r="F36" s="7">
        <v>1.0229999999999999</v>
      </c>
      <c r="G36" s="285">
        <v>-5.67E-2</v>
      </c>
      <c r="H36" s="285">
        <v>0.04</v>
      </c>
      <c r="I36" s="283">
        <v>5.5</v>
      </c>
      <c r="J36" s="283">
        <v>5.5</v>
      </c>
      <c r="K36" s="285">
        <v>5.1979999999999998E-2</v>
      </c>
      <c r="L36" s="283" t="s">
        <v>40</v>
      </c>
      <c r="M36" s="7" t="s">
        <v>56</v>
      </c>
      <c r="N36" s="286">
        <v>-8.6E-3</v>
      </c>
      <c r="O36" s="23">
        <v>0.42030000000000001</v>
      </c>
      <c r="P36" s="285">
        <v>-5.1400000000000001E-2</v>
      </c>
      <c r="Q36" s="304">
        <v>0.36609999999999998</v>
      </c>
      <c r="R36" s="285">
        <v>-5.0000000000000001E-4</v>
      </c>
      <c r="S36" s="285">
        <v>-5.0000000000000001E-4</v>
      </c>
      <c r="T36" s="285">
        <v>-1.8E-3</v>
      </c>
      <c r="U36" s="283">
        <v>6023</v>
      </c>
      <c r="V36" s="283">
        <v>-14</v>
      </c>
      <c r="W36" s="287">
        <v>0.21180555555555555</v>
      </c>
      <c r="X36" s="288">
        <v>42719</v>
      </c>
      <c r="Y36" s="13" t="s">
        <v>38</v>
      </c>
    </row>
    <row r="37" spans="1:25" ht="18.75" thickBot="1" x14ac:dyDescent="0.2">
      <c r="A37" s="14">
        <v>502037</v>
      </c>
      <c r="B37" s="289" t="s">
        <v>221</v>
      </c>
      <c r="C37" s="14">
        <v>1.091</v>
      </c>
      <c r="D37" s="295">
        <v>8.3000000000000001E-3</v>
      </c>
      <c r="E37" s="289">
        <v>1.22</v>
      </c>
      <c r="F37" s="14">
        <v>1.028</v>
      </c>
      <c r="G37" s="291">
        <v>-6.13E-2</v>
      </c>
      <c r="H37" s="291">
        <v>0.04</v>
      </c>
      <c r="I37" s="289">
        <v>5.5</v>
      </c>
      <c r="J37" s="289">
        <v>5.5</v>
      </c>
      <c r="K37" s="291">
        <v>5.1740000000000001E-2</v>
      </c>
      <c r="L37" s="289" t="s">
        <v>40</v>
      </c>
      <c r="M37" s="14" t="s">
        <v>222</v>
      </c>
      <c r="N37" s="290">
        <v>-1.84E-2</v>
      </c>
      <c r="O37" s="18">
        <v>0.41389999999999999</v>
      </c>
      <c r="P37" s="291">
        <v>-5.5599999999999997E-2</v>
      </c>
      <c r="Q37" s="291">
        <v>0.37580000000000002</v>
      </c>
      <c r="R37" s="291">
        <v>1.7600000000000001E-2</v>
      </c>
      <c r="S37" s="291">
        <v>1.7600000000000001E-2</v>
      </c>
      <c r="T37" s="291">
        <v>3.2000000000000002E-3</v>
      </c>
      <c r="U37" s="289">
        <v>599</v>
      </c>
      <c r="V37" s="289">
        <v>2</v>
      </c>
      <c r="W37" s="292">
        <v>0.21180555555555555</v>
      </c>
      <c r="X37" s="293">
        <v>42719</v>
      </c>
      <c r="Y37" s="21" t="s">
        <v>38</v>
      </c>
    </row>
    <row r="38" spans="1:25" ht="18.75" thickBot="1" x14ac:dyDescent="0.2">
      <c r="A38" s="7">
        <v>502057</v>
      </c>
      <c r="B38" s="283" t="s">
        <v>217</v>
      </c>
      <c r="C38" s="7">
        <v>1.1040000000000001</v>
      </c>
      <c r="D38" s="305">
        <v>8.9999999999999998E-4</v>
      </c>
      <c r="E38" s="283">
        <v>4.8899999999999997</v>
      </c>
      <c r="F38" s="7">
        <v>1.0278</v>
      </c>
      <c r="G38" s="285">
        <v>-7.4099999999999999E-2</v>
      </c>
      <c r="H38" s="285">
        <v>0.04</v>
      </c>
      <c r="I38" s="283">
        <v>5.5</v>
      </c>
      <c r="J38" s="283">
        <v>5.5</v>
      </c>
      <c r="K38" s="285">
        <v>5.1110000000000003E-2</v>
      </c>
      <c r="L38" s="283" t="s">
        <v>40</v>
      </c>
      <c r="M38" s="7" t="s">
        <v>218</v>
      </c>
      <c r="N38" s="286">
        <v>-1.4800000000000001E-2</v>
      </c>
      <c r="O38" s="23">
        <v>0.43980000000000002</v>
      </c>
      <c r="P38" s="285">
        <v>-6.7599999999999993E-2</v>
      </c>
      <c r="Q38" s="285">
        <v>0.31530000000000002</v>
      </c>
      <c r="R38" s="285">
        <v>-2.0999999999999999E-3</v>
      </c>
      <c r="S38" s="285">
        <v>-2.0999999999999999E-3</v>
      </c>
      <c r="T38" s="285">
        <v>-5.7000000000000002E-3</v>
      </c>
      <c r="U38" s="283">
        <v>1115</v>
      </c>
      <c r="V38" s="283">
        <v>-1</v>
      </c>
      <c r="W38" s="287">
        <v>0.21180555555555555</v>
      </c>
      <c r="X38" s="288">
        <v>42719</v>
      </c>
      <c r="Y38" s="13" t="s">
        <v>38</v>
      </c>
    </row>
    <row r="39" spans="1:25" ht="18.75" thickBot="1" x14ac:dyDescent="0.2">
      <c r="A39" s="14">
        <v>150327</v>
      </c>
      <c r="B39" s="289" t="s">
        <v>284</v>
      </c>
      <c r="C39" s="14">
        <v>1.1319999999999999</v>
      </c>
      <c r="D39" s="290">
        <v>-2.1600000000000001E-2</v>
      </c>
      <c r="E39" s="289">
        <v>0.4</v>
      </c>
      <c r="F39" s="14">
        <v>1.0278</v>
      </c>
      <c r="G39" s="291">
        <v>-0.1014</v>
      </c>
      <c r="H39" s="291">
        <v>0.04</v>
      </c>
      <c r="I39" s="289">
        <v>5.5</v>
      </c>
      <c r="J39" s="289">
        <v>5.5</v>
      </c>
      <c r="K39" s="291">
        <v>4.981E-2</v>
      </c>
      <c r="L39" s="289" t="s">
        <v>40</v>
      </c>
      <c r="M39" s="14" t="s">
        <v>127</v>
      </c>
      <c r="N39" s="290">
        <v>-1.77E-2</v>
      </c>
      <c r="O39" s="18">
        <v>0.45119999999999999</v>
      </c>
      <c r="P39" s="291">
        <v>-9.0700000000000003E-2</v>
      </c>
      <c r="Q39" s="291">
        <v>0.28839999999999999</v>
      </c>
      <c r="R39" s="291">
        <v>-5.3E-3</v>
      </c>
      <c r="S39" s="291">
        <v>-5.3E-3</v>
      </c>
      <c r="T39" s="291">
        <v>2.7000000000000001E-3</v>
      </c>
      <c r="U39" s="289">
        <v>760</v>
      </c>
      <c r="V39" s="289">
        <v>0</v>
      </c>
      <c r="W39" s="292">
        <v>0.21180555555555555</v>
      </c>
      <c r="X39" s="293">
        <v>42738</v>
      </c>
      <c r="Y39" s="21" t="s">
        <v>38</v>
      </c>
    </row>
    <row r="40" spans="1:25" ht="18.75" thickBot="1" x14ac:dyDescent="0.2">
      <c r="A40" s="7">
        <v>150317</v>
      </c>
      <c r="B40" s="283" t="s">
        <v>225</v>
      </c>
      <c r="C40" s="7">
        <v>1.1399999999999999</v>
      </c>
      <c r="D40" s="286">
        <v>-8.6999999999999994E-3</v>
      </c>
      <c r="E40" s="283">
        <v>8.7200000000000006</v>
      </c>
      <c r="F40" s="7">
        <v>1.0269999999999999</v>
      </c>
      <c r="G40" s="285">
        <v>-0.11</v>
      </c>
      <c r="H40" s="285">
        <v>0.04</v>
      </c>
      <c r="I40" s="283">
        <v>5.5</v>
      </c>
      <c r="J40" s="283">
        <v>5.5</v>
      </c>
      <c r="K40" s="285">
        <v>4.9419999999999999E-2</v>
      </c>
      <c r="L40" s="283" t="s">
        <v>40</v>
      </c>
      <c r="M40" s="7" t="s">
        <v>222</v>
      </c>
      <c r="N40" s="286">
        <v>-1.84E-2</v>
      </c>
      <c r="O40" s="23">
        <v>0.41260000000000002</v>
      </c>
      <c r="P40" s="285">
        <v>-9.7000000000000003E-2</v>
      </c>
      <c r="Q40" s="285">
        <v>0.37990000000000002</v>
      </c>
      <c r="R40" s="285">
        <v>-8.9999999999999998E-4</v>
      </c>
      <c r="S40" s="285">
        <v>-8.9999999999999998E-4</v>
      </c>
      <c r="T40" s="285">
        <v>7.1999999999999998E-3</v>
      </c>
      <c r="U40" s="283">
        <v>702</v>
      </c>
      <c r="V40" s="283">
        <v>0</v>
      </c>
      <c r="W40" s="287">
        <v>0.21180555555555555</v>
      </c>
      <c r="X40" s="288">
        <v>42738</v>
      </c>
      <c r="Y40" s="13" t="s">
        <v>38</v>
      </c>
    </row>
    <row r="41" spans="1:25" ht="18.75" thickBot="1" x14ac:dyDescent="0.2">
      <c r="A41" s="14">
        <v>150047</v>
      </c>
      <c r="B41" s="289" t="s">
        <v>226</v>
      </c>
      <c r="C41" s="14">
        <v>1.494</v>
      </c>
      <c r="D41" s="295">
        <v>5.4000000000000003E-3</v>
      </c>
      <c r="E41" s="289">
        <v>3.55</v>
      </c>
      <c r="F41" s="14">
        <v>1.032</v>
      </c>
      <c r="G41" s="291">
        <v>-0.44769999999999999</v>
      </c>
      <c r="H41" s="291">
        <v>0.04</v>
      </c>
      <c r="I41" s="289">
        <v>5.5</v>
      </c>
      <c r="J41" s="289">
        <v>5.5</v>
      </c>
      <c r="K41" s="291">
        <v>3.7620000000000001E-2</v>
      </c>
      <c r="L41" s="289" t="s">
        <v>40</v>
      </c>
      <c r="M41" s="14" t="s">
        <v>36</v>
      </c>
      <c r="N41" s="302">
        <v>0</v>
      </c>
      <c r="O41" s="18">
        <v>0.68469999999999998</v>
      </c>
      <c r="P41" s="291">
        <v>-0.30570000000000003</v>
      </c>
      <c r="Q41" s="289" t="s">
        <v>37</v>
      </c>
      <c r="R41" s="291">
        <v>1.5100000000000001E-2</v>
      </c>
      <c r="S41" s="291">
        <v>1.5100000000000001E-2</v>
      </c>
      <c r="T41" s="291">
        <v>4.5999999999999999E-3</v>
      </c>
      <c r="U41" s="289">
        <v>1618</v>
      </c>
      <c r="V41" s="289">
        <v>-12</v>
      </c>
      <c r="W41" s="292">
        <v>8.8888888888888892E-2</v>
      </c>
      <c r="X41" s="293">
        <v>42738</v>
      </c>
      <c r="Y41" s="21" t="s">
        <v>38</v>
      </c>
    </row>
    <row r="42" spans="1:25" ht="14.25" thickBot="1" x14ac:dyDescent="0.2">
      <c r="A42" s="44" t="s">
        <v>245</v>
      </c>
      <c r="B42" s="36"/>
      <c r="C42" s="35"/>
      <c r="D42" s="43">
        <f>AVERAGE(D16:D41)</f>
        <v>-2.2884615384615383E-3</v>
      </c>
      <c r="E42" s="36"/>
      <c r="F42" s="35"/>
      <c r="G42" s="43">
        <f>AVERAGE(G16:G41)</f>
        <v>-5.7653846153846153E-2</v>
      </c>
      <c r="H42" s="271">
        <f>COUNTIF($D16:$D41,"&gt;0")/COUNT($D16:$D41)</f>
        <v>0.19230769230769232</v>
      </c>
      <c r="I42" s="36"/>
      <c r="J42" s="36"/>
      <c r="K42" s="43">
        <f>AVERAGE(K16:K41)</f>
        <v>5.2166923076923062E-2</v>
      </c>
      <c r="L42" s="36"/>
      <c r="M42" s="35"/>
      <c r="N42" s="38"/>
      <c r="O42" s="39"/>
      <c r="P42" s="43">
        <f>AVERAGE(P16:P41)</f>
        <v>-4.8534615384615377E-2</v>
      </c>
      <c r="Q42" s="37"/>
      <c r="R42" s="43">
        <f>AVERAGE(R16:R41)</f>
        <v>2.7423076923076923E-3</v>
      </c>
      <c r="S42" s="37"/>
      <c r="T42" s="37"/>
      <c r="U42" s="36"/>
      <c r="V42" s="36"/>
      <c r="W42" s="40"/>
      <c r="X42" s="41"/>
      <c r="Y42" s="42"/>
    </row>
    <row r="43" spans="1:25" s="60" customFormat="1" ht="19.5" thickBot="1" x14ac:dyDescent="0.2">
      <c r="A43" s="51">
        <v>150175</v>
      </c>
      <c r="B43" s="317" t="s">
        <v>152</v>
      </c>
      <c r="C43" s="51">
        <v>0.95399999999999996</v>
      </c>
      <c r="D43" s="314">
        <v>4.1999999999999997E-3</v>
      </c>
      <c r="E43" s="309">
        <v>13010.32</v>
      </c>
      <c r="F43" s="51">
        <v>1.0331999999999999</v>
      </c>
      <c r="G43" s="311">
        <v>7.6700000000000004E-2</v>
      </c>
      <c r="H43" s="311">
        <v>3.5000000000000003E-2</v>
      </c>
      <c r="I43" s="309">
        <v>5</v>
      </c>
      <c r="J43" s="309">
        <v>5</v>
      </c>
      <c r="K43" s="311">
        <v>5.4300000000000001E-2</v>
      </c>
      <c r="L43" s="309" t="s">
        <v>40</v>
      </c>
      <c r="M43" s="51" t="s">
        <v>153</v>
      </c>
      <c r="N43" s="314">
        <v>1.9E-2</v>
      </c>
      <c r="O43" s="56">
        <v>0.27989999999999998</v>
      </c>
      <c r="P43" s="317" t="s">
        <v>44</v>
      </c>
      <c r="Q43" s="311">
        <v>0.75129999999999997</v>
      </c>
      <c r="R43" s="311">
        <v>-3.5000000000000001E-3</v>
      </c>
      <c r="S43" s="311">
        <v>-3.5000000000000001E-3</v>
      </c>
      <c r="T43" s="311">
        <v>5.9999999999999995E-4</v>
      </c>
      <c r="U43" s="309">
        <v>406093</v>
      </c>
      <c r="V43" s="309">
        <v>-313</v>
      </c>
      <c r="W43" s="312">
        <v>0.21180555555555555</v>
      </c>
      <c r="X43" s="318">
        <v>42705</v>
      </c>
      <c r="Y43" s="59" t="s">
        <v>38</v>
      </c>
    </row>
    <row r="44" spans="1:25" ht="18.75" thickBot="1" x14ac:dyDescent="0.2">
      <c r="A44" s="14">
        <v>150088</v>
      </c>
      <c r="B44" s="289" t="s">
        <v>151</v>
      </c>
      <c r="C44" s="14">
        <v>1.0289999999999999</v>
      </c>
      <c r="D44" s="302">
        <v>0</v>
      </c>
      <c r="E44" s="289">
        <v>4.8600000000000003</v>
      </c>
      <c r="F44" s="14">
        <v>1.0291999999999999</v>
      </c>
      <c r="G44" s="291">
        <v>2.0000000000000001E-4</v>
      </c>
      <c r="H44" s="291">
        <v>3.5000000000000003E-2</v>
      </c>
      <c r="I44" s="289">
        <v>5</v>
      </c>
      <c r="J44" s="289">
        <v>5</v>
      </c>
      <c r="K44" s="291">
        <v>5.3100000000000001E-2</v>
      </c>
      <c r="L44" s="289">
        <v>0.06</v>
      </c>
      <c r="M44" s="14" t="s">
        <v>148</v>
      </c>
      <c r="N44" s="290">
        <v>-1.5100000000000001E-2</v>
      </c>
      <c r="O44" s="291">
        <v>0.3972</v>
      </c>
      <c r="P44" s="289" t="s">
        <v>37</v>
      </c>
      <c r="Q44" s="291">
        <v>0.88500000000000001</v>
      </c>
      <c r="R44" s="291">
        <v>1.5100000000000001E-2</v>
      </c>
      <c r="S44" s="291">
        <v>1.5100000000000001E-2</v>
      </c>
      <c r="T44" s="291">
        <v>8.3999999999999995E-3</v>
      </c>
      <c r="U44" s="289">
        <v>302</v>
      </c>
      <c r="V44" s="289">
        <v>1</v>
      </c>
      <c r="W44" s="292">
        <v>0.21180555555555555</v>
      </c>
      <c r="X44" s="293">
        <v>42605</v>
      </c>
      <c r="Y44" s="21" t="s">
        <v>38</v>
      </c>
    </row>
    <row r="45" spans="1:25" s="60" customFormat="1" ht="18.75" thickBot="1" x14ac:dyDescent="0.2">
      <c r="A45" s="51">
        <v>150267</v>
      </c>
      <c r="B45" s="317" t="s">
        <v>164</v>
      </c>
      <c r="C45" s="51">
        <v>1.032</v>
      </c>
      <c r="D45" s="310">
        <v>-1.9E-3</v>
      </c>
      <c r="E45" s="309">
        <v>3.53</v>
      </c>
      <c r="F45" s="51">
        <v>1.0334000000000001</v>
      </c>
      <c r="G45" s="311">
        <v>1.4E-3</v>
      </c>
      <c r="H45" s="311">
        <v>3.5000000000000003E-2</v>
      </c>
      <c r="I45" s="309">
        <v>5</v>
      </c>
      <c r="J45" s="309">
        <v>5</v>
      </c>
      <c r="K45" s="311">
        <v>5.0070000000000003E-2</v>
      </c>
      <c r="L45" s="309" t="s">
        <v>40</v>
      </c>
      <c r="M45" s="51" t="s">
        <v>95</v>
      </c>
      <c r="N45" s="314">
        <v>5.1999999999999998E-3</v>
      </c>
      <c r="O45" s="56">
        <v>0.2485</v>
      </c>
      <c r="P45" s="311">
        <v>-3.0999999999999999E-3</v>
      </c>
      <c r="Q45" s="311">
        <v>0.75660000000000005</v>
      </c>
      <c r="R45" s="311">
        <v>-6.3E-3</v>
      </c>
      <c r="S45" s="311">
        <v>-6.3E-3</v>
      </c>
      <c r="T45" s="311">
        <v>-2.7000000000000001E-3</v>
      </c>
      <c r="U45" s="309">
        <v>1940</v>
      </c>
      <c r="V45" s="309">
        <v>0</v>
      </c>
      <c r="W45" s="312">
        <v>0.21180555555555555</v>
      </c>
      <c r="X45" s="313">
        <v>42705</v>
      </c>
      <c r="Y45" s="59" t="s">
        <v>38</v>
      </c>
    </row>
    <row r="46" spans="1:25" ht="18.75" thickBot="1" x14ac:dyDescent="0.2">
      <c r="A46" s="14">
        <v>150112</v>
      </c>
      <c r="B46" s="289" t="s">
        <v>265</v>
      </c>
      <c r="C46" s="14">
        <v>1.0029999999999999</v>
      </c>
      <c r="D46" s="290">
        <v>-1E-3</v>
      </c>
      <c r="E46" s="289">
        <v>1.01</v>
      </c>
      <c r="F46" s="14">
        <v>1.0043</v>
      </c>
      <c r="G46" s="291">
        <v>1.2999999999999999E-3</v>
      </c>
      <c r="H46" s="291">
        <v>3.5000000000000003E-2</v>
      </c>
      <c r="I46" s="289">
        <v>5</v>
      </c>
      <c r="J46" s="289">
        <v>5</v>
      </c>
      <c r="K46" s="291">
        <v>5.0070000000000003E-2</v>
      </c>
      <c r="L46" s="289" t="s">
        <v>40</v>
      </c>
      <c r="M46" s="14" t="s">
        <v>266</v>
      </c>
      <c r="N46" s="290">
        <v>-1.41E-2</v>
      </c>
      <c r="O46" s="18">
        <v>0.47139999999999999</v>
      </c>
      <c r="P46" s="291">
        <v>-3.0000000000000001E-3</v>
      </c>
      <c r="Q46" s="291">
        <v>0.68579999999999997</v>
      </c>
      <c r="R46" s="291">
        <v>2.92E-2</v>
      </c>
      <c r="S46" s="291">
        <v>2.92E-2</v>
      </c>
      <c r="T46" s="291">
        <v>1.34E-2</v>
      </c>
      <c r="U46" s="289">
        <v>988</v>
      </c>
      <c r="V46" s="289">
        <v>0</v>
      </c>
      <c r="W46" s="292">
        <v>0.21180555555555555</v>
      </c>
      <c r="X46" s="293">
        <v>42919</v>
      </c>
      <c r="Y46" s="21" t="s">
        <v>38</v>
      </c>
    </row>
    <row r="47" spans="1:25" ht="18.75" thickBot="1" x14ac:dyDescent="0.2">
      <c r="A47" s="7">
        <v>150121</v>
      </c>
      <c r="B47" s="283" t="s">
        <v>159</v>
      </c>
      <c r="C47" s="7">
        <v>1.028</v>
      </c>
      <c r="D47" s="286">
        <v>-1E-3</v>
      </c>
      <c r="E47" s="283">
        <v>33.72</v>
      </c>
      <c r="F47" s="7">
        <v>1.0289999999999999</v>
      </c>
      <c r="G47" s="285">
        <v>1E-3</v>
      </c>
      <c r="H47" s="285">
        <v>3.5000000000000003E-2</v>
      </c>
      <c r="I47" s="283">
        <v>5</v>
      </c>
      <c r="J47" s="283">
        <v>5</v>
      </c>
      <c r="K47" s="285">
        <v>5.0049999999999997E-2</v>
      </c>
      <c r="L47" s="283" t="s">
        <v>40</v>
      </c>
      <c r="M47" s="7" t="s">
        <v>160</v>
      </c>
      <c r="N47" s="286">
        <v>-6.7000000000000002E-3</v>
      </c>
      <c r="O47" s="23">
        <v>0.43359999999999999</v>
      </c>
      <c r="P47" s="285">
        <v>-3.0999999999999999E-3</v>
      </c>
      <c r="Q47" s="285">
        <v>0.77149999999999996</v>
      </c>
      <c r="R47" s="285">
        <v>1.37E-2</v>
      </c>
      <c r="S47" s="285">
        <v>1.37E-2</v>
      </c>
      <c r="T47" s="285">
        <v>6.1000000000000004E-3</v>
      </c>
      <c r="U47" s="283">
        <v>439</v>
      </c>
      <c r="V47" s="283">
        <v>0</v>
      </c>
      <c r="W47" s="287">
        <v>0.21180555555555555</v>
      </c>
      <c r="X47" s="288">
        <v>42738</v>
      </c>
      <c r="Y47" s="13" t="s">
        <v>38</v>
      </c>
    </row>
    <row r="48" spans="1:25" ht="18.75" thickBot="1" x14ac:dyDescent="0.2">
      <c r="A48" s="14">
        <v>502001</v>
      </c>
      <c r="B48" s="289" t="s">
        <v>171</v>
      </c>
      <c r="C48" s="14">
        <v>1.028</v>
      </c>
      <c r="D48" s="302">
        <v>0</v>
      </c>
      <c r="E48" s="289">
        <v>49.51</v>
      </c>
      <c r="F48" s="14">
        <v>1.0289999999999999</v>
      </c>
      <c r="G48" s="291">
        <v>1E-3</v>
      </c>
      <c r="H48" s="291">
        <v>3.5000000000000003E-2</v>
      </c>
      <c r="I48" s="289">
        <v>5</v>
      </c>
      <c r="J48" s="289">
        <v>5</v>
      </c>
      <c r="K48" s="291">
        <v>5.0049999999999997E-2</v>
      </c>
      <c r="L48" s="289" t="s">
        <v>40</v>
      </c>
      <c r="M48" s="14" t="s">
        <v>172</v>
      </c>
      <c r="N48" s="290">
        <v>-1.46E-2</v>
      </c>
      <c r="O48" s="18">
        <v>0.3407</v>
      </c>
      <c r="P48" s="291">
        <v>-3.0999999999999999E-3</v>
      </c>
      <c r="Q48" s="291">
        <v>0.5464</v>
      </c>
      <c r="R48" s="291">
        <v>2.47E-2</v>
      </c>
      <c r="S48" s="291">
        <v>2.47E-2</v>
      </c>
      <c r="T48" s="291">
        <v>3.0499999999999999E-2</v>
      </c>
      <c r="U48" s="289">
        <v>285</v>
      </c>
      <c r="V48" s="289">
        <v>20</v>
      </c>
      <c r="W48" s="292">
        <v>0.21180555555555555</v>
      </c>
      <c r="X48" s="293">
        <v>42738</v>
      </c>
      <c r="Y48" s="21" t="s">
        <v>38</v>
      </c>
    </row>
    <row r="49" spans="1:25" ht="18.75" thickBot="1" x14ac:dyDescent="0.2">
      <c r="A49" s="7">
        <v>502021</v>
      </c>
      <c r="B49" s="283" t="s">
        <v>344</v>
      </c>
      <c r="C49" s="7">
        <v>1.03</v>
      </c>
      <c r="D49" s="284">
        <v>0</v>
      </c>
      <c r="E49" s="283">
        <v>21.15</v>
      </c>
      <c r="F49" s="7">
        <v>1.0309999999999999</v>
      </c>
      <c r="G49" s="285">
        <v>1E-3</v>
      </c>
      <c r="H49" s="285">
        <v>3.5000000000000003E-2</v>
      </c>
      <c r="I49" s="283">
        <v>5</v>
      </c>
      <c r="J49" s="283">
        <v>5</v>
      </c>
      <c r="K49" s="285">
        <v>5.0049999999999997E-2</v>
      </c>
      <c r="L49" s="283" t="s">
        <v>40</v>
      </c>
      <c r="M49" s="7" t="s">
        <v>91</v>
      </c>
      <c r="N49" s="286">
        <v>-3.5999999999999999E-3</v>
      </c>
      <c r="O49" s="23">
        <v>0.42909999999999998</v>
      </c>
      <c r="P49" s="285">
        <v>-3.0999999999999999E-3</v>
      </c>
      <c r="Q49" s="285">
        <v>0.33689999999999998</v>
      </c>
      <c r="R49" s="285">
        <v>9.4000000000000004E-3</v>
      </c>
      <c r="S49" s="285">
        <v>9.4000000000000004E-3</v>
      </c>
      <c r="T49" s="285">
        <v>-6.1999999999999998E-3</v>
      </c>
      <c r="U49" s="283">
        <v>387</v>
      </c>
      <c r="V49" s="283">
        <v>0</v>
      </c>
      <c r="W49" s="287">
        <v>0.21180555555555555</v>
      </c>
      <c r="X49" s="288">
        <v>42719</v>
      </c>
      <c r="Y49" s="13" t="s">
        <v>38</v>
      </c>
    </row>
    <row r="50" spans="1:25" ht="18.75" thickBot="1" x14ac:dyDescent="0.2">
      <c r="A50" s="14">
        <v>150167</v>
      </c>
      <c r="B50" s="289" t="s">
        <v>161</v>
      </c>
      <c r="C50" s="14">
        <v>1.0329999999999999</v>
      </c>
      <c r="D50" s="290">
        <v>-1E-3</v>
      </c>
      <c r="E50" s="289">
        <v>8.4700000000000006</v>
      </c>
      <c r="F50" s="14">
        <v>1.0329999999999999</v>
      </c>
      <c r="G50" s="291">
        <v>0</v>
      </c>
      <c r="H50" s="291">
        <v>3.5000000000000003E-2</v>
      </c>
      <c r="I50" s="289">
        <v>5</v>
      </c>
      <c r="J50" s="289">
        <v>5</v>
      </c>
      <c r="K50" s="291">
        <v>0.05</v>
      </c>
      <c r="L50" s="289" t="s">
        <v>40</v>
      </c>
      <c r="M50" s="14" t="s">
        <v>88</v>
      </c>
      <c r="N50" s="290">
        <v>-8.5000000000000006E-3</v>
      </c>
      <c r="O50" s="18">
        <v>0.22339999999999999</v>
      </c>
      <c r="P50" s="291">
        <v>-4.0000000000000001E-3</v>
      </c>
      <c r="Q50" s="291">
        <v>0.81599999999999995</v>
      </c>
      <c r="R50" s="291">
        <v>-2.3999999999999998E-3</v>
      </c>
      <c r="S50" s="291">
        <v>-2.3999999999999998E-3</v>
      </c>
      <c r="T50" s="291">
        <v>5.9999999999999995E-4</v>
      </c>
      <c r="U50" s="289">
        <v>2982</v>
      </c>
      <c r="V50" s="289">
        <v>0</v>
      </c>
      <c r="W50" s="292">
        <v>0.21180555555555555</v>
      </c>
      <c r="X50" s="293">
        <v>42705</v>
      </c>
      <c r="Y50" s="21" t="s">
        <v>38</v>
      </c>
    </row>
    <row r="51" spans="1:25" ht="18.75" thickBot="1" x14ac:dyDescent="0.2">
      <c r="A51" s="7">
        <v>150094</v>
      </c>
      <c r="B51" s="283" t="s">
        <v>162</v>
      </c>
      <c r="C51" s="7">
        <v>1.0289999999999999</v>
      </c>
      <c r="D51" s="284">
        <v>0</v>
      </c>
      <c r="E51" s="283">
        <v>3.32</v>
      </c>
      <c r="F51" s="7">
        <v>1.0289999999999999</v>
      </c>
      <c r="G51" s="285">
        <v>0</v>
      </c>
      <c r="H51" s="285">
        <v>3.5000000000000003E-2</v>
      </c>
      <c r="I51" s="283">
        <v>5</v>
      </c>
      <c r="J51" s="283">
        <v>5</v>
      </c>
      <c r="K51" s="285">
        <v>0.05</v>
      </c>
      <c r="L51" s="283" t="s">
        <v>40</v>
      </c>
      <c r="M51" s="7" t="s">
        <v>163</v>
      </c>
      <c r="N51" s="286">
        <v>-1.4E-2</v>
      </c>
      <c r="O51" s="23">
        <v>0.124</v>
      </c>
      <c r="P51" s="285">
        <v>-4.0000000000000001E-3</v>
      </c>
      <c r="Q51" s="285">
        <v>1.7397</v>
      </c>
      <c r="R51" s="285">
        <v>1.4E-3</v>
      </c>
      <c r="S51" s="285">
        <v>1.4E-3</v>
      </c>
      <c r="T51" s="285">
        <v>-1.4E-3</v>
      </c>
      <c r="U51" s="283">
        <v>965</v>
      </c>
      <c r="V51" s="283">
        <v>0</v>
      </c>
      <c r="W51" s="287">
        <v>0.21180555555555555</v>
      </c>
      <c r="X51" s="288">
        <v>42738</v>
      </c>
      <c r="Y51" s="13" t="s">
        <v>38</v>
      </c>
    </row>
    <row r="52" spans="1:25" ht="18.75" thickBot="1" x14ac:dyDescent="0.2">
      <c r="A52" s="14">
        <v>150073</v>
      </c>
      <c r="B52" s="289" t="s">
        <v>178</v>
      </c>
      <c r="C52" s="14">
        <v>1.0289999999999999</v>
      </c>
      <c r="D52" s="290">
        <v>-3.8999999999999998E-3</v>
      </c>
      <c r="E52" s="289">
        <v>2.66</v>
      </c>
      <c r="F52" s="14">
        <v>1.0289999999999999</v>
      </c>
      <c r="G52" s="291">
        <v>0</v>
      </c>
      <c r="H52" s="291">
        <v>3.5000000000000003E-2</v>
      </c>
      <c r="I52" s="289">
        <v>5</v>
      </c>
      <c r="J52" s="289">
        <v>5</v>
      </c>
      <c r="K52" s="291">
        <v>0.05</v>
      </c>
      <c r="L52" s="289" t="s">
        <v>40</v>
      </c>
      <c r="M52" s="14" t="s">
        <v>174</v>
      </c>
      <c r="N52" s="290">
        <v>-1.5900000000000001E-2</v>
      </c>
      <c r="O52" s="18">
        <v>0.51329999999999998</v>
      </c>
      <c r="P52" s="291">
        <v>-4.0000000000000001E-3</v>
      </c>
      <c r="Q52" s="291">
        <v>0.73309999999999997</v>
      </c>
      <c r="R52" s="291">
        <v>6.6E-3</v>
      </c>
      <c r="S52" s="291">
        <v>6.6E-3</v>
      </c>
      <c r="T52" s="291">
        <v>6.3E-3</v>
      </c>
      <c r="U52" s="289">
        <v>364</v>
      </c>
      <c r="V52" s="289">
        <v>0</v>
      </c>
      <c r="W52" s="292">
        <v>0.17083333333333331</v>
      </c>
      <c r="X52" s="293">
        <v>42738</v>
      </c>
      <c r="Y52" s="21" t="s">
        <v>38</v>
      </c>
    </row>
    <row r="53" spans="1:25" ht="18.75" thickBot="1" x14ac:dyDescent="0.2">
      <c r="A53" s="7">
        <v>150104</v>
      </c>
      <c r="B53" s="283" t="s">
        <v>286</v>
      </c>
      <c r="C53" s="7">
        <v>1.03</v>
      </c>
      <c r="D53" s="286">
        <v>-1.06E-2</v>
      </c>
      <c r="E53" s="283">
        <v>1.39</v>
      </c>
      <c r="F53" s="7">
        <v>1.0289999999999999</v>
      </c>
      <c r="G53" s="285">
        <v>-1E-3</v>
      </c>
      <c r="H53" s="285">
        <v>3.5000000000000003E-2</v>
      </c>
      <c r="I53" s="283">
        <v>5</v>
      </c>
      <c r="J53" s="283">
        <v>5</v>
      </c>
      <c r="K53" s="285">
        <v>4.9950000000000001E-2</v>
      </c>
      <c r="L53" s="283" t="s">
        <v>40</v>
      </c>
      <c r="M53" s="7" t="s">
        <v>88</v>
      </c>
      <c r="N53" s="286">
        <v>-8.5000000000000006E-3</v>
      </c>
      <c r="O53" s="23">
        <v>0.41349999999999998</v>
      </c>
      <c r="P53" s="285">
        <v>-4.7999999999999996E-3</v>
      </c>
      <c r="Q53" s="285">
        <v>0.76519999999999999</v>
      </c>
      <c r="R53" s="285">
        <v>1.8E-3</v>
      </c>
      <c r="S53" s="285">
        <v>1.8E-3</v>
      </c>
      <c r="T53" s="285">
        <v>-1.2999999999999999E-3</v>
      </c>
      <c r="U53" s="283">
        <v>757</v>
      </c>
      <c r="V53" s="283">
        <v>0</v>
      </c>
      <c r="W53" s="287">
        <v>0.21180555555555555</v>
      </c>
      <c r="X53" s="288">
        <v>42738</v>
      </c>
      <c r="Y53" s="13" t="s">
        <v>38</v>
      </c>
    </row>
    <row r="54" spans="1:25" ht="18.75" thickBot="1" x14ac:dyDescent="0.2">
      <c r="A54" s="14">
        <v>150064</v>
      </c>
      <c r="B54" s="289" t="s">
        <v>165</v>
      </c>
      <c r="C54" s="14">
        <v>1.03</v>
      </c>
      <c r="D54" s="302">
        <v>0</v>
      </c>
      <c r="E54" s="289">
        <v>1.55</v>
      </c>
      <c r="F54" s="14">
        <v>1.0289999999999999</v>
      </c>
      <c r="G54" s="291">
        <v>-1E-3</v>
      </c>
      <c r="H54" s="291">
        <v>3.5000000000000003E-2</v>
      </c>
      <c r="I54" s="289">
        <v>5</v>
      </c>
      <c r="J54" s="289">
        <v>5</v>
      </c>
      <c r="K54" s="291">
        <v>4.9950000000000001E-2</v>
      </c>
      <c r="L54" s="289" t="s">
        <v>40</v>
      </c>
      <c r="M54" s="14" t="s">
        <v>166</v>
      </c>
      <c r="N54" s="290">
        <v>-1.43E-2</v>
      </c>
      <c r="O54" s="18">
        <v>0.44009999999999999</v>
      </c>
      <c r="P54" s="291">
        <v>-5.0000000000000001E-3</v>
      </c>
      <c r="Q54" s="291">
        <v>0.99399999999999999</v>
      </c>
      <c r="R54" s="291">
        <v>3.5900000000000001E-2</v>
      </c>
      <c r="S54" s="291">
        <v>3.5900000000000001E-2</v>
      </c>
      <c r="T54" s="291">
        <v>2.1000000000000001E-2</v>
      </c>
      <c r="U54" s="289">
        <v>270</v>
      </c>
      <c r="V54" s="289">
        <v>0</v>
      </c>
      <c r="W54" s="292">
        <v>0.17083333333333331</v>
      </c>
      <c r="X54" s="293">
        <v>42738</v>
      </c>
      <c r="Y54" s="21" t="s">
        <v>38</v>
      </c>
    </row>
    <row r="55" spans="1:25" ht="18.75" thickBot="1" x14ac:dyDescent="0.2">
      <c r="A55" s="7">
        <v>502041</v>
      </c>
      <c r="B55" s="283" t="s">
        <v>155</v>
      </c>
      <c r="C55" s="7">
        <v>1.056</v>
      </c>
      <c r="D55" s="284">
        <v>0</v>
      </c>
      <c r="E55" s="283">
        <v>70.069999999999993</v>
      </c>
      <c r="F55" s="7">
        <v>1.0529999999999999</v>
      </c>
      <c r="G55" s="285">
        <v>-2.8E-3</v>
      </c>
      <c r="H55" s="285">
        <v>3.5000000000000003E-2</v>
      </c>
      <c r="I55" s="283">
        <v>5.5</v>
      </c>
      <c r="J55" s="283">
        <v>5</v>
      </c>
      <c r="K55" s="285">
        <v>4.9930000000000002E-2</v>
      </c>
      <c r="L55" s="283" t="s">
        <v>40</v>
      </c>
      <c r="M55" s="7" t="s">
        <v>91</v>
      </c>
      <c r="N55" s="286">
        <v>-3.5999999999999999E-3</v>
      </c>
      <c r="O55" s="23">
        <v>0.26719999999999999</v>
      </c>
      <c r="P55" s="285">
        <v>-6.8999999999999999E-3</v>
      </c>
      <c r="Q55" s="304">
        <v>0.68730000000000002</v>
      </c>
      <c r="R55" s="285">
        <v>2.3E-3</v>
      </c>
      <c r="S55" s="285">
        <v>2.3E-3</v>
      </c>
      <c r="T55" s="285">
        <v>-1.6999999999999999E-3</v>
      </c>
      <c r="U55" s="283">
        <v>1134</v>
      </c>
      <c r="V55" s="283">
        <v>-10</v>
      </c>
      <c r="W55" s="287">
        <v>0.21180555555555555</v>
      </c>
      <c r="X55" s="288">
        <v>42704</v>
      </c>
      <c r="Y55" s="13" t="s">
        <v>38</v>
      </c>
    </row>
    <row r="56" spans="1:25" ht="18.75" thickBot="1" x14ac:dyDescent="0.2">
      <c r="A56" s="14">
        <v>150030</v>
      </c>
      <c r="B56" s="289" t="s">
        <v>179</v>
      </c>
      <c r="C56" s="14">
        <v>1.0309999999999999</v>
      </c>
      <c r="D56" s="290">
        <v>-1.15E-2</v>
      </c>
      <c r="E56" s="289">
        <v>0.19</v>
      </c>
      <c r="F56" s="14">
        <v>1.0289999999999999</v>
      </c>
      <c r="G56" s="291">
        <v>-1.9E-3</v>
      </c>
      <c r="H56" s="291">
        <v>3.5000000000000003E-2</v>
      </c>
      <c r="I56" s="289">
        <v>5</v>
      </c>
      <c r="J56" s="289">
        <v>5</v>
      </c>
      <c r="K56" s="291">
        <v>4.99E-2</v>
      </c>
      <c r="L56" s="289" t="s">
        <v>40</v>
      </c>
      <c r="M56" s="14" t="s">
        <v>180</v>
      </c>
      <c r="N56" s="290">
        <v>-8.8000000000000005E-3</v>
      </c>
      <c r="O56" s="18">
        <v>0.36930000000000002</v>
      </c>
      <c r="P56" s="291">
        <v>-6.0000000000000001E-3</v>
      </c>
      <c r="Q56" s="291">
        <v>0.97240000000000004</v>
      </c>
      <c r="R56" s="291">
        <v>-9.9000000000000008E-3</v>
      </c>
      <c r="S56" s="291">
        <v>-9.9000000000000008E-3</v>
      </c>
      <c r="T56" s="291">
        <v>-8.8000000000000005E-3</v>
      </c>
      <c r="U56" s="289">
        <v>3180</v>
      </c>
      <c r="V56" s="289">
        <v>-1</v>
      </c>
      <c r="W56" s="292">
        <v>0.21180555555555555</v>
      </c>
      <c r="X56" s="293">
        <v>42738</v>
      </c>
      <c r="Y56" s="21" t="s">
        <v>38</v>
      </c>
    </row>
    <row r="57" spans="1:25" ht="18.75" thickBot="1" x14ac:dyDescent="0.2">
      <c r="A57" s="7">
        <v>150138</v>
      </c>
      <c r="B57" s="283" t="s">
        <v>181</v>
      </c>
      <c r="C57" s="7">
        <v>1.0349999999999999</v>
      </c>
      <c r="D57" s="305">
        <v>1.9E-3</v>
      </c>
      <c r="E57" s="283">
        <v>0.19</v>
      </c>
      <c r="F57" s="7">
        <v>1.0329999999999999</v>
      </c>
      <c r="G57" s="285">
        <v>-1.9E-3</v>
      </c>
      <c r="H57" s="285">
        <v>3.5000000000000003E-2</v>
      </c>
      <c r="I57" s="283">
        <v>5</v>
      </c>
      <c r="J57" s="283">
        <v>5</v>
      </c>
      <c r="K57" s="285">
        <v>4.99E-2</v>
      </c>
      <c r="L57" s="283" t="s">
        <v>40</v>
      </c>
      <c r="M57" s="7" t="s">
        <v>182</v>
      </c>
      <c r="N57" s="286">
        <v>-1.35E-2</v>
      </c>
      <c r="O57" s="23">
        <v>0.35659999999999997</v>
      </c>
      <c r="P57" s="285">
        <v>-6.0000000000000001E-3</v>
      </c>
      <c r="Q57" s="285">
        <v>0.50449999999999995</v>
      </c>
      <c r="R57" s="285">
        <v>9.4999999999999998E-3</v>
      </c>
      <c r="S57" s="285">
        <v>9.4999999999999998E-3</v>
      </c>
      <c r="T57" s="285">
        <v>9.9000000000000008E-3</v>
      </c>
      <c r="U57" s="283">
        <v>265</v>
      </c>
      <c r="V57" s="283">
        <v>3</v>
      </c>
      <c r="W57" s="287">
        <v>0.21180555555555555</v>
      </c>
      <c r="X57" s="288">
        <v>42705</v>
      </c>
      <c r="Y57" s="13" t="s">
        <v>38</v>
      </c>
    </row>
    <row r="58" spans="1:25" ht="18.75" thickBot="1" x14ac:dyDescent="0.2">
      <c r="A58" s="14">
        <v>150225</v>
      </c>
      <c r="B58" s="289" t="s">
        <v>285</v>
      </c>
      <c r="C58" s="14">
        <v>1.036</v>
      </c>
      <c r="D58" s="295">
        <v>3.8999999999999998E-3</v>
      </c>
      <c r="E58" s="289">
        <v>16.21</v>
      </c>
      <c r="F58" s="14">
        <v>1.0334000000000001</v>
      </c>
      <c r="G58" s="291">
        <v>-2.5000000000000001E-3</v>
      </c>
      <c r="H58" s="291">
        <v>3.5000000000000003E-2</v>
      </c>
      <c r="I58" s="289">
        <v>5</v>
      </c>
      <c r="J58" s="289">
        <v>5</v>
      </c>
      <c r="K58" s="291">
        <v>4.9869999999999998E-2</v>
      </c>
      <c r="L58" s="289" t="s">
        <v>40</v>
      </c>
      <c r="M58" s="14" t="s">
        <v>84</v>
      </c>
      <c r="N58" s="290">
        <v>-7.4999999999999997E-3</v>
      </c>
      <c r="O58" s="18">
        <v>0.39269999999999999</v>
      </c>
      <c r="P58" s="291">
        <v>-6.8999999999999999E-3</v>
      </c>
      <c r="Q58" s="291">
        <v>0.41959999999999997</v>
      </c>
      <c r="R58" s="291">
        <v>4.1999999999999997E-3</v>
      </c>
      <c r="S58" s="291">
        <v>4.1999999999999997E-3</v>
      </c>
      <c r="T58" s="291">
        <v>1E-3</v>
      </c>
      <c r="U58" s="289">
        <v>3012</v>
      </c>
      <c r="V58" s="289">
        <v>0</v>
      </c>
      <c r="W58" s="292">
        <v>0.21180555555555555</v>
      </c>
      <c r="X58" s="293">
        <v>42705</v>
      </c>
      <c r="Y58" s="21" t="s">
        <v>38</v>
      </c>
    </row>
    <row r="59" spans="1:25" ht="18.75" thickBot="1" x14ac:dyDescent="0.2">
      <c r="A59" s="7">
        <v>150140</v>
      </c>
      <c r="B59" s="283" t="s">
        <v>158</v>
      </c>
      <c r="C59" s="7">
        <v>1.032</v>
      </c>
      <c r="D59" s="305">
        <v>3.8999999999999998E-3</v>
      </c>
      <c r="E59" s="283">
        <v>1.52</v>
      </c>
      <c r="F59" s="7">
        <v>1.0291999999999999</v>
      </c>
      <c r="G59" s="285">
        <v>-2.7000000000000001E-3</v>
      </c>
      <c r="H59" s="285">
        <v>3.5000000000000003E-2</v>
      </c>
      <c r="I59" s="283">
        <v>5</v>
      </c>
      <c r="J59" s="283">
        <v>5</v>
      </c>
      <c r="K59" s="285">
        <v>4.9860000000000002E-2</v>
      </c>
      <c r="L59" s="283" t="s">
        <v>40</v>
      </c>
      <c r="M59" s="7" t="s">
        <v>88</v>
      </c>
      <c r="N59" s="286">
        <v>-8.5000000000000006E-3</v>
      </c>
      <c r="O59" s="23">
        <v>0.23630000000000001</v>
      </c>
      <c r="P59" s="285">
        <v>-6.8999999999999999E-3</v>
      </c>
      <c r="Q59" s="285">
        <v>0.79100000000000004</v>
      </c>
      <c r="R59" s="285">
        <v>4.1999999999999997E-3</v>
      </c>
      <c r="S59" s="285">
        <v>4.1999999999999997E-3</v>
      </c>
      <c r="T59" s="285">
        <v>-1E-3</v>
      </c>
      <c r="U59" s="283">
        <v>664</v>
      </c>
      <c r="V59" s="283">
        <v>0</v>
      </c>
      <c r="W59" s="287">
        <v>0.21180555555555555</v>
      </c>
      <c r="X59" s="288">
        <v>42738</v>
      </c>
      <c r="Y59" s="13" t="s">
        <v>38</v>
      </c>
    </row>
    <row r="60" spans="1:25" ht="18.75" thickBot="1" x14ac:dyDescent="0.2">
      <c r="A60" s="14">
        <v>150053</v>
      </c>
      <c r="B60" s="289" t="s">
        <v>170</v>
      </c>
      <c r="C60" s="14">
        <v>1.0329999999999999</v>
      </c>
      <c r="D60" s="295">
        <v>5.7999999999999996E-3</v>
      </c>
      <c r="E60" s="289">
        <v>0.6</v>
      </c>
      <c r="F60" s="14">
        <v>1.0288999999999999</v>
      </c>
      <c r="G60" s="291">
        <v>-4.0000000000000001E-3</v>
      </c>
      <c r="H60" s="291">
        <v>3.5000000000000003E-2</v>
      </c>
      <c r="I60" s="289">
        <v>5</v>
      </c>
      <c r="J60" s="289">
        <v>5</v>
      </c>
      <c r="K60" s="291">
        <v>4.9799999999999997E-2</v>
      </c>
      <c r="L60" s="289" t="s">
        <v>40</v>
      </c>
      <c r="M60" s="14" t="s">
        <v>148</v>
      </c>
      <c r="N60" s="290">
        <v>-1.5100000000000001E-2</v>
      </c>
      <c r="O60" s="18">
        <v>0.41549999999999998</v>
      </c>
      <c r="P60" s="291">
        <v>-7.9000000000000008E-3</v>
      </c>
      <c r="Q60" s="291">
        <v>1.0815999999999999</v>
      </c>
      <c r="R60" s="291">
        <v>-7.3000000000000001E-3</v>
      </c>
      <c r="S60" s="291">
        <v>-7.3000000000000001E-3</v>
      </c>
      <c r="T60" s="291">
        <v>-6.3E-3</v>
      </c>
      <c r="U60" s="289">
        <v>528</v>
      </c>
      <c r="V60" s="289">
        <v>0</v>
      </c>
      <c r="W60" s="292">
        <v>0.17083333333333331</v>
      </c>
      <c r="X60" s="293">
        <v>42738</v>
      </c>
      <c r="Y60" s="21" t="s">
        <v>38</v>
      </c>
    </row>
    <row r="61" spans="1:25" ht="18.75" thickBot="1" x14ac:dyDescent="0.2">
      <c r="A61" s="7">
        <v>150281</v>
      </c>
      <c r="B61" s="283" t="s">
        <v>168</v>
      </c>
      <c r="C61" s="7">
        <v>1.0720000000000001</v>
      </c>
      <c r="D61" s="305">
        <v>1.9E-3</v>
      </c>
      <c r="E61" s="283">
        <v>0.01</v>
      </c>
      <c r="F61" s="7">
        <v>1.0649999999999999</v>
      </c>
      <c r="G61" s="285">
        <v>-6.6E-3</v>
      </c>
      <c r="H61" s="285">
        <v>3.5000000000000003E-2</v>
      </c>
      <c r="I61" s="283">
        <v>5.75</v>
      </c>
      <c r="J61" s="283">
        <v>5</v>
      </c>
      <c r="K61" s="285">
        <v>4.9770000000000002E-2</v>
      </c>
      <c r="L61" s="283" t="s">
        <v>40</v>
      </c>
      <c r="M61" s="7" t="s">
        <v>169</v>
      </c>
      <c r="N61" s="286">
        <v>-2.2000000000000001E-3</v>
      </c>
      <c r="O61" s="23">
        <v>0.1018</v>
      </c>
      <c r="P61" s="285">
        <v>-1.15E-2</v>
      </c>
      <c r="Q61" s="304">
        <v>1.0491999999999999</v>
      </c>
      <c r="R61" s="285">
        <v>4.1000000000000003E-3</v>
      </c>
      <c r="S61" s="285">
        <v>4.1000000000000003E-3</v>
      </c>
      <c r="T61" s="285">
        <v>4.1000000000000003E-3</v>
      </c>
      <c r="U61" s="283">
        <v>3715</v>
      </c>
      <c r="V61" s="283">
        <v>0</v>
      </c>
      <c r="W61" s="287">
        <v>0.21180555555555555</v>
      </c>
      <c r="X61" s="288">
        <v>42704</v>
      </c>
      <c r="Y61" s="13" t="s">
        <v>38</v>
      </c>
    </row>
    <row r="62" spans="1:25" ht="18.75" thickBot="1" x14ac:dyDescent="0.2">
      <c r="A62" s="14">
        <v>502014</v>
      </c>
      <c r="B62" s="289" t="s">
        <v>89</v>
      </c>
      <c r="C62" s="14">
        <v>1.046</v>
      </c>
      <c r="D62" s="290">
        <v>-1E-3</v>
      </c>
      <c r="E62" s="289">
        <v>1111.8800000000001</v>
      </c>
      <c r="F62" s="14">
        <v>1.038</v>
      </c>
      <c r="G62" s="291">
        <v>-7.7000000000000002E-3</v>
      </c>
      <c r="H62" s="291">
        <v>3.5000000000000003E-2</v>
      </c>
      <c r="I62" s="289">
        <v>5.75</v>
      </c>
      <c r="J62" s="289">
        <v>5</v>
      </c>
      <c r="K62" s="291">
        <v>4.972E-2</v>
      </c>
      <c r="L62" s="289" t="s">
        <v>40</v>
      </c>
      <c r="M62" s="14" t="s">
        <v>154</v>
      </c>
      <c r="N62" s="290">
        <v>-1.2200000000000001E-2</v>
      </c>
      <c r="O62" s="18">
        <v>0.10059999999999999</v>
      </c>
      <c r="P62" s="291">
        <v>-1.17E-2</v>
      </c>
      <c r="Q62" s="303">
        <v>1.095</v>
      </c>
      <c r="R62" s="291">
        <v>6.3E-3</v>
      </c>
      <c r="S62" s="291">
        <v>6.3E-3</v>
      </c>
      <c r="T62" s="291">
        <v>6.1999999999999998E-3</v>
      </c>
      <c r="U62" s="289">
        <v>18944</v>
      </c>
      <c r="V62" s="289">
        <v>12</v>
      </c>
      <c r="W62" s="292">
        <v>0.21180555555555555</v>
      </c>
      <c r="X62" s="293">
        <v>42704</v>
      </c>
      <c r="Y62" s="21" t="s">
        <v>38</v>
      </c>
    </row>
    <row r="63" spans="1:25" ht="18.75" thickBot="1" x14ac:dyDescent="0.2">
      <c r="A63" s="7">
        <v>150295</v>
      </c>
      <c r="B63" s="283" t="s">
        <v>167</v>
      </c>
      <c r="C63" s="7">
        <v>1.071</v>
      </c>
      <c r="D63" s="286">
        <v>-8.9999999999999998E-4</v>
      </c>
      <c r="E63" s="283">
        <v>281.92</v>
      </c>
      <c r="F63" s="7">
        <v>1.0612999999999999</v>
      </c>
      <c r="G63" s="285">
        <v>-9.1000000000000004E-3</v>
      </c>
      <c r="H63" s="285">
        <v>3.5000000000000003E-2</v>
      </c>
      <c r="I63" s="283">
        <v>5.75</v>
      </c>
      <c r="J63" s="283">
        <v>5</v>
      </c>
      <c r="K63" s="285">
        <v>4.9639999999999997E-2</v>
      </c>
      <c r="L63" s="283" t="s">
        <v>40</v>
      </c>
      <c r="M63" s="7" t="s">
        <v>48</v>
      </c>
      <c r="N63" s="286">
        <v>-1.37E-2</v>
      </c>
      <c r="O63" s="23">
        <v>0.2334</v>
      </c>
      <c r="P63" s="285">
        <v>-1.34E-2</v>
      </c>
      <c r="Q63" s="285">
        <v>0.75380000000000003</v>
      </c>
      <c r="R63" s="285">
        <v>-5.5999999999999999E-3</v>
      </c>
      <c r="S63" s="285">
        <v>-5.5999999999999999E-3</v>
      </c>
      <c r="T63" s="285">
        <v>-5.8999999999999999E-3</v>
      </c>
      <c r="U63" s="283">
        <v>22071</v>
      </c>
      <c r="V63" s="283">
        <v>25</v>
      </c>
      <c r="W63" s="287">
        <v>0.21180555555555555</v>
      </c>
      <c r="X63" s="288">
        <v>42705</v>
      </c>
      <c r="Y63" s="13" t="s">
        <v>38</v>
      </c>
    </row>
    <row r="64" spans="1:25" ht="18.75" thickBot="1" x14ac:dyDescent="0.2">
      <c r="A64" s="14">
        <v>150090</v>
      </c>
      <c r="B64" s="289" t="s">
        <v>173</v>
      </c>
      <c r="C64" s="14">
        <v>1.038</v>
      </c>
      <c r="D64" s="295">
        <v>9.7000000000000003E-3</v>
      </c>
      <c r="E64" s="289">
        <v>60.31</v>
      </c>
      <c r="F64" s="14">
        <v>1.0291999999999999</v>
      </c>
      <c r="G64" s="291">
        <v>-8.6E-3</v>
      </c>
      <c r="H64" s="291">
        <v>3.5000000000000003E-2</v>
      </c>
      <c r="I64" s="289">
        <v>5</v>
      </c>
      <c r="J64" s="289">
        <v>5</v>
      </c>
      <c r="K64" s="291">
        <v>4.956E-2</v>
      </c>
      <c r="L64" s="289" t="s">
        <v>40</v>
      </c>
      <c r="M64" s="14" t="s">
        <v>174</v>
      </c>
      <c r="N64" s="290">
        <v>-1.5900000000000001E-2</v>
      </c>
      <c r="O64" s="18">
        <v>0.38119999999999998</v>
      </c>
      <c r="P64" s="291">
        <v>-1.2699999999999999E-2</v>
      </c>
      <c r="Q64" s="291">
        <v>0.93500000000000005</v>
      </c>
      <c r="R64" s="291">
        <v>9.1000000000000004E-3</v>
      </c>
      <c r="S64" s="291">
        <v>9.1000000000000004E-3</v>
      </c>
      <c r="T64" s="291">
        <v>-9.4000000000000004E-3</v>
      </c>
      <c r="U64" s="289">
        <v>1120</v>
      </c>
      <c r="V64" s="289">
        <v>-3</v>
      </c>
      <c r="W64" s="292">
        <v>0.21180555555555555</v>
      </c>
      <c r="X64" s="293">
        <v>42738</v>
      </c>
      <c r="Y64" s="21" t="s">
        <v>38</v>
      </c>
    </row>
    <row r="65" spans="1:25" ht="18.75" thickBot="1" x14ac:dyDescent="0.2">
      <c r="A65" s="7">
        <v>502054</v>
      </c>
      <c r="B65" s="283" t="s">
        <v>55</v>
      </c>
      <c r="C65" s="7">
        <v>1.0640000000000001</v>
      </c>
      <c r="D65" s="284">
        <v>0</v>
      </c>
      <c r="E65" s="283">
        <v>129.69999999999999</v>
      </c>
      <c r="F65" s="7">
        <v>1.0529999999999999</v>
      </c>
      <c r="G65" s="285">
        <v>-1.04E-2</v>
      </c>
      <c r="H65" s="285">
        <v>3.5000000000000003E-2</v>
      </c>
      <c r="I65" s="283">
        <v>5.5</v>
      </c>
      <c r="J65" s="283">
        <v>5</v>
      </c>
      <c r="K65" s="285">
        <v>4.9540000000000001E-2</v>
      </c>
      <c r="L65" s="283" t="s">
        <v>40</v>
      </c>
      <c r="M65" s="7" t="s">
        <v>56</v>
      </c>
      <c r="N65" s="286">
        <v>-8.6E-3</v>
      </c>
      <c r="O65" s="23">
        <v>0.36559999999999998</v>
      </c>
      <c r="P65" s="285">
        <v>-1.43E-2</v>
      </c>
      <c r="Q65" s="304">
        <v>0.46060000000000001</v>
      </c>
      <c r="R65" s="285">
        <v>5.4000000000000003E-3</v>
      </c>
      <c r="S65" s="285">
        <v>5.4000000000000003E-3</v>
      </c>
      <c r="T65" s="285">
        <v>4.7999999999999996E-3</v>
      </c>
      <c r="U65" s="283">
        <v>8687</v>
      </c>
      <c r="V65" s="283">
        <v>32</v>
      </c>
      <c r="W65" s="287">
        <v>0.21180555555555555</v>
      </c>
      <c r="X65" s="288">
        <v>42704</v>
      </c>
      <c r="Y65" s="13" t="s">
        <v>38</v>
      </c>
    </row>
    <row r="66" spans="1:25" ht="18.75" thickBot="1" x14ac:dyDescent="0.2">
      <c r="A66" s="14">
        <v>150213</v>
      </c>
      <c r="B66" s="289" t="s">
        <v>177</v>
      </c>
      <c r="C66" s="14">
        <v>1.04</v>
      </c>
      <c r="D66" s="290">
        <v>-5.7000000000000002E-3</v>
      </c>
      <c r="E66" s="289">
        <v>2187.64</v>
      </c>
      <c r="F66" s="14">
        <v>1.0289999999999999</v>
      </c>
      <c r="G66" s="291">
        <v>-1.0699999999999999E-2</v>
      </c>
      <c r="H66" s="291">
        <v>3.5000000000000003E-2</v>
      </c>
      <c r="I66" s="289">
        <v>5</v>
      </c>
      <c r="J66" s="289">
        <v>5</v>
      </c>
      <c r="K66" s="291">
        <v>4.9459999999999997E-2</v>
      </c>
      <c r="L66" s="289" t="s">
        <v>40</v>
      </c>
      <c r="M66" s="14" t="s">
        <v>174</v>
      </c>
      <c r="N66" s="290">
        <v>-1.5900000000000001E-2</v>
      </c>
      <c r="O66" s="18">
        <v>0.124</v>
      </c>
      <c r="P66" s="291">
        <v>-1.46E-2</v>
      </c>
      <c r="Q66" s="291">
        <v>1.7397</v>
      </c>
      <c r="R66" s="291">
        <v>0</v>
      </c>
      <c r="S66" s="291">
        <v>0</v>
      </c>
      <c r="T66" s="291">
        <v>-3.3999999999999998E-3</v>
      </c>
      <c r="U66" s="289">
        <v>100538</v>
      </c>
      <c r="V66" s="289">
        <v>200</v>
      </c>
      <c r="W66" s="292">
        <v>0.21180555555555555</v>
      </c>
      <c r="X66" s="293">
        <v>42738</v>
      </c>
      <c r="Y66" s="21" t="s">
        <v>38</v>
      </c>
    </row>
    <row r="67" spans="1:25" ht="18.75" thickBot="1" x14ac:dyDescent="0.2">
      <c r="A67" s="7">
        <v>150211</v>
      </c>
      <c r="B67" s="283" t="s">
        <v>175</v>
      </c>
      <c r="C67" s="7">
        <v>1.0429999999999999</v>
      </c>
      <c r="D67" s="286">
        <v>-1.9E-3</v>
      </c>
      <c r="E67" s="283">
        <v>946.21</v>
      </c>
      <c r="F67" s="7">
        <v>1.0309999999999999</v>
      </c>
      <c r="G67" s="285">
        <v>-1.1599999999999999E-2</v>
      </c>
      <c r="H67" s="285">
        <v>3.5000000000000003E-2</v>
      </c>
      <c r="I67" s="283">
        <v>5</v>
      </c>
      <c r="J67" s="283">
        <v>5</v>
      </c>
      <c r="K67" s="285">
        <v>4.9410000000000003E-2</v>
      </c>
      <c r="L67" s="283" t="s">
        <v>40</v>
      </c>
      <c r="M67" s="7" t="s">
        <v>176</v>
      </c>
      <c r="N67" s="286">
        <v>-1.2500000000000001E-2</v>
      </c>
      <c r="O67" s="23">
        <v>0.2969</v>
      </c>
      <c r="P67" s="285">
        <v>-1.55E-2</v>
      </c>
      <c r="Q67" s="285">
        <v>0.64649999999999996</v>
      </c>
      <c r="R67" s="285">
        <v>2.2000000000000001E-3</v>
      </c>
      <c r="S67" s="285">
        <v>2.2000000000000001E-3</v>
      </c>
      <c r="T67" s="285">
        <v>5.0000000000000001E-4</v>
      </c>
      <c r="U67" s="283">
        <v>99978</v>
      </c>
      <c r="V67" s="283">
        <v>85</v>
      </c>
      <c r="W67" s="287">
        <v>0.21180555555555555</v>
      </c>
      <c r="X67" s="288">
        <v>42719</v>
      </c>
      <c r="Y67" s="13" t="s">
        <v>38</v>
      </c>
    </row>
    <row r="68" spans="1:25" ht="18.75" thickBot="1" x14ac:dyDescent="0.2">
      <c r="A68" s="14">
        <v>150036</v>
      </c>
      <c r="B68" s="289" t="s">
        <v>298</v>
      </c>
      <c r="C68" s="14">
        <v>1.042</v>
      </c>
      <c r="D68" s="295">
        <v>1.9E-3</v>
      </c>
      <c r="E68" s="289">
        <v>7.0000000000000007E-2</v>
      </c>
      <c r="F68" s="14">
        <v>1.0289999999999999</v>
      </c>
      <c r="G68" s="291">
        <v>-1.26E-2</v>
      </c>
      <c r="H68" s="291">
        <v>3.5000000000000003E-2</v>
      </c>
      <c r="I68" s="289">
        <v>5</v>
      </c>
      <c r="J68" s="289">
        <v>5</v>
      </c>
      <c r="K68" s="291">
        <v>4.9360000000000001E-2</v>
      </c>
      <c r="L68" s="289" t="s">
        <v>40</v>
      </c>
      <c r="M68" s="14" t="s">
        <v>36</v>
      </c>
      <c r="N68" s="290">
        <v>-8.5000000000000006E-3</v>
      </c>
      <c r="O68" s="18">
        <v>0.58009999999999995</v>
      </c>
      <c r="P68" s="291">
        <v>-1.66E-2</v>
      </c>
      <c r="Q68" s="291">
        <v>0.57979999999999998</v>
      </c>
      <c r="R68" s="291">
        <v>1.9300000000000001E-2</v>
      </c>
      <c r="S68" s="291">
        <v>1.9300000000000001E-2</v>
      </c>
      <c r="T68" s="291">
        <v>2.06E-2</v>
      </c>
      <c r="U68" s="289">
        <v>187</v>
      </c>
      <c r="V68" s="289">
        <v>0</v>
      </c>
      <c r="W68" s="292">
        <v>0.17083333333333331</v>
      </c>
      <c r="X68" s="293">
        <v>42738</v>
      </c>
      <c r="Y68" s="21" t="s">
        <v>38</v>
      </c>
    </row>
    <row r="69" spans="1:25" ht="18.75" thickBot="1" x14ac:dyDescent="0.2">
      <c r="A69" s="7">
        <v>150152</v>
      </c>
      <c r="B69" s="283" t="s">
        <v>183</v>
      </c>
      <c r="C69" s="7">
        <v>1.0469999999999999</v>
      </c>
      <c r="D69" s="286">
        <v>-7.6E-3</v>
      </c>
      <c r="E69" s="283">
        <v>5765.86</v>
      </c>
      <c r="F69" s="7">
        <v>1.0289999999999999</v>
      </c>
      <c r="G69" s="285">
        <v>-1.7500000000000002E-2</v>
      </c>
      <c r="H69" s="285">
        <v>3.5000000000000003E-2</v>
      </c>
      <c r="I69" s="283">
        <v>5</v>
      </c>
      <c r="J69" s="283">
        <v>5</v>
      </c>
      <c r="K69" s="285">
        <v>4.9119999999999997E-2</v>
      </c>
      <c r="L69" s="283" t="s">
        <v>40</v>
      </c>
      <c r="M69" s="7" t="s">
        <v>129</v>
      </c>
      <c r="N69" s="286">
        <v>-1.09E-2</v>
      </c>
      <c r="O69" s="23">
        <v>0.34</v>
      </c>
      <c r="P69" s="285">
        <v>-2.12E-2</v>
      </c>
      <c r="Q69" s="285">
        <v>0.54800000000000004</v>
      </c>
      <c r="R69" s="285">
        <v>4.1000000000000003E-3</v>
      </c>
      <c r="S69" s="285">
        <v>4.1000000000000003E-3</v>
      </c>
      <c r="T69" s="285">
        <v>1E-3</v>
      </c>
      <c r="U69" s="283">
        <v>342331</v>
      </c>
      <c r="V69" s="283">
        <v>250</v>
      </c>
      <c r="W69" s="287">
        <v>0.21180555555555555</v>
      </c>
      <c r="X69" s="288">
        <v>42738</v>
      </c>
      <c r="Y69" s="13" t="s">
        <v>38</v>
      </c>
    </row>
    <row r="70" spans="1:25" ht="18.75" thickBot="1" x14ac:dyDescent="0.2">
      <c r="A70" s="14">
        <v>150083</v>
      </c>
      <c r="B70" s="289" t="s">
        <v>287</v>
      </c>
      <c r="C70" s="14">
        <v>1.056</v>
      </c>
      <c r="D70" s="290">
        <v>-9.4000000000000004E-3</v>
      </c>
      <c r="E70" s="289">
        <v>2.36</v>
      </c>
      <c r="F70" s="14">
        <v>1.0291999999999999</v>
      </c>
      <c r="G70" s="291">
        <v>-2.5999999999999999E-2</v>
      </c>
      <c r="H70" s="291">
        <v>3.5000000000000003E-2</v>
      </c>
      <c r="I70" s="289">
        <v>5</v>
      </c>
      <c r="J70" s="289">
        <v>5</v>
      </c>
      <c r="K70" s="291">
        <v>4.8689999999999997E-2</v>
      </c>
      <c r="L70" s="289" t="s">
        <v>40</v>
      </c>
      <c r="M70" s="14" t="s">
        <v>266</v>
      </c>
      <c r="N70" s="290">
        <v>-1.41E-2</v>
      </c>
      <c r="O70" s="18">
        <v>0.3468</v>
      </c>
      <c r="P70" s="291">
        <v>-2.9499999999999998E-2</v>
      </c>
      <c r="Q70" s="291">
        <v>1.0425</v>
      </c>
      <c r="R70" s="291">
        <v>-2.8E-3</v>
      </c>
      <c r="S70" s="291">
        <v>-2.8E-3</v>
      </c>
      <c r="T70" s="291">
        <v>-2.0999999999999999E-3</v>
      </c>
      <c r="U70" s="289">
        <v>695</v>
      </c>
      <c r="V70" s="289">
        <v>0</v>
      </c>
      <c r="W70" s="292">
        <v>0.21180555555555555</v>
      </c>
      <c r="X70" s="293">
        <v>42738</v>
      </c>
      <c r="Y70" s="21" t="s">
        <v>38</v>
      </c>
    </row>
    <row r="71" spans="1:25" ht="18.75" thickBot="1" x14ac:dyDescent="0.2">
      <c r="A71" s="7">
        <v>502031</v>
      </c>
      <c r="B71" s="294" t="s">
        <v>65</v>
      </c>
      <c r="C71" s="7">
        <v>1.05</v>
      </c>
      <c r="D71" s="286">
        <v>-1E-3</v>
      </c>
      <c r="E71" s="283">
        <v>0.82</v>
      </c>
      <c r="F71" s="7">
        <v>1</v>
      </c>
      <c r="G71" s="285">
        <v>-0.05</v>
      </c>
      <c r="H71" s="285">
        <v>3.5000000000000003E-2</v>
      </c>
      <c r="I71" s="283">
        <v>5.5</v>
      </c>
      <c r="J71" s="283">
        <v>5</v>
      </c>
      <c r="K71" s="285">
        <v>4.7620000000000003E-2</v>
      </c>
      <c r="L71" s="283" t="s">
        <v>40</v>
      </c>
      <c r="M71" s="7" t="s">
        <v>66</v>
      </c>
      <c r="N71" s="286">
        <v>-9.9000000000000008E-3</v>
      </c>
      <c r="O71" s="23">
        <v>0.34749999999999998</v>
      </c>
      <c r="P71" s="285">
        <v>-5.1400000000000001E-2</v>
      </c>
      <c r="Q71" s="285">
        <v>0.58230000000000004</v>
      </c>
      <c r="R71" s="283" t="s">
        <v>37</v>
      </c>
      <c r="S71" s="285">
        <v>4.7999999999999996E-3</v>
      </c>
      <c r="T71" s="285">
        <v>7.7999999999999996E-3</v>
      </c>
      <c r="U71" s="283">
        <v>920</v>
      </c>
      <c r="V71" s="283">
        <v>0</v>
      </c>
      <c r="W71" s="287">
        <v>0.21180555555555555</v>
      </c>
      <c r="X71" s="288">
        <v>42583</v>
      </c>
      <c r="Y71" s="13" t="s">
        <v>38</v>
      </c>
    </row>
    <row r="72" spans="1:25" ht="18.75" thickBot="1" x14ac:dyDescent="0.2">
      <c r="A72" s="14">
        <v>150012</v>
      </c>
      <c r="B72" s="289" t="s">
        <v>185</v>
      </c>
      <c r="C72" s="14">
        <v>1.032</v>
      </c>
      <c r="D72" s="290">
        <v>-4.7999999999999996E-3</v>
      </c>
      <c r="E72" s="289">
        <v>8.8699999999999992</v>
      </c>
      <c r="F72" s="14">
        <v>1.0149999999999999</v>
      </c>
      <c r="G72" s="291">
        <v>-1.67E-2</v>
      </c>
      <c r="H72" s="289" t="s">
        <v>186</v>
      </c>
      <c r="I72" s="289">
        <v>5</v>
      </c>
      <c r="J72" s="289">
        <v>5</v>
      </c>
      <c r="K72" s="291">
        <v>4.684E-2</v>
      </c>
      <c r="L72" s="289" t="s">
        <v>40</v>
      </c>
      <c r="M72" s="14" t="s">
        <v>187</v>
      </c>
      <c r="N72" s="290">
        <v>-5.0000000000000001E-3</v>
      </c>
      <c r="O72" s="18">
        <v>0.505</v>
      </c>
      <c r="P72" s="291">
        <v>-1.9199999999999998E-2</v>
      </c>
      <c r="Q72" s="289" t="s">
        <v>37</v>
      </c>
      <c r="R72" s="291">
        <v>-3.5999999999999999E-3</v>
      </c>
      <c r="S72" s="291">
        <v>-3.5999999999999999E-3</v>
      </c>
      <c r="T72" s="291">
        <v>-3.3999999999999998E-3</v>
      </c>
      <c r="U72" s="289">
        <v>8107</v>
      </c>
      <c r="V72" s="289">
        <v>-1</v>
      </c>
      <c r="W72" s="292">
        <v>0.17083333333333331</v>
      </c>
      <c r="X72" s="293">
        <v>43570</v>
      </c>
      <c r="Y72" s="21" t="s">
        <v>38</v>
      </c>
    </row>
    <row r="73" spans="1:25" ht="18.75" thickBot="1" x14ac:dyDescent="0.2">
      <c r="A73" s="7">
        <v>150059</v>
      </c>
      <c r="B73" s="283" t="s">
        <v>190</v>
      </c>
      <c r="C73" s="7">
        <v>1.1830000000000001</v>
      </c>
      <c r="D73" s="286">
        <v>-7.6E-3</v>
      </c>
      <c r="E73" s="283">
        <v>15.22</v>
      </c>
      <c r="F73" s="7">
        <v>1.0289999999999999</v>
      </c>
      <c r="G73" s="285">
        <v>-0.1497</v>
      </c>
      <c r="H73" s="285">
        <v>3.5000000000000003E-2</v>
      </c>
      <c r="I73" s="283">
        <v>5</v>
      </c>
      <c r="J73" s="283">
        <v>5</v>
      </c>
      <c r="K73" s="285">
        <v>4.333E-2</v>
      </c>
      <c r="L73" s="283" t="s">
        <v>40</v>
      </c>
      <c r="M73" s="7" t="s">
        <v>191</v>
      </c>
      <c r="N73" s="305">
        <v>2.9999999999999997E-4</v>
      </c>
      <c r="O73" s="23">
        <v>0.47610000000000002</v>
      </c>
      <c r="P73" s="285">
        <v>-0.13370000000000001</v>
      </c>
      <c r="Q73" s="285">
        <v>1.3321000000000001</v>
      </c>
      <c r="R73" s="285">
        <v>-2.2000000000000001E-3</v>
      </c>
      <c r="S73" s="285">
        <v>-2.2000000000000001E-3</v>
      </c>
      <c r="T73" s="285">
        <v>-5.5999999999999999E-3</v>
      </c>
      <c r="U73" s="283">
        <v>4242</v>
      </c>
      <c r="V73" s="283">
        <v>0</v>
      </c>
      <c r="W73" s="287">
        <v>0.17083333333333331</v>
      </c>
      <c r="X73" s="288">
        <v>42738</v>
      </c>
      <c r="Y73" s="13" t="s">
        <v>38</v>
      </c>
    </row>
    <row r="74" spans="1:25" ht="18.75" thickBot="1" x14ac:dyDescent="0.2">
      <c r="A74" s="14">
        <v>150085</v>
      </c>
      <c r="B74" s="289" t="s">
        <v>188</v>
      </c>
      <c r="C74" s="14">
        <v>1.0209999999999999</v>
      </c>
      <c r="D74" s="290">
        <v>-1E-3</v>
      </c>
      <c r="E74" s="289">
        <v>494.38</v>
      </c>
      <c r="F74" s="14">
        <v>1.0115000000000001</v>
      </c>
      <c r="G74" s="291">
        <v>-9.4000000000000004E-3</v>
      </c>
      <c r="H74" s="291">
        <v>3.5000000000000003E-2</v>
      </c>
      <c r="I74" s="289">
        <v>5</v>
      </c>
      <c r="J74" s="289">
        <v>5</v>
      </c>
      <c r="K74" s="291">
        <v>3.6999999999999998E-2</v>
      </c>
      <c r="L74" s="289">
        <v>0.76</v>
      </c>
      <c r="M74" s="14" t="s">
        <v>189</v>
      </c>
      <c r="N74" s="290">
        <v>-1.3100000000000001E-2</v>
      </c>
      <c r="O74" s="291">
        <v>0.37519999999999998</v>
      </c>
      <c r="P74" s="289" t="s">
        <v>37</v>
      </c>
      <c r="Q74" s="303">
        <v>0.98099999999999998</v>
      </c>
      <c r="R74" s="291">
        <v>-1.1000000000000001E-3</v>
      </c>
      <c r="S74" s="291">
        <v>-1.1000000000000001E-3</v>
      </c>
      <c r="T74" s="291">
        <v>-1.6000000000000001E-3</v>
      </c>
      <c r="U74" s="289">
        <v>20444</v>
      </c>
      <c r="V74" s="289">
        <v>42</v>
      </c>
      <c r="W74" s="292">
        <v>0.21180555555555555</v>
      </c>
      <c r="X74" s="293">
        <v>42863</v>
      </c>
      <c r="Y74" s="21" t="s">
        <v>38</v>
      </c>
    </row>
    <row r="75" spans="1:25" ht="18.75" thickBot="1" x14ac:dyDescent="0.2">
      <c r="A75" s="7">
        <v>150096</v>
      </c>
      <c r="B75" s="283" t="s">
        <v>192</v>
      </c>
      <c r="C75" s="7">
        <v>1.101</v>
      </c>
      <c r="D75" s="286">
        <v>-1.7000000000000001E-2</v>
      </c>
      <c r="E75" s="283">
        <v>5.74</v>
      </c>
      <c r="F75" s="7">
        <v>1.0289999999999999</v>
      </c>
      <c r="G75" s="285">
        <v>-7.0000000000000007E-2</v>
      </c>
      <c r="H75" s="285">
        <v>3.5000000000000003E-2</v>
      </c>
      <c r="I75" s="283">
        <v>5</v>
      </c>
      <c r="J75" s="283">
        <v>5</v>
      </c>
      <c r="K75" s="285">
        <v>-2.793E-2</v>
      </c>
      <c r="L75" s="283">
        <v>0.9</v>
      </c>
      <c r="M75" s="7" t="s">
        <v>193</v>
      </c>
      <c r="N75" s="286">
        <v>-5.4000000000000003E-3</v>
      </c>
      <c r="O75" s="285">
        <v>0.33800000000000002</v>
      </c>
      <c r="P75" s="283" t="s">
        <v>37</v>
      </c>
      <c r="Q75" s="285">
        <v>1.0704</v>
      </c>
      <c r="R75" s="285">
        <v>-8.3000000000000001E-3</v>
      </c>
      <c r="S75" s="285">
        <v>-8.3000000000000001E-3</v>
      </c>
      <c r="T75" s="285">
        <v>5.0000000000000001E-4</v>
      </c>
      <c r="U75" s="283">
        <v>12377</v>
      </c>
      <c r="V75" s="283">
        <v>0</v>
      </c>
      <c r="W75" s="287">
        <v>0.21180555555555555</v>
      </c>
      <c r="X75" s="288">
        <v>42738</v>
      </c>
      <c r="Y75" s="13" t="s">
        <v>38</v>
      </c>
    </row>
    <row r="76" spans="1:25" ht="14.25" thickBot="1" x14ac:dyDescent="0.2">
      <c r="A76" s="44" t="s">
        <v>243</v>
      </c>
      <c r="B76" s="36"/>
      <c r="C76" s="35"/>
      <c r="D76" s="43">
        <f>AVERAGE(D43:D75)</f>
        <v>-1.684848484848485E-3</v>
      </c>
      <c r="E76" s="36"/>
      <c r="F76" s="35"/>
      <c r="G76" s="43">
        <f>AVERAGE(G43:G75)</f>
        <v>-1.0660606060606061E-2</v>
      </c>
      <c r="H76" s="272">
        <f>COUNTIF($D43:$D75,"&gt;0")/COUNT($D43:$D75)</f>
        <v>0.24242424242424243</v>
      </c>
      <c r="I76" s="270"/>
      <c r="J76" s="270"/>
      <c r="K76" s="43">
        <f>AVERAGE(K43:K75)</f>
        <v>4.6908484848484852E-2</v>
      </c>
      <c r="L76" s="36"/>
      <c r="M76" s="35"/>
      <c r="N76" s="38"/>
      <c r="O76" s="39"/>
      <c r="P76" s="43">
        <f>AVERAGE(P43:P75)</f>
        <v>-1.5279310344827587E-2</v>
      </c>
      <c r="Q76" s="37"/>
      <c r="R76" s="43">
        <f>AVERAGE(R43:R75)</f>
        <v>4.859375E-3</v>
      </c>
      <c r="S76" s="37"/>
      <c r="T76" s="37"/>
      <c r="U76" s="36"/>
      <c r="V76" s="36"/>
      <c r="W76" s="40"/>
      <c r="X76" s="41"/>
      <c r="Y76" s="42"/>
    </row>
    <row r="77" spans="1:25" ht="18.75" thickBot="1" x14ac:dyDescent="0.2">
      <c r="A77" s="14">
        <v>150148</v>
      </c>
      <c r="B77" s="289" t="s">
        <v>143</v>
      </c>
      <c r="C77" s="14">
        <v>1.0249999999999999</v>
      </c>
      <c r="D77" s="295">
        <v>1E-3</v>
      </c>
      <c r="E77" s="289">
        <v>130.22</v>
      </c>
      <c r="F77" s="14">
        <v>1.03</v>
      </c>
      <c r="G77" s="291">
        <v>4.8999999999999998E-3</v>
      </c>
      <c r="H77" s="291">
        <v>3.2000000000000001E-2</v>
      </c>
      <c r="I77" s="289">
        <v>4.7</v>
      </c>
      <c r="J77" s="289">
        <v>4.7</v>
      </c>
      <c r="K77" s="291">
        <v>4.7239999999999997E-2</v>
      </c>
      <c r="L77" s="289" t="s">
        <v>40</v>
      </c>
      <c r="M77" s="14" t="s">
        <v>144</v>
      </c>
      <c r="N77" s="290">
        <v>-2.1100000000000001E-2</v>
      </c>
      <c r="O77" s="18">
        <v>0.17630000000000001</v>
      </c>
      <c r="P77" s="291">
        <v>-1.1000000000000001E-3</v>
      </c>
      <c r="Q77" s="291">
        <v>0.93049999999999999</v>
      </c>
      <c r="R77" s="291">
        <v>-1.9E-3</v>
      </c>
      <c r="S77" s="291">
        <v>-1.9E-3</v>
      </c>
      <c r="T77" s="291">
        <v>-1.2999999999999999E-3</v>
      </c>
      <c r="U77" s="289">
        <v>13913</v>
      </c>
      <c r="V77" s="289">
        <v>0</v>
      </c>
      <c r="W77" s="292">
        <v>0.21180555555555555</v>
      </c>
      <c r="X77" s="293">
        <v>42719</v>
      </c>
      <c r="Y77" s="21" t="s">
        <v>38</v>
      </c>
    </row>
    <row r="78" spans="1:25" ht="18.75" thickBot="1" x14ac:dyDescent="0.2">
      <c r="A78" s="7">
        <v>150049</v>
      </c>
      <c r="B78" s="283" t="s">
        <v>142</v>
      </c>
      <c r="C78" s="7">
        <v>1.014</v>
      </c>
      <c r="D78" s="286">
        <v>-2.8999999999999998E-3</v>
      </c>
      <c r="E78" s="283">
        <v>32.72</v>
      </c>
      <c r="F78" s="7">
        <v>1.018</v>
      </c>
      <c r="G78" s="285">
        <v>3.8999999999999998E-3</v>
      </c>
      <c r="H78" s="285">
        <v>3.2000000000000001E-2</v>
      </c>
      <c r="I78" s="283">
        <v>4.7</v>
      </c>
      <c r="J78" s="283">
        <v>4.7</v>
      </c>
      <c r="K78" s="285">
        <v>4.7190000000000003E-2</v>
      </c>
      <c r="L78" s="283" t="s">
        <v>40</v>
      </c>
      <c r="M78" s="7" t="s">
        <v>36</v>
      </c>
      <c r="N78" s="284">
        <v>0</v>
      </c>
      <c r="O78" s="23">
        <v>0.49840000000000001</v>
      </c>
      <c r="P78" s="285">
        <v>-1.1000000000000001E-3</v>
      </c>
      <c r="Q78" s="283" t="s">
        <v>37</v>
      </c>
      <c r="R78" s="285">
        <v>-4.0000000000000002E-4</v>
      </c>
      <c r="S78" s="285">
        <v>-4.0000000000000002E-4</v>
      </c>
      <c r="T78" s="285">
        <v>6.1000000000000004E-3</v>
      </c>
      <c r="U78" s="283">
        <v>1934</v>
      </c>
      <c r="V78" s="283">
        <v>3</v>
      </c>
      <c r="W78" s="287">
        <v>0.21180555555555555</v>
      </c>
      <c r="X78" s="288">
        <v>42807</v>
      </c>
      <c r="Y78" s="13" t="s">
        <v>38</v>
      </c>
    </row>
    <row r="79" spans="1:25" ht="18.75" thickBot="1" x14ac:dyDescent="0.2">
      <c r="A79" s="14">
        <v>150150</v>
      </c>
      <c r="B79" s="289" t="s">
        <v>145</v>
      </c>
      <c r="C79" s="14">
        <v>1.0269999999999999</v>
      </c>
      <c r="D79" s="290">
        <v>-1.9E-3</v>
      </c>
      <c r="E79" s="289">
        <v>108.56</v>
      </c>
      <c r="F79" s="14">
        <v>1.03</v>
      </c>
      <c r="G79" s="291">
        <v>2.8999999999999998E-3</v>
      </c>
      <c r="H79" s="291">
        <v>3.2000000000000001E-2</v>
      </c>
      <c r="I79" s="289">
        <v>4.7</v>
      </c>
      <c r="J79" s="289">
        <v>4.7</v>
      </c>
      <c r="K79" s="291">
        <v>4.7140000000000001E-2</v>
      </c>
      <c r="L79" s="289" t="s">
        <v>40</v>
      </c>
      <c r="M79" s="14" t="s">
        <v>146</v>
      </c>
      <c r="N79" s="290">
        <v>-2.0999999999999999E-3</v>
      </c>
      <c r="O79" s="18">
        <v>0.37680000000000002</v>
      </c>
      <c r="P79" s="291">
        <v>-3.0999999999999999E-3</v>
      </c>
      <c r="Q79" s="291">
        <v>0.46060000000000001</v>
      </c>
      <c r="R79" s="291">
        <v>-2E-3</v>
      </c>
      <c r="S79" s="291">
        <v>-2E-3</v>
      </c>
      <c r="T79" s="291">
        <v>-3.3999999999999998E-3</v>
      </c>
      <c r="U79" s="289">
        <v>9250</v>
      </c>
      <c r="V79" s="289">
        <v>-7</v>
      </c>
      <c r="W79" s="292">
        <v>0.21180555555555555</v>
      </c>
      <c r="X79" s="293">
        <v>42719</v>
      </c>
      <c r="Y79" s="21" t="s">
        <v>38</v>
      </c>
    </row>
    <row r="80" spans="1:25" ht="18.75" thickBot="1" x14ac:dyDescent="0.2">
      <c r="A80" s="7">
        <v>150157</v>
      </c>
      <c r="B80" s="283" t="s">
        <v>149</v>
      </c>
      <c r="C80" s="7">
        <v>1.04</v>
      </c>
      <c r="D80" s="286">
        <v>-1.9E-3</v>
      </c>
      <c r="E80" s="283">
        <v>173.33</v>
      </c>
      <c r="F80" s="7">
        <v>1.03</v>
      </c>
      <c r="G80" s="285">
        <v>-9.7000000000000003E-3</v>
      </c>
      <c r="H80" s="285">
        <v>3.2000000000000001E-2</v>
      </c>
      <c r="I80" s="283">
        <v>4.7</v>
      </c>
      <c r="J80" s="283">
        <v>4.7</v>
      </c>
      <c r="K80" s="285">
        <v>4.6530000000000002E-2</v>
      </c>
      <c r="L80" s="283" t="s">
        <v>40</v>
      </c>
      <c r="M80" s="7" t="s">
        <v>150</v>
      </c>
      <c r="N80" s="286">
        <v>-8.0000000000000004E-4</v>
      </c>
      <c r="O80" s="23">
        <v>0.2873</v>
      </c>
      <c r="P80" s="285">
        <v>-1.55E-2</v>
      </c>
      <c r="Q80" s="285">
        <v>0.6704</v>
      </c>
      <c r="R80" s="285">
        <v>-5.5999999999999999E-3</v>
      </c>
      <c r="S80" s="285">
        <v>-5.5999999999999999E-3</v>
      </c>
      <c r="T80" s="285">
        <v>-2.2000000000000001E-3</v>
      </c>
      <c r="U80" s="283">
        <v>116270</v>
      </c>
      <c r="V80" s="283">
        <v>2</v>
      </c>
      <c r="W80" s="287">
        <v>0.21180555555555555</v>
      </c>
      <c r="X80" s="288">
        <v>42719</v>
      </c>
      <c r="Y80" s="13" t="s">
        <v>38</v>
      </c>
    </row>
    <row r="81" spans="1:25" ht="18.75" thickBot="1" x14ac:dyDescent="0.2">
      <c r="A81" s="14">
        <v>150028</v>
      </c>
      <c r="B81" s="289" t="s">
        <v>147</v>
      </c>
      <c r="C81" s="14">
        <v>1.0369999999999999</v>
      </c>
      <c r="D81" s="290">
        <v>-1.9E-3</v>
      </c>
      <c r="E81" s="289">
        <v>4.63</v>
      </c>
      <c r="F81" s="14">
        <v>1.0229999999999999</v>
      </c>
      <c r="G81" s="291">
        <v>-1.37E-2</v>
      </c>
      <c r="H81" s="291">
        <v>3.2000000000000001E-2</v>
      </c>
      <c r="I81" s="289">
        <v>4.7</v>
      </c>
      <c r="J81" s="289">
        <v>4.7</v>
      </c>
      <c r="K81" s="291">
        <v>4.6350000000000002E-2</v>
      </c>
      <c r="L81" s="289" t="s">
        <v>40</v>
      </c>
      <c r="M81" s="14" t="s">
        <v>148</v>
      </c>
      <c r="N81" s="290">
        <v>-1.5100000000000001E-2</v>
      </c>
      <c r="O81" s="18">
        <v>0.52729999999999999</v>
      </c>
      <c r="P81" s="291">
        <v>-1.9400000000000001E-2</v>
      </c>
      <c r="Q81" s="291">
        <v>0.69059999999999999</v>
      </c>
      <c r="R81" s="291">
        <v>-5.1999999999999998E-3</v>
      </c>
      <c r="S81" s="291">
        <v>-5.1999999999999998E-3</v>
      </c>
      <c r="T81" s="291">
        <v>-7.0000000000000001E-3</v>
      </c>
      <c r="U81" s="289">
        <v>4983</v>
      </c>
      <c r="V81" s="289">
        <v>-3</v>
      </c>
      <c r="W81" s="292">
        <v>0.17083333333333331</v>
      </c>
      <c r="X81" s="293">
        <v>42771</v>
      </c>
      <c r="Y81" s="21" t="s">
        <v>38</v>
      </c>
    </row>
    <row r="82" spans="1:25" ht="14.25" thickBot="1" x14ac:dyDescent="0.2">
      <c r="A82" s="44" t="s">
        <v>242</v>
      </c>
      <c r="B82" s="36"/>
      <c r="C82" s="35"/>
      <c r="D82" s="43">
        <f>AVERAGE(D77:D81)</f>
        <v>-1.5199999999999999E-3</v>
      </c>
      <c r="E82" s="36"/>
      <c r="F82" s="35"/>
      <c r="G82" s="43">
        <f>AVERAGE(G77:G81)</f>
        <v>-2.3400000000000005E-3</v>
      </c>
      <c r="H82" s="272">
        <f>COUNTIF($D77:$D81,"&gt;0")/COUNT($D77:$D81)</f>
        <v>0.2</v>
      </c>
      <c r="I82" s="270">
        <f>COUNTIF($D77:$D81,"&lt;0")</f>
        <v>4</v>
      </c>
      <c r="J82" s="270">
        <f>COUNTIF($D77:$D81,"=0")</f>
        <v>0</v>
      </c>
      <c r="K82" s="43">
        <f>AVERAGE(K77:K81)</f>
        <v>4.6890000000000001E-2</v>
      </c>
      <c r="L82" s="36"/>
      <c r="M82" s="35"/>
      <c r="N82" s="38"/>
      <c r="O82" s="39"/>
      <c r="P82" s="43">
        <f>AVERAGE(P77:P81)</f>
        <v>-8.0400000000000003E-3</v>
      </c>
      <c r="Q82" s="37"/>
      <c r="R82" s="43">
        <f>AVERAGE(R77:R81)</f>
        <v>-3.0199999999999997E-3</v>
      </c>
      <c r="S82" s="37"/>
      <c r="T82" s="37"/>
      <c r="U82" s="36"/>
      <c r="V82" s="36"/>
      <c r="W82" s="40"/>
      <c r="X82" s="41"/>
      <c r="Y82" s="42"/>
    </row>
    <row r="83" spans="1:25" ht="19.5" thickBot="1" x14ac:dyDescent="0.2">
      <c r="A83" s="7">
        <v>150022</v>
      </c>
      <c r="B83" s="294" t="s">
        <v>42</v>
      </c>
      <c r="C83" s="7">
        <v>0.81299999999999994</v>
      </c>
      <c r="D83" s="286">
        <v>-2.5000000000000001E-3</v>
      </c>
      <c r="E83" s="283">
        <v>6146.32</v>
      </c>
      <c r="F83" s="7">
        <v>1.0263</v>
      </c>
      <c r="G83" s="285">
        <v>0.20780000000000001</v>
      </c>
      <c r="H83" s="285">
        <v>0.03</v>
      </c>
      <c r="I83" s="283">
        <v>4.5</v>
      </c>
      <c r="J83" s="283">
        <v>4.5</v>
      </c>
      <c r="K83" s="285">
        <v>5.7200000000000001E-2</v>
      </c>
      <c r="L83" s="283" t="s">
        <v>40</v>
      </c>
      <c r="M83" s="7" t="s">
        <v>43</v>
      </c>
      <c r="N83" s="286">
        <v>-1.3899999999999999E-2</v>
      </c>
      <c r="O83" s="23">
        <v>7.1199999999999999E-2</v>
      </c>
      <c r="P83" s="294" t="s">
        <v>44</v>
      </c>
      <c r="Q83" s="304">
        <v>2.2982</v>
      </c>
      <c r="R83" s="285">
        <v>8.3999999999999995E-3</v>
      </c>
      <c r="S83" s="285">
        <v>8.3999999999999995E-3</v>
      </c>
      <c r="T83" s="285">
        <v>2.0000000000000001E-4</v>
      </c>
      <c r="U83" s="283">
        <v>236457</v>
      </c>
      <c r="V83" s="283">
        <v>3857</v>
      </c>
      <c r="W83" s="287">
        <v>0.21180555555555555</v>
      </c>
      <c r="X83" s="307">
        <v>42738</v>
      </c>
      <c r="Y83" s="13" t="s">
        <v>38</v>
      </c>
    </row>
    <row r="84" spans="1:25" s="60" customFormat="1" ht="18.75" thickBot="1" x14ac:dyDescent="0.2">
      <c r="A84" s="51">
        <v>150205</v>
      </c>
      <c r="B84" s="309" t="s">
        <v>49</v>
      </c>
      <c r="C84" s="51">
        <v>1.0149999999999999</v>
      </c>
      <c r="D84" s="310">
        <v>-4.8999999999999998E-3</v>
      </c>
      <c r="E84" s="309">
        <v>8053.35</v>
      </c>
      <c r="F84" s="51">
        <v>1.0309999999999999</v>
      </c>
      <c r="G84" s="311">
        <v>1.55E-2</v>
      </c>
      <c r="H84" s="311">
        <v>0.03</v>
      </c>
      <c r="I84" s="309">
        <v>4.5</v>
      </c>
      <c r="J84" s="309">
        <v>4.5</v>
      </c>
      <c r="K84" s="311">
        <v>4.573E-2</v>
      </c>
      <c r="L84" s="309" t="s">
        <v>40</v>
      </c>
      <c r="M84" s="51" t="s">
        <v>50</v>
      </c>
      <c r="N84" s="310">
        <v>-2.3300000000000001E-2</v>
      </c>
      <c r="O84" s="56">
        <v>0.15609999999999999</v>
      </c>
      <c r="P84" s="311">
        <v>8.0000000000000002E-3</v>
      </c>
      <c r="Q84" s="311">
        <v>0.97629999999999995</v>
      </c>
      <c r="R84" s="311">
        <v>1.4500000000000001E-2</v>
      </c>
      <c r="S84" s="311">
        <v>1.4500000000000001E-2</v>
      </c>
      <c r="T84" s="311">
        <v>1.1599999999999999E-2</v>
      </c>
      <c r="U84" s="309">
        <v>391582</v>
      </c>
      <c r="V84" s="309">
        <v>3108</v>
      </c>
      <c r="W84" s="312">
        <v>0.21180555555555555</v>
      </c>
      <c r="X84" s="313">
        <v>42705</v>
      </c>
      <c r="Y84" s="59" t="s">
        <v>38</v>
      </c>
    </row>
    <row r="85" spans="1:25" s="60" customFormat="1" ht="18.75" thickBot="1" x14ac:dyDescent="0.2">
      <c r="A85" s="51">
        <v>150307</v>
      </c>
      <c r="B85" s="309" t="s">
        <v>51</v>
      </c>
      <c r="C85" s="51">
        <v>1.014</v>
      </c>
      <c r="D85" s="310">
        <v>-2.8999999999999998E-3</v>
      </c>
      <c r="E85" s="309">
        <v>1267.17</v>
      </c>
      <c r="F85" s="51">
        <v>1.03</v>
      </c>
      <c r="G85" s="311">
        <v>1.55E-2</v>
      </c>
      <c r="H85" s="311">
        <v>0.03</v>
      </c>
      <c r="I85" s="309">
        <v>4.5</v>
      </c>
      <c r="J85" s="309">
        <v>4.5</v>
      </c>
      <c r="K85" s="311">
        <v>4.573E-2</v>
      </c>
      <c r="L85" s="309" t="s">
        <v>40</v>
      </c>
      <c r="M85" s="51" t="s">
        <v>52</v>
      </c>
      <c r="N85" s="310">
        <v>-8.6999999999999994E-3</v>
      </c>
      <c r="O85" s="56">
        <v>0.18260000000000001</v>
      </c>
      <c r="P85" s="311">
        <v>7.0000000000000001E-3</v>
      </c>
      <c r="Q85" s="311">
        <v>0.91569999999999996</v>
      </c>
      <c r="R85" s="311">
        <v>7.0000000000000001E-3</v>
      </c>
      <c r="S85" s="311">
        <v>7.0000000000000001E-3</v>
      </c>
      <c r="T85" s="311">
        <v>1.9E-3</v>
      </c>
      <c r="U85" s="309">
        <v>23345</v>
      </c>
      <c r="V85" s="309">
        <v>-100</v>
      </c>
      <c r="W85" s="312">
        <v>0.21180555555555555</v>
      </c>
      <c r="X85" s="313">
        <v>42705</v>
      </c>
      <c r="Y85" s="59" t="s">
        <v>38</v>
      </c>
    </row>
    <row r="86" spans="1:25" ht="18.75" thickBot="1" x14ac:dyDescent="0.2">
      <c r="A86" s="14">
        <v>150173</v>
      </c>
      <c r="B86" s="289" t="s">
        <v>113</v>
      </c>
      <c r="C86" s="14">
        <v>1.012</v>
      </c>
      <c r="D86" s="290">
        <v>-3.8999999999999998E-3</v>
      </c>
      <c r="E86" s="289">
        <v>54.71</v>
      </c>
      <c r="F86" s="14">
        <v>1.028</v>
      </c>
      <c r="G86" s="291">
        <v>1.5599999999999999E-2</v>
      </c>
      <c r="H86" s="291">
        <v>0.03</v>
      </c>
      <c r="I86" s="289">
        <v>4.5</v>
      </c>
      <c r="J86" s="289">
        <v>4.5</v>
      </c>
      <c r="K86" s="291">
        <v>4.573E-2</v>
      </c>
      <c r="L86" s="289" t="s">
        <v>40</v>
      </c>
      <c r="M86" s="14" t="s">
        <v>114</v>
      </c>
      <c r="N86" s="290">
        <v>-1.9199999999999998E-2</v>
      </c>
      <c r="O86" s="18">
        <v>0.25</v>
      </c>
      <c r="P86" s="291">
        <v>8.0000000000000002E-3</v>
      </c>
      <c r="Q86" s="291">
        <v>0.76060000000000005</v>
      </c>
      <c r="R86" s="291">
        <v>1.1999999999999999E-3</v>
      </c>
      <c r="S86" s="291">
        <v>1.1999999999999999E-3</v>
      </c>
      <c r="T86" s="291">
        <v>-5.9999999999999995E-4</v>
      </c>
      <c r="U86" s="289">
        <v>17232</v>
      </c>
      <c r="V86" s="289">
        <v>9</v>
      </c>
      <c r="W86" s="292">
        <v>0.21180555555555555</v>
      </c>
      <c r="X86" s="293">
        <v>42719</v>
      </c>
      <c r="Y86" s="21" t="s">
        <v>38</v>
      </c>
    </row>
    <row r="87" spans="1:25" ht="18.75" thickBot="1" x14ac:dyDescent="0.2">
      <c r="A87" s="7">
        <v>150237</v>
      </c>
      <c r="B87" s="283" t="s">
        <v>75</v>
      </c>
      <c r="C87" s="7">
        <v>1.0269999999999999</v>
      </c>
      <c r="D87" s="286">
        <v>-2.8999999999999998E-3</v>
      </c>
      <c r="E87" s="283">
        <v>83.99</v>
      </c>
      <c r="F87" s="7">
        <v>1.042</v>
      </c>
      <c r="G87" s="285">
        <v>1.44E-2</v>
      </c>
      <c r="H87" s="285">
        <v>0.03</v>
      </c>
      <c r="I87" s="283">
        <v>4.75</v>
      </c>
      <c r="J87" s="283">
        <v>4.5</v>
      </c>
      <c r="K87" s="285">
        <v>4.5710000000000001E-2</v>
      </c>
      <c r="L87" s="283" t="s">
        <v>40</v>
      </c>
      <c r="M87" s="7" t="s">
        <v>76</v>
      </c>
      <c r="N87" s="286">
        <v>-1.4999999999999999E-2</v>
      </c>
      <c r="O87" s="23">
        <v>0.37459999999999999</v>
      </c>
      <c r="P87" s="285">
        <v>5.8999999999999999E-3</v>
      </c>
      <c r="Q87" s="285">
        <v>0.4521</v>
      </c>
      <c r="R87" s="285">
        <v>-1.9E-3</v>
      </c>
      <c r="S87" s="285">
        <v>-1.9E-3</v>
      </c>
      <c r="T87" s="285">
        <v>-3.8E-3</v>
      </c>
      <c r="U87" s="283">
        <v>719</v>
      </c>
      <c r="V87" s="283">
        <v>-4</v>
      </c>
      <c r="W87" s="287">
        <v>0.21180555555555555</v>
      </c>
      <c r="X87" s="288">
        <v>42675</v>
      </c>
      <c r="Y87" s="13" t="s">
        <v>38</v>
      </c>
    </row>
    <row r="88" spans="1:25" ht="18.75" thickBot="1" x14ac:dyDescent="0.2">
      <c r="A88" s="14">
        <v>150273</v>
      </c>
      <c r="B88" s="289" t="s">
        <v>45</v>
      </c>
      <c r="C88" s="14">
        <v>1.038</v>
      </c>
      <c r="D88" s="290">
        <v>-2.8999999999999998E-3</v>
      </c>
      <c r="E88" s="289">
        <v>323.79000000000002</v>
      </c>
      <c r="F88" s="14">
        <v>1.0529999999999999</v>
      </c>
      <c r="G88" s="291">
        <v>1.4200000000000001E-2</v>
      </c>
      <c r="H88" s="291">
        <v>0.03</v>
      </c>
      <c r="I88" s="289">
        <v>5</v>
      </c>
      <c r="J88" s="289">
        <v>4.5</v>
      </c>
      <c r="K88" s="291">
        <v>4.5699999999999998E-2</v>
      </c>
      <c r="L88" s="289" t="s">
        <v>40</v>
      </c>
      <c r="M88" s="14" t="s">
        <v>46</v>
      </c>
      <c r="N88" s="290">
        <v>-1.4999999999999999E-2</v>
      </c>
      <c r="O88" s="18">
        <v>9.8900000000000002E-2</v>
      </c>
      <c r="P88" s="291">
        <v>6.7000000000000002E-3</v>
      </c>
      <c r="Q88" s="291">
        <v>1.0747</v>
      </c>
      <c r="R88" s="291">
        <v>-5.4999999999999997E-3</v>
      </c>
      <c r="S88" s="291">
        <v>-5.4999999999999997E-3</v>
      </c>
      <c r="T88" s="291">
        <v>-4.1000000000000003E-3</v>
      </c>
      <c r="U88" s="289">
        <v>11294</v>
      </c>
      <c r="V88" s="289">
        <v>11</v>
      </c>
      <c r="W88" s="292">
        <v>0.21180555555555555</v>
      </c>
      <c r="X88" s="293">
        <v>42614</v>
      </c>
      <c r="Y88" s="21" t="s">
        <v>38</v>
      </c>
    </row>
    <row r="89" spans="1:25" ht="18.75" thickBot="1" x14ac:dyDescent="0.2">
      <c r="A89" s="7">
        <v>150255</v>
      </c>
      <c r="B89" s="294" t="s">
        <v>112</v>
      </c>
      <c r="C89" s="7">
        <v>0.99199999999999999</v>
      </c>
      <c r="D89" s="286">
        <v>-5.0000000000000001E-3</v>
      </c>
      <c r="E89" s="283">
        <v>126.17</v>
      </c>
      <c r="F89" s="7">
        <v>1.0074000000000001</v>
      </c>
      <c r="G89" s="285">
        <v>1.5299999999999999E-2</v>
      </c>
      <c r="H89" s="285">
        <v>0.03</v>
      </c>
      <c r="I89" s="283">
        <v>4.5</v>
      </c>
      <c r="J89" s="283">
        <v>4.5</v>
      </c>
      <c r="K89" s="285">
        <v>4.5699999999999998E-2</v>
      </c>
      <c r="L89" s="283" t="s">
        <v>40</v>
      </c>
      <c r="M89" s="7" t="s">
        <v>95</v>
      </c>
      <c r="N89" s="305">
        <v>5.1999999999999998E-3</v>
      </c>
      <c r="O89" s="23">
        <v>0.2152</v>
      </c>
      <c r="P89" s="285">
        <v>7.3000000000000001E-3</v>
      </c>
      <c r="Q89" s="285">
        <v>0.87239999999999995</v>
      </c>
      <c r="R89" s="285">
        <v>2.3999999999999998E-3</v>
      </c>
      <c r="S89" s="285">
        <v>2.3999999999999998E-3</v>
      </c>
      <c r="T89" s="285">
        <v>-1.6000000000000001E-3</v>
      </c>
      <c r="U89" s="283">
        <v>3596</v>
      </c>
      <c r="V89" s="283">
        <v>38</v>
      </c>
      <c r="W89" s="287">
        <v>0.21180555555555555</v>
      </c>
      <c r="X89" s="288">
        <v>42888</v>
      </c>
      <c r="Y89" s="13" t="s">
        <v>38</v>
      </c>
    </row>
    <row r="90" spans="1:25" ht="18.75" thickBot="1" x14ac:dyDescent="0.2">
      <c r="A90" s="14">
        <v>502024</v>
      </c>
      <c r="B90" s="289" t="s">
        <v>77</v>
      </c>
      <c r="C90" s="14">
        <v>1.0329999999999999</v>
      </c>
      <c r="D90" s="290">
        <v>-3.8999999999999998E-3</v>
      </c>
      <c r="E90" s="289">
        <v>151.59</v>
      </c>
      <c r="F90" s="14">
        <v>1.048</v>
      </c>
      <c r="G90" s="291">
        <v>1.43E-2</v>
      </c>
      <c r="H90" s="291">
        <v>0.03</v>
      </c>
      <c r="I90" s="289">
        <v>5</v>
      </c>
      <c r="J90" s="289">
        <v>4.5</v>
      </c>
      <c r="K90" s="291">
        <v>4.5699999999999998E-2</v>
      </c>
      <c r="L90" s="289" t="s">
        <v>40</v>
      </c>
      <c r="M90" s="14" t="s">
        <v>78</v>
      </c>
      <c r="N90" s="290">
        <v>-6.1000000000000004E-3</v>
      </c>
      <c r="O90" s="18">
        <v>0.2374</v>
      </c>
      <c r="P90" s="291">
        <v>6.7999999999999996E-3</v>
      </c>
      <c r="Q90" s="291">
        <v>0.76259999999999994</v>
      </c>
      <c r="R90" s="291">
        <v>6.4999999999999997E-3</v>
      </c>
      <c r="S90" s="291">
        <v>6.4999999999999997E-3</v>
      </c>
      <c r="T90" s="291">
        <v>7.6E-3</v>
      </c>
      <c r="U90" s="289">
        <v>1730</v>
      </c>
      <c r="V90" s="289">
        <v>0</v>
      </c>
      <c r="W90" s="292">
        <v>0.21180555555555555</v>
      </c>
      <c r="X90" s="293">
        <v>42614</v>
      </c>
      <c r="Y90" s="21" t="s">
        <v>38</v>
      </c>
    </row>
    <row r="91" spans="1:25" ht="18.75" thickBot="1" x14ac:dyDescent="0.2">
      <c r="A91" s="7">
        <v>150177</v>
      </c>
      <c r="B91" s="283" t="s">
        <v>83</v>
      </c>
      <c r="C91" s="7">
        <v>1.0109999999999999</v>
      </c>
      <c r="D91" s="286">
        <v>-5.8999999999999999E-3</v>
      </c>
      <c r="E91" s="283">
        <v>67</v>
      </c>
      <c r="F91" s="7">
        <v>1.026</v>
      </c>
      <c r="G91" s="285">
        <v>1.46E-2</v>
      </c>
      <c r="H91" s="285">
        <v>0.03</v>
      </c>
      <c r="I91" s="283">
        <v>4.5</v>
      </c>
      <c r="J91" s="283">
        <v>4.5</v>
      </c>
      <c r="K91" s="285">
        <v>4.5690000000000001E-2</v>
      </c>
      <c r="L91" s="283" t="s">
        <v>40</v>
      </c>
      <c r="M91" s="7" t="s">
        <v>84</v>
      </c>
      <c r="N91" s="286">
        <v>-7.4999999999999997E-3</v>
      </c>
      <c r="O91" s="23">
        <v>0.43440000000000001</v>
      </c>
      <c r="P91" s="285">
        <v>7.0000000000000001E-3</v>
      </c>
      <c r="Q91" s="285">
        <v>0.32979999999999998</v>
      </c>
      <c r="R91" s="285">
        <v>-5.7999999999999996E-3</v>
      </c>
      <c r="S91" s="285">
        <v>-5.7999999999999996E-3</v>
      </c>
      <c r="T91" s="285">
        <v>-3.0999999999999999E-3</v>
      </c>
      <c r="U91" s="283">
        <v>21891</v>
      </c>
      <c r="V91" s="283">
        <v>-8</v>
      </c>
      <c r="W91" s="287">
        <v>0.21180555555555555</v>
      </c>
      <c r="X91" s="288">
        <v>42738</v>
      </c>
      <c r="Y91" s="13" t="s">
        <v>38</v>
      </c>
    </row>
    <row r="92" spans="1:25" ht="18.75" thickBot="1" x14ac:dyDescent="0.2">
      <c r="A92" s="14">
        <v>150271</v>
      </c>
      <c r="B92" s="289" t="s">
        <v>59</v>
      </c>
      <c r="C92" s="14">
        <v>1.0129999999999999</v>
      </c>
      <c r="D92" s="290">
        <v>-3.8999999999999998E-3</v>
      </c>
      <c r="E92" s="289">
        <v>83.77</v>
      </c>
      <c r="F92" s="14">
        <v>1.028</v>
      </c>
      <c r="G92" s="291">
        <v>1.46E-2</v>
      </c>
      <c r="H92" s="291">
        <v>0.03</v>
      </c>
      <c r="I92" s="289">
        <v>4.5</v>
      </c>
      <c r="J92" s="289">
        <v>4.5</v>
      </c>
      <c r="K92" s="291">
        <v>4.5690000000000001E-2</v>
      </c>
      <c r="L92" s="289" t="s">
        <v>40</v>
      </c>
      <c r="M92" s="14" t="s">
        <v>60</v>
      </c>
      <c r="N92" s="290">
        <v>-2.3400000000000001E-2</v>
      </c>
      <c r="O92" s="18">
        <v>0.37480000000000002</v>
      </c>
      <c r="P92" s="291">
        <v>7.0000000000000001E-3</v>
      </c>
      <c r="Q92" s="291">
        <v>0.4677</v>
      </c>
      <c r="R92" s="291">
        <v>-5.4000000000000003E-3</v>
      </c>
      <c r="S92" s="291">
        <v>-5.4000000000000003E-3</v>
      </c>
      <c r="T92" s="291">
        <v>3.3999999999999998E-3</v>
      </c>
      <c r="U92" s="289">
        <v>2360</v>
      </c>
      <c r="V92" s="289">
        <v>155</v>
      </c>
      <c r="W92" s="292">
        <v>0.21180555555555555</v>
      </c>
      <c r="X92" s="293">
        <v>42719</v>
      </c>
      <c r="Y92" s="21" t="s">
        <v>38</v>
      </c>
    </row>
    <row r="93" spans="1:25" ht="18.75" thickBot="1" x14ac:dyDescent="0.2">
      <c r="A93" s="7">
        <v>150277</v>
      </c>
      <c r="B93" s="294" t="s">
        <v>65</v>
      </c>
      <c r="C93" s="7">
        <v>1.04</v>
      </c>
      <c r="D93" s="286">
        <v>-1.9E-3</v>
      </c>
      <c r="E93" s="283">
        <v>4729.0600000000004</v>
      </c>
      <c r="F93" s="7">
        <v>1.054</v>
      </c>
      <c r="G93" s="285">
        <v>1.3299999999999999E-2</v>
      </c>
      <c r="H93" s="285">
        <v>0.03</v>
      </c>
      <c r="I93" s="283">
        <v>5</v>
      </c>
      <c r="J93" s="283">
        <v>4.5</v>
      </c>
      <c r="K93" s="285">
        <v>4.5659999999999999E-2</v>
      </c>
      <c r="L93" s="283" t="s">
        <v>40</v>
      </c>
      <c r="M93" s="7" t="s">
        <v>66</v>
      </c>
      <c r="N93" s="286">
        <v>-9.9000000000000008E-3</v>
      </c>
      <c r="O93" s="23">
        <v>0.1081</v>
      </c>
      <c r="P93" s="285">
        <v>5.7000000000000002E-3</v>
      </c>
      <c r="Q93" s="285">
        <v>1.052</v>
      </c>
      <c r="R93" s="285">
        <v>4.7999999999999996E-3</v>
      </c>
      <c r="S93" s="285">
        <v>4.7999999999999996E-3</v>
      </c>
      <c r="T93" s="285">
        <v>1.0800000000000001E-2</v>
      </c>
      <c r="U93" s="283">
        <v>46833</v>
      </c>
      <c r="V93" s="283">
        <v>2736</v>
      </c>
      <c r="W93" s="287">
        <v>0.21180555555555555</v>
      </c>
      <c r="X93" s="288">
        <v>42614</v>
      </c>
      <c r="Y93" s="13" t="s">
        <v>38</v>
      </c>
    </row>
    <row r="94" spans="1:25" ht="18.75" thickBot="1" x14ac:dyDescent="0.2">
      <c r="A94" s="14">
        <v>150194</v>
      </c>
      <c r="B94" s="289" t="s">
        <v>85</v>
      </c>
      <c r="C94" s="14">
        <v>1.014</v>
      </c>
      <c r="D94" s="290">
        <v>-3.8999999999999998E-3</v>
      </c>
      <c r="E94" s="289">
        <v>18336.599999999999</v>
      </c>
      <c r="F94" s="14">
        <v>1.028</v>
      </c>
      <c r="G94" s="291">
        <v>1.3599999999999999E-2</v>
      </c>
      <c r="H94" s="291">
        <v>0.03</v>
      </c>
      <c r="I94" s="289">
        <v>4.5</v>
      </c>
      <c r="J94" s="289">
        <v>4.5</v>
      </c>
      <c r="K94" s="291">
        <v>4.564E-2</v>
      </c>
      <c r="L94" s="289" t="s">
        <v>40</v>
      </c>
      <c r="M94" s="14" t="s">
        <v>86</v>
      </c>
      <c r="N94" s="290">
        <v>-1.3299999999999999E-2</v>
      </c>
      <c r="O94" s="18">
        <v>0.12939999999999999</v>
      </c>
      <c r="P94" s="291">
        <v>6.0000000000000001E-3</v>
      </c>
      <c r="Q94" s="291">
        <v>1.0436000000000001</v>
      </c>
      <c r="R94" s="291">
        <v>6.1000000000000004E-3</v>
      </c>
      <c r="S94" s="291">
        <v>6.1000000000000004E-3</v>
      </c>
      <c r="T94" s="291">
        <v>8.8000000000000005E-3</v>
      </c>
      <c r="U94" s="289">
        <v>448701</v>
      </c>
      <c r="V94" s="289">
        <v>14065</v>
      </c>
      <c r="W94" s="292">
        <v>0.21180555555555555</v>
      </c>
      <c r="X94" s="293">
        <v>42719</v>
      </c>
      <c r="Y94" s="21" t="s">
        <v>38</v>
      </c>
    </row>
    <row r="95" spans="1:25" ht="18.75" thickBot="1" x14ac:dyDescent="0.2">
      <c r="A95" s="7">
        <v>150315</v>
      </c>
      <c r="B95" s="283" t="s">
        <v>118</v>
      </c>
      <c r="C95" s="7">
        <v>1.016</v>
      </c>
      <c r="D95" s="286">
        <v>-3.8999999999999998E-3</v>
      </c>
      <c r="E95" s="283">
        <v>247.71</v>
      </c>
      <c r="F95" s="7">
        <v>1.03</v>
      </c>
      <c r="G95" s="285">
        <v>1.3599999999999999E-2</v>
      </c>
      <c r="H95" s="285">
        <v>0.03</v>
      </c>
      <c r="I95" s="283">
        <v>4.5</v>
      </c>
      <c r="J95" s="283">
        <v>4.5</v>
      </c>
      <c r="K95" s="285">
        <v>4.564E-2</v>
      </c>
      <c r="L95" s="283" t="s">
        <v>40</v>
      </c>
      <c r="M95" s="7" t="s">
        <v>119</v>
      </c>
      <c r="N95" s="286">
        <v>-1.5100000000000001E-2</v>
      </c>
      <c r="O95" s="23">
        <v>0.3548</v>
      </c>
      <c r="P95" s="285">
        <v>5.0000000000000001E-3</v>
      </c>
      <c r="Q95" s="285">
        <v>0.5121</v>
      </c>
      <c r="R95" s="285">
        <v>-6.6E-3</v>
      </c>
      <c r="S95" s="285">
        <v>-6.6E-3</v>
      </c>
      <c r="T95" s="285">
        <v>-5.4999999999999997E-3</v>
      </c>
      <c r="U95" s="283">
        <v>10609</v>
      </c>
      <c r="V95" s="283">
        <v>-49</v>
      </c>
      <c r="W95" s="287">
        <v>0.21180555555555555</v>
      </c>
      <c r="X95" s="288">
        <v>42705</v>
      </c>
      <c r="Y95" s="13" t="s">
        <v>38</v>
      </c>
    </row>
    <row r="96" spans="1:25" ht="18.75" thickBot="1" x14ac:dyDescent="0.2">
      <c r="A96" s="14">
        <v>150207</v>
      </c>
      <c r="B96" s="289" t="s">
        <v>71</v>
      </c>
      <c r="C96" s="14">
        <v>1.014</v>
      </c>
      <c r="D96" s="290">
        <v>-2.8999999999999998E-3</v>
      </c>
      <c r="E96" s="289">
        <v>867.8</v>
      </c>
      <c r="F96" s="14">
        <v>1.028</v>
      </c>
      <c r="G96" s="291">
        <v>1.3599999999999999E-2</v>
      </c>
      <c r="H96" s="291">
        <v>0.03</v>
      </c>
      <c r="I96" s="289">
        <v>4.5</v>
      </c>
      <c r="J96" s="289">
        <v>4.5</v>
      </c>
      <c r="K96" s="291">
        <v>4.564E-2</v>
      </c>
      <c r="L96" s="289" t="s">
        <v>40</v>
      </c>
      <c r="M96" s="14" t="s">
        <v>72</v>
      </c>
      <c r="N96" s="290">
        <v>-1.4800000000000001E-2</v>
      </c>
      <c r="O96" s="18">
        <v>5.1900000000000002E-2</v>
      </c>
      <c r="P96" s="291">
        <v>6.0000000000000001E-3</v>
      </c>
      <c r="Q96" s="291">
        <v>1.2255</v>
      </c>
      <c r="R96" s="291">
        <v>-2.2000000000000001E-3</v>
      </c>
      <c r="S96" s="291">
        <v>-2.2000000000000001E-3</v>
      </c>
      <c r="T96" s="291">
        <v>-4.4000000000000003E-3</v>
      </c>
      <c r="U96" s="289">
        <v>22169</v>
      </c>
      <c r="V96" s="289">
        <v>-95</v>
      </c>
      <c r="W96" s="292">
        <v>0.21180555555555555</v>
      </c>
      <c r="X96" s="293">
        <v>42719</v>
      </c>
      <c r="Y96" s="21" t="s">
        <v>38</v>
      </c>
    </row>
    <row r="97" spans="1:25" ht="18.75" thickBot="1" x14ac:dyDescent="0.2">
      <c r="A97" s="7">
        <v>150164</v>
      </c>
      <c r="B97" s="283" t="s">
        <v>61</v>
      </c>
      <c r="C97" s="7">
        <v>1.0109999999999999</v>
      </c>
      <c r="D97" s="286">
        <v>-1E-3</v>
      </c>
      <c r="E97" s="283">
        <v>158.76</v>
      </c>
      <c r="F97" s="7">
        <v>1.0249999999999999</v>
      </c>
      <c r="G97" s="285">
        <v>1.37E-2</v>
      </c>
      <c r="H97" s="285">
        <v>0.03</v>
      </c>
      <c r="I97" s="283">
        <v>4.5</v>
      </c>
      <c r="J97" s="283">
        <v>4.5</v>
      </c>
      <c r="K97" s="285">
        <v>4.564E-2</v>
      </c>
      <c r="L97" s="283" t="s">
        <v>40</v>
      </c>
      <c r="M97" s="7" t="s">
        <v>62</v>
      </c>
      <c r="N97" s="286">
        <v>-2.2000000000000001E-3</v>
      </c>
      <c r="O97" s="23">
        <v>9.3100000000000002E-2</v>
      </c>
      <c r="P97" s="285">
        <v>3.8999999999999998E-3</v>
      </c>
      <c r="Q97" s="285">
        <v>0.4894</v>
      </c>
      <c r="R97" s="285">
        <v>1.49E-2</v>
      </c>
      <c r="S97" s="285">
        <v>1.49E-2</v>
      </c>
      <c r="T97" s="285">
        <v>1.4800000000000001E-2</v>
      </c>
      <c r="U97" s="283">
        <v>3417</v>
      </c>
      <c r="V97" s="283">
        <v>0</v>
      </c>
      <c r="W97" s="287">
        <v>0.29375000000000001</v>
      </c>
      <c r="X97" s="288">
        <v>42705</v>
      </c>
      <c r="Y97" s="13" t="s">
        <v>38</v>
      </c>
    </row>
    <row r="98" spans="1:25" ht="18.75" thickBot="1" x14ac:dyDescent="0.2">
      <c r="A98" s="14">
        <v>150275</v>
      </c>
      <c r="B98" s="306" t="s">
        <v>89</v>
      </c>
      <c r="C98" s="14">
        <v>1.014</v>
      </c>
      <c r="D98" s="290">
        <v>-2.8999999999999998E-3</v>
      </c>
      <c r="E98" s="289">
        <v>826.42</v>
      </c>
      <c r="F98" s="14">
        <v>1.028</v>
      </c>
      <c r="G98" s="291">
        <v>1.3599999999999999E-2</v>
      </c>
      <c r="H98" s="291">
        <v>0.03</v>
      </c>
      <c r="I98" s="289">
        <v>4.5</v>
      </c>
      <c r="J98" s="289">
        <v>4.5</v>
      </c>
      <c r="K98" s="291">
        <v>4.564E-2</v>
      </c>
      <c r="L98" s="289" t="s">
        <v>40</v>
      </c>
      <c r="M98" s="14" t="s">
        <v>46</v>
      </c>
      <c r="N98" s="290">
        <v>-1.4999999999999999E-2</v>
      </c>
      <c r="O98" s="18">
        <v>9.3600000000000003E-2</v>
      </c>
      <c r="P98" s="291">
        <v>6.0000000000000001E-3</v>
      </c>
      <c r="Q98" s="291">
        <v>1.1276999999999999</v>
      </c>
      <c r="R98" s="291">
        <v>-2.8E-3</v>
      </c>
      <c r="S98" s="291">
        <v>-2.8E-3</v>
      </c>
      <c r="T98" s="291">
        <v>-2.8E-3</v>
      </c>
      <c r="U98" s="289">
        <v>54344</v>
      </c>
      <c r="V98" s="289">
        <v>-4</v>
      </c>
      <c r="W98" s="292">
        <v>0.21180555555555555</v>
      </c>
      <c r="X98" s="293">
        <v>42719</v>
      </c>
      <c r="Y98" s="21" t="s">
        <v>38</v>
      </c>
    </row>
    <row r="99" spans="1:25" ht="18.75" thickBot="1" x14ac:dyDescent="0.2">
      <c r="A99" s="7">
        <v>150257</v>
      </c>
      <c r="B99" s="283" t="s">
        <v>53</v>
      </c>
      <c r="C99" s="7">
        <v>0.99399999999999999</v>
      </c>
      <c r="D99" s="286">
        <v>-2E-3</v>
      </c>
      <c r="E99" s="283">
        <v>40</v>
      </c>
      <c r="F99" s="7">
        <v>1.0074000000000001</v>
      </c>
      <c r="G99" s="285">
        <v>1.3299999999999999E-2</v>
      </c>
      <c r="H99" s="285">
        <v>0.03</v>
      </c>
      <c r="I99" s="283">
        <v>4.5</v>
      </c>
      <c r="J99" s="283">
        <v>4.5</v>
      </c>
      <c r="K99" s="285">
        <v>4.5609999999999998E-2</v>
      </c>
      <c r="L99" s="283" t="s">
        <v>40</v>
      </c>
      <c r="M99" s="7" t="s">
        <v>54</v>
      </c>
      <c r="N99" s="286">
        <v>-1.7999999999999999E-2</v>
      </c>
      <c r="O99" s="23">
        <v>0.39400000000000002</v>
      </c>
      <c r="P99" s="285">
        <v>5.1999999999999998E-3</v>
      </c>
      <c r="Q99" s="285">
        <v>0.44590000000000002</v>
      </c>
      <c r="R99" s="285">
        <v>-4.0000000000000002E-4</v>
      </c>
      <c r="S99" s="285">
        <v>-4.0000000000000002E-4</v>
      </c>
      <c r="T99" s="285">
        <v>6.1999999999999998E-3</v>
      </c>
      <c r="U99" s="283">
        <v>1594</v>
      </c>
      <c r="V99" s="283">
        <v>-2</v>
      </c>
      <c r="W99" s="287">
        <v>0.21180555555555555</v>
      </c>
      <c r="X99" s="288">
        <v>42888</v>
      </c>
      <c r="Y99" s="13" t="s">
        <v>38</v>
      </c>
    </row>
    <row r="100" spans="1:25" ht="18.75" thickBot="1" x14ac:dyDescent="0.2">
      <c r="A100" s="14">
        <v>150259</v>
      </c>
      <c r="B100" s="289" t="s">
        <v>92</v>
      </c>
      <c r="C100" s="14">
        <v>0.99399999999999999</v>
      </c>
      <c r="D100" s="290">
        <v>-2E-3</v>
      </c>
      <c r="E100" s="289">
        <v>188.07</v>
      </c>
      <c r="F100" s="14">
        <v>1.0074000000000001</v>
      </c>
      <c r="G100" s="291">
        <v>1.3299999999999999E-2</v>
      </c>
      <c r="H100" s="291">
        <v>0.03</v>
      </c>
      <c r="I100" s="289">
        <v>4.5</v>
      </c>
      <c r="J100" s="289">
        <v>4.5</v>
      </c>
      <c r="K100" s="291">
        <v>4.5609999999999998E-2</v>
      </c>
      <c r="L100" s="289" t="s">
        <v>40</v>
      </c>
      <c r="M100" s="14" t="s">
        <v>93</v>
      </c>
      <c r="N100" s="290">
        <v>-1.72E-2</v>
      </c>
      <c r="O100" s="18">
        <v>0.31140000000000001</v>
      </c>
      <c r="P100" s="291">
        <v>5.1999999999999998E-3</v>
      </c>
      <c r="Q100" s="291">
        <v>0.64290000000000003</v>
      </c>
      <c r="R100" s="291">
        <v>1.1000000000000001E-3</v>
      </c>
      <c r="S100" s="291">
        <v>1.1000000000000001E-3</v>
      </c>
      <c r="T100" s="291">
        <v>1E-4</v>
      </c>
      <c r="U100" s="289">
        <v>10081</v>
      </c>
      <c r="V100" s="289">
        <v>-1</v>
      </c>
      <c r="W100" s="292">
        <v>0.21180555555555555</v>
      </c>
      <c r="X100" s="293">
        <v>42888</v>
      </c>
      <c r="Y100" s="21" t="s">
        <v>38</v>
      </c>
    </row>
    <row r="101" spans="1:25" ht="18.75" thickBot="1" x14ac:dyDescent="0.2">
      <c r="A101" s="7">
        <v>502049</v>
      </c>
      <c r="B101" s="283" t="s">
        <v>90</v>
      </c>
      <c r="C101" s="7">
        <v>1</v>
      </c>
      <c r="D101" s="286">
        <v>-3.0000000000000001E-3</v>
      </c>
      <c r="E101" s="283">
        <v>254.62</v>
      </c>
      <c r="F101" s="7">
        <v>1.0134000000000001</v>
      </c>
      <c r="G101" s="285">
        <v>1.32E-2</v>
      </c>
      <c r="H101" s="285">
        <v>0.03</v>
      </c>
      <c r="I101" s="283">
        <v>4.5</v>
      </c>
      <c r="J101" s="283">
        <v>4.5</v>
      </c>
      <c r="K101" s="285">
        <v>4.5609999999999998E-2</v>
      </c>
      <c r="L101" s="283" t="s">
        <v>40</v>
      </c>
      <c r="M101" s="7" t="s">
        <v>91</v>
      </c>
      <c r="N101" s="286">
        <v>-3.5999999999999999E-3</v>
      </c>
      <c r="O101" s="23">
        <v>0.40670000000000001</v>
      </c>
      <c r="P101" s="285">
        <v>5.1999999999999998E-3</v>
      </c>
      <c r="Q101" s="285">
        <v>0.40870000000000001</v>
      </c>
      <c r="R101" s="285">
        <v>-6.9999999999999999E-4</v>
      </c>
      <c r="S101" s="285">
        <v>-6.9999999999999999E-4</v>
      </c>
      <c r="T101" s="285">
        <v>-3.5000000000000001E-3</v>
      </c>
      <c r="U101" s="283">
        <v>11897</v>
      </c>
      <c r="V101" s="283">
        <v>1</v>
      </c>
      <c r="W101" s="287">
        <v>0.21180555555555555</v>
      </c>
      <c r="X101" s="288">
        <v>42839</v>
      </c>
      <c r="Y101" s="13" t="s">
        <v>38</v>
      </c>
    </row>
    <row r="102" spans="1:25" ht="18.75" thickBot="1" x14ac:dyDescent="0.2">
      <c r="A102" s="14">
        <v>150217</v>
      </c>
      <c r="B102" s="289" t="s">
        <v>67</v>
      </c>
      <c r="C102" s="14">
        <v>1.0249999999999999</v>
      </c>
      <c r="D102" s="290">
        <v>-2.8999999999999998E-3</v>
      </c>
      <c r="E102" s="289">
        <v>383.89</v>
      </c>
      <c r="F102" s="14">
        <v>1.034</v>
      </c>
      <c r="G102" s="291">
        <v>8.6999999999999994E-3</v>
      </c>
      <c r="H102" s="291">
        <v>0.03</v>
      </c>
      <c r="I102" s="289">
        <v>5.5</v>
      </c>
      <c r="J102" s="289">
        <v>4.5</v>
      </c>
      <c r="K102" s="291">
        <v>4.5600000000000002E-2</v>
      </c>
      <c r="L102" s="289" t="s">
        <v>40</v>
      </c>
      <c r="M102" s="14" t="s">
        <v>68</v>
      </c>
      <c r="N102" s="290">
        <v>-1.5800000000000002E-2</v>
      </c>
      <c r="O102" s="18">
        <v>0.2384</v>
      </c>
      <c r="P102" s="291">
        <v>1E-4</v>
      </c>
      <c r="Q102" s="291">
        <v>0.77939999999999998</v>
      </c>
      <c r="R102" s="291">
        <v>-3.5999999999999999E-3</v>
      </c>
      <c r="S102" s="291">
        <v>-3.5999999999999999E-3</v>
      </c>
      <c r="T102" s="291">
        <v>-4.1000000000000003E-3</v>
      </c>
      <c r="U102" s="289">
        <v>48694</v>
      </c>
      <c r="V102" s="289">
        <v>-94</v>
      </c>
      <c r="W102" s="292">
        <v>0.21180555555555555</v>
      </c>
      <c r="X102" s="293">
        <v>42738</v>
      </c>
      <c r="Y102" s="21" t="s">
        <v>38</v>
      </c>
    </row>
    <row r="103" spans="1:25" ht="18.75" thickBot="1" x14ac:dyDescent="0.2">
      <c r="A103" s="7">
        <v>150243</v>
      </c>
      <c r="B103" s="283" t="s">
        <v>128</v>
      </c>
      <c r="C103" s="7">
        <v>1.012</v>
      </c>
      <c r="D103" s="284">
        <v>0</v>
      </c>
      <c r="E103" s="283">
        <v>212.84</v>
      </c>
      <c r="F103" s="7">
        <v>1.0249999999999999</v>
      </c>
      <c r="G103" s="285">
        <v>1.2699999999999999E-2</v>
      </c>
      <c r="H103" s="285">
        <v>0.03</v>
      </c>
      <c r="I103" s="283">
        <v>4.5</v>
      </c>
      <c r="J103" s="283">
        <v>4.5</v>
      </c>
      <c r="K103" s="285">
        <v>4.5589999999999999E-2</v>
      </c>
      <c r="L103" s="283" t="s">
        <v>40</v>
      </c>
      <c r="M103" s="7" t="s">
        <v>129</v>
      </c>
      <c r="N103" s="286">
        <v>-1.09E-2</v>
      </c>
      <c r="O103" s="23">
        <v>0.3574</v>
      </c>
      <c r="P103" s="285">
        <v>4.1000000000000003E-3</v>
      </c>
      <c r="Q103" s="285">
        <v>0.5121</v>
      </c>
      <c r="R103" s="285">
        <v>6.6E-3</v>
      </c>
      <c r="S103" s="285">
        <v>6.6E-3</v>
      </c>
      <c r="T103" s="285">
        <v>2.5000000000000001E-3</v>
      </c>
      <c r="U103" s="283">
        <v>11598</v>
      </c>
      <c r="V103" s="283">
        <v>38</v>
      </c>
      <c r="W103" s="287">
        <v>0.21180555555555555</v>
      </c>
      <c r="X103" s="288">
        <v>42705</v>
      </c>
      <c r="Y103" s="13" t="s">
        <v>38</v>
      </c>
    </row>
    <row r="104" spans="1:25" ht="18.75" thickBot="1" x14ac:dyDescent="0.2">
      <c r="A104" s="14">
        <v>150209</v>
      </c>
      <c r="B104" s="289" t="s">
        <v>47</v>
      </c>
      <c r="C104" s="14">
        <v>1.0149999999999999</v>
      </c>
      <c r="D104" s="290">
        <v>-2.8999999999999998E-3</v>
      </c>
      <c r="E104" s="289">
        <v>13062.72</v>
      </c>
      <c r="F104" s="14">
        <v>1.028</v>
      </c>
      <c r="G104" s="291">
        <v>1.26E-2</v>
      </c>
      <c r="H104" s="291">
        <v>0.03</v>
      </c>
      <c r="I104" s="289">
        <v>4.5</v>
      </c>
      <c r="J104" s="289">
        <v>4.5</v>
      </c>
      <c r="K104" s="291">
        <v>4.5589999999999999E-2</v>
      </c>
      <c r="L104" s="289" t="s">
        <v>40</v>
      </c>
      <c r="M104" s="14" t="s">
        <v>48</v>
      </c>
      <c r="N104" s="290">
        <v>-1.37E-2</v>
      </c>
      <c r="O104" s="18">
        <v>0.2301</v>
      </c>
      <c r="P104" s="291">
        <v>5.0000000000000001E-3</v>
      </c>
      <c r="Q104" s="291">
        <v>0.80720000000000003</v>
      </c>
      <c r="R104" s="291">
        <v>-4.1999999999999997E-3</v>
      </c>
      <c r="S104" s="291">
        <v>-4.1999999999999997E-3</v>
      </c>
      <c r="T104" s="291">
        <v>-3.5999999999999999E-3</v>
      </c>
      <c r="U104" s="289">
        <v>428760</v>
      </c>
      <c r="V104" s="289">
        <v>10678</v>
      </c>
      <c r="W104" s="292">
        <v>0.21180555555555555</v>
      </c>
      <c r="X104" s="293">
        <v>42719</v>
      </c>
      <c r="Y104" s="21" t="s">
        <v>38</v>
      </c>
    </row>
    <row r="105" spans="1:25" ht="18.75" thickBot="1" x14ac:dyDescent="0.2">
      <c r="A105" s="7">
        <v>150200</v>
      </c>
      <c r="B105" s="283" t="s">
        <v>55</v>
      </c>
      <c r="C105" s="7">
        <v>1.0149999999999999</v>
      </c>
      <c r="D105" s="286">
        <v>-2E-3</v>
      </c>
      <c r="E105" s="283">
        <v>16391.490000000002</v>
      </c>
      <c r="F105" s="7">
        <v>1.028</v>
      </c>
      <c r="G105" s="285">
        <v>1.26E-2</v>
      </c>
      <c r="H105" s="285">
        <v>0.03</v>
      </c>
      <c r="I105" s="283">
        <v>4.5</v>
      </c>
      <c r="J105" s="283">
        <v>4.5</v>
      </c>
      <c r="K105" s="285">
        <v>4.5589999999999999E-2</v>
      </c>
      <c r="L105" s="283" t="s">
        <v>40</v>
      </c>
      <c r="M105" s="7" t="s">
        <v>56</v>
      </c>
      <c r="N105" s="286">
        <v>-8.6E-3</v>
      </c>
      <c r="O105" s="23">
        <v>0.16800000000000001</v>
      </c>
      <c r="P105" s="285">
        <v>5.0000000000000001E-3</v>
      </c>
      <c r="Q105" s="285">
        <v>0.95309999999999995</v>
      </c>
      <c r="R105" s="285">
        <v>2E-3</v>
      </c>
      <c r="S105" s="285">
        <v>2E-3</v>
      </c>
      <c r="T105" s="285">
        <v>1.9E-3</v>
      </c>
      <c r="U105" s="283">
        <v>936861</v>
      </c>
      <c r="V105" s="283">
        <v>861</v>
      </c>
      <c r="W105" s="287">
        <v>0.21180555555555555</v>
      </c>
      <c r="X105" s="288">
        <v>42719</v>
      </c>
      <c r="Y105" s="13" t="s">
        <v>38</v>
      </c>
    </row>
    <row r="106" spans="1:25" ht="18.75" thickBot="1" x14ac:dyDescent="0.2">
      <c r="A106" s="14">
        <v>150251</v>
      </c>
      <c r="B106" s="289" t="s">
        <v>96</v>
      </c>
      <c r="C106" s="14">
        <v>1.0149999999999999</v>
      </c>
      <c r="D106" s="290">
        <v>-1E-3</v>
      </c>
      <c r="E106" s="289">
        <v>111.68</v>
      </c>
      <c r="F106" s="14">
        <v>1.028</v>
      </c>
      <c r="G106" s="291">
        <v>1.26E-2</v>
      </c>
      <c r="H106" s="291">
        <v>0.03</v>
      </c>
      <c r="I106" s="289">
        <v>4.5</v>
      </c>
      <c r="J106" s="289">
        <v>4.5</v>
      </c>
      <c r="K106" s="291">
        <v>4.5589999999999999E-2</v>
      </c>
      <c r="L106" s="289" t="s">
        <v>40</v>
      </c>
      <c r="M106" s="14" t="s">
        <v>97</v>
      </c>
      <c r="N106" s="290">
        <v>-5.1999999999999998E-3</v>
      </c>
      <c r="O106" s="18">
        <v>0.38500000000000001</v>
      </c>
      <c r="P106" s="291">
        <v>5.0000000000000001E-3</v>
      </c>
      <c r="Q106" s="291">
        <v>0.44369999999999998</v>
      </c>
      <c r="R106" s="291">
        <v>-6.3E-3</v>
      </c>
      <c r="S106" s="291">
        <v>-6.3E-3</v>
      </c>
      <c r="T106" s="291">
        <v>-7.7000000000000002E-3</v>
      </c>
      <c r="U106" s="289">
        <v>8225</v>
      </c>
      <c r="V106" s="289">
        <v>-37</v>
      </c>
      <c r="W106" s="292">
        <v>0.21180555555555555</v>
      </c>
      <c r="X106" s="293">
        <v>42719</v>
      </c>
      <c r="Y106" s="21" t="s">
        <v>38</v>
      </c>
    </row>
    <row r="107" spans="1:25" ht="18.75" thickBot="1" x14ac:dyDescent="0.2">
      <c r="A107" s="7">
        <v>150309</v>
      </c>
      <c r="B107" s="283" t="s">
        <v>73</v>
      </c>
      <c r="C107" s="7">
        <v>1.0169999999999999</v>
      </c>
      <c r="D107" s="286">
        <v>-1E-3</v>
      </c>
      <c r="E107" s="283">
        <v>26.86</v>
      </c>
      <c r="F107" s="7">
        <v>1.03</v>
      </c>
      <c r="G107" s="285">
        <v>1.26E-2</v>
      </c>
      <c r="H107" s="285">
        <v>0.03</v>
      </c>
      <c r="I107" s="283">
        <v>4.5</v>
      </c>
      <c r="J107" s="283">
        <v>4.5</v>
      </c>
      <c r="K107" s="285">
        <v>4.5589999999999999E-2</v>
      </c>
      <c r="L107" s="283" t="s">
        <v>40</v>
      </c>
      <c r="M107" s="7" t="s">
        <v>74</v>
      </c>
      <c r="N107" s="286">
        <v>-1.8100000000000002E-2</v>
      </c>
      <c r="O107" s="23">
        <v>0.33539999999999998</v>
      </c>
      <c r="P107" s="285">
        <v>4.0000000000000001E-3</v>
      </c>
      <c r="Q107" s="285">
        <v>0.55759999999999998</v>
      </c>
      <c r="R107" s="285">
        <v>-3.0999999999999999E-3</v>
      </c>
      <c r="S107" s="285">
        <v>-3.0999999999999999E-3</v>
      </c>
      <c r="T107" s="285">
        <v>-4.1000000000000003E-3</v>
      </c>
      <c r="U107" s="283">
        <v>1540</v>
      </c>
      <c r="V107" s="283">
        <v>-4</v>
      </c>
      <c r="W107" s="287">
        <v>0.21180555555555555</v>
      </c>
      <c r="X107" s="288">
        <v>42709</v>
      </c>
      <c r="Y107" s="13" t="s">
        <v>38</v>
      </c>
    </row>
    <row r="108" spans="1:25" ht="18.75" thickBot="1" x14ac:dyDescent="0.2">
      <c r="A108" s="14">
        <v>150184</v>
      </c>
      <c r="B108" s="289" t="s">
        <v>106</v>
      </c>
      <c r="C108" s="14">
        <v>0.995</v>
      </c>
      <c r="D108" s="290">
        <v>-1E-3</v>
      </c>
      <c r="E108" s="289">
        <v>148.91</v>
      </c>
      <c r="F108" s="14">
        <v>1.0078</v>
      </c>
      <c r="G108" s="291">
        <v>1.2699999999999999E-2</v>
      </c>
      <c r="H108" s="291">
        <v>0.03</v>
      </c>
      <c r="I108" s="289">
        <v>4.5</v>
      </c>
      <c r="J108" s="289">
        <v>4.5</v>
      </c>
      <c r="K108" s="291">
        <v>4.5580000000000002E-2</v>
      </c>
      <c r="L108" s="289" t="s">
        <v>40</v>
      </c>
      <c r="M108" s="14" t="s">
        <v>76</v>
      </c>
      <c r="N108" s="290">
        <v>-1.4999999999999999E-2</v>
      </c>
      <c r="O108" s="18">
        <v>0.30809999999999998</v>
      </c>
      <c r="P108" s="291">
        <v>4.1999999999999997E-3</v>
      </c>
      <c r="Q108" s="303">
        <v>0.6502</v>
      </c>
      <c r="R108" s="291">
        <v>-1.6999999999999999E-3</v>
      </c>
      <c r="S108" s="291">
        <v>-1.6999999999999999E-3</v>
      </c>
      <c r="T108" s="291">
        <v>1.2999999999999999E-3</v>
      </c>
      <c r="U108" s="289">
        <v>38897</v>
      </c>
      <c r="V108" s="289">
        <v>347</v>
      </c>
      <c r="W108" s="292">
        <v>0.21180555555555555</v>
      </c>
      <c r="X108" s="293">
        <v>42885</v>
      </c>
      <c r="Y108" s="21" t="s">
        <v>38</v>
      </c>
    </row>
    <row r="109" spans="1:25" ht="18.75" thickBot="1" x14ac:dyDescent="0.2">
      <c r="A109" s="7">
        <v>150283</v>
      </c>
      <c r="B109" s="283" t="s">
        <v>63</v>
      </c>
      <c r="C109" s="7">
        <v>0.99299999999999999</v>
      </c>
      <c r="D109" s="286">
        <v>-3.0000000000000001E-3</v>
      </c>
      <c r="E109" s="283">
        <v>112</v>
      </c>
      <c r="F109" s="7">
        <v>1.0052000000000001</v>
      </c>
      <c r="G109" s="285">
        <v>1.21E-2</v>
      </c>
      <c r="H109" s="285">
        <v>0.03</v>
      </c>
      <c r="I109" s="283">
        <v>4.5</v>
      </c>
      <c r="J109" s="283">
        <v>4.5</v>
      </c>
      <c r="K109" s="285">
        <v>4.5560000000000003E-2</v>
      </c>
      <c r="L109" s="283" t="s">
        <v>40</v>
      </c>
      <c r="M109" s="7" t="s">
        <v>64</v>
      </c>
      <c r="N109" s="286">
        <v>-1.7999999999999999E-2</v>
      </c>
      <c r="O109" s="23">
        <v>0.27250000000000002</v>
      </c>
      <c r="P109" s="285">
        <v>4.3E-3</v>
      </c>
      <c r="Q109" s="304">
        <v>0.73870000000000002</v>
      </c>
      <c r="R109" s="285">
        <v>-2.5999999999999999E-3</v>
      </c>
      <c r="S109" s="285">
        <v>-2.5999999999999999E-3</v>
      </c>
      <c r="T109" s="285">
        <v>-5.0000000000000001E-3</v>
      </c>
      <c r="U109" s="283">
        <v>9521</v>
      </c>
      <c r="V109" s="283">
        <v>-16</v>
      </c>
      <c r="W109" s="287">
        <v>0.21180555555555555</v>
      </c>
      <c r="X109" s="288">
        <v>42905</v>
      </c>
      <c r="Y109" s="13" t="s">
        <v>38</v>
      </c>
    </row>
    <row r="110" spans="1:25" ht="18.75" thickBot="1" x14ac:dyDescent="0.2">
      <c r="A110" s="14">
        <v>150186</v>
      </c>
      <c r="B110" s="289" t="s">
        <v>79</v>
      </c>
      <c r="C110" s="14">
        <v>0.98899999999999999</v>
      </c>
      <c r="D110" s="290">
        <v>-2E-3</v>
      </c>
      <c r="E110" s="289">
        <v>2459.06</v>
      </c>
      <c r="F110" s="14">
        <v>1.0008999999999999</v>
      </c>
      <c r="G110" s="291">
        <v>1.1900000000000001E-2</v>
      </c>
      <c r="H110" s="291">
        <v>0.03</v>
      </c>
      <c r="I110" s="289">
        <v>4.5</v>
      </c>
      <c r="J110" s="289">
        <v>4.5</v>
      </c>
      <c r="K110" s="291">
        <v>4.5539999999999997E-2</v>
      </c>
      <c r="L110" s="289" t="s">
        <v>40</v>
      </c>
      <c r="M110" s="14" t="s">
        <v>80</v>
      </c>
      <c r="N110" s="290">
        <v>-2.1299999999999999E-2</v>
      </c>
      <c r="O110" s="18">
        <v>0.33160000000000001</v>
      </c>
      <c r="P110" s="291">
        <v>4.3E-3</v>
      </c>
      <c r="Q110" s="303">
        <v>0.60309999999999997</v>
      </c>
      <c r="R110" s="291">
        <v>-5.5999999999999999E-3</v>
      </c>
      <c r="S110" s="291">
        <v>-5.5999999999999999E-3</v>
      </c>
      <c r="T110" s="291">
        <v>1.9E-3</v>
      </c>
      <c r="U110" s="289">
        <v>48660</v>
      </c>
      <c r="V110" s="289">
        <v>4746</v>
      </c>
      <c r="W110" s="292">
        <v>0.21180555555555555</v>
      </c>
      <c r="X110" s="293">
        <v>42940</v>
      </c>
      <c r="Y110" s="21" t="s">
        <v>38</v>
      </c>
    </row>
    <row r="111" spans="1:25" ht="18.75" thickBot="1" x14ac:dyDescent="0.2">
      <c r="A111" s="7">
        <v>502027</v>
      </c>
      <c r="B111" s="283" t="s">
        <v>124</v>
      </c>
      <c r="C111" s="7">
        <v>1.0369999999999999</v>
      </c>
      <c r="D111" s="305">
        <v>1E-3</v>
      </c>
      <c r="E111" s="283">
        <v>46.37</v>
      </c>
      <c r="F111" s="7">
        <v>1.048</v>
      </c>
      <c r="G111" s="285">
        <v>1.0500000000000001E-2</v>
      </c>
      <c r="H111" s="285">
        <v>0.03</v>
      </c>
      <c r="I111" s="283">
        <v>5</v>
      </c>
      <c r="J111" s="283">
        <v>4.5</v>
      </c>
      <c r="K111" s="285">
        <v>4.5519999999999998E-2</v>
      </c>
      <c r="L111" s="283" t="s">
        <v>40</v>
      </c>
      <c r="M111" s="7" t="s">
        <v>125</v>
      </c>
      <c r="N111" s="286">
        <v>-1.32E-2</v>
      </c>
      <c r="O111" s="23">
        <v>0.26</v>
      </c>
      <c r="P111" s="285">
        <v>2.8999999999999998E-3</v>
      </c>
      <c r="Q111" s="285">
        <v>0.71040000000000003</v>
      </c>
      <c r="R111" s="285">
        <v>2.9100000000000001E-2</v>
      </c>
      <c r="S111" s="285">
        <v>2.9100000000000001E-2</v>
      </c>
      <c r="T111" s="285">
        <v>2.3E-3</v>
      </c>
      <c r="U111" s="283">
        <v>126</v>
      </c>
      <c r="V111" s="283">
        <v>2</v>
      </c>
      <c r="W111" s="287">
        <v>0.21180555555555555</v>
      </c>
      <c r="X111" s="288">
        <v>42614</v>
      </c>
      <c r="Y111" s="13" t="s">
        <v>38</v>
      </c>
    </row>
    <row r="112" spans="1:25" ht="18.75" thickBot="1" x14ac:dyDescent="0.2">
      <c r="A112" s="14">
        <v>150229</v>
      </c>
      <c r="B112" s="289" t="s">
        <v>69</v>
      </c>
      <c r="C112" s="14">
        <v>1.0189999999999999</v>
      </c>
      <c r="D112" s="290">
        <v>-1E-3</v>
      </c>
      <c r="E112" s="289">
        <v>1559.51</v>
      </c>
      <c r="F112" s="14">
        <v>1.03</v>
      </c>
      <c r="G112" s="291">
        <v>1.0699999999999999E-2</v>
      </c>
      <c r="H112" s="291">
        <v>0.03</v>
      </c>
      <c r="I112" s="289">
        <v>4.5</v>
      </c>
      <c r="J112" s="289">
        <v>4.5</v>
      </c>
      <c r="K112" s="291">
        <v>4.5499999999999999E-2</v>
      </c>
      <c r="L112" s="289" t="s">
        <v>40</v>
      </c>
      <c r="M112" s="14" t="s">
        <v>70</v>
      </c>
      <c r="N112" s="290">
        <v>-3.2000000000000001E-2</v>
      </c>
      <c r="O112" s="18">
        <v>0.27110000000000001</v>
      </c>
      <c r="P112" s="291">
        <v>3.0000000000000001E-3</v>
      </c>
      <c r="Q112" s="291">
        <v>0.70840000000000003</v>
      </c>
      <c r="R112" s="291">
        <v>-2.8E-3</v>
      </c>
      <c r="S112" s="291">
        <v>-2.8E-3</v>
      </c>
      <c r="T112" s="291">
        <v>-3.3E-3</v>
      </c>
      <c r="U112" s="289">
        <v>16425</v>
      </c>
      <c r="V112" s="289">
        <v>-3</v>
      </c>
      <c r="W112" s="292">
        <v>0.21180555555555555</v>
      </c>
      <c r="X112" s="293">
        <v>42705</v>
      </c>
      <c r="Y112" s="21" t="s">
        <v>38</v>
      </c>
    </row>
    <row r="113" spans="1:25" ht="18.75" thickBot="1" x14ac:dyDescent="0.2">
      <c r="A113" s="7">
        <v>150235</v>
      </c>
      <c r="B113" s="283" t="s">
        <v>115</v>
      </c>
      <c r="C113" s="7">
        <v>1.014</v>
      </c>
      <c r="D113" s="286">
        <v>-1E-3</v>
      </c>
      <c r="E113" s="283">
        <v>646.1</v>
      </c>
      <c r="F113" s="7">
        <v>1.0249999999999999</v>
      </c>
      <c r="G113" s="285">
        <v>1.0699999999999999E-2</v>
      </c>
      <c r="H113" s="285">
        <v>0.03</v>
      </c>
      <c r="I113" s="283">
        <v>4.5</v>
      </c>
      <c r="J113" s="283">
        <v>4.5</v>
      </c>
      <c r="K113" s="285">
        <v>4.5499999999999999E-2</v>
      </c>
      <c r="L113" s="283" t="s">
        <v>40</v>
      </c>
      <c r="M113" s="7" t="s">
        <v>56</v>
      </c>
      <c r="N113" s="286">
        <v>-8.6E-3</v>
      </c>
      <c r="O113" s="23">
        <v>0.33040000000000003</v>
      </c>
      <c r="P113" s="285">
        <v>3.0999999999999999E-3</v>
      </c>
      <c r="Q113" s="285">
        <v>0.5756</v>
      </c>
      <c r="R113" s="285">
        <v>-5.0000000000000001E-4</v>
      </c>
      <c r="S113" s="285">
        <v>-5.0000000000000001E-4</v>
      </c>
      <c r="T113" s="285">
        <v>0</v>
      </c>
      <c r="U113" s="283">
        <v>31060</v>
      </c>
      <c r="V113" s="283">
        <v>23</v>
      </c>
      <c r="W113" s="287">
        <v>0.21180555555555555</v>
      </c>
      <c r="X113" s="288">
        <v>42675</v>
      </c>
      <c r="Y113" s="13" t="s">
        <v>38</v>
      </c>
    </row>
    <row r="114" spans="1:25" ht="18.75" thickBot="1" x14ac:dyDescent="0.2">
      <c r="A114" s="14">
        <v>150241</v>
      </c>
      <c r="B114" s="306" t="s">
        <v>94</v>
      </c>
      <c r="C114" s="14">
        <v>1.0169999999999999</v>
      </c>
      <c r="D114" s="295">
        <v>1E-3</v>
      </c>
      <c r="E114" s="289">
        <v>168.16</v>
      </c>
      <c r="F114" s="14">
        <v>1.028</v>
      </c>
      <c r="G114" s="291">
        <v>1.0699999999999999E-2</v>
      </c>
      <c r="H114" s="291">
        <v>0.03</v>
      </c>
      <c r="I114" s="289">
        <v>4.5</v>
      </c>
      <c r="J114" s="289">
        <v>4.5</v>
      </c>
      <c r="K114" s="291">
        <v>4.5499999999999999E-2</v>
      </c>
      <c r="L114" s="289" t="s">
        <v>40</v>
      </c>
      <c r="M114" s="14" t="s">
        <v>95</v>
      </c>
      <c r="N114" s="295">
        <v>5.1999999999999998E-3</v>
      </c>
      <c r="O114" s="18">
        <v>0.29389999999999999</v>
      </c>
      <c r="P114" s="291">
        <v>3.0999999999999999E-3</v>
      </c>
      <c r="Q114" s="291">
        <v>0.65749999999999997</v>
      </c>
      <c r="R114" s="291">
        <v>-5.4999999999999997E-3</v>
      </c>
      <c r="S114" s="291">
        <v>-5.4999999999999997E-3</v>
      </c>
      <c r="T114" s="291">
        <v>-5.5999999999999999E-3</v>
      </c>
      <c r="U114" s="289">
        <v>8986</v>
      </c>
      <c r="V114" s="289">
        <v>0</v>
      </c>
      <c r="W114" s="292">
        <v>0.21180555555555555</v>
      </c>
      <c r="X114" s="293">
        <v>42719</v>
      </c>
      <c r="Y114" s="21" t="s">
        <v>38</v>
      </c>
    </row>
    <row r="115" spans="1:25" ht="18.75" thickBot="1" x14ac:dyDescent="0.2">
      <c r="A115" s="7">
        <v>150269</v>
      </c>
      <c r="B115" s="283" t="s">
        <v>57</v>
      </c>
      <c r="C115" s="7">
        <v>1.0169999999999999</v>
      </c>
      <c r="D115" s="286">
        <v>-2E-3</v>
      </c>
      <c r="E115" s="283">
        <v>687.14</v>
      </c>
      <c r="F115" s="7">
        <v>1.028</v>
      </c>
      <c r="G115" s="285">
        <v>1.0699999999999999E-2</v>
      </c>
      <c r="H115" s="285">
        <v>0.03</v>
      </c>
      <c r="I115" s="283">
        <v>4.5</v>
      </c>
      <c r="J115" s="283">
        <v>4.5</v>
      </c>
      <c r="K115" s="285">
        <v>4.5499999999999999E-2</v>
      </c>
      <c r="L115" s="283" t="s">
        <v>40</v>
      </c>
      <c r="M115" s="7" t="s">
        <v>58</v>
      </c>
      <c r="N115" s="286">
        <v>-3.61E-2</v>
      </c>
      <c r="O115" s="23">
        <v>0.34329999999999999</v>
      </c>
      <c r="P115" s="285">
        <v>3.0999999999999999E-3</v>
      </c>
      <c r="Q115" s="285">
        <v>0.54159999999999997</v>
      </c>
      <c r="R115" s="285">
        <v>2.5999999999999999E-3</v>
      </c>
      <c r="S115" s="285">
        <v>2.5999999999999999E-3</v>
      </c>
      <c r="T115" s="285">
        <v>-2.5000000000000001E-3</v>
      </c>
      <c r="U115" s="283">
        <v>45039</v>
      </c>
      <c r="V115" s="283">
        <v>-51</v>
      </c>
      <c r="W115" s="287">
        <v>0.21180555555555555</v>
      </c>
      <c r="X115" s="288">
        <v>42719</v>
      </c>
      <c r="Y115" s="13" t="s">
        <v>38</v>
      </c>
    </row>
    <row r="116" spans="1:25" ht="18.75" thickBot="1" x14ac:dyDescent="0.2">
      <c r="A116" s="14">
        <v>150329</v>
      </c>
      <c r="B116" s="289" t="s">
        <v>99</v>
      </c>
      <c r="C116" s="14">
        <v>1.0169999999999999</v>
      </c>
      <c r="D116" s="290">
        <v>-1E-3</v>
      </c>
      <c r="E116" s="289">
        <v>239.71</v>
      </c>
      <c r="F116" s="14">
        <v>1.028</v>
      </c>
      <c r="G116" s="291">
        <v>1.0699999999999999E-2</v>
      </c>
      <c r="H116" s="291">
        <v>0.03</v>
      </c>
      <c r="I116" s="289">
        <v>4.5</v>
      </c>
      <c r="J116" s="289">
        <v>4.5</v>
      </c>
      <c r="K116" s="291">
        <v>4.5499999999999999E-2</v>
      </c>
      <c r="L116" s="289" t="s">
        <v>40</v>
      </c>
      <c r="M116" s="14" t="s">
        <v>100</v>
      </c>
      <c r="N116" s="290">
        <v>-3.7000000000000002E-3</v>
      </c>
      <c r="O116" s="18">
        <v>0.3039</v>
      </c>
      <c r="P116" s="291">
        <v>3.0999999999999999E-3</v>
      </c>
      <c r="Q116" s="291">
        <v>0.63400000000000001</v>
      </c>
      <c r="R116" s="291">
        <v>2.2000000000000001E-3</v>
      </c>
      <c r="S116" s="291">
        <v>2.2000000000000001E-3</v>
      </c>
      <c r="T116" s="291">
        <v>3.8E-3</v>
      </c>
      <c r="U116" s="289">
        <v>10678</v>
      </c>
      <c r="V116" s="289">
        <v>0</v>
      </c>
      <c r="W116" s="292">
        <v>0.21180555555555555</v>
      </c>
      <c r="X116" s="293">
        <v>42719</v>
      </c>
      <c r="Y116" s="21" t="s">
        <v>38</v>
      </c>
    </row>
    <row r="117" spans="1:25" ht="18.75" thickBot="1" x14ac:dyDescent="0.2">
      <c r="A117" s="7">
        <v>502004</v>
      </c>
      <c r="B117" s="283" t="s">
        <v>98</v>
      </c>
      <c r="C117" s="7">
        <v>0.99299999999999999</v>
      </c>
      <c r="D117" s="286">
        <v>-1E-3</v>
      </c>
      <c r="E117" s="283">
        <v>5217.25</v>
      </c>
      <c r="F117" s="7">
        <v>1.0031000000000001</v>
      </c>
      <c r="G117" s="285">
        <v>1.01E-2</v>
      </c>
      <c r="H117" s="285">
        <v>0.03</v>
      </c>
      <c r="I117" s="283">
        <v>4.5</v>
      </c>
      <c r="J117" s="283">
        <v>4.5</v>
      </c>
      <c r="K117" s="285">
        <v>4.546E-2</v>
      </c>
      <c r="L117" s="283" t="s">
        <v>40</v>
      </c>
      <c r="M117" s="7" t="s">
        <v>80</v>
      </c>
      <c r="N117" s="286">
        <v>-2.1299999999999999E-2</v>
      </c>
      <c r="O117" s="23">
        <v>0.4244</v>
      </c>
      <c r="P117" s="285">
        <v>2.3E-3</v>
      </c>
      <c r="Q117" s="285">
        <v>0.37790000000000001</v>
      </c>
      <c r="R117" s="285">
        <v>-4.7000000000000002E-3</v>
      </c>
      <c r="S117" s="285">
        <v>-4.7000000000000002E-3</v>
      </c>
      <c r="T117" s="285">
        <v>-1.9E-3</v>
      </c>
      <c r="U117" s="283">
        <v>38739</v>
      </c>
      <c r="V117" s="283">
        <v>-82</v>
      </c>
      <c r="W117" s="287">
        <v>0.21180555555555555</v>
      </c>
      <c r="X117" s="288">
        <v>42923</v>
      </c>
      <c r="Y117" s="13" t="s">
        <v>38</v>
      </c>
    </row>
    <row r="118" spans="1:25" ht="18.75" thickBot="1" x14ac:dyDescent="0.2">
      <c r="A118" s="14">
        <v>150249</v>
      </c>
      <c r="B118" s="306" t="s">
        <v>103</v>
      </c>
      <c r="C118" s="14">
        <v>1.018</v>
      </c>
      <c r="D118" s="295">
        <v>1E-3</v>
      </c>
      <c r="E118" s="289">
        <v>35.24</v>
      </c>
      <c r="F118" s="14">
        <v>1.028</v>
      </c>
      <c r="G118" s="291">
        <v>9.7000000000000003E-3</v>
      </c>
      <c r="H118" s="291">
        <v>0.03</v>
      </c>
      <c r="I118" s="289">
        <v>4.5</v>
      </c>
      <c r="J118" s="289">
        <v>4.5</v>
      </c>
      <c r="K118" s="291">
        <v>4.5449999999999997E-2</v>
      </c>
      <c r="L118" s="289" t="s">
        <v>40</v>
      </c>
      <c r="M118" s="14" t="s">
        <v>95</v>
      </c>
      <c r="N118" s="295">
        <v>5.1999999999999998E-3</v>
      </c>
      <c r="O118" s="18">
        <v>0.25779999999999997</v>
      </c>
      <c r="P118" s="291">
        <v>2.0999999999999999E-3</v>
      </c>
      <c r="Q118" s="291">
        <v>0.74219999999999997</v>
      </c>
      <c r="R118" s="291">
        <v>-6.4000000000000003E-3</v>
      </c>
      <c r="S118" s="291">
        <v>-6.4000000000000003E-3</v>
      </c>
      <c r="T118" s="291">
        <v>-8.8000000000000005E-3</v>
      </c>
      <c r="U118" s="289">
        <v>4171</v>
      </c>
      <c r="V118" s="289">
        <v>-3</v>
      </c>
      <c r="W118" s="292">
        <v>0.21180555555555555</v>
      </c>
      <c r="X118" s="293">
        <v>42719</v>
      </c>
      <c r="Y118" s="21" t="s">
        <v>38</v>
      </c>
    </row>
    <row r="119" spans="1:25" ht="18.75" thickBot="1" x14ac:dyDescent="0.2">
      <c r="A119" s="7">
        <v>150051</v>
      </c>
      <c r="B119" s="283" t="s">
        <v>87</v>
      </c>
      <c r="C119" s="7">
        <v>1.0129999999999999</v>
      </c>
      <c r="D119" s="286">
        <v>-2E-3</v>
      </c>
      <c r="E119" s="283">
        <v>143</v>
      </c>
      <c r="F119" s="7">
        <v>1.0229999999999999</v>
      </c>
      <c r="G119" s="285">
        <v>9.7999999999999997E-3</v>
      </c>
      <c r="H119" s="285">
        <v>0.03</v>
      </c>
      <c r="I119" s="283">
        <v>4.5</v>
      </c>
      <c r="J119" s="283">
        <v>4.5</v>
      </c>
      <c r="K119" s="285">
        <v>4.5449999999999997E-2</v>
      </c>
      <c r="L119" s="283" t="s">
        <v>40</v>
      </c>
      <c r="M119" s="7" t="s">
        <v>88</v>
      </c>
      <c r="N119" s="286">
        <v>-8.5000000000000006E-3</v>
      </c>
      <c r="O119" s="23">
        <v>0.4224</v>
      </c>
      <c r="P119" s="285">
        <v>2.0999999999999999E-3</v>
      </c>
      <c r="Q119" s="285">
        <v>0.36120000000000002</v>
      </c>
      <c r="R119" s="285">
        <v>-5.4000000000000003E-3</v>
      </c>
      <c r="S119" s="285">
        <v>-5.4000000000000003E-3</v>
      </c>
      <c r="T119" s="285">
        <v>-4.8999999999999998E-3</v>
      </c>
      <c r="U119" s="283">
        <v>16502</v>
      </c>
      <c r="V119" s="283">
        <v>31</v>
      </c>
      <c r="W119" s="287">
        <v>0.21180555555555555</v>
      </c>
      <c r="X119" s="288">
        <v>42719</v>
      </c>
      <c r="Y119" s="13" t="s">
        <v>38</v>
      </c>
    </row>
    <row r="120" spans="1:25" ht="18.75" thickBot="1" x14ac:dyDescent="0.2">
      <c r="A120" s="14">
        <v>502007</v>
      </c>
      <c r="B120" s="289" t="s">
        <v>47</v>
      </c>
      <c r="C120" s="14">
        <v>0.996</v>
      </c>
      <c r="D120" s="290">
        <v>-1E-3</v>
      </c>
      <c r="E120" s="289">
        <v>1358.47</v>
      </c>
      <c r="F120" s="14">
        <v>1.0059</v>
      </c>
      <c r="G120" s="291">
        <v>9.7999999999999997E-3</v>
      </c>
      <c r="H120" s="291">
        <v>0.03</v>
      </c>
      <c r="I120" s="289">
        <v>4.5</v>
      </c>
      <c r="J120" s="289">
        <v>4.5</v>
      </c>
      <c r="K120" s="291">
        <v>4.5449999999999997E-2</v>
      </c>
      <c r="L120" s="289" t="s">
        <v>40</v>
      </c>
      <c r="M120" s="14" t="s">
        <v>48</v>
      </c>
      <c r="N120" s="290">
        <v>-1.37E-2</v>
      </c>
      <c r="O120" s="18">
        <v>0.28239999999999998</v>
      </c>
      <c r="P120" s="291">
        <v>2.2000000000000001E-3</v>
      </c>
      <c r="Q120" s="291">
        <v>0.71409999999999996</v>
      </c>
      <c r="R120" s="291">
        <v>-6.4000000000000003E-3</v>
      </c>
      <c r="S120" s="291">
        <v>-6.4000000000000003E-3</v>
      </c>
      <c r="T120" s="291">
        <v>-4.5999999999999999E-3</v>
      </c>
      <c r="U120" s="289">
        <v>26184</v>
      </c>
      <c r="V120" s="289">
        <v>-136</v>
      </c>
      <c r="W120" s="292">
        <v>0.21180555555555555</v>
      </c>
      <c r="X120" s="293">
        <v>42900</v>
      </c>
      <c r="Y120" s="21" t="s">
        <v>38</v>
      </c>
    </row>
    <row r="121" spans="1:25" ht="18.75" thickBot="1" x14ac:dyDescent="0.2">
      <c r="A121" s="7">
        <v>150227</v>
      </c>
      <c r="B121" s="294" t="s">
        <v>111</v>
      </c>
      <c r="C121" s="7">
        <v>1.0249999999999999</v>
      </c>
      <c r="D121" s="305">
        <v>1E-3</v>
      </c>
      <c r="E121" s="283">
        <v>4234.49</v>
      </c>
      <c r="F121" s="7">
        <v>1.034</v>
      </c>
      <c r="G121" s="285">
        <v>8.6999999999999994E-3</v>
      </c>
      <c r="H121" s="285">
        <v>0.03</v>
      </c>
      <c r="I121" s="283">
        <v>4.5</v>
      </c>
      <c r="J121" s="283">
        <v>4.5</v>
      </c>
      <c r="K121" s="285">
        <v>4.5409999999999999E-2</v>
      </c>
      <c r="L121" s="283" t="s">
        <v>40</v>
      </c>
      <c r="M121" s="7" t="s">
        <v>95</v>
      </c>
      <c r="N121" s="305">
        <v>5.1999999999999998E-3</v>
      </c>
      <c r="O121" s="23">
        <v>0.2429</v>
      </c>
      <c r="P121" s="285">
        <v>1E-4</v>
      </c>
      <c r="Q121" s="285">
        <v>0.76890000000000003</v>
      </c>
      <c r="R121" s="285">
        <v>-5.9999999999999995E-4</v>
      </c>
      <c r="S121" s="285">
        <v>-5.9999999999999995E-4</v>
      </c>
      <c r="T121" s="285">
        <v>-5.9999999999999995E-4</v>
      </c>
      <c r="U121" s="283">
        <v>254557</v>
      </c>
      <c r="V121" s="283">
        <v>1606</v>
      </c>
      <c r="W121" s="287">
        <v>0.21180555555555555</v>
      </c>
      <c r="X121" s="288">
        <v>42675</v>
      </c>
      <c r="Y121" s="13" t="s">
        <v>38</v>
      </c>
    </row>
    <row r="122" spans="1:25" ht="18.75" thickBot="1" x14ac:dyDescent="0.2">
      <c r="A122" s="14">
        <v>150018</v>
      </c>
      <c r="B122" s="289" t="s">
        <v>122</v>
      </c>
      <c r="C122" s="14">
        <v>1.0169999999999999</v>
      </c>
      <c r="D122" s="290">
        <v>-2E-3</v>
      </c>
      <c r="E122" s="289">
        <v>4021.67</v>
      </c>
      <c r="F122" s="14">
        <v>1.026</v>
      </c>
      <c r="G122" s="291">
        <v>8.8000000000000005E-3</v>
      </c>
      <c r="H122" s="291">
        <v>0.03</v>
      </c>
      <c r="I122" s="289">
        <v>4.5</v>
      </c>
      <c r="J122" s="289">
        <v>4.5</v>
      </c>
      <c r="K122" s="291">
        <v>4.5409999999999999E-2</v>
      </c>
      <c r="L122" s="289" t="s">
        <v>40</v>
      </c>
      <c r="M122" s="14" t="s">
        <v>123</v>
      </c>
      <c r="N122" s="290">
        <v>-1.41E-2</v>
      </c>
      <c r="O122" s="18">
        <v>0.29659999999999997</v>
      </c>
      <c r="P122" s="291">
        <v>1.1000000000000001E-3</v>
      </c>
      <c r="Q122" s="291">
        <v>1.2051000000000001</v>
      </c>
      <c r="R122" s="291">
        <v>7.7000000000000002E-3</v>
      </c>
      <c r="S122" s="291">
        <v>7.7000000000000002E-3</v>
      </c>
      <c r="T122" s="291">
        <v>-5.0000000000000001E-4</v>
      </c>
      <c r="U122" s="289">
        <v>329829</v>
      </c>
      <c r="V122" s="289">
        <v>277</v>
      </c>
      <c r="W122" s="292">
        <v>0.21180555555555555</v>
      </c>
      <c r="X122" s="293">
        <v>42738</v>
      </c>
      <c r="Y122" s="21" t="s">
        <v>38</v>
      </c>
    </row>
    <row r="123" spans="1:25" ht="18.75" thickBot="1" x14ac:dyDescent="0.2">
      <c r="A123" s="7">
        <v>150305</v>
      </c>
      <c r="B123" s="283" t="s">
        <v>104</v>
      </c>
      <c r="C123" s="7">
        <v>1.02</v>
      </c>
      <c r="D123" s="286">
        <v>-2E-3</v>
      </c>
      <c r="E123" s="283">
        <v>0.18</v>
      </c>
      <c r="F123" s="7">
        <v>1.0289999999999999</v>
      </c>
      <c r="G123" s="285">
        <v>8.6999999999999994E-3</v>
      </c>
      <c r="H123" s="285">
        <v>0.03</v>
      </c>
      <c r="I123" s="283">
        <v>4.5</v>
      </c>
      <c r="J123" s="283">
        <v>4.5</v>
      </c>
      <c r="K123" s="285">
        <v>4.5409999999999999E-2</v>
      </c>
      <c r="L123" s="283" t="s">
        <v>40</v>
      </c>
      <c r="M123" s="7" t="s">
        <v>105</v>
      </c>
      <c r="N123" s="286">
        <v>-1.4500000000000001E-2</v>
      </c>
      <c r="O123" s="23">
        <v>0.2046</v>
      </c>
      <c r="P123" s="285">
        <v>1E-4</v>
      </c>
      <c r="Q123" s="285">
        <v>0.86570000000000003</v>
      </c>
      <c r="R123" s="285">
        <v>-6.1999999999999998E-3</v>
      </c>
      <c r="S123" s="285">
        <v>-6.1999999999999998E-3</v>
      </c>
      <c r="T123" s="285">
        <v>-6.1000000000000004E-3</v>
      </c>
      <c r="U123" s="283">
        <v>3271</v>
      </c>
      <c r="V123" s="283">
        <v>-5</v>
      </c>
      <c r="W123" s="287">
        <v>0.21180555555555555</v>
      </c>
      <c r="X123" s="288">
        <v>42719</v>
      </c>
      <c r="Y123" s="13" t="s">
        <v>38</v>
      </c>
    </row>
    <row r="124" spans="1:25" ht="18.75" thickBot="1" x14ac:dyDescent="0.2">
      <c r="A124" s="14">
        <v>502011</v>
      </c>
      <c r="B124" s="289" t="s">
        <v>101</v>
      </c>
      <c r="C124" s="14">
        <v>0.995</v>
      </c>
      <c r="D124" s="302">
        <v>0</v>
      </c>
      <c r="E124" s="289">
        <v>493.15</v>
      </c>
      <c r="F124" s="14">
        <v>1.0031000000000001</v>
      </c>
      <c r="G124" s="291">
        <v>8.0999999999999996E-3</v>
      </c>
      <c r="H124" s="291">
        <v>0.03</v>
      </c>
      <c r="I124" s="289">
        <v>4.5</v>
      </c>
      <c r="J124" s="289">
        <v>4.5</v>
      </c>
      <c r="K124" s="291">
        <v>4.5370000000000001E-2</v>
      </c>
      <c r="L124" s="289" t="s">
        <v>40</v>
      </c>
      <c r="M124" s="14" t="s">
        <v>56</v>
      </c>
      <c r="N124" s="290">
        <v>-8.6E-3</v>
      </c>
      <c r="O124" s="18">
        <v>0.43969999999999998</v>
      </c>
      <c r="P124" s="291">
        <v>2.0000000000000001E-4</v>
      </c>
      <c r="Q124" s="291">
        <v>0.34129999999999999</v>
      </c>
      <c r="R124" s="291">
        <v>-6.9999999999999999E-4</v>
      </c>
      <c r="S124" s="291">
        <v>-6.9999999999999999E-4</v>
      </c>
      <c r="T124" s="291">
        <v>4.8999999999999998E-3</v>
      </c>
      <c r="U124" s="289">
        <v>14007</v>
      </c>
      <c r="V124" s="289">
        <v>69</v>
      </c>
      <c r="W124" s="292">
        <v>0.21180555555555555</v>
      </c>
      <c r="X124" s="293">
        <v>42923</v>
      </c>
      <c r="Y124" s="21" t="s">
        <v>38</v>
      </c>
    </row>
    <row r="125" spans="1:25" ht="18.75" thickBot="1" x14ac:dyDescent="0.2">
      <c r="A125" s="7">
        <v>150169</v>
      </c>
      <c r="B125" s="294" t="s">
        <v>116</v>
      </c>
      <c r="C125" s="7">
        <v>1.018</v>
      </c>
      <c r="D125" s="286">
        <v>-3.8999999999999998E-3</v>
      </c>
      <c r="E125" s="283">
        <v>739.17</v>
      </c>
      <c r="F125" s="7">
        <v>1.026</v>
      </c>
      <c r="G125" s="285">
        <v>7.7999999999999996E-3</v>
      </c>
      <c r="H125" s="285">
        <v>0.03</v>
      </c>
      <c r="I125" s="283">
        <v>4.5</v>
      </c>
      <c r="J125" s="283">
        <v>4.5</v>
      </c>
      <c r="K125" s="285">
        <v>4.5359999999999998E-2</v>
      </c>
      <c r="L125" s="283" t="s">
        <v>40</v>
      </c>
      <c r="M125" s="7" t="s">
        <v>117</v>
      </c>
      <c r="N125" s="305">
        <v>1.09E-2</v>
      </c>
      <c r="O125" s="23">
        <v>0.34229999999999999</v>
      </c>
      <c r="P125" s="285">
        <v>-8.9999999999999998E-4</v>
      </c>
      <c r="Q125" s="285">
        <v>0.5464</v>
      </c>
      <c r="R125" s="285">
        <v>-4.5999999999999999E-3</v>
      </c>
      <c r="S125" s="285">
        <v>-4.5999999999999999E-3</v>
      </c>
      <c r="T125" s="285">
        <v>-1E-3</v>
      </c>
      <c r="U125" s="283">
        <v>62193</v>
      </c>
      <c r="V125" s="283">
        <v>-38</v>
      </c>
      <c r="W125" s="287">
        <v>0.21180555555555555</v>
      </c>
      <c r="X125" s="288">
        <v>42738</v>
      </c>
      <c r="Y125" s="13" t="s">
        <v>38</v>
      </c>
    </row>
    <row r="126" spans="1:25" ht="18.75" thickBot="1" x14ac:dyDescent="0.2">
      <c r="A126" s="14">
        <v>150181</v>
      </c>
      <c r="B126" s="289" t="s">
        <v>98</v>
      </c>
      <c r="C126" s="14">
        <v>1.0169999999999999</v>
      </c>
      <c r="D126" s="295">
        <v>2E-3</v>
      </c>
      <c r="E126" s="289">
        <v>7052.04</v>
      </c>
      <c r="F126" s="14">
        <v>1.022</v>
      </c>
      <c r="G126" s="291">
        <v>4.8999999999999998E-3</v>
      </c>
      <c r="H126" s="291">
        <v>0.03</v>
      </c>
      <c r="I126" s="289">
        <v>4.5</v>
      </c>
      <c r="J126" s="289">
        <v>4.5</v>
      </c>
      <c r="K126" s="291">
        <v>4.5229999999999999E-2</v>
      </c>
      <c r="L126" s="289" t="s">
        <v>40</v>
      </c>
      <c r="M126" s="14" t="s">
        <v>80</v>
      </c>
      <c r="N126" s="290">
        <v>-2.1299999999999999E-2</v>
      </c>
      <c r="O126" s="18">
        <v>0.41439999999999999</v>
      </c>
      <c r="P126" s="291">
        <v>-2.8E-3</v>
      </c>
      <c r="Q126" s="291">
        <v>0.38119999999999998</v>
      </c>
      <c r="R126" s="291">
        <v>-2.8E-3</v>
      </c>
      <c r="S126" s="291">
        <v>-2.8E-3</v>
      </c>
      <c r="T126" s="291">
        <v>-4.1000000000000003E-3</v>
      </c>
      <c r="U126" s="289">
        <v>311558</v>
      </c>
      <c r="V126" s="289">
        <v>1176</v>
      </c>
      <c r="W126" s="292">
        <v>0.21180555555555555</v>
      </c>
      <c r="X126" s="293">
        <v>42719</v>
      </c>
      <c r="Y126" s="21" t="s">
        <v>38</v>
      </c>
    </row>
    <row r="127" spans="1:25" ht="18.75" thickBot="1" x14ac:dyDescent="0.2">
      <c r="A127" s="7">
        <v>150171</v>
      </c>
      <c r="B127" s="283" t="s">
        <v>101</v>
      </c>
      <c r="C127" s="7">
        <v>1.014</v>
      </c>
      <c r="D127" s="286">
        <v>-2.8999999999999998E-3</v>
      </c>
      <c r="E127" s="283">
        <v>6982.88</v>
      </c>
      <c r="F127" s="7">
        <v>1.0173000000000001</v>
      </c>
      <c r="G127" s="285">
        <v>3.2000000000000002E-3</v>
      </c>
      <c r="H127" s="285">
        <v>0.03</v>
      </c>
      <c r="I127" s="283">
        <v>4.5</v>
      </c>
      <c r="J127" s="283">
        <v>4.5</v>
      </c>
      <c r="K127" s="285">
        <v>4.5150000000000003E-2</v>
      </c>
      <c r="L127" s="283" t="s">
        <v>40</v>
      </c>
      <c r="M127" s="7" t="s">
        <v>102</v>
      </c>
      <c r="N127" s="286">
        <v>-8.5000000000000006E-3</v>
      </c>
      <c r="O127" s="23">
        <v>0.41889999999999999</v>
      </c>
      <c r="P127" s="285">
        <v>-4.7999999999999996E-3</v>
      </c>
      <c r="Q127" s="304">
        <v>0.3755</v>
      </c>
      <c r="R127" s="285">
        <v>-4.1000000000000003E-3</v>
      </c>
      <c r="S127" s="285">
        <v>-4.1000000000000003E-3</v>
      </c>
      <c r="T127" s="285">
        <v>-2.2000000000000001E-3</v>
      </c>
      <c r="U127" s="283">
        <v>345326</v>
      </c>
      <c r="V127" s="283">
        <v>128</v>
      </c>
      <c r="W127" s="287">
        <v>0.21180555555555555</v>
      </c>
      <c r="X127" s="288">
        <v>42807</v>
      </c>
      <c r="Y127" s="13" t="s">
        <v>38</v>
      </c>
    </row>
    <row r="128" spans="1:25" ht="18.75" thickBot="1" x14ac:dyDescent="0.2">
      <c r="A128" s="14">
        <v>150233</v>
      </c>
      <c r="B128" s="289" t="s">
        <v>81</v>
      </c>
      <c r="C128" s="14">
        <v>1.008</v>
      </c>
      <c r="D128" s="290">
        <v>-6.8999999999999999E-3</v>
      </c>
      <c r="E128" s="289">
        <v>57.95</v>
      </c>
      <c r="F128" s="14">
        <v>1.0078</v>
      </c>
      <c r="G128" s="291">
        <v>-2.0000000000000001E-4</v>
      </c>
      <c r="H128" s="291">
        <v>0.03</v>
      </c>
      <c r="I128" s="289">
        <v>4.5</v>
      </c>
      <c r="J128" s="289">
        <v>4.5</v>
      </c>
      <c r="K128" s="291">
        <v>4.4990000000000002E-2</v>
      </c>
      <c r="L128" s="289" t="s">
        <v>40</v>
      </c>
      <c r="M128" s="14" t="s">
        <v>82</v>
      </c>
      <c r="N128" s="290">
        <v>-1.6199999999999999E-2</v>
      </c>
      <c r="O128" s="18">
        <v>0.26129999999999998</v>
      </c>
      <c r="P128" s="291">
        <v>-8.6999999999999994E-3</v>
      </c>
      <c r="Q128" s="303">
        <v>0.76180000000000003</v>
      </c>
      <c r="R128" s="291">
        <v>8.8999999999999999E-3</v>
      </c>
      <c r="S128" s="291">
        <v>8.8999999999999999E-3</v>
      </c>
      <c r="T128" s="291">
        <v>1.18E-2</v>
      </c>
      <c r="U128" s="289">
        <v>2833</v>
      </c>
      <c r="V128" s="289">
        <v>0</v>
      </c>
      <c r="W128" s="292">
        <v>0.21180555555555555</v>
      </c>
      <c r="X128" s="293">
        <v>42884</v>
      </c>
      <c r="Y128" s="21" t="s">
        <v>38</v>
      </c>
    </row>
    <row r="129" spans="1:25" ht="18.75" thickBot="1" x14ac:dyDescent="0.2">
      <c r="A129" s="7">
        <v>502017</v>
      </c>
      <c r="B129" s="283" t="s">
        <v>45</v>
      </c>
      <c r="C129" s="7">
        <v>1.03</v>
      </c>
      <c r="D129" s="305">
        <v>1.18E-2</v>
      </c>
      <c r="E129" s="283">
        <v>30.32</v>
      </c>
      <c r="F129" s="7">
        <v>1.028</v>
      </c>
      <c r="G129" s="285">
        <v>-1.9E-3</v>
      </c>
      <c r="H129" s="285">
        <v>0.03</v>
      </c>
      <c r="I129" s="283">
        <v>4.5</v>
      </c>
      <c r="J129" s="283">
        <v>4.5</v>
      </c>
      <c r="K129" s="285">
        <v>4.4909999999999999E-2</v>
      </c>
      <c r="L129" s="283" t="s">
        <v>40</v>
      </c>
      <c r="M129" s="7" t="s">
        <v>46</v>
      </c>
      <c r="N129" s="286">
        <v>-1.4999999999999999E-2</v>
      </c>
      <c r="O129" s="23">
        <v>0.33229999999999998</v>
      </c>
      <c r="P129" s="285">
        <v>-9.5999999999999992E-3</v>
      </c>
      <c r="Q129" s="285">
        <v>0.56740000000000002</v>
      </c>
      <c r="R129" s="285">
        <v>0</v>
      </c>
      <c r="S129" s="285">
        <v>0</v>
      </c>
      <c r="T129" s="285">
        <v>-5.1999999999999998E-3</v>
      </c>
      <c r="U129" s="283">
        <v>264</v>
      </c>
      <c r="V129" s="283">
        <v>0</v>
      </c>
      <c r="W129" s="287">
        <v>0.21180555555555555</v>
      </c>
      <c r="X129" s="288">
        <v>42719</v>
      </c>
      <c r="Y129" s="13" t="s">
        <v>38</v>
      </c>
    </row>
    <row r="130" spans="1:25" ht="18.75" thickBot="1" x14ac:dyDescent="0.2">
      <c r="A130" s="14">
        <v>150192</v>
      </c>
      <c r="B130" s="289" t="s">
        <v>107</v>
      </c>
      <c r="C130" s="14">
        <v>1.03</v>
      </c>
      <c r="D130" s="295">
        <v>6.7999999999999996E-3</v>
      </c>
      <c r="E130" s="289">
        <v>1566.98</v>
      </c>
      <c r="F130" s="14">
        <v>1.026</v>
      </c>
      <c r="G130" s="291">
        <v>-3.8999999999999998E-3</v>
      </c>
      <c r="H130" s="291">
        <v>0.03</v>
      </c>
      <c r="I130" s="289">
        <v>4.5</v>
      </c>
      <c r="J130" s="289">
        <v>4.5</v>
      </c>
      <c r="K130" s="291">
        <v>4.4819999999999999E-2</v>
      </c>
      <c r="L130" s="289" t="s">
        <v>40</v>
      </c>
      <c r="M130" s="14" t="s">
        <v>108</v>
      </c>
      <c r="N130" s="290">
        <v>-1.03E-2</v>
      </c>
      <c r="O130" s="18">
        <v>0.31180000000000002</v>
      </c>
      <c r="P130" s="291">
        <v>-1.15E-2</v>
      </c>
      <c r="Q130" s="291">
        <v>0.61809999999999998</v>
      </c>
      <c r="R130" s="291">
        <v>-7.6E-3</v>
      </c>
      <c r="S130" s="291">
        <v>-7.6E-3</v>
      </c>
      <c r="T130" s="291">
        <v>-1.01E-2</v>
      </c>
      <c r="U130" s="289">
        <v>22415</v>
      </c>
      <c r="V130" s="289">
        <v>-196</v>
      </c>
      <c r="W130" s="292">
        <v>0.21180555555555555</v>
      </c>
      <c r="X130" s="293">
        <v>42738</v>
      </c>
      <c r="Y130" s="21" t="s">
        <v>38</v>
      </c>
    </row>
    <row r="131" spans="1:25" ht="18.75" thickBot="1" x14ac:dyDescent="0.2">
      <c r="A131" s="7">
        <v>150143</v>
      </c>
      <c r="B131" s="283" t="s">
        <v>137</v>
      </c>
      <c r="C131" s="7">
        <v>1.034</v>
      </c>
      <c r="D131" s="284">
        <v>0</v>
      </c>
      <c r="E131" s="283">
        <v>10.47</v>
      </c>
      <c r="F131" s="7">
        <v>1.03</v>
      </c>
      <c r="G131" s="285">
        <v>-3.8999999999999998E-3</v>
      </c>
      <c r="H131" s="285">
        <v>0.03</v>
      </c>
      <c r="I131" s="283">
        <v>4.5</v>
      </c>
      <c r="J131" s="283">
        <v>4.5</v>
      </c>
      <c r="K131" s="285">
        <v>4.4819999999999999E-2</v>
      </c>
      <c r="L131" s="283" t="s">
        <v>40</v>
      </c>
      <c r="M131" s="7" t="s">
        <v>62</v>
      </c>
      <c r="N131" s="286">
        <v>-2.2000000000000001E-3</v>
      </c>
      <c r="O131" s="23">
        <v>9.8900000000000002E-2</v>
      </c>
      <c r="P131" s="285">
        <v>-1.3599999999999999E-2</v>
      </c>
      <c r="Q131" s="285">
        <v>0.57889999999999997</v>
      </c>
      <c r="R131" s="285">
        <v>-6.6E-3</v>
      </c>
      <c r="S131" s="285">
        <v>-6.6E-3</v>
      </c>
      <c r="T131" s="285">
        <v>-3.7000000000000002E-3</v>
      </c>
      <c r="U131" s="283">
        <v>9592</v>
      </c>
      <c r="V131" s="283">
        <v>0</v>
      </c>
      <c r="W131" s="287">
        <v>0.29375000000000001</v>
      </c>
      <c r="X131" s="288">
        <v>42705</v>
      </c>
      <c r="Y131" s="13" t="s">
        <v>38</v>
      </c>
    </row>
    <row r="132" spans="1:25" ht="18.75" thickBot="1" x14ac:dyDescent="0.2">
      <c r="A132" s="14">
        <v>150279</v>
      </c>
      <c r="B132" s="289" t="s">
        <v>126</v>
      </c>
      <c r="C132" s="14">
        <v>1.06</v>
      </c>
      <c r="D132" s="290">
        <v>-6.6E-3</v>
      </c>
      <c r="E132" s="289">
        <v>1.2</v>
      </c>
      <c r="F132" s="14">
        <v>1.0529999999999999</v>
      </c>
      <c r="G132" s="291">
        <v>-6.6E-3</v>
      </c>
      <c r="H132" s="291">
        <v>0.03</v>
      </c>
      <c r="I132" s="289">
        <v>5</v>
      </c>
      <c r="J132" s="289">
        <v>4.5</v>
      </c>
      <c r="K132" s="291">
        <v>4.471E-2</v>
      </c>
      <c r="L132" s="289" t="s">
        <v>40</v>
      </c>
      <c r="M132" s="14" t="s">
        <v>127</v>
      </c>
      <c r="N132" s="290">
        <v>-1.77E-2</v>
      </c>
      <c r="O132" s="18">
        <v>0.27129999999999999</v>
      </c>
      <c r="P132" s="291">
        <v>-1.4200000000000001E-2</v>
      </c>
      <c r="Q132" s="291">
        <v>0.67789999999999995</v>
      </c>
      <c r="R132" s="291">
        <v>2.8E-3</v>
      </c>
      <c r="S132" s="291">
        <v>2.8E-3</v>
      </c>
      <c r="T132" s="291">
        <v>5.9999999999999995E-4</v>
      </c>
      <c r="U132" s="289">
        <v>1274</v>
      </c>
      <c r="V132" s="289">
        <v>-3</v>
      </c>
      <c r="W132" s="292">
        <v>0.21180555555555555</v>
      </c>
      <c r="X132" s="293">
        <v>42614</v>
      </c>
      <c r="Y132" s="21" t="s">
        <v>38</v>
      </c>
    </row>
    <row r="133" spans="1:25" ht="18.75" thickBot="1" x14ac:dyDescent="0.2">
      <c r="A133" s="7">
        <v>150203</v>
      </c>
      <c r="B133" s="283" t="s">
        <v>109</v>
      </c>
      <c r="C133" s="7">
        <v>1.026</v>
      </c>
      <c r="D133" s="305">
        <v>3.8999999999999998E-3</v>
      </c>
      <c r="E133" s="283">
        <v>1013.83</v>
      </c>
      <c r="F133" s="7">
        <v>1.0189999999999999</v>
      </c>
      <c r="G133" s="285">
        <v>-6.8999999999999999E-3</v>
      </c>
      <c r="H133" s="285">
        <v>0.03</v>
      </c>
      <c r="I133" s="283">
        <v>4.5</v>
      </c>
      <c r="J133" s="283">
        <v>4.5</v>
      </c>
      <c r="K133" s="285">
        <v>4.4690000000000001E-2</v>
      </c>
      <c r="L133" s="283" t="s">
        <v>40</v>
      </c>
      <c r="M133" s="7" t="s">
        <v>110</v>
      </c>
      <c r="N133" s="286">
        <v>-1.83E-2</v>
      </c>
      <c r="O133" s="23">
        <v>0.44290000000000002</v>
      </c>
      <c r="P133" s="285">
        <v>-1.54E-2</v>
      </c>
      <c r="Q133" s="285">
        <v>0.31690000000000002</v>
      </c>
      <c r="R133" s="285">
        <v>-6.1000000000000004E-3</v>
      </c>
      <c r="S133" s="285">
        <v>-6.1000000000000004E-3</v>
      </c>
      <c r="T133" s="285">
        <v>-6.4999999999999997E-3</v>
      </c>
      <c r="U133" s="283">
        <v>20469</v>
      </c>
      <c r="V133" s="283">
        <v>-93</v>
      </c>
      <c r="W133" s="287">
        <v>0.21180555555555555</v>
      </c>
      <c r="X133" s="288">
        <v>42705</v>
      </c>
      <c r="Y133" s="13" t="s">
        <v>38</v>
      </c>
    </row>
    <row r="134" spans="1:25" ht="18.75" thickBot="1" x14ac:dyDescent="0.2">
      <c r="A134" s="14">
        <v>150179</v>
      </c>
      <c r="B134" s="289" t="s">
        <v>120</v>
      </c>
      <c r="C134" s="14">
        <v>1.0349999999999999</v>
      </c>
      <c r="D134" s="302">
        <v>0</v>
      </c>
      <c r="E134" s="289">
        <v>82.48</v>
      </c>
      <c r="F134" s="14">
        <v>1.026</v>
      </c>
      <c r="G134" s="291">
        <v>-8.8000000000000005E-3</v>
      </c>
      <c r="H134" s="291">
        <v>0.03</v>
      </c>
      <c r="I134" s="289">
        <v>4.5</v>
      </c>
      <c r="J134" s="289">
        <v>4.5</v>
      </c>
      <c r="K134" s="291">
        <v>4.4600000000000001E-2</v>
      </c>
      <c r="L134" s="289" t="s">
        <v>40</v>
      </c>
      <c r="M134" s="14" t="s">
        <v>121</v>
      </c>
      <c r="N134" s="290">
        <v>-1.6899999999999998E-2</v>
      </c>
      <c r="O134" s="18">
        <v>0.44330000000000003</v>
      </c>
      <c r="P134" s="291">
        <v>-1.6299999999999999E-2</v>
      </c>
      <c r="Q134" s="291">
        <v>0.30890000000000001</v>
      </c>
      <c r="R134" s="291">
        <v>-6.4999999999999997E-3</v>
      </c>
      <c r="S134" s="291">
        <v>-6.4999999999999997E-3</v>
      </c>
      <c r="T134" s="291">
        <v>-3.8999999999999998E-3</v>
      </c>
      <c r="U134" s="289">
        <v>6728</v>
      </c>
      <c r="V134" s="289">
        <v>-19</v>
      </c>
      <c r="W134" s="292">
        <v>0.21180555555555555</v>
      </c>
      <c r="X134" s="293">
        <v>42738</v>
      </c>
      <c r="Y134" s="21" t="s">
        <v>38</v>
      </c>
    </row>
    <row r="135" spans="1:25" ht="18.75" thickBot="1" x14ac:dyDescent="0.2">
      <c r="A135" s="7">
        <v>150092</v>
      </c>
      <c r="B135" s="283" t="s">
        <v>138</v>
      </c>
      <c r="C135" s="7">
        <v>1.0429999999999999</v>
      </c>
      <c r="D135" s="286">
        <v>-1.9E-3</v>
      </c>
      <c r="E135" s="283">
        <v>1.1100000000000001</v>
      </c>
      <c r="F135" s="7">
        <v>1.026</v>
      </c>
      <c r="G135" s="285">
        <v>-1.66E-2</v>
      </c>
      <c r="H135" s="285">
        <v>0.03</v>
      </c>
      <c r="I135" s="283">
        <v>4.5</v>
      </c>
      <c r="J135" s="283">
        <v>4.5</v>
      </c>
      <c r="K135" s="285">
        <v>4.4249999999999998E-2</v>
      </c>
      <c r="L135" s="283" t="s">
        <v>40</v>
      </c>
      <c r="M135" s="7" t="s">
        <v>139</v>
      </c>
      <c r="N135" s="286">
        <v>-1.37E-2</v>
      </c>
      <c r="O135" s="23">
        <v>0.37819999999999998</v>
      </c>
      <c r="P135" s="285">
        <v>-2.3900000000000001E-2</v>
      </c>
      <c r="Q135" s="285">
        <v>0.94930000000000003</v>
      </c>
      <c r="R135" s="285">
        <v>0.02</v>
      </c>
      <c r="S135" s="285">
        <v>0.02</v>
      </c>
      <c r="T135" s="285">
        <v>1.4E-2</v>
      </c>
      <c r="U135" s="283">
        <v>277</v>
      </c>
      <c r="V135" s="283">
        <v>0</v>
      </c>
      <c r="W135" s="287">
        <v>0.21180555555555555</v>
      </c>
      <c r="X135" s="288">
        <v>42738</v>
      </c>
      <c r="Y135" s="13" t="s">
        <v>38</v>
      </c>
    </row>
    <row r="136" spans="1:25" ht="18.75" thickBot="1" x14ac:dyDescent="0.2">
      <c r="A136" s="14">
        <v>150231</v>
      </c>
      <c r="B136" s="289" t="s">
        <v>130</v>
      </c>
      <c r="C136" s="14">
        <v>1.0269999999999999</v>
      </c>
      <c r="D136" s="290">
        <v>-1.9E-3</v>
      </c>
      <c r="E136" s="289">
        <v>2.4</v>
      </c>
      <c r="F136" s="14">
        <v>1.0098</v>
      </c>
      <c r="G136" s="291">
        <v>-1.7000000000000001E-2</v>
      </c>
      <c r="H136" s="291">
        <v>0.03</v>
      </c>
      <c r="I136" s="289">
        <v>4.5</v>
      </c>
      <c r="J136" s="289">
        <v>4.5</v>
      </c>
      <c r="K136" s="291">
        <v>4.4240000000000002E-2</v>
      </c>
      <c r="L136" s="289" t="s">
        <v>40</v>
      </c>
      <c r="M136" s="14" t="s">
        <v>131</v>
      </c>
      <c r="N136" s="290">
        <v>-1.54E-2</v>
      </c>
      <c r="O136" s="18">
        <v>0.3574</v>
      </c>
      <c r="P136" s="291">
        <v>-2.5100000000000001E-2</v>
      </c>
      <c r="Q136" s="303">
        <v>0.53010000000000002</v>
      </c>
      <c r="R136" s="291">
        <v>-4.4000000000000003E-3</v>
      </c>
      <c r="S136" s="291">
        <v>-4.4000000000000003E-3</v>
      </c>
      <c r="T136" s="291">
        <v>-2.3E-3</v>
      </c>
      <c r="U136" s="289">
        <v>3989</v>
      </c>
      <c r="V136" s="289">
        <v>-25</v>
      </c>
      <c r="W136" s="292">
        <v>0.21180555555555555</v>
      </c>
      <c r="X136" s="293">
        <v>42869</v>
      </c>
      <c r="Y136" s="21" t="s">
        <v>38</v>
      </c>
    </row>
    <row r="137" spans="1:25" ht="18.75" thickBot="1" x14ac:dyDescent="0.2">
      <c r="A137" s="7">
        <v>150311</v>
      </c>
      <c r="B137" s="283" t="s">
        <v>135</v>
      </c>
      <c r="C137" s="7">
        <v>1.054</v>
      </c>
      <c r="D137" s="286">
        <v>-9.4000000000000004E-3</v>
      </c>
      <c r="E137" s="283">
        <v>4.41</v>
      </c>
      <c r="F137" s="7">
        <v>1.03</v>
      </c>
      <c r="G137" s="285">
        <v>-2.3300000000000001E-2</v>
      </c>
      <c r="H137" s="285">
        <v>0.03</v>
      </c>
      <c r="I137" s="283">
        <v>4.5</v>
      </c>
      <c r="J137" s="283">
        <v>4.5</v>
      </c>
      <c r="K137" s="285">
        <v>4.3950000000000003E-2</v>
      </c>
      <c r="L137" s="283" t="s">
        <v>40</v>
      </c>
      <c r="M137" s="7" t="s">
        <v>136</v>
      </c>
      <c r="N137" s="286">
        <v>-1.9400000000000001E-2</v>
      </c>
      <c r="O137" s="23">
        <v>0.35349999999999998</v>
      </c>
      <c r="P137" s="285">
        <v>-3.1199999999999999E-2</v>
      </c>
      <c r="Q137" s="285">
        <v>0.51519999999999999</v>
      </c>
      <c r="R137" s="285">
        <v>-6.1000000000000004E-3</v>
      </c>
      <c r="S137" s="285">
        <v>-6.1000000000000004E-3</v>
      </c>
      <c r="T137" s="285">
        <v>-4.4999999999999997E-3</v>
      </c>
      <c r="U137" s="283">
        <v>1761</v>
      </c>
      <c r="V137" s="283">
        <v>-20</v>
      </c>
      <c r="W137" s="287">
        <v>0.21180555555555555</v>
      </c>
      <c r="X137" s="288">
        <v>42709</v>
      </c>
      <c r="Y137" s="13" t="s">
        <v>38</v>
      </c>
    </row>
    <row r="138" spans="1:25" ht="18.75" thickBot="1" x14ac:dyDescent="0.2">
      <c r="A138" s="14">
        <v>150100</v>
      </c>
      <c r="B138" s="289" t="s">
        <v>133</v>
      </c>
      <c r="C138" s="14">
        <v>1.0509999999999999</v>
      </c>
      <c r="D138" s="295">
        <v>1.9E-3</v>
      </c>
      <c r="E138" s="289">
        <v>0.83</v>
      </c>
      <c r="F138" s="14">
        <v>1.026</v>
      </c>
      <c r="G138" s="291">
        <v>-2.4400000000000002E-2</v>
      </c>
      <c r="H138" s="291">
        <v>0.03</v>
      </c>
      <c r="I138" s="289">
        <v>4.5</v>
      </c>
      <c r="J138" s="289">
        <v>4.5</v>
      </c>
      <c r="K138" s="291">
        <v>4.3900000000000002E-2</v>
      </c>
      <c r="L138" s="289" t="s">
        <v>40</v>
      </c>
      <c r="M138" s="14" t="s">
        <v>134</v>
      </c>
      <c r="N138" s="290">
        <v>-4.0000000000000002E-4</v>
      </c>
      <c r="O138" s="18">
        <v>0.43590000000000001</v>
      </c>
      <c r="P138" s="291">
        <v>-3.1300000000000001E-2</v>
      </c>
      <c r="Q138" s="291">
        <v>0.76829999999999998</v>
      </c>
      <c r="R138" s="291">
        <v>2.2000000000000001E-3</v>
      </c>
      <c r="S138" s="291">
        <v>2.2000000000000001E-3</v>
      </c>
      <c r="T138" s="291">
        <v>-1.2999999999999999E-3</v>
      </c>
      <c r="U138" s="289">
        <v>14231</v>
      </c>
      <c r="V138" s="289">
        <v>66</v>
      </c>
      <c r="W138" s="292">
        <v>0.21180555555555555</v>
      </c>
      <c r="X138" s="293">
        <v>42738</v>
      </c>
      <c r="Y138" s="21" t="s">
        <v>38</v>
      </c>
    </row>
    <row r="139" spans="1:25" ht="18.75" thickBot="1" x14ac:dyDescent="0.2">
      <c r="A139" s="7">
        <v>150245</v>
      </c>
      <c r="B139" s="283" t="s">
        <v>132</v>
      </c>
      <c r="C139" s="7">
        <v>1.0780000000000001</v>
      </c>
      <c r="D139" s="305">
        <v>3.7000000000000002E-3</v>
      </c>
      <c r="E139" s="283">
        <v>38.229999999999997</v>
      </c>
      <c r="F139" s="7">
        <v>1.044</v>
      </c>
      <c r="G139" s="285">
        <v>-3.2599999999999997E-2</v>
      </c>
      <c r="H139" s="285">
        <v>0.03</v>
      </c>
      <c r="I139" s="283">
        <v>4.75</v>
      </c>
      <c r="J139" s="283">
        <v>4.5</v>
      </c>
      <c r="K139" s="285">
        <v>4.3549999999999998E-2</v>
      </c>
      <c r="L139" s="283" t="s">
        <v>40</v>
      </c>
      <c r="M139" s="7" t="s">
        <v>86</v>
      </c>
      <c r="N139" s="286">
        <v>-1.3299999999999999E-2</v>
      </c>
      <c r="O139" s="23">
        <v>0.39250000000000002</v>
      </c>
      <c r="P139" s="285">
        <v>-3.8899999999999997E-2</v>
      </c>
      <c r="Q139" s="285">
        <v>0.40849999999999997</v>
      </c>
      <c r="R139" s="285">
        <v>1.3100000000000001E-2</v>
      </c>
      <c r="S139" s="285">
        <v>1.3100000000000001E-2</v>
      </c>
      <c r="T139" s="285">
        <v>9.2999999999999992E-3</v>
      </c>
      <c r="U139" s="283">
        <v>1043</v>
      </c>
      <c r="V139" s="283">
        <v>2</v>
      </c>
      <c r="W139" s="287">
        <v>0.21180555555555555</v>
      </c>
      <c r="X139" s="288">
        <v>42675</v>
      </c>
      <c r="Y139" s="13" t="s">
        <v>38</v>
      </c>
    </row>
    <row r="140" spans="1:25" ht="18.75" thickBot="1" x14ac:dyDescent="0.2">
      <c r="A140" s="14">
        <v>150215</v>
      </c>
      <c r="B140" s="289" t="s">
        <v>140</v>
      </c>
      <c r="C140" s="14">
        <v>1.089</v>
      </c>
      <c r="D140" s="290">
        <v>-0.01</v>
      </c>
      <c r="E140" s="289">
        <v>1.58</v>
      </c>
      <c r="F140" s="14">
        <v>1.0259</v>
      </c>
      <c r="G140" s="291">
        <v>-6.1499999999999999E-2</v>
      </c>
      <c r="H140" s="291">
        <v>0.03</v>
      </c>
      <c r="I140" s="289">
        <v>4.5</v>
      </c>
      <c r="J140" s="289">
        <v>4.5</v>
      </c>
      <c r="K140" s="291">
        <v>4.233E-2</v>
      </c>
      <c r="L140" s="289" t="s">
        <v>40</v>
      </c>
      <c r="M140" s="14" t="s">
        <v>141</v>
      </c>
      <c r="N140" s="290">
        <v>-2.0500000000000001E-2</v>
      </c>
      <c r="O140" s="18">
        <v>0.41070000000000001</v>
      </c>
      <c r="P140" s="291">
        <v>-6.5100000000000005E-2</v>
      </c>
      <c r="Q140" s="291">
        <v>0.38569999999999999</v>
      </c>
      <c r="R140" s="291">
        <v>6.8999999999999999E-3</v>
      </c>
      <c r="S140" s="291">
        <v>6.8999999999999999E-3</v>
      </c>
      <c r="T140" s="291">
        <v>1.29E-2</v>
      </c>
      <c r="U140" s="289">
        <v>2449</v>
      </c>
      <c r="V140" s="289">
        <v>0</v>
      </c>
      <c r="W140" s="292">
        <v>0.21180555555555555</v>
      </c>
      <c r="X140" s="293">
        <v>42738</v>
      </c>
      <c r="Y140" s="21" t="s">
        <v>38</v>
      </c>
    </row>
    <row r="141" spans="1:25" ht="14.25" thickBot="1" x14ac:dyDescent="0.2">
      <c r="A141" s="44" t="s">
        <v>241</v>
      </c>
      <c r="B141" s="36"/>
      <c r="C141" s="35"/>
      <c r="D141" s="43">
        <f>AVERAGE(D83:D140)</f>
        <v>-1.7310344827586213E-3</v>
      </c>
      <c r="E141" s="36"/>
      <c r="F141" s="35"/>
      <c r="G141" s="43">
        <f>AVERAGE(G83:G140)</f>
        <v>8.9224137931034515E-3</v>
      </c>
      <c r="H141" s="271">
        <f>COUNTIF($D83:$D140,"&gt;0")/COUNT($D83:$D140)</f>
        <v>0.17241379310344829</v>
      </c>
      <c r="I141" s="270"/>
      <c r="J141" s="270"/>
      <c r="K141" s="43">
        <f>AVERAGE(K83:K140)</f>
        <v>4.5472931034482758E-2</v>
      </c>
      <c r="L141" s="36"/>
      <c r="M141" s="35"/>
      <c r="N141" s="38"/>
      <c r="O141" s="39"/>
      <c r="P141" s="43">
        <f>AVERAGE(P83:P140)</f>
        <v>-2.4017543859649135E-3</v>
      </c>
      <c r="Q141" s="37"/>
      <c r="R141" s="43">
        <f>AVERAGE(R83:R140)</f>
        <v>4.2413793103448274E-4</v>
      </c>
      <c r="S141" s="37"/>
      <c r="T141" s="37"/>
      <c r="U141" s="36"/>
      <c r="V141" s="36"/>
      <c r="W141" s="40"/>
      <c r="X141" s="41"/>
      <c r="Y141" s="42"/>
    </row>
    <row r="142" spans="1:25" ht="18.75" thickBot="1" x14ac:dyDescent="0.2">
      <c r="A142" s="7">
        <v>150066</v>
      </c>
      <c r="B142" s="283" t="s">
        <v>39</v>
      </c>
      <c r="C142" s="7">
        <v>0.91600000000000004</v>
      </c>
      <c r="D142" s="305">
        <v>1.1000000000000001E-3</v>
      </c>
      <c r="E142" s="283">
        <v>26.39</v>
      </c>
      <c r="F142" s="7">
        <v>1.0169999999999999</v>
      </c>
      <c r="G142" s="285">
        <v>9.9299999999999999E-2</v>
      </c>
      <c r="H142" s="285">
        <v>1.4999999999999999E-2</v>
      </c>
      <c r="I142" s="283">
        <v>3</v>
      </c>
      <c r="J142" s="283">
        <v>3</v>
      </c>
      <c r="K142" s="285">
        <v>3.3369999999999997E-2</v>
      </c>
      <c r="L142" s="283" t="s">
        <v>40</v>
      </c>
      <c r="M142" s="7" t="s">
        <v>41</v>
      </c>
      <c r="N142" s="305">
        <v>1E-4</v>
      </c>
      <c r="O142" s="23">
        <v>0.21890000000000001</v>
      </c>
      <c r="P142" s="285">
        <v>6.3700000000000007E-2</v>
      </c>
      <c r="Q142" s="285">
        <v>0.1192</v>
      </c>
      <c r="R142" s="285">
        <v>-1.9E-3</v>
      </c>
      <c r="S142" s="285">
        <v>-1.9E-3</v>
      </c>
      <c r="T142" s="285">
        <v>-1.6000000000000001E-3</v>
      </c>
      <c r="U142" s="283">
        <v>836</v>
      </c>
      <c r="V142" s="283">
        <v>-6</v>
      </c>
      <c r="W142" s="287">
        <v>0.29375000000000001</v>
      </c>
      <c r="X142" s="288">
        <v>42738</v>
      </c>
      <c r="Y142" s="13" t="s">
        <v>38</v>
      </c>
    </row>
    <row r="143" spans="1:25" ht="18.75" thickBot="1" x14ac:dyDescent="0.2">
      <c r="A143" s="14">
        <v>150188</v>
      </c>
      <c r="B143" s="289" t="s">
        <v>289</v>
      </c>
      <c r="C143" s="14">
        <v>1.0569999999999999</v>
      </c>
      <c r="D143" s="290">
        <v>-1.9E-3</v>
      </c>
      <c r="E143" s="289">
        <v>0.18</v>
      </c>
      <c r="F143" s="14">
        <v>1.0349999999999999</v>
      </c>
      <c r="G143" s="291">
        <v>-2.1299999999999999E-2</v>
      </c>
      <c r="H143" s="289" t="s">
        <v>290</v>
      </c>
      <c r="I143" s="289">
        <v>5.5</v>
      </c>
      <c r="J143" s="289">
        <v>5.5</v>
      </c>
      <c r="K143" s="291">
        <v>-5.11E-3</v>
      </c>
      <c r="L143" s="289">
        <v>0.37</v>
      </c>
      <c r="M143" s="14" t="s">
        <v>291</v>
      </c>
      <c r="N143" s="290">
        <v>-2.2000000000000001E-3</v>
      </c>
      <c r="O143" s="18">
        <v>0.1139</v>
      </c>
      <c r="P143" s="291">
        <v>-4.3700000000000003E-2</v>
      </c>
      <c r="Q143" s="291">
        <v>0.44330000000000003</v>
      </c>
      <c r="R143" s="291">
        <v>0</v>
      </c>
      <c r="S143" s="291">
        <v>0</v>
      </c>
      <c r="T143" s="291">
        <v>3.0999999999999999E-3</v>
      </c>
      <c r="U143" s="289">
        <v>29906</v>
      </c>
      <c r="V143" s="289">
        <v>1</v>
      </c>
      <c r="W143" s="292">
        <v>0.29375000000000001</v>
      </c>
      <c r="X143" s="293">
        <v>42719</v>
      </c>
      <c r="Y143" s="21" t="s">
        <v>38</v>
      </c>
    </row>
    <row r="144" spans="1:25" ht="18.75" thickBot="1" x14ac:dyDescent="0.2">
      <c r="A144" s="7">
        <v>150016</v>
      </c>
      <c r="B144" s="283" t="s">
        <v>34</v>
      </c>
      <c r="C144" s="7">
        <v>1.0369999999999999</v>
      </c>
      <c r="D144" s="305">
        <v>1.9E-3</v>
      </c>
      <c r="E144" s="283">
        <v>12.94</v>
      </c>
      <c r="F144" s="7">
        <v>1</v>
      </c>
      <c r="G144" s="285">
        <v>-3.6999999999999998E-2</v>
      </c>
      <c r="H144" s="283" t="s">
        <v>35</v>
      </c>
      <c r="I144" s="283">
        <v>0</v>
      </c>
      <c r="J144" s="283">
        <v>0</v>
      </c>
      <c r="K144" s="285">
        <v>-1.3310000000000001E-2</v>
      </c>
      <c r="L144" s="283">
        <v>2.71</v>
      </c>
      <c r="M144" s="7" t="s">
        <v>36</v>
      </c>
      <c r="N144" s="286">
        <v>-8.5000000000000006E-3</v>
      </c>
      <c r="O144" s="285">
        <v>0.53280000000000005</v>
      </c>
      <c r="P144" s="283" t="s">
        <v>37</v>
      </c>
      <c r="Q144" s="283" t="s">
        <v>37</v>
      </c>
      <c r="R144" s="285">
        <v>4.7999999999999996E-3</v>
      </c>
      <c r="S144" s="285">
        <v>4.7999999999999996E-3</v>
      </c>
      <c r="T144" s="285">
        <v>6.9999999999999999E-4</v>
      </c>
      <c r="U144" s="283">
        <v>3047</v>
      </c>
      <c r="V144" s="283">
        <v>17</v>
      </c>
      <c r="W144" s="287">
        <v>0.17083333333333331</v>
      </c>
      <c r="X144" s="288">
        <v>43574</v>
      </c>
      <c r="Y144" s="13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108"/>
    <hyperlink ref="C4" r:id="rId7" display="http://finance.sina.com.cn/fund/quotes/150108/bc.shtml"/>
    <hyperlink ref="F4" r:id="rId8" display="http://www.cninfo.com.cn/information/fund/netvalue/150108.html"/>
    <hyperlink ref="M4" r:id="rId9" tooltip="399632" display="http://quote.eastmoney.com/zs399632.html"/>
    <hyperlink ref="Y4" r:id="rId10" tooltip="加【同辉100A】为自选A类" display="javascript:addOwnedFund('150108');"/>
    <hyperlink ref="A5" r:id="rId11" display="https://www.jisilu.cn/data/sfnew/detail/150223"/>
    <hyperlink ref="C5" r:id="rId12" display="http://finance.sina.com.cn/fund/quotes/150223/bc.shtml"/>
    <hyperlink ref="F5" r:id="rId13" display="http://www.cninfo.com.cn/information/fund/netvalue/150223.html"/>
    <hyperlink ref="M5" r:id="rId14" tooltip="399975" display="http://quote.eastmoney.com/zs399975.html"/>
    <hyperlink ref="O5" r:id="rId15" display="https://www.jisilu.cn/data/utils/lowcalc/150223"/>
    <hyperlink ref="Y5" r:id="rId16" tooltip="将【证券A级】从自选中删除" display="javascript:delOwnedFund('150223');"/>
    <hyperlink ref="A6" r:id="rId17" display="https://www.jisilu.cn/data/sfnew/detail/150057"/>
    <hyperlink ref="C6" r:id="rId18" display="http://finance.sina.com.cn/fund/quotes/150057/bc.shtml"/>
    <hyperlink ref="F6" r:id="rId19" display="http://www.cninfo.com.cn/information/fund/netvalue/150057.html"/>
    <hyperlink ref="M6" r:id="rId20" tooltip="399008" display="http://quote.eastmoney.com/zs399008.html"/>
    <hyperlink ref="O6" r:id="rId21" display="https://www.jisilu.cn/data/utils/lowcalc/150057"/>
    <hyperlink ref="Y6" r:id="rId22" tooltip="加【中小300A】为自选A类" display="javascript:addOwnedFund('150057');"/>
    <hyperlink ref="A8" r:id="rId23" display="https://www.jisilu.cn/data/sfnew/detail/150221"/>
    <hyperlink ref="C8" r:id="rId24" display="http://finance.sina.com.cn/fund/quotes/150221/bc.shtml"/>
    <hyperlink ref="F8" r:id="rId25" display="http://www.cninfo.com.cn/information/fund/netvalue/150221.html"/>
    <hyperlink ref="M8" r:id="rId26" tooltip="399959" display="http://quote.eastmoney.com/zs399959.html"/>
    <hyperlink ref="O8" r:id="rId27" display="https://www.jisilu.cn/data/utils/lowcalc/150221"/>
    <hyperlink ref="Y8" r:id="rId28" tooltip="将【中航军A】从自选中删除" display="javascript:delOwnedFund('150221');"/>
    <hyperlink ref="A9" r:id="rId29" display="https://www.jisilu.cn/data/sfnew/detail/150321"/>
    <hyperlink ref="C9" r:id="rId30" display="http://finance.sina.com.cn/fund/quotes/150321/bc.shtml"/>
    <hyperlink ref="F9" r:id="rId31" display="http://www.cninfo.com.cn/information/fund/netvalue/150321.html"/>
    <hyperlink ref="M9" r:id="rId32" tooltip="399998" display="http://quote.eastmoney.com/zs399998.html"/>
    <hyperlink ref="O9" r:id="rId33" display="https://www.jisilu.cn/data/utils/lowcalc/150321"/>
    <hyperlink ref="Y9" r:id="rId34" tooltip="加【煤炭A基】为自选A类" display="javascript:addOwnedFund('150321');"/>
    <hyperlink ref="A10" r:id="rId35" display="https://www.jisilu.cn/data/sfnew/detail/150032"/>
    <hyperlink ref="C10" r:id="rId36" display="http://finance.sina.com.cn/fund/quotes/150032/bc.shtml"/>
    <hyperlink ref="F10" r:id="rId37" display="http://www.cninfo.com.cn/information/fund/netvalue/150032.html"/>
    <hyperlink ref="M10" r:id="rId38" tooltip="399923" display="http://quote.eastmoney.com/zs399923.html"/>
    <hyperlink ref="O10" r:id="rId39" display="https://www.jisilu.cn/data/utils/lowcalc/150032"/>
    <hyperlink ref="Y10" r:id="rId40" tooltip="加【多利优先】为自选A类" display="javascript:addOwnedFund('150032');"/>
    <hyperlink ref="A12" r:id="rId41" display="https://www.jisilu.cn/data/sfnew/detail/150331"/>
    <hyperlink ref="C12" r:id="rId42" display="http://finance.sina.com.cn/fund/quotes/150331/bc.shtml"/>
    <hyperlink ref="F12" r:id="rId43" display="http://www.cninfo.com.cn/information/fund/netvalue/150331.html"/>
    <hyperlink ref="M12" r:id="rId44" tooltip="399805" display="http://quote.eastmoney.com/zs399805.html"/>
    <hyperlink ref="O12" r:id="rId45" display="https://www.jisilu.cn/data/utils/lowcalc/150331"/>
    <hyperlink ref="Y12" r:id="rId46" tooltip="加【网金融A】为自选A类" display="javascript:addOwnedFund('150331');"/>
    <hyperlink ref="A13" r:id="rId47" display="https://www.jisilu.cn/data/sfnew/detail/150219"/>
    <hyperlink ref="C13" r:id="rId48" display="http://finance.sina.com.cn/fund/quotes/150219/bc.shtml"/>
    <hyperlink ref="F13" r:id="rId49" display="http://www.cninfo.com.cn/information/fund/netvalue/150219.html"/>
    <hyperlink ref="O13" r:id="rId50" display="https://www.jisilu.cn/data/utils/lowcalc/150219"/>
    <hyperlink ref="Y13" r:id="rId51" tooltip="加【健康A】为自选A类" display="javascript:addOwnedFund('150219');"/>
    <hyperlink ref="A14" r:id="rId52" display="https://www.jisilu.cn/data/sfnew/detail/150123"/>
    <hyperlink ref="C14" r:id="rId53" display="http://finance.sina.com.cn/fund/quotes/150123/bc.shtml"/>
    <hyperlink ref="F14" r:id="rId54" display="http://www.cninfo.com.cn/information/fund/netvalue/150123.html"/>
    <hyperlink ref="M14" r:id="rId55" tooltip="399550" display="http://quote.eastmoney.com/zs399550.html"/>
    <hyperlink ref="O14" r:id="rId56" display="https://www.jisilu.cn/data/utils/lowcalc/150123"/>
    <hyperlink ref="Y14" r:id="rId57" tooltip="加【建信50A】为自选A类" display="javascript:addOwnedFund('150123');"/>
    <hyperlink ref="A16" r:id="rId58" display="https://www.jisilu.cn/data/sfnew/detail/150323"/>
    <hyperlink ref="C16" r:id="rId59" display="http://finance.sina.com.cn/fund/quotes/150323/bc.shtml"/>
    <hyperlink ref="F16" r:id="rId60" display="http://www.cninfo.com.cn/information/fund/netvalue/150323.html"/>
    <hyperlink ref="M16" r:id="rId61" tooltip="000827" display="http://quote.eastmoney.com/zs000827.html"/>
    <hyperlink ref="O16" r:id="rId62" display="https://www.jisilu.cn/data/utils/lowcalc/150323"/>
    <hyperlink ref="Y16" r:id="rId63" tooltip="加【环保A端】为自选A类" display="javascript:addOwnedFund('150323');"/>
    <hyperlink ref="A17" r:id="rId64" display="https://www.jisilu.cn/data/sfnew/detail/150303"/>
    <hyperlink ref="C17" r:id="rId65" display="http://finance.sina.com.cn/fund/quotes/150303/bc.shtml"/>
    <hyperlink ref="F17" r:id="rId66" display="http://www.cninfo.com.cn/information/fund/netvalue/150303.html"/>
    <hyperlink ref="M17" r:id="rId67" tooltip="399673" display="http://quote.eastmoney.com/zs399673.html"/>
    <hyperlink ref="O17" r:id="rId68" display="https://www.jisilu.cn/data/utils/lowcalc/150303"/>
    <hyperlink ref="Y17" r:id="rId69" tooltip="加【创业股A】为自选A类" display="javascript:addOwnedFund('150303');"/>
    <hyperlink ref="A18" r:id="rId70" display="https://www.jisilu.cn/data/sfnew/detail/150335"/>
    <hyperlink ref="C18" r:id="rId71" display="http://finance.sina.com.cn/fund/quotes/150335/bc.shtml"/>
    <hyperlink ref="F18" r:id="rId72" display="http://www.cninfo.com.cn/information/fund/netvalue/150335.html"/>
    <hyperlink ref="M18" r:id="rId73" tooltip="399967" display="http://quote.eastmoney.com/zs399967.html"/>
    <hyperlink ref="O18" r:id="rId74" display="https://www.jisilu.cn/data/utils/lowcalc/150335"/>
    <hyperlink ref="Y18" r:id="rId75" tooltip="加【军工股A】为自选A类" display="javascript:addOwnedFund('150335');"/>
    <hyperlink ref="A19" r:id="rId76" display="https://www.jisilu.cn/data/sfnew/detail/150287"/>
    <hyperlink ref="C19" r:id="rId77" display="http://finance.sina.com.cn/fund/quotes/150287/bc.shtml"/>
    <hyperlink ref="F19" r:id="rId78" display="http://www.cninfo.com.cn/information/fund/netvalue/150287.html"/>
    <hyperlink ref="M19" r:id="rId79" tooltip="399440" display="http://quote.eastmoney.com/zs399440.html"/>
    <hyperlink ref="O19" r:id="rId80" display="https://www.jisilu.cn/data/utils/lowcalc/150287"/>
    <hyperlink ref="Y19" r:id="rId81" tooltip="加【钢铁A】为自选A类" display="javascript:addOwnedFund('150287');"/>
    <hyperlink ref="A20" r:id="rId82" display="https://www.jisilu.cn/data/sfnew/detail/150289"/>
    <hyperlink ref="C20" r:id="rId83" display="http://finance.sina.com.cn/fund/quotes/150289/bc.shtml"/>
    <hyperlink ref="F20" r:id="rId84" display="http://www.cninfo.com.cn/information/fund/netvalue/150289.html"/>
    <hyperlink ref="M20" r:id="rId85" tooltip="399998" display="http://quote.eastmoney.com/zs399998.html"/>
    <hyperlink ref="O20" r:id="rId86" display="https://www.jisilu.cn/data/utils/lowcalc/150289"/>
    <hyperlink ref="Y20" r:id="rId87" tooltip="加【煤炭A级】为自选A类" display="javascript:addOwnedFund('150289');"/>
    <hyperlink ref="A21" r:id="rId88" display="https://www.jisilu.cn/data/sfnew/detail/150263"/>
    <hyperlink ref="C21" r:id="rId89" display="http://finance.sina.com.cn/fund/quotes/150263/bc.shtml"/>
    <hyperlink ref="F21" r:id="rId90" display="http://www.cninfo.com.cn/information/fund/netvalue/150263.html"/>
    <hyperlink ref="M21" r:id="rId91" tooltip="000852" display="http://quote.eastmoney.com/zs000852.html"/>
    <hyperlink ref="O21" r:id="rId92" display="https://www.jisilu.cn/data/utils/lowcalc/150263"/>
    <hyperlink ref="Y21" r:id="rId93" tooltip="加【1000A】为自选A类" display="javascript:addOwnedFund('150263');"/>
    <hyperlink ref="A22" r:id="rId94" display="https://www.jisilu.cn/data/sfnew/detail/150297"/>
    <hyperlink ref="C22" r:id="rId95" display="http://finance.sina.com.cn/fund/quotes/150297/bc.shtml"/>
    <hyperlink ref="F22" r:id="rId96" display="http://www.cninfo.com.cn/information/fund/netvalue/150297.html"/>
    <hyperlink ref="O22" r:id="rId97" display="https://www.jisilu.cn/data/utils/lowcalc/150297"/>
    <hyperlink ref="Y22" r:id="rId98" tooltip="加【互联A级】为自选A类" display="javascript:addOwnedFund('150297');"/>
    <hyperlink ref="A23" r:id="rId99" display="https://www.jisilu.cn/data/sfnew/detail/150117"/>
    <hyperlink ref="C23" r:id="rId100" display="http://finance.sina.com.cn/fund/quotes/150117/bc.shtml"/>
    <hyperlink ref="F23" r:id="rId101" display="http://www.cninfo.com.cn/information/fund/netvalue/150117.html"/>
    <hyperlink ref="M23" r:id="rId102" tooltip="399393" display="http://quote.eastmoney.com/zs399393.html"/>
    <hyperlink ref="O23" r:id="rId103" display="https://www.jisilu.cn/data/utils/lowcalc/150117"/>
    <hyperlink ref="Y23" r:id="rId104" tooltip="加【房地产A】为自选A类" display="javascript:addOwnedFund('150117');"/>
    <hyperlink ref="A24" r:id="rId105" display="https://www.jisilu.cn/data/sfnew/detail/150247"/>
    <hyperlink ref="C24" r:id="rId106" display="http://finance.sina.com.cn/fund/quotes/150247/bc.shtml"/>
    <hyperlink ref="F24" r:id="rId107" display="http://www.cninfo.com.cn/information/fund/netvalue/150247.html"/>
    <hyperlink ref="M24" r:id="rId108" tooltip="399971" display="http://quote.eastmoney.com/zs399971.html"/>
    <hyperlink ref="O24" r:id="rId109" display="https://www.jisilu.cn/data/utils/lowcalc/150247"/>
    <hyperlink ref="Y24" r:id="rId110" tooltip="加【传媒A级】为自选A类" display="javascript:addOwnedFund('150247');"/>
    <hyperlink ref="A25" r:id="rId111" display="https://www.jisilu.cn/data/sfnew/detail/150293"/>
    <hyperlink ref="C25" r:id="rId112" display="http://finance.sina.com.cn/fund/quotes/150293/bc.shtml"/>
    <hyperlink ref="F25" r:id="rId113" display="http://www.cninfo.com.cn/information/fund/netvalue/150293.html"/>
    <hyperlink ref="M25" r:id="rId114" tooltip="399807" display="http://quote.eastmoney.com/zs399807.html"/>
    <hyperlink ref="O25" r:id="rId115" display="https://www.jisilu.cn/data/utils/lowcalc/150293"/>
    <hyperlink ref="Y25" r:id="rId116" tooltip="加【高铁A级】为自选A类" display="javascript:addOwnedFund('150293');"/>
    <hyperlink ref="A26" r:id="rId117" display="https://www.jisilu.cn/data/sfnew/detail/150299"/>
    <hyperlink ref="C26" r:id="rId118" display="http://finance.sina.com.cn/fund/quotes/150299/bc.shtml"/>
    <hyperlink ref="F26" r:id="rId119" display="http://www.cninfo.com.cn/information/fund/netvalue/150299.html"/>
    <hyperlink ref="M26" r:id="rId120" tooltip="399986" display="http://quote.eastmoney.com/zs399986.html"/>
    <hyperlink ref="O26" r:id="rId121" display="https://www.jisilu.cn/data/utils/lowcalc/150299"/>
    <hyperlink ref="Y26" r:id="rId122" tooltip="将【银行股A】从自选中删除" display="javascript:delOwnedFund('150299');"/>
    <hyperlink ref="A27" r:id="rId123" display="https://www.jisilu.cn/data/sfnew/detail/150291"/>
    <hyperlink ref="C27" r:id="rId124" display="http://finance.sina.com.cn/fund/quotes/150291/bc.shtml"/>
    <hyperlink ref="F27" r:id="rId125" display="http://www.cninfo.com.cn/information/fund/netvalue/150291.html"/>
    <hyperlink ref="M27" r:id="rId126" tooltip="399986" display="http://quote.eastmoney.com/zs399986.html"/>
    <hyperlink ref="O27" r:id="rId127" display="https://www.jisilu.cn/data/utils/lowcalc/150291"/>
    <hyperlink ref="Y27" r:id="rId128" tooltip="将【银行A份】从自选中删除" display="javascript:delOwnedFund('150291');"/>
    <hyperlink ref="A28" r:id="rId129" display="https://www.jisilu.cn/data/sfnew/detail/150130"/>
    <hyperlink ref="C28" r:id="rId130" display="http://finance.sina.com.cn/fund/quotes/150130/bc.shtml"/>
    <hyperlink ref="F28" r:id="rId131" display="http://www.cninfo.com.cn/information/fund/netvalue/150130.html"/>
    <hyperlink ref="M28" r:id="rId132" tooltip="399394" display="http://quote.eastmoney.com/zs399394.html"/>
    <hyperlink ref="O28" r:id="rId133" display="https://www.jisilu.cn/data/utils/lowcalc/150130"/>
    <hyperlink ref="Y28" r:id="rId134" tooltip="加【医药A】为自选A类" display="javascript:addOwnedFund('150130');"/>
    <hyperlink ref="A29" r:id="rId135" display="https://www.jisilu.cn/data/sfnew/detail/150198"/>
    <hyperlink ref="C29" r:id="rId136" display="http://finance.sina.com.cn/fund/quotes/150198/bc.shtml"/>
    <hyperlink ref="F29" r:id="rId137" display="http://www.cninfo.com.cn/information/fund/netvalue/150198.html"/>
    <hyperlink ref="M29" r:id="rId138" tooltip="399396" display="http://quote.eastmoney.com/zs399396.html"/>
    <hyperlink ref="O29" r:id="rId139" display="https://www.jisilu.cn/data/utils/lowcalc/150198"/>
    <hyperlink ref="Y29" r:id="rId140" tooltip="加【食品A】为自选A类" display="javascript:addOwnedFund('150198');"/>
    <hyperlink ref="A30" r:id="rId141" display="https://www.jisilu.cn/data/sfnew/detail/150301"/>
    <hyperlink ref="C30" r:id="rId142" display="http://finance.sina.com.cn/fund/quotes/150301/bc.shtml"/>
    <hyperlink ref="F30" r:id="rId143" display="http://www.cninfo.com.cn/information/fund/netvalue/150301.html"/>
    <hyperlink ref="M30" r:id="rId144" tooltip="399975" display="http://quote.eastmoney.com/zs399975.html"/>
    <hyperlink ref="O30" r:id="rId145" display="https://www.jisilu.cn/data/utils/lowcalc/150301"/>
    <hyperlink ref="Y30" r:id="rId146" tooltip="加【证券股A】为自选A类" display="javascript:addOwnedFund('150301');"/>
    <hyperlink ref="A31" r:id="rId147" display="https://www.jisilu.cn/data/sfnew/detail/150265"/>
    <hyperlink ref="C31" r:id="rId148" display="http://finance.sina.com.cn/fund/quotes/150265/bc.shtml"/>
    <hyperlink ref="F31" r:id="rId149" display="http://www.cninfo.com.cn/information/fund/netvalue/150265.html"/>
    <hyperlink ref="M31" r:id="rId150" tooltip="399991" display="http://quote.eastmoney.com/zs399991.html"/>
    <hyperlink ref="O31" r:id="rId151" display="https://www.jisilu.cn/data/utils/lowcalc/150265"/>
    <hyperlink ref="Y31" r:id="rId152" tooltip="将【一带A】从自选中删除" display="javascript:delOwnedFund('150265');"/>
    <hyperlink ref="A32" r:id="rId153" display="https://www.jisilu.cn/data/sfnew/detail/150325"/>
    <hyperlink ref="C32" r:id="rId154" display="http://finance.sina.com.cn/fund/quotes/150325/bc.shtml"/>
    <hyperlink ref="F32" r:id="rId155" display="http://www.cninfo.com.cn/information/fund/netvalue/150325.html"/>
    <hyperlink ref="M32" r:id="rId156" tooltip="399807" display="http://quote.eastmoney.com/zs399807.html"/>
    <hyperlink ref="O32" r:id="rId157" display="https://www.jisilu.cn/data/utils/lowcalc/150325"/>
    <hyperlink ref="Y32" r:id="rId158" tooltip="加【高铁A端】为自选A类" display="javascript:addOwnedFund('150325');"/>
    <hyperlink ref="A33" r:id="rId159" display="https://www.jisilu.cn/data/sfnew/detail/150190"/>
    <hyperlink ref="C33" r:id="rId160" display="http://finance.sina.com.cn/fund/quotes/150190/bc.shtml"/>
    <hyperlink ref="F33" r:id="rId161" display="http://www.cninfo.com.cn/information/fund/netvalue/150190.html"/>
    <hyperlink ref="M33" r:id="rId162" tooltip="000827" display="http://quote.eastmoney.com/zs000827.html"/>
    <hyperlink ref="O33" r:id="rId163" display="https://www.jisilu.cn/data/utils/lowcalc/150190"/>
    <hyperlink ref="Y33" r:id="rId164" tooltip="加【NCF环保A】为自选A类" display="javascript:addOwnedFund('150190');"/>
    <hyperlink ref="A34" r:id="rId165" display="https://www.jisilu.cn/data/sfnew/detail/150196"/>
    <hyperlink ref="C34" r:id="rId166" display="http://finance.sina.com.cn/fund/quotes/150196/bc.shtml"/>
    <hyperlink ref="F34" r:id="rId167" display="http://www.cninfo.com.cn/information/fund/netvalue/150196.html"/>
    <hyperlink ref="M34" r:id="rId168" tooltip="399395" display="http://quote.eastmoney.com/zs399395.html"/>
    <hyperlink ref="O34" r:id="rId169" display="https://www.jisilu.cn/data/utils/lowcalc/150196"/>
    <hyperlink ref="Y34" r:id="rId170" tooltip="加【有色A】为自选A类" display="javascript:addOwnedFund('150196');"/>
    <hyperlink ref="A35" r:id="rId171" display="https://www.jisilu.cn/data/sfnew/detail/150261"/>
    <hyperlink ref="C35" r:id="rId172" display="http://finance.sina.com.cn/fund/quotes/150261/bc.shtml"/>
    <hyperlink ref="F35" r:id="rId173" display="http://www.cninfo.com.cn/information/fund/netvalue/150261.html"/>
    <hyperlink ref="M35" r:id="rId174" tooltip="399989" display="http://quote.eastmoney.com/zs399989.html"/>
    <hyperlink ref="O35" r:id="rId175" display="https://www.jisilu.cn/data/utils/lowcalc/150261"/>
    <hyperlink ref="Y35" r:id="rId176" tooltip="加【医疗A】为自选A类" display="javascript:addOwnedFund('150261');"/>
    <hyperlink ref="A36" r:id="rId177" display="https://www.jisilu.cn/data/sfnew/detail/150343"/>
    <hyperlink ref="C36" r:id="rId178" display="http://finance.sina.com.cn/fund/quotes/150343/bc.shtml"/>
    <hyperlink ref="F36" r:id="rId179" display="http://www.cninfo.com.cn/information/fund/netvalue/150343.html"/>
    <hyperlink ref="M36" r:id="rId180" tooltip="399975" display="http://quote.eastmoney.com/zs399975.html"/>
    <hyperlink ref="O36" r:id="rId181" display="https://www.jisilu.cn/data/utils/lowcalc/150343"/>
    <hyperlink ref="Y36" r:id="rId182" tooltip="加【证券A基】为自选A类" display="javascript:addOwnedFund('150343');"/>
    <hyperlink ref="A37" r:id="rId183" display="https://www.jisilu.cn/data/sfnew/detail/502037"/>
    <hyperlink ref="C37" r:id="rId184" display="http://finance.sina.com.cn/fund/quotes/502037/bc.shtml"/>
    <hyperlink ref="F37" r:id="rId185" display="http://www.cninfo.com.cn/information/fund/netvalue/502037.html"/>
    <hyperlink ref="M37" r:id="rId186" tooltip="399805" display="http://quote.eastmoney.com/zs399805.html"/>
    <hyperlink ref="O37" r:id="rId187" display="https://www.jisilu.cn/data/utils/lowcalc/502037"/>
    <hyperlink ref="Y37" r:id="rId188" tooltip="加【网金A】为自选A类" display="javascript:addOwnedFund('502037');"/>
    <hyperlink ref="A38" r:id="rId189" display="https://www.jisilu.cn/data/sfnew/detail/502057"/>
    <hyperlink ref="C38" r:id="rId190" display="http://finance.sina.com.cn/fund/quotes/502057/bc.shtml"/>
    <hyperlink ref="F38" r:id="rId191" display="http://www.cninfo.com.cn/information/fund/netvalue/502057.html"/>
    <hyperlink ref="M38" r:id="rId192" tooltip="399989" display="http://quote.eastmoney.com/zs399989.html"/>
    <hyperlink ref="O38" r:id="rId193" display="https://www.jisilu.cn/data/utils/lowcalc/502057"/>
    <hyperlink ref="Y38" r:id="rId194" tooltip="加【医疗A】为自选A类" display="javascript:addOwnedFund('502057');"/>
    <hyperlink ref="A39" r:id="rId195" display="https://www.jisilu.cn/data/sfnew/detail/150327"/>
    <hyperlink ref="C39" r:id="rId196" display="http://finance.sina.com.cn/fund/quotes/150327/bc.shtml"/>
    <hyperlink ref="F39" r:id="rId197" display="http://www.cninfo.com.cn/information/fund/netvalue/150327.html"/>
    <hyperlink ref="M39" r:id="rId198" tooltip="399808" display="http://quote.eastmoney.com/zs399808.html"/>
    <hyperlink ref="O39" r:id="rId199" display="https://www.jisilu.cn/data/utils/lowcalc/150327"/>
    <hyperlink ref="Y39" r:id="rId200" tooltip="加【新能A级】为自选A类" display="javascript:addOwnedFund('150327');"/>
    <hyperlink ref="A40" r:id="rId201" display="https://www.jisilu.cn/data/sfnew/detail/150317"/>
    <hyperlink ref="C40" r:id="rId202" display="http://finance.sina.com.cn/fund/quotes/150317/bc.shtml"/>
    <hyperlink ref="F40" r:id="rId203" display="http://www.cninfo.com.cn/information/fund/netvalue/150317.html"/>
    <hyperlink ref="M40" r:id="rId204" tooltip="399805" display="http://quote.eastmoney.com/zs399805.html"/>
    <hyperlink ref="O40" r:id="rId205" display="https://www.jisilu.cn/data/utils/lowcalc/150317"/>
    <hyperlink ref="Y40" r:id="rId206" tooltip="加【E金融A】为自选A类" display="javascript:addOwnedFund('150317');"/>
    <hyperlink ref="A41" r:id="rId207" display="https://www.jisilu.cn/data/sfnew/detail/150047"/>
    <hyperlink ref="C41" r:id="rId208" display="http://finance.sina.com.cn/fund/quotes/150047/bc.shtml"/>
    <hyperlink ref="F41" r:id="rId209" display="http://www.cninfo.com.cn/information/fund/netvalue/150047.html"/>
    <hyperlink ref="M41" r:id="rId210" tooltip="399942" display="http://quote.eastmoney.com/zs399942.html"/>
    <hyperlink ref="O41" r:id="rId211" display="https://www.jisilu.cn/data/utils/lowcalc/150047"/>
    <hyperlink ref="Y41" r:id="rId212" tooltip="加【消费A】为自选A类" display="javascript:addOwnedFund('150047');"/>
    <hyperlink ref="A43" r:id="rId213" display="https://www.jisilu.cn/data/sfnew/detail/150175"/>
    <hyperlink ref="C43" r:id="rId214" display="http://finance.sina.com.cn/fund/quotes/150175/bc.shtml"/>
    <hyperlink ref="F43" r:id="rId215" display="http://www.cninfo.com.cn/information/fund/netvalue/150175.html"/>
    <hyperlink ref="M43" r:id="rId216" tooltip="HSCEI" display="http://quote.eastmoney.com/hk/zs110010.html"/>
    <hyperlink ref="O43" r:id="rId217" display="https://www.jisilu.cn/data/utils/lowcalc/150175"/>
    <hyperlink ref="Y43" r:id="rId218" tooltip="将【H股A】从自选中删除" display="javascript:delOwnedFund('150175');"/>
    <hyperlink ref="A44" r:id="rId219" display="https://www.jisilu.cn/data/sfnew/detail/150088"/>
    <hyperlink ref="C44" r:id="rId220" display="http://finance.sina.com.cn/fund/quotes/150088/bc.shtml"/>
    <hyperlink ref="F44" r:id="rId221" display="http://www.cninfo.com.cn/information/fund/netvalue/150088.html"/>
    <hyperlink ref="M44" r:id="rId222" tooltip="399905" display="http://quote.eastmoney.com/zs399905.html"/>
    <hyperlink ref="Y44" r:id="rId223" tooltip="加【金鹰500A】为自选A类" display="javascript:addOwnedFund('150088');"/>
    <hyperlink ref="A45" r:id="rId224" display="https://www.jisilu.cn/data/sfnew/detail/150267"/>
    <hyperlink ref="C45" r:id="rId225" display="http://finance.sina.com.cn/fund/quotes/150267/bc.shtml"/>
    <hyperlink ref="F45" r:id="rId226" display="http://www.cninfo.com.cn/information/fund/netvalue/150267.html"/>
    <hyperlink ref="M45" r:id="rId227" tooltip="399986" display="http://quote.eastmoney.com/zs399986.html"/>
    <hyperlink ref="O45" r:id="rId228" display="https://www.jisilu.cn/data/utils/lowcalc/150267"/>
    <hyperlink ref="Y45" r:id="rId229" tooltip="将【银行A类】从自选中删除" display="javascript:delOwnedFund('150267');"/>
    <hyperlink ref="A46" r:id="rId230" display="https://www.jisilu.cn/data/sfnew/detail/150112"/>
    <hyperlink ref="C46" r:id="rId231" display="http://finance.sina.com.cn/fund/quotes/150112/bc.shtml"/>
    <hyperlink ref="F46" r:id="rId232" display="http://www.cninfo.com.cn/information/fund/netvalue/150112.html"/>
    <hyperlink ref="M46" r:id="rId233" tooltip="399330" display="http://quote.eastmoney.com/zs399330.html"/>
    <hyperlink ref="O46" r:id="rId234" display="https://www.jisilu.cn/data/utils/lowcalc/150112"/>
    <hyperlink ref="Y46" r:id="rId235" tooltip="加【深100A】为自选A类" display="javascript:addOwnedFund('150112');"/>
    <hyperlink ref="A47" r:id="rId236" display="https://www.jisilu.cn/data/sfnew/detail/150121"/>
    <hyperlink ref="C47" r:id="rId237" display="http://finance.sina.com.cn/fund/quotes/150121/bc.shtml"/>
    <hyperlink ref="F47" r:id="rId238" display="http://www.cninfo.com.cn/information/fund/netvalue/150121.html"/>
    <hyperlink ref="M47" r:id="rId239" tooltip="399918" display="http://quote.eastmoney.com/zs399918.html"/>
    <hyperlink ref="O47" r:id="rId240" display="https://www.jisilu.cn/data/utils/lowcalc/150121"/>
    <hyperlink ref="Y47" r:id="rId241" tooltip="加【银河优先】为自选A类" display="javascript:addOwnedFund('150121');"/>
    <hyperlink ref="A48" r:id="rId242" display="https://www.jisilu.cn/data/sfnew/detail/502001"/>
    <hyperlink ref="C48" r:id="rId243" display="http://finance.sina.com.cn/fund/quotes/502001/bc.shtml"/>
    <hyperlink ref="F48" r:id="rId244" display="http://www.cninfo.com.cn/information/fund/netvalue/502001.html"/>
    <hyperlink ref="M48" r:id="rId245" tooltip="399982" display="http://quote.eastmoney.com/zs399982.html"/>
    <hyperlink ref="O48" r:id="rId246" display="https://www.jisilu.cn/data/utils/lowcalc/502001"/>
    <hyperlink ref="Y48" r:id="rId247" tooltip="加【500等权A】为自选A类" display="javascript:addOwnedFund('502001');"/>
    <hyperlink ref="A49" r:id="rId248" display="https://www.jisilu.cn/data/sfnew/detail/502021"/>
    <hyperlink ref="C49" r:id="rId249" display="http://finance.sina.com.cn/fund/quotes/502021/bc.shtml"/>
    <hyperlink ref="F49" r:id="rId250" display="http://www.cninfo.com.cn/information/fund/netvalue/502021.html"/>
    <hyperlink ref="M49" r:id="rId251" tooltip="000016" display="http://quote.eastmoney.com/zs000016.html"/>
    <hyperlink ref="O49" r:id="rId252" display="https://www.jisilu.cn/data/utils/lowcalc/502021"/>
    <hyperlink ref="Y49" r:id="rId253" tooltip="加【国金50A】为自选A类" display="javascript:addOwnedFund('502021');"/>
    <hyperlink ref="A50" r:id="rId254" display="https://www.jisilu.cn/data/sfnew/detail/150167"/>
    <hyperlink ref="C50" r:id="rId255" display="http://finance.sina.com.cn/fund/quotes/150167/bc.shtml"/>
    <hyperlink ref="F50" r:id="rId256" display="http://www.cninfo.com.cn/information/fund/netvalue/150167.html"/>
    <hyperlink ref="M50" r:id="rId257" tooltip="399300" display="http://quote.eastmoney.com/zs399300.html"/>
    <hyperlink ref="O50" r:id="rId258" display="https://www.jisilu.cn/data/utils/lowcalc/150167"/>
    <hyperlink ref="Y50" r:id="rId259" tooltip="加【银华300A】为自选A类" display="javascript:addOwnedFund('150167');"/>
    <hyperlink ref="A51" r:id="rId260" display="https://www.jisilu.cn/data/sfnew/detail/150094"/>
    <hyperlink ref="C51" r:id="rId261" display="http://finance.sina.com.cn/fund/quotes/150094/bc.shtml"/>
    <hyperlink ref="F51" r:id="rId262" display="http://www.cninfo.com.cn/information/fund/netvalue/150094.html"/>
    <hyperlink ref="M51" r:id="rId263" tooltip="000966" display="http://quote.eastmoney.com/zs000966.html"/>
    <hyperlink ref="O51" r:id="rId264" display="https://www.jisilu.cn/data/utils/lowcalc/150094"/>
    <hyperlink ref="Y51" r:id="rId265" tooltip="加【泰信400A】为自选A类" display="javascript:addOwnedFund('150094');"/>
    <hyperlink ref="A52" r:id="rId266" display="https://www.jisilu.cn/data/sfnew/detail/150073"/>
    <hyperlink ref="C52" r:id="rId267" display="http://finance.sina.com.cn/fund/quotes/150073/bc.shtml"/>
    <hyperlink ref="F52" r:id="rId268" display="http://www.cninfo.com.cn/information/fund/netvalue/150073.html"/>
    <hyperlink ref="M52" r:id="rId269" tooltip="399958" display="http://quote.eastmoney.com/zs399958.html"/>
    <hyperlink ref="O52" r:id="rId270" display="https://www.jisilu.cn/data/utils/lowcalc/150073"/>
    <hyperlink ref="Y52" r:id="rId271" tooltip="加【诺安稳健】为自选A类" display="javascript:addOwnedFund('150073');"/>
    <hyperlink ref="A53" r:id="rId272" display="https://www.jisilu.cn/data/sfnew/detail/150104"/>
    <hyperlink ref="C53" r:id="rId273" display="http://finance.sina.com.cn/fund/quotes/150104/bc.shtml"/>
    <hyperlink ref="F53" r:id="rId274" display="http://www.cninfo.com.cn/information/fund/netvalue/150104.html"/>
    <hyperlink ref="M53" r:id="rId275" tooltip="399300" display="http://quote.eastmoney.com/zs399300.html"/>
    <hyperlink ref="O53" r:id="rId276" display="https://www.jisilu.cn/data/utils/lowcalc/150104"/>
    <hyperlink ref="Y53" r:id="rId277" tooltip="加【HS300A】为自选A类" display="javascript:addOwnedFund('150104');"/>
    <hyperlink ref="A54" r:id="rId278" display="https://www.jisilu.cn/data/sfnew/detail/150064"/>
    <hyperlink ref="C54" r:id="rId279" display="http://finance.sina.com.cn/fund/quotes/150064/bc.shtml"/>
    <hyperlink ref="F54" r:id="rId280" display="http://www.cninfo.com.cn/information/fund/netvalue/150064.html"/>
    <hyperlink ref="M54" r:id="rId281" tooltip="399904" display="http://quote.eastmoney.com/zs399904.html"/>
    <hyperlink ref="O54" r:id="rId282" display="https://www.jisilu.cn/data/utils/lowcalc/150064"/>
    <hyperlink ref="Y54" r:id="rId283" tooltip="加【同瑞A】为自选A类" display="javascript:addOwnedFund('150064');"/>
    <hyperlink ref="A55" r:id="rId284" display="https://www.jisilu.cn/data/sfnew/detail/502041"/>
    <hyperlink ref="C55" r:id="rId285" display="http://finance.sina.com.cn/fund/quotes/502041/bc.shtml"/>
    <hyperlink ref="F55" r:id="rId286" display="http://www.cninfo.com.cn/information/fund/netvalue/502041.html"/>
    <hyperlink ref="M55" r:id="rId287" tooltip="000016" display="http://quote.eastmoney.com/zs000016.html"/>
    <hyperlink ref="O55" r:id="rId288" display="https://www.jisilu.cn/data/utils/lowcalc/502041"/>
    <hyperlink ref="Y55" r:id="rId289" tooltip="加【上50A】为自选A类" display="javascript:addOwnedFund('502041');"/>
    <hyperlink ref="A56" r:id="rId290" display="https://www.jisilu.cn/data/sfnew/detail/150030"/>
    <hyperlink ref="C56" r:id="rId291" display="http://finance.sina.com.cn/fund/quotes/150030/bc.shtml"/>
    <hyperlink ref="F56" r:id="rId292" display="http://www.cninfo.com.cn/information/fund/netvalue/150030.html"/>
    <hyperlink ref="M56" r:id="rId293" tooltip="000971" display="http://quote.eastmoney.com/zs000971.html"/>
    <hyperlink ref="O56" r:id="rId294" display="https://www.jisilu.cn/data/utils/lowcalc/150030"/>
    <hyperlink ref="Y56" r:id="rId295" tooltip="加【中证90A】为自选A类" display="javascript:addOwnedFund('150030');"/>
    <hyperlink ref="A57" r:id="rId296" display="https://www.jisilu.cn/data/sfnew/detail/150138"/>
    <hyperlink ref="C57" r:id="rId297" display="http://finance.sina.com.cn/fund/quotes/150138/bc.shtml"/>
    <hyperlink ref="F57" r:id="rId298" display="http://www.cninfo.com.cn/information/fund/netvalue/150138.html"/>
    <hyperlink ref="M57" r:id="rId299" tooltip="000842" display="http://quote.eastmoney.com/zs000842.html"/>
    <hyperlink ref="O57" r:id="rId300" display="https://www.jisilu.cn/data/utils/lowcalc/150138"/>
    <hyperlink ref="Y57" r:id="rId301" tooltip="加【中证800A】为自选A类" display="javascript:addOwnedFund('150138');"/>
    <hyperlink ref="A58" r:id="rId302" display="https://www.jisilu.cn/data/sfnew/detail/150225"/>
    <hyperlink ref="C58" r:id="rId303" display="http://finance.sina.com.cn/fund/quotes/150225/bc.shtml"/>
    <hyperlink ref="F58" r:id="rId304" display="http://www.cninfo.com.cn/information/fund/netvalue/150225.html"/>
    <hyperlink ref="M58" r:id="rId305" tooltip="399966" display="http://quote.eastmoney.com/zs399966.html"/>
    <hyperlink ref="O58" r:id="rId306" display="https://www.jisilu.cn/data/utils/lowcalc/150225"/>
    <hyperlink ref="Y58" r:id="rId307" tooltip="加【证保A级】为自选A类" display="javascript:addOwnedFund('150225');"/>
    <hyperlink ref="A59" r:id="rId308" display="https://www.jisilu.cn/data/sfnew/detail/150140"/>
    <hyperlink ref="C59" r:id="rId309" display="http://finance.sina.com.cn/fund/quotes/150140/bc.shtml"/>
    <hyperlink ref="F59" r:id="rId310" display="http://www.cninfo.com.cn/information/fund/netvalue/150140.html"/>
    <hyperlink ref="M59" r:id="rId311" tooltip="399300" display="http://quote.eastmoney.com/zs399300.html"/>
    <hyperlink ref="O59" r:id="rId312" display="https://www.jisilu.cn/data/utils/lowcalc/150140"/>
    <hyperlink ref="Y59" r:id="rId313" tooltip="加【国金300A】为自选A类" display="javascript:addOwnedFund('150140');"/>
    <hyperlink ref="A60" r:id="rId314" display="https://www.jisilu.cn/data/sfnew/detail/150053"/>
    <hyperlink ref="C60" r:id="rId315" display="http://finance.sina.com.cn/fund/quotes/150053/bc.shtml"/>
    <hyperlink ref="F60" r:id="rId316" display="http://www.cninfo.com.cn/information/fund/netvalue/150053.html"/>
    <hyperlink ref="M60" r:id="rId317" tooltip="399905" display="http://quote.eastmoney.com/zs399905.html"/>
    <hyperlink ref="O60" r:id="rId318" display="https://www.jisilu.cn/data/utils/lowcalc/150053"/>
    <hyperlink ref="Y60" r:id="rId319" tooltip="加【泰达500A】为自选A类" display="javascript:addOwnedFund('150053');"/>
    <hyperlink ref="A61" r:id="rId320" display="https://www.jisilu.cn/data/sfnew/detail/150281"/>
    <hyperlink ref="C61" r:id="rId321" display="http://finance.sina.com.cn/fund/quotes/150281/bc.shtml"/>
    <hyperlink ref="F61" r:id="rId322" display="http://www.cninfo.com.cn/information/fund/netvalue/150281.html"/>
    <hyperlink ref="M61" r:id="rId323" tooltip="399934" display="http://quote.eastmoney.com/zs399934.html"/>
    <hyperlink ref="O61" r:id="rId324" display="https://www.jisilu.cn/data/utils/lowcalc/150281"/>
    <hyperlink ref="Y61" r:id="rId325" tooltip="加【金融地A】为自选A类" display="javascript:addOwnedFund('150281');"/>
    <hyperlink ref="A62" r:id="rId326" display="https://www.jisilu.cn/data/sfnew/detail/502014"/>
    <hyperlink ref="C62" r:id="rId327" display="http://finance.sina.com.cn/fund/quotes/502014/bc.shtml"/>
    <hyperlink ref="F62" r:id="rId328" display="http://www.cninfo.com.cn/information/fund/netvalue/502014.html"/>
    <hyperlink ref="M62" r:id="rId329" tooltip="000853" display="http://quote.eastmoney.com/zs000853.html"/>
    <hyperlink ref="O62" r:id="rId330" display="https://www.jisilu.cn/data/utils/lowcalc/502014"/>
    <hyperlink ref="Y62" r:id="rId331" tooltip="加【一带一A】为自选A类" display="javascript:addOwnedFund('502014');"/>
    <hyperlink ref="A63" r:id="rId332" display="https://www.jisilu.cn/data/sfnew/detail/150295"/>
    <hyperlink ref="C63" r:id="rId333" display="http://finance.sina.com.cn/fund/quotes/150295/bc.shtml"/>
    <hyperlink ref="F63" r:id="rId334" display="http://www.cninfo.com.cn/information/fund/netvalue/150295.html"/>
    <hyperlink ref="M63" r:id="rId335" tooltip="399974" display="http://quote.eastmoney.com/zs399974.html"/>
    <hyperlink ref="O63" r:id="rId336" display="https://www.jisilu.cn/data/utils/lowcalc/150295"/>
    <hyperlink ref="Y63" r:id="rId337" tooltip="加【改革A】为自选A类" display="javascript:addOwnedFund('150295');"/>
    <hyperlink ref="A64" r:id="rId338" display="https://www.jisilu.cn/data/sfnew/detail/150090"/>
    <hyperlink ref="C64" r:id="rId339" display="http://finance.sina.com.cn/fund/quotes/150090/bc.shtml"/>
    <hyperlink ref="F64" r:id="rId340" display="http://www.cninfo.com.cn/information/fund/netvalue/150090.html"/>
    <hyperlink ref="M64" r:id="rId341" tooltip="399958" display="http://quote.eastmoney.com/zs399958.html"/>
    <hyperlink ref="O64" r:id="rId342" display="https://www.jisilu.cn/data/utils/lowcalc/150090"/>
    <hyperlink ref="Y64" r:id="rId343" tooltip="加【成长A】为自选A类" display="javascript:addOwnedFund('150090');"/>
    <hyperlink ref="A65" r:id="rId344" display="https://www.jisilu.cn/data/sfnew/detail/502054"/>
    <hyperlink ref="C65" r:id="rId345" display="http://finance.sina.com.cn/fund/quotes/502054/bc.shtml"/>
    <hyperlink ref="F65" r:id="rId346" display="http://www.cninfo.com.cn/information/fund/netvalue/502054.html"/>
    <hyperlink ref="M65" r:id="rId347" tooltip="399975" display="http://quote.eastmoney.com/zs399975.html"/>
    <hyperlink ref="O65" r:id="rId348" display="https://www.jisilu.cn/data/utils/lowcalc/502054"/>
    <hyperlink ref="Y65" r:id="rId349" tooltip="加【券商A】为自选A类" display="javascript:addOwnedFund('502054');"/>
    <hyperlink ref="A66" r:id="rId350" display="https://www.jisilu.cn/data/sfnew/detail/150213"/>
    <hyperlink ref="C66" r:id="rId351" display="http://finance.sina.com.cn/fund/quotes/150213/bc.shtml"/>
    <hyperlink ref="F66" r:id="rId352" display="http://www.cninfo.com.cn/information/fund/netvalue/150213.html"/>
    <hyperlink ref="M66" r:id="rId353" tooltip="399958" display="http://quote.eastmoney.com/zs399958.html"/>
    <hyperlink ref="O66" r:id="rId354" display="https://www.jisilu.cn/data/utils/lowcalc/150213"/>
    <hyperlink ref="Y66" r:id="rId355" tooltip="加【成长A级】为自选A类" display="javascript:addOwnedFund('150213');"/>
    <hyperlink ref="A67" r:id="rId356" display="https://www.jisilu.cn/data/sfnew/detail/150211"/>
    <hyperlink ref="C67" r:id="rId357" display="http://finance.sina.com.cn/fund/quotes/150211/bc.shtml"/>
    <hyperlink ref="F67" r:id="rId358" display="http://www.cninfo.com.cn/information/fund/netvalue/150211.html"/>
    <hyperlink ref="M67" r:id="rId359" tooltip="399976" display="http://quote.eastmoney.com/zs399976.html"/>
    <hyperlink ref="O67" r:id="rId360" display="https://www.jisilu.cn/data/utils/lowcalc/150211"/>
    <hyperlink ref="Y67" r:id="rId361" tooltip="加【新能车A】为自选A类" display="javascript:addOwnedFund('150211');"/>
    <hyperlink ref="A68" r:id="rId362" display="https://www.jisilu.cn/data/sfnew/detail/150036"/>
    <hyperlink ref="C68" r:id="rId363" display="http://finance.sina.com.cn/fund/quotes/150036/bc.shtml"/>
    <hyperlink ref="F68" r:id="rId364" display="http://www.cninfo.com.cn/information/fund/netvalue/150036.html"/>
    <hyperlink ref="M68" r:id="rId365" tooltip="399300" display="http://quote.eastmoney.com/zs399300.html"/>
    <hyperlink ref="O68" r:id="rId366" display="https://www.jisilu.cn/data/utils/lowcalc/150036"/>
    <hyperlink ref="Y68" r:id="rId367" tooltip="加【建信稳健】为自选A类" display="javascript:addOwnedFund('150036');"/>
    <hyperlink ref="A69" r:id="rId368" display="https://www.jisilu.cn/data/sfnew/detail/150152"/>
    <hyperlink ref="C69" r:id="rId369" display="http://finance.sina.com.cn/fund/quotes/150152/bc.shtml"/>
    <hyperlink ref="F69" r:id="rId370" display="http://www.cninfo.com.cn/information/fund/netvalue/150152.html"/>
    <hyperlink ref="M69" r:id="rId371" tooltip="399006" display="http://quote.eastmoney.com/zs399006.html"/>
    <hyperlink ref="O69" r:id="rId372" display="https://www.jisilu.cn/data/utils/lowcalc/150152"/>
    <hyperlink ref="Y69" r:id="rId373" tooltip="加【创业板A】为自选A类" display="javascript:addOwnedFund('150152');"/>
    <hyperlink ref="A70" r:id="rId374" display="https://www.jisilu.cn/data/sfnew/detail/150083"/>
    <hyperlink ref="C70" r:id="rId375" display="http://finance.sina.com.cn/fund/quotes/150083/bc.shtml"/>
    <hyperlink ref="F70" r:id="rId376" display="http://www.cninfo.com.cn/information/fund/netvalue/150083.html"/>
    <hyperlink ref="M70" r:id="rId377" tooltip="399330" display="http://quote.eastmoney.com/zs399330.html"/>
    <hyperlink ref="O70" r:id="rId378" display="https://www.jisilu.cn/data/utils/lowcalc/150083"/>
    <hyperlink ref="Y70" r:id="rId379" tooltip="加【深证100A】为自选A类" display="javascript:addOwnedFund('150083');"/>
    <hyperlink ref="A71" r:id="rId380" display="https://www.jisilu.cn/data/sfnew/detail/502031"/>
    <hyperlink ref="C71" r:id="rId381" display="http://finance.sina.com.cn/fund/quotes/502031/bc.shtml"/>
    <hyperlink ref="F71" r:id="rId382" display="http://www.cninfo.com.cn/information/fund/netvalue/502031.html"/>
    <hyperlink ref="M71" r:id="rId383" tooltip="399807" display="http://quote.eastmoney.com/zs399807.html"/>
    <hyperlink ref="O71" r:id="rId384" display="https://www.jisilu.cn/data/utils/lowcalc/502031"/>
    <hyperlink ref="Y71" r:id="rId385" tooltip="将【高铁A】从自选中删除" display="javascript:delOwnedFund('502031');"/>
    <hyperlink ref="A72" r:id="rId386" display="https://www.jisilu.cn/data/sfnew/detail/150012"/>
    <hyperlink ref="C72" r:id="rId387" display="http://finance.sina.com.cn/fund/quotes/150012/bc.shtml"/>
    <hyperlink ref="F72" r:id="rId388" display="http://www.cninfo.com.cn/information/fund/netvalue/150012.html"/>
    <hyperlink ref="M72" r:id="rId389" tooltip="399903" display="http://quote.eastmoney.com/zs399903.html"/>
    <hyperlink ref="O72" r:id="rId390" display="https://www.jisilu.cn/data/utils/lowcalc/150012"/>
    <hyperlink ref="Y72" r:id="rId391" tooltip="加【中证100A】为自选A类" display="javascript:addOwnedFund('150012');"/>
    <hyperlink ref="A73" r:id="rId392" display="https://www.jisilu.cn/data/sfnew/detail/150059"/>
    <hyperlink ref="C73" r:id="rId393" display="http://finance.sina.com.cn/fund/quotes/150059/bc.shtml"/>
    <hyperlink ref="F73" r:id="rId394" display="http://www.cninfo.com.cn/information/fund/netvalue/150059.html"/>
    <hyperlink ref="M73" r:id="rId395" tooltip="399944" display="http://quote.eastmoney.com/zs399944.html"/>
    <hyperlink ref="O73" r:id="rId396" display="https://www.jisilu.cn/data/utils/lowcalc/150059"/>
    <hyperlink ref="Y73" r:id="rId397" tooltip="加【资源A级】为自选A类" display="javascript:addOwnedFund('150059');"/>
    <hyperlink ref="A74" r:id="rId398" display="https://www.jisilu.cn/data/sfnew/detail/150085"/>
    <hyperlink ref="C74" r:id="rId399" display="http://finance.sina.com.cn/fund/quotes/150085/bc.shtml"/>
    <hyperlink ref="F74" r:id="rId400" display="http://www.cninfo.com.cn/information/fund/netvalue/150085.html"/>
    <hyperlink ref="M74" r:id="rId401" tooltip="399005" display="http://quote.eastmoney.com/zs399005.html"/>
    <hyperlink ref="Y74" r:id="rId402" tooltip="加【中小板A】为自选A类" display="javascript:addOwnedFund('150085');"/>
    <hyperlink ref="A75" r:id="rId403" display="https://www.jisilu.cn/data/sfnew/detail/150096"/>
    <hyperlink ref="C75" r:id="rId404" display="http://finance.sina.com.cn/fund/quotes/150096/bc.shtml"/>
    <hyperlink ref="F75" r:id="rId405" display="http://www.cninfo.com.cn/information/fund/netvalue/150096.html"/>
    <hyperlink ref="M75" r:id="rId406" tooltip="000979" display="http://quote.eastmoney.com/zs000979.html"/>
    <hyperlink ref="Y75" r:id="rId407" tooltip="加【商品A】为自选A类" display="javascript:addOwnedFund('150096');"/>
    <hyperlink ref="A77" r:id="rId408" display="https://www.jisilu.cn/data/sfnew/detail/150148"/>
    <hyperlink ref="C77" r:id="rId409" display="http://finance.sina.com.cn/fund/quotes/150148/bc.shtml"/>
    <hyperlink ref="F77" r:id="rId410" display="http://www.cninfo.com.cn/information/fund/netvalue/150148.html"/>
    <hyperlink ref="M77" r:id="rId411" tooltip="000841" display="http://quote.eastmoney.com/zs000841.html"/>
    <hyperlink ref="O77" r:id="rId412" display="https://www.jisilu.cn/data/utils/lowcalc/150148"/>
    <hyperlink ref="Y77" r:id="rId413" tooltip="加【医药800A】为自选A类" display="javascript:addOwnedFund('150148');"/>
    <hyperlink ref="A78" r:id="rId414" display="https://www.jisilu.cn/data/sfnew/detail/150049"/>
    <hyperlink ref="C78" r:id="rId415" display="http://finance.sina.com.cn/fund/quotes/150049/bc.shtml"/>
    <hyperlink ref="F78" r:id="rId416" display="http://www.cninfo.com.cn/information/fund/netvalue/150049.html"/>
    <hyperlink ref="M78" r:id="rId417" tooltip="399942" display="http://quote.eastmoney.com/zs399942.html"/>
    <hyperlink ref="O78" r:id="rId418" display="https://www.jisilu.cn/data/utils/lowcalc/150049"/>
    <hyperlink ref="Y78" r:id="rId419" tooltip="加【消费收益】为自选A类" display="javascript:addOwnedFund('150049');"/>
    <hyperlink ref="A79" r:id="rId420" display="https://www.jisilu.cn/data/sfnew/detail/150150"/>
    <hyperlink ref="C79" r:id="rId421" display="http://finance.sina.com.cn/fund/quotes/150150/bc.shtml"/>
    <hyperlink ref="F79" r:id="rId422" display="http://www.cninfo.com.cn/information/fund/netvalue/150150.html"/>
    <hyperlink ref="M79" r:id="rId423" tooltip="000823" display="http://quote.eastmoney.com/zs000823.html"/>
    <hyperlink ref="O79" r:id="rId424" display="https://www.jisilu.cn/data/utils/lowcalc/150150"/>
    <hyperlink ref="Y79" r:id="rId425" tooltip="加【有色800A】为自选A类" display="javascript:addOwnedFund('150150');"/>
    <hyperlink ref="A80" r:id="rId426" display="https://www.jisilu.cn/data/sfnew/detail/150157"/>
    <hyperlink ref="C80" r:id="rId427" display="http://finance.sina.com.cn/fund/quotes/150157/bc.shtml"/>
    <hyperlink ref="F80" r:id="rId428" display="http://www.cninfo.com.cn/information/fund/netvalue/150157.html"/>
    <hyperlink ref="M80" r:id="rId429" tooltip="000974" display="http://quote.eastmoney.com/zs000974.html"/>
    <hyperlink ref="O80" r:id="rId430" display="https://www.jisilu.cn/data/utils/lowcalc/150157"/>
    <hyperlink ref="Y80" r:id="rId431" tooltip="加【金融A】为自选A类" display="javascript:addOwnedFund('150157');"/>
    <hyperlink ref="A81" r:id="rId432" display="https://www.jisilu.cn/data/sfnew/detail/150028"/>
    <hyperlink ref="C81" r:id="rId433" display="http://finance.sina.com.cn/fund/quotes/150028/bc.shtml"/>
    <hyperlink ref="F81" r:id="rId434" display="http://www.cninfo.com.cn/information/fund/netvalue/150028.html"/>
    <hyperlink ref="M81" r:id="rId435" tooltip="399905" display="http://quote.eastmoney.com/zs399905.html"/>
    <hyperlink ref="O81" r:id="rId436" display="https://www.jisilu.cn/data/utils/lowcalc/150028"/>
    <hyperlink ref="Y81" r:id="rId437" tooltip="加【中证500A】为自选A类" display="javascript:addOwnedFund('150028');"/>
    <hyperlink ref="A83" r:id="rId438" display="https://www.jisilu.cn/data/sfnew/detail/150022"/>
    <hyperlink ref="C83" r:id="rId439" display="http://finance.sina.com.cn/fund/quotes/150022/bc.shtml"/>
    <hyperlink ref="F83" r:id="rId440" display="http://www.cninfo.com.cn/information/fund/netvalue/150022.html"/>
    <hyperlink ref="M83" r:id="rId441" tooltip="399001" display="http://quote.eastmoney.com/zs399001.html"/>
    <hyperlink ref="O83" r:id="rId442" display="https://www.jisilu.cn/data/utils/lowcalc/150022"/>
    <hyperlink ref="Y83" r:id="rId443" tooltip="将【深成指A】从自选中删除" display="javascript:delOwnedFund('150022');"/>
    <hyperlink ref="A84" r:id="rId444" display="https://www.jisilu.cn/data/sfnew/detail/150205"/>
    <hyperlink ref="C84" r:id="rId445" display="http://finance.sina.com.cn/fund/quotes/150205/bc.shtml"/>
    <hyperlink ref="F84" r:id="rId446" display="http://www.cninfo.com.cn/information/fund/netvalue/150205.html"/>
    <hyperlink ref="M84" r:id="rId447" tooltip="399973" display="http://quote.eastmoney.com/zs399973.html"/>
    <hyperlink ref="O84" r:id="rId448" display="https://www.jisilu.cn/data/utils/lowcalc/150205"/>
    <hyperlink ref="Y84" r:id="rId449" tooltip="加【国防A】为自选A类" display="javascript:addOwnedFund('150205');"/>
    <hyperlink ref="A85" r:id="rId450" display="https://www.jisilu.cn/data/sfnew/detail/150307"/>
    <hyperlink ref="C85" r:id="rId451" display="http://finance.sina.com.cn/fund/quotes/150307/bc.shtml"/>
    <hyperlink ref="F85" r:id="rId452" display="http://www.cninfo.com.cn/information/fund/netvalue/150307.html"/>
    <hyperlink ref="M85" r:id="rId453" tooltip="399804" display="http://quote.eastmoney.com/zs399804.html"/>
    <hyperlink ref="O85" r:id="rId454" display="https://www.jisilu.cn/data/utils/lowcalc/150307"/>
    <hyperlink ref="Y85" r:id="rId455" tooltip="加【体育A】为自选A类" display="javascript:addOwnedFund('150307');"/>
    <hyperlink ref="A86" r:id="rId456" display="https://www.jisilu.cn/data/sfnew/detail/150173"/>
    <hyperlink ref="C86" r:id="rId457" display="http://finance.sina.com.cn/fund/quotes/150173/bc.shtml"/>
    <hyperlink ref="F86" r:id="rId458" display="http://www.cninfo.com.cn/information/fund/netvalue/150173.html"/>
    <hyperlink ref="M86" r:id="rId459" tooltip="000998" display="http://quote.eastmoney.com/zs000998.html"/>
    <hyperlink ref="O86" r:id="rId460" display="https://www.jisilu.cn/data/utils/lowcalc/150173"/>
    <hyperlink ref="Y86" r:id="rId461" tooltip="加【TMT中证A】为自选A类" display="javascript:addOwnedFund('150173');"/>
    <hyperlink ref="A87" r:id="rId462" display="https://www.jisilu.cn/data/sfnew/detail/150237"/>
    <hyperlink ref="C87" r:id="rId463" display="http://finance.sina.com.cn/fund/quotes/150237/bc.shtml"/>
    <hyperlink ref="F87" r:id="rId464" display="http://www.cninfo.com.cn/information/fund/netvalue/150237.html"/>
    <hyperlink ref="M87" r:id="rId465" tooltip="000827" display="http://quote.eastmoney.com/zs000827.html"/>
    <hyperlink ref="O87" r:id="rId466" display="https://www.jisilu.cn/data/utils/lowcalc/150237"/>
    <hyperlink ref="Y87" r:id="rId467" tooltip="加【环保A级】为自选A类" display="javascript:addOwnedFund('150237');"/>
    <hyperlink ref="A88" r:id="rId468" display="https://www.jisilu.cn/data/sfnew/detail/150273"/>
    <hyperlink ref="C88" r:id="rId469" display="http://finance.sina.com.cn/fund/quotes/150273/bc.shtml"/>
    <hyperlink ref="F88" r:id="rId470" display="http://www.cninfo.com.cn/information/fund/netvalue/150273.html"/>
    <hyperlink ref="M88" r:id="rId471" tooltip="399991" display="http://quote.eastmoney.com/zs399991.html"/>
    <hyperlink ref="O88" r:id="rId472" display="https://www.jisilu.cn/data/utils/lowcalc/150273"/>
    <hyperlink ref="Y88" r:id="rId473" tooltip="加【带路A】为自选A类" display="javascript:addOwnedFund('150273');"/>
    <hyperlink ref="A89" r:id="rId474" display="https://www.jisilu.cn/data/sfnew/detail/150255"/>
    <hyperlink ref="C89" r:id="rId475" display="http://finance.sina.com.cn/fund/quotes/150255/bc.shtml"/>
    <hyperlink ref="F89" r:id="rId476" display="http://www.cninfo.com.cn/information/fund/netvalue/150255.html"/>
    <hyperlink ref="M89" r:id="rId477" tooltip="399986" display="http://quote.eastmoney.com/zs399986.html"/>
    <hyperlink ref="O89" r:id="rId478" display="https://www.jisilu.cn/data/utils/lowcalc/150255"/>
    <hyperlink ref="Y89" r:id="rId479" tooltip="将【银行业A】从自选中删除" display="javascript:delOwnedFund('150255');"/>
    <hyperlink ref="A90" r:id="rId480" display="https://www.jisilu.cn/data/sfnew/detail/502024"/>
    <hyperlink ref="C90" r:id="rId481" display="http://finance.sina.com.cn/fund/quotes/502024/bc.shtml"/>
    <hyperlink ref="F90" r:id="rId482" display="http://www.cninfo.com.cn/information/fund/netvalue/502024.html"/>
    <hyperlink ref="M90" r:id="rId483" tooltip="399440" display="http://quote.eastmoney.com/zs399440.html"/>
    <hyperlink ref="O90" r:id="rId484" display="https://www.jisilu.cn/data/utils/lowcalc/502024"/>
    <hyperlink ref="Y90" r:id="rId485" tooltip="加【钢铁A】为自选A类" display="javascript:addOwnedFund('502024');"/>
    <hyperlink ref="A91" r:id="rId486" display="https://www.jisilu.cn/data/sfnew/detail/150177"/>
    <hyperlink ref="C91" r:id="rId487" display="http://finance.sina.com.cn/fund/quotes/150177/bc.shtml"/>
    <hyperlink ref="F91" r:id="rId488" display="http://www.cninfo.com.cn/information/fund/netvalue/150177.html"/>
    <hyperlink ref="M91" r:id="rId489" tooltip="399966" display="http://quote.eastmoney.com/zs399966.html"/>
    <hyperlink ref="O91" r:id="rId490" display="https://www.jisilu.cn/data/utils/lowcalc/150177"/>
    <hyperlink ref="Y91" r:id="rId491" tooltip="加【证保A】为自选A类" display="javascript:addOwnedFund('150177');"/>
    <hyperlink ref="A92" r:id="rId492" display="https://www.jisilu.cn/data/sfnew/detail/150271"/>
    <hyperlink ref="C92" r:id="rId493" display="http://finance.sina.com.cn/fund/quotes/150271/bc.shtml"/>
    <hyperlink ref="F92" r:id="rId494" display="http://www.cninfo.com.cn/information/fund/netvalue/150271.html"/>
    <hyperlink ref="M92" r:id="rId495" tooltip="399441" display="http://quote.eastmoney.com/zs399441.html"/>
    <hyperlink ref="O92" r:id="rId496" display="https://www.jisilu.cn/data/utils/lowcalc/150271"/>
    <hyperlink ref="Y92" r:id="rId497" tooltip="加【生物药A】为自选A类" display="javascript:addOwnedFund('150271');"/>
    <hyperlink ref="A93" r:id="rId498" display="https://www.jisilu.cn/data/sfnew/detail/150277"/>
    <hyperlink ref="C93" r:id="rId499" display="http://finance.sina.com.cn/fund/quotes/150277/bc.shtml"/>
    <hyperlink ref="F93" r:id="rId500" display="http://www.cninfo.com.cn/information/fund/netvalue/150277.html"/>
    <hyperlink ref="M93" r:id="rId501" tooltip="399807" display="http://quote.eastmoney.com/zs399807.html"/>
    <hyperlink ref="O93" r:id="rId502" display="https://www.jisilu.cn/data/utils/lowcalc/150277"/>
    <hyperlink ref="Y93" r:id="rId503" tooltip="将【高铁A】从自选中删除" display="javascript:delOwnedFund('150277');"/>
    <hyperlink ref="A94" r:id="rId504" display="https://www.jisilu.cn/data/sfnew/detail/150194"/>
    <hyperlink ref="C94" r:id="rId505" display="http://finance.sina.com.cn/fund/quotes/150194/bc.shtml"/>
    <hyperlink ref="F94" r:id="rId506" display="http://www.cninfo.com.cn/information/fund/netvalue/150194.html"/>
    <hyperlink ref="M94" r:id="rId507" tooltip="399970" display="http://quote.eastmoney.com/zs399970.html"/>
    <hyperlink ref="O94" r:id="rId508" display="https://www.jisilu.cn/data/utils/lowcalc/150194"/>
    <hyperlink ref="Y94" r:id="rId509" tooltip="加【互联网A】为自选A类" display="javascript:addOwnedFund('150194');"/>
    <hyperlink ref="A95" r:id="rId510" display="https://www.jisilu.cn/data/sfnew/detail/150315"/>
    <hyperlink ref="C95" r:id="rId511" display="http://finance.sina.com.cn/fund/quotes/150315/bc.shtml"/>
    <hyperlink ref="F95" r:id="rId512" display="http://www.cninfo.com.cn/information/fund/netvalue/150315.html"/>
    <hyperlink ref="M95" r:id="rId513" tooltip="399803" display="http://quote.eastmoney.com/zs399803.html"/>
    <hyperlink ref="O95" r:id="rId514" display="https://www.jisilu.cn/data/utils/lowcalc/150315"/>
    <hyperlink ref="Y95" r:id="rId515" tooltip="加【工业4A】为自选A类" display="javascript:addOwnedFund('150315');"/>
    <hyperlink ref="A96" r:id="rId516" display="https://www.jisilu.cn/data/sfnew/detail/150207"/>
    <hyperlink ref="C96" r:id="rId517" display="http://finance.sina.com.cn/fund/quotes/150207/bc.shtml"/>
    <hyperlink ref="F96" r:id="rId518" display="http://www.cninfo.com.cn/information/fund/netvalue/150207.html"/>
    <hyperlink ref="M96" r:id="rId519" tooltip="399983" display="http://quote.eastmoney.com/zs399983.html"/>
    <hyperlink ref="O96" r:id="rId520" display="https://www.jisilu.cn/data/utils/lowcalc/150207"/>
    <hyperlink ref="Y96" r:id="rId521" tooltip="加【地产A端】为自选A类" display="javascript:addOwnedFund('150207');"/>
    <hyperlink ref="A97" r:id="rId522" display="https://www.jisilu.cn/data/sfnew/detail/150164"/>
    <hyperlink ref="C97" r:id="rId523" display="http://finance.sina.com.cn/fund/quotes/150164/bc.shtml"/>
    <hyperlink ref="F97" r:id="rId524" display="http://www.cninfo.com.cn/information/fund/netvalue/150164.html"/>
    <hyperlink ref="M97" r:id="rId525" tooltip="000832" display="http://quote.eastmoney.com/zs000832.html"/>
    <hyperlink ref="O97" r:id="rId526" display="https://www.jisilu.cn/data/utils/lowcalc/150164"/>
    <hyperlink ref="Y97" r:id="rId527" tooltip="加【可转债A】为自选A类" display="javascript:addOwnedFund('150164');"/>
    <hyperlink ref="A98" r:id="rId528" display="https://www.jisilu.cn/data/sfnew/detail/150275"/>
    <hyperlink ref="C98" r:id="rId529" display="http://finance.sina.com.cn/fund/quotes/150275/bc.shtml"/>
    <hyperlink ref="F98" r:id="rId530" display="http://www.cninfo.com.cn/information/fund/netvalue/150275.html"/>
    <hyperlink ref="M98" r:id="rId531" tooltip="399991" display="http://quote.eastmoney.com/zs399991.html"/>
    <hyperlink ref="O98" r:id="rId532" display="https://www.jisilu.cn/data/utils/lowcalc/150275"/>
    <hyperlink ref="Y98" r:id="rId533" tooltip="将【一带一A】从自选中删除" display="javascript:delOwnedFund('150275');"/>
    <hyperlink ref="A99" r:id="rId534" display="https://www.jisilu.cn/data/sfnew/detail/150257"/>
    <hyperlink ref="C99" r:id="rId535" display="http://finance.sina.com.cn/fund/quotes/150257/bc.shtml"/>
    <hyperlink ref="F99" r:id="rId536" display="http://www.cninfo.com.cn/information/fund/netvalue/150257.html"/>
    <hyperlink ref="M99" r:id="rId537" tooltip="399993" display="http://quote.eastmoney.com/zs399993.html"/>
    <hyperlink ref="O99" r:id="rId538" display="https://www.jisilu.cn/data/utils/lowcalc/150257"/>
    <hyperlink ref="Y99" r:id="rId539" tooltip="加【生物A】为自选A类" display="javascript:addOwnedFund('150257');"/>
    <hyperlink ref="A100" r:id="rId540" display="https://www.jisilu.cn/data/sfnew/detail/150259"/>
    <hyperlink ref="C100" r:id="rId541" display="http://finance.sina.com.cn/fund/quotes/150259/bc.shtml"/>
    <hyperlink ref="F100" r:id="rId542" display="http://www.cninfo.com.cn/information/fund/netvalue/150259.html"/>
    <hyperlink ref="M100" r:id="rId543" tooltip="399992" display="http://quote.eastmoney.com/zs399992.html"/>
    <hyperlink ref="O100" r:id="rId544" display="https://www.jisilu.cn/data/utils/lowcalc/150259"/>
    <hyperlink ref="Y100" r:id="rId545" tooltip="加【重组A】为自选A类" display="javascript:addOwnedFund('150259');"/>
    <hyperlink ref="A101" r:id="rId546" display="https://www.jisilu.cn/data/sfnew/detail/502049"/>
    <hyperlink ref="C101" r:id="rId547" display="http://finance.sina.com.cn/fund/quotes/502049/bc.shtml"/>
    <hyperlink ref="F101" r:id="rId548" display="http://www.cninfo.com.cn/information/fund/netvalue/502049.html"/>
    <hyperlink ref="M101" r:id="rId549" tooltip="000016" display="http://quote.eastmoney.com/zs000016.html"/>
    <hyperlink ref="O101" r:id="rId550" display="https://www.jisilu.cn/data/utils/lowcalc/502049"/>
    <hyperlink ref="Y101" r:id="rId551" tooltip="加【上证50A】为自选A类" display="javascript:addOwnedFund('502049');"/>
    <hyperlink ref="A102" r:id="rId552" display="https://www.jisilu.cn/data/sfnew/detail/150217"/>
    <hyperlink ref="C102" r:id="rId553" display="http://finance.sina.com.cn/fund/quotes/150217/bc.shtml"/>
    <hyperlink ref="F102" r:id="rId554" display="http://www.cninfo.com.cn/information/fund/netvalue/150217.html"/>
    <hyperlink ref="M102" r:id="rId555" tooltip="399412" display="http://quote.eastmoney.com/zs399412.html"/>
    <hyperlink ref="O102" r:id="rId556" display="https://www.jisilu.cn/data/utils/lowcalc/150217"/>
    <hyperlink ref="Y102" r:id="rId557" tooltip="加【新能源A】为自选A类" display="javascript:addOwnedFund('150217');"/>
    <hyperlink ref="A103" r:id="rId558" display="https://www.jisilu.cn/data/sfnew/detail/150243"/>
    <hyperlink ref="C103" r:id="rId559" display="http://finance.sina.com.cn/fund/quotes/150243/bc.shtml"/>
    <hyperlink ref="F103" r:id="rId560" display="http://www.cninfo.com.cn/information/fund/netvalue/150243.html"/>
    <hyperlink ref="M103" r:id="rId561" tooltip="399006" display="http://quote.eastmoney.com/zs399006.html"/>
    <hyperlink ref="O103" r:id="rId562" display="https://www.jisilu.cn/data/utils/lowcalc/150243"/>
    <hyperlink ref="Y103" r:id="rId563" tooltip="加【创业A】为自选A类" display="javascript:addOwnedFund('150243');"/>
    <hyperlink ref="A104" r:id="rId564" display="https://www.jisilu.cn/data/sfnew/detail/150209"/>
    <hyperlink ref="C104" r:id="rId565" display="http://finance.sina.com.cn/fund/quotes/150209/bc.shtml"/>
    <hyperlink ref="F104" r:id="rId566" display="http://www.cninfo.com.cn/information/fund/netvalue/150209.html"/>
    <hyperlink ref="M104" r:id="rId567" tooltip="399974" display="http://quote.eastmoney.com/zs399974.html"/>
    <hyperlink ref="O104" r:id="rId568" display="https://www.jisilu.cn/data/utils/lowcalc/150209"/>
    <hyperlink ref="Y104" r:id="rId569" tooltip="加【国企改A】为自选A类" display="javascript:addOwnedFund('150209');"/>
    <hyperlink ref="A105" r:id="rId570" display="https://www.jisilu.cn/data/sfnew/detail/150200"/>
    <hyperlink ref="C105" r:id="rId571" display="http://finance.sina.com.cn/fund/quotes/150200/bc.shtml"/>
    <hyperlink ref="F105" r:id="rId572" display="http://www.cninfo.com.cn/information/fund/netvalue/150200.html"/>
    <hyperlink ref="M105" r:id="rId573" tooltip="399975" display="http://quote.eastmoney.com/zs399975.html"/>
    <hyperlink ref="O105" r:id="rId574" display="https://www.jisilu.cn/data/utils/lowcalc/150200"/>
    <hyperlink ref="Y105" r:id="rId575" tooltip="加【券商A】为自选A类" display="javascript:addOwnedFund('150200');"/>
    <hyperlink ref="A106" r:id="rId576" display="https://www.jisilu.cn/data/sfnew/detail/150251"/>
    <hyperlink ref="C106" r:id="rId577" display="http://finance.sina.com.cn/fund/quotes/150251/bc.shtml"/>
    <hyperlink ref="F106" r:id="rId578" display="http://www.cninfo.com.cn/information/fund/netvalue/150251.html"/>
    <hyperlink ref="M106" r:id="rId579" tooltip="399990" display="http://quote.eastmoney.com/zs399990.html"/>
    <hyperlink ref="O106" r:id="rId580" display="https://www.jisilu.cn/data/utils/lowcalc/150251"/>
    <hyperlink ref="Y106" r:id="rId581" tooltip="加【煤炭A】为自选A类" display="javascript:addOwnedFund('150251');"/>
    <hyperlink ref="A107" r:id="rId582" display="https://www.jisilu.cn/data/sfnew/detail/150309"/>
    <hyperlink ref="C107" r:id="rId583" display="http://finance.sina.com.cn/fund/quotes/150309/bc.shtml"/>
    <hyperlink ref="F107" r:id="rId584" display="http://www.cninfo.com.cn/information/fund/netvalue/150309.html"/>
    <hyperlink ref="M107" r:id="rId585" tooltip="399994" display="http://quote.eastmoney.com/zs399994.html"/>
    <hyperlink ref="O107" r:id="rId586" display="https://www.jisilu.cn/data/utils/lowcalc/150309"/>
    <hyperlink ref="Y107" r:id="rId587" tooltip="加【信息安A】为自选A类" display="javascript:addOwnedFund('150309');"/>
    <hyperlink ref="A108" r:id="rId588" display="https://www.jisilu.cn/data/sfnew/detail/150184"/>
    <hyperlink ref="C108" r:id="rId589" display="http://finance.sina.com.cn/fund/quotes/150184/bc.shtml"/>
    <hyperlink ref="F108" r:id="rId590" display="http://www.cninfo.com.cn/information/fund/netvalue/150184.html"/>
    <hyperlink ref="M108" r:id="rId591" tooltip="000827" display="http://quote.eastmoney.com/zs000827.html"/>
    <hyperlink ref="O108" r:id="rId592" display="https://www.jisilu.cn/data/utils/lowcalc/150184"/>
    <hyperlink ref="Y108" r:id="rId593" tooltip="加【环保A】为自选A类" display="javascript:addOwnedFund('150184');"/>
    <hyperlink ref="A109" r:id="rId594" display="https://www.jisilu.cn/data/sfnew/detail/150283"/>
    <hyperlink ref="C109" r:id="rId595" display="http://finance.sina.com.cn/fund/quotes/150283/bc.shtml"/>
    <hyperlink ref="F109" r:id="rId596" display="http://www.cninfo.com.cn/information/fund/netvalue/150283.html"/>
    <hyperlink ref="M109" r:id="rId597" tooltip="000808" display="http://quote.eastmoney.com/zs000808.html"/>
    <hyperlink ref="O109" r:id="rId598" display="https://www.jisilu.cn/data/utils/lowcalc/150283"/>
    <hyperlink ref="Y109" r:id="rId599" tooltip="加【SW医药A】为自选A类" display="javascript:addOwnedFund('150283');"/>
    <hyperlink ref="A110" r:id="rId600" display="https://www.jisilu.cn/data/sfnew/detail/150186"/>
    <hyperlink ref="C110" r:id="rId601" display="http://finance.sina.com.cn/fund/quotes/150186/bc.shtml"/>
    <hyperlink ref="F110" r:id="rId602" display="http://www.cninfo.com.cn/information/fund/netvalue/150186.html"/>
    <hyperlink ref="M110" r:id="rId603" tooltip="399967" display="http://quote.eastmoney.com/zs399967.html"/>
    <hyperlink ref="O110" r:id="rId604" display="https://www.jisilu.cn/data/utils/lowcalc/150186"/>
    <hyperlink ref="Y110" r:id="rId605" tooltip="加【军工A级】为自选A类" display="javascript:addOwnedFund('150186');"/>
    <hyperlink ref="A111" r:id="rId606" display="https://www.jisilu.cn/data/sfnew/detail/502027"/>
    <hyperlink ref="C111" r:id="rId607" display="http://finance.sina.com.cn/fund/quotes/502027/bc.shtml"/>
    <hyperlink ref="F111" r:id="rId608" display="http://www.cninfo.com.cn/information/fund/netvalue/502027.html"/>
    <hyperlink ref="M111" r:id="rId609" tooltip="399429" display="http://quote.eastmoney.com/zs399429.html"/>
    <hyperlink ref="O111" r:id="rId610" display="https://www.jisilu.cn/data/utils/lowcalc/502027"/>
    <hyperlink ref="Y111" r:id="rId611" tooltip="加【新丝路A】为自选A类" display="javascript:addOwnedFund('502027');"/>
    <hyperlink ref="A112" r:id="rId612" display="https://www.jisilu.cn/data/sfnew/detail/150229"/>
    <hyperlink ref="C112" r:id="rId613" display="http://finance.sina.com.cn/fund/quotes/150229/bc.shtml"/>
    <hyperlink ref="F112" r:id="rId614" display="http://www.cninfo.com.cn/information/fund/netvalue/150229.html"/>
    <hyperlink ref="M112" r:id="rId615" tooltip="399987" display="http://quote.eastmoney.com/zs399987.html"/>
    <hyperlink ref="O112" r:id="rId616" display="https://www.jisilu.cn/data/utils/lowcalc/150229"/>
    <hyperlink ref="Y112" r:id="rId617" tooltip="加【酒A】为自选A类" display="javascript:addOwnedFund('150229');"/>
    <hyperlink ref="A113" r:id="rId618" display="https://www.jisilu.cn/data/sfnew/detail/150235"/>
    <hyperlink ref="C113" r:id="rId619" display="http://finance.sina.com.cn/fund/quotes/150235/bc.shtml"/>
    <hyperlink ref="F113" r:id="rId620" display="http://www.cninfo.com.cn/information/fund/netvalue/150235.html"/>
    <hyperlink ref="M113" r:id="rId621" tooltip="399975" display="http://quote.eastmoney.com/zs399975.html"/>
    <hyperlink ref="O113" r:id="rId622" display="https://www.jisilu.cn/data/utils/lowcalc/150235"/>
    <hyperlink ref="Y113" r:id="rId623" tooltip="加【券商A级】为自选A类" display="javascript:addOwnedFund('150235');"/>
    <hyperlink ref="A114" r:id="rId624" display="https://www.jisilu.cn/data/sfnew/detail/150241"/>
    <hyperlink ref="C114" r:id="rId625" display="http://finance.sina.com.cn/fund/quotes/150241/bc.shtml"/>
    <hyperlink ref="F114" r:id="rId626" display="http://www.cninfo.com.cn/information/fund/netvalue/150241.html"/>
    <hyperlink ref="M114" r:id="rId627" tooltip="399986" display="http://quote.eastmoney.com/zs399986.html"/>
    <hyperlink ref="O114" r:id="rId628" display="https://www.jisilu.cn/data/utils/lowcalc/150241"/>
    <hyperlink ref="Y114" r:id="rId629" tooltip="将【银行A级】从自选中删除" display="javascript:delOwnedFund('150241');"/>
    <hyperlink ref="A115" r:id="rId630" display="https://www.jisilu.cn/data/sfnew/detail/150269"/>
    <hyperlink ref="C115" r:id="rId631" display="http://finance.sina.com.cn/fund/quotes/150269/bc.shtml"/>
    <hyperlink ref="F115" r:id="rId632" display="http://www.cninfo.com.cn/information/fund/netvalue/150269.html"/>
    <hyperlink ref="M115" r:id="rId633" tooltip="399997" display="http://quote.eastmoney.com/zs399997.html"/>
    <hyperlink ref="O115" r:id="rId634" display="https://www.jisilu.cn/data/utils/lowcalc/150269"/>
    <hyperlink ref="Y115" r:id="rId635" tooltip="加【白酒A】为自选A类" display="javascript:addOwnedFund('150269');"/>
    <hyperlink ref="A116" r:id="rId636" display="https://www.jisilu.cn/data/sfnew/detail/150329"/>
    <hyperlink ref="C116" r:id="rId637" display="http://finance.sina.com.cn/fund/quotes/150329/bc.shtml"/>
    <hyperlink ref="F116" r:id="rId638" display="http://www.cninfo.com.cn/information/fund/netvalue/150329.html"/>
    <hyperlink ref="M116" r:id="rId639" tooltip="399809" display="http://quote.eastmoney.com/zs399809.html"/>
    <hyperlink ref="O116" r:id="rId640" display="https://www.jisilu.cn/data/utils/lowcalc/150329"/>
    <hyperlink ref="Y116" r:id="rId641" tooltip="加【保险A】为自选A类" display="javascript:addOwnedFund('150329');"/>
    <hyperlink ref="A117" r:id="rId642" display="https://www.jisilu.cn/data/sfnew/detail/502004"/>
    <hyperlink ref="C117" r:id="rId643" display="http://finance.sina.com.cn/fund/quotes/502004/bc.shtml"/>
    <hyperlink ref="F117" r:id="rId644" display="http://www.cninfo.com.cn/information/fund/netvalue/502004.html"/>
    <hyperlink ref="M117" r:id="rId645" tooltip="399967" display="http://quote.eastmoney.com/zs399967.html"/>
    <hyperlink ref="O117" r:id="rId646" display="https://www.jisilu.cn/data/utils/lowcalc/502004"/>
    <hyperlink ref="Y117" r:id="rId647" tooltip="加【军工A】为自选A类" display="javascript:addOwnedFund('502004');"/>
    <hyperlink ref="A118" r:id="rId648" display="https://www.jisilu.cn/data/sfnew/detail/150249"/>
    <hyperlink ref="C118" r:id="rId649" display="http://finance.sina.com.cn/fund/quotes/150249/bc.shtml"/>
    <hyperlink ref="F118" r:id="rId650" display="http://www.cninfo.com.cn/information/fund/netvalue/150249.html"/>
    <hyperlink ref="M118" r:id="rId651" tooltip="399986" display="http://quote.eastmoney.com/zs399986.html"/>
    <hyperlink ref="O118" r:id="rId652" display="https://www.jisilu.cn/data/utils/lowcalc/150249"/>
    <hyperlink ref="Y118" r:id="rId653" tooltip="将【银行A端】从自选中删除" display="javascript:delOwnedFund('150249');"/>
    <hyperlink ref="A119" r:id="rId654" display="https://www.jisilu.cn/data/sfnew/detail/150051"/>
    <hyperlink ref="C119" r:id="rId655" display="http://finance.sina.com.cn/fund/quotes/150051/bc.shtml"/>
    <hyperlink ref="F119" r:id="rId656" display="http://www.cninfo.com.cn/information/fund/netvalue/150051.html"/>
    <hyperlink ref="M119" r:id="rId657" tooltip="399300" display="http://quote.eastmoney.com/zs399300.html"/>
    <hyperlink ref="O119" r:id="rId658" display="https://www.jisilu.cn/data/utils/lowcalc/150051"/>
    <hyperlink ref="Y119" r:id="rId659" tooltip="加【沪深300A】为自选A类" display="javascript:addOwnedFund('150051');"/>
    <hyperlink ref="A120" r:id="rId660" display="https://www.jisilu.cn/data/sfnew/detail/502007"/>
    <hyperlink ref="C120" r:id="rId661" display="http://finance.sina.com.cn/fund/quotes/502007/bc.shtml"/>
    <hyperlink ref="F120" r:id="rId662" display="http://www.cninfo.com.cn/information/fund/netvalue/502007.html"/>
    <hyperlink ref="M120" r:id="rId663" tooltip="399974" display="http://quote.eastmoney.com/zs399974.html"/>
    <hyperlink ref="O120" r:id="rId664" display="https://www.jisilu.cn/data/utils/lowcalc/502007"/>
    <hyperlink ref="Y120" r:id="rId665" tooltip="加【国企改A】为自选A类" display="javascript:addOwnedFund('502007');"/>
    <hyperlink ref="A121" r:id="rId666" display="https://www.jisilu.cn/data/sfnew/detail/150227"/>
    <hyperlink ref="C121" r:id="rId667" display="http://finance.sina.com.cn/fund/quotes/150227/bc.shtml"/>
    <hyperlink ref="F121" r:id="rId668" display="http://www.cninfo.com.cn/information/fund/netvalue/150227.html"/>
    <hyperlink ref="M121" r:id="rId669" tooltip="399986" display="http://quote.eastmoney.com/zs399986.html"/>
    <hyperlink ref="O121" r:id="rId670" display="https://www.jisilu.cn/data/utils/lowcalc/150227"/>
    <hyperlink ref="Y121" r:id="rId671" tooltip="将【银行A】从自选中删除" display="javascript:delOwnedFund('150227');"/>
    <hyperlink ref="A122" r:id="rId672" display="https://www.jisilu.cn/data/sfnew/detail/150018"/>
    <hyperlink ref="C122" r:id="rId673" display="http://finance.sina.com.cn/fund/quotes/150018/bc.shtml"/>
    <hyperlink ref="F122" r:id="rId674" display="http://www.cninfo.com.cn/information/fund/netvalue/150018.html"/>
    <hyperlink ref="M122" r:id="rId675" tooltip="399004" display="http://quote.eastmoney.com/zs399004.html"/>
    <hyperlink ref="O122" r:id="rId676" display="https://www.jisilu.cn/data/utils/lowcalc/150018"/>
    <hyperlink ref="Y122" r:id="rId677" tooltip="加【银华稳进】为自选A类" display="javascript:addOwnedFund('150018');"/>
    <hyperlink ref="A123" r:id="rId678" display="https://www.jisilu.cn/data/sfnew/detail/150305"/>
    <hyperlink ref="C123" r:id="rId679" display="http://finance.sina.com.cn/fund/quotes/150305/bc.shtml"/>
    <hyperlink ref="F123" r:id="rId680" display="http://www.cninfo.com.cn/information/fund/netvalue/150305.html"/>
    <hyperlink ref="M123" r:id="rId681" tooltip="399812" display="http://quote.eastmoney.com/zs399812.html"/>
    <hyperlink ref="O123" r:id="rId682" display="https://www.jisilu.cn/data/utils/lowcalc/150305"/>
    <hyperlink ref="Y123" r:id="rId683" tooltip="加【养老A】为自选A类" display="javascript:addOwnedFund('150305');"/>
    <hyperlink ref="A124" r:id="rId684" display="https://www.jisilu.cn/data/sfnew/detail/502011"/>
    <hyperlink ref="C124" r:id="rId685" display="http://finance.sina.com.cn/fund/quotes/502011/bc.shtml"/>
    <hyperlink ref="F124" r:id="rId686" display="http://www.cninfo.com.cn/information/fund/netvalue/502011.html"/>
    <hyperlink ref="M124" r:id="rId687" tooltip="399975" display="http://quote.eastmoney.com/zs399975.html"/>
    <hyperlink ref="O124" r:id="rId688" display="https://www.jisilu.cn/data/utils/lowcalc/502011"/>
    <hyperlink ref="Y124" r:id="rId689" tooltip="加【证券A】为自选A类" display="javascript:addOwnedFund('502011');"/>
    <hyperlink ref="A125" r:id="rId690" display="https://www.jisilu.cn/data/sfnew/detail/150169"/>
    <hyperlink ref="C125" r:id="rId691" display="http://finance.sina.com.cn/fund/quotes/150169/bc.shtml"/>
    <hyperlink ref="F125" r:id="rId692" display="http://www.cninfo.com.cn/information/fund/netvalue/150169.html"/>
    <hyperlink ref="M125" r:id="rId693" tooltip="HSI" display="http://quote.eastmoney.com/hk/zs110000.html"/>
    <hyperlink ref="O125" r:id="rId694" display="https://www.jisilu.cn/data/utils/lowcalc/150169"/>
    <hyperlink ref="Y125" r:id="rId695" tooltip="将【恒生A】从自选中删除" display="javascript:delOwnedFund('150169');"/>
    <hyperlink ref="A126" r:id="rId696" display="https://www.jisilu.cn/data/sfnew/detail/150181"/>
    <hyperlink ref="C126" r:id="rId697" display="http://finance.sina.com.cn/fund/quotes/150181/bc.shtml"/>
    <hyperlink ref="F126" r:id="rId698" display="http://www.cninfo.com.cn/information/fund/netvalue/150181.html"/>
    <hyperlink ref="M126" r:id="rId699" tooltip="399967" display="http://quote.eastmoney.com/zs399967.html"/>
    <hyperlink ref="O126" r:id="rId700" display="https://www.jisilu.cn/data/utils/lowcalc/150181"/>
    <hyperlink ref="Y126" r:id="rId701" tooltip="加【军工A】为自选A类" display="javascript:addOwnedFund('150181');"/>
    <hyperlink ref="A127" r:id="rId702" display="https://www.jisilu.cn/data/sfnew/detail/150171"/>
    <hyperlink ref="C127" r:id="rId703" display="http://finance.sina.com.cn/fund/quotes/150171/bc.shtml"/>
    <hyperlink ref="F127" r:id="rId704" display="http://www.cninfo.com.cn/information/fund/netvalue/150171.html"/>
    <hyperlink ref="M127" r:id="rId705" tooltip="399707" display="http://quote.eastmoney.com/zs399707.html"/>
    <hyperlink ref="O127" r:id="rId706" display="https://www.jisilu.cn/data/utils/lowcalc/150171"/>
    <hyperlink ref="Y127" r:id="rId707" tooltip="加【证券A】为自选A类" display="javascript:addOwnedFund('150171');"/>
    <hyperlink ref="A128" r:id="rId708" display="https://www.jisilu.cn/data/sfnew/detail/150233"/>
    <hyperlink ref="C128" r:id="rId709" display="http://finance.sina.com.cn/fund/quotes/150233/bc.shtml"/>
    <hyperlink ref="F128" r:id="rId710" display="http://www.cninfo.com.cn/information/fund/netvalue/150233.html"/>
    <hyperlink ref="M128" r:id="rId711" tooltip="399810" display="http://quote.eastmoney.com/zs399810.html"/>
    <hyperlink ref="O128" r:id="rId712" display="https://www.jisilu.cn/data/utils/lowcalc/150233"/>
    <hyperlink ref="Y128" r:id="rId713" tooltip="加【传媒业A】为自选A类" display="javascript:addOwnedFund('150233');"/>
    <hyperlink ref="A129" r:id="rId714" display="https://www.jisilu.cn/data/sfnew/detail/502017"/>
    <hyperlink ref="C129" r:id="rId715" display="http://finance.sina.com.cn/fund/quotes/502017/bc.shtml"/>
    <hyperlink ref="F129" r:id="rId716" display="http://www.cninfo.com.cn/information/fund/netvalue/502017.html"/>
    <hyperlink ref="M129" r:id="rId717" tooltip="399991" display="http://quote.eastmoney.com/zs399991.html"/>
    <hyperlink ref="O129" r:id="rId718" display="https://www.jisilu.cn/data/utils/lowcalc/502017"/>
    <hyperlink ref="Y129" r:id="rId719" tooltip="加【带路A】为自选A类" display="javascript:addOwnedFund('502017');"/>
    <hyperlink ref="A130" r:id="rId720" display="https://www.jisilu.cn/data/sfnew/detail/150192"/>
    <hyperlink ref="C130" r:id="rId721" display="http://finance.sina.com.cn/fund/quotes/150192/bc.shtml"/>
    <hyperlink ref="F130" r:id="rId722" display="http://www.cninfo.com.cn/information/fund/netvalue/150192.html"/>
    <hyperlink ref="M130" r:id="rId723" tooltip="399965" display="http://quote.eastmoney.com/zs399965.html"/>
    <hyperlink ref="O130" r:id="rId724" display="https://www.jisilu.cn/data/utils/lowcalc/150192"/>
    <hyperlink ref="Y130" r:id="rId725" tooltip="加【地产A】为自选A类" display="javascript:addOwnedFund('150192');"/>
    <hyperlink ref="A131" r:id="rId726" display="https://www.jisilu.cn/data/sfnew/detail/150143"/>
    <hyperlink ref="C131" r:id="rId727" display="http://finance.sina.com.cn/fund/quotes/150143/bc.shtml"/>
    <hyperlink ref="F131" r:id="rId728" display="http://www.cninfo.com.cn/information/fund/netvalue/150143.html"/>
    <hyperlink ref="M131" r:id="rId729" tooltip="000832" display="http://quote.eastmoney.com/zs000832.html"/>
    <hyperlink ref="O131" r:id="rId730" display="https://www.jisilu.cn/data/utils/lowcalc/150143"/>
    <hyperlink ref="Y131" r:id="rId731" tooltip="加【转债A级】为自选A类" display="javascript:addOwnedFund('150143');"/>
    <hyperlink ref="A132" r:id="rId732" display="https://www.jisilu.cn/data/sfnew/detail/150279"/>
    <hyperlink ref="C132" r:id="rId733" display="http://finance.sina.com.cn/fund/quotes/150279/bc.shtml"/>
    <hyperlink ref="F132" r:id="rId734" display="http://www.cninfo.com.cn/information/fund/netvalue/150279.html"/>
    <hyperlink ref="M132" r:id="rId735" tooltip="399808" display="http://quote.eastmoney.com/zs399808.html"/>
    <hyperlink ref="O132" r:id="rId736" display="https://www.jisilu.cn/data/utils/lowcalc/150279"/>
    <hyperlink ref="Y132" r:id="rId737" tooltip="加【新能A】为自选A类" display="javascript:addOwnedFund('150279');"/>
    <hyperlink ref="A133" r:id="rId738" display="https://www.jisilu.cn/data/sfnew/detail/150203"/>
    <hyperlink ref="C133" r:id="rId739" display="http://finance.sina.com.cn/fund/quotes/150203/bc.shtml"/>
    <hyperlink ref="F133" r:id="rId740" display="http://www.cninfo.com.cn/information/fund/netvalue/150203.html"/>
    <hyperlink ref="M133" r:id="rId741" tooltip="399971" display="http://quote.eastmoney.com/zs399971.html"/>
    <hyperlink ref="O133" r:id="rId742" display="https://www.jisilu.cn/data/utils/lowcalc/150203"/>
    <hyperlink ref="Y133" r:id="rId743" tooltip="加【传媒A】为自选A类" display="javascript:addOwnedFund('150203');"/>
    <hyperlink ref="A134" r:id="rId744" display="https://www.jisilu.cn/data/sfnew/detail/150179"/>
    <hyperlink ref="C134" r:id="rId745" display="http://finance.sina.com.cn/fund/quotes/150179/bc.shtml"/>
    <hyperlink ref="F134" r:id="rId746" display="http://www.cninfo.com.cn/information/fund/netvalue/150179.html"/>
    <hyperlink ref="M134" r:id="rId747" tooltip="399935" display="http://quote.eastmoney.com/zs399935.html"/>
    <hyperlink ref="O134" r:id="rId748" display="https://www.jisilu.cn/data/utils/lowcalc/150179"/>
    <hyperlink ref="Y134" r:id="rId749" tooltip="加【信息A】为自选A类" display="javascript:addOwnedFund('150179');"/>
    <hyperlink ref="A135" r:id="rId750" display="https://www.jisilu.cn/data/sfnew/detail/150092"/>
    <hyperlink ref="C135" r:id="rId751" display="http://finance.sina.com.cn/fund/quotes/150092/bc.shtml"/>
    <hyperlink ref="F135" r:id="rId752" display="http://www.cninfo.com.cn/information/fund/netvalue/150092.html"/>
    <hyperlink ref="M135" r:id="rId753" tooltip="399007" display="http://quote.eastmoney.com/zs399007.html"/>
    <hyperlink ref="O135" r:id="rId754" display="https://www.jisilu.cn/data/utils/lowcalc/150092"/>
    <hyperlink ref="Y135" r:id="rId755" tooltip="加【诺德300A】为自选A类" display="javascript:addOwnedFund('150092');"/>
    <hyperlink ref="A136" r:id="rId756" display="https://www.jisilu.cn/data/sfnew/detail/150231"/>
    <hyperlink ref="C136" r:id="rId757" display="http://finance.sina.com.cn/fund/quotes/150231/bc.shtml"/>
    <hyperlink ref="F136" r:id="rId758" display="http://www.cninfo.com.cn/information/fund/netvalue/150231.html"/>
    <hyperlink ref="M136" r:id="rId759" tooltip="399811" display="http://quote.eastmoney.com/zs399811.html"/>
    <hyperlink ref="O136" r:id="rId760" display="https://www.jisilu.cn/data/utils/lowcalc/150231"/>
    <hyperlink ref="Y136" r:id="rId761" tooltip="加【电子A】为自选A类" display="javascript:addOwnedFund('150231');"/>
    <hyperlink ref="A137" r:id="rId762" display="https://www.jisilu.cn/data/sfnew/detail/150311"/>
    <hyperlink ref="C137" r:id="rId763" display="http://finance.sina.com.cn/fund/quotes/150311/bc.shtml"/>
    <hyperlink ref="F137" r:id="rId764" display="http://www.cninfo.com.cn/information/fund/netvalue/150311.html"/>
    <hyperlink ref="M137" r:id="rId765" tooltip="399996" display="http://quote.eastmoney.com/zs399996.html"/>
    <hyperlink ref="O137" r:id="rId766" display="https://www.jisilu.cn/data/utils/lowcalc/150311"/>
    <hyperlink ref="Y137" r:id="rId767" tooltip="加【智能A】为自选A类" display="javascript:addOwnedFund('150311');"/>
    <hyperlink ref="A138" r:id="rId768" display="https://www.jisilu.cn/data/sfnew/detail/150100"/>
    <hyperlink ref="C138" r:id="rId769" display="http://finance.sina.com.cn/fund/quotes/150100/bc.shtml"/>
    <hyperlink ref="F138" r:id="rId770" display="http://www.cninfo.com.cn/information/fund/netvalue/150100.html"/>
    <hyperlink ref="M138" r:id="rId771" tooltip="000805" display="http://quote.eastmoney.com/zs000805.html"/>
    <hyperlink ref="O138" r:id="rId772" display="https://www.jisilu.cn/data/utils/lowcalc/150100"/>
    <hyperlink ref="Y138" r:id="rId773" tooltip="加【资源A】为自选A类" display="javascript:addOwnedFund('150100');"/>
    <hyperlink ref="A139" r:id="rId774" display="https://www.jisilu.cn/data/sfnew/detail/150245"/>
    <hyperlink ref="C139" r:id="rId775" display="http://finance.sina.com.cn/fund/quotes/150245/bc.shtml"/>
    <hyperlink ref="F139" r:id="rId776" display="http://www.cninfo.com.cn/information/fund/netvalue/150245.html"/>
    <hyperlink ref="M139" r:id="rId777" tooltip="399970" display="http://quote.eastmoney.com/zs399970.html"/>
    <hyperlink ref="O139" r:id="rId778" display="https://www.jisilu.cn/data/utils/lowcalc/150245"/>
    <hyperlink ref="Y139" r:id="rId779" tooltip="加【互联A】为自选A类" display="javascript:addOwnedFund('150245');"/>
    <hyperlink ref="A140" r:id="rId780" display="https://www.jisilu.cn/data/sfnew/detail/150215"/>
    <hyperlink ref="C140" r:id="rId781" display="http://finance.sina.com.cn/fund/quotes/150215/bc.shtml"/>
    <hyperlink ref="F140" r:id="rId782" display="http://www.cninfo.com.cn/information/fund/netvalue/150215.html"/>
    <hyperlink ref="M140" r:id="rId783" tooltip="399610" display="http://quote.eastmoney.com/zs399610.html"/>
    <hyperlink ref="O140" r:id="rId784" display="https://www.jisilu.cn/data/utils/lowcalc/150215"/>
    <hyperlink ref="Y140" r:id="rId785" tooltip="加【TMT A】为自选A类" display="javascript:addOwnedFund('150215');"/>
    <hyperlink ref="A142" r:id="rId786" display="https://www.jisilu.cn/data/sfnew/detail/150066"/>
    <hyperlink ref="C142" r:id="rId787" display="http://finance.sina.com.cn/fund/quotes/150066/bc.shtml"/>
    <hyperlink ref="F142" r:id="rId788" display="http://www.cninfo.com.cn/information/fund/netvalue/150066.html"/>
    <hyperlink ref="M142" r:id="rId789" tooltip="399481" display="http://quote.eastmoney.com/zs399481.html"/>
    <hyperlink ref="O142" r:id="rId790" display="https://www.jisilu.cn/data/utils/lowcalc/150066"/>
    <hyperlink ref="Y142" r:id="rId791" tooltip="加【互利A】为自选A类" display="javascript:addOwnedFund('150066');"/>
    <hyperlink ref="A143" r:id="rId792" display="https://www.jisilu.cn/data/sfnew/detail/150188"/>
    <hyperlink ref="C143" r:id="rId793" display="http://finance.sina.com.cn/fund/quotes/150188/bc.shtml"/>
    <hyperlink ref="F143" r:id="rId794" display="http://www.cninfo.com.cn/information/fund/netvalue/150188.html"/>
    <hyperlink ref="M143" r:id="rId795" tooltip="000832" display="http://quote.eastmoney.com/zs000832.html"/>
    <hyperlink ref="O143" r:id="rId796" display="https://www.jisilu.cn/data/utils/lowcalc/150188"/>
    <hyperlink ref="Y143" r:id="rId797" tooltip="加【转债优先】为自选A类" display="javascript:addOwnedFund('150188');"/>
    <hyperlink ref="A144" r:id="rId798" display="https://www.jisilu.cn/data/sfnew/detail/150016"/>
    <hyperlink ref="C144" r:id="rId799" display="http://finance.sina.com.cn/fund/quotes/150016/bc.shtml"/>
    <hyperlink ref="F144" r:id="rId800" display="http://www.cninfo.com.cn/information/fund/netvalue/150016.html"/>
    <hyperlink ref="M144" r:id="rId801" tooltip="399300" display="http://quote.eastmoney.com/zs399300.html"/>
    <hyperlink ref="Y144" r:id="rId802" tooltip="加【合润A】为自选A类" display="javascript:addOwnedFund('150016');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Z35"/>
  <sheetViews>
    <sheetView topLeftCell="A19" workbookViewId="0">
      <selection activeCell="G40" sqref="A1:XFD1048576"/>
    </sheetView>
  </sheetViews>
  <sheetFormatPr defaultRowHeight="13.5" x14ac:dyDescent="0.15"/>
  <cols>
    <col min="1" max="1" width="24.875" bestFit="1" customWidth="1"/>
    <col min="4" max="5" width="8.5" bestFit="1" customWidth="1"/>
    <col min="6" max="6" width="10.25" bestFit="1" customWidth="1"/>
    <col min="7" max="7" width="14.125" bestFit="1" customWidth="1"/>
    <col min="8" max="8" width="18" bestFit="1" customWidth="1"/>
    <col min="9" max="9" width="14.125" bestFit="1" customWidth="1"/>
    <col min="10" max="10" width="14.5" customWidth="1"/>
  </cols>
  <sheetData>
    <row r="1" spans="3:10" ht="14.25" thickBot="1" x14ac:dyDescent="0.2"/>
    <row r="2" spans="3:10" ht="14.25" thickBot="1" x14ac:dyDescent="0.2">
      <c r="C2" s="45" t="s">
        <v>251</v>
      </c>
      <c r="D2" s="45" t="s">
        <v>252</v>
      </c>
      <c r="E2" s="85" t="s">
        <v>377</v>
      </c>
      <c r="F2" s="85" t="s">
        <v>267</v>
      </c>
      <c r="G2" s="45" t="s">
        <v>254</v>
      </c>
      <c r="H2" s="45" t="s">
        <v>255</v>
      </c>
      <c r="I2" s="45" t="s">
        <v>256</v>
      </c>
    </row>
    <row r="3" spans="3:10" ht="14.25" thickBot="1" x14ac:dyDescent="0.2">
      <c r="C3" s="86" t="s">
        <v>241</v>
      </c>
      <c r="D3" s="48">
        <f>VLOOKUP($C3,'20160801'!$A$3:$Y$207,4,FALSE)</f>
        <v>-1.7310344827586213E-3</v>
      </c>
      <c r="E3" s="48">
        <f>VLOOKUP($C3,'20160801'!$A$3:$Y$207,8,FALSE)</f>
        <v>0.17241379310344829</v>
      </c>
      <c r="F3" s="48">
        <f>VLOOKUP($C3,'20160801'!$A$3:$Y$207,7,FALSE)</f>
        <v>8.9224137931034515E-3</v>
      </c>
      <c r="G3" s="48">
        <f>VLOOKUP($C3,'20160801'!$A$3:$Y$207,11,FALSE)</f>
        <v>4.5472931034482758E-2</v>
      </c>
      <c r="H3" s="48">
        <f>VLOOKUP($C3,'20160801'!$A$3:$Y$207,16,FALSE)</f>
        <v>-2.4017543859649135E-3</v>
      </c>
      <c r="I3" s="48">
        <f>VLOOKUP($C3,'20160801'!$A$3:$Y$207,18,FALSE)</f>
        <v>4.2413793103448274E-4</v>
      </c>
      <c r="J3" s="100" t="s">
        <v>358</v>
      </c>
    </row>
    <row r="4" spans="3:10" ht="14.25" thickBot="1" x14ac:dyDescent="0.2">
      <c r="C4" s="308" t="s">
        <v>242</v>
      </c>
      <c r="D4" s="308">
        <f>VLOOKUP($C4,'20160801'!$A$3:$Y$207,4,FALSE)</f>
        <v>-1.5199999999999999E-3</v>
      </c>
      <c r="E4" s="308">
        <f>VLOOKUP($C4,'20160801'!$A$3:$Y$207,8,FALSE)</f>
        <v>0.2</v>
      </c>
      <c r="F4" s="308">
        <f>VLOOKUP($C4,'20160801'!$A$3:$Y$207,7,FALSE)</f>
        <v>-2.3400000000000005E-3</v>
      </c>
      <c r="G4" s="308">
        <f>VLOOKUP($C4,'20160801'!$A$3:$Y$207,11,FALSE)</f>
        <v>4.6890000000000001E-2</v>
      </c>
      <c r="H4" s="308">
        <f>VLOOKUP($C4,'20160801'!$A$3:$Y$207,16,FALSE)</f>
        <v>-8.0400000000000003E-3</v>
      </c>
      <c r="I4" s="308">
        <f>VLOOKUP($C4,'20160801'!$A$3:$Y$207,18,FALSE)</f>
        <v>-3.0199999999999997E-3</v>
      </c>
      <c r="J4" s="308" t="s">
        <v>359</v>
      </c>
    </row>
    <row r="5" spans="3:10" ht="14.25" thickBot="1" x14ac:dyDescent="0.2">
      <c r="C5" s="186" t="s">
        <v>243</v>
      </c>
      <c r="D5" s="48">
        <f>VLOOKUP($C5,'20160801'!$A$3:$Y$207,4,FALSE)</f>
        <v>-1.684848484848485E-3</v>
      </c>
      <c r="E5" s="48">
        <f>VLOOKUP($C5,'20160801'!$A$3:$Y$207,8,FALSE)</f>
        <v>0.24242424242424243</v>
      </c>
      <c r="F5" s="48">
        <f>VLOOKUP($C5,'20160801'!$A$3:$Y$207,7,FALSE)</f>
        <v>-1.0660606060606061E-2</v>
      </c>
      <c r="G5" s="48">
        <f>VLOOKUP($C5,'20160801'!$A$3:$Y$207,11,FALSE)</f>
        <v>4.6908484848484852E-2</v>
      </c>
      <c r="H5" s="48">
        <f>VLOOKUP($C5,'20160801'!$A$3:$Y$207,16,FALSE)</f>
        <v>-1.5279310344827587E-2</v>
      </c>
      <c r="I5" s="48">
        <f>VLOOKUP($C5,'20160801'!$A$3:$Y$207,18,FALSE)</f>
        <v>4.859375E-3</v>
      </c>
      <c r="J5" t="s">
        <v>381</v>
      </c>
    </row>
    <row r="6" spans="3:10" ht="14.25" thickBot="1" x14ac:dyDescent="0.2">
      <c r="C6" s="87" t="s">
        <v>245</v>
      </c>
      <c r="D6" s="87">
        <f>VLOOKUP($C6,'20160801'!$A$3:$Y$207,4,FALSE)</f>
        <v>-2.2884615384615383E-3</v>
      </c>
      <c r="E6" s="87">
        <f>VLOOKUP($C6,'20160801'!$A$3:$Y$207,8,FALSE)</f>
        <v>0.19230769230769232</v>
      </c>
      <c r="F6" s="87">
        <f>VLOOKUP($C6,'20160801'!$A$3:$Y$207,7,FALSE)</f>
        <v>-5.7653846153846153E-2</v>
      </c>
      <c r="G6" s="87">
        <f>VLOOKUP($C6,'20160801'!$A$3:$Y$207,11,FALSE)</f>
        <v>5.2166923076923062E-2</v>
      </c>
      <c r="H6" s="87">
        <f>VLOOKUP($C6,'20160801'!$A$3:$Y$207,16,FALSE)</f>
        <v>-4.8534615384615377E-2</v>
      </c>
      <c r="I6" s="87">
        <f>VLOOKUP($C6,'20160801'!$A$3:$Y$207,18,FALSE)</f>
        <v>2.7423076923076923E-3</v>
      </c>
      <c r="J6" s="87" t="s">
        <v>300</v>
      </c>
    </row>
    <row r="7" spans="3:10" ht="14.25" thickBot="1" x14ac:dyDescent="0.2">
      <c r="C7" s="86" t="s">
        <v>244</v>
      </c>
      <c r="D7" s="48">
        <f>VLOOKUP($C7,'20160801'!$A$3:$Y$207,4,FALSE)</f>
        <v>-1.2266666666666669E-2</v>
      </c>
      <c r="E7" s="48">
        <f>VLOOKUP($C7,'20160801'!$A$3:$Y$207,8,FALSE)</f>
        <v>0</v>
      </c>
      <c r="F7" s="48">
        <f>VLOOKUP($C7,'20160801'!$A$3:$Y$207,7,FALSE)</f>
        <v>-0.16980000000000003</v>
      </c>
      <c r="G7" s="48">
        <f>VLOOKUP($C7,'20160801'!$A$3:$Y$207,11,FALSE)</f>
        <v>5.1189999999999992E-2</v>
      </c>
      <c r="H7" s="48">
        <f>VLOOKUP($C7,'20160801'!$A$3:$Y$207,16,FALSE)</f>
        <v>-0.12789999999999999</v>
      </c>
      <c r="I7" s="48">
        <f>VLOOKUP($C7,'20160801'!$A$3:$Y$207,18,FALSE)</f>
        <v>2.166666666666667E-3</v>
      </c>
      <c r="J7" t="s">
        <v>368</v>
      </c>
    </row>
    <row r="8" spans="3:10" ht="14.25" thickBot="1" x14ac:dyDescent="0.2">
      <c r="C8" s="86" t="s">
        <v>246</v>
      </c>
      <c r="D8" s="48">
        <f>VLOOKUP($C8,'20160801'!$A$3:$Y$207,4,FALSE)</f>
        <v>1.0666666666666667E-3</v>
      </c>
      <c r="E8" s="48">
        <f>VLOOKUP($C8,'20160801'!$A$3:$Y$207,8,FALSE)</f>
        <v>0.33333333333333331</v>
      </c>
      <c r="F8" s="48">
        <f>VLOOKUP($C8,'20160801'!$A$3:$Y$207,7,FALSE)</f>
        <v>-0.1283</v>
      </c>
      <c r="G8" s="48">
        <f>VLOOKUP($C8,'20160801'!$A$3:$Y$207,11,FALSE)</f>
        <v>5.2763333333333336E-2</v>
      </c>
      <c r="H8" s="48">
        <f>VLOOKUP($C8,'20160801'!$A$3:$Y$207,16,FALSE)</f>
        <v>-8.6833333333333332E-2</v>
      </c>
      <c r="I8" s="48">
        <f>VLOOKUP($C8,'20160801'!$A$3:$Y$207,18,FALSE)</f>
        <v>3.7666666666666664E-3</v>
      </c>
      <c r="J8" t="s">
        <v>368</v>
      </c>
    </row>
    <row r="9" spans="3:10" ht="14.25" thickBot="1" x14ac:dyDescent="0.2"/>
    <row r="10" spans="3:10" ht="14.25" thickBot="1" x14ac:dyDescent="0.2">
      <c r="C10" s="74" t="s">
        <v>260</v>
      </c>
      <c r="D10" s="74">
        <v>399481</v>
      </c>
      <c r="E10" s="74"/>
      <c r="F10" s="74">
        <v>131.86000000000001</v>
      </c>
      <c r="G10" s="47">
        <v>1E-4</v>
      </c>
      <c r="H10" s="74" t="s">
        <v>261</v>
      </c>
      <c r="I10" s="74">
        <v>131.76</v>
      </c>
      <c r="J10" s="206" t="s">
        <v>361</v>
      </c>
    </row>
    <row r="11" spans="3:10" ht="14.25" thickBot="1" x14ac:dyDescent="0.2">
      <c r="C11" s="74" t="s">
        <v>262</v>
      </c>
      <c r="D11" s="75" t="s">
        <v>263</v>
      </c>
      <c r="E11" s="75"/>
      <c r="F11" s="74">
        <v>158.51</v>
      </c>
      <c r="G11" s="47">
        <v>4.0000000000000002E-4</v>
      </c>
      <c r="H11" s="74"/>
      <c r="I11" s="74"/>
      <c r="J11" t="s">
        <v>382</v>
      </c>
    </row>
    <row r="13" spans="3:10" x14ac:dyDescent="0.15">
      <c r="C13" t="s">
        <v>383</v>
      </c>
    </row>
    <row r="14" spans="3:10" x14ac:dyDescent="0.15">
      <c r="C14">
        <v>150307</v>
      </c>
      <c r="D14" t="s">
        <v>384</v>
      </c>
      <c r="E14" s="315">
        <v>3.9800000000000002E-2</v>
      </c>
    </row>
    <row r="15" spans="3:10" x14ac:dyDescent="0.15">
      <c r="C15">
        <v>150293</v>
      </c>
      <c r="D15" t="s">
        <v>385</v>
      </c>
      <c r="E15" s="316">
        <v>0.03</v>
      </c>
    </row>
    <row r="16" spans="3:10" x14ac:dyDescent="0.15">
      <c r="C16">
        <v>150175</v>
      </c>
      <c r="D16" t="s">
        <v>386</v>
      </c>
      <c r="E16" s="315">
        <v>0.1704</v>
      </c>
    </row>
    <row r="17" spans="1:26" x14ac:dyDescent="0.15">
      <c r="C17">
        <v>150267</v>
      </c>
      <c r="D17" t="s">
        <v>387</v>
      </c>
      <c r="E17" s="315">
        <v>0.03</v>
      </c>
    </row>
    <row r="18" spans="1:26" x14ac:dyDescent="0.15">
      <c r="C18">
        <v>150291</v>
      </c>
      <c r="D18" t="s">
        <v>388</v>
      </c>
      <c r="E18" s="315">
        <v>7.9600000000000004E-2</v>
      </c>
    </row>
    <row r="20" spans="1:26" ht="14.25" thickBot="1" x14ac:dyDescent="0.2"/>
    <row r="21" spans="1:26" x14ac:dyDescent="0.15">
      <c r="B21" s="571" t="s">
        <v>309</v>
      </c>
      <c r="C21" s="571" t="s">
        <v>310</v>
      </c>
      <c r="D21" s="571" t="s">
        <v>311</v>
      </c>
      <c r="E21" s="571" t="s">
        <v>297</v>
      </c>
      <c r="F21" s="262" t="s">
        <v>313</v>
      </c>
      <c r="G21" s="571" t="s">
        <v>315</v>
      </c>
      <c r="H21" s="571" t="s">
        <v>316</v>
      </c>
      <c r="I21" s="215" t="s">
        <v>318</v>
      </c>
      <c r="J21" s="262" t="s">
        <v>320</v>
      </c>
      <c r="K21" s="216" t="s">
        <v>321</v>
      </c>
      <c r="L21" s="216" t="s">
        <v>322</v>
      </c>
      <c r="M21" s="262" t="s">
        <v>324</v>
      </c>
      <c r="N21" s="571" t="s">
        <v>326</v>
      </c>
      <c r="O21" s="262" t="s">
        <v>327</v>
      </c>
      <c r="P21" s="262" t="s">
        <v>329</v>
      </c>
      <c r="Q21" s="216" t="s">
        <v>331</v>
      </c>
      <c r="R21" s="262" t="s">
        <v>333</v>
      </c>
      <c r="S21" s="216" t="s">
        <v>335</v>
      </c>
      <c r="T21" s="260" t="s">
        <v>337</v>
      </c>
      <c r="U21" s="260" t="s">
        <v>27</v>
      </c>
      <c r="V21" s="260" t="s">
        <v>343</v>
      </c>
      <c r="W21" s="5" t="s">
        <v>338</v>
      </c>
      <c r="X21" s="555" t="s">
        <v>340</v>
      </c>
      <c r="Y21" s="571" t="s">
        <v>341</v>
      </c>
      <c r="Z21" s="572" t="s">
        <v>342</v>
      </c>
    </row>
    <row r="22" spans="1:26" ht="14.25" thickBot="1" x14ac:dyDescent="0.2">
      <c r="B22" s="556"/>
      <c r="C22" s="556"/>
      <c r="D22" s="556"/>
      <c r="E22" s="556"/>
      <c r="F22" s="261" t="s">
        <v>314</v>
      </c>
      <c r="G22" s="556"/>
      <c r="H22" s="556"/>
      <c r="I22" s="214" t="s">
        <v>317</v>
      </c>
      <c r="J22" s="177" t="s">
        <v>318</v>
      </c>
      <c r="K22" s="217" t="s">
        <v>318</v>
      </c>
      <c r="L22" s="217" t="s">
        <v>323</v>
      </c>
      <c r="M22" s="177" t="s">
        <v>325</v>
      </c>
      <c r="N22" s="556"/>
      <c r="O22" s="177" t="s">
        <v>297</v>
      </c>
      <c r="P22" s="177" t="s">
        <v>330</v>
      </c>
      <c r="Q22" s="217" t="s">
        <v>332</v>
      </c>
      <c r="R22" s="177" t="s">
        <v>334</v>
      </c>
      <c r="S22" s="217" t="s">
        <v>336</v>
      </c>
      <c r="T22" s="177" t="s">
        <v>336</v>
      </c>
      <c r="U22" s="261" t="s">
        <v>25</v>
      </c>
      <c r="V22" s="261" t="s">
        <v>29</v>
      </c>
      <c r="W22" s="6" t="s">
        <v>339</v>
      </c>
      <c r="X22" s="556"/>
      <c r="Y22" s="556"/>
      <c r="Z22" s="558"/>
    </row>
    <row r="23" spans="1:26" s="60" customFormat="1" ht="18.75" thickBot="1" x14ac:dyDescent="0.2">
      <c r="A23" s="73" t="s">
        <v>389</v>
      </c>
      <c r="B23" s="51">
        <v>150307</v>
      </c>
      <c r="C23" s="309" t="s">
        <v>51</v>
      </c>
      <c r="D23" s="51">
        <v>1.014</v>
      </c>
      <c r="E23" s="310">
        <v>-2.8999999999999998E-3</v>
      </c>
      <c r="F23" s="309">
        <v>1267.17</v>
      </c>
      <c r="G23" s="51">
        <v>1.03</v>
      </c>
      <c r="H23" s="311">
        <v>1.55E-2</v>
      </c>
      <c r="I23" s="311">
        <v>0.03</v>
      </c>
      <c r="J23" s="309">
        <v>4.5</v>
      </c>
      <c r="K23" s="309">
        <v>4.5</v>
      </c>
      <c r="L23" s="311">
        <v>4.573E-2</v>
      </c>
      <c r="M23" s="309" t="s">
        <v>40</v>
      </c>
      <c r="N23" s="51" t="s">
        <v>52</v>
      </c>
      <c r="O23" s="310">
        <v>-8.6999999999999994E-3</v>
      </c>
      <c r="P23" s="56">
        <v>0.18260000000000001</v>
      </c>
      <c r="Q23" s="311">
        <v>7.0000000000000001E-3</v>
      </c>
      <c r="R23" s="311">
        <v>0.91569999999999996</v>
      </c>
      <c r="S23" s="311">
        <v>7.0000000000000001E-3</v>
      </c>
      <c r="T23" s="311">
        <v>7.0000000000000001E-3</v>
      </c>
      <c r="U23" s="311">
        <v>1.9E-3</v>
      </c>
      <c r="V23" s="309">
        <v>23345</v>
      </c>
      <c r="W23" s="309">
        <v>-100</v>
      </c>
      <c r="X23" s="312">
        <v>0.21180555555555555</v>
      </c>
      <c r="Y23" s="313">
        <v>42705</v>
      </c>
      <c r="Z23" s="59" t="s">
        <v>38</v>
      </c>
    </row>
    <row r="24" spans="1:26" s="60" customFormat="1" ht="18.75" thickBot="1" x14ac:dyDescent="0.2">
      <c r="A24" s="73" t="s">
        <v>392</v>
      </c>
      <c r="B24" s="51">
        <v>150293</v>
      </c>
      <c r="C24" s="309" t="s">
        <v>204</v>
      </c>
      <c r="D24" s="51">
        <v>1.0900000000000001</v>
      </c>
      <c r="E24" s="314">
        <v>8.9999999999999998E-4</v>
      </c>
      <c r="F24" s="309">
        <v>36.479999999999997</v>
      </c>
      <c r="G24" s="51">
        <v>1.0584</v>
      </c>
      <c r="H24" s="311">
        <v>-2.9899999999999999E-2</v>
      </c>
      <c r="I24" s="311">
        <v>0.04</v>
      </c>
      <c r="J24" s="309">
        <v>6.25</v>
      </c>
      <c r="K24" s="309">
        <v>5.5</v>
      </c>
      <c r="L24" s="311">
        <v>5.3440000000000001E-2</v>
      </c>
      <c r="M24" s="309" t="s">
        <v>40</v>
      </c>
      <c r="N24" s="51" t="s">
        <v>66</v>
      </c>
      <c r="O24" s="310">
        <v>-9.9000000000000008E-3</v>
      </c>
      <c r="P24" s="56">
        <v>0.30740000000000001</v>
      </c>
      <c r="Q24" s="311">
        <v>-2.7300000000000001E-2</v>
      </c>
      <c r="R24" s="311">
        <v>0.58809999999999996</v>
      </c>
      <c r="S24" s="311">
        <v>-2.7000000000000001E-3</v>
      </c>
      <c r="T24" s="311">
        <v>-2.7000000000000001E-3</v>
      </c>
      <c r="U24" s="311">
        <v>-3.5999999999999999E-3</v>
      </c>
      <c r="V24" s="309">
        <v>1255</v>
      </c>
      <c r="W24" s="309">
        <v>0</v>
      </c>
      <c r="X24" s="312">
        <v>0.21180555555555555</v>
      </c>
      <c r="Y24" s="313">
        <v>42705</v>
      </c>
      <c r="Z24" s="59" t="s">
        <v>38</v>
      </c>
    </row>
    <row r="25" spans="1:26" s="60" customFormat="1" ht="19.5" thickBot="1" x14ac:dyDescent="0.2">
      <c r="A25" s="73" t="s">
        <v>391</v>
      </c>
      <c r="B25" s="51">
        <v>150175</v>
      </c>
      <c r="C25" s="317" t="s">
        <v>152</v>
      </c>
      <c r="D25" s="51">
        <v>0.95399999999999996</v>
      </c>
      <c r="E25" s="314">
        <v>4.1999999999999997E-3</v>
      </c>
      <c r="F25" s="309">
        <v>13010.32</v>
      </c>
      <c r="G25" s="51">
        <v>1.0331999999999999</v>
      </c>
      <c r="H25" s="311">
        <v>7.6700000000000004E-2</v>
      </c>
      <c r="I25" s="311">
        <v>3.5000000000000003E-2</v>
      </c>
      <c r="J25" s="309">
        <v>5</v>
      </c>
      <c r="K25" s="309">
        <v>5</v>
      </c>
      <c r="L25" s="311">
        <v>5.4300000000000001E-2</v>
      </c>
      <c r="M25" s="309" t="s">
        <v>40</v>
      </c>
      <c r="N25" s="51" t="s">
        <v>153</v>
      </c>
      <c r="O25" s="314">
        <v>1.9E-2</v>
      </c>
      <c r="P25" s="56">
        <v>0.27989999999999998</v>
      </c>
      <c r="Q25" s="317" t="s">
        <v>44</v>
      </c>
      <c r="R25" s="311">
        <v>0.75129999999999997</v>
      </c>
      <c r="S25" s="311">
        <v>-3.5000000000000001E-3</v>
      </c>
      <c r="T25" s="311">
        <v>-3.5000000000000001E-3</v>
      </c>
      <c r="U25" s="311">
        <v>5.9999999999999995E-4</v>
      </c>
      <c r="V25" s="309">
        <v>406093</v>
      </c>
      <c r="W25" s="309">
        <v>-313</v>
      </c>
      <c r="X25" s="312">
        <v>0.21180555555555555</v>
      </c>
      <c r="Y25" s="318">
        <v>42705</v>
      </c>
      <c r="Z25" s="59" t="s">
        <v>38</v>
      </c>
    </row>
    <row r="26" spans="1:26" s="60" customFormat="1" ht="18.75" thickBot="1" x14ac:dyDescent="0.2">
      <c r="A26" s="73" t="s">
        <v>391</v>
      </c>
      <c r="B26" s="51">
        <v>150267</v>
      </c>
      <c r="C26" s="317" t="s">
        <v>164</v>
      </c>
      <c r="D26" s="51">
        <v>1.032</v>
      </c>
      <c r="E26" s="310">
        <v>-1.9E-3</v>
      </c>
      <c r="F26" s="309">
        <v>3.53</v>
      </c>
      <c r="G26" s="51">
        <v>1.0334000000000001</v>
      </c>
      <c r="H26" s="311">
        <v>1.4E-3</v>
      </c>
      <c r="I26" s="311">
        <v>3.5000000000000003E-2</v>
      </c>
      <c r="J26" s="309">
        <v>5</v>
      </c>
      <c r="K26" s="309">
        <v>5</v>
      </c>
      <c r="L26" s="311">
        <v>5.0070000000000003E-2</v>
      </c>
      <c r="M26" s="309" t="s">
        <v>40</v>
      </c>
      <c r="N26" s="51" t="s">
        <v>95</v>
      </c>
      <c r="O26" s="314">
        <v>5.1999999999999998E-3</v>
      </c>
      <c r="P26" s="56">
        <v>0.2485</v>
      </c>
      <c r="Q26" s="311">
        <v>-3.0999999999999999E-3</v>
      </c>
      <c r="R26" s="311">
        <v>0.75660000000000005</v>
      </c>
      <c r="S26" s="311">
        <v>-6.3E-3</v>
      </c>
      <c r="T26" s="311">
        <v>-6.3E-3</v>
      </c>
      <c r="U26" s="311">
        <v>-2.7000000000000001E-3</v>
      </c>
      <c r="V26" s="309">
        <v>1940</v>
      </c>
      <c r="W26" s="309">
        <v>0</v>
      </c>
      <c r="X26" s="312">
        <v>0.21180555555555555</v>
      </c>
      <c r="Y26" s="313">
        <v>42705</v>
      </c>
      <c r="Z26" s="59" t="s">
        <v>38</v>
      </c>
    </row>
    <row r="27" spans="1:26" s="60" customFormat="1" ht="18.75" thickBot="1" x14ac:dyDescent="0.2">
      <c r="A27" s="73" t="s">
        <v>392</v>
      </c>
      <c r="B27" s="51">
        <v>150291</v>
      </c>
      <c r="C27" s="317" t="s">
        <v>198</v>
      </c>
      <c r="D27" s="51">
        <v>1.0669999999999999</v>
      </c>
      <c r="E27" s="310">
        <v>-8.9999999999999998E-4</v>
      </c>
      <c r="F27" s="309">
        <v>151.41999999999999</v>
      </c>
      <c r="G27" s="51">
        <v>1.0349999999999999</v>
      </c>
      <c r="H27" s="311">
        <v>-3.09E-2</v>
      </c>
      <c r="I27" s="311">
        <v>0.04</v>
      </c>
      <c r="J27" s="309">
        <v>5.5</v>
      </c>
      <c r="K27" s="309">
        <v>5.5</v>
      </c>
      <c r="L27" s="311">
        <v>5.3289999999999997E-2</v>
      </c>
      <c r="M27" s="309" t="s">
        <v>40</v>
      </c>
      <c r="N27" s="51" t="s">
        <v>95</v>
      </c>
      <c r="O27" s="314">
        <v>5.1999999999999998E-3</v>
      </c>
      <c r="P27" s="56">
        <v>0.20480000000000001</v>
      </c>
      <c r="Q27" s="311">
        <v>-2.87E-2</v>
      </c>
      <c r="R27" s="311">
        <v>0.85640000000000005</v>
      </c>
      <c r="S27" s="311">
        <v>0</v>
      </c>
      <c r="T27" s="311">
        <v>0</v>
      </c>
      <c r="U27" s="311">
        <v>1.9E-3</v>
      </c>
      <c r="V27" s="309">
        <v>19267</v>
      </c>
      <c r="W27" s="309">
        <v>13</v>
      </c>
      <c r="X27" s="312">
        <v>0.21180555555555555</v>
      </c>
      <c r="Y27" s="313">
        <v>42719</v>
      </c>
      <c r="Z27" s="59" t="s">
        <v>38</v>
      </c>
    </row>
    <row r="32" spans="1:26" ht="14.25" thickBot="1" x14ac:dyDescent="0.2">
      <c r="A32" t="s">
        <v>390</v>
      </c>
    </row>
    <row r="33" spans="1:26" ht="18.75" thickBot="1" x14ac:dyDescent="0.2">
      <c r="A33" t="s">
        <v>393</v>
      </c>
      <c r="B33" s="14">
        <v>150205</v>
      </c>
      <c r="C33" s="289" t="s">
        <v>49</v>
      </c>
      <c r="D33" s="14">
        <v>1.0149999999999999</v>
      </c>
      <c r="E33" s="290">
        <v>-4.8999999999999998E-3</v>
      </c>
      <c r="F33" s="289">
        <v>8053.35</v>
      </c>
      <c r="G33" s="14">
        <v>1.0309999999999999</v>
      </c>
      <c r="H33" s="291">
        <v>1.55E-2</v>
      </c>
      <c r="I33" s="291">
        <v>0.03</v>
      </c>
      <c r="J33" s="289">
        <v>4.5</v>
      </c>
      <c r="K33" s="289">
        <v>4.5</v>
      </c>
      <c r="L33" s="291">
        <v>4.573E-2</v>
      </c>
      <c r="M33" s="289" t="s">
        <v>40</v>
      </c>
      <c r="N33" s="14" t="s">
        <v>50</v>
      </c>
      <c r="O33" s="290">
        <v>-2.3300000000000001E-2</v>
      </c>
      <c r="P33" s="18">
        <v>0.15609999999999999</v>
      </c>
      <c r="Q33" s="291">
        <v>8.0000000000000002E-3</v>
      </c>
      <c r="R33" s="291">
        <v>0.97629999999999995</v>
      </c>
      <c r="S33" s="291">
        <v>1.4500000000000001E-2</v>
      </c>
      <c r="T33" s="291">
        <v>1.4500000000000001E-2</v>
      </c>
      <c r="U33" s="291">
        <v>1.1599999999999999E-2</v>
      </c>
      <c r="V33" s="289">
        <v>391582</v>
      </c>
      <c r="W33" s="289">
        <v>3108</v>
      </c>
      <c r="X33" s="292">
        <v>0.21180555555555555</v>
      </c>
      <c r="Y33" s="293">
        <v>42705</v>
      </c>
      <c r="Z33" s="21" t="s">
        <v>38</v>
      </c>
    </row>
    <row r="34" spans="1:26" ht="18.75" thickBot="1" x14ac:dyDescent="0.2">
      <c r="B34" s="7">
        <v>150049</v>
      </c>
      <c r="C34" s="283" t="s">
        <v>142</v>
      </c>
      <c r="D34" s="7">
        <v>1.014</v>
      </c>
      <c r="E34" s="286">
        <v>-2.8999999999999998E-3</v>
      </c>
      <c r="F34" s="283">
        <v>32.72</v>
      </c>
      <c r="G34" s="7">
        <v>1.018</v>
      </c>
      <c r="H34" s="285">
        <v>3.8999999999999998E-3</v>
      </c>
      <c r="I34" s="285">
        <v>3.2000000000000001E-2</v>
      </c>
      <c r="J34" s="283">
        <v>4.7</v>
      </c>
      <c r="K34" s="283">
        <v>4.7</v>
      </c>
      <c r="L34" s="285">
        <v>4.7190000000000003E-2</v>
      </c>
      <c r="M34" s="283" t="s">
        <v>40</v>
      </c>
      <c r="N34" s="7" t="s">
        <v>36</v>
      </c>
      <c r="O34" s="284">
        <v>0</v>
      </c>
      <c r="P34" s="23">
        <v>0.49840000000000001</v>
      </c>
      <c r="Q34" s="285">
        <v>-1.1000000000000001E-3</v>
      </c>
      <c r="R34" s="283" t="s">
        <v>37</v>
      </c>
      <c r="S34" s="285">
        <v>-4.0000000000000002E-4</v>
      </c>
      <c r="T34" s="285">
        <v>-4.0000000000000002E-4</v>
      </c>
      <c r="U34" s="285">
        <v>6.1000000000000004E-3</v>
      </c>
      <c r="V34" s="283">
        <v>1934</v>
      </c>
      <c r="W34" s="283">
        <v>3</v>
      </c>
      <c r="X34" s="287">
        <v>0.21180555555555555</v>
      </c>
      <c r="Y34" s="288">
        <v>42807</v>
      </c>
      <c r="Z34" s="13" t="s">
        <v>38</v>
      </c>
    </row>
    <row r="35" spans="1:26" s="60" customFormat="1" ht="18.75" thickBot="1" x14ac:dyDescent="0.2">
      <c r="B35" s="51">
        <v>150198</v>
      </c>
      <c r="C35" s="309" t="s">
        <v>219</v>
      </c>
      <c r="D35" s="51">
        <v>1.07</v>
      </c>
      <c r="E35" s="310">
        <v>-8.9999999999999998E-4</v>
      </c>
      <c r="F35" s="309">
        <v>295.77</v>
      </c>
      <c r="G35" s="51">
        <v>1.0316000000000001</v>
      </c>
      <c r="H35" s="311">
        <v>-3.7199999999999997E-2</v>
      </c>
      <c r="I35" s="311">
        <v>0.04</v>
      </c>
      <c r="J35" s="309">
        <v>5.5</v>
      </c>
      <c r="K35" s="309">
        <v>5.5</v>
      </c>
      <c r="L35" s="311">
        <v>5.2970000000000003E-2</v>
      </c>
      <c r="M35" s="309" t="s">
        <v>40</v>
      </c>
      <c r="N35" s="51" t="s">
        <v>220</v>
      </c>
      <c r="O35" s="310">
        <v>-2.6100000000000002E-2</v>
      </c>
      <c r="P35" s="56">
        <v>0.255</v>
      </c>
      <c r="Q35" s="311">
        <v>-3.4299999999999997E-2</v>
      </c>
      <c r="R35" s="311">
        <v>0.74399999999999999</v>
      </c>
      <c r="S35" s="311">
        <v>3.3999999999999998E-3</v>
      </c>
      <c r="T35" s="311">
        <v>3.3999999999999998E-3</v>
      </c>
      <c r="U35" s="311">
        <v>1.8E-3</v>
      </c>
      <c r="V35" s="309">
        <v>49852</v>
      </c>
      <c r="W35" s="309">
        <v>0</v>
      </c>
      <c r="X35" s="312">
        <v>0.21180555555555555</v>
      </c>
      <c r="Y35" s="313">
        <v>42738</v>
      </c>
      <c r="Z35" s="59" t="s">
        <v>38</v>
      </c>
    </row>
  </sheetData>
  <mergeCells count="10">
    <mergeCell ref="N21:N22"/>
    <mergeCell ref="X21:X22"/>
    <mergeCell ref="Y21:Y22"/>
    <mergeCell ref="Z21:Z22"/>
    <mergeCell ref="B21:B22"/>
    <mergeCell ref="C21:C22"/>
    <mergeCell ref="D21:D22"/>
    <mergeCell ref="E21:E22"/>
    <mergeCell ref="G21:G22"/>
    <mergeCell ref="H21:H22"/>
  </mergeCells>
  <phoneticPr fontId="10" type="noConversion"/>
  <hyperlinks>
    <hyperlink ref="B23" r:id="rId1" display="https://www.jisilu.cn/data/sfnew/detail/150307"/>
    <hyperlink ref="D23" r:id="rId2" display="http://finance.sina.com.cn/fund/quotes/150307/bc.shtml"/>
    <hyperlink ref="G23" r:id="rId3" display="http://www.cninfo.com.cn/information/fund/netvalue/150307.html"/>
    <hyperlink ref="N23" r:id="rId4" tooltip="399804" display="http://quote.eastmoney.com/zs399804.html"/>
    <hyperlink ref="P23" r:id="rId5" display="https://www.jisilu.cn/data/utils/lowcalc/150307"/>
    <hyperlink ref="Z23" r:id="rId6" tooltip="加【体育A】为自选A类" display="javascript:addOwnedFund('150307');"/>
    <hyperlink ref="B24" r:id="rId7" display="https://www.jisilu.cn/data/sfnew/detail/150293"/>
    <hyperlink ref="D24" r:id="rId8" display="http://finance.sina.com.cn/fund/quotes/150293/bc.shtml"/>
    <hyperlink ref="G24" r:id="rId9" display="http://www.cninfo.com.cn/information/fund/netvalue/150293.html"/>
    <hyperlink ref="N24" r:id="rId10" tooltip="399807" display="http://quote.eastmoney.com/zs399807.html"/>
    <hyperlink ref="P24" r:id="rId11" display="https://www.jisilu.cn/data/utils/lowcalc/150293"/>
    <hyperlink ref="Z24" r:id="rId12" tooltip="加【高铁A级】为自选A类" display="javascript:addOwnedFund('150293');"/>
    <hyperlink ref="B25" r:id="rId13" display="https://www.jisilu.cn/data/sfnew/detail/150175"/>
    <hyperlink ref="D25" r:id="rId14" display="http://finance.sina.com.cn/fund/quotes/150175/bc.shtml"/>
    <hyperlink ref="G25" r:id="rId15" display="http://www.cninfo.com.cn/information/fund/netvalue/150175.html"/>
    <hyperlink ref="N25" r:id="rId16" tooltip="HSCEI" display="http://quote.eastmoney.com/hk/zs110010.html"/>
    <hyperlink ref="P25" r:id="rId17" display="https://www.jisilu.cn/data/utils/lowcalc/150175"/>
    <hyperlink ref="Z25" r:id="rId18" tooltip="将【H股A】从自选中删除" display="javascript:delOwnedFund('150175');"/>
    <hyperlink ref="B26" r:id="rId19" display="https://www.jisilu.cn/data/sfnew/detail/150267"/>
    <hyperlink ref="D26" r:id="rId20" display="http://finance.sina.com.cn/fund/quotes/150267/bc.shtml"/>
    <hyperlink ref="G26" r:id="rId21" display="http://www.cninfo.com.cn/information/fund/netvalue/150267.html"/>
    <hyperlink ref="N26" r:id="rId22" tooltip="399986" display="http://quote.eastmoney.com/zs399986.html"/>
    <hyperlink ref="P26" r:id="rId23" display="https://www.jisilu.cn/data/utils/lowcalc/150267"/>
    <hyperlink ref="Z26" r:id="rId24" tooltip="将【银行A类】从自选中删除" display="javascript:delOwnedFund('150267');"/>
    <hyperlink ref="B27" r:id="rId25" display="https://www.jisilu.cn/data/sfnew/detail/150291"/>
    <hyperlink ref="D27" r:id="rId26" display="http://finance.sina.com.cn/fund/quotes/150291/bc.shtml"/>
    <hyperlink ref="G27" r:id="rId27" display="http://www.cninfo.com.cn/information/fund/netvalue/150291.html"/>
    <hyperlink ref="N27" r:id="rId28" tooltip="399986" display="http://quote.eastmoney.com/zs399986.html"/>
    <hyperlink ref="P27" r:id="rId29" display="https://www.jisilu.cn/data/utils/lowcalc/150291"/>
    <hyperlink ref="Z27" r:id="rId30" tooltip="将【银行A份】从自选中删除" display="javascript:delOwnedFund('150291');"/>
    <hyperlink ref="B33" r:id="rId31" display="https://www.jisilu.cn/data/sfnew/detail/150205"/>
    <hyperlink ref="D33" r:id="rId32" display="http://finance.sina.com.cn/fund/quotes/150205/bc.shtml"/>
    <hyperlink ref="G33" r:id="rId33" display="http://www.cninfo.com.cn/information/fund/netvalue/150205.html"/>
    <hyperlink ref="N33" r:id="rId34" tooltip="399973" display="http://quote.eastmoney.com/zs399973.html"/>
    <hyperlink ref="P33" r:id="rId35" display="https://www.jisilu.cn/data/utils/lowcalc/150205"/>
    <hyperlink ref="Z33" r:id="rId36" tooltip="加【国防A】为自选A类" display="javascript:addOwnedFund('150205');"/>
    <hyperlink ref="B34" r:id="rId37" display="https://www.jisilu.cn/data/sfnew/detail/150049"/>
    <hyperlink ref="D34" r:id="rId38" display="http://finance.sina.com.cn/fund/quotes/150049/bc.shtml"/>
    <hyperlink ref="G34" r:id="rId39" display="http://www.cninfo.com.cn/information/fund/netvalue/150049.html"/>
    <hyperlink ref="N34" r:id="rId40" tooltip="399942" display="http://quote.eastmoney.com/zs399942.html"/>
    <hyperlink ref="P34" r:id="rId41" display="https://www.jisilu.cn/data/utils/lowcalc/150049"/>
    <hyperlink ref="Z34" r:id="rId42" tooltip="加【消费收益】为自选A类" display="javascript:addOwnedFund('150049');"/>
    <hyperlink ref="B35" r:id="rId43" display="https://www.jisilu.cn/data/sfnew/detail/150198"/>
    <hyperlink ref="D35" r:id="rId44" display="http://finance.sina.com.cn/fund/quotes/150198/bc.shtml"/>
    <hyperlink ref="G35" r:id="rId45" display="http://www.cninfo.com.cn/information/fund/netvalue/150198.html"/>
    <hyperlink ref="N35" r:id="rId46" tooltip="399396" display="http://quote.eastmoney.com/zs399396.html"/>
    <hyperlink ref="P35" r:id="rId47" display="https://www.jisilu.cn/data/utils/lowcalc/150198"/>
    <hyperlink ref="Z35" r:id="rId48" tooltip="加【食品A】为自选A类" display="javascript:addOwnedFund('150198');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C29"/>
  <sheetViews>
    <sheetView topLeftCell="A10" workbookViewId="0">
      <selection activeCell="E28" sqref="E28"/>
    </sheetView>
  </sheetViews>
  <sheetFormatPr defaultRowHeight="13.5" x14ac:dyDescent="0.15"/>
  <cols>
    <col min="1" max="1" width="24.875" bestFit="1" customWidth="1"/>
    <col min="2" max="2" width="10.375" customWidth="1"/>
    <col min="3" max="3" width="10.5" bestFit="1" customWidth="1"/>
    <col min="4" max="4" width="10" bestFit="1" customWidth="1"/>
    <col min="5" max="5" width="11.375" bestFit="1" customWidth="1"/>
    <col min="6" max="6" width="10.5" bestFit="1" customWidth="1"/>
    <col min="7" max="7" width="8.5" bestFit="1" customWidth="1"/>
    <col min="8" max="8" width="10.25" bestFit="1" customWidth="1"/>
    <col min="9" max="9" width="14.125" bestFit="1" customWidth="1"/>
    <col min="10" max="10" width="18" bestFit="1" customWidth="1"/>
    <col min="11" max="11" width="14.125" bestFit="1" customWidth="1"/>
    <col min="12" max="12" width="14.5" customWidth="1"/>
    <col min="18" max="18" width="9.375" bestFit="1" customWidth="1"/>
    <col min="21" max="21" width="10" bestFit="1" customWidth="1"/>
    <col min="28" max="28" width="14.375" bestFit="1" customWidth="1"/>
  </cols>
  <sheetData>
    <row r="1" spans="1:29" ht="14.25" thickBot="1" x14ac:dyDescent="0.2"/>
    <row r="2" spans="1:29" ht="14.25" thickBot="1" x14ac:dyDescent="0.2">
      <c r="E2" s="45" t="s">
        <v>251</v>
      </c>
      <c r="F2" s="45" t="s">
        <v>252</v>
      </c>
      <c r="G2" s="85" t="s">
        <v>377</v>
      </c>
      <c r="H2" s="85" t="s">
        <v>267</v>
      </c>
      <c r="I2" s="45" t="s">
        <v>254</v>
      </c>
      <c r="J2" s="45" t="s">
        <v>255</v>
      </c>
      <c r="K2" s="45" t="s">
        <v>256</v>
      </c>
    </row>
    <row r="3" spans="1:29" ht="14.25" thickBot="1" x14ac:dyDescent="0.2">
      <c r="E3" s="86" t="s">
        <v>241</v>
      </c>
      <c r="F3" s="48">
        <f>VLOOKUP($E3,'20160801'!$A$3:$Y$207,4,FALSE)</f>
        <v>-1.7310344827586213E-3</v>
      </c>
      <c r="G3" s="48">
        <f>VLOOKUP($E3,'20160801'!$A$3:$Y$207,8,FALSE)</f>
        <v>0.17241379310344829</v>
      </c>
      <c r="H3" s="48">
        <f>VLOOKUP($E3,'20160801'!$A$3:$Y$207,7,FALSE)</f>
        <v>8.9224137931034515E-3</v>
      </c>
      <c r="I3" s="48">
        <f>VLOOKUP($E3,'20160801'!$A$3:$Y$207,11,FALSE)</f>
        <v>4.5472931034482758E-2</v>
      </c>
      <c r="J3" s="48">
        <f>VLOOKUP($E3,'20160801'!$A$3:$Y$207,16,FALSE)</f>
        <v>-2.4017543859649135E-3</v>
      </c>
      <c r="K3" s="48">
        <f>VLOOKUP($E3,'20160801'!$A$3:$Y$207,18,FALSE)</f>
        <v>4.2413793103448274E-4</v>
      </c>
      <c r="L3" s="100" t="s">
        <v>358</v>
      </c>
    </row>
    <row r="4" spans="1:29" ht="14.25" thickBot="1" x14ac:dyDescent="0.2">
      <c r="E4" s="308" t="s">
        <v>242</v>
      </c>
      <c r="F4" s="308">
        <f>VLOOKUP($E4,'20160801'!$A$3:$Y$207,4,FALSE)</f>
        <v>-1.5199999999999999E-3</v>
      </c>
      <c r="G4" s="308">
        <f>VLOOKUP($E4,'20160801'!$A$3:$Y$207,8,FALSE)</f>
        <v>0.2</v>
      </c>
      <c r="H4" s="308">
        <f>VLOOKUP($E4,'20160801'!$A$3:$Y$207,7,FALSE)</f>
        <v>-2.3400000000000005E-3</v>
      </c>
      <c r="I4" s="308">
        <f>VLOOKUP($E4,'20160801'!$A$3:$Y$207,11,FALSE)</f>
        <v>4.6890000000000001E-2</v>
      </c>
      <c r="J4" s="308">
        <f>VLOOKUP($E4,'20160801'!$A$3:$Y$207,16,FALSE)</f>
        <v>-8.0400000000000003E-3</v>
      </c>
      <c r="K4" s="308">
        <f>VLOOKUP($E4,'20160801'!$A$3:$Y$207,18,FALSE)</f>
        <v>-3.0199999999999997E-3</v>
      </c>
      <c r="L4" s="308" t="s">
        <v>359</v>
      </c>
    </row>
    <row r="5" spans="1:29" ht="14.25" thickBot="1" x14ac:dyDescent="0.2">
      <c r="E5" s="186" t="s">
        <v>243</v>
      </c>
      <c r="F5" s="48">
        <f>VLOOKUP($E5,'20160801'!$A$3:$Y$207,4,FALSE)</f>
        <v>-1.684848484848485E-3</v>
      </c>
      <c r="G5" s="48">
        <f>VLOOKUP($E5,'20160801'!$A$3:$Y$207,8,FALSE)</f>
        <v>0.24242424242424243</v>
      </c>
      <c r="H5" s="48">
        <f>VLOOKUP($E5,'20160801'!$A$3:$Y$207,7,FALSE)</f>
        <v>-1.0660606060606061E-2</v>
      </c>
      <c r="I5" s="48">
        <f>VLOOKUP($E5,'20160801'!$A$3:$Y$207,11,FALSE)</f>
        <v>4.6908484848484852E-2</v>
      </c>
      <c r="J5" s="48">
        <f>VLOOKUP($E5,'20160801'!$A$3:$Y$207,16,FALSE)</f>
        <v>-1.5279310344827587E-2</v>
      </c>
      <c r="K5" s="48">
        <f>VLOOKUP($E5,'20160801'!$A$3:$Y$207,18,FALSE)</f>
        <v>4.859375E-3</v>
      </c>
      <c r="L5" t="s">
        <v>381</v>
      </c>
    </row>
    <row r="6" spans="1:29" ht="14.25" thickBot="1" x14ac:dyDescent="0.2">
      <c r="E6" s="87" t="s">
        <v>245</v>
      </c>
      <c r="F6" s="87">
        <f>VLOOKUP($E6,'20160801'!$A$3:$Y$207,4,FALSE)</f>
        <v>-2.2884615384615383E-3</v>
      </c>
      <c r="G6" s="87">
        <f>VLOOKUP($E6,'20160801'!$A$3:$Y$207,8,FALSE)</f>
        <v>0.19230769230769232</v>
      </c>
      <c r="H6" s="87">
        <f>VLOOKUP($E6,'20160801'!$A$3:$Y$207,7,FALSE)</f>
        <v>-5.7653846153846153E-2</v>
      </c>
      <c r="I6" s="87">
        <f>VLOOKUP($E6,'20160801'!$A$3:$Y$207,11,FALSE)</f>
        <v>5.2166923076923062E-2</v>
      </c>
      <c r="J6" s="87">
        <f>VLOOKUP($E6,'20160801'!$A$3:$Y$207,16,FALSE)</f>
        <v>-4.8534615384615377E-2</v>
      </c>
      <c r="K6" s="87">
        <f>VLOOKUP($E6,'20160801'!$A$3:$Y$207,18,FALSE)</f>
        <v>2.7423076923076923E-3</v>
      </c>
      <c r="L6" s="87" t="s">
        <v>300</v>
      </c>
    </row>
    <row r="7" spans="1:29" ht="14.25" thickBot="1" x14ac:dyDescent="0.2">
      <c r="E7" s="86" t="s">
        <v>244</v>
      </c>
      <c r="F7" s="48">
        <f>VLOOKUP($E7,'20160801'!$A$3:$Y$207,4,FALSE)</f>
        <v>-1.2266666666666669E-2</v>
      </c>
      <c r="G7" s="48">
        <f>VLOOKUP($E7,'20160801'!$A$3:$Y$207,8,FALSE)</f>
        <v>0</v>
      </c>
      <c r="H7" s="48">
        <f>VLOOKUP($E7,'20160801'!$A$3:$Y$207,7,FALSE)</f>
        <v>-0.16980000000000003</v>
      </c>
      <c r="I7" s="48">
        <f>VLOOKUP($E7,'20160801'!$A$3:$Y$207,11,FALSE)</f>
        <v>5.1189999999999992E-2</v>
      </c>
      <c r="J7" s="48">
        <f>VLOOKUP($E7,'20160801'!$A$3:$Y$207,16,FALSE)</f>
        <v>-0.12789999999999999</v>
      </c>
      <c r="K7" s="48">
        <f>VLOOKUP($E7,'20160801'!$A$3:$Y$207,18,FALSE)</f>
        <v>2.166666666666667E-3</v>
      </c>
      <c r="L7" t="s">
        <v>368</v>
      </c>
    </row>
    <row r="8" spans="1:29" ht="14.25" thickBot="1" x14ac:dyDescent="0.2">
      <c r="E8" s="86" t="s">
        <v>246</v>
      </c>
      <c r="F8" s="48">
        <f>VLOOKUP($E8,'20160801'!$A$3:$Y$207,4,FALSE)</f>
        <v>1.0666666666666667E-3</v>
      </c>
      <c r="G8" s="48">
        <f>VLOOKUP($E8,'20160801'!$A$3:$Y$207,8,FALSE)</f>
        <v>0.33333333333333331</v>
      </c>
      <c r="H8" s="48">
        <f>VLOOKUP($E8,'20160801'!$A$3:$Y$207,7,FALSE)</f>
        <v>-0.1283</v>
      </c>
      <c r="I8" s="48">
        <f>VLOOKUP($E8,'20160801'!$A$3:$Y$207,11,FALSE)</f>
        <v>5.2763333333333336E-2</v>
      </c>
      <c r="J8" s="48">
        <f>VLOOKUP($E8,'20160801'!$A$3:$Y$207,16,FALSE)</f>
        <v>-8.6833333333333332E-2</v>
      </c>
      <c r="K8" s="48">
        <f>VLOOKUP($E8,'20160801'!$A$3:$Y$207,18,FALSE)</f>
        <v>3.7666666666666664E-3</v>
      </c>
      <c r="L8" t="s">
        <v>368</v>
      </c>
    </row>
    <row r="9" spans="1:29" ht="14.25" thickBot="1" x14ac:dyDescent="0.2"/>
    <row r="10" spans="1:29" ht="14.25" thickBot="1" x14ac:dyDescent="0.2">
      <c r="E10" s="74" t="s">
        <v>260</v>
      </c>
      <c r="F10" s="74">
        <v>399481</v>
      </c>
      <c r="G10" s="74"/>
      <c r="H10" s="74">
        <v>131.86000000000001</v>
      </c>
      <c r="I10" s="47">
        <v>1E-4</v>
      </c>
      <c r="J10" s="74" t="s">
        <v>261</v>
      </c>
      <c r="K10" s="74">
        <v>131.76</v>
      </c>
      <c r="L10" s="206" t="s">
        <v>361</v>
      </c>
    </row>
    <row r="11" spans="1:29" ht="14.25" thickBot="1" x14ac:dyDescent="0.2">
      <c r="E11" s="74" t="s">
        <v>262</v>
      </c>
      <c r="F11" s="75" t="s">
        <v>263</v>
      </c>
      <c r="G11" s="75"/>
      <c r="H11" s="74">
        <v>158.51</v>
      </c>
      <c r="I11" s="47">
        <v>4.0000000000000002E-4</v>
      </c>
      <c r="J11" s="74"/>
      <c r="K11" s="74"/>
      <c r="L11" t="s">
        <v>382</v>
      </c>
    </row>
    <row r="14" spans="1:29" ht="14.25" thickBot="1" x14ac:dyDescent="0.2"/>
    <row r="15" spans="1:29" x14ac:dyDescent="0.15">
      <c r="A15" s="571" t="s">
        <v>405</v>
      </c>
      <c r="B15" s="571" t="s">
        <v>400</v>
      </c>
      <c r="C15" s="571" t="s">
        <v>402</v>
      </c>
      <c r="D15" s="571" t="s">
        <v>404</v>
      </c>
      <c r="E15" s="571" t="s">
        <v>309</v>
      </c>
      <c r="F15" s="571" t="s">
        <v>310</v>
      </c>
      <c r="G15" s="571" t="s">
        <v>311</v>
      </c>
      <c r="H15" s="571" t="s">
        <v>297</v>
      </c>
      <c r="I15" s="262" t="s">
        <v>313</v>
      </c>
      <c r="J15" s="571" t="s">
        <v>315</v>
      </c>
      <c r="K15" s="571" t="s">
        <v>316</v>
      </c>
      <c r="L15" s="215" t="s">
        <v>318</v>
      </c>
      <c r="M15" s="262" t="s">
        <v>320</v>
      </c>
      <c r="N15" s="216" t="s">
        <v>321</v>
      </c>
      <c r="O15" s="216" t="s">
        <v>322</v>
      </c>
      <c r="P15" s="262" t="s">
        <v>324</v>
      </c>
      <c r="Q15" s="571" t="s">
        <v>326</v>
      </c>
      <c r="R15" s="262" t="s">
        <v>327</v>
      </c>
      <c r="S15" s="262" t="s">
        <v>329</v>
      </c>
      <c r="T15" s="216" t="s">
        <v>331</v>
      </c>
      <c r="U15" s="262" t="s">
        <v>333</v>
      </c>
      <c r="V15" s="216" t="s">
        <v>335</v>
      </c>
      <c r="W15" s="260" t="s">
        <v>337</v>
      </c>
      <c r="X15" s="260" t="s">
        <v>27</v>
      </c>
      <c r="Y15" s="260" t="s">
        <v>343</v>
      </c>
      <c r="Z15" s="5" t="s">
        <v>338</v>
      </c>
      <c r="AA15" s="555" t="s">
        <v>340</v>
      </c>
      <c r="AB15" s="571" t="s">
        <v>341</v>
      </c>
      <c r="AC15" s="572" t="s">
        <v>342</v>
      </c>
    </row>
    <row r="16" spans="1:29" ht="14.25" thickBot="1" x14ac:dyDescent="0.2">
      <c r="A16" s="556"/>
      <c r="B16" s="556" t="s">
        <v>399</v>
      </c>
      <c r="C16" s="556" t="s">
        <v>401</v>
      </c>
      <c r="D16" s="556" t="s">
        <v>403</v>
      </c>
      <c r="E16" s="556"/>
      <c r="F16" s="556"/>
      <c r="G16" s="556"/>
      <c r="H16" s="556"/>
      <c r="I16" s="261" t="s">
        <v>314</v>
      </c>
      <c r="J16" s="556"/>
      <c r="K16" s="556"/>
      <c r="L16" s="214" t="s">
        <v>317</v>
      </c>
      <c r="M16" s="177" t="s">
        <v>318</v>
      </c>
      <c r="N16" s="217" t="s">
        <v>318</v>
      </c>
      <c r="O16" s="217" t="s">
        <v>323</v>
      </c>
      <c r="P16" s="177" t="s">
        <v>325</v>
      </c>
      <c r="Q16" s="556"/>
      <c r="R16" s="177" t="s">
        <v>297</v>
      </c>
      <c r="S16" s="177" t="s">
        <v>330</v>
      </c>
      <c r="T16" s="217" t="s">
        <v>332</v>
      </c>
      <c r="U16" s="177" t="s">
        <v>334</v>
      </c>
      <c r="V16" s="217" t="s">
        <v>336</v>
      </c>
      <c r="W16" s="177" t="s">
        <v>336</v>
      </c>
      <c r="X16" s="261" t="s">
        <v>25</v>
      </c>
      <c r="Y16" s="261" t="s">
        <v>29</v>
      </c>
      <c r="Z16" s="6" t="s">
        <v>339</v>
      </c>
      <c r="AA16" s="556"/>
      <c r="AB16" s="556"/>
      <c r="AC16" s="558"/>
    </row>
    <row r="17" spans="1:29" s="60" customFormat="1" ht="18.75" thickBot="1" x14ac:dyDescent="0.2">
      <c r="A17" s="73" t="s">
        <v>389</v>
      </c>
      <c r="B17" s="309">
        <v>150307</v>
      </c>
      <c r="C17" s="309" t="s">
        <v>394</v>
      </c>
      <c r="D17" s="310">
        <v>3.9800000000000002E-2</v>
      </c>
      <c r="E17" s="51">
        <f>VLOOKUP($B17,'20160801'!$A$3:$Y$207,COLUMN()-4,0)</f>
        <v>150307</v>
      </c>
      <c r="F17" s="309" t="str">
        <f>VLOOKUP($B17,'20160801'!$A$3:$Y$207,COLUMN()-4,0)</f>
        <v>体育A</v>
      </c>
      <c r="G17" s="51">
        <f>VLOOKUP($B17,'20160801'!$A$3:$Y$207,COLUMN()-4,0)</f>
        <v>1.014</v>
      </c>
      <c r="H17" s="310">
        <f>VLOOKUP($B17,'20160801'!$A$3:$Y$207,COLUMN()-4,0)</f>
        <v>-2.8999999999999998E-3</v>
      </c>
      <c r="I17" s="309">
        <f>VLOOKUP($B17,'20160801'!$A$3:$Y$207,COLUMN()-4,0)</f>
        <v>1267.17</v>
      </c>
      <c r="J17" s="51">
        <f>VLOOKUP($B17,'20160801'!$A$3:$Y$207,COLUMN()-4,0)</f>
        <v>1.03</v>
      </c>
      <c r="K17" s="311">
        <f>VLOOKUP($B17,'20160801'!$A$3:$Y$207,COLUMN()-4,0)</f>
        <v>1.55E-2</v>
      </c>
      <c r="L17" s="311">
        <f>VLOOKUP($B17,'20160801'!$A$3:$Y$207,COLUMN()-4,0)</f>
        <v>0.03</v>
      </c>
      <c r="M17" s="309">
        <f>VLOOKUP($B17,'20160801'!$A$3:$Y$207,COLUMN()-4,0)</f>
        <v>4.5</v>
      </c>
      <c r="N17" s="309">
        <f>VLOOKUP($B17,'20160801'!$A$3:$Y$207,COLUMN()-4,0)</f>
        <v>4.5</v>
      </c>
      <c r="O17" s="311">
        <f>VLOOKUP($B17,'20160801'!$A$3:$Y$207,COLUMN()-4,0)</f>
        <v>4.573E-2</v>
      </c>
      <c r="P17" s="309" t="str">
        <f>VLOOKUP($B17,'20160801'!$A$3:$Y$207,COLUMN()-4,0)</f>
        <v>永续</v>
      </c>
      <c r="Q17" s="51" t="str">
        <f>VLOOKUP($B17,'20160801'!$A$3:$Y$207,COLUMN()-4,0)</f>
        <v>中证体育</v>
      </c>
      <c r="R17" s="310">
        <f>VLOOKUP($B17,'20160801'!$A$3:$Y$207,COLUMN()-4,0)</f>
        <v>-8.6999999999999994E-3</v>
      </c>
      <c r="S17" s="56">
        <f>VLOOKUP($B17,'20160801'!$A$3:$Y$207,COLUMN()-4,0)</f>
        <v>0.18260000000000001</v>
      </c>
      <c r="T17" s="311">
        <f>VLOOKUP($B17,'20160801'!$A$3:$Y$207,COLUMN()-4,0)</f>
        <v>7.0000000000000001E-3</v>
      </c>
      <c r="U17" s="311">
        <f>VLOOKUP($B17,'20160801'!$A$3:$Y$207,COLUMN()-4,0)</f>
        <v>0.91569999999999996</v>
      </c>
      <c r="V17" s="311">
        <f>VLOOKUP($B17,'20160801'!$A$3:$Y$207,COLUMN()-4,0)</f>
        <v>7.0000000000000001E-3</v>
      </c>
      <c r="W17" s="311">
        <f>VLOOKUP($B17,'20160801'!$A$3:$Y$207,COLUMN()-4,0)</f>
        <v>7.0000000000000001E-3</v>
      </c>
      <c r="X17" s="311">
        <f>VLOOKUP($B17,'20160801'!$A$3:$Y$207,COLUMN()-4,0)</f>
        <v>1.9E-3</v>
      </c>
      <c r="Y17" s="309">
        <f>VLOOKUP($B17,'20160801'!$A$3:$Y$207,COLUMN()-4,0)</f>
        <v>23345</v>
      </c>
      <c r="Z17" s="309">
        <f>VLOOKUP($B17,'20160801'!$A$3:$Y$207,COLUMN()-4,0)</f>
        <v>-100</v>
      </c>
      <c r="AA17" s="312">
        <f>VLOOKUP($B17,'20160801'!$A$3:$Y$207,COLUMN()-4,0)</f>
        <v>0.21180555555555555</v>
      </c>
      <c r="AB17" s="313">
        <f>VLOOKUP($B17,'20160801'!$A$3:$Y$207,COLUMN()-4,0)</f>
        <v>42705</v>
      </c>
      <c r="AC17" s="59" t="str">
        <f>VLOOKUP($B17,'20160801'!$A$3:$Y$207,COLUMN()-4,0)</f>
        <v>   </v>
      </c>
    </row>
    <row r="18" spans="1:29" s="60" customFormat="1" ht="18.75" thickBot="1" x14ac:dyDescent="0.2">
      <c r="A18" s="73" t="s">
        <v>392</v>
      </c>
      <c r="B18" s="309">
        <v>150293</v>
      </c>
      <c r="C18" s="309" t="s">
        <v>395</v>
      </c>
      <c r="D18" s="310">
        <v>0.03</v>
      </c>
      <c r="E18" s="51">
        <f>VLOOKUP($B18,'20160801'!$A$3:$Y$207,COLUMN()-4,0)</f>
        <v>150293</v>
      </c>
      <c r="F18" s="309" t="str">
        <f>VLOOKUP($B18,'20160801'!$A$3:$Y$207,COLUMN()-4,0)</f>
        <v>高铁A级</v>
      </c>
      <c r="G18" s="51">
        <f>VLOOKUP($B18,'20160801'!$A$3:$Y$207,COLUMN()-4,0)</f>
        <v>1.0900000000000001</v>
      </c>
      <c r="H18" s="310">
        <f>VLOOKUP($B18,'20160801'!$A$3:$Y$207,COLUMN()-4,0)</f>
        <v>8.9999999999999998E-4</v>
      </c>
      <c r="I18" s="309">
        <f>VLOOKUP($B18,'20160801'!$A$3:$Y$207,COLUMN()-4,0)</f>
        <v>36.479999999999997</v>
      </c>
      <c r="J18" s="51">
        <f>VLOOKUP($B18,'20160801'!$A$3:$Y$207,COLUMN()-4,0)</f>
        <v>1.0584</v>
      </c>
      <c r="K18" s="311">
        <f>VLOOKUP($B18,'20160801'!$A$3:$Y$207,COLUMN()-4,0)</f>
        <v>-2.9899999999999999E-2</v>
      </c>
      <c r="L18" s="311">
        <f>VLOOKUP($B18,'20160801'!$A$3:$Y$207,COLUMN()-4,0)</f>
        <v>0.04</v>
      </c>
      <c r="M18" s="309">
        <f>VLOOKUP($B18,'20160801'!$A$3:$Y$207,COLUMN()-4,0)</f>
        <v>6.25</v>
      </c>
      <c r="N18" s="309">
        <f>VLOOKUP($B18,'20160801'!$A$3:$Y$207,COLUMN()-4,0)</f>
        <v>5.5</v>
      </c>
      <c r="O18" s="311">
        <f>VLOOKUP($B18,'20160801'!$A$3:$Y$207,COLUMN()-4,0)</f>
        <v>5.3440000000000001E-2</v>
      </c>
      <c r="P18" s="309" t="str">
        <f>VLOOKUP($B18,'20160801'!$A$3:$Y$207,COLUMN()-4,0)</f>
        <v>永续</v>
      </c>
      <c r="Q18" s="51" t="str">
        <f>VLOOKUP($B18,'20160801'!$A$3:$Y$207,COLUMN()-4,0)</f>
        <v>高铁产业</v>
      </c>
      <c r="R18" s="310">
        <f>VLOOKUP($B18,'20160801'!$A$3:$Y$207,COLUMN()-4,0)</f>
        <v>-9.9000000000000008E-3</v>
      </c>
      <c r="S18" s="56">
        <f>VLOOKUP($B18,'20160801'!$A$3:$Y$207,COLUMN()-4,0)</f>
        <v>0.30740000000000001</v>
      </c>
      <c r="T18" s="311">
        <f>VLOOKUP($B18,'20160801'!$A$3:$Y$207,COLUMN()-4,0)</f>
        <v>-2.7300000000000001E-2</v>
      </c>
      <c r="U18" s="311">
        <f>VLOOKUP($B18,'20160801'!$A$3:$Y$207,COLUMN()-4,0)</f>
        <v>0.58809999999999996</v>
      </c>
      <c r="V18" s="311">
        <f>VLOOKUP($B18,'20160801'!$A$3:$Y$207,COLUMN()-4,0)</f>
        <v>-2.7000000000000001E-3</v>
      </c>
      <c r="W18" s="311">
        <f>VLOOKUP($B18,'20160801'!$A$3:$Y$207,COLUMN()-4,0)</f>
        <v>-2.7000000000000001E-3</v>
      </c>
      <c r="X18" s="311">
        <f>VLOOKUP($B18,'20160801'!$A$3:$Y$207,COLUMN()-4,0)</f>
        <v>-3.5999999999999999E-3</v>
      </c>
      <c r="Y18" s="309">
        <f>VLOOKUP($B18,'20160801'!$A$3:$Y$207,COLUMN()-4,0)</f>
        <v>1255</v>
      </c>
      <c r="Z18" s="309">
        <f>VLOOKUP($B18,'20160801'!$A$3:$Y$207,COLUMN()-4,0)</f>
        <v>0</v>
      </c>
      <c r="AA18" s="312">
        <f>VLOOKUP($B18,'20160801'!$A$3:$Y$207,COLUMN()-4,0)</f>
        <v>0.21180555555555555</v>
      </c>
      <c r="AB18" s="313">
        <f>VLOOKUP($B18,'20160801'!$A$3:$Y$207,COLUMN()-4,0)</f>
        <v>42705</v>
      </c>
      <c r="AC18" s="59" t="str">
        <f>VLOOKUP($B18,'20160801'!$A$3:$Y$207,COLUMN()-4,0)</f>
        <v>   </v>
      </c>
    </row>
    <row r="19" spans="1:29" s="60" customFormat="1" ht="18.75" thickBot="1" x14ac:dyDescent="0.2">
      <c r="A19" s="73" t="s">
        <v>391</v>
      </c>
      <c r="B19" s="309">
        <v>150175</v>
      </c>
      <c r="C19" s="309" t="s">
        <v>396</v>
      </c>
      <c r="D19" s="310">
        <v>0.1704</v>
      </c>
      <c r="E19" s="51">
        <f>VLOOKUP($B19,'20160801'!$A$3:$Y$207,COLUMN()-4,0)</f>
        <v>150175</v>
      </c>
      <c r="F19" s="309" t="str">
        <f>VLOOKUP($B19,'20160801'!$A$3:$Y$207,COLUMN()-4,0)</f>
        <v>H股A</v>
      </c>
      <c r="G19" s="51">
        <f>VLOOKUP($B19,'20160801'!$A$3:$Y$207,COLUMN()-4,0)</f>
        <v>0.95399999999999996</v>
      </c>
      <c r="H19" s="310">
        <f>VLOOKUP($B19,'20160801'!$A$3:$Y$207,COLUMN()-4,0)</f>
        <v>4.1999999999999997E-3</v>
      </c>
      <c r="I19" s="309">
        <f>VLOOKUP($B19,'20160801'!$A$3:$Y$207,COLUMN()-4,0)</f>
        <v>13010.32</v>
      </c>
      <c r="J19" s="51">
        <f>VLOOKUP($B19,'20160801'!$A$3:$Y$207,COLUMN()-4,0)</f>
        <v>1.0331999999999999</v>
      </c>
      <c r="K19" s="311">
        <f>VLOOKUP($B19,'20160801'!$A$3:$Y$207,COLUMN()-4,0)</f>
        <v>7.6700000000000004E-2</v>
      </c>
      <c r="L19" s="311">
        <f>VLOOKUP($B19,'20160801'!$A$3:$Y$207,COLUMN()-4,0)</f>
        <v>3.5000000000000003E-2</v>
      </c>
      <c r="M19" s="309">
        <f>VLOOKUP($B19,'20160801'!$A$3:$Y$207,COLUMN()-4,0)</f>
        <v>5</v>
      </c>
      <c r="N19" s="309">
        <f>VLOOKUP($B19,'20160801'!$A$3:$Y$207,COLUMN()-4,0)</f>
        <v>5</v>
      </c>
      <c r="O19" s="311">
        <f>VLOOKUP($B19,'20160801'!$A$3:$Y$207,COLUMN()-4,0)</f>
        <v>5.4300000000000001E-2</v>
      </c>
      <c r="P19" s="309" t="str">
        <f>VLOOKUP($B19,'20160801'!$A$3:$Y$207,COLUMN()-4,0)</f>
        <v>永续</v>
      </c>
      <c r="Q19" s="51" t="str">
        <f>VLOOKUP($B19,'20160801'!$A$3:$Y$207,COLUMN()-4,0)</f>
        <v>恒生国企</v>
      </c>
      <c r="R19" s="310">
        <f>VLOOKUP($B19,'20160801'!$A$3:$Y$207,COLUMN()-4,0)</f>
        <v>1.9E-2</v>
      </c>
      <c r="S19" s="56">
        <f>VLOOKUP($B19,'20160801'!$A$3:$Y$207,COLUMN()-4,0)</f>
        <v>0.27989999999999998</v>
      </c>
      <c r="T19" s="311" t="str">
        <f>VLOOKUP($B19,'20160801'!$A$3:$Y$207,COLUMN()-4,0)</f>
        <v>无下折</v>
      </c>
      <c r="U19" s="311">
        <f>VLOOKUP($B19,'20160801'!$A$3:$Y$207,COLUMN()-4,0)</f>
        <v>0.75129999999999997</v>
      </c>
      <c r="V19" s="311">
        <f>VLOOKUP($B19,'20160801'!$A$3:$Y$207,COLUMN()-4,0)</f>
        <v>-3.5000000000000001E-3</v>
      </c>
      <c r="W19" s="311">
        <f>VLOOKUP($B19,'20160801'!$A$3:$Y$207,COLUMN()-4,0)</f>
        <v>-3.5000000000000001E-3</v>
      </c>
      <c r="X19" s="311">
        <f>VLOOKUP($B19,'20160801'!$A$3:$Y$207,COLUMN()-4,0)</f>
        <v>5.9999999999999995E-4</v>
      </c>
      <c r="Y19" s="309">
        <f>VLOOKUP($B19,'20160801'!$A$3:$Y$207,COLUMN()-4,0)</f>
        <v>406093</v>
      </c>
      <c r="Z19" s="309">
        <f>VLOOKUP($B19,'20160801'!$A$3:$Y$207,COLUMN()-4,0)</f>
        <v>-313</v>
      </c>
      <c r="AA19" s="312">
        <f>VLOOKUP($B19,'20160801'!$A$3:$Y$207,COLUMN()-4,0)</f>
        <v>0.21180555555555555</v>
      </c>
      <c r="AB19" s="313">
        <f>VLOOKUP($B19,'20160801'!$A$3:$Y$207,COLUMN()-4,0)</f>
        <v>42705</v>
      </c>
      <c r="AC19" s="59" t="str">
        <f>VLOOKUP($B19,'20160801'!$A$3:$Y$207,COLUMN()-4,0)</f>
        <v>   </v>
      </c>
    </row>
    <row r="20" spans="1:29" s="60" customFormat="1" ht="18.75" thickBot="1" x14ac:dyDescent="0.2">
      <c r="A20" s="73" t="s">
        <v>391</v>
      </c>
      <c r="B20" s="309">
        <v>150267</v>
      </c>
      <c r="C20" s="309" t="s">
        <v>397</v>
      </c>
      <c r="D20" s="310">
        <v>0.03</v>
      </c>
      <c r="E20" s="51">
        <f>VLOOKUP($B20,'20160801'!$A$3:$Y$207,COLUMN()-4,0)</f>
        <v>150267</v>
      </c>
      <c r="F20" s="309" t="str">
        <f>VLOOKUP($B20,'20160801'!$A$3:$Y$207,COLUMN()-4,0)</f>
        <v>银行A类</v>
      </c>
      <c r="G20" s="51">
        <f>VLOOKUP($B20,'20160801'!$A$3:$Y$207,COLUMN()-4,0)</f>
        <v>1.032</v>
      </c>
      <c r="H20" s="310">
        <f>VLOOKUP($B20,'20160801'!$A$3:$Y$207,COLUMN()-4,0)</f>
        <v>-1.9E-3</v>
      </c>
      <c r="I20" s="309">
        <f>VLOOKUP($B20,'20160801'!$A$3:$Y$207,COLUMN()-4,0)</f>
        <v>3.53</v>
      </c>
      <c r="J20" s="51">
        <f>VLOOKUP($B20,'20160801'!$A$3:$Y$207,COLUMN()-4,0)</f>
        <v>1.0334000000000001</v>
      </c>
      <c r="K20" s="311">
        <f>VLOOKUP($B20,'20160801'!$A$3:$Y$207,COLUMN()-4,0)</f>
        <v>1.4E-3</v>
      </c>
      <c r="L20" s="311">
        <f>VLOOKUP($B20,'20160801'!$A$3:$Y$207,COLUMN()-4,0)</f>
        <v>3.5000000000000003E-2</v>
      </c>
      <c r="M20" s="309">
        <f>VLOOKUP($B20,'20160801'!$A$3:$Y$207,COLUMN()-4,0)</f>
        <v>5</v>
      </c>
      <c r="N20" s="309">
        <f>VLOOKUP($B20,'20160801'!$A$3:$Y$207,COLUMN()-4,0)</f>
        <v>5</v>
      </c>
      <c r="O20" s="311">
        <f>VLOOKUP($B20,'20160801'!$A$3:$Y$207,COLUMN()-4,0)</f>
        <v>5.0070000000000003E-2</v>
      </c>
      <c r="P20" s="309" t="str">
        <f>VLOOKUP($B20,'20160801'!$A$3:$Y$207,COLUMN()-4,0)</f>
        <v>永续</v>
      </c>
      <c r="Q20" s="51" t="str">
        <f>VLOOKUP($B20,'20160801'!$A$3:$Y$207,COLUMN()-4,0)</f>
        <v>中证银行</v>
      </c>
      <c r="R20" s="310">
        <f>VLOOKUP($B20,'20160801'!$A$3:$Y$207,COLUMN()-4,0)</f>
        <v>5.1999999999999998E-3</v>
      </c>
      <c r="S20" s="56">
        <f>VLOOKUP($B20,'20160801'!$A$3:$Y$207,COLUMN()-4,0)</f>
        <v>0.2485</v>
      </c>
      <c r="T20" s="311">
        <f>VLOOKUP($B20,'20160801'!$A$3:$Y$207,COLUMN()-4,0)</f>
        <v>-3.0999999999999999E-3</v>
      </c>
      <c r="U20" s="311">
        <f>VLOOKUP($B20,'20160801'!$A$3:$Y$207,COLUMN()-4,0)</f>
        <v>0.75660000000000005</v>
      </c>
      <c r="V20" s="311">
        <f>VLOOKUP($B20,'20160801'!$A$3:$Y$207,COLUMN()-4,0)</f>
        <v>-6.3E-3</v>
      </c>
      <c r="W20" s="311">
        <f>VLOOKUP($B20,'20160801'!$A$3:$Y$207,COLUMN()-4,0)</f>
        <v>-6.3E-3</v>
      </c>
      <c r="X20" s="311">
        <f>VLOOKUP($B20,'20160801'!$A$3:$Y$207,COLUMN()-4,0)</f>
        <v>-2.7000000000000001E-3</v>
      </c>
      <c r="Y20" s="309">
        <f>VLOOKUP($B20,'20160801'!$A$3:$Y$207,COLUMN()-4,0)</f>
        <v>1940</v>
      </c>
      <c r="Z20" s="309">
        <f>VLOOKUP($B20,'20160801'!$A$3:$Y$207,COLUMN()-4,0)</f>
        <v>0</v>
      </c>
      <c r="AA20" s="312">
        <f>VLOOKUP($B20,'20160801'!$A$3:$Y$207,COLUMN()-4,0)</f>
        <v>0.21180555555555555</v>
      </c>
      <c r="AB20" s="313">
        <f>VLOOKUP($B20,'20160801'!$A$3:$Y$207,COLUMN()-4,0)</f>
        <v>42705</v>
      </c>
      <c r="AC20" s="59" t="str">
        <f>VLOOKUP($B20,'20160801'!$A$3:$Y$207,COLUMN()-4,0)</f>
        <v>   </v>
      </c>
    </row>
    <row r="21" spans="1:29" s="60" customFormat="1" ht="18.75" thickBot="1" x14ac:dyDescent="0.2">
      <c r="A21" s="73" t="s">
        <v>392</v>
      </c>
      <c r="B21" s="309">
        <v>150291</v>
      </c>
      <c r="C21" s="309" t="s">
        <v>398</v>
      </c>
      <c r="D21" s="310">
        <v>7.9600000000000004E-2</v>
      </c>
      <c r="E21" s="51">
        <f>VLOOKUP($B21,'20160801'!$A$3:$Y$207,COLUMN()-4,0)</f>
        <v>150291</v>
      </c>
      <c r="F21" s="309" t="str">
        <f>VLOOKUP($B21,'20160801'!$A$3:$Y$207,COLUMN()-4,0)</f>
        <v>银行A份</v>
      </c>
      <c r="G21" s="51">
        <f>VLOOKUP($B21,'20160801'!$A$3:$Y$207,COLUMN()-4,0)</f>
        <v>1.0669999999999999</v>
      </c>
      <c r="H21" s="310">
        <f>VLOOKUP($B21,'20160801'!$A$3:$Y$207,COLUMN()-4,0)</f>
        <v>-8.9999999999999998E-4</v>
      </c>
      <c r="I21" s="309">
        <f>VLOOKUP($B21,'20160801'!$A$3:$Y$207,COLUMN()-4,0)</f>
        <v>151.41999999999999</v>
      </c>
      <c r="J21" s="51">
        <f>VLOOKUP($B21,'20160801'!$A$3:$Y$207,COLUMN()-4,0)</f>
        <v>1.0349999999999999</v>
      </c>
      <c r="K21" s="311">
        <f>VLOOKUP($B21,'20160801'!$A$3:$Y$207,COLUMN()-4,0)</f>
        <v>-3.09E-2</v>
      </c>
      <c r="L21" s="311">
        <f>VLOOKUP($B21,'20160801'!$A$3:$Y$207,COLUMN()-4,0)</f>
        <v>0.04</v>
      </c>
      <c r="M21" s="309">
        <f>VLOOKUP($B21,'20160801'!$A$3:$Y$207,COLUMN()-4,0)</f>
        <v>5.5</v>
      </c>
      <c r="N21" s="309">
        <f>VLOOKUP($B21,'20160801'!$A$3:$Y$207,COLUMN()-4,0)</f>
        <v>5.5</v>
      </c>
      <c r="O21" s="311">
        <f>VLOOKUP($B21,'20160801'!$A$3:$Y$207,COLUMN()-4,0)</f>
        <v>5.3289999999999997E-2</v>
      </c>
      <c r="P21" s="309" t="str">
        <f>VLOOKUP($B21,'20160801'!$A$3:$Y$207,COLUMN()-4,0)</f>
        <v>永续</v>
      </c>
      <c r="Q21" s="51" t="str">
        <f>VLOOKUP($B21,'20160801'!$A$3:$Y$207,COLUMN()-4,0)</f>
        <v>中证银行</v>
      </c>
      <c r="R21" s="310">
        <f>VLOOKUP($B21,'20160801'!$A$3:$Y$207,COLUMN()-4,0)</f>
        <v>5.1999999999999998E-3</v>
      </c>
      <c r="S21" s="56">
        <f>VLOOKUP($B21,'20160801'!$A$3:$Y$207,COLUMN()-4,0)</f>
        <v>0.20480000000000001</v>
      </c>
      <c r="T21" s="311">
        <f>VLOOKUP($B21,'20160801'!$A$3:$Y$207,COLUMN()-4,0)</f>
        <v>-2.87E-2</v>
      </c>
      <c r="U21" s="311">
        <f>VLOOKUP($B21,'20160801'!$A$3:$Y$207,COLUMN()-4,0)</f>
        <v>0.85640000000000005</v>
      </c>
      <c r="V21" s="311">
        <f>VLOOKUP($B21,'20160801'!$A$3:$Y$207,COLUMN()-4,0)</f>
        <v>0</v>
      </c>
      <c r="W21" s="311">
        <f>VLOOKUP($B21,'20160801'!$A$3:$Y$207,COLUMN()-4,0)</f>
        <v>0</v>
      </c>
      <c r="X21" s="311">
        <f>VLOOKUP($B21,'20160801'!$A$3:$Y$207,COLUMN()-4,0)</f>
        <v>1.9E-3</v>
      </c>
      <c r="Y21" s="309">
        <f>VLOOKUP($B21,'20160801'!$A$3:$Y$207,COLUMN()-4,0)</f>
        <v>19267</v>
      </c>
      <c r="Z21" s="309">
        <f>VLOOKUP($B21,'20160801'!$A$3:$Y$207,COLUMN()-4,0)</f>
        <v>13</v>
      </c>
      <c r="AA21" s="312">
        <f>VLOOKUP($B21,'20160801'!$A$3:$Y$207,COLUMN()-4,0)</f>
        <v>0.21180555555555555</v>
      </c>
      <c r="AB21" s="313">
        <f>VLOOKUP($B21,'20160801'!$A$3:$Y$207,COLUMN()-4,0)</f>
        <v>42719</v>
      </c>
      <c r="AC21" s="59" t="str">
        <f>VLOOKUP($B21,'20160801'!$A$3:$Y$207,COLUMN()-4,0)</f>
        <v>   </v>
      </c>
    </row>
    <row r="26" spans="1:29" ht="14.25" thickBot="1" x14ac:dyDescent="0.2">
      <c r="A26" t="s">
        <v>390</v>
      </c>
    </row>
    <row r="27" spans="1:29" ht="18.75" thickBot="1" x14ac:dyDescent="0.2">
      <c r="A27" t="s">
        <v>393</v>
      </c>
      <c r="D27" s="14">
        <v>150205</v>
      </c>
      <c r="E27" s="289" t="s">
        <v>49</v>
      </c>
      <c r="F27" s="14">
        <v>1.0149999999999999</v>
      </c>
      <c r="G27" s="290">
        <v>-4.8999999999999998E-3</v>
      </c>
      <c r="H27" s="289">
        <v>8053.35</v>
      </c>
      <c r="I27" s="14">
        <v>1.0309999999999999</v>
      </c>
      <c r="J27" s="291">
        <v>1.55E-2</v>
      </c>
      <c r="K27" s="291">
        <v>0.03</v>
      </c>
      <c r="L27" s="289">
        <v>4.5</v>
      </c>
      <c r="M27" s="289">
        <v>4.5</v>
      </c>
      <c r="N27" s="291">
        <v>4.573E-2</v>
      </c>
      <c r="O27" s="289" t="s">
        <v>40</v>
      </c>
      <c r="P27" s="14" t="s">
        <v>50</v>
      </c>
      <c r="Q27" s="290">
        <v>-2.3300000000000001E-2</v>
      </c>
      <c r="R27" s="18">
        <v>0.15609999999999999</v>
      </c>
      <c r="S27" s="291">
        <v>8.0000000000000002E-3</v>
      </c>
      <c r="T27" s="291">
        <v>0.97629999999999995</v>
      </c>
      <c r="U27" s="291">
        <v>1.4500000000000001E-2</v>
      </c>
      <c r="V27" s="291">
        <v>1.4500000000000001E-2</v>
      </c>
      <c r="W27" s="291">
        <v>1.1599999999999999E-2</v>
      </c>
      <c r="X27" s="289">
        <v>391582</v>
      </c>
      <c r="Y27" s="289">
        <v>3108</v>
      </c>
      <c r="Z27" s="292">
        <v>0.21180555555555555</v>
      </c>
      <c r="AA27" s="293">
        <v>42705</v>
      </c>
      <c r="AB27" s="21" t="s">
        <v>38</v>
      </c>
    </row>
    <row r="28" spans="1:29" ht="19.5" thickBot="1" x14ac:dyDescent="0.2">
      <c r="D28" s="7">
        <v>150049</v>
      </c>
      <c r="E28" s="334" t="s">
        <v>410</v>
      </c>
      <c r="F28" s="7">
        <v>1.014</v>
      </c>
      <c r="G28" s="286">
        <v>-2.8999999999999998E-3</v>
      </c>
      <c r="H28" s="283">
        <v>32.72</v>
      </c>
      <c r="I28" s="7">
        <v>1.018</v>
      </c>
      <c r="J28" s="285">
        <v>3.8999999999999998E-3</v>
      </c>
      <c r="K28" s="285">
        <v>3.2000000000000001E-2</v>
      </c>
      <c r="L28" s="283">
        <v>4.7</v>
      </c>
      <c r="M28" s="283">
        <v>4.7</v>
      </c>
      <c r="N28" s="285">
        <v>4.7190000000000003E-2</v>
      </c>
      <c r="O28" s="283" t="s">
        <v>40</v>
      </c>
      <c r="P28" s="7" t="s">
        <v>36</v>
      </c>
      <c r="Q28" s="284">
        <v>0</v>
      </c>
      <c r="R28" s="23">
        <v>0.49840000000000001</v>
      </c>
      <c r="S28" s="285">
        <v>-1.1000000000000001E-3</v>
      </c>
      <c r="T28" s="283" t="s">
        <v>37</v>
      </c>
      <c r="U28" s="285">
        <v>-4.0000000000000002E-4</v>
      </c>
      <c r="V28" s="285">
        <v>-4.0000000000000002E-4</v>
      </c>
      <c r="W28" s="285">
        <v>6.1000000000000004E-3</v>
      </c>
      <c r="X28" s="283">
        <v>1934</v>
      </c>
      <c r="Y28" s="283">
        <v>3</v>
      </c>
      <c r="Z28" s="287">
        <v>0.21180555555555555</v>
      </c>
      <c r="AA28" s="288">
        <v>42807</v>
      </c>
      <c r="AB28" s="13" t="s">
        <v>38</v>
      </c>
    </row>
    <row r="29" spans="1:29" s="60" customFormat="1" ht="19.5" thickBot="1" x14ac:dyDescent="0.2">
      <c r="D29" s="51">
        <v>150198</v>
      </c>
      <c r="E29" s="309" t="s">
        <v>408</v>
      </c>
      <c r="F29" s="51">
        <v>1.07</v>
      </c>
      <c r="G29" s="310">
        <v>-8.9999999999999998E-4</v>
      </c>
      <c r="H29" s="309">
        <v>295.77</v>
      </c>
      <c r="I29" s="51">
        <v>1.0316000000000001</v>
      </c>
      <c r="J29" s="311">
        <v>-3.7199999999999997E-2</v>
      </c>
      <c r="K29" s="311">
        <v>0.04</v>
      </c>
      <c r="L29" s="309">
        <v>5.5</v>
      </c>
      <c r="M29" s="309">
        <v>5.5</v>
      </c>
      <c r="N29" s="311">
        <v>5.2970000000000003E-2</v>
      </c>
      <c r="O29" s="309" t="s">
        <v>40</v>
      </c>
      <c r="P29" s="51" t="s">
        <v>220</v>
      </c>
      <c r="Q29" s="310">
        <v>-2.6100000000000002E-2</v>
      </c>
      <c r="R29" s="56">
        <v>0.255</v>
      </c>
      <c r="S29" s="311">
        <v>-3.4299999999999997E-2</v>
      </c>
      <c r="T29" s="311">
        <v>0.74399999999999999</v>
      </c>
      <c r="U29" s="311">
        <v>3.3999999999999998E-3</v>
      </c>
      <c r="V29" s="311">
        <v>3.3999999999999998E-3</v>
      </c>
      <c r="W29" s="311">
        <v>1.8E-3</v>
      </c>
      <c r="X29" s="309">
        <v>49852</v>
      </c>
      <c r="Y29" s="309">
        <v>0</v>
      </c>
      <c r="Z29" s="312">
        <v>0.21180555555555555</v>
      </c>
      <c r="AA29" s="313">
        <v>42738</v>
      </c>
      <c r="AB29" s="59" t="s">
        <v>38</v>
      </c>
    </row>
  </sheetData>
  <mergeCells count="14">
    <mergeCell ref="A15:A16"/>
    <mergeCell ref="Q15:Q16"/>
    <mergeCell ref="AA15:AA16"/>
    <mergeCell ref="AB15:AB16"/>
    <mergeCell ref="AC15:AC16"/>
    <mergeCell ref="B15:B16"/>
    <mergeCell ref="C15:C16"/>
    <mergeCell ref="D15:D16"/>
    <mergeCell ref="E15:E16"/>
    <mergeCell ref="F15:F16"/>
    <mergeCell ref="G15:G16"/>
    <mergeCell ref="H15:H16"/>
    <mergeCell ref="J15:J16"/>
    <mergeCell ref="K15:K16"/>
  </mergeCells>
  <phoneticPr fontId="10" type="noConversion"/>
  <hyperlinks>
    <hyperlink ref="E17" r:id="rId1" display="https://www.jisilu.cn/data/sfnew/detail/150307"/>
    <hyperlink ref="G17" r:id="rId2" display="http://finance.sina.com.cn/fund/quotes/150307/bc.shtml"/>
    <hyperlink ref="J17" r:id="rId3" display="http://www.cninfo.com.cn/information/fund/netvalue/150307.html"/>
    <hyperlink ref="Q17" r:id="rId4" tooltip="399804" display="http://quote.eastmoney.com/zs399804.html"/>
    <hyperlink ref="S17" r:id="rId5" display="https://www.jisilu.cn/data/utils/lowcalc/150307"/>
    <hyperlink ref="AC17" r:id="rId6" tooltip="加【体育A】为自选A类" display="javascript:addOwnedFund('150307');"/>
    <hyperlink ref="D27" r:id="rId7" display="https://www.jisilu.cn/data/sfnew/detail/150205"/>
    <hyperlink ref="F27" r:id="rId8" display="http://finance.sina.com.cn/fund/quotes/150205/bc.shtml"/>
    <hyperlink ref="I27" r:id="rId9" display="http://www.cninfo.com.cn/information/fund/netvalue/150205.html"/>
    <hyperlink ref="P27" r:id="rId10" tooltip="399973" display="http://quote.eastmoney.com/zs399973.html"/>
    <hyperlink ref="R27" r:id="rId11" display="https://www.jisilu.cn/data/utils/lowcalc/150205"/>
    <hyperlink ref="AB27" r:id="rId12" tooltip="加【国防A】为自选A类" display="javascript:addOwnedFund('150205');"/>
    <hyperlink ref="D28" r:id="rId13" display="https://www.jisilu.cn/data/sfnew/detail/150049"/>
    <hyperlink ref="F28" r:id="rId14" display="http://finance.sina.com.cn/fund/quotes/150049/bc.shtml"/>
    <hyperlink ref="I28" r:id="rId15" display="http://www.cninfo.com.cn/information/fund/netvalue/150049.html"/>
    <hyperlink ref="P28" r:id="rId16" tooltip="399942" display="http://quote.eastmoney.com/zs399942.html"/>
    <hyperlink ref="R28" r:id="rId17" display="https://www.jisilu.cn/data/utils/lowcalc/150049"/>
    <hyperlink ref="AB28" r:id="rId18" tooltip="加【消费收益】为自选A类" display="javascript:addOwnedFund('150049');"/>
    <hyperlink ref="D29" r:id="rId19" display="https://www.jisilu.cn/data/sfnew/detail/150198"/>
    <hyperlink ref="F29" r:id="rId20" display="http://finance.sina.com.cn/fund/quotes/150198/bc.shtml"/>
    <hyperlink ref="I29" r:id="rId21" display="http://www.cninfo.com.cn/information/fund/netvalue/150198.html"/>
    <hyperlink ref="P29" r:id="rId22" tooltip="399396" display="http://quote.eastmoney.com/zs399396.html"/>
    <hyperlink ref="R29" r:id="rId23" display="https://www.jisilu.cn/data/utils/lowcalc/150198"/>
    <hyperlink ref="AB29" r:id="rId24" tooltip="加【食品A】为自选A类" display="javascript:addOwnedFund('150198');"/>
    <hyperlink ref="E18" r:id="rId25" display="https://www.jisilu.cn/data/sfnew/detail/150307"/>
    <hyperlink ref="E19" r:id="rId26" display="https://www.jisilu.cn/data/sfnew/detail/150307"/>
    <hyperlink ref="E20" r:id="rId27" display="https://www.jisilu.cn/data/sfnew/detail/150307"/>
    <hyperlink ref="E21" r:id="rId28" display="https://www.jisilu.cn/data/sfnew/detail/150307"/>
    <hyperlink ref="G18" r:id="rId29" display="http://finance.sina.com.cn/fund/quotes/150307/bc.shtml"/>
    <hyperlink ref="G19" r:id="rId30" display="http://finance.sina.com.cn/fund/quotes/150307/bc.shtml"/>
    <hyperlink ref="G20" r:id="rId31" display="http://finance.sina.com.cn/fund/quotes/150307/bc.shtml"/>
    <hyperlink ref="G21" r:id="rId32" display="http://finance.sina.com.cn/fund/quotes/150307/bc.shtml"/>
    <hyperlink ref="J18" r:id="rId33" display="http://www.cninfo.com.cn/information/fund/netvalue/150307.html"/>
    <hyperlink ref="J19" r:id="rId34" display="http://www.cninfo.com.cn/information/fund/netvalue/150307.html"/>
    <hyperlink ref="J20" r:id="rId35" display="http://www.cninfo.com.cn/information/fund/netvalue/150307.html"/>
    <hyperlink ref="J21" r:id="rId36" display="http://www.cninfo.com.cn/information/fund/netvalue/150307.html"/>
    <hyperlink ref="Q18" r:id="rId37" tooltip="399804" display="http://quote.eastmoney.com/zs399804.html"/>
    <hyperlink ref="Q19" r:id="rId38" tooltip="399804" display="http://quote.eastmoney.com/zs399804.html"/>
    <hyperlink ref="Q20" r:id="rId39" tooltip="399804" display="http://quote.eastmoney.com/zs399804.html"/>
    <hyperlink ref="Q21" r:id="rId40" tooltip="399804" display="http://quote.eastmoney.com/zs399804.html"/>
    <hyperlink ref="S18" r:id="rId41" display="https://www.jisilu.cn/data/utils/lowcalc/150307"/>
    <hyperlink ref="S19" r:id="rId42" display="https://www.jisilu.cn/data/utils/lowcalc/150307"/>
    <hyperlink ref="S20" r:id="rId43" display="https://www.jisilu.cn/data/utils/lowcalc/150307"/>
    <hyperlink ref="S21" r:id="rId44" display="https://www.jisilu.cn/data/utils/lowcalc/150307"/>
    <hyperlink ref="AC18" r:id="rId45" tooltip="加【体育A】为自选A类" display="javascript:addOwnedFund('150307');"/>
    <hyperlink ref="AC19" r:id="rId46" tooltip="加【体育A】为自选A类" display="javascript:addOwnedFund('150307');"/>
    <hyperlink ref="AC20" r:id="rId47" tooltip="加【体育A】为自选A类" display="javascript:addOwnedFund('150307');"/>
    <hyperlink ref="AC21" r:id="rId48" tooltip="加【体育A】为自选A类" display="javascript:addOwnedFund('150307');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Y139"/>
  <sheetViews>
    <sheetView workbookViewId="0">
      <pane xSplit="1" ySplit="2" topLeftCell="B123" activePane="bottomRight" state="frozen"/>
      <selection pane="topRight" activeCell="B1" sqref="B1"/>
      <selection pane="bottomLeft" activeCell="A3" sqref="A3"/>
      <selection pane="bottomRight" activeCell="A136" sqref="A136:XFD136"/>
    </sheetView>
  </sheetViews>
  <sheetFormatPr defaultRowHeight="13.5" x14ac:dyDescent="0.15"/>
  <cols>
    <col min="8" max="8" width="9.375" bestFit="1" customWidth="1"/>
  </cols>
  <sheetData>
    <row r="1" spans="1:25" x14ac:dyDescent="0.15">
      <c r="A1" s="589" t="s">
        <v>0</v>
      </c>
      <c r="B1" s="589" t="s">
        <v>1</v>
      </c>
      <c r="C1" s="589" t="s">
        <v>2</v>
      </c>
      <c r="D1" s="589" t="s">
        <v>3</v>
      </c>
      <c r="E1" s="322" t="s">
        <v>4</v>
      </c>
      <c r="F1" s="589" t="s">
        <v>6</v>
      </c>
      <c r="G1" s="589" t="s">
        <v>7</v>
      </c>
      <c r="H1" s="324" t="s">
        <v>8</v>
      </c>
      <c r="I1" s="322" t="s">
        <v>10</v>
      </c>
      <c r="J1" s="326" t="s">
        <v>11</v>
      </c>
      <c r="K1" s="326" t="s">
        <v>12</v>
      </c>
      <c r="L1" s="322" t="s">
        <v>14</v>
      </c>
      <c r="M1" s="589" t="s">
        <v>16</v>
      </c>
      <c r="N1" s="322" t="s">
        <v>17</v>
      </c>
      <c r="O1" s="322" t="s">
        <v>18</v>
      </c>
      <c r="P1" s="326" t="s">
        <v>20</v>
      </c>
      <c r="Q1" s="322" t="s">
        <v>22</v>
      </c>
      <c r="R1" s="326" t="s">
        <v>24</v>
      </c>
      <c r="S1" s="322" t="s">
        <v>26</v>
      </c>
      <c r="T1" s="322" t="s">
        <v>27</v>
      </c>
      <c r="U1" s="322" t="s">
        <v>28</v>
      </c>
      <c r="V1" s="326" t="s">
        <v>30</v>
      </c>
      <c r="W1" s="589" t="s">
        <v>31</v>
      </c>
      <c r="X1" s="589" t="s">
        <v>32</v>
      </c>
      <c r="Y1" s="591" t="s">
        <v>33</v>
      </c>
    </row>
    <row r="2" spans="1:25" ht="14.25" thickBot="1" x14ac:dyDescent="0.2">
      <c r="A2" s="590"/>
      <c r="B2" s="590"/>
      <c r="C2" s="590"/>
      <c r="D2" s="590"/>
      <c r="E2" s="323" t="s">
        <v>5</v>
      </c>
      <c r="F2" s="590"/>
      <c r="G2" s="590"/>
      <c r="H2" s="325" t="s">
        <v>9</v>
      </c>
      <c r="I2" s="323" t="s">
        <v>8</v>
      </c>
      <c r="J2" s="327" t="s">
        <v>8</v>
      </c>
      <c r="K2" s="327" t="s">
        <v>13</v>
      </c>
      <c r="L2" s="323" t="s">
        <v>15</v>
      </c>
      <c r="M2" s="590"/>
      <c r="N2" s="323" t="s">
        <v>3</v>
      </c>
      <c r="O2" s="323" t="s">
        <v>19</v>
      </c>
      <c r="P2" s="327" t="s">
        <v>21</v>
      </c>
      <c r="Q2" s="323" t="s">
        <v>23</v>
      </c>
      <c r="R2" s="327" t="s">
        <v>25</v>
      </c>
      <c r="S2" s="323" t="s">
        <v>25</v>
      </c>
      <c r="T2" s="323" t="s">
        <v>25</v>
      </c>
      <c r="U2" s="323" t="s">
        <v>29</v>
      </c>
      <c r="V2" s="327" t="s">
        <v>29</v>
      </c>
      <c r="W2" s="590"/>
      <c r="X2" s="590"/>
      <c r="Y2" s="592"/>
    </row>
    <row r="3" spans="1:25" ht="15.75" thickBot="1" x14ac:dyDescent="0.2">
      <c r="A3" s="7">
        <v>150106</v>
      </c>
      <c r="B3" s="144" t="s">
        <v>240</v>
      </c>
      <c r="C3" s="7">
        <v>1.1599999999999999</v>
      </c>
      <c r="D3" s="145">
        <v>-1.6999999999999999E-3</v>
      </c>
      <c r="E3" s="144">
        <v>124.81</v>
      </c>
      <c r="F3" s="7">
        <v>1.0607</v>
      </c>
      <c r="G3" s="146">
        <v>-9.3600000000000003E-2</v>
      </c>
      <c r="H3" s="146">
        <v>7.0000000000000007E-2</v>
      </c>
      <c r="I3" s="144">
        <v>7</v>
      </c>
      <c r="J3" s="144">
        <v>7</v>
      </c>
      <c r="K3" s="146">
        <v>3.5909999999999997E-2</v>
      </c>
      <c r="L3" s="144">
        <v>3.13</v>
      </c>
      <c r="M3" s="7" t="s">
        <v>189</v>
      </c>
      <c r="N3" s="147">
        <v>5.7000000000000002E-3</v>
      </c>
      <c r="O3" s="146">
        <v>0.3674</v>
      </c>
      <c r="P3" s="144" t="s">
        <v>37</v>
      </c>
      <c r="Q3" s="146">
        <v>0.93049999999999999</v>
      </c>
      <c r="R3" s="146">
        <v>2E-3</v>
      </c>
      <c r="S3" s="146">
        <v>5.4000000000000003E-3</v>
      </c>
      <c r="T3" s="146">
        <v>1.6000000000000001E-3</v>
      </c>
      <c r="U3" s="144">
        <v>13021</v>
      </c>
      <c r="V3" s="144">
        <v>0</v>
      </c>
      <c r="W3" s="148">
        <v>0.21180555555555555</v>
      </c>
      <c r="X3" s="149">
        <v>42633</v>
      </c>
      <c r="Y3" s="13" t="s">
        <v>38</v>
      </c>
    </row>
    <row r="4" spans="1:25" ht="15.75" thickBot="1" x14ac:dyDescent="0.2">
      <c r="A4" s="14">
        <v>150223</v>
      </c>
      <c r="B4" s="161" t="s">
        <v>239</v>
      </c>
      <c r="C4" s="14">
        <v>1.173</v>
      </c>
      <c r="D4" s="151">
        <v>1.6999999999999999E-3</v>
      </c>
      <c r="E4" s="150">
        <v>1944.27</v>
      </c>
      <c r="F4" s="14">
        <v>1.0369999999999999</v>
      </c>
      <c r="G4" s="152">
        <v>-0.13109999999999999</v>
      </c>
      <c r="H4" s="152">
        <v>0.06</v>
      </c>
      <c r="I4" s="150">
        <v>6</v>
      </c>
      <c r="J4" s="150">
        <v>6</v>
      </c>
      <c r="K4" s="152">
        <v>5.2819999999999999E-2</v>
      </c>
      <c r="L4" s="150" t="s">
        <v>40</v>
      </c>
      <c r="M4" s="14" t="s">
        <v>56</v>
      </c>
      <c r="N4" s="151">
        <v>4.1000000000000003E-3</v>
      </c>
      <c r="O4" s="18">
        <v>0.38540000000000002</v>
      </c>
      <c r="P4" s="152">
        <v>-9.1399999999999995E-2</v>
      </c>
      <c r="Q4" s="152">
        <v>0.43259999999999998</v>
      </c>
      <c r="R4" s="152">
        <v>4.0000000000000002E-4</v>
      </c>
      <c r="S4" s="152">
        <v>5.0000000000000001E-4</v>
      </c>
      <c r="T4" s="152">
        <v>1.4E-3</v>
      </c>
      <c r="U4" s="150">
        <v>162521</v>
      </c>
      <c r="V4" s="150">
        <v>368</v>
      </c>
      <c r="W4" s="153">
        <v>0.21180555555555555</v>
      </c>
      <c r="X4" s="154">
        <v>42719</v>
      </c>
      <c r="Y4" s="21" t="s">
        <v>38</v>
      </c>
    </row>
    <row r="5" spans="1:25" ht="15.75" thickBot="1" x14ac:dyDescent="0.2">
      <c r="A5" s="7">
        <v>150057</v>
      </c>
      <c r="B5" s="144" t="s">
        <v>237</v>
      </c>
      <c r="C5" s="7">
        <v>1.1319999999999999</v>
      </c>
      <c r="D5" s="145">
        <v>-8.8000000000000005E-3</v>
      </c>
      <c r="E5" s="144">
        <v>0.01</v>
      </c>
      <c r="F5" s="7">
        <v>1.0289999999999999</v>
      </c>
      <c r="G5" s="146">
        <v>-0.10009999999999999</v>
      </c>
      <c r="H5" s="146">
        <v>5.8000000000000003E-2</v>
      </c>
      <c r="I5" s="144">
        <v>5.8</v>
      </c>
      <c r="J5" s="144">
        <v>5.8</v>
      </c>
      <c r="K5" s="146">
        <v>5.2580000000000002E-2</v>
      </c>
      <c r="L5" s="144" t="s">
        <v>40</v>
      </c>
      <c r="M5" s="7" t="s">
        <v>238</v>
      </c>
      <c r="N5" s="147">
        <v>5.7999999999999996E-3</v>
      </c>
      <c r="O5" s="23">
        <v>0.48670000000000002</v>
      </c>
      <c r="P5" s="146">
        <v>-7.2300000000000003E-2</v>
      </c>
      <c r="Q5" s="146">
        <v>0.82820000000000005</v>
      </c>
      <c r="R5" s="146">
        <v>-7.4999999999999997E-3</v>
      </c>
      <c r="S5" s="146">
        <v>1.1000000000000001E-3</v>
      </c>
      <c r="T5" s="146">
        <v>-5.1000000000000004E-3</v>
      </c>
      <c r="U5" s="144">
        <v>347</v>
      </c>
      <c r="V5" s="144">
        <v>0</v>
      </c>
      <c r="W5" s="148">
        <v>0.17083333333333331</v>
      </c>
      <c r="X5" s="149">
        <v>42765</v>
      </c>
      <c r="Y5" s="13" t="s">
        <v>38</v>
      </c>
    </row>
    <row r="6" spans="1:25" ht="15.75" thickBot="1" x14ac:dyDescent="0.2">
      <c r="A6" s="7"/>
      <c r="B6" s="144"/>
      <c r="C6" s="7"/>
      <c r="D6" s="145"/>
      <c r="E6" s="144"/>
      <c r="F6" s="7"/>
      <c r="G6" s="146"/>
      <c r="H6" s="146"/>
      <c r="I6" s="144"/>
      <c r="J6" s="144"/>
      <c r="K6" s="146"/>
      <c r="L6" s="144"/>
      <c r="M6" s="7"/>
      <c r="N6" s="147"/>
      <c r="O6" s="23"/>
      <c r="P6" s="146"/>
      <c r="Q6" s="146"/>
      <c r="R6" s="146"/>
      <c r="S6" s="146"/>
      <c r="T6" s="146"/>
      <c r="U6" s="144"/>
      <c r="V6" s="144"/>
      <c r="W6" s="148"/>
      <c r="X6" s="149"/>
      <c r="Y6" s="13"/>
    </row>
    <row r="7" spans="1:25" ht="15.75" thickBot="1" x14ac:dyDescent="0.2">
      <c r="A7" s="14">
        <v>150221</v>
      </c>
      <c r="B7" s="161" t="s">
        <v>232</v>
      </c>
      <c r="C7" s="14">
        <v>1.216</v>
      </c>
      <c r="D7" s="156">
        <v>-8.2000000000000007E-3</v>
      </c>
      <c r="E7" s="150">
        <v>7295.74</v>
      </c>
      <c r="F7" s="14">
        <v>1.038</v>
      </c>
      <c r="G7" s="152">
        <v>-0.17150000000000001</v>
      </c>
      <c r="H7" s="152">
        <v>0.05</v>
      </c>
      <c r="I7" s="150">
        <v>6.5</v>
      </c>
      <c r="J7" s="150">
        <v>6.5</v>
      </c>
      <c r="K7" s="152">
        <v>5.518E-2</v>
      </c>
      <c r="L7" s="150" t="s">
        <v>40</v>
      </c>
      <c r="M7" s="14" t="s">
        <v>233</v>
      </c>
      <c r="N7" s="151">
        <v>8.3000000000000001E-3</v>
      </c>
      <c r="O7" s="18">
        <v>0.31219999999999998</v>
      </c>
      <c r="P7" s="152">
        <v>-0.1145</v>
      </c>
      <c r="Q7" s="152">
        <v>0.60199999999999998</v>
      </c>
      <c r="R7" s="152">
        <v>7.1000000000000004E-3</v>
      </c>
      <c r="S7" s="152">
        <v>1.72E-2</v>
      </c>
      <c r="T7" s="152">
        <v>1.06E-2</v>
      </c>
      <c r="U7" s="150">
        <v>308910</v>
      </c>
      <c r="V7" s="150">
        <v>5983</v>
      </c>
      <c r="W7" s="153">
        <v>0.21180555555555555</v>
      </c>
      <c r="X7" s="154">
        <v>42738</v>
      </c>
      <c r="Y7" s="21" t="s">
        <v>38</v>
      </c>
    </row>
    <row r="8" spans="1:25" ht="15.75" thickBot="1" x14ac:dyDescent="0.2">
      <c r="A8" s="7">
        <v>150321</v>
      </c>
      <c r="B8" s="144" t="s">
        <v>234</v>
      </c>
      <c r="C8" s="7">
        <v>1.2490000000000001</v>
      </c>
      <c r="D8" s="147">
        <v>1.6000000000000001E-3</v>
      </c>
      <c r="E8" s="144">
        <v>414.19</v>
      </c>
      <c r="F8" s="7">
        <v>1.0429999999999999</v>
      </c>
      <c r="G8" s="146">
        <v>-0.19750000000000001</v>
      </c>
      <c r="H8" s="146">
        <v>0.05</v>
      </c>
      <c r="I8" s="144">
        <v>6.5</v>
      </c>
      <c r="J8" s="144">
        <v>6.5</v>
      </c>
      <c r="K8" s="146">
        <v>5.3900000000000003E-2</v>
      </c>
      <c r="L8" s="144" t="s">
        <v>40</v>
      </c>
      <c r="M8" s="7" t="s">
        <v>197</v>
      </c>
      <c r="N8" s="147">
        <v>8.2000000000000007E-3</v>
      </c>
      <c r="O8" s="23">
        <v>0.4158</v>
      </c>
      <c r="P8" s="146">
        <v>-0.13389999999999999</v>
      </c>
      <c r="Q8" s="146">
        <v>0.35560000000000003</v>
      </c>
      <c r="R8" s="146">
        <v>-9.4999999999999998E-3</v>
      </c>
      <c r="S8" s="146">
        <v>-8.2000000000000007E-3</v>
      </c>
      <c r="T8" s="146">
        <v>-8.9999999999999998E-4</v>
      </c>
      <c r="U8" s="144">
        <v>12874</v>
      </c>
      <c r="V8" s="144">
        <v>-87</v>
      </c>
      <c r="W8" s="148">
        <v>0.21180555555555555</v>
      </c>
      <c r="X8" s="149">
        <v>42705</v>
      </c>
      <c r="Y8" s="13" t="s">
        <v>38</v>
      </c>
    </row>
    <row r="9" spans="1:25" ht="15.75" thickBot="1" x14ac:dyDescent="0.2">
      <c r="A9" s="14">
        <v>150032</v>
      </c>
      <c r="B9" s="150" t="s">
        <v>235</v>
      </c>
      <c r="C9" s="14">
        <v>1.0249999999999999</v>
      </c>
      <c r="D9" s="156">
        <v>-1E-3</v>
      </c>
      <c r="E9" s="150">
        <v>33.979999999999997</v>
      </c>
      <c r="F9" s="14">
        <v>1.0177</v>
      </c>
      <c r="G9" s="152">
        <v>-7.1999999999999998E-3</v>
      </c>
      <c r="H9" s="152">
        <v>0.05</v>
      </c>
      <c r="I9" s="150">
        <v>5</v>
      </c>
      <c r="J9" s="150">
        <v>5</v>
      </c>
      <c r="K9" s="152">
        <v>4.9639999999999997E-2</v>
      </c>
      <c r="L9" s="150" t="s">
        <v>40</v>
      </c>
      <c r="M9" s="14" t="s">
        <v>236</v>
      </c>
      <c r="N9" s="159">
        <v>0</v>
      </c>
      <c r="O9" s="18">
        <v>0.11899999999999999</v>
      </c>
      <c r="P9" s="152">
        <v>-7.1000000000000004E-3</v>
      </c>
      <c r="Q9" s="150" t="s">
        <v>37</v>
      </c>
      <c r="R9" s="152">
        <v>1.1000000000000001E-3</v>
      </c>
      <c r="S9" s="152">
        <v>2.3E-3</v>
      </c>
      <c r="T9" s="152">
        <v>-2.0000000000000001E-4</v>
      </c>
      <c r="U9" s="150">
        <v>2413</v>
      </c>
      <c r="V9" s="150">
        <v>0</v>
      </c>
      <c r="W9" s="153">
        <v>0.3347222222222222</v>
      </c>
      <c r="X9" s="154">
        <v>42821</v>
      </c>
      <c r="Y9" s="21" t="s">
        <v>38</v>
      </c>
    </row>
    <row r="10" spans="1:25" ht="14.25" thickBot="1" x14ac:dyDescent="0.2">
      <c r="A10" s="44" t="s">
        <v>246</v>
      </c>
      <c r="B10" s="36"/>
      <c r="C10" s="35"/>
      <c r="D10" s="43">
        <f>AVERAGE(D7:D9)</f>
        <v>-2.5333333333333336E-3</v>
      </c>
      <c r="E10" s="36"/>
      <c r="F10" s="35"/>
      <c r="G10" s="43">
        <f>AVERAGE(G7:G9)</f>
        <v>-0.12539999999999998</v>
      </c>
      <c r="H10" s="272">
        <f>COUNTIF($D7:$D9,"&gt;0")/COUNT($D7:$D9)</f>
        <v>0.33333333333333331</v>
      </c>
      <c r="I10" s="36"/>
      <c r="J10" s="36"/>
      <c r="K10" s="43">
        <f>AVERAGE(K7:K9)</f>
        <v>5.2906666666666664E-2</v>
      </c>
      <c r="L10" s="36"/>
      <c r="M10" s="35"/>
      <c r="N10" s="38"/>
      <c r="O10" s="39"/>
      <c r="P10" s="43">
        <f>AVERAGE(P7:P9)</f>
        <v>-8.5166666666666668E-2</v>
      </c>
      <c r="Q10" s="37"/>
      <c r="R10" s="43">
        <f>AVERAGE(R7:R9)</f>
        <v>-4.333333333333331E-4</v>
      </c>
      <c r="S10" s="37"/>
      <c r="T10" s="37"/>
      <c r="U10" s="36"/>
      <c r="V10" s="36"/>
      <c r="W10" s="40"/>
      <c r="X10" s="41"/>
      <c r="Y10" s="42"/>
    </row>
    <row r="11" spans="1:25" ht="15.75" thickBot="1" x14ac:dyDescent="0.2">
      <c r="A11" s="7">
        <v>150331</v>
      </c>
      <c r="B11" s="144" t="s">
        <v>227</v>
      </c>
      <c r="C11" s="7">
        <v>1.1259999999999999</v>
      </c>
      <c r="D11" s="145">
        <v>-4.4000000000000003E-3</v>
      </c>
      <c r="E11" s="144">
        <v>602.47</v>
      </c>
      <c r="F11" s="7">
        <v>1.0402</v>
      </c>
      <c r="G11" s="146">
        <v>-8.2500000000000004E-2</v>
      </c>
      <c r="H11" s="146">
        <v>4.4999999999999998E-2</v>
      </c>
      <c r="I11" s="144">
        <v>6</v>
      </c>
      <c r="J11" s="144">
        <v>6</v>
      </c>
      <c r="K11" s="146">
        <v>5.5259999999999997E-2</v>
      </c>
      <c r="L11" s="144" t="s">
        <v>40</v>
      </c>
      <c r="M11" s="7" t="s">
        <v>222</v>
      </c>
      <c r="N11" s="147">
        <v>5.4999999999999997E-3</v>
      </c>
      <c r="O11" s="23">
        <v>0.20430000000000001</v>
      </c>
      <c r="P11" s="146">
        <v>-6.1499999999999999E-2</v>
      </c>
      <c r="Q11" s="146">
        <v>0.85019999999999996</v>
      </c>
      <c r="R11" s="146">
        <v>1E-3</v>
      </c>
      <c r="S11" s="146">
        <v>7.4000000000000003E-3</v>
      </c>
      <c r="T11" s="146">
        <v>4.1000000000000003E-3</v>
      </c>
      <c r="U11" s="144">
        <v>47617</v>
      </c>
      <c r="V11" s="144">
        <v>367</v>
      </c>
      <c r="W11" s="148">
        <v>0.21180555555555555</v>
      </c>
      <c r="X11" s="149">
        <v>42705</v>
      </c>
      <c r="Y11" s="13" t="s">
        <v>38</v>
      </c>
    </row>
    <row r="12" spans="1:25" ht="15.75" thickBot="1" x14ac:dyDescent="0.2">
      <c r="A12" s="14">
        <v>150219</v>
      </c>
      <c r="B12" s="150" t="s">
        <v>228</v>
      </c>
      <c r="C12" s="14">
        <v>1.22</v>
      </c>
      <c r="D12" s="156">
        <v>-8.0000000000000004E-4</v>
      </c>
      <c r="E12" s="150">
        <v>416.78</v>
      </c>
      <c r="F12" s="14">
        <v>1.0349999999999999</v>
      </c>
      <c r="G12" s="152">
        <v>-0.1787</v>
      </c>
      <c r="H12" s="152">
        <v>4.4999999999999998E-2</v>
      </c>
      <c r="I12" s="150">
        <v>6</v>
      </c>
      <c r="J12" s="150">
        <v>6</v>
      </c>
      <c r="K12" s="152">
        <v>5.0630000000000001E-2</v>
      </c>
      <c r="L12" s="150" t="s">
        <v>40</v>
      </c>
      <c r="M12" s="269" t="s">
        <v>229</v>
      </c>
      <c r="N12" s="151">
        <v>9.1999999999999998E-3</v>
      </c>
      <c r="O12" s="18">
        <v>0.35659999999999997</v>
      </c>
      <c r="P12" s="152">
        <v>-0.13780000000000001</v>
      </c>
      <c r="Q12" s="152">
        <v>0.502</v>
      </c>
      <c r="R12" s="152">
        <v>-7.1999999999999998E-3</v>
      </c>
      <c r="S12" s="152">
        <v>-3.5000000000000001E-3</v>
      </c>
      <c r="T12" s="152">
        <v>1.04E-2</v>
      </c>
      <c r="U12" s="150">
        <v>45866</v>
      </c>
      <c r="V12" s="150">
        <v>-90</v>
      </c>
      <c r="W12" s="153">
        <v>0.21180555555555555</v>
      </c>
      <c r="X12" s="154">
        <v>42738</v>
      </c>
      <c r="Y12" s="21" t="s">
        <v>38</v>
      </c>
    </row>
    <row r="13" spans="1:25" ht="15.75" thickBot="1" x14ac:dyDescent="0.2">
      <c r="A13" s="7">
        <v>150123</v>
      </c>
      <c r="B13" s="144" t="s">
        <v>230</v>
      </c>
      <c r="C13" s="7">
        <v>1.2629999999999999</v>
      </c>
      <c r="D13" s="145">
        <v>-1.7899999999999999E-2</v>
      </c>
      <c r="E13" s="144">
        <v>0.01</v>
      </c>
      <c r="F13" s="7">
        <v>1.0350999999999999</v>
      </c>
      <c r="G13" s="146">
        <v>-0.22020000000000001</v>
      </c>
      <c r="H13" s="146">
        <v>4.4999999999999998E-2</v>
      </c>
      <c r="I13" s="144">
        <v>6</v>
      </c>
      <c r="J13" s="144">
        <v>6</v>
      </c>
      <c r="K13" s="146">
        <v>4.8860000000000001E-2</v>
      </c>
      <c r="L13" s="144" t="s">
        <v>40</v>
      </c>
      <c r="M13" s="7" t="s">
        <v>231</v>
      </c>
      <c r="N13" s="147">
        <v>2.3E-3</v>
      </c>
      <c r="O13" s="23">
        <v>0.50760000000000005</v>
      </c>
      <c r="P13" s="146">
        <v>-0.16719999999999999</v>
      </c>
      <c r="Q13" s="146">
        <v>0.53259999999999996</v>
      </c>
      <c r="R13" s="146">
        <v>-6.4999999999999997E-3</v>
      </c>
      <c r="S13" s="146">
        <v>2.5999999999999999E-3</v>
      </c>
      <c r="T13" s="146">
        <v>-4.8999999999999998E-3</v>
      </c>
      <c r="U13" s="144">
        <v>6451</v>
      </c>
      <c r="V13" s="144">
        <v>-1</v>
      </c>
      <c r="W13" s="148">
        <v>0.21180555555555555</v>
      </c>
      <c r="X13" s="149">
        <v>42738</v>
      </c>
      <c r="Y13" s="13" t="s">
        <v>38</v>
      </c>
    </row>
    <row r="14" spans="1:25" ht="14.25" thickBot="1" x14ac:dyDescent="0.2">
      <c r="A14" s="44" t="s">
        <v>244</v>
      </c>
      <c r="B14" s="36"/>
      <c r="C14" s="35"/>
      <c r="D14" s="43">
        <f>AVERAGE(D11:D13)</f>
        <v>-7.6999999999999994E-3</v>
      </c>
      <c r="E14" s="36"/>
      <c r="F14" s="35"/>
      <c r="G14" s="43">
        <f>AVERAGE(G11:G13)</f>
        <v>-0.16046666666666667</v>
      </c>
      <c r="H14" s="272">
        <f>COUNTIF($D11:$D13,"&gt;0")/COUNT($D11:$D13)</f>
        <v>0</v>
      </c>
      <c r="I14" s="36"/>
      <c r="J14" s="36"/>
      <c r="K14" s="43">
        <f>AVERAGE(K11:K13)</f>
        <v>5.1583333333333335E-2</v>
      </c>
      <c r="L14" s="36"/>
      <c r="M14" s="35"/>
      <c r="N14" s="38"/>
      <c r="O14" s="39"/>
      <c r="P14" s="43">
        <f>AVERAGE(P11:P13)</f>
        <v>-0.12216666666666666</v>
      </c>
      <c r="Q14" s="37"/>
      <c r="R14" s="43">
        <f>AVERAGE(R11:R13)</f>
        <v>-4.2333333333333329E-3</v>
      </c>
      <c r="S14" s="37"/>
      <c r="T14" s="37"/>
      <c r="U14" s="36"/>
      <c r="V14" s="36"/>
      <c r="W14" s="40"/>
      <c r="X14" s="41"/>
      <c r="Y14" s="42"/>
    </row>
    <row r="15" spans="1:25" ht="15.75" thickBot="1" x14ac:dyDescent="0.2">
      <c r="A15" s="14">
        <v>150323</v>
      </c>
      <c r="B15" s="150" t="s">
        <v>194</v>
      </c>
      <c r="C15" s="14">
        <v>1.0549999999999999</v>
      </c>
      <c r="D15" s="156">
        <v>-1.9E-3</v>
      </c>
      <c r="E15" s="150">
        <v>103.66</v>
      </c>
      <c r="F15" s="14">
        <v>1.0316000000000001</v>
      </c>
      <c r="G15" s="152">
        <v>-2.2700000000000001E-2</v>
      </c>
      <c r="H15" s="152">
        <v>0.04</v>
      </c>
      <c r="I15" s="150">
        <v>5.5</v>
      </c>
      <c r="J15" s="150">
        <v>5.5</v>
      </c>
      <c r="K15" s="152">
        <v>5.3740000000000003E-2</v>
      </c>
      <c r="L15" s="150" t="s">
        <v>40</v>
      </c>
      <c r="M15" s="14" t="s">
        <v>76</v>
      </c>
      <c r="N15" s="151">
        <v>1.04E-2</v>
      </c>
      <c r="O15" s="18">
        <v>0.15509999999999999</v>
      </c>
      <c r="P15" s="152">
        <v>-2.01E-2</v>
      </c>
      <c r="Q15" s="152">
        <v>0.9778</v>
      </c>
      <c r="R15" s="152">
        <v>-3.2000000000000002E-3</v>
      </c>
      <c r="S15" s="152">
        <v>6.7000000000000002E-3</v>
      </c>
      <c r="T15" s="152">
        <v>5.0000000000000001E-3</v>
      </c>
      <c r="U15" s="150">
        <v>3789</v>
      </c>
      <c r="V15" s="150">
        <v>0</v>
      </c>
      <c r="W15" s="153">
        <v>0.21180555555555555</v>
      </c>
      <c r="X15" s="154">
        <v>42738</v>
      </c>
      <c r="Y15" s="21" t="s">
        <v>38</v>
      </c>
    </row>
    <row r="16" spans="1:25" ht="15.75" thickBot="1" x14ac:dyDescent="0.2">
      <c r="A16" s="7">
        <v>150335</v>
      </c>
      <c r="B16" s="144" t="s">
        <v>195</v>
      </c>
      <c r="C16" s="7">
        <v>1.0589999999999999</v>
      </c>
      <c r="D16" s="145">
        <v>-1.9E-3</v>
      </c>
      <c r="E16" s="144">
        <v>964.96</v>
      </c>
      <c r="F16" s="7">
        <v>1.0349999999999999</v>
      </c>
      <c r="G16" s="146">
        <v>-2.3199999999999998E-2</v>
      </c>
      <c r="H16" s="146">
        <v>0.04</v>
      </c>
      <c r="I16" s="144">
        <v>5.5</v>
      </c>
      <c r="J16" s="144">
        <v>5.5</v>
      </c>
      <c r="K16" s="146">
        <v>5.3710000000000001E-2</v>
      </c>
      <c r="L16" s="144" t="s">
        <v>40</v>
      </c>
      <c r="M16" s="7" t="s">
        <v>80</v>
      </c>
      <c r="N16" s="147">
        <v>7.7000000000000002E-3</v>
      </c>
      <c r="O16" s="23">
        <v>0.22589999999999999</v>
      </c>
      <c r="P16" s="146">
        <v>-2.0899999999999998E-2</v>
      </c>
      <c r="Q16" s="160">
        <v>0.80720000000000003</v>
      </c>
      <c r="R16" s="146">
        <v>1.8E-3</v>
      </c>
      <c r="S16" s="146">
        <v>1.21E-2</v>
      </c>
      <c r="T16" s="146">
        <v>1.7299999999999999E-2</v>
      </c>
      <c r="U16" s="144">
        <v>15431</v>
      </c>
      <c r="V16" s="144">
        <v>1078</v>
      </c>
      <c r="W16" s="148">
        <v>0.21180555555555555</v>
      </c>
      <c r="X16" s="149">
        <v>42719</v>
      </c>
      <c r="Y16" s="13" t="s">
        <v>38</v>
      </c>
    </row>
    <row r="17" spans="1:25" ht="15.75" thickBot="1" x14ac:dyDescent="0.2">
      <c r="A17" s="14">
        <v>150303</v>
      </c>
      <c r="B17" s="150" t="s">
        <v>200</v>
      </c>
      <c r="C17" s="14">
        <v>1.0609999999999999</v>
      </c>
      <c r="D17" s="156">
        <v>-8.9999999999999998E-4</v>
      </c>
      <c r="E17" s="150">
        <v>2376.91</v>
      </c>
      <c r="F17" s="14">
        <v>1.0344</v>
      </c>
      <c r="G17" s="152">
        <v>-2.5700000000000001E-2</v>
      </c>
      <c r="H17" s="152">
        <v>0.04</v>
      </c>
      <c r="I17" s="150">
        <v>6</v>
      </c>
      <c r="J17" s="150">
        <v>5.5</v>
      </c>
      <c r="K17" s="152">
        <v>5.3670000000000002E-2</v>
      </c>
      <c r="L17" s="150" t="s">
        <v>40</v>
      </c>
      <c r="M17" s="14" t="s">
        <v>201</v>
      </c>
      <c r="N17" s="151">
        <v>8.0000000000000002E-3</v>
      </c>
      <c r="O17" s="18">
        <v>0.24379999999999999</v>
      </c>
      <c r="P17" s="152">
        <v>-2.3699999999999999E-2</v>
      </c>
      <c r="Q17" s="162">
        <v>0.76639999999999997</v>
      </c>
      <c r="R17" s="152">
        <v>4.0000000000000002E-4</v>
      </c>
      <c r="S17" s="152">
        <v>3.8E-3</v>
      </c>
      <c r="T17" s="152">
        <v>9.9000000000000008E-3</v>
      </c>
      <c r="U17" s="150">
        <v>33178</v>
      </c>
      <c r="V17" s="150">
        <v>1468</v>
      </c>
      <c r="W17" s="153">
        <v>0.21180555555555555</v>
      </c>
      <c r="X17" s="154">
        <v>42719</v>
      </c>
      <c r="Y17" s="21" t="s">
        <v>38</v>
      </c>
    </row>
    <row r="18" spans="1:25" ht="15.75" thickBot="1" x14ac:dyDescent="0.2">
      <c r="A18" s="7">
        <v>150287</v>
      </c>
      <c r="B18" s="144" t="s">
        <v>77</v>
      </c>
      <c r="C18" s="7">
        <v>1.06</v>
      </c>
      <c r="D18" s="145">
        <v>-1.9E-3</v>
      </c>
      <c r="E18" s="144">
        <v>2051.36</v>
      </c>
      <c r="F18" s="7">
        <v>1.0349999999999999</v>
      </c>
      <c r="G18" s="146">
        <v>-2.4199999999999999E-2</v>
      </c>
      <c r="H18" s="146">
        <v>0.04</v>
      </c>
      <c r="I18" s="144">
        <v>5.5</v>
      </c>
      <c r="J18" s="144">
        <v>5.5</v>
      </c>
      <c r="K18" s="146">
        <v>5.3659999999999999E-2</v>
      </c>
      <c r="L18" s="144" t="s">
        <v>40</v>
      </c>
      <c r="M18" s="7" t="s">
        <v>78</v>
      </c>
      <c r="N18" s="147">
        <v>8.0999999999999996E-3</v>
      </c>
      <c r="O18" s="23">
        <v>0.17299999999999999</v>
      </c>
      <c r="P18" s="146">
        <v>-2.1899999999999999E-2</v>
      </c>
      <c r="Q18" s="146">
        <v>0.93069999999999997</v>
      </c>
      <c r="R18" s="146">
        <v>9.1000000000000004E-3</v>
      </c>
      <c r="S18" s="146">
        <v>1.6199999999999999E-2</v>
      </c>
      <c r="T18" s="146">
        <v>8.9999999999999993E-3</v>
      </c>
      <c r="U18" s="144">
        <v>52833</v>
      </c>
      <c r="V18" s="144">
        <v>912</v>
      </c>
      <c r="W18" s="148">
        <v>0.21180555555555555</v>
      </c>
      <c r="X18" s="149">
        <v>42719</v>
      </c>
      <c r="Y18" s="13" t="s">
        <v>38</v>
      </c>
    </row>
    <row r="19" spans="1:25" ht="15.75" thickBot="1" x14ac:dyDescent="0.2">
      <c r="A19" s="14">
        <v>150289</v>
      </c>
      <c r="B19" s="150" t="s">
        <v>196</v>
      </c>
      <c r="C19" s="14">
        <v>1.0609999999999999</v>
      </c>
      <c r="D19" s="156">
        <v>-8.9999999999999998E-4</v>
      </c>
      <c r="E19" s="150">
        <v>1927.09</v>
      </c>
      <c r="F19" s="14">
        <v>1.0349999999999999</v>
      </c>
      <c r="G19" s="152">
        <v>-2.5100000000000001E-2</v>
      </c>
      <c r="H19" s="152">
        <v>0.04</v>
      </c>
      <c r="I19" s="150">
        <v>5.5</v>
      </c>
      <c r="J19" s="150">
        <v>5.5</v>
      </c>
      <c r="K19" s="152">
        <v>5.3609999999999998E-2</v>
      </c>
      <c r="L19" s="150" t="s">
        <v>40</v>
      </c>
      <c r="M19" s="14" t="s">
        <v>197</v>
      </c>
      <c r="N19" s="151">
        <v>8.2000000000000007E-3</v>
      </c>
      <c r="O19" s="18">
        <v>0.1431</v>
      </c>
      <c r="P19" s="152">
        <v>-2.2800000000000001E-2</v>
      </c>
      <c r="Q19" s="152">
        <v>1.0004999999999999</v>
      </c>
      <c r="R19" s="152">
        <v>-1.6999999999999999E-3</v>
      </c>
      <c r="S19" s="152">
        <v>6.9999999999999999E-4</v>
      </c>
      <c r="T19" s="152">
        <v>8.0999999999999996E-3</v>
      </c>
      <c r="U19" s="150">
        <v>56346</v>
      </c>
      <c r="V19" s="150">
        <v>1874</v>
      </c>
      <c r="W19" s="153">
        <v>0.21180555555555555</v>
      </c>
      <c r="X19" s="154">
        <v>42719</v>
      </c>
      <c r="Y19" s="21" t="s">
        <v>38</v>
      </c>
    </row>
    <row r="20" spans="1:25" ht="15.75" thickBot="1" x14ac:dyDescent="0.2">
      <c r="A20" s="7">
        <v>150263</v>
      </c>
      <c r="B20" s="144" t="s">
        <v>210</v>
      </c>
      <c r="C20" s="7">
        <v>1.0609999999999999</v>
      </c>
      <c r="D20" s="145">
        <v>-8.9999999999999998E-4</v>
      </c>
      <c r="E20" s="144">
        <v>20.07</v>
      </c>
      <c r="F20" s="7">
        <v>1.0346</v>
      </c>
      <c r="G20" s="146">
        <v>-2.5499999999999998E-2</v>
      </c>
      <c r="H20" s="146">
        <v>0.04</v>
      </c>
      <c r="I20" s="144">
        <v>5.5</v>
      </c>
      <c r="J20" s="144">
        <v>5.5</v>
      </c>
      <c r="K20" s="146">
        <v>5.3589999999999999E-2</v>
      </c>
      <c r="L20" s="144" t="s">
        <v>40</v>
      </c>
      <c r="M20" s="7" t="s">
        <v>211</v>
      </c>
      <c r="N20" s="147">
        <v>9.7999999999999997E-3</v>
      </c>
      <c r="O20" s="23">
        <v>0.21440000000000001</v>
      </c>
      <c r="P20" s="146">
        <v>-2.2800000000000001E-2</v>
      </c>
      <c r="Q20" s="146">
        <v>0.83450000000000002</v>
      </c>
      <c r="R20" s="146">
        <v>1E-3</v>
      </c>
      <c r="S20" s="146">
        <v>7.3000000000000001E-3</v>
      </c>
      <c r="T20" s="146">
        <v>4.7000000000000002E-3</v>
      </c>
      <c r="U20" s="144">
        <v>1572</v>
      </c>
      <c r="V20" s="144">
        <v>3</v>
      </c>
      <c r="W20" s="148">
        <v>0.21180555555555555</v>
      </c>
      <c r="X20" s="149">
        <v>42719</v>
      </c>
      <c r="Y20" s="13" t="s">
        <v>38</v>
      </c>
    </row>
    <row r="21" spans="1:25" ht="15.75" thickBot="1" x14ac:dyDescent="0.2">
      <c r="A21" s="14">
        <v>150297</v>
      </c>
      <c r="B21" s="150" t="s">
        <v>202</v>
      </c>
      <c r="C21" s="14">
        <v>1.095</v>
      </c>
      <c r="D21" s="159">
        <v>0</v>
      </c>
      <c r="E21" s="150">
        <v>52.92</v>
      </c>
      <c r="F21" s="14">
        <v>1.0653999999999999</v>
      </c>
      <c r="G21" s="152">
        <v>-2.7799999999999998E-2</v>
      </c>
      <c r="H21" s="152">
        <v>0.04</v>
      </c>
      <c r="I21" s="150">
        <v>6</v>
      </c>
      <c r="J21" s="150">
        <v>5.5</v>
      </c>
      <c r="K21" s="152">
        <v>5.3499999999999999E-2</v>
      </c>
      <c r="L21" s="150" t="s">
        <v>40</v>
      </c>
      <c r="M21" s="269" t="s">
        <v>203</v>
      </c>
      <c r="N21" s="151">
        <v>6.1000000000000004E-3</v>
      </c>
      <c r="O21" s="18">
        <v>0.1464</v>
      </c>
      <c r="P21" s="152">
        <v>-2.5899999999999999E-2</v>
      </c>
      <c r="Q21" s="152">
        <v>0.94669999999999999</v>
      </c>
      <c r="R21" s="152">
        <v>1.1999999999999999E-3</v>
      </c>
      <c r="S21" s="152">
        <v>5.1000000000000004E-3</v>
      </c>
      <c r="T21" s="152">
        <v>2.3999999999999998E-3</v>
      </c>
      <c r="U21" s="150">
        <v>6316</v>
      </c>
      <c r="V21" s="150">
        <v>0</v>
      </c>
      <c r="W21" s="153">
        <v>0.21180555555555555</v>
      </c>
      <c r="X21" s="154">
        <v>42705</v>
      </c>
      <c r="Y21" s="21" t="s">
        <v>38</v>
      </c>
    </row>
    <row r="22" spans="1:25" ht="15.75" thickBot="1" x14ac:dyDescent="0.2">
      <c r="A22" s="7">
        <v>150247</v>
      </c>
      <c r="B22" s="144" t="s">
        <v>205</v>
      </c>
      <c r="C22" s="7">
        <v>1.06</v>
      </c>
      <c r="D22" s="157">
        <v>0</v>
      </c>
      <c r="E22" s="144">
        <v>828.71</v>
      </c>
      <c r="F22" s="7">
        <v>1.0316000000000001</v>
      </c>
      <c r="G22" s="146">
        <v>-2.75E-2</v>
      </c>
      <c r="H22" s="146">
        <v>0.04</v>
      </c>
      <c r="I22" s="144">
        <v>5.5</v>
      </c>
      <c r="J22" s="144">
        <v>5.5</v>
      </c>
      <c r="K22" s="146">
        <v>5.348E-2</v>
      </c>
      <c r="L22" s="144" t="s">
        <v>40</v>
      </c>
      <c r="M22" s="7" t="s">
        <v>110</v>
      </c>
      <c r="N22" s="147">
        <v>6.8999999999999999E-3</v>
      </c>
      <c r="O22" s="23">
        <v>0.20669999999999999</v>
      </c>
      <c r="P22" s="146">
        <v>-2.47E-2</v>
      </c>
      <c r="Q22" s="146">
        <v>0.85699999999999998</v>
      </c>
      <c r="R22" s="146">
        <v>-7.1000000000000004E-3</v>
      </c>
      <c r="S22" s="146">
        <v>-5.0000000000000001E-3</v>
      </c>
      <c r="T22" s="146">
        <v>-5.7000000000000002E-3</v>
      </c>
      <c r="U22" s="144">
        <v>21820</v>
      </c>
      <c r="V22" s="144">
        <v>-2</v>
      </c>
      <c r="W22" s="148">
        <v>0.21180555555555555</v>
      </c>
      <c r="X22" s="149">
        <v>42738</v>
      </c>
      <c r="Y22" s="13" t="s">
        <v>38</v>
      </c>
    </row>
    <row r="23" spans="1:25" s="60" customFormat="1" ht="15.75" thickBot="1" x14ac:dyDescent="0.2">
      <c r="A23" s="51">
        <v>150291</v>
      </c>
      <c r="B23" s="195" t="s">
        <v>198</v>
      </c>
      <c r="C23" s="51">
        <v>1.0640000000000001</v>
      </c>
      <c r="D23" s="193">
        <v>-2.8E-3</v>
      </c>
      <c r="E23" s="188">
        <v>24.47</v>
      </c>
      <c r="F23" s="51">
        <v>1.0349999999999999</v>
      </c>
      <c r="G23" s="190">
        <v>-2.8000000000000001E-2</v>
      </c>
      <c r="H23" s="190">
        <v>0.04</v>
      </c>
      <c r="I23" s="188">
        <v>5.5</v>
      </c>
      <c r="J23" s="188">
        <v>5.5</v>
      </c>
      <c r="K23" s="190">
        <v>5.3449999999999998E-2</v>
      </c>
      <c r="L23" s="188" t="s">
        <v>40</v>
      </c>
      <c r="M23" s="51" t="s">
        <v>95</v>
      </c>
      <c r="N23" s="193">
        <v>-2.7000000000000001E-3</v>
      </c>
      <c r="O23" s="56">
        <v>0.20280000000000001</v>
      </c>
      <c r="P23" s="190">
        <v>-2.5499999999999998E-2</v>
      </c>
      <c r="Q23" s="190">
        <v>0.86119999999999997</v>
      </c>
      <c r="R23" s="190">
        <v>-1.1999999999999999E-3</v>
      </c>
      <c r="S23" s="190">
        <v>0</v>
      </c>
      <c r="T23" s="190">
        <v>1.9E-3</v>
      </c>
      <c r="U23" s="188">
        <v>19280</v>
      </c>
      <c r="V23" s="188">
        <v>13</v>
      </c>
      <c r="W23" s="191">
        <v>0.21180555555555555</v>
      </c>
      <c r="X23" s="192">
        <v>42719</v>
      </c>
      <c r="Y23" s="59" t="s">
        <v>38</v>
      </c>
    </row>
    <row r="24" spans="1:25" s="60" customFormat="1" ht="15.75" thickBot="1" x14ac:dyDescent="0.2">
      <c r="A24" s="51">
        <v>150293</v>
      </c>
      <c r="B24" s="188" t="s">
        <v>204</v>
      </c>
      <c r="C24" s="51">
        <v>1.0900000000000001</v>
      </c>
      <c r="D24" s="196">
        <v>0</v>
      </c>
      <c r="E24" s="188">
        <v>3.09</v>
      </c>
      <c r="F24" s="51">
        <v>1.0584</v>
      </c>
      <c r="G24" s="190">
        <v>-2.9899999999999999E-2</v>
      </c>
      <c r="H24" s="190">
        <v>0.04</v>
      </c>
      <c r="I24" s="188">
        <v>6.25</v>
      </c>
      <c r="J24" s="188">
        <v>5.5</v>
      </c>
      <c r="K24" s="190">
        <v>5.3440000000000001E-2</v>
      </c>
      <c r="L24" s="188" t="s">
        <v>40</v>
      </c>
      <c r="M24" s="51" t="s">
        <v>66</v>
      </c>
      <c r="N24" s="189">
        <v>5.7999999999999996E-3</v>
      </c>
      <c r="O24" s="56">
        <v>0.31119999999999998</v>
      </c>
      <c r="P24" s="190">
        <v>-2.7799999999999998E-2</v>
      </c>
      <c r="Q24" s="190">
        <v>0.57940000000000003</v>
      </c>
      <c r="R24" s="190">
        <v>-7.1000000000000004E-3</v>
      </c>
      <c r="S24" s="190">
        <v>-2.7000000000000001E-3</v>
      </c>
      <c r="T24" s="190">
        <v>-3.5999999999999999E-3</v>
      </c>
      <c r="U24" s="188">
        <v>1255</v>
      </c>
      <c r="V24" s="188">
        <v>0</v>
      </c>
      <c r="W24" s="191">
        <v>0.21180555555555555</v>
      </c>
      <c r="X24" s="192">
        <v>42705</v>
      </c>
      <c r="Y24" s="59" t="s">
        <v>38</v>
      </c>
    </row>
    <row r="25" spans="1:25" ht="15.75" thickBot="1" x14ac:dyDescent="0.2">
      <c r="A25" s="14">
        <v>150117</v>
      </c>
      <c r="B25" s="150" t="s">
        <v>206</v>
      </c>
      <c r="C25" s="14">
        <v>1.0609999999999999</v>
      </c>
      <c r="D25" s="151">
        <v>8.9999999999999998E-4</v>
      </c>
      <c r="E25" s="150">
        <v>1510.31</v>
      </c>
      <c r="F25" s="14">
        <v>1.0316000000000001</v>
      </c>
      <c r="G25" s="152">
        <v>-2.8500000000000001E-2</v>
      </c>
      <c r="H25" s="152">
        <v>0.04</v>
      </c>
      <c r="I25" s="150">
        <v>5.5</v>
      </c>
      <c r="J25" s="150">
        <v>5.5</v>
      </c>
      <c r="K25" s="152">
        <v>5.3429999999999998E-2</v>
      </c>
      <c r="L25" s="150" t="s">
        <v>40</v>
      </c>
      <c r="M25" s="14" t="s">
        <v>207</v>
      </c>
      <c r="N25" s="151">
        <v>1.4E-2</v>
      </c>
      <c r="O25" s="18">
        <v>0.13109999999999999</v>
      </c>
      <c r="P25" s="152">
        <v>-2.5600000000000001E-2</v>
      </c>
      <c r="Q25" s="152">
        <v>1.7119</v>
      </c>
      <c r="R25" s="152">
        <v>-4.0000000000000001E-3</v>
      </c>
      <c r="S25" s="152">
        <v>2.9999999999999997E-4</v>
      </c>
      <c r="T25" s="152">
        <v>-1.4E-3</v>
      </c>
      <c r="U25" s="150">
        <v>160253</v>
      </c>
      <c r="V25" s="150">
        <v>0</v>
      </c>
      <c r="W25" s="153">
        <v>0.21180555555555555</v>
      </c>
      <c r="X25" s="154">
        <v>42738</v>
      </c>
      <c r="Y25" s="21" t="s">
        <v>38</v>
      </c>
    </row>
    <row r="26" spans="1:25" ht="15.75" thickBot="1" x14ac:dyDescent="0.2">
      <c r="A26" s="7">
        <v>150299</v>
      </c>
      <c r="B26" s="155" t="s">
        <v>199</v>
      </c>
      <c r="C26" s="7">
        <v>1.0640000000000001</v>
      </c>
      <c r="D26" s="157">
        <v>0</v>
      </c>
      <c r="E26" s="144">
        <v>1392.49</v>
      </c>
      <c r="F26" s="7">
        <v>1.0347</v>
      </c>
      <c r="G26" s="146">
        <v>-2.8299999999999999E-2</v>
      </c>
      <c r="H26" s="146">
        <v>0.04</v>
      </c>
      <c r="I26" s="144">
        <v>5.5</v>
      </c>
      <c r="J26" s="144">
        <v>5.5</v>
      </c>
      <c r="K26" s="146">
        <v>5.3429999999999998E-2</v>
      </c>
      <c r="L26" s="144" t="s">
        <v>40</v>
      </c>
      <c r="M26" s="7" t="s">
        <v>95</v>
      </c>
      <c r="N26" s="145">
        <v>-2.7000000000000001E-3</v>
      </c>
      <c r="O26" s="23">
        <v>0.17760000000000001</v>
      </c>
      <c r="P26" s="146">
        <v>-2.5499999999999998E-2</v>
      </c>
      <c r="Q26" s="160">
        <v>0.9204</v>
      </c>
      <c r="R26" s="146">
        <v>5.0000000000000001E-4</v>
      </c>
      <c r="S26" s="146">
        <v>5.0000000000000001E-4</v>
      </c>
      <c r="T26" s="146">
        <v>3.3E-3</v>
      </c>
      <c r="U26" s="144">
        <v>35743</v>
      </c>
      <c r="V26" s="144">
        <v>400</v>
      </c>
      <c r="W26" s="148">
        <v>0.21180555555555555</v>
      </c>
      <c r="X26" s="149">
        <v>42719</v>
      </c>
      <c r="Y26" s="13" t="s">
        <v>38</v>
      </c>
    </row>
    <row r="27" spans="1:25" ht="15.75" thickBot="1" x14ac:dyDescent="0.2">
      <c r="A27" s="14">
        <v>150130</v>
      </c>
      <c r="B27" s="150" t="s">
        <v>208</v>
      </c>
      <c r="C27" s="14">
        <v>1.0640000000000001</v>
      </c>
      <c r="D27" s="159">
        <v>0</v>
      </c>
      <c r="E27" s="150">
        <v>3203.44</v>
      </c>
      <c r="F27" s="14">
        <v>1.0316000000000001</v>
      </c>
      <c r="G27" s="152">
        <v>-3.1399999999999997E-2</v>
      </c>
      <c r="H27" s="152">
        <v>0.04</v>
      </c>
      <c r="I27" s="150">
        <v>5.5</v>
      </c>
      <c r="J27" s="150">
        <v>5.5</v>
      </c>
      <c r="K27" s="152">
        <v>5.3269999999999998E-2</v>
      </c>
      <c r="L27" s="150" t="s">
        <v>40</v>
      </c>
      <c r="M27" s="14" t="s">
        <v>209</v>
      </c>
      <c r="N27" s="151">
        <v>3.3E-3</v>
      </c>
      <c r="O27" s="18">
        <v>0.1928</v>
      </c>
      <c r="P27" s="152">
        <v>-2.8299999999999999E-2</v>
      </c>
      <c r="Q27" s="152">
        <v>0.88949999999999996</v>
      </c>
      <c r="R27" s="152">
        <v>-4.8999999999999998E-3</v>
      </c>
      <c r="S27" s="152">
        <v>-3.0000000000000001E-3</v>
      </c>
      <c r="T27" s="152">
        <v>-3.7000000000000002E-3</v>
      </c>
      <c r="U27" s="150">
        <v>476650</v>
      </c>
      <c r="V27" s="150">
        <v>-148</v>
      </c>
      <c r="W27" s="153">
        <v>0.21180555555555555</v>
      </c>
      <c r="X27" s="154">
        <v>42738</v>
      </c>
      <c r="Y27" s="21" t="s">
        <v>38</v>
      </c>
    </row>
    <row r="28" spans="1:25" s="121" customFormat="1" ht="15.75" thickBot="1" x14ac:dyDescent="0.2">
      <c r="A28" s="111">
        <v>150198</v>
      </c>
      <c r="B28" s="328" t="s">
        <v>219</v>
      </c>
      <c r="C28" s="111">
        <v>1.0680000000000001</v>
      </c>
      <c r="D28" s="329">
        <v>-1.9E-3</v>
      </c>
      <c r="E28" s="328">
        <v>198.35</v>
      </c>
      <c r="F28" s="111">
        <v>1.0316000000000001</v>
      </c>
      <c r="G28" s="330">
        <v>-3.5299999999999998E-2</v>
      </c>
      <c r="H28" s="330">
        <v>0.04</v>
      </c>
      <c r="I28" s="328">
        <v>5.5</v>
      </c>
      <c r="J28" s="328">
        <v>5.5</v>
      </c>
      <c r="K28" s="330">
        <v>5.3069999999999999E-2</v>
      </c>
      <c r="L28" s="328" t="s">
        <v>40</v>
      </c>
      <c r="M28" s="111" t="s">
        <v>220</v>
      </c>
      <c r="N28" s="331">
        <v>1.4E-3</v>
      </c>
      <c r="O28" s="117">
        <v>0.25600000000000001</v>
      </c>
      <c r="P28" s="330">
        <v>-3.2000000000000001E-2</v>
      </c>
      <c r="Q28" s="330">
        <v>0.74170000000000003</v>
      </c>
      <c r="R28" s="330">
        <v>2.9999999999999997E-4</v>
      </c>
      <c r="S28" s="330">
        <v>3.3999999999999998E-3</v>
      </c>
      <c r="T28" s="330">
        <v>1.8E-3</v>
      </c>
      <c r="U28" s="328">
        <v>50010</v>
      </c>
      <c r="V28" s="328">
        <v>158</v>
      </c>
      <c r="W28" s="332">
        <v>0.21180555555555555</v>
      </c>
      <c r="X28" s="333">
        <v>42738</v>
      </c>
      <c r="Y28" s="120" t="s">
        <v>38</v>
      </c>
    </row>
    <row r="29" spans="1:25" ht="15.75" thickBot="1" x14ac:dyDescent="0.2">
      <c r="A29" s="14">
        <v>150301</v>
      </c>
      <c r="B29" s="150" t="s">
        <v>212</v>
      </c>
      <c r="C29" s="14">
        <v>1.073</v>
      </c>
      <c r="D29" s="156">
        <v>-2.8E-3</v>
      </c>
      <c r="E29" s="150">
        <v>60.12</v>
      </c>
      <c r="F29" s="14">
        <v>1.0347</v>
      </c>
      <c r="G29" s="152">
        <v>-3.6999999999999998E-2</v>
      </c>
      <c r="H29" s="152">
        <v>0.04</v>
      </c>
      <c r="I29" s="150">
        <v>5.5</v>
      </c>
      <c r="J29" s="150">
        <v>5.5</v>
      </c>
      <c r="K29" s="152">
        <v>5.2970000000000003E-2</v>
      </c>
      <c r="L29" s="150" t="s">
        <v>40</v>
      </c>
      <c r="M29" s="14" t="s">
        <v>56</v>
      </c>
      <c r="N29" s="151">
        <v>4.1000000000000003E-3</v>
      </c>
      <c r="O29" s="18">
        <v>0.4118</v>
      </c>
      <c r="P29" s="152">
        <v>-3.3700000000000001E-2</v>
      </c>
      <c r="Q29" s="162">
        <v>0.3735</v>
      </c>
      <c r="R29" s="152">
        <v>-1E-4</v>
      </c>
      <c r="S29" s="152">
        <v>2.3999999999999998E-3</v>
      </c>
      <c r="T29" s="152">
        <v>2.3999999999999998E-3</v>
      </c>
      <c r="U29" s="150">
        <v>5297</v>
      </c>
      <c r="V29" s="150">
        <v>7</v>
      </c>
      <c r="W29" s="153">
        <v>0.21180555555555555</v>
      </c>
      <c r="X29" s="154">
        <v>42719</v>
      </c>
      <c r="Y29" s="21" t="s">
        <v>38</v>
      </c>
    </row>
    <row r="30" spans="1:25" ht="15.75" thickBot="1" x14ac:dyDescent="0.2">
      <c r="A30" s="7">
        <v>150190</v>
      </c>
      <c r="B30" s="144" t="s">
        <v>213</v>
      </c>
      <c r="C30" s="7">
        <v>1.071</v>
      </c>
      <c r="D30" s="145">
        <v>-3.7000000000000002E-3</v>
      </c>
      <c r="E30" s="144">
        <v>63.01</v>
      </c>
      <c r="F30" s="7">
        <v>1.032</v>
      </c>
      <c r="G30" s="146">
        <v>-3.78E-2</v>
      </c>
      <c r="H30" s="146">
        <v>0.04</v>
      </c>
      <c r="I30" s="144">
        <v>5.5</v>
      </c>
      <c r="J30" s="144">
        <v>5.5</v>
      </c>
      <c r="K30" s="146">
        <v>5.2940000000000001E-2</v>
      </c>
      <c r="L30" s="144" t="s">
        <v>40</v>
      </c>
      <c r="M30" s="7" t="s">
        <v>76</v>
      </c>
      <c r="N30" s="147">
        <v>1.04E-2</v>
      </c>
      <c r="O30" s="23">
        <v>0.42709999999999998</v>
      </c>
      <c r="P30" s="146">
        <v>-3.4700000000000002E-2</v>
      </c>
      <c r="Q30" s="146">
        <v>0.34050000000000002</v>
      </c>
      <c r="R30" s="146">
        <v>1.4E-3</v>
      </c>
      <c r="S30" s="146">
        <v>2.3E-3</v>
      </c>
      <c r="T30" s="146">
        <v>-5.7999999999999996E-3</v>
      </c>
      <c r="U30" s="144">
        <v>5779</v>
      </c>
      <c r="V30" s="144">
        <v>0</v>
      </c>
      <c r="W30" s="148">
        <v>0.21180555555555555</v>
      </c>
      <c r="X30" s="149">
        <v>42738</v>
      </c>
      <c r="Y30" s="13" t="s">
        <v>38</v>
      </c>
    </row>
    <row r="31" spans="1:25" ht="15.75" thickBot="1" x14ac:dyDescent="0.2">
      <c r="A31" s="14">
        <v>150265</v>
      </c>
      <c r="B31" s="161" t="s">
        <v>214</v>
      </c>
      <c r="C31" s="14">
        <v>1.07</v>
      </c>
      <c r="D31" s="159">
        <v>0</v>
      </c>
      <c r="E31" s="150">
        <v>238.55</v>
      </c>
      <c r="F31" s="14">
        <v>1.028</v>
      </c>
      <c r="G31" s="152">
        <v>-4.0899999999999999E-2</v>
      </c>
      <c r="H31" s="152">
        <v>0.04</v>
      </c>
      <c r="I31" s="150">
        <v>5.5</v>
      </c>
      <c r="J31" s="150">
        <v>5.5</v>
      </c>
      <c r="K31" s="152">
        <v>5.2780000000000001E-2</v>
      </c>
      <c r="L31" s="150" t="s">
        <v>40</v>
      </c>
      <c r="M31" s="14" t="s">
        <v>46</v>
      </c>
      <c r="N31" s="151">
        <v>1.12E-2</v>
      </c>
      <c r="O31" s="18">
        <v>0.39729999999999999</v>
      </c>
      <c r="P31" s="152">
        <v>-3.7499999999999999E-2</v>
      </c>
      <c r="Q31" s="152">
        <v>0.41489999999999999</v>
      </c>
      <c r="R31" s="152">
        <v>-6.3E-3</v>
      </c>
      <c r="S31" s="152">
        <v>-7.1000000000000004E-3</v>
      </c>
      <c r="T31" s="152">
        <v>-6.1000000000000004E-3</v>
      </c>
      <c r="U31" s="150">
        <v>13876</v>
      </c>
      <c r="V31" s="150">
        <v>20</v>
      </c>
      <c r="W31" s="153">
        <v>0.21180555555555555</v>
      </c>
      <c r="X31" s="154">
        <v>42719</v>
      </c>
      <c r="Y31" s="21" t="s">
        <v>38</v>
      </c>
    </row>
    <row r="32" spans="1:25" ht="15.75" thickBot="1" x14ac:dyDescent="0.2">
      <c r="A32" s="7">
        <v>150196</v>
      </c>
      <c r="B32" s="144" t="s">
        <v>215</v>
      </c>
      <c r="C32" s="7">
        <v>1.0740000000000001</v>
      </c>
      <c r="D32" s="145">
        <v>-8.9999999999999998E-4</v>
      </c>
      <c r="E32" s="144">
        <v>2170.02</v>
      </c>
      <c r="F32" s="7">
        <v>1.0316000000000001</v>
      </c>
      <c r="G32" s="146">
        <v>-4.1099999999999998E-2</v>
      </c>
      <c r="H32" s="146">
        <v>0.04</v>
      </c>
      <c r="I32" s="144">
        <v>5.5</v>
      </c>
      <c r="J32" s="144">
        <v>5.5</v>
      </c>
      <c r="K32" s="146">
        <v>5.2760000000000001E-2</v>
      </c>
      <c r="L32" s="144" t="s">
        <v>40</v>
      </c>
      <c r="M32" s="7" t="s">
        <v>216</v>
      </c>
      <c r="N32" s="147">
        <v>6.0000000000000001E-3</v>
      </c>
      <c r="O32" s="23">
        <v>0.43690000000000001</v>
      </c>
      <c r="P32" s="146">
        <v>-3.7400000000000003E-2</v>
      </c>
      <c r="Q32" s="146">
        <v>0.318</v>
      </c>
      <c r="R32" s="146">
        <v>3.5000000000000001E-3</v>
      </c>
      <c r="S32" s="146">
        <v>3.3999999999999998E-3</v>
      </c>
      <c r="T32" s="146">
        <v>-8.9999999999999998E-4</v>
      </c>
      <c r="U32" s="144">
        <v>57126</v>
      </c>
      <c r="V32" s="144">
        <v>290</v>
      </c>
      <c r="W32" s="148">
        <v>0.21180555555555555</v>
      </c>
      <c r="X32" s="149">
        <v>42738</v>
      </c>
      <c r="Y32" s="13" t="s">
        <v>38</v>
      </c>
    </row>
    <row r="33" spans="1:25" ht="15.75" thickBot="1" x14ac:dyDescent="0.2">
      <c r="A33" s="14">
        <v>150325</v>
      </c>
      <c r="B33" s="150" t="s">
        <v>224</v>
      </c>
      <c r="C33" s="14">
        <v>1.071</v>
      </c>
      <c r="D33" s="159">
        <v>0</v>
      </c>
      <c r="E33" s="150">
        <v>30.47</v>
      </c>
      <c r="F33" s="14">
        <v>1.0281</v>
      </c>
      <c r="G33" s="152">
        <v>-4.1700000000000001E-2</v>
      </c>
      <c r="H33" s="152">
        <v>0.04</v>
      </c>
      <c r="I33" s="150">
        <v>5.5</v>
      </c>
      <c r="J33" s="150">
        <v>5.5</v>
      </c>
      <c r="K33" s="152">
        <v>5.2740000000000002E-2</v>
      </c>
      <c r="L33" s="150" t="s">
        <v>40</v>
      </c>
      <c r="M33" s="14" t="s">
        <v>66</v>
      </c>
      <c r="N33" s="151">
        <v>5.7999999999999996E-3</v>
      </c>
      <c r="O33" s="18">
        <v>0.3367</v>
      </c>
      <c r="P33" s="152">
        <v>-3.8399999999999997E-2</v>
      </c>
      <c r="Q33" s="162">
        <v>0.55700000000000005</v>
      </c>
      <c r="R33" s="152">
        <v>2.2000000000000001E-3</v>
      </c>
      <c r="S33" s="152">
        <v>9.2999999999999992E-3</v>
      </c>
      <c r="T33" s="152">
        <v>5.3E-3</v>
      </c>
      <c r="U33" s="150">
        <v>1702</v>
      </c>
      <c r="V33" s="150">
        <v>101</v>
      </c>
      <c r="W33" s="153">
        <v>0.21180555555555555</v>
      </c>
      <c r="X33" s="154">
        <v>42738</v>
      </c>
      <c r="Y33" s="21" t="s">
        <v>38</v>
      </c>
    </row>
    <row r="34" spans="1:25" ht="15.75" thickBot="1" x14ac:dyDescent="0.2">
      <c r="A34" s="7">
        <v>150261</v>
      </c>
      <c r="B34" s="144" t="s">
        <v>217</v>
      </c>
      <c r="C34" s="7">
        <v>1.075</v>
      </c>
      <c r="D34" s="157">
        <v>0</v>
      </c>
      <c r="E34" s="144">
        <v>122.38</v>
      </c>
      <c r="F34" s="7">
        <v>1.0278</v>
      </c>
      <c r="G34" s="146">
        <v>-4.5900000000000003E-2</v>
      </c>
      <c r="H34" s="146">
        <v>0.04</v>
      </c>
      <c r="I34" s="144">
        <v>5.5</v>
      </c>
      <c r="J34" s="144">
        <v>5.5</v>
      </c>
      <c r="K34" s="146">
        <v>5.2519999999999997E-2</v>
      </c>
      <c r="L34" s="144" t="s">
        <v>40</v>
      </c>
      <c r="M34" s="7" t="s">
        <v>218</v>
      </c>
      <c r="N34" s="147">
        <v>8.3000000000000001E-3</v>
      </c>
      <c r="O34" s="23">
        <v>0.41110000000000002</v>
      </c>
      <c r="P34" s="146">
        <v>-4.2000000000000003E-2</v>
      </c>
      <c r="Q34" s="146">
        <v>0.3826</v>
      </c>
      <c r="R34" s="146">
        <v>-5.0000000000000001E-3</v>
      </c>
      <c r="S34" s="146">
        <v>-8.3000000000000001E-3</v>
      </c>
      <c r="T34" s="146">
        <v>-5.8999999999999999E-3</v>
      </c>
      <c r="U34" s="144">
        <v>16015</v>
      </c>
      <c r="V34" s="144">
        <v>-170</v>
      </c>
      <c r="W34" s="148">
        <v>0.21180555555555555</v>
      </c>
      <c r="X34" s="149">
        <v>42719</v>
      </c>
      <c r="Y34" s="13" t="s">
        <v>38</v>
      </c>
    </row>
    <row r="35" spans="1:25" ht="15.75" thickBot="1" x14ac:dyDescent="0.2">
      <c r="A35" s="14">
        <v>502057</v>
      </c>
      <c r="B35" s="150" t="s">
        <v>217</v>
      </c>
      <c r="C35" s="14">
        <v>1.1000000000000001</v>
      </c>
      <c r="D35" s="156">
        <v>-3.5999999999999999E-3</v>
      </c>
      <c r="E35" s="150">
        <v>11.88</v>
      </c>
      <c r="F35" s="14">
        <v>1.0278</v>
      </c>
      <c r="G35" s="152">
        <v>-7.0199999999999999E-2</v>
      </c>
      <c r="H35" s="152">
        <v>0.04</v>
      </c>
      <c r="I35" s="150">
        <v>5.5</v>
      </c>
      <c r="J35" s="150">
        <v>5.5</v>
      </c>
      <c r="K35" s="152">
        <v>5.1299999999999998E-2</v>
      </c>
      <c r="L35" s="150" t="s">
        <v>40</v>
      </c>
      <c r="M35" s="14" t="s">
        <v>218</v>
      </c>
      <c r="N35" s="151">
        <v>8.3000000000000001E-3</v>
      </c>
      <c r="O35" s="18">
        <v>0.44409999999999999</v>
      </c>
      <c r="P35" s="152">
        <v>-6.3799999999999996E-2</v>
      </c>
      <c r="Q35" s="152">
        <v>0.30499999999999999</v>
      </c>
      <c r="R35" s="152">
        <v>-5.1000000000000004E-3</v>
      </c>
      <c r="S35" s="152">
        <v>-2.0999999999999999E-3</v>
      </c>
      <c r="T35" s="152">
        <v>-5.7000000000000002E-3</v>
      </c>
      <c r="U35" s="150">
        <v>1100</v>
      </c>
      <c r="V35" s="150">
        <v>-15</v>
      </c>
      <c r="W35" s="153">
        <v>0.21180555555555555</v>
      </c>
      <c r="X35" s="154">
        <v>42719</v>
      </c>
      <c r="Y35" s="21" t="s">
        <v>38</v>
      </c>
    </row>
    <row r="36" spans="1:25" ht="15.75" thickBot="1" x14ac:dyDescent="0.2">
      <c r="A36" s="7">
        <v>150317</v>
      </c>
      <c r="B36" s="144" t="s">
        <v>225</v>
      </c>
      <c r="C36" s="7">
        <v>1.119</v>
      </c>
      <c r="D36" s="145">
        <v>-1.84E-2</v>
      </c>
      <c r="E36" s="144">
        <v>6.23</v>
      </c>
      <c r="F36" s="7">
        <v>1.0269999999999999</v>
      </c>
      <c r="G36" s="146">
        <v>-8.9599999999999999E-2</v>
      </c>
      <c r="H36" s="146">
        <v>0.04</v>
      </c>
      <c r="I36" s="144">
        <v>5.5</v>
      </c>
      <c r="J36" s="144">
        <v>5.5</v>
      </c>
      <c r="K36" s="146">
        <v>5.0369999999999998E-2</v>
      </c>
      <c r="L36" s="144" t="s">
        <v>40</v>
      </c>
      <c r="M36" s="7" t="s">
        <v>222</v>
      </c>
      <c r="N36" s="147">
        <v>5.4999999999999997E-3</v>
      </c>
      <c r="O36" s="23">
        <v>0.41570000000000001</v>
      </c>
      <c r="P36" s="146">
        <v>-8.0500000000000002E-2</v>
      </c>
      <c r="Q36" s="146">
        <v>0.37280000000000002</v>
      </c>
      <c r="R36" s="146">
        <v>-1.1599999999999999E-2</v>
      </c>
      <c r="S36" s="146">
        <v>-8.9999999999999998E-4</v>
      </c>
      <c r="T36" s="146">
        <v>7.1999999999999998E-3</v>
      </c>
      <c r="U36" s="144">
        <v>700</v>
      </c>
      <c r="V36" s="144">
        <v>-2</v>
      </c>
      <c r="W36" s="148">
        <v>0.21180555555555555</v>
      </c>
      <c r="X36" s="149">
        <v>42738</v>
      </c>
      <c r="Y36" s="13" t="s">
        <v>38</v>
      </c>
    </row>
    <row r="37" spans="1:25" ht="15.75" thickBot="1" x14ac:dyDescent="0.2">
      <c r="A37" s="14">
        <v>150327</v>
      </c>
      <c r="B37" s="150" t="s">
        <v>284</v>
      </c>
      <c r="C37" s="14">
        <v>1.169</v>
      </c>
      <c r="D37" s="151">
        <v>3.27E-2</v>
      </c>
      <c r="E37" s="150">
        <v>59.07</v>
      </c>
      <c r="F37" s="14">
        <v>1.0278</v>
      </c>
      <c r="G37" s="152">
        <v>-0.13739999999999999</v>
      </c>
      <c r="H37" s="152">
        <v>0.04</v>
      </c>
      <c r="I37" s="150">
        <v>5.5</v>
      </c>
      <c r="J37" s="150">
        <v>5.5</v>
      </c>
      <c r="K37" s="152">
        <v>4.8189999999999997E-2</v>
      </c>
      <c r="L37" s="150" t="s">
        <v>40</v>
      </c>
      <c r="M37" s="14" t="s">
        <v>127</v>
      </c>
      <c r="N37" s="151">
        <v>1.17E-2</v>
      </c>
      <c r="O37" s="18">
        <v>0.4572</v>
      </c>
      <c r="P37" s="152">
        <v>-0.11899999999999999</v>
      </c>
      <c r="Q37" s="152">
        <v>0.27429999999999999</v>
      </c>
      <c r="R37" s="152">
        <v>1.6899999999999998E-2</v>
      </c>
      <c r="S37" s="152">
        <v>-5.3E-3</v>
      </c>
      <c r="T37" s="152">
        <v>2.7000000000000001E-3</v>
      </c>
      <c r="U37" s="150">
        <v>800</v>
      </c>
      <c r="V37" s="150">
        <v>40</v>
      </c>
      <c r="W37" s="153">
        <v>0.21180555555555555</v>
      </c>
      <c r="X37" s="154">
        <v>42738</v>
      </c>
      <c r="Y37" s="21" t="s">
        <v>38</v>
      </c>
    </row>
    <row r="38" spans="1:25" ht="15.75" thickBot="1" x14ac:dyDescent="0.2">
      <c r="A38" s="7">
        <v>150047</v>
      </c>
      <c r="B38" s="144" t="s">
        <v>226</v>
      </c>
      <c r="C38" s="7">
        <v>1.4850000000000001</v>
      </c>
      <c r="D38" s="145">
        <v>-6.0000000000000001E-3</v>
      </c>
      <c r="E38" s="144">
        <v>63.1</v>
      </c>
      <c r="F38" s="7">
        <v>1.032</v>
      </c>
      <c r="G38" s="146">
        <v>-0.439</v>
      </c>
      <c r="H38" s="146">
        <v>0.04</v>
      </c>
      <c r="I38" s="144">
        <v>5.5</v>
      </c>
      <c r="J38" s="144">
        <v>5.5</v>
      </c>
      <c r="K38" s="146">
        <v>3.7850000000000002E-2</v>
      </c>
      <c r="L38" s="144" t="s">
        <v>40</v>
      </c>
      <c r="M38" s="7" t="s">
        <v>36</v>
      </c>
      <c r="N38" s="157">
        <v>0</v>
      </c>
      <c r="O38" s="23">
        <v>0.68469999999999998</v>
      </c>
      <c r="P38" s="146">
        <v>-0.3019</v>
      </c>
      <c r="Q38" s="144" t="s">
        <v>37</v>
      </c>
      <c r="R38" s="146">
        <v>1.6400000000000001E-2</v>
      </c>
      <c r="S38" s="146">
        <v>1.5100000000000001E-2</v>
      </c>
      <c r="T38" s="146">
        <v>4.5999999999999999E-3</v>
      </c>
      <c r="U38" s="144">
        <v>1618</v>
      </c>
      <c r="V38" s="144">
        <v>0</v>
      </c>
      <c r="W38" s="148">
        <v>8.8888888888888892E-2</v>
      </c>
      <c r="X38" s="149">
        <v>42738</v>
      </c>
      <c r="Y38" s="13" t="s">
        <v>38</v>
      </c>
    </row>
    <row r="39" spans="1:25" ht="14.25" thickBot="1" x14ac:dyDescent="0.2">
      <c r="A39" s="44" t="s">
        <v>245</v>
      </c>
      <c r="B39" s="36"/>
      <c r="C39" s="35"/>
      <c r="D39" s="43">
        <f>AVERAGE(D15:D38)</f>
        <v>-6.2083333333333326E-4</v>
      </c>
      <c r="E39" s="36"/>
      <c r="F39" s="35"/>
      <c r="G39" s="43">
        <f>AVERAGE(G15:G38)</f>
        <v>-5.6820833333333327E-2</v>
      </c>
      <c r="H39" s="271">
        <f>COUNTIF($D15:$D38,"&gt;0")/COUNT($D15:$D38)</f>
        <v>8.3333333333333329E-2</v>
      </c>
      <c r="I39" s="36"/>
      <c r="J39" s="36"/>
      <c r="K39" s="43">
        <f>AVERAGE(K15:K38)</f>
        <v>5.2227916666666652E-2</v>
      </c>
      <c r="L39" s="36"/>
      <c r="M39" s="35"/>
      <c r="N39" s="38"/>
      <c r="O39" s="39"/>
      <c r="P39" s="43">
        <f>AVERAGE(P15:P38)</f>
        <v>-4.7350000000000003E-2</v>
      </c>
      <c r="Q39" s="37"/>
      <c r="R39" s="43">
        <f>AVERAGE(R15:R38)</f>
        <v>-1.083333333333334E-4</v>
      </c>
      <c r="S39" s="37"/>
      <c r="T39" s="37"/>
      <c r="U39" s="36"/>
      <c r="V39" s="36"/>
      <c r="W39" s="40"/>
      <c r="X39" s="41"/>
      <c r="Y39" s="42"/>
    </row>
    <row r="40" spans="1:25" ht="15.75" thickBot="1" x14ac:dyDescent="0.2">
      <c r="A40" s="14">
        <v>150088</v>
      </c>
      <c r="B40" s="150" t="s">
        <v>151</v>
      </c>
      <c r="C40" s="14">
        <v>1.0249999999999999</v>
      </c>
      <c r="D40" s="156">
        <v>-3.8999999999999998E-3</v>
      </c>
      <c r="E40" s="150">
        <v>1.69</v>
      </c>
      <c r="F40" s="14">
        <v>1.0291999999999999</v>
      </c>
      <c r="G40" s="152">
        <v>4.1000000000000003E-3</v>
      </c>
      <c r="H40" s="152">
        <v>3.5000000000000003E-2</v>
      </c>
      <c r="I40" s="150">
        <v>5</v>
      </c>
      <c r="J40" s="150">
        <v>5</v>
      </c>
      <c r="K40" s="152">
        <v>0.12339</v>
      </c>
      <c r="L40" s="150">
        <v>0.06</v>
      </c>
      <c r="M40" s="14" t="s">
        <v>148</v>
      </c>
      <c r="N40" s="151">
        <v>9.7000000000000003E-3</v>
      </c>
      <c r="O40" s="152">
        <v>0.4027</v>
      </c>
      <c r="P40" s="150" t="s">
        <v>37</v>
      </c>
      <c r="Q40" s="152">
        <v>0.86780000000000002</v>
      </c>
      <c r="R40" s="152">
        <v>0.01</v>
      </c>
      <c r="S40" s="152">
        <v>1.5100000000000001E-2</v>
      </c>
      <c r="T40" s="152">
        <v>8.3999999999999995E-3</v>
      </c>
      <c r="U40" s="150">
        <v>302</v>
      </c>
      <c r="V40" s="150">
        <v>0</v>
      </c>
      <c r="W40" s="153">
        <v>0.21180555555555555</v>
      </c>
      <c r="X40" s="154">
        <v>42605</v>
      </c>
      <c r="Y40" s="21" t="s">
        <v>38</v>
      </c>
    </row>
    <row r="41" spans="1:25" s="60" customFormat="1" ht="15.75" thickBot="1" x14ac:dyDescent="0.2">
      <c r="A41" s="51">
        <v>150175</v>
      </c>
      <c r="B41" s="195" t="s">
        <v>152</v>
      </c>
      <c r="C41" s="51">
        <v>0.95099999999999996</v>
      </c>
      <c r="D41" s="193">
        <v>-3.0999999999999999E-3</v>
      </c>
      <c r="E41" s="188">
        <v>5784.56</v>
      </c>
      <c r="F41" s="51">
        <v>1.0331999999999999</v>
      </c>
      <c r="G41" s="190">
        <v>7.9600000000000004E-2</v>
      </c>
      <c r="H41" s="190">
        <v>3.5000000000000003E-2</v>
      </c>
      <c r="I41" s="188">
        <v>5</v>
      </c>
      <c r="J41" s="188">
        <v>5</v>
      </c>
      <c r="K41" s="190">
        <v>5.4480000000000001E-2</v>
      </c>
      <c r="L41" s="188" t="s">
        <v>40</v>
      </c>
      <c r="M41" s="51" t="s">
        <v>153</v>
      </c>
      <c r="N41" s="196">
        <v>0</v>
      </c>
      <c r="O41" s="56">
        <v>0.27989999999999998</v>
      </c>
      <c r="P41" s="195" t="s">
        <v>44</v>
      </c>
      <c r="Q41" s="190">
        <v>0.75129999999999997</v>
      </c>
      <c r="R41" s="190">
        <v>-4.1000000000000003E-3</v>
      </c>
      <c r="S41" s="190">
        <v>-3.5000000000000001E-3</v>
      </c>
      <c r="T41" s="190">
        <v>5.9999999999999995E-4</v>
      </c>
      <c r="U41" s="188">
        <v>403412</v>
      </c>
      <c r="V41" s="188">
        <v>-2680</v>
      </c>
      <c r="W41" s="191">
        <v>0.21180555555555555</v>
      </c>
      <c r="X41" s="207">
        <v>42705</v>
      </c>
      <c r="Y41" s="59" t="s">
        <v>38</v>
      </c>
    </row>
    <row r="42" spans="1:25" ht="15.75" thickBot="1" x14ac:dyDescent="0.2">
      <c r="A42" s="14">
        <v>150090</v>
      </c>
      <c r="B42" s="150" t="s">
        <v>173</v>
      </c>
      <c r="C42" s="14">
        <v>1.0269999999999999</v>
      </c>
      <c r="D42" s="156">
        <v>-1.06E-2</v>
      </c>
      <c r="E42" s="150">
        <v>2.48</v>
      </c>
      <c r="F42" s="14">
        <v>1.0291999999999999</v>
      </c>
      <c r="G42" s="152">
        <v>2.0999999999999999E-3</v>
      </c>
      <c r="H42" s="152">
        <v>3.5000000000000003E-2</v>
      </c>
      <c r="I42" s="150">
        <v>5</v>
      </c>
      <c r="J42" s="150">
        <v>5</v>
      </c>
      <c r="K42" s="152">
        <v>5.0110000000000002E-2</v>
      </c>
      <c r="L42" s="150" t="s">
        <v>40</v>
      </c>
      <c r="M42" s="14" t="s">
        <v>174</v>
      </c>
      <c r="N42" s="151">
        <v>4.1999999999999997E-3</v>
      </c>
      <c r="O42" s="18">
        <v>0.38369999999999999</v>
      </c>
      <c r="P42" s="152">
        <v>-2.3E-3</v>
      </c>
      <c r="Q42" s="152">
        <v>0.92730000000000001</v>
      </c>
      <c r="R42" s="152">
        <v>-4.1000000000000003E-3</v>
      </c>
      <c r="S42" s="152">
        <v>9.1000000000000004E-3</v>
      </c>
      <c r="T42" s="152">
        <v>-9.4000000000000004E-3</v>
      </c>
      <c r="U42" s="150">
        <v>1123</v>
      </c>
      <c r="V42" s="150">
        <v>3</v>
      </c>
      <c r="W42" s="153">
        <v>0.21180555555555555</v>
      </c>
      <c r="X42" s="154">
        <v>42738</v>
      </c>
      <c r="Y42" s="21" t="s">
        <v>38</v>
      </c>
    </row>
    <row r="43" spans="1:25" ht="15.75" thickBot="1" x14ac:dyDescent="0.2">
      <c r="A43" s="7">
        <v>502001</v>
      </c>
      <c r="B43" s="144" t="s">
        <v>171</v>
      </c>
      <c r="C43" s="7">
        <v>1.0269999999999999</v>
      </c>
      <c r="D43" s="145">
        <v>-1E-3</v>
      </c>
      <c r="E43" s="144">
        <v>36.340000000000003</v>
      </c>
      <c r="F43" s="7">
        <v>1.0289999999999999</v>
      </c>
      <c r="G43" s="146">
        <v>1.9E-3</v>
      </c>
      <c r="H43" s="146">
        <v>3.5000000000000003E-2</v>
      </c>
      <c r="I43" s="144">
        <v>5</v>
      </c>
      <c r="J43" s="144">
        <v>5</v>
      </c>
      <c r="K43" s="146">
        <v>5.0099999999999999E-2</v>
      </c>
      <c r="L43" s="144" t="s">
        <v>40</v>
      </c>
      <c r="M43" s="7" t="s">
        <v>172</v>
      </c>
      <c r="N43" s="147">
        <v>9.5999999999999992E-3</v>
      </c>
      <c r="O43" s="23">
        <v>0.34670000000000001</v>
      </c>
      <c r="P43" s="146">
        <v>-2.3E-3</v>
      </c>
      <c r="Q43" s="146">
        <v>0.53239999999999998</v>
      </c>
      <c r="R43" s="146">
        <v>2.7000000000000001E-3</v>
      </c>
      <c r="S43" s="146">
        <v>2.47E-2</v>
      </c>
      <c r="T43" s="146">
        <v>3.0499999999999999E-2</v>
      </c>
      <c r="U43" s="144">
        <v>322</v>
      </c>
      <c r="V43" s="144">
        <v>37</v>
      </c>
      <c r="W43" s="148">
        <v>0.21180555555555555</v>
      </c>
      <c r="X43" s="149">
        <v>42738</v>
      </c>
      <c r="Y43" s="13" t="s">
        <v>38</v>
      </c>
    </row>
    <row r="44" spans="1:25" ht="15.75" thickBot="1" x14ac:dyDescent="0.2">
      <c r="A44" s="14">
        <v>502021</v>
      </c>
      <c r="B44" s="150" t="s">
        <v>344</v>
      </c>
      <c r="C44" s="14">
        <v>1.0289999999999999</v>
      </c>
      <c r="D44" s="156">
        <v>-1E-3</v>
      </c>
      <c r="E44" s="150">
        <v>3.1</v>
      </c>
      <c r="F44" s="14">
        <v>1.0309999999999999</v>
      </c>
      <c r="G44" s="152">
        <v>1.9E-3</v>
      </c>
      <c r="H44" s="152">
        <v>3.5000000000000003E-2</v>
      </c>
      <c r="I44" s="150">
        <v>5</v>
      </c>
      <c r="J44" s="150">
        <v>5</v>
      </c>
      <c r="K44" s="152">
        <v>5.0099999999999999E-2</v>
      </c>
      <c r="L44" s="150" t="s">
        <v>40</v>
      </c>
      <c r="M44" s="14" t="s">
        <v>91</v>
      </c>
      <c r="N44" s="151">
        <v>4.0000000000000002E-4</v>
      </c>
      <c r="O44" s="18">
        <v>0.4294</v>
      </c>
      <c r="P44" s="152">
        <v>-2.3E-3</v>
      </c>
      <c r="Q44" s="152">
        <v>0.33639999999999998</v>
      </c>
      <c r="R44" s="152">
        <v>-3.0000000000000001E-3</v>
      </c>
      <c r="S44" s="152">
        <v>9.4000000000000004E-3</v>
      </c>
      <c r="T44" s="152">
        <v>-6.1999999999999998E-3</v>
      </c>
      <c r="U44" s="150">
        <v>389</v>
      </c>
      <c r="V44" s="150">
        <v>2</v>
      </c>
      <c r="W44" s="153">
        <v>0.21180555555555555</v>
      </c>
      <c r="X44" s="154">
        <v>42719</v>
      </c>
      <c r="Y44" s="21" t="s">
        <v>38</v>
      </c>
    </row>
    <row r="45" spans="1:25" ht="15.75" thickBot="1" x14ac:dyDescent="0.2">
      <c r="A45" s="7">
        <v>502041</v>
      </c>
      <c r="B45" s="144" t="s">
        <v>155</v>
      </c>
      <c r="C45" s="7">
        <v>1.0529999999999999</v>
      </c>
      <c r="D45" s="145">
        <v>-2.8E-3</v>
      </c>
      <c r="E45" s="144">
        <v>0.19</v>
      </c>
      <c r="F45" s="7">
        <v>1.0529999999999999</v>
      </c>
      <c r="G45" s="146">
        <v>0</v>
      </c>
      <c r="H45" s="146">
        <v>3.5000000000000003E-2</v>
      </c>
      <c r="I45" s="144">
        <v>5.5</v>
      </c>
      <c r="J45" s="144">
        <v>5</v>
      </c>
      <c r="K45" s="146">
        <v>5.008E-2</v>
      </c>
      <c r="L45" s="144" t="s">
        <v>40</v>
      </c>
      <c r="M45" s="7" t="s">
        <v>91</v>
      </c>
      <c r="N45" s="147">
        <v>4.0000000000000002E-4</v>
      </c>
      <c r="O45" s="23">
        <v>0.26740000000000003</v>
      </c>
      <c r="P45" s="146">
        <v>-4.3E-3</v>
      </c>
      <c r="Q45" s="160">
        <v>0.68659999999999999</v>
      </c>
      <c r="R45" s="146">
        <v>-8.9999999999999998E-4</v>
      </c>
      <c r="S45" s="146">
        <v>2.3E-3</v>
      </c>
      <c r="T45" s="146">
        <v>-1.6999999999999999E-3</v>
      </c>
      <c r="U45" s="144">
        <v>1134</v>
      </c>
      <c r="V45" s="144">
        <v>0</v>
      </c>
      <c r="W45" s="148">
        <v>0.21180555555555555</v>
      </c>
      <c r="X45" s="149">
        <v>42704</v>
      </c>
      <c r="Y45" s="13" t="s">
        <v>38</v>
      </c>
    </row>
    <row r="46" spans="1:25" ht="15.75" thickBot="1" x14ac:dyDescent="0.2">
      <c r="A46" s="14">
        <v>150225</v>
      </c>
      <c r="B46" s="150" t="s">
        <v>285</v>
      </c>
      <c r="C46" s="14">
        <v>1.032</v>
      </c>
      <c r="D46" s="156">
        <v>-3.8999999999999998E-3</v>
      </c>
      <c r="E46" s="150">
        <v>0.01</v>
      </c>
      <c r="F46" s="14">
        <v>1.0334000000000001</v>
      </c>
      <c r="G46" s="152">
        <v>1.4E-3</v>
      </c>
      <c r="H46" s="152">
        <v>3.5000000000000003E-2</v>
      </c>
      <c r="I46" s="150">
        <v>5</v>
      </c>
      <c r="J46" s="150">
        <v>5</v>
      </c>
      <c r="K46" s="152">
        <v>5.0070000000000003E-2</v>
      </c>
      <c r="L46" s="150" t="s">
        <v>40</v>
      </c>
      <c r="M46" s="14" t="s">
        <v>84</v>
      </c>
      <c r="N46" s="151">
        <v>4.4999999999999997E-3</v>
      </c>
      <c r="O46" s="18">
        <v>0.39529999999999998</v>
      </c>
      <c r="P46" s="152">
        <v>-3.3E-3</v>
      </c>
      <c r="Q46" s="152">
        <v>0.41360000000000002</v>
      </c>
      <c r="R46" s="152">
        <v>-2.5000000000000001E-3</v>
      </c>
      <c r="S46" s="152">
        <v>4.1999999999999997E-3</v>
      </c>
      <c r="T46" s="152">
        <v>1E-3</v>
      </c>
      <c r="U46" s="150">
        <v>3011</v>
      </c>
      <c r="V46" s="150">
        <v>-1</v>
      </c>
      <c r="W46" s="153">
        <v>0.21180555555555555</v>
      </c>
      <c r="X46" s="154">
        <v>42705</v>
      </c>
      <c r="Y46" s="21" t="s">
        <v>38</v>
      </c>
    </row>
    <row r="47" spans="1:25" ht="15.75" thickBot="1" x14ac:dyDescent="0.2">
      <c r="A47" s="7">
        <v>150112</v>
      </c>
      <c r="B47" s="144" t="s">
        <v>265</v>
      </c>
      <c r="C47" s="7">
        <v>1.0029999999999999</v>
      </c>
      <c r="D47" s="157">
        <v>0</v>
      </c>
      <c r="E47" s="144">
        <v>2.0299999999999998</v>
      </c>
      <c r="F47" s="7">
        <v>1.0043</v>
      </c>
      <c r="G47" s="146">
        <v>1.2999999999999999E-3</v>
      </c>
      <c r="H47" s="146">
        <v>3.5000000000000003E-2</v>
      </c>
      <c r="I47" s="144">
        <v>5</v>
      </c>
      <c r="J47" s="144">
        <v>5</v>
      </c>
      <c r="K47" s="146">
        <v>5.0070000000000003E-2</v>
      </c>
      <c r="L47" s="144" t="s">
        <v>40</v>
      </c>
      <c r="M47" s="7" t="s">
        <v>266</v>
      </c>
      <c r="N47" s="147">
        <v>5.1000000000000004E-3</v>
      </c>
      <c r="O47" s="23">
        <v>0.47389999999999999</v>
      </c>
      <c r="P47" s="146">
        <v>-3.3E-3</v>
      </c>
      <c r="Q47" s="146">
        <v>0.67759999999999998</v>
      </c>
      <c r="R47" s="146">
        <v>7.7999999999999996E-3</v>
      </c>
      <c r="S47" s="146">
        <v>2.92E-2</v>
      </c>
      <c r="T47" s="146">
        <v>1.34E-2</v>
      </c>
      <c r="U47" s="144">
        <v>988</v>
      </c>
      <c r="V47" s="144">
        <v>0</v>
      </c>
      <c r="W47" s="148">
        <v>0.21180555555555555</v>
      </c>
      <c r="X47" s="149">
        <v>42919</v>
      </c>
      <c r="Y47" s="13" t="s">
        <v>38</v>
      </c>
    </row>
    <row r="48" spans="1:25" ht="15.75" thickBot="1" x14ac:dyDescent="0.2">
      <c r="A48" s="14">
        <v>150140</v>
      </c>
      <c r="B48" s="150" t="s">
        <v>158</v>
      </c>
      <c r="C48" s="14">
        <v>1.028</v>
      </c>
      <c r="D48" s="156">
        <v>-3.8999999999999998E-3</v>
      </c>
      <c r="E48" s="150">
        <v>1.1299999999999999</v>
      </c>
      <c r="F48" s="14">
        <v>1.0291999999999999</v>
      </c>
      <c r="G48" s="152">
        <v>1.1999999999999999E-3</v>
      </c>
      <c r="H48" s="152">
        <v>3.5000000000000003E-2</v>
      </c>
      <c r="I48" s="150">
        <v>5</v>
      </c>
      <c r="J48" s="150">
        <v>5</v>
      </c>
      <c r="K48" s="152">
        <v>5.006E-2</v>
      </c>
      <c r="L48" s="150" t="s">
        <v>40</v>
      </c>
      <c r="M48" s="14" t="s">
        <v>88</v>
      </c>
      <c r="N48" s="151">
        <v>3.8999999999999998E-3</v>
      </c>
      <c r="O48" s="18">
        <v>0.23910000000000001</v>
      </c>
      <c r="P48" s="152">
        <v>-3.3E-3</v>
      </c>
      <c r="Q48" s="152">
        <v>0.78439999999999999</v>
      </c>
      <c r="R48" s="152">
        <v>5.0000000000000001E-4</v>
      </c>
      <c r="S48" s="152">
        <v>4.1999999999999997E-3</v>
      </c>
      <c r="T48" s="152">
        <v>-1E-3</v>
      </c>
      <c r="U48" s="150">
        <v>665</v>
      </c>
      <c r="V48" s="150">
        <v>1</v>
      </c>
      <c r="W48" s="153">
        <v>0.21180555555555555</v>
      </c>
      <c r="X48" s="154">
        <v>42738</v>
      </c>
      <c r="Y48" s="21" t="s">
        <v>38</v>
      </c>
    </row>
    <row r="49" spans="1:25" ht="15.75" thickBot="1" x14ac:dyDescent="0.2">
      <c r="A49" s="7">
        <v>150121</v>
      </c>
      <c r="B49" s="144" t="s">
        <v>159</v>
      </c>
      <c r="C49" s="7">
        <v>1.028</v>
      </c>
      <c r="D49" s="157">
        <v>0</v>
      </c>
      <c r="E49" s="144">
        <v>2.67</v>
      </c>
      <c r="F49" s="7">
        <v>1.0289999999999999</v>
      </c>
      <c r="G49" s="146">
        <v>1E-3</v>
      </c>
      <c r="H49" s="146">
        <v>3.5000000000000003E-2</v>
      </c>
      <c r="I49" s="144">
        <v>5</v>
      </c>
      <c r="J49" s="144">
        <v>5</v>
      </c>
      <c r="K49" s="146">
        <v>5.0049999999999997E-2</v>
      </c>
      <c r="L49" s="144" t="s">
        <v>40</v>
      </c>
      <c r="M49" s="7" t="s">
        <v>160</v>
      </c>
      <c r="N49" s="147">
        <v>1.8E-3</v>
      </c>
      <c r="O49" s="23">
        <v>0.4345</v>
      </c>
      <c r="P49" s="146">
        <v>-3.3E-3</v>
      </c>
      <c r="Q49" s="146">
        <v>0.76849999999999996</v>
      </c>
      <c r="R49" s="146">
        <v>7.1000000000000004E-3</v>
      </c>
      <c r="S49" s="146">
        <v>1.37E-2</v>
      </c>
      <c r="T49" s="146">
        <v>6.1000000000000004E-3</v>
      </c>
      <c r="U49" s="144">
        <v>439</v>
      </c>
      <c r="V49" s="144">
        <v>0</v>
      </c>
      <c r="W49" s="148">
        <v>0.21180555555555555</v>
      </c>
      <c r="X49" s="149">
        <v>42738</v>
      </c>
      <c r="Y49" s="13" t="s">
        <v>38</v>
      </c>
    </row>
    <row r="50" spans="1:25" ht="15.75" thickBot="1" x14ac:dyDescent="0.2">
      <c r="A50" s="14">
        <v>150053</v>
      </c>
      <c r="B50" s="150" t="s">
        <v>170</v>
      </c>
      <c r="C50" s="14">
        <v>1.028</v>
      </c>
      <c r="D50" s="156">
        <v>-4.7999999999999996E-3</v>
      </c>
      <c r="E50" s="150">
        <v>0.73</v>
      </c>
      <c r="F50" s="14">
        <v>1.0288999999999999</v>
      </c>
      <c r="G50" s="152">
        <v>8.9999999999999998E-4</v>
      </c>
      <c r="H50" s="152">
        <v>3.5000000000000003E-2</v>
      </c>
      <c r="I50" s="150">
        <v>5</v>
      </c>
      <c r="J50" s="150">
        <v>5</v>
      </c>
      <c r="K50" s="152">
        <v>5.0049999999999997E-2</v>
      </c>
      <c r="L50" s="150" t="s">
        <v>40</v>
      </c>
      <c r="M50" s="14" t="s">
        <v>148</v>
      </c>
      <c r="N50" s="151">
        <v>9.7000000000000003E-3</v>
      </c>
      <c r="O50" s="18">
        <v>0.4209</v>
      </c>
      <c r="P50" s="152">
        <v>-3.3E-3</v>
      </c>
      <c r="Q50" s="152">
        <v>1.0626</v>
      </c>
      <c r="R50" s="152">
        <v>-1.66E-2</v>
      </c>
      <c r="S50" s="152">
        <v>-7.3000000000000001E-3</v>
      </c>
      <c r="T50" s="152">
        <v>-6.3E-3</v>
      </c>
      <c r="U50" s="150">
        <v>528</v>
      </c>
      <c r="V50" s="150">
        <v>0</v>
      </c>
      <c r="W50" s="153">
        <v>0.17083333333333331</v>
      </c>
      <c r="X50" s="154">
        <v>42738</v>
      </c>
      <c r="Y50" s="21" t="s">
        <v>38</v>
      </c>
    </row>
    <row r="51" spans="1:25" s="60" customFormat="1" ht="15.75" thickBot="1" x14ac:dyDescent="0.2">
      <c r="A51" s="51">
        <v>150267</v>
      </c>
      <c r="B51" s="195" t="s">
        <v>164</v>
      </c>
      <c r="C51" s="51">
        <v>1.0329999999999999</v>
      </c>
      <c r="D51" s="189">
        <v>1E-3</v>
      </c>
      <c r="E51" s="188">
        <v>44.56</v>
      </c>
      <c r="F51" s="51">
        <v>1.0334000000000001</v>
      </c>
      <c r="G51" s="190">
        <v>4.0000000000000002E-4</v>
      </c>
      <c r="H51" s="190">
        <v>3.5000000000000003E-2</v>
      </c>
      <c r="I51" s="188">
        <v>5</v>
      </c>
      <c r="J51" s="188">
        <v>5</v>
      </c>
      <c r="K51" s="190">
        <v>5.0020000000000002E-2</v>
      </c>
      <c r="L51" s="188" t="s">
        <v>40</v>
      </c>
      <c r="M51" s="51" t="s">
        <v>95</v>
      </c>
      <c r="N51" s="193">
        <v>-2.7000000000000001E-3</v>
      </c>
      <c r="O51" s="56">
        <v>0.24660000000000001</v>
      </c>
      <c r="P51" s="190">
        <v>-4.3E-3</v>
      </c>
      <c r="Q51" s="190">
        <v>0.76119999999999999</v>
      </c>
      <c r="R51" s="190">
        <v>-5.4999999999999997E-3</v>
      </c>
      <c r="S51" s="190">
        <v>-6.3E-3</v>
      </c>
      <c r="T51" s="190">
        <v>-2.7000000000000001E-3</v>
      </c>
      <c r="U51" s="188">
        <v>1940</v>
      </c>
      <c r="V51" s="188">
        <v>0</v>
      </c>
      <c r="W51" s="191">
        <v>0.21180555555555555</v>
      </c>
      <c r="X51" s="192">
        <v>42705</v>
      </c>
      <c r="Y51" s="59" t="s">
        <v>38</v>
      </c>
    </row>
    <row r="52" spans="1:25" ht="15.75" thickBot="1" x14ac:dyDescent="0.2">
      <c r="A52" s="14">
        <v>150094</v>
      </c>
      <c r="B52" s="150" t="s">
        <v>162</v>
      </c>
      <c r="C52" s="14">
        <v>1.0289999999999999</v>
      </c>
      <c r="D52" s="159">
        <v>0</v>
      </c>
      <c r="E52" s="150">
        <v>0.43</v>
      </c>
      <c r="F52" s="14">
        <v>1.0289999999999999</v>
      </c>
      <c r="G52" s="152">
        <v>0</v>
      </c>
      <c r="H52" s="152">
        <v>3.5000000000000003E-2</v>
      </c>
      <c r="I52" s="150">
        <v>5</v>
      </c>
      <c r="J52" s="150">
        <v>5</v>
      </c>
      <c r="K52" s="152">
        <v>0.05</v>
      </c>
      <c r="L52" s="150" t="s">
        <v>40</v>
      </c>
      <c r="M52" s="14" t="s">
        <v>163</v>
      </c>
      <c r="N52" s="151">
        <v>1.04E-2</v>
      </c>
      <c r="O52" s="18">
        <v>0.13250000000000001</v>
      </c>
      <c r="P52" s="152">
        <v>-4.3E-3</v>
      </c>
      <c r="Q52" s="152">
        <v>1.7129000000000001</v>
      </c>
      <c r="R52" s="152">
        <v>1.6999999999999999E-3</v>
      </c>
      <c r="S52" s="152">
        <v>1.4E-3</v>
      </c>
      <c r="T52" s="152">
        <v>-1.4E-3</v>
      </c>
      <c r="U52" s="150">
        <v>965</v>
      </c>
      <c r="V52" s="150">
        <v>0</v>
      </c>
      <c r="W52" s="153">
        <v>0.21180555555555555</v>
      </c>
      <c r="X52" s="154">
        <v>42738</v>
      </c>
      <c r="Y52" s="21" t="s">
        <v>38</v>
      </c>
    </row>
    <row r="53" spans="1:25" ht="15.75" thickBot="1" x14ac:dyDescent="0.2">
      <c r="A53" s="7">
        <v>150064</v>
      </c>
      <c r="B53" s="144" t="s">
        <v>165</v>
      </c>
      <c r="C53" s="7">
        <v>1.03</v>
      </c>
      <c r="D53" s="157">
        <v>0</v>
      </c>
      <c r="E53" s="144">
        <v>0.05</v>
      </c>
      <c r="F53" s="7">
        <v>1.0289999999999999</v>
      </c>
      <c r="G53" s="146">
        <v>-1E-3</v>
      </c>
      <c r="H53" s="146">
        <v>3.5000000000000003E-2</v>
      </c>
      <c r="I53" s="144">
        <v>5</v>
      </c>
      <c r="J53" s="144">
        <v>5</v>
      </c>
      <c r="K53" s="146">
        <v>4.9950000000000001E-2</v>
      </c>
      <c r="L53" s="144" t="s">
        <v>40</v>
      </c>
      <c r="M53" s="7" t="s">
        <v>166</v>
      </c>
      <c r="N53" s="147">
        <v>7.9000000000000008E-3</v>
      </c>
      <c r="O53" s="23">
        <v>0.44429999999999997</v>
      </c>
      <c r="P53" s="146">
        <v>-5.1999999999999998E-3</v>
      </c>
      <c r="Q53" s="146">
        <v>0.97919999999999996</v>
      </c>
      <c r="R53" s="146">
        <v>2.0500000000000001E-2</v>
      </c>
      <c r="S53" s="146">
        <v>3.5900000000000001E-2</v>
      </c>
      <c r="T53" s="146">
        <v>2.1000000000000001E-2</v>
      </c>
      <c r="U53" s="144">
        <v>270</v>
      </c>
      <c r="V53" s="144">
        <v>0</v>
      </c>
      <c r="W53" s="148">
        <v>0.17083333333333331</v>
      </c>
      <c r="X53" s="149">
        <v>42738</v>
      </c>
      <c r="Y53" s="13" t="s">
        <v>38</v>
      </c>
    </row>
    <row r="54" spans="1:25" ht="15.75" thickBot="1" x14ac:dyDescent="0.2">
      <c r="A54" s="14">
        <v>150167</v>
      </c>
      <c r="B54" s="150" t="s">
        <v>161</v>
      </c>
      <c r="C54" s="14">
        <v>1.034</v>
      </c>
      <c r="D54" s="151">
        <v>1E-3</v>
      </c>
      <c r="E54" s="150">
        <v>23.35</v>
      </c>
      <c r="F54" s="14">
        <v>1.0329999999999999</v>
      </c>
      <c r="G54" s="152">
        <v>-1E-3</v>
      </c>
      <c r="H54" s="152">
        <v>3.5000000000000003E-2</v>
      </c>
      <c r="I54" s="150">
        <v>5</v>
      </c>
      <c r="J54" s="150">
        <v>5</v>
      </c>
      <c r="K54" s="152">
        <v>4.9950000000000001E-2</v>
      </c>
      <c r="L54" s="150" t="s">
        <v>40</v>
      </c>
      <c r="M54" s="14" t="s">
        <v>88</v>
      </c>
      <c r="N54" s="151">
        <v>3.8999999999999998E-3</v>
      </c>
      <c r="O54" s="18">
        <v>0.22620000000000001</v>
      </c>
      <c r="P54" s="152">
        <v>-5.1999999999999998E-3</v>
      </c>
      <c r="Q54" s="152">
        <v>0.80930000000000002</v>
      </c>
      <c r="R54" s="152">
        <v>-4.3E-3</v>
      </c>
      <c r="S54" s="152">
        <v>-2.3999999999999998E-3</v>
      </c>
      <c r="T54" s="152">
        <v>5.9999999999999995E-4</v>
      </c>
      <c r="U54" s="150">
        <v>2978</v>
      </c>
      <c r="V54" s="150">
        <v>-4</v>
      </c>
      <c r="W54" s="153">
        <v>0.21180555555555555</v>
      </c>
      <c r="X54" s="154">
        <v>42705</v>
      </c>
      <c r="Y54" s="21" t="s">
        <v>38</v>
      </c>
    </row>
    <row r="55" spans="1:25" ht="15.75" thickBot="1" x14ac:dyDescent="0.2">
      <c r="A55" s="7">
        <v>150138</v>
      </c>
      <c r="B55" s="144" t="s">
        <v>181</v>
      </c>
      <c r="C55" s="7">
        <v>1.034</v>
      </c>
      <c r="D55" s="145">
        <v>-1E-3</v>
      </c>
      <c r="E55" s="144">
        <v>0.64</v>
      </c>
      <c r="F55" s="7">
        <v>1.0329999999999999</v>
      </c>
      <c r="G55" s="146">
        <v>-1E-3</v>
      </c>
      <c r="H55" s="146">
        <v>3.5000000000000003E-2</v>
      </c>
      <c r="I55" s="144">
        <v>5</v>
      </c>
      <c r="J55" s="144">
        <v>5</v>
      </c>
      <c r="K55" s="146">
        <v>4.9950000000000001E-2</v>
      </c>
      <c r="L55" s="144" t="s">
        <v>40</v>
      </c>
      <c r="M55" s="7" t="s">
        <v>182</v>
      </c>
      <c r="N55" s="147">
        <v>8.6E-3</v>
      </c>
      <c r="O55" s="23">
        <v>0.36180000000000001</v>
      </c>
      <c r="P55" s="146">
        <v>-5.1999999999999998E-3</v>
      </c>
      <c r="Q55" s="146">
        <v>0.49230000000000002</v>
      </c>
      <c r="R55" s="146">
        <v>-2.5999999999999999E-3</v>
      </c>
      <c r="S55" s="146">
        <v>9.4999999999999998E-3</v>
      </c>
      <c r="T55" s="146">
        <v>9.9000000000000008E-3</v>
      </c>
      <c r="U55" s="144">
        <v>265</v>
      </c>
      <c r="V55" s="144">
        <v>0</v>
      </c>
      <c r="W55" s="148">
        <v>0.21180555555555555</v>
      </c>
      <c r="X55" s="149">
        <v>42705</v>
      </c>
      <c r="Y55" s="13" t="s">
        <v>38</v>
      </c>
    </row>
    <row r="56" spans="1:25" ht="15.75" thickBot="1" x14ac:dyDescent="0.2">
      <c r="A56" s="14">
        <v>150281</v>
      </c>
      <c r="B56" s="150" t="s">
        <v>168</v>
      </c>
      <c r="C56" s="14">
        <v>1.071</v>
      </c>
      <c r="D56" s="156">
        <v>-8.9999999999999998E-4</v>
      </c>
      <c r="E56" s="150">
        <v>56.38</v>
      </c>
      <c r="F56" s="14">
        <v>1.0649999999999999</v>
      </c>
      <c r="G56" s="152">
        <v>-5.5999999999999999E-3</v>
      </c>
      <c r="H56" s="152">
        <v>3.5000000000000003E-2</v>
      </c>
      <c r="I56" s="150">
        <v>5.75</v>
      </c>
      <c r="J56" s="150">
        <v>5</v>
      </c>
      <c r="K56" s="152">
        <v>4.9820000000000003E-2</v>
      </c>
      <c r="L56" s="150" t="s">
        <v>40</v>
      </c>
      <c r="M56" s="14" t="s">
        <v>169</v>
      </c>
      <c r="N56" s="151">
        <v>3.0999999999999999E-3</v>
      </c>
      <c r="O56" s="18">
        <v>0.10440000000000001</v>
      </c>
      <c r="P56" s="152">
        <v>-9.9000000000000008E-3</v>
      </c>
      <c r="Q56" s="162">
        <v>1.0431999999999999</v>
      </c>
      <c r="R56" s="152">
        <v>1.8E-3</v>
      </c>
      <c r="S56" s="152">
        <v>4.1000000000000003E-3</v>
      </c>
      <c r="T56" s="152">
        <v>4.1000000000000003E-3</v>
      </c>
      <c r="U56" s="150">
        <v>3715</v>
      </c>
      <c r="V56" s="150">
        <v>0</v>
      </c>
      <c r="W56" s="153">
        <v>0.21180555555555555</v>
      </c>
      <c r="X56" s="154">
        <v>42704</v>
      </c>
      <c r="Y56" s="21" t="s">
        <v>38</v>
      </c>
    </row>
    <row r="57" spans="1:25" ht="15.75" thickBot="1" x14ac:dyDescent="0.2">
      <c r="A57" s="7">
        <v>502014</v>
      </c>
      <c r="B57" s="144" t="s">
        <v>89</v>
      </c>
      <c r="C57" s="7">
        <v>1.0449999999999999</v>
      </c>
      <c r="D57" s="145">
        <v>-1E-3</v>
      </c>
      <c r="E57" s="144">
        <v>236.77</v>
      </c>
      <c r="F57" s="7">
        <v>1.038</v>
      </c>
      <c r="G57" s="146">
        <v>-6.7000000000000002E-3</v>
      </c>
      <c r="H57" s="146">
        <v>3.5000000000000003E-2</v>
      </c>
      <c r="I57" s="144">
        <v>5.75</v>
      </c>
      <c r="J57" s="144">
        <v>5</v>
      </c>
      <c r="K57" s="146">
        <v>4.9770000000000002E-2</v>
      </c>
      <c r="L57" s="144" t="s">
        <v>40</v>
      </c>
      <c r="M57" s="7" t="s">
        <v>154</v>
      </c>
      <c r="N57" s="147">
        <v>8.6E-3</v>
      </c>
      <c r="O57" s="23">
        <v>0.10780000000000001</v>
      </c>
      <c r="P57" s="146">
        <v>-1.09E-2</v>
      </c>
      <c r="Q57" s="160">
        <v>1.0780000000000001</v>
      </c>
      <c r="R57" s="146">
        <v>2.3E-3</v>
      </c>
      <c r="S57" s="146">
        <v>6.3E-3</v>
      </c>
      <c r="T57" s="146">
        <v>6.1999999999999998E-3</v>
      </c>
      <c r="U57" s="144">
        <v>19195</v>
      </c>
      <c r="V57" s="144">
        <v>251</v>
      </c>
      <c r="W57" s="148">
        <v>0.21180555555555555</v>
      </c>
      <c r="X57" s="149">
        <v>42704</v>
      </c>
      <c r="Y57" s="13" t="s">
        <v>38</v>
      </c>
    </row>
    <row r="58" spans="1:25" ht="15.75" thickBot="1" x14ac:dyDescent="0.2">
      <c r="A58" s="14">
        <v>150073</v>
      </c>
      <c r="B58" s="150" t="s">
        <v>178</v>
      </c>
      <c r="C58" s="14">
        <v>1.0349999999999999</v>
      </c>
      <c r="D58" s="151">
        <v>5.7999999999999996E-3</v>
      </c>
      <c r="E58" s="150">
        <v>0.05</v>
      </c>
      <c r="F58" s="14">
        <v>1.0289999999999999</v>
      </c>
      <c r="G58" s="152">
        <v>-5.7999999999999996E-3</v>
      </c>
      <c r="H58" s="152">
        <v>3.5000000000000003E-2</v>
      </c>
      <c r="I58" s="150">
        <v>5</v>
      </c>
      <c r="J58" s="150">
        <v>5</v>
      </c>
      <c r="K58" s="152">
        <v>4.9700000000000001E-2</v>
      </c>
      <c r="L58" s="150" t="s">
        <v>40</v>
      </c>
      <c r="M58" s="14" t="s">
        <v>174</v>
      </c>
      <c r="N58" s="151">
        <v>4.1999999999999997E-3</v>
      </c>
      <c r="O58" s="18">
        <v>0.51529999999999998</v>
      </c>
      <c r="P58" s="152">
        <v>-0.01</v>
      </c>
      <c r="Q58" s="152">
        <v>0.72619999999999996</v>
      </c>
      <c r="R58" s="152">
        <v>0</v>
      </c>
      <c r="S58" s="152">
        <v>6.6E-3</v>
      </c>
      <c r="T58" s="152">
        <v>6.3E-3</v>
      </c>
      <c r="U58" s="150">
        <v>364</v>
      </c>
      <c r="V58" s="150">
        <v>0</v>
      </c>
      <c r="W58" s="153">
        <v>0.17083333333333331</v>
      </c>
      <c r="X58" s="154">
        <v>42738</v>
      </c>
      <c r="Y58" s="21" t="s">
        <v>38</v>
      </c>
    </row>
    <row r="59" spans="1:25" ht="15.75" thickBot="1" x14ac:dyDescent="0.2">
      <c r="A59" s="7">
        <v>150295</v>
      </c>
      <c r="B59" s="144" t="s">
        <v>167</v>
      </c>
      <c r="C59" s="7">
        <v>1.071</v>
      </c>
      <c r="D59" s="157">
        <v>0</v>
      </c>
      <c r="E59" s="144">
        <v>55.05</v>
      </c>
      <c r="F59" s="7">
        <v>1.0612999999999999</v>
      </c>
      <c r="G59" s="146">
        <v>-9.1000000000000004E-3</v>
      </c>
      <c r="H59" s="146">
        <v>3.5000000000000003E-2</v>
      </c>
      <c r="I59" s="144">
        <v>5.75</v>
      </c>
      <c r="J59" s="144">
        <v>5</v>
      </c>
      <c r="K59" s="146">
        <v>4.9639999999999997E-2</v>
      </c>
      <c r="L59" s="144" t="s">
        <v>40</v>
      </c>
      <c r="M59" s="7" t="s">
        <v>48</v>
      </c>
      <c r="N59" s="147">
        <v>9.1000000000000004E-3</v>
      </c>
      <c r="O59" s="23">
        <v>0.24</v>
      </c>
      <c r="P59" s="146">
        <v>-1.3599999999999999E-2</v>
      </c>
      <c r="Q59" s="146">
        <v>0.73870000000000002</v>
      </c>
      <c r="R59" s="146">
        <v>-6.0000000000000001E-3</v>
      </c>
      <c r="S59" s="146">
        <v>-5.5999999999999999E-3</v>
      </c>
      <c r="T59" s="146">
        <v>-5.8999999999999999E-3</v>
      </c>
      <c r="U59" s="144">
        <v>22065</v>
      </c>
      <c r="V59" s="144">
        <v>-6</v>
      </c>
      <c r="W59" s="148">
        <v>0.21180555555555555</v>
      </c>
      <c r="X59" s="149">
        <v>42705</v>
      </c>
      <c r="Y59" s="13" t="s">
        <v>38</v>
      </c>
    </row>
    <row r="60" spans="1:25" ht="15.75" thickBot="1" x14ac:dyDescent="0.2">
      <c r="A60" s="14">
        <v>150213</v>
      </c>
      <c r="B60" s="150" t="s">
        <v>177</v>
      </c>
      <c r="C60" s="14">
        <v>1.0369999999999999</v>
      </c>
      <c r="D60" s="156">
        <v>-2.8999999999999998E-3</v>
      </c>
      <c r="E60" s="150">
        <v>1888.8</v>
      </c>
      <c r="F60" s="14">
        <v>1.0289999999999999</v>
      </c>
      <c r="G60" s="152">
        <v>-7.7999999999999996E-3</v>
      </c>
      <c r="H60" s="152">
        <v>3.5000000000000003E-2</v>
      </c>
      <c r="I60" s="150">
        <v>5</v>
      </c>
      <c r="J60" s="150">
        <v>5</v>
      </c>
      <c r="K60" s="152">
        <v>4.9599999999999998E-2</v>
      </c>
      <c r="L60" s="150" t="s">
        <v>40</v>
      </c>
      <c r="M60" s="14" t="s">
        <v>174</v>
      </c>
      <c r="N60" s="151">
        <v>4.1999999999999997E-3</v>
      </c>
      <c r="O60" s="18">
        <v>0.1275</v>
      </c>
      <c r="P60" s="152">
        <v>-1.2E-2</v>
      </c>
      <c r="Q60" s="152">
        <v>1.7287999999999999</v>
      </c>
      <c r="R60" s="152">
        <v>-4.0000000000000001E-3</v>
      </c>
      <c r="S60" s="152">
        <v>0</v>
      </c>
      <c r="T60" s="152">
        <v>-3.3999999999999998E-3</v>
      </c>
      <c r="U60" s="150">
        <v>100543</v>
      </c>
      <c r="V60" s="150">
        <v>5</v>
      </c>
      <c r="W60" s="153">
        <v>0.21180555555555555</v>
      </c>
      <c r="X60" s="154">
        <v>42738</v>
      </c>
      <c r="Y60" s="21" t="s">
        <v>38</v>
      </c>
    </row>
    <row r="61" spans="1:25" ht="15.75" thickBot="1" x14ac:dyDescent="0.2">
      <c r="A61" s="7">
        <v>150036</v>
      </c>
      <c r="B61" s="144" t="s">
        <v>298</v>
      </c>
      <c r="C61" s="7">
        <v>1.0369999999999999</v>
      </c>
      <c r="D61" s="145">
        <v>-4.7999999999999996E-3</v>
      </c>
      <c r="E61" s="144">
        <v>0.33</v>
      </c>
      <c r="F61" s="7">
        <v>1.0289999999999999</v>
      </c>
      <c r="G61" s="146">
        <v>-7.7999999999999996E-3</v>
      </c>
      <c r="H61" s="146">
        <v>3.5000000000000003E-2</v>
      </c>
      <c r="I61" s="144">
        <v>5</v>
      </c>
      <c r="J61" s="144">
        <v>5</v>
      </c>
      <c r="K61" s="146">
        <v>4.9599999999999998E-2</v>
      </c>
      <c r="L61" s="144" t="s">
        <v>40</v>
      </c>
      <c r="M61" s="7" t="s">
        <v>36</v>
      </c>
      <c r="N61" s="147">
        <v>3.8999999999999998E-3</v>
      </c>
      <c r="O61" s="23">
        <v>0.58140000000000003</v>
      </c>
      <c r="P61" s="146">
        <v>-1.21E-2</v>
      </c>
      <c r="Q61" s="146">
        <v>0.57489999999999997</v>
      </c>
      <c r="R61" s="146">
        <v>2.5399999999999999E-2</v>
      </c>
      <c r="S61" s="146">
        <v>1.9300000000000001E-2</v>
      </c>
      <c r="T61" s="146">
        <v>2.06E-2</v>
      </c>
      <c r="U61" s="144">
        <v>187</v>
      </c>
      <c r="V61" s="144">
        <v>0</v>
      </c>
      <c r="W61" s="148">
        <v>0.17083333333333331</v>
      </c>
      <c r="X61" s="149">
        <v>42738</v>
      </c>
      <c r="Y61" s="13" t="s">
        <v>38</v>
      </c>
    </row>
    <row r="62" spans="1:25" ht="15.75" thickBot="1" x14ac:dyDescent="0.2">
      <c r="A62" s="14">
        <v>502054</v>
      </c>
      <c r="B62" s="150" t="s">
        <v>55</v>
      </c>
      <c r="C62" s="14">
        <v>1.0629999999999999</v>
      </c>
      <c r="D62" s="156">
        <v>-8.9999999999999998E-4</v>
      </c>
      <c r="E62" s="150">
        <v>13.82</v>
      </c>
      <c r="F62" s="14">
        <v>1.0529999999999999</v>
      </c>
      <c r="G62" s="152">
        <v>-9.4999999999999998E-3</v>
      </c>
      <c r="H62" s="152">
        <v>3.5000000000000003E-2</v>
      </c>
      <c r="I62" s="150">
        <v>5.5</v>
      </c>
      <c r="J62" s="150">
        <v>5</v>
      </c>
      <c r="K62" s="152">
        <v>4.9590000000000002E-2</v>
      </c>
      <c r="L62" s="150" t="s">
        <v>40</v>
      </c>
      <c r="M62" s="14" t="s">
        <v>56</v>
      </c>
      <c r="N62" s="151">
        <v>4.1000000000000003E-3</v>
      </c>
      <c r="O62" s="18">
        <v>0.36809999999999998</v>
      </c>
      <c r="P62" s="152">
        <v>-1.37E-2</v>
      </c>
      <c r="Q62" s="162">
        <v>0.45490000000000003</v>
      </c>
      <c r="R62" s="152">
        <v>3.3999999999999998E-3</v>
      </c>
      <c r="S62" s="152">
        <v>5.4000000000000003E-3</v>
      </c>
      <c r="T62" s="152">
        <v>4.7999999999999996E-3</v>
      </c>
      <c r="U62" s="150">
        <v>8686</v>
      </c>
      <c r="V62" s="150">
        <v>-1</v>
      </c>
      <c r="W62" s="153">
        <v>0.21180555555555555</v>
      </c>
      <c r="X62" s="154">
        <v>42704</v>
      </c>
      <c r="Y62" s="21" t="s">
        <v>38</v>
      </c>
    </row>
    <row r="63" spans="1:25" ht="15.75" thickBot="1" x14ac:dyDescent="0.2">
      <c r="A63" s="7">
        <v>150211</v>
      </c>
      <c r="B63" s="144" t="s">
        <v>175</v>
      </c>
      <c r="C63" s="7">
        <v>1.0409999999999999</v>
      </c>
      <c r="D63" s="145">
        <v>-1.9E-3</v>
      </c>
      <c r="E63" s="144">
        <v>1679.15</v>
      </c>
      <c r="F63" s="7">
        <v>1.0309999999999999</v>
      </c>
      <c r="G63" s="146">
        <v>-9.7000000000000003E-3</v>
      </c>
      <c r="H63" s="146">
        <v>3.5000000000000003E-2</v>
      </c>
      <c r="I63" s="144">
        <v>5</v>
      </c>
      <c r="J63" s="144">
        <v>5</v>
      </c>
      <c r="K63" s="146">
        <v>4.9500000000000002E-2</v>
      </c>
      <c r="L63" s="144" t="s">
        <v>40</v>
      </c>
      <c r="M63" s="7" t="s">
        <v>176</v>
      </c>
      <c r="N63" s="147">
        <v>5.7999999999999996E-3</v>
      </c>
      <c r="O63" s="23">
        <v>0.30080000000000001</v>
      </c>
      <c r="P63" s="146">
        <v>-1.38E-2</v>
      </c>
      <c r="Q63" s="146">
        <v>0.63749999999999996</v>
      </c>
      <c r="R63" s="146">
        <v>1.6000000000000001E-3</v>
      </c>
      <c r="S63" s="146">
        <v>2.2000000000000001E-3</v>
      </c>
      <c r="T63" s="146">
        <v>5.0000000000000001E-4</v>
      </c>
      <c r="U63" s="144">
        <v>100025</v>
      </c>
      <c r="V63" s="144">
        <v>47</v>
      </c>
      <c r="W63" s="148">
        <v>0.21180555555555555</v>
      </c>
      <c r="X63" s="149">
        <v>42719</v>
      </c>
      <c r="Y63" s="13" t="s">
        <v>38</v>
      </c>
    </row>
    <row r="64" spans="1:25" ht="15.75" thickBot="1" x14ac:dyDescent="0.2">
      <c r="A64" s="14">
        <v>150152</v>
      </c>
      <c r="B64" s="150" t="s">
        <v>183</v>
      </c>
      <c r="C64" s="14">
        <v>1.0449999999999999</v>
      </c>
      <c r="D64" s="156">
        <v>-1.9E-3</v>
      </c>
      <c r="E64" s="150">
        <v>4903.3900000000003</v>
      </c>
      <c r="F64" s="14">
        <v>1.0289999999999999</v>
      </c>
      <c r="G64" s="152">
        <v>-1.55E-2</v>
      </c>
      <c r="H64" s="152">
        <v>3.5000000000000003E-2</v>
      </c>
      <c r="I64" s="150">
        <v>5</v>
      </c>
      <c r="J64" s="150">
        <v>5</v>
      </c>
      <c r="K64" s="152">
        <v>4.9209999999999997E-2</v>
      </c>
      <c r="L64" s="150" t="s">
        <v>40</v>
      </c>
      <c r="M64" s="14" t="s">
        <v>129</v>
      </c>
      <c r="N64" s="151">
        <v>6.7000000000000002E-3</v>
      </c>
      <c r="O64" s="18">
        <v>0.34420000000000001</v>
      </c>
      <c r="P64" s="152">
        <v>-1.95E-2</v>
      </c>
      <c r="Q64" s="152">
        <v>0.53820000000000001</v>
      </c>
      <c r="R64" s="152">
        <v>1.4E-3</v>
      </c>
      <c r="S64" s="152">
        <v>4.1000000000000003E-3</v>
      </c>
      <c r="T64" s="152">
        <v>1E-3</v>
      </c>
      <c r="U64" s="150">
        <v>344208</v>
      </c>
      <c r="V64" s="150">
        <v>1876</v>
      </c>
      <c r="W64" s="153">
        <v>0.21180555555555555</v>
      </c>
      <c r="X64" s="154">
        <v>42738</v>
      </c>
      <c r="Y64" s="21" t="s">
        <v>38</v>
      </c>
    </row>
    <row r="65" spans="1:25" ht="15.75" thickBot="1" x14ac:dyDescent="0.2">
      <c r="A65" s="7">
        <v>150030</v>
      </c>
      <c r="B65" s="144" t="s">
        <v>179</v>
      </c>
      <c r="C65" s="7">
        <v>1.046</v>
      </c>
      <c r="D65" s="147">
        <v>1.4500000000000001E-2</v>
      </c>
      <c r="E65" s="144">
        <v>0.17</v>
      </c>
      <c r="F65" s="7">
        <v>1.0289999999999999</v>
      </c>
      <c r="G65" s="146">
        <v>-1.6500000000000001E-2</v>
      </c>
      <c r="H65" s="146">
        <v>3.5000000000000003E-2</v>
      </c>
      <c r="I65" s="144">
        <v>5</v>
      </c>
      <c r="J65" s="144">
        <v>5</v>
      </c>
      <c r="K65" s="146">
        <v>4.9160000000000002E-2</v>
      </c>
      <c r="L65" s="144" t="s">
        <v>40</v>
      </c>
      <c r="M65" s="7" t="s">
        <v>180</v>
      </c>
      <c r="N65" s="147">
        <v>3.3E-3</v>
      </c>
      <c r="O65" s="23">
        <v>0.37130000000000002</v>
      </c>
      <c r="P65" s="146">
        <v>-2.0500000000000001E-2</v>
      </c>
      <c r="Q65" s="146">
        <v>0.96619999999999995</v>
      </c>
      <c r="R65" s="146">
        <v>-6.6E-3</v>
      </c>
      <c r="S65" s="146">
        <v>-9.9000000000000008E-3</v>
      </c>
      <c r="T65" s="146">
        <v>-8.8000000000000005E-3</v>
      </c>
      <c r="U65" s="144">
        <v>3180</v>
      </c>
      <c r="V65" s="144">
        <v>0</v>
      </c>
      <c r="W65" s="148">
        <v>0.21180555555555555</v>
      </c>
      <c r="X65" s="149">
        <v>42738</v>
      </c>
      <c r="Y65" s="13" t="s">
        <v>38</v>
      </c>
    </row>
    <row r="66" spans="1:25" ht="15.75" thickBot="1" x14ac:dyDescent="0.2">
      <c r="A66" s="14">
        <v>150083</v>
      </c>
      <c r="B66" s="150" t="s">
        <v>287</v>
      </c>
      <c r="C66" s="14">
        <v>1.0569999999999999</v>
      </c>
      <c r="D66" s="151">
        <v>8.9999999999999998E-4</v>
      </c>
      <c r="E66" s="150">
        <v>0.35</v>
      </c>
      <c r="F66" s="14">
        <v>1.0291999999999999</v>
      </c>
      <c r="G66" s="152">
        <v>-2.7E-2</v>
      </c>
      <c r="H66" s="152">
        <v>3.5000000000000003E-2</v>
      </c>
      <c r="I66" s="150">
        <v>5</v>
      </c>
      <c r="J66" s="150">
        <v>5</v>
      </c>
      <c r="K66" s="152">
        <v>4.8649999999999999E-2</v>
      </c>
      <c r="L66" s="150" t="s">
        <v>40</v>
      </c>
      <c r="M66" s="14" t="s">
        <v>266</v>
      </c>
      <c r="N66" s="151">
        <v>5.1000000000000004E-3</v>
      </c>
      <c r="O66" s="18">
        <v>0.35</v>
      </c>
      <c r="P66" s="152">
        <v>-3.0599999999999999E-2</v>
      </c>
      <c r="Q66" s="152">
        <v>1.0326</v>
      </c>
      <c r="R66" s="152">
        <v>-1.5E-3</v>
      </c>
      <c r="S66" s="152">
        <v>-2.8E-3</v>
      </c>
      <c r="T66" s="152">
        <v>-2.0999999999999999E-3</v>
      </c>
      <c r="U66" s="150">
        <v>695</v>
      </c>
      <c r="V66" s="150">
        <v>0</v>
      </c>
      <c r="W66" s="153">
        <v>0.21180555555555555</v>
      </c>
      <c r="X66" s="154">
        <v>42738</v>
      </c>
      <c r="Y66" s="21" t="s">
        <v>38</v>
      </c>
    </row>
    <row r="67" spans="1:25" ht="15.75" thickBot="1" x14ac:dyDescent="0.2">
      <c r="A67" s="7">
        <v>150012</v>
      </c>
      <c r="B67" s="144" t="s">
        <v>185</v>
      </c>
      <c r="C67" s="7">
        <v>1.034</v>
      </c>
      <c r="D67" s="147">
        <v>1.9E-3</v>
      </c>
      <c r="E67" s="144">
        <v>2</v>
      </c>
      <c r="F67" s="7">
        <v>1.0149999999999999</v>
      </c>
      <c r="G67" s="146">
        <v>-1.8700000000000001E-2</v>
      </c>
      <c r="H67" s="144" t="s">
        <v>186</v>
      </c>
      <c r="I67" s="144">
        <v>5</v>
      </c>
      <c r="J67" s="144">
        <v>5</v>
      </c>
      <c r="K67" s="146">
        <v>4.6739999999999997E-2</v>
      </c>
      <c r="L67" s="144" t="s">
        <v>40</v>
      </c>
      <c r="M67" s="7" t="s">
        <v>187</v>
      </c>
      <c r="N67" s="147">
        <v>1.5E-3</v>
      </c>
      <c r="O67" s="23">
        <v>0.50570000000000004</v>
      </c>
      <c r="P67" s="146">
        <v>-1.9800000000000002E-2</v>
      </c>
      <c r="Q67" s="144" t="s">
        <v>37</v>
      </c>
      <c r="R67" s="146">
        <v>-1.1999999999999999E-3</v>
      </c>
      <c r="S67" s="146">
        <v>-3.5999999999999999E-3</v>
      </c>
      <c r="T67" s="146">
        <v>-3.3999999999999998E-3</v>
      </c>
      <c r="U67" s="144">
        <v>8107</v>
      </c>
      <c r="V67" s="144">
        <v>0</v>
      </c>
      <c r="W67" s="148">
        <v>0.17083333333333331</v>
      </c>
      <c r="X67" s="149">
        <v>43570</v>
      </c>
      <c r="Y67" s="13" t="s">
        <v>38</v>
      </c>
    </row>
    <row r="68" spans="1:25" ht="15.75" thickBot="1" x14ac:dyDescent="0.2">
      <c r="A68" s="14">
        <v>150135</v>
      </c>
      <c r="B68" s="150" t="s">
        <v>345</v>
      </c>
      <c r="C68" s="14">
        <v>1.0289999999999999</v>
      </c>
      <c r="D68" s="159">
        <v>0</v>
      </c>
      <c r="E68" s="150">
        <v>2.13</v>
      </c>
      <c r="F68" s="14">
        <v>1.0289999999999999</v>
      </c>
      <c r="G68" s="152">
        <v>0</v>
      </c>
      <c r="H68" s="152">
        <v>3.5000000000000003E-2</v>
      </c>
      <c r="I68" s="150">
        <v>5</v>
      </c>
      <c r="J68" s="150">
        <v>5</v>
      </c>
      <c r="K68" s="152">
        <v>4.6539999999999998E-2</v>
      </c>
      <c r="L68" s="150">
        <v>3.65</v>
      </c>
      <c r="M68" s="14" t="s">
        <v>187</v>
      </c>
      <c r="N68" s="151">
        <v>1.5E-3</v>
      </c>
      <c r="O68" s="152">
        <v>0.1696</v>
      </c>
      <c r="P68" s="150" t="s">
        <v>37</v>
      </c>
      <c r="Q68" s="152">
        <v>1.5971</v>
      </c>
      <c r="R68" s="152">
        <v>-8.0000000000000004E-4</v>
      </c>
      <c r="S68" s="152">
        <v>-1.2999999999999999E-3</v>
      </c>
      <c r="T68" s="152">
        <v>-6.9999999999999999E-4</v>
      </c>
      <c r="U68" s="150">
        <v>2027</v>
      </c>
      <c r="V68" s="150">
        <v>0</v>
      </c>
      <c r="W68" s="153">
        <v>0.21180555555555555</v>
      </c>
      <c r="X68" s="154">
        <v>42738</v>
      </c>
      <c r="Y68" s="21" t="s">
        <v>38</v>
      </c>
    </row>
    <row r="69" spans="1:25" ht="15.75" thickBot="1" x14ac:dyDescent="0.2">
      <c r="A69" s="7">
        <v>150059</v>
      </c>
      <c r="B69" s="144" t="s">
        <v>190</v>
      </c>
      <c r="C69" s="7">
        <v>1.1739999999999999</v>
      </c>
      <c r="D69" s="145">
        <v>-7.6E-3</v>
      </c>
      <c r="E69" s="144">
        <v>16.62</v>
      </c>
      <c r="F69" s="7">
        <v>1.0289999999999999</v>
      </c>
      <c r="G69" s="146">
        <v>-0.1409</v>
      </c>
      <c r="H69" s="146">
        <v>3.5000000000000003E-2</v>
      </c>
      <c r="I69" s="144">
        <v>5</v>
      </c>
      <c r="J69" s="144">
        <v>5</v>
      </c>
      <c r="K69" s="146">
        <v>4.367E-2</v>
      </c>
      <c r="L69" s="144" t="s">
        <v>40</v>
      </c>
      <c r="M69" s="7" t="s">
        <v>191</v>
      </c>
      <c r="N69" s="147">
        <v>4.4000000000000003E-3</v>
      </c>
      <c r="O69" s="23">
        <v>0.4783</v>
      </c>
      <c r="P69" s="146">
        <v>-0.1273</v>
      </c>
      <c r="Q69" s="146">
        <v>1.3224</v>
      </c>
      <c r="R69" s="146">
        <v>-7.4999999999999997E-3</v>
      </c>
      <c r="S69" s="146">
        <v>-2.2000000000000001E-3</v>
      </c>
      <c r="T69" s="146">
        <v>-5.5999999999999999E-3</v>
      </c>
      <c r="U69" s="144">
        <v>4232</v>
      </c>
      <c r="V69" s="144">
        <v>-10</v>
      </c>
      <c r="W69" s="148">
        <v>0.17083333333333331</v>
      </c>
      <c r="X69" s="149">
        <v>42738</v>
      </c>
      <c r="Y69" s="13" t="s">
        <v>38</v>
      </c>
    </row>
    <row r="70" spans="1:25" ht="15.75" thickBot="1" x14ac:dyDescent="0.2">
      <c r="A70" s="14">
        <v>150085</v>
      </c>
      <c r="B70" s="150" t="s">
        <v>188</v>
      </c>
      <c r="C70" s="14">
        <v>1.022</v>
      </c>
      <c r="D70" s="151">
        <v>1E-3</v>
      </c>
      <c r="E70" s="150">
        <v>783.05</v>
      </c>
      <c r="F70" s="14">
        <v>1.0115000000000001</v>
      </c>
      <c r="G70" s="152">
        <v>-1.04E-2</v>
      </c>
      <c r="H70" s="152">
        <v>3.5000000000000003E-2</v>
      </c>
      <c r="I70" s="150">
        <v>5</v>
      </c>
      <c r="J70" s="150">
        <v>5</v>
      </c>
      <c r="K70" s="152">
        <v>3.5680000000000003E-2</v>
      </c>
      <c r="L70" s="150">
        <v>0.76</v>
      </c>
      <c r="M70" s="14" t="s">
        <v>189</v>
      </c>
      <c r="N70" s="151">
        <v>5.7000000000000002E-3</v>
      </c>
      <c r="O70" s="152">
        <v>0.37859999999999999</v>
      </c>
      <c r="P70" s="150" t="s">
        <v>37</v>
      </c>
      <c r="Q70" s="162">
        <v>0.97030000000000005</v>
      </c>
      <c r="R70" s="152">
        <v>-4.4999999999999997E-3</v>
      </c>
      <c r="S70" s="152">
        <v>-1.1000000000000001E-3</v>
      </c>
      <c r="T70" s="152">
        <v>-1.6000000000000001E-3</v>
      </c>
      <c r="U70" s="150">
        <v>20436</v>
      </c>
      <c r="V70" s="150">
        <v>-8</v>
      </c>
      <c r="W70" s="153">
        <v>0.21180555555555555</v>
      </c>
      <c r="X70" s="154">
        <v>42863</v>
      </c>
      <c r="Y70" s="21" t="s">
        <v>38</v>
      </c>
    </row>
    <row r="71" spans="1:25" ht="14.25" thickBot="1" x14ac:dyDescent="0.2">
      <c r="A71" s="44" t="s">
        <v>243</v>
      </c>
      <c r="B71" s="36"/>
      <c r="C71" s="35"/>
      <c r="D71" s="43">
        <f>AVERAGE(D40:D70)</f>
        <v>-1.0258064516129031E-3</v>
      </c>
      <c r="E71" s="36"/>
      <c r="F71" s="35"/>
      <c r="G71" s="43">
        <f>AVERAGE(G40:G70)</f>
        <v>-6.3935483870967728E-3</v>
      </c>
      <c r="H71" s="272">
        <f>COUNTIF($D40:$D70,"&gt;0")/COUNT($D40:$D70)</f>
        <v>0.22580645161290322</v>
      </c>
      <c r="I71" s="270"/>
      <c r="J71" s="270"/>
      <c r="K71" s="43">
        <f>AVERAGE(K40:K70)</f>
        <v>5.1461290322580663E-2</v>
      </c>
      <c r="L71" s="36"/>
      <c r="M71" s="35"/>
      <c r="N71" s="38"/>
      <c r="O71" s="39"/>
      <c r="P71" s="43">
        <f>AVERAGE(P40:P70)</f>
        <v>-1.3540740740740739E-2</v>
      </c>
      <c r="Q71" s="37"/>
      <c r="R71" s="43">
        <f>AVERAGE(R40:R70)</f>
        <v>3.387096774193549E-4</v>
      </c>
      <c r="S71" s="37"/>
      <c r="T71" s="37"/>
      <c r="U71" s="36"/>
      <c r="V71" s="36"/>
      <c r="W71" s="40"/>
      <c r="X71" s="41"/>
      <c r="Y71" s="42"/>
    </row>
    <row r="72" spans="1:25" ht="15.75" thickBot="1" x14ac:dyDescent="0.2">
      <c r="A72" s="7">
        <v>150049</v>
      </c>
      <c r="B72" s="144" t="s">
        <v>142</v>
      </c>
      <c r="C72" s="7">
        <v>1.0109999999999999</v>
      </c>
      <c r="D72" s="145">
        <v>-3.0000000000000001E-3</v>
      </c>
      <c r="E72" s="144">
        <v>40.9</v>
      </c>
      <c r="F72" s="7">
        <v>1.018</v>
      </c>
      <c r="G72" s="146">
        <v>6.8999999999999999E-3</v>
      </c>
      <c r="H72" s="146">
        <v>3.2000000000000001E-2</v>
      </c>
      <c r="I72" s="144">
        <v>4.7</v>
      </c>
      <c r="J72" s="144">
        <v>4.7</v>
      </c>
      <c r="K72" s="146">
        <v>4.7329999999999997E-2</v>
      </c>
      <c r="L72" s="144" t="s">
        <v>40</v>
      </c>
      <c r="M72" s="7" t="s">
        <v>36</v>
      </c>
      <c r="N72" s="157">
        <v>0</v>
      </c>
      <c r="O72" s="23">
        <v>0.49840000000000001</v>
      </c>
      <c r="P72" s="146">
        <v>1.5E-3</v>
      </c>
      <c r="Q72" s="144" t="s">
        <v>37</v>
      </c>
      <c r="R72" s="146">
        <v>4.4999999999999997E-3</v>
      </c>
      <c r="S72" s="146">
        <v>-4.0000000000000002E-4</v>
      </c>
      <c r="T72" s="146">
        <v>6.1000000000000004E-3</v>
      </c>
      <c r="U72" s="144">
        <v>1931</v>
      </c>
      <c r="V72" s="144">
        <v>-3</v>
      </c>
      <c r="W72" s="148">
        <v>0.21180555555555555</v>
      </c>
      <c r="X72" s="149">
        <v>42807</v>
      </c>
      <c r="Y72" s="13" t="s">
        <v>38</v>
      </c>
    </row>
    <row r="73" spans="1:25" ht="15.75" thickBot="1" x14ac:dyDescent="0.2">
      <c r="A73" s="14">
        <v>150148</v>
      </c>
      <c r="B73" s="150" t="s">
        <v>143</v>
      </c>
      <c r="C73" s="14">
        <v>1.026</v>
      </c>
      <c r="D73" s="151">
        <v>1E-3</v>
      </c>
      <c r="E73" s="150">
        <v>119.43</v>
      </c>
      <c r="F73" s="14">
        <v>1.03</v>
      </c>
      <c r="G73" s="152">
        <v>3.8999999999999998E-3</v>
      </c>
      <c r="H73" s="152">
        <v>3.2000000000000001E-2</v>
      </c>
      <c r="I73" s="150">
        <v>4.7</v>
      </c>
      <c r="J73" s="150">
        <v>4.7</v>
      </c>
      <c r="K73" s="152">
        <v>4.7190000000000003E-2</v>
      </c>
      <c r="L73" s="150" t="s">
        <v>40</v>
      </c>
      <c r="M73" s="14" t="s">
        <v>144</v>
      </c>
      <c r="N73" s="151">
        <v>6.8999999999999999E-3</v>
      </c>
      <c r="O73" s="18">
        <v>0.1817</v>
      </c>
      <c r="P73" s="152">
        <v>-1.6000000000000001E-3</v>
      </c>
      <c r="Q73" s="152">
        <v>0.91790000000000005</v>
      </c>
      <c r="R73" s="152">
        <v>-5.1999999999999998E-3</v>
      </c>
      <c r="S73" s="152">
        <v>-1.9E-3</v>
      </c>
      <c r="T73" s="152">
        <v>-1.2999999999999999E-3</v>
      </c>
      <c r="U73" s="150">
        <v>13925</v>
      </c>
      <c r="V73" s="150">
        <v>12</v>
      </c>
      <c r="W73" s="153">
        <v>0.21180555555555555</v>
      </c>
      <c r="X73" s="154">
        <v>42719</v>
      </c>
      <c r="Y73" s="21" t="s">
        <v>38</v>
      </c>
    </row>
    <row r="74" spans="1:25" ht="15.75" thickBot="1" x14ac:dyDescent="0.2">
      <c r="A74" s="7">
        <v>150150</v>
      </c>
      <c r="B74" s="144" t="s">
        <v>145</v>
      </c>
      <c r="C74" s="7">
        <v>1.0269999999999999</v>
      </c>
      <c r="D74" s="157">
        <v>0</v>
      </c>
      <c r="E74" s="144">
        <v>55.57</v>
      </c>
      <c r="F74" s="7">
        <v>1.03</v>
      </c>
      <c r="G74" s="146">
        <v>2.8999999999999998E-3</v>
      </c>
      <c r="H74" s="146">
        <v>3.2000000000000001E-2</v>
      </c>
      <c r="I74" s="144">
        <v>4.7</v>
      </c>
      <c r="J74" s="144">
        <v>4.7</v>
      </c>
      <c r="K74" s="146">
        <v>4.7140000000000001E-2</v>
      </c>
      <c r="L74" s="144" t="s">
        <v>40</v>
      </c>
      <c r="M74" s="7" t="s">
        <v>146</v>
      </c>
      <c r="N74" s="147">
        <v>5.4000000000000003E-3</v>
      </c>
      <c r="O74" s="23">
        <v>0.38</v>
      </c>
      <c r="P74" s="146">
        <v>-2.5999999999999999E-3</v>
      </c>
      <c r="Q74" s="146">
        <v>0.4531</v>
      </c>
      <c r="R74" s="146">
        <v>-4.5999999999999999E-3</v>
      </c>
      <c r="S74" s="146">
        <v>-2E-3</v>
      </c>
      <c r="T74" s="146">
        <v>-3.3999999999999998E-3</v>
      </c>
      <c r="U74" s="144">
        <v>9268</v>
      </c>
      <c r="V74" s="144">
        <v>18</v>
      </c>
      <c r="W74" s="148">
        <v>0.21180555555555555</v>
      </c>
      <c r="X74" s="149">
        <v>42719</v>
      </c>
      <c r="Y74" s="13" t="s">
        <v>38</v>
      </c>
    </row>
    <row r="75" spans="1:25" ht="15.75" thickBot="1" x14ac:dyDescent="0.2">
      <c r="A75" s="14">
        <v>150157</v>
      </c>
      <c r="B75" s="150" t="s">
        <v>149</v>
      </c>
      <c r="C75" s="14">
        <v>1.0409999999999999</v>
      </c>
      <c r="D75" s="151">
        <v>1E-3</v>
      </c>
      <c r="E75" s="150">
        <v>103.03</v>
      </c>
      <c r="F75" s="14">
        <v>1.03</v>
      </c>
      <c r="G75" s="152">
        <v>-1.0699999999999999E-2</v>
      </c>
      <c r="H75" s="152">
        <v>3.2000000000000001E-2</v>
      </c>
      <c r="I75" s="150">
        <v>4.7</v>
      </c>
      <c r="J75" s="150">
        <v>4.7</v>
      </c>
      <c r="K75" s="152">
        <v>4.6489999999999997E-2</v>
      </c>
      <c r="L75" s="150" t="s">
        <v>40</v>
      </c>
      <c r="M75" s="14" t="s">
        <v>150</v>
      </c>
      <c r="N75" s="151">
        <v>5.0000000000000001E-4</v>
      </c>
      <c r="O75" s="18">
        <v>0.28760000000000002</v>
      </c>
      <c r="P75" s="152">
        <v>-1.6E-2</v>
      </c>
      <c r="Q75" s="152">
        <v>0.66959999999999997</v>
      </c>
      <c r="R75" s="152">
        <v>-4.8999999999999998E-3</v>
      </c>
      <c r="S75" s="152">
        <v>-5.5999999999999999E-3</v>
      </c>
      <c r="T75" s="152">
        <v>-2.2000000000000001E-3</v>
      </c>
      <c r="U75" s="150">
        <v>116270</v>
      </c>
      <c r="V75" s="150">
        <v>0</v>
      </c>
      <c r="W75" s="153">
        <v>0.21180555555555555</v>
      </c>
      <c r="X75" s="154">
        <v>42719</v>
      </c>
      <c r="Y75" s="21" t="s">
        <v>38</v>
      </c>
    </row>
    <row r="76" spans="1:25" ht="15.75" thickBot="1" x14ac:dyDescent="0.2">
      <c r="A76" s="7">
        <v>150028</v>
      </c>
      <c r="B76" s="144" t="s">
        <v>147</v>
      </c>
      <c r="C76" s="7">
        <v>1.0369999999999999</v>
      </c>
      <c r="D76" s="157">
        <v>0</v>
      </c>
      <c r="E76" s="144">
        <v>10.51</v>
      </c>
      <c r="F76" s="7">
        <v>1.0229999999999999</v>
      </c>
      <c r="G76" s="146">
        <v>-1.37E-2</v>
      </c>
      <c r="H76" s="146">
        <v>3.2000000000000001E-2</v>
      </c>
      <c r="I76" s="144">
        <v>4.7</v>
      </c>
      <c r="J76" s="144">
        <v>4.7</v>
      </c>
      <c r="K76" s="146">
        <v>4.6350000000000002E-2</v>
      </c>
      <c r="L76" s="144" t="s">
        <v>40</v>
      </c>
      <c r="M76" s="7" t="s">
        <v>148</v>
      </c>
      <c r="N76" s="147">
        <v>9.7000000000000003E-3</v>
      </c>
      <c r="O76" s="23">
        <v>0.53159999999999996</v>
      </c>
      <c r="P76" s="146">
        <v>-1.89E-2</v>
      </c>
      <c r="Q76" s="146">
        <v>0.67520000000000002</v>
      </c>
      <c r="R76" s="146">
        <v>-6.7999999999999996E-3</v>
      </c>
      <c r="S76" s="146">
        <v>-5.1999999999999998E-3</v>
      </c>
      <c r="T76" s="146">
        <v>-7.0000000000000001E-3</v>
      </c>
      <c r="U76" s="144">
        <v>4981</v>
      </c>
      <c r="V76" s="144">
        <v>-2</v>
      </c>
      <c r="W76" s="148">
        <v>0.17083333333333331</v>
      </c>
      <c r="X76" s="149">
        <v>42771</v>
      </c>
      <c r="Y76" s="13" t="s">
        <v>38</v>
      </c>
    </row>
    <row r="77" spans="1:25" ht="14.25" thickBot="1" x14ac:dyDescent="0.2">
      <c r="A77" s="44" t="s">
        <v>242</v>
      </c>
      <c r="B77" s="36"/>
      <c r="C77" s="35"/>
      <c r="D77" s="43">
        <f>AVERAGE(D72:D76)</f>
        <v>-2.0000000000000001E-4</v>
      </c>
      <c r="E77" s="36"/>
      <c r="F77" s="35"/>
      <c r="G77" s="43">
        <f>AVERAGE(G72:G76)</f>
        <v>-2.14E-3</v>
      </c>
      <c r="H77" s="272">
        <f>COUNTIF($D72:$D76,"&gt;0")/COUNT($D72:$D76)</f>
        <v>0.4</v>
      </c>
      <c r="I77" s="270">
        <f>COUNTIF($D72:$D76,"&lt;0")</f>
        <v>1</v>
      </c>
      <c r="J77" s="270">
        <f>COUNTIF($D72:$D76,"=0")</f>
        <v>2</v>
      </c>
      <c r="K77" s="43">
        <f>AVERAGE(K72:K76)</f>
        <v>4.6900000000000004E-2</v>
      </c>
      <c r="L77" s="36"/>
      <c r="M77" s="35"/>
      <c r="N77" s="38"/>
      <c r="O77" s="39"/>
      <c r="P77" s="43">
        <f>AVERAGE(P72:P76)</f>
        <v>-7.5200000000000006E-3</v>
      </c>
      <c r="Q77" s="37"/>
      <c r="R77" s="43">
        <f>AVERAGE(R72:R76)</f>
        <v>-3.4000000000000002E-3</v>
      </c>
      <c r="S77" s="37"/>
      <c r="T77" s="37"/>
      <c r="U77" s="36"/>
      <c r="V77" s="36"/>
      <c r="W77" s="40"/>
      <c r="X77" s="41"/>
      <c r="Y77" s="42"/>
    </row>
    <row r="78" spans="1:25" ht="15.75" thickBot="1" x14ac:dyDescent="0.2">
      <c r="A78" s="14">
        <v>150022</v>
      </c>
      <c r="B78" s="161" t="s">
        <v>42</v>
      </c>
      <c r="C78" s="14">
        <v>0.81399999999999995</v>
      </c>
      <c r="D78" s="151">
        <v>1.1999999999999999E-3</v>
      </c>
      <c r="E78" s="150">
        <v>3405.44</v>
      </c>
      <c r="F78" s="14">
        <v>1.0263</v>
      </c>
      <c r="G78" s="152">
        <v>0.2069</v>
      </c>
      <c r="H78" s="152">
        <v>0.03</v>
      </c>
      <c r="I78" s="150">
        <v>4.5</v>
      </c>
      <c r="J78" s="150">
        <v>4.5</v>
      </c>
      <c r="K78" s="152">
        <v>5.713E-2</v>
      </c>
      <c r="L78" s="150" t="s">
        <v>40</v>
      </c>
      <c r="M78" s="14" t="s">
        <v>43</v>
      </c>
      <c r="N78" s="151">
        <v>6.4000000000000003E-3</v>
      </c>
      <c r="O78" s="18">
        <v>7.6899999999999996E-2</v>
      </c>
      <c r="P78" s="161" t="s">
        <v>44</v>
      </c>
      <c r="Q78" s="162">
        <v>2.2782</v>
      </c>
      <c r="R78" s="152">
        <v>5.5999999999999999E-3</v>
      </c>
      <c r="S78" s="152">
        <v>8.3999999999999995E-3</v>
      </c>
      <c r="T78" s="152">
        <v>2.0000000000000001E-4</v>
      </c>
      <c r="U78" s="150">
        <v>238071</v>
      </c>
      <c r="V78" s="150">
        <v>1615</v>
      </c>
      <c r="W78" s="153">
        <v>0.21180555555555555</v>
      </c>
      <c r="X78" s="185">
        <v>42738</v>
      </c>
      <c r="Y78" s="21" t="s">
        <v>38</v>
      </c>
    </row>
    <row r="79" spans="1:25" ht="15.75" thickBot="1" x14ac:dyDescent="0.2">
      <c r="A79" s="7">
        <v>150164</v>
      </c>
      <c r="B79" s="144" t="s">
        <v>61</v>
      </c>
      <c r="C79" s="7">
        <v>1.0049999999999999</v>
      </c>
      <c r="D79" s="145">
        <v>-5.8999999999999999E-3</v>
      </c>
      <c r="E79" s="144">
        <v>101.54</v>
      </c>
      <c r="F79" s="7">
        <v>1.0249999999999999</v>
      </c>
      <c r="G79" s="146">
        <v>1.95E-2</v>
      </c>
      <c r="H79" s="146">
        <v>0.03</v>
      </c>
      <c r="I79" s="144">
        <v>4.5</v>
      </c>
      <c r="J79" s="144">
        <v>4.5</v>
      </c>
      <c r="K79" s="146">
        <v>4.5920000000000002E-2</v>
      </c>
      <c r="L79" s="144" t="s">
        <v>40</v>
      </c>
      <c r="M79" s="7" t="s">
        <v>62</v>
      </c>
      <c r="N79" s="147">
        <v>2.0999999999999999E-3</v>
      </c>
      <c r="O79" s="23">
        <v>9.4899999999999998E-2</v>
      </c>
      <c r="P79" s="146">
        <v>8.5000000000000006E-3</v>
      </c>
      <c r="Q79" s="146">
        <v>0.4864</v>
      </c>
      <c r="R79" s="146">
        <v>1.6999999999999999E-3</v>
      </c>
      <c r="S79" s="146">
        <v>1.49E-2</v>
      </c>
      <c r="T79" s="146">
        <v>1.4800000000000001E-2</v>
      </c>
      <c r="U79" s="144">
        <v>3564</v>
      </c>
      <c r="V79" s="144">
        <v>147</v>
      </c>
      <c r="W79" s="148">
        <v>0.29375000000000001</v>
      </c>
      <c r="X79" s="149">
        <v>42705</v>
      </c>
      <c r="Y79" s="13" t="s">
        <v>38</v>
      </c>
    </row>
    <row r="80" spans="1:25" ht="15.75" thickBot="1" x14ac:dyDescent="0.2">
      <c r="A80" s="14">
        <v>150277</v>
      </c>
      <c r="B80" s="161" t="s">
        <v>65</v>
      </c>
      <c r="C80" s="14">
        <v>1.036</v>
      </c>
      <c r="D80" s="156">
        <v>-3.8E-3</v>
      </c>
      <c r="E80" s="150">
        <v>5107.75</v>
      </c>
      <c r="F80" s="14">
        <v>1.054</v>
      </c>
      <c r="G80" s="152">
        <v>1.7100000000000001E-2</v>
      </c>
      <c r="H80" s="152">
        <v>0.03</v>
      </c>
      <c r="I80" s="150">
        <v>5</v>
      </c>
      <c r="J80" s="150">
        <v>4.5</v>
      </c>
      <c r="K80" s="152">
        <v>4.5839999999999999E-2</v>
      </c>
      <c r="L80" s="150" t="s">
        <v>40</v>
      </c>
      <c r="M80" s="14" t="s">
        <v>66</v>
      </c>
      <c r="N80" s="151">
        <v>5.7999999999999996E-3</v>
      </c>
      <c r="O80" s="18">
        <v>0.113</v>
      </c>
      <c r="P80" s="152">
        <v>8.8999999999999999E-3</v>
      </c>
      <c r="Q80" s="152">
        <v>1.0407</v>
      </c>
      <c r="R80" s="152">
        <v>-5.4999999999999997E-3</v>
      </c>
      <c r="S80" s="152">
        <v>4.7999999999999996E-3</v>
      </c>
      <c r="T80" s="152">
        <v>1.0800000000000001E-2</v>
      </c>
      <c r="U80" s="150">
        <v>52373</v>
      </c>
      <c r="V80" s="150">
        <v>5540</v>
      </c>
      <c r="W80" s="153">
        <v>0.21180555555555555</v>
      </c>
      <c r="X80" s="154">
        <v>42614</v>
      </c>
      <c r="Y80" s="21" t="s">
        <v>38</v>
      </c>
    </row>
    <row r="81" spans="1:25" ht="15.75" thickBot="1" x14ac:dyDescent="0.2">
      <c r="A81" s="7">
        <v>502024</v>
      </c>
      <c r="B81" s="144" t="s">
        <v>77</v>
      </c>
      <c r="C81" s="7">
        <v>1.03</v>
      </c>
      <c r="D81" s="145">
        <v>-2.8999999999999998E-3</v>
      </c>
      <c r="E81" s="144">
        <v>118.81</v>
      </c>
      <c r="F81" s="7">
        <v>1.048</v>
      </c>
      <c r="G81" s="146">
        <v>1.72E-2</v>
      </c>
      <c r="H81" s="146">
        <v>0.03</v>
      </c>
      <c r="I81" s="144">
        <v>5</v>
      </c>
      <c r="J81" s="144">
        <v>4.5</v>
      </c>
      <c r="K81" s="146">
        <v>4.5839999999999999E-2</v>
      </c>
      <c r="L81" s="144" t="s">
        <v>40</v>
      </c>
      <c r="M81" s="7" t="s">
        <v>78</v>
      </c>
      <c r="N81" s="147">
        <v>8.0999999999999996E-3</v>
      </c>
      <c r="O81" s="23">
        <v>0.2432</v>
      </c>
      <c r="P81" s="146">
        <v>8.9999999999999993E-3</v>
      </c>
      <c r="Q81" s="146">
        <v>0.74919999999999998</v>
      </c>
      <c r="R81" s="146">
        <v>-5.9999999999999995E-4</v>
      </c>
      <c r="S81" s="146">
        <v>6.4999999999999997E-3</v>
      </c>
      <c r="T81" s="146">
        <v>7.6E-3</v>
      </c>
      <c r="U81" s="144">
        <v>1839</v>
      </c>
      <c r="V81" s="144">
        <v>109</v>
      </c>
      <c r="W81" s="148">
        <v>0.21180555555555555</v>
      </c>
      <c r="X81" s="149">
        <v>42614</v>
      </c>
      <c r="Y81" s="13" t="s">
        <v>38</v>
      </c>
    </row>
    <row r="82" spans="1:25" s="121" customFormat="1" ht="15.75" thickBot="1" x14ac:dyDescent="0.2">
      <c r="A82" s="111">
        <v>150205</v>
      </c>
      <c r="B82" s="328" t="s">
        <v>406</v>
      </c>
      <c r="C82" s="111">
        <v>1.0129999999999999</v>
      </c>
      <c r="D82" s="329">
        <v>-2E-3</v>
      </c>
      <c r="E82" s="328">
        <v>25799.98</v>
      </c>
      <c r="F82" s="111">
        <v>1.0309999999999999</v>
      </c>
      <c r="G82" s="330">
        <v>1.7500000000000002E-2</v>
      </c>
      <c r="H82" s="330">
        <v>0.03</v>
      </c>
      <c r="I82" s="328">
        <v>4.5</v>
      </c>
      <c r="J82" s="328">
        <v>4.5</v>
      </c>
      <c r="K82" s="330">
        <v>4.582E-2</v>
      </c>
      <c r="L82" s="328" t="s">
        <v>40</v>
      </c>
      <c r="M82" s="111" t="s">
        <v>50</v>
      </c>
      <c r="N82" s="331">
        <v>7.6E-3</v>
      </c>
      <c r="O82" s="117">
        <v>0.16220000000000001</v>
      </c>
      <c r="P82" s="330">
        <v>9.1999999999999998E-3</v>
      </c>
      <c r="Q82" s="330">
        <v>0.96209999999999996</v>
      </c>
      <c r="R82" s="330">
        <v>7.9000000000000008E-3</v>
      </c>
      <c r="S82" s="330">
        <v>1.4500000000000001E-2</v>
      </c>
      <c r="T82" s="330">
        <v>1.1599999999999999E-2</v>
      </c>
      <c r="U82" s="328">
        <v>407687</v>
      </c>
      <c r="V82" s="328">
        <v>16106</v>
      </c>
      <c r="W82" s="332">
        <v>0.21180555555555555</v>
      </c>
      <c r="X82" s="333">
        <v>42705</v>
      </c>
      <c r="Y82" s="120" t="s">
        <v>38</v>
      </c>
    </row>
    <row r="83" spans="1:25" ht="15.75" thickBot="1" x14ac:dyDescent="0.2">
      <c r="A83" s="7">
        <v>150194</v>
      </c>
      <c r="B83" s="144" t="s">
        <v>85</v>
      </c>
      <c r="C83" s="7">
        <v>1.01</v>
      </c>
      <c r="D83" s="145">
        <v>-3.8999999999999998E-3</v>
      </c>
      <c r="E83" s="144">
        <v>10196.620000000001</v>
      </c>
      <c r="F83" s="7">
        <v>1.028</v>
      </c>
      <c r="G83" s="146">
        <v>1.7500000000000002E-2</v>
      </c>
      <c r="H83" s="146">
        <v>0.03</v>
      </c>
      <c r="I83" s="144">
        <v>4.5</v>
      </c>
      <c r="J83" s="144">
        <v>4.5</v>
      </c>
      <c r="K83" s="146">
        <v>4.582E-2</v>
      </c>
      <c r="L83" s="144" t="s">
        <v>40</v>
      </c>
      <c r="M83" s="7" t="s">
        <v>86</v>
      </c>
      <c r="N83" s="147">
        <v>5.1000000000000004E-3</v>
      </c>
      <c r="O83" s="23">
        <v>0.1336</v>
      </c>
      <c r="P83" s="146">
        <v>9.2999999999999992E-3</v>
      </c>
      <c r="Q83" s="146">
        <v>1.0337000000000001</v>
      </c>
      <c r="R83" s="146">
        <v>1.2999999999999999E-3</v>
      </c>
      <c r="S83" s="146">
        <v>6.1000000000000004E-3</v>
      </c>
      <c r="T83" s="146">
        <v>8.8000000000000005E-3</v>
      </c>
      <c r="U83" s="144">
        <v>454829</v>
      </c>
      <c r="V83" s="144">
        <v>6129</v>
      </c>
      <c r="W83" s="148">
        <v>0.21180555555555555</v>
      </c>
      <c r="X83" s="149">
        <v>42719</v>
      </c>
      <c r="Y83" s="13" t="s">
        <v>38</v>
      </c>
    </row>
    <row r="84" spans="1:25" s="60" customFormat="1" ht="15.75" thickBot="1" x14ac:dyDescent="0.2">
      <c r="A84" s="51">
        <v>150307</v>
      </c>
      <c r="B84" s="188" t="s">
        <v>51</v>
      </c>
      <c r="C84" s="51">
        <v>1.012</v>
      </c>
      <c r="D84" s="193">
        <v>-2E-3</v>
      </c>
      <c r="E84" s="188">
        <v>889.57</v>
      </c>
      <c r="F84" s="51">
        <v>1.03</v>
      </c>
      <c r="G84" s="190">
        <v>1.7500000000000002E-2</v>
      </c>
      <c r="H84" s="190">
        <v>0.03</v>
      </c>
      <c r="I84" s="188">
        <v>4.5</v>
      </c>
      <c r="J84" s="188">
        <v>4.5</v>
      </c>
      <c r="K84" s="190">
        <v>4.582E-2</v>
      </c>
      <c r="L84" s="188" t="s">
        <v>40</v>
      </c>
      <c r="M84" s="51" t="s">
        <v>52</v>
      </c>
      <c r="N84" s="189">
        <v>8.0999999999999996E-3</v>
      </c>
      <c r="O84" s="56">
        <v>0.18890000000000001</v>
      </c>
      <c r="P84" s="190">
        <v>9.1999999999999998E-3</v>
      </c>
      <c r="Q84" s="190">
        <v>0.90110000000000001</v>
      </c>
      <c r="R84" s="190">
        <v>1.1999999999999999E-3</v>
      </c>
      <c r="S84" s="190">
        <v>7.0000000000000001E-3</v>
      </c>
      <c r="T84" s="190">
        <v>1.9E-3</v>
      </c>
      <c r="U84" s="188">
        <v>23511</v>
      </c>
      <c r="V84" s="188">
        <v>166</v>
      </c>
      <c r="W84" s="191">
        <v>0.21180555555555555</v>
      </c>
      <c r="X84" s="192">
        <v>42705</v>
      </c>
      <c r="Y84" s="59" t="s">
        <v>38</v>
      </c>
    </row>
    <row r="85" spans="1:25" ht="15.75" thickBot="1" x14ac:dyDescent="0.2">
      <c r="A85" s="7">
        <v>502027</v>
      </c>
      <c r="B85" s="144" t="s">
        <v>124</v>
      </c>
      <c r="C85" s="7">
        <v>1.0309999999999999</v>
      </c>
      <c r="D85" s="145">
        <v>-5.7999999999999996E-3</v>
      </c>
      <c r="E85" s="144">
        <v>2.09</v>
      </c>
      <c r="F85" s="7">
        <v>1.048</v>
      </c>
      <c r="G85" s="146">
        <v>1.6199999999999999E-2</v>
      </c>
      <c r="H85" s="146">
        <v>0.03</v>
      </c>
      <c r="I85" s="144">
        <v>5</v>
      </c>
      <c r="J85" s="144">
        <v>4.5</v>
      </c>
      <c r="K85" s="146">
        <v>4.58E-2</v>
      </c>
      <c r="L85" s="144" t="s">
        <v>40</v>
      </c>
      <c r="M85" s="7" t="s">
        <v>125</v>
      </c>
      <c r="N85" s="147">
        <v>6.7999999999999996E-3</v>
      </c>
      <c r="O85" s="23">
        <v>0.26469999999999999</v>
      </c>
      <c r="P85" s="146">
        <v>8.0000000000000002E-3</v>
      </c>
      <c r="Q85" s="146">
        <v>0.69940000000000002</v>
      </c>
      <c r="R85" s="146">
        <v>2.0199999999999999E-2</v>
      </c>
      <c r="S85" s="146">
        <v>2.9100000000000001E-2</v>
      </c>
      <c r="T85" s="146">
        <v>2.3E-3</v>
      </c>
      <c r="U85" s="144">
        <v>124</v>
      </c>
      <c r="V85" s="144">
        <v>-2</v>
      </c>
      <c r="W85" s="148">
        <v>0.21180555555555555</v>
      </c>
      <c r="X85" s="149">
        <v>42614</v>
      </c>
      <c r="Y85" s="13" t="s">
        <v>38</v>
      </c>
    </row>
    <row r="86" spans="1:25" ht="15.75" thickBot="1" x14ac:dyDescent="0.2">
      <c r="A86" s="14">
        <v>150243</v>
      </c>
      <c r="B86" s="150" t="s">
        <v>128</v>
      </c>
      <c r="C86" s="14">
        <v>1.008</v>
      </c>
      <c r="D86" s="156">
        <v>-4.0000000000000001E-3</v>
      </c>
      <c r="E86" s="150">
        <v>201.67</v>
      </c>
      <c r="F86" s="14">
        <v>1.0249999999999999</v>
      </c>
      <c r="G86" s="152">
        <v>1.66E-2</v>
      </c>
      <c r="H86" s="152">
        <v>0.03</v>
      </c>
      <c r="I86" s="150">
        <v>4.5</v>
      </c>
      <c r="J86" s="150">
        <v>4.5</v>
      </c>
      <c r="K86" s="152">
        <v>4.5780000000000001E-2</v>
      </c>
      <c r="L86" s="150" t="s">
        <v>40</v>
      </c>
      <c r="M86" s="14" t="s">
        <v>129</v>
      </c>
      <c r="N86" s="151">
        <v>6.7000000000000002E-3</v>
      </c>
      <c r="O86" s="18">
        <v>0.3614</v>
      </c>
      <c r="P86" s="152">
        <v>8.3000000000000001E-3</v>
      </c>
      <c r="Q86" s="152">
        <v>0.50249999999999995</v>
      </c>
      <c r="R86" s="152">
        <v>2.2000000000000001E-3</v>
      </c>
      <c r="S86" s="152">
        <v>6.6E-3</v>
      </c>
      <c r="T86" s="152">
        <v>2.5000000000000001E-3</v>
      </c>
      <c r="U86" s="150">
        <v>11670</v>
      </c>
      <c r="V86" s="150">
        <v>72</v>
      </c>
      <c r="W86" s="153">
        <v>0.21180555555555555</v>
      </c>
      <c r="X86" s="154">
        <v>42705</v>
      </c>
      <c r="Y86" s="21" t="s">
        <v>38</v>
      </c>
    </row>
    <row r="87" spans="1:25" ht="15.75" thickBot="1" x14ac:dyDescent="0.2">
      <c r="A87" s="7">
        <v>150271</v>
      </c>
      <c r="B87" s="144" t="s">
        <v>59</v>
      </c>
      <c r="C87" s="7">
        <v>1.0109999999999999</v>
      </c>
      <c r="D87" s="145">
        <v>-2E-3</v>
      </c>
      <c r="E87" s="144">
        <v>77.319999999999993</v>
      </c>
      <c r="F87" s="7">
        <v>1.028</v>
      </c>
      <c r="G87" s="146">
        <v>1.6500000000000001E-2</v>
      </c>
      <c r="H87" s="146">
        <v>0.03</v>
      </c>
      <c r="I87" s="144">
        <v>4.5</v>
      </c>
      <c r="J87" s="144">
        <v>4.5</v>
      </c>
      <c r="K87" s="146">
        <v>4.5780000000000001E-2</v>
      </c>
      <c r="L87" s="144" t="s">
        <v>40</v>
      </c>
      <c r="M87" s="7" t="s">
        <v>60</v>
      </c>
      <c r="N87" s="147">
        <v>0.01</v>
      </c>
      <c r="O87" s="23">
        <v>0.38059999999999999</v>
      </c>
      <c r="P87" s="146">
        <v>8.3000000000000001E-3</v>
      </c>
      <c r="Q87" s="146">
        <v>0.45390000000000003</v>
      </c>
      <c r="R87" s="146">
        <v>-6.0000000000000001E-3</v>
      </c>
      <c r="S87" s="146">
        <v>-5.4000000000000003E-3</v>
      </c>
      <c r="T87" s="146">
        <v>3.3999999999999998E-3</v>
      </c>
      <c r="U87" s="144">
        <v>2440</v>
      </c>
      <c r="V87" s="144">
        <v>80</v>
      </c>
      <c r="W87" s="148">
        <v>0.21180555555555555</v>
      </c>
      <c r="X87" s="149">
        <v>42719</v>
      </c>
      <c r="Y87" s="13" t="s">
        <v>38</v>
      </c>
    </row>
    <row r="88" spans="1:25" ht="15.75" thickBot="1" x14ac:dyDescent="0.2">
      <c r="A88" s="14">
        <v>150173</v>
      </c>
      <c r="B88" s="150" t="s">
        <v>113</v>
      </c>
      <c r="C88" s="14">
        <v>1.0109999999999999</v>
      </c>
      <c r="D88" s="156">
        <v>-1E-3</v>
      </c>
      <c r="E88" s="150">
        <v>372.25</v>
      </c>
      <c r="F88" s="14">
        <v>1.028</v>
      </c>
      <c r="G88" s="152">
        <v>1.6500000000000001E-2</v>
      </c>
      <c r="H88" s="152">
        <v>0.03</v>
      </c>
      <c r="I88" s="150">
        <v>4.5</v>
      </c>
      <c r="J88" s="150">
        <v>4.5</v>
      </c>
      <c r="K88" s="152">
        <v>4.5780000000000001E-2</v>
      </c>
      <c r="L88" s="150" t="s">
        <v>40</v>
      </c>
      <c r="M88" s="14" t="s">
        <v>114</v>
      </c>
      <c r="N88" s="151">
        <v>8.6E-3</v>
      </c>
      <c r="O88" s="18">
        <v>0.25609999999999999</v>
      </c>
      <c r="P88" s="152">
        <v>8.3000000000000001E-3</v>
      </c>
      <c r="Q88" s="152">
        <v>0.74629999999999996</v>
      </c>
      <c r="R88" s="152">
        <v>1.1999999999999999E-3</v>
      </c>
      <c r="S88" s="152">
        <v>1.1999999999999999E-3</v>
      </c>
      <c r="T88" s="152">
        <v>-5.9999999999999995E-4</v>
      </c>
      <c r="U88" s="150">
        <v>17238</v>
      </c>
      <c r="V88" s="150">
        <v>6</v>
      </c>
      <c r="W88" s="153">
        <v>0.21180555555555555</v>
      </c>
      <c r="X88" s="154">
        <v>42719</v>
      </c>
      <c r="Y88" s="21" t="s">
        <v>38</v>
      </c>
    </row>
    <row r="89" spans="1:25" ht="15.75" thickBot="1" x14ac:dyDescent="0.2">
      <c r="A89" s="7">
        <v>150309</v>
      </c>
      <c r="B89" s="144" t="s">
        <v>73</v>
      </c>
      <c r="C89" s="7">
        <v>1.0129999999999999</v>
      </c>
      <c r="D89" s="145">
        <v>-3.8999999999999998E-3</v>
      </c>
      <c r="E89" s="144">
        <v>19.739999999999998</v>
      </c>
      <c r="F89" s="7">
        <v>1.03</v>
      </c>
      <c r="G89" s="146">
        <v>1.6500000000000001E-2</v>
      </c>
      <c r="H89" s="146">
        <v>0.03</v>
      </c>
      <c r="I89" s="144">
        <v>4.5</v>
      </c>
      <c r="J89" s="144">
        <v>4.5</v>
      </c>
      <c r="K89" s="146">
        <v>4.5780000000000001E-2</v>
      </c>
      <c r="L89" s="144" t="s">
        <v>40</v>
      </c>
      <c r="M89" s="7" t="s">
        <v>74</v>
      </c>
      <c r="N89" s="147">
        <v>8.8000000000000005E-3</v>
      </c>
      <c r="O89" s="23">
        <v>0.34089999999999998</v>
      </c>
      <c r="P89" s="146">
        <v>8.2000000000000007E-3</v>
      </c>
      <c r="Q89" s="146">
        <v>0.54469999999999996</v>
      </c>
      <c r="R89" s="146">
        <v>-8.3000000000000001E-3</v>
      </c>
      <c r="S89" s="146">
        <v>-3.0999999999999999E-3</v>
      </c>
      <c r="T89" s="146">
        <v>-4.1000000000000003E-3</v>
      </c>
      <c r="U89" s="144">
        <v>1538</v>
      </c>
      <c r="V89" s="144">
        <v>-2</v>
      </c>
      <c r="W89" s="148">
        <v>0.21180555555555555</v>
      </c>
      <c r="X89" s="149">
        <v>42709</v>
      </c>
      <c r="Y89" s="13" t="s">
        <v>38</v>
      </c>
    </row>
    <row r="90" spans="1:25" ht="15.75" thickBot="1" x14ac:dyDescent="0.2">
      <c r="A90" s="14">
        <v>150237</v>
      </c>
      <c r="B90" s="150" t="s">
        <v>75</v>
      </c>
      <c r="C90" s="14">
        <v>1.026</v>
      </c>
      <c r="D90" s="156">
        <v>-1E-3</v>
      </c>
      <c r="E90" s="150">
        <v>9.61</v>
      </c>
      <c r="F90" s="14">
        <v>1.042</v>
      </c>
      <c r="G90" s="152">
        <v>1.54E-2</v>
      </c>
      <c r="H90" s="152">
        <v>0.03</v>
      </c>
      <c r="I90" s="150">
        <v>4.75</v>
      </c>
      <c r="J90" s="150">
        <v>4.5</v>
      </c>
      <c r="K90" s="152">
        <v>4.5760000000000002E-2</v>
      </c>
      <c r="L90" s="150" t="s">
        <v>40</v>
      </c>
      <c r="M90" s="14" t="s">
        <v>76</v>
      </c>
      <c r="N90" s="151">
        <v>1.04E-2</v>
      </c>
      <c r="O90" s="18">
        <v>0.38080000000000003</v>
      </c>
      <c r="P90" s="152">
        <v>7.1000000000000004E-3</v>
      </c>
      <c r="Q90" s="152">
        <v>0.43790000000000001</v>
      </c>
      <c r="R90" s="152">
        <v>-9.7999999999999997E-3</v>
      </c>
      <c r="S90" s="152">
        <v>-1.9E-3</v>
      </c>
      <c r="T90" s="152">
        <v>-3.8E-3</v>
      </c>
      <c r="U90" s="150">
        <v>719</v>
      </c>
      <c r="V90" s="150">
        <v>0</v>
      </c>
      <c r="W90" s="153">
        <v>0.21180555555555555</v>
      </c>
      <c r="X90" s="154">
        <v>42675</v>
      </c>
      <c r="Y90" s="21" t="s">
        <v>38</v>
      </c>
    </row>
    <row r="91" spans="1:25" ht="15.75" thickBot="1" x14ac:dyDescent="0.2">
      <c r="A91" s="7">
        <v>150217</v>
      </c>
      <c r="B91" s="144" t="s">
        <v>67</v>
      </c>
      <c r="C91" s="7">
        <v>1.022</v>
      </c>
      <c r="D91" s="145">
        <v>-2.8999999999999998E-3</v>
      </c>
      <c r="E91" s="144">
        <v>716.21</v>
      </c>
      <c r="F91" s="7">
        <v>1.034</v>
      </c>
      <c r="G91" s="146">
        <v>1.1599999999999999E-2</v>
      </c>
      <c r="H91" s="146">
        <v>0.03</v>
      </c>
      <c r="I91" s="144">
        <v>5.5</v>
      </c>
      <c r="J91" s="144">
        <v>4.5</v>
      </c>
      <c r="K91" s="146">
        <v>4.5740000000000003E-2</v>
      </c>
      <c r="L91" s="144" t="s">
        <v>40</v>
      </c>
      <c r="M91" s="7" t="s">
        <v>68</v>
      </c>
      <c r="N91" s="147">
        <v>9.4999999999999998E-3</v>
      </c>
      <c r="O91" s="23">
        <v>0.2452</v>
      </c>
      <c r="P91" s="146">
        <v>3.3E-3</v>
      </c>
      <c r="Q91" s="146">
        <v>0.76339999999999997</v>
      </c>
      <c r="R91" s="146">
        <v>-6.6E-3</v>
      </c>
      <c r="S91" s="146">
        <v>-3.5999999999999999E-3</v>
      </c>
      <c r="T91" s="146">
        <v>-4.1000000000000003E-3</v>
      </c>
      <c r="U91" s="144">
        <v>48685</v>
      </c>
      <c r="V91" s="144">
        <v>-9</v>
      </c>
      <c r="W91" s="148">
        <v>0.21180555555555555</v>
      </c>
      <c r="X91" s="149">
        <v>42738</v>
      </c>
      <c r="Y91" s="13" t="s">
        <v>38</v>
      </c>
    </row>
    <row r="92" spans="1:25" ht="15.75" thickBot="1" x14ac:dyDescent="0.2">
      <c r="A92" s="14">
        <v>150315</v>
      </c>
      <c r="B92" s="150" t="s">
        <v>118</v>
      </c>
      <c r="C92" s="14">
        <v>1.014</v>
      </c>
      <c r="D92" s="156">
        <v>-2E-3</v>
      </c>
      <c r="E92" s="150">
        <v>206.5</v>
      </c>
      <c r="F92" s="14">
        <v>1.03</v>
      </c>
      <c r="G92" s="152">
        <v>1.55E-2</v>
      </c>
      <c r="H92" s="152">
        <v>0.03</v>
      </c>
      <c r="I92" s="150">
        <v>4.5</v>
      </c>
      <c r="J92" s="150">
        <v>4.5</v>
      </c>
      <c r="K92" s="152">
        <v>4.573E-2</v>
      </c>
      <c r="L92" s="150" t="s">
        <v>40</v>
      </c>
      <c r="M92" s="14" t="s">
        <v>119</v>
      </c>
      <c r="N92" s="151">
        <v>3.3E-3</v>
      </c>
      <c r="O92" s="18">
        <v>0.3569</v>
      </c>
      <c r="P92" s="152">
        <v>7.1999999999999998E-3</v>
      </c>
      <c r="Q92" s="152">
        <v>0.50739999999999996</v>
      </c>
      <c r="R92" s="152">
        <v>-6.1000000000000004E-3</v>
      </c>
      <c r="S92" s="152">
        <v>-6.6E-3</v>
      </c>
      <c r="T92" s="152">
        <v>-5.4999999999999997E-3</v>
      </c>
      <c r="U92" s="150">
        <v>10565</v>
      </c>
      <c r="V92" s="150">
        <v>-44</v>
      </c>
      <c r="W92" s="153">
        <v>0.21180555555555555</v>
      </c>
      <c r="X92" s="154">
        <v>42705</v>
      </c>
      <c r="Y92" s="21" t="s">
        <v>38</v>
      </c>
    </row>
    <row r="93" spans="1:25" ht="15.75" thickBot="1" x14ac:dyDescent="0.2">
      <c r="A93" s="7">
        <v>150200</v>
      </c>
      <c r="B93" s="144" t="s">
        <v>55</v>
      </c>
      <c r="C93" s="7">
        <v>1.012</v>
      </c>
      <c r="D93" s="145">
        <v>-3.0000000000000001E-3</v>
      </c>
      <c r="E93" s="144">
        <v>14883.09</v>
      </c>
      <c r="F93" s="7">
        <v>1.028</v>
      </c>
      <c r="G93" s="146">
        <v>1.5599999999999999E-2</v>
      </c>
      <c r="H93" s="146">
        <v>0.03</v>
      </c>
      <c r="I93" s="144">
        <v>4.5</v>
      </c>
      <c r="J93" s="144">
        <v>4.5</v>
      </c>
      <c r="K93" s="146">
        <v>4.573E-2</v>
      </c>
      <c r="L93" s="144" t="s">
        <v>40</v>
      </c>
      <c r="M93" s="7" t="s">
        <v>56</v>
      </c>
      <c r="N93" s="147">
        <v>4.1000000000000003E-3</v>
      </c>
      <c r="O93" s="23">
        <v>0.17119999999999999</v>
      </c>
      <c r="P93" s="146">
        <v>7.3000000000000001E-3</v>
      </c>
      <c r="Q93" s="146">
        <v>0.94550000000000001</v>
      </c>
      <c r="R93" s="146">
        <v>-5.9999999999999995E-4</v>
      </c>
      <c r="S93" s="146">
        <v>2E-3</v>
      </c>
      <c r="T93" s="146">
        <v>1.9E-3</v>
      </c>
      <c r="U93" s="144">
        <v>939145</v>
      </c>
      <c r="V93" s="144">
        <v>2286</v>
      </c>
      <c r="W93" s="148">
        <v>0.21180555555555555</v>
      </c>
      <c r="X93" s="149">
        <v>42719</v>
      </c>
      <c r="Y93" s="13" t="s">
        <v>38</v>
      </c>
    </row>
    <row r="94" spans="1:25" ht="15.75" thickBot="1" x14ac:dyDescent="0.2">
      <c r="A94" s="14">
        <v>150207</v>
      </c>
      <c r="B94" s="150" t="s">
        <v>71</v>
      </c>
      <c r="C94" s="14">
        <v>1.012</v>
      </c>
      <c r="D94" s="156">
        <v>-2E-3</v>
      </c>
      <c r="E94" s="150">
        <v>1958.54</v>
      </c>
      <c r="F94" s="14">
        <v>1.028</v>
      </c>
      <c r="G94" s="152">
        <v>1.5599999999999999E-2</v>
      </c>
      <c r="H94" s="152">
        <v>0.03</v>
      </c>
      <c r="I94" s="150">
        <v>4.5</v>
      </c>
      <c r="J94" s="150">
        <v>4.5</v>
      </c>
      <c r="K94" s="152">
        <v>4.573E-2</v>
      </c>
      <c r="L94" s="150" t="s">
        <v>40</v>
      </c>
      <c r="M94" s="14" t="s">
        <v>72</v>
      </c>
      <c r="N94" s="151">
        <v>1.2500000000000001E-2</v>
      </c>
      <c r="O94" s="18">
        <v>6.3100000000000003E-2</v>
      </c>
      <c r="P94" s="152">
        <v>7.3000000000000001E-3</v>
      </c>
      <c r="Q94" s="152">
        <v>1.1994</v>
      </c>
      <c r="R94" s="152">
        <v>-5.1000000000000004E-3</v>
      </c>
      <c r="S94" s="152">
        <v>-2.2000000000000001E-3</v>
      </c>
      <c r="T94" s="152">
        <v>-4.4000000000000003E-3</v>
      </c>
      <c r="U94" s="150">
        <v>22179</v>
      </c>
      <c r="V94" s="150">
        <v>10</v>
      </c>
      <c r="W94" s="153">
        <v>0.21180555555555555</v>
      </c>
      <c r="X94" s="154">
        <v>42719</v>
      </c>
      <c r="Y94" s="21" t="s">
        <v>38</v>
      </c>
    </row>
    <row r="95" spans="1:25" ht="15.75" thickBot="1" x14ac:dyDescent="0.2">
      <c r="A95" s="7">
        <v>150273</v>
      </c>
      <c r="B95" s="144" t="s">
        <v>45</v>
      </c>
      <c r="C95" s="7">
        <v>1.038</v>
      </c>
      <c r="D95" s="157">
        <v>0</v>
      </c>
      <c r="E95" s="144">
        <v>213.97</v>
      </c>
      <c r="F95" s="7">
        <v>1.0529999999999999</v>
      </c>
      <c r="G95" s="146">
        <v>1.4200000000000001E-2</v>
      </c>
      <c r="H95" s="146">
        <v>0.03</v>
      </c>
      <c r="I95" s="144">
        <v>5</v>
      </c>
      <c r="J95" s="144">
        <v>4.5</v>
      </c>
      <c r="K95" s="146">
        <v>4.5699999999999998E-2</v>
      </c>
      <c r="L95" s="144" t="s">
        <v>40</v>
      </c>
      <c r="M95" s="7" t="s">
        <v>46</v>
      </c>
      <c r="N95" s="147">
        <v>1.12E-2</v>
      </c>
      <c r="O95" s="23">
        <v>0.1084</v>
      </c>
      <c r="P95" s="146">
        <v>6.0000000000000001E-3</v>
      </c>
      <c r="Q95" s="146">
        <v>1.0528</v>
      </c>
      <c r="R95" s="146">
        <v>-7.1000000000000004E-3</v>
      </c>
      <c r="S95" s="146">
        <v>-5.4999999999999997E-3</v>
      </c>
      <c r="T95" s="146">
        <v>-4.1000000000000003E-3</v>
      </c>
      <c r="U95" s="144">
        <v>11287</v>
      </c>
      <c r="V95" s="144">
        <v>-7</v>
      </c>
      <c r="W95" s="148">
        <v>0.21180555555555555</v>
      </c>
      <c r="X95" s="149">
        <v>42614</v>
      </c>
      <c r="Y95" s="13" t="s">
        <v>38</v>
      </c>
    </row>
    <row r="96" spans="1:25" ht="15.75" thickBot="1" x14ac:dyDescent="0.2">
      <c r="A96" s="14">
        <v>150257</v>
      </c>
      <c r="B96" s="150" t="s">
        <v>53</v>
      </c>
      <c r="C96" s="14">
        <v>0.99199999999999999</v>
      </c>
      <c r="D96" s="156">
        <v>-2E-3</v>
      </c>
      <c r="E96" s="150">
        <v>8.11</v>
      </c>
      <c r="F96" s="14">
        <v>1.0074000000000001</v>
      </c>
      <c r="G96" s="152">
        <v>1.5299999999999999E-2</v>
      </c>
      <c r="H96" s="152">
        <v>0.03</v>
      </c>
      <c r="I96" s="150">
        <v>4.5</v>
      </c>
      <c r="J96" s="150">
        <v>4.5</v>
      </c>
      <c r="K96" s="152">
        <v>4.5699999999999998E-2</v>
      </c>
      <c r="L96" s="150" t="s">
        <v>40</v>
      </c>
      <c r="M96" s="14" t="s">
        <v>54</v>
      </c>
      <c r="N96" s="151">
        <v>7.1999999999999998E-3</v>
      </c>
      <c r="O96" s="18">
        <v>0.39810000000000001</v>
      </c>
      <c r="P96" s="152">
        <v>6.4999999999999997E-3</v>
      </c>
      <c r="Q96" s="152">
        <v>0.43609999999999999</v>
      </c>
      <c r="R96" s="152">
        <v>-3.8E-3</v>
      </c>
      <c r="S96" s="152">
        <v>-4.0000000000000002E-4</v>
      </c>
      <c r="T96" s="152">
        <v>6.1999999999999998E-3</v>
      </c>
      <c r="U96" s="150">
        <v>1594</v>
      </c>
      <c r="V96" s="150">
        <v>0</v>
      </c>
      <c r="W96" s="153">
        <v>0.21180555555555555</v>
      </c>
      <c r="X96" s="154">
        <v>42888</v>
      </c>
      <c r="Y96" s="21" t="s">
        <v>38</v>
      </c>
    </row>
    <row r="97" spans="1:25" ht="15.75" thickBot="1" x14ac:dyDescent="0.2">
      <c r="A97" s="7">
        <v>150259</v>
      </c>
      <c r="B97" s="144" t="s">
        <v>92</v>
      </c>
      <c r="C97" s="7">
        <v>0.99199999999999999</v>
      </c>
      <c r="D97" s="145">
        <v>-2E-3</v>
      </c>
      <c r="E97" s="144">
        <v>151.66999999999999</v>
      </c>
      <c r="F97" s="7">
        <v>1.0074000000000001</v>
      </c>
      <c r="G97" s="146">
        <v>1.5299999999999999E-2</v>
      </c>
      <c r="H97" s="146">
        <v>0.03</v>
      </c>
      <c r="I97" s="144">
        <v>4.5</v>
      </c>
      <c r="J97" s="144">
        <v>4.5</v>
      </c>
      <c r="K97" s="146">
        <v>4.5699999999999998E-2</v>
      </c>
      <c r="L97" s="144" t="s">
        <v>40</v>
      </c>
      <c r="M97" s="7" t="s">
        <v>93</v>
      </c>
      <c r="N97" s="147">
        <v>4.7000000000000002E-3</v>
      </c>
      <c r="O97" s="23">
        <v>0.3145</v>
      </c>
      <c r="P97" s="146">
        <v>6.4999999999999997E-3</v>
      </c>
      <c r="Q97" s="146">
        <v>0.63560000000000005</v>
      </c>
      <c r="R97" s="146">
        <v>3.7000000000000002E-3</v>
      </c>
      <c r="S97" s="146">
        <v>1.1000000000000001E-3</v>
      </c>
      <c r="T97" s="146">
        <v>1E-4</v>
      </c>
      <c r="U97" s="144">
        <v>10080</v>
      </c>
      <c r="V97" s="144">
        <v>-1</v>
      </c>
      <c r="W97" s="148">
        <v>0.21180555555555555</v>
      </c>
      <c r="X97" s="149">
        <v>42888</v>
      </c>
      <c r="Y97" s="13" t="s">
        <v>38</v>
      </c>
    </row>
    <row r="98" spans="1:25" ht="15.75" thickBot="1" x14ac:dyDescent="0.2">
      <c r="A98" s="14">
        <v>150177</v>
      </c>
      <c r="B98" s="150" t="s">
        <v>83</v>
      </c>
      <c r="C98" s="14">
        <v>1.0109999999999999</v>
      </c>
      <c r="D98" s="159">
        <v>0</v>
      </c>
      <c r="E98" s="150">
        <v>30.46</v>
      </c>
      <c r="F98" s="14">
        <v>1.026</v>
      </c>
      <c r="G98" s="152">
        <v>1.46E-2</v>
      </c>
      <c r="H98" s="152">
        <v>0.03</v>
      </c>
      <c r="I98" s="150">
        <v>4.5</v>
      </c>
      <c r="J98" s="150">
        <v>4.5</v>
      </c>
      <c r="K98" s="152">
        <v>4.5690000000000001E-2</v>
      </c>
      <c r="L98" s="150" t="s">
        <v>40</v>
      </c>
      <c r="M98" s="14" t="s">
        <v>84</v>
      </c>
      <c r="N98" s="151">
        <v>4.4999999999999997E-3</v>
      </c>
      <c r="O98" s="18">
        <v>0.43680000000000002</v>
      </c>
      <c r="P98" s="152">
        <v>6.3E-3</v>
      </c>
      <c r="Q98" s="152">
        <v>0.3241</v>
      </c>
      <c r="R98" s="152">
        <v>-5.1000000000000004E-3</v>
      </c>
      <c r="S98" s="152">
        <v>-5.7999999999999996E-3</v>
      </c>
      <c r="T98" s="152">
        <v>-3.0999999999999999E-3</v>
      </c>
      <c r="U98" s="150">
        <v>21889</v>
      </c>
      <c r="V98" s="150">
        <v>-2</v>
      </c>
      <c r="W98" s="153">
        <v>0.21180555555555555</v>
      </c>
      <c r="X98" s="154">
        <v>42738</v>
      </c>
      <c r="Y98" s="21" t="s">
        <v>38</v>
      </c>
    </row>
    <row r="99" spans="1:25" ht="15.75" thickBot="1" x14ac:dyDescent="0.2">
      <c r="A99" s="7">
        <v>150235</v>
      </c>
      <c r="B99" s="144" t="s">
        <v>115</v>
      </c>
      <c r="C99" s="7">
        <v>1.01</v>
      </c>
      <c r="D99" s="145">
        <v>-3.8999999999999998E-3</v>
      </c>
      <c r="E99" s="144">
        <v>215.86</v>
      </c>
      <c r="F99" s="7">
        <v>1.0249999999999999</v>
      </c>
      <c r="G99" s="146">
        <v>1.46E-2</v>
      </c>
      <c r="H99" s="146">
        <v>0.03</v>
      </c>
      <c r="I99" s="144">
        <v>4.5</v>
      </c>
      <c r="J99" s="144">
        <v>4.5</v>
      </c>
      <c r="K99" s="146">
        <v>4.5690000000000001E-2</v>
      </c>
      <c r="L99" s="144" t="s">
        <v>40</v>
      </c>
      <c r="M99" s="7" t="s">
        <v>56</v>
      </c>
      <c r="N99" s="147">
        <v>4.1000000000000003E-3</v>
      </c>
      <c r="O99" s="23">
        <v>0.33300000000000002</v>
      </c>
      <c r="P99" s="146">
        <v>6.3E-3</v>
      </c>
      <c r="Q99" s="146">
        <v>0.56950000000000001</v>
      </c>
      <c r="R99" s="146">
        <v>-2.3E-3</v>
      </c>
      <c r="S99" s="146">
        <v>-5.0000000000000001E-4</v>
      </c>
      <c r="T99" s="146">
        <v>0</v>
      </c>
      <c r="U99" s="144">
        <v>31060</v>
      </c>
      <c r="V99" s="144">
        <v>0</v>
      </c>
      <c r="W99" s="148">
        <v>0.21180555555555555</v>
      </c>
      <c r="X99" s="149">
        <v>42675</v>
      </c>
      <c r="Y99" s="13" t="s">
        <v>38</v>
      </c>
    </row>
    <row r="100" spans="1:25" ht="15.75" thickBot="1" x14ac:dyDescent="0.2">
      <c r="A100" s="14">
        <v>150209</v>
      </c>
      <c r="B100" s="150" t="s">
        <v>47</v>
      </c>
      <c r="C100" s="14">
        <v>1.0129999999999999</v>
      </c>
      <c r="D100" s="156">
        <v>-2E-3</v>
      </c>
      <c r="E100" s="150">
        <v>5968.51</v>
      </c>
      <c r="F100" s="14">
        <v>1.028</v>
      </c>
      <c r="G100" s="152">
        <v>1.46E-2</v>
      </c>
      <c r="H100" s="152">
        <v>0.03</v>
      </c>
      <c r="I100" s="150">
        <v>4.5</v>
      </c>
      <c r="J100" s="150">
        <v>4.5</v>
      </c>
      <c r="K100" s="152">
        <v>4.5690000000000001E-2</v>
      </c>
      <c r="L100" s="150" t="s">
        <v>40</v>
      </c>
      <c r="M100" s="14" t="s">
        <v>48</v>
      </c>
      <c r="N100" s="151">
        <v>9.1000000000000004E-3</v>
      </c>
      <c r="O100" s="18">
        <v>0.23669999999999999</v>
      </c>
      <c r="P100" s="152">
        <v>6.3E-3</v>
      </c>
      <c r="Q100" s="152">
        <v>0.79169999999999996</v>
      </c>
      <c r="R100" s="152">
        <v>-4.4000000000000003E-3</v>
      </c>
      <c r="S100" s="152">
        <v>-4.1999999999999997E-3</v>
      </c>
      <c r="T100" s="152">
        <v>-3.5999999999999999E-3</v>
      </c>
      <c r="U100" s="150">
        <v>430024</v>
      </c>
      <c r="V100" s="150">
        <v>1265</v>
      </c>
      <c r="W100" s="153">
        <v>0.21180555555555555</v>
      </c>
      <c r="X100" s="154">
        <v>42719</v>
      </c>
      <c r="Y100" s="21" t="s">
        <v>38</v>
      </c>
    </row>
    <row r="101" spans="1:25" ht="15.75" thickBot="1" x14ac:dyDescent="0.2">
      <c r="A101" s="7">
        <v>150251</v>
      </c>
      <c r="B101" s="144" t="s">
        <v>96</v>
      </c>
      <c r="C101" s="7">
        <v>1.0129999999999999</v>
      </c>
      <c r="D101" s="145">
        <v>-2E-3</v>
      </c>
      <c r="E101" s="144">
        <v>185.23</v>
      </c>
      <c r="F101" s="7">
        <v>1.028</v>
      </c>
      <c r="G101" s="146">
        <v>1.46E-2</v>
      </c>
      <c r="H101" s="146">
        <v>0.03</v>
      </c>
      <c r="I101" s="144">
        <v>4.5</v>
      </c>
      <c r="J101" s="144">
        <v>4.5</v>
      </c>
      <c r="K101" s="146">
        <v>4.5690000000000001E-2</v>
      </c>
      <c r="L101" s="144" t="s">
        <v>40</v>
      </c>
      <c r="M101" s="7" t="s">
        <v>97</v>
      </c>
      <c r="N101" s="147">
        <v>8.8000000000000005E-3</v>
      </c>
      <c r="O101" s="23">
        <v>0.3901</v>
      </c>
      <c r="P101" s="146">
        <v>6.3E-3</v>
      </c>
      <c r="Q101" s="146">
        <v>0.43169999999999997</v>
      </c>
      <c r="R101" s="146">
        <v>-6.8999999999999999E-3</v>
      </c>
      <c r="S101" s="146">
        <v>-6.3E-3</v>
      </c>
      <c r="T101" s="146">
        <v>-7.7000000000000002E-3</v>
      </c>
      <c r="U101" s="144">
        <v>8122</v>
      </c>
      <c r="V101" s="144">
        <v>-103</v>
      </c>
      <c r="W101" s="148">
        <v>0.21180555555555555</v>
      </c>
      <c r="X101" s="149">
        <v>42719</v>
      </c>
      <c r="Y101" s="13" t="s">
        <v>38</v>
      </c>
    </row>
    <row r="102" spans="1:25" ht="15.75" thickBot="1" x14ac:dyDescent="0.2">
      <c r="A102" s="14">
        <v>150269</v>
      </c>
      <c r="B102" s="150" t="s">
        <v>57</v>
      </c>
      <c r="C102" s="14">
        <v>1.0129999999999999</v>
      </c>
      <c r="D102" s="156">
        <v>-3.8999999999999998E-3</v>
      </c>
      <c r="E102" s="150">
        <v>367.68</v>
      </c>
      <c r="F102" s="14">
        <v>1.028</v>
      </c>
      <c r="G102" s="152">
        <v>1.46E-2</v>
      </c>
      <c r="H102" s="152">
        <v>0.03</v>
      </c>
      <c r="I102" s="150">
        <v>4.5</v>
      </c>
      <c r="J102" s="150">
        <v>4.5</v>
      </c>
      <c r="K102" s="152">
        <v>4.5690000000000001E-2</v>
      </c>
      <c r="L102" s="150" t="s">
        <v>40</v>
      </c>
      <c r="M102" s="14" t="s">
        <v>58</v>
      </c>
      <c r="N102" s="151">
        <v>8.0000000000000004E-4</v>
      </c>
      <c r="O102" s="18">
        <v>0.34379999999999999</v>
      </c>
      <c r="P102" s="152">
        <v>6.3E-3</v>
      </c>
      <c r="Q102" s="152">
        <v>0.54049999999999998</v>
      </c>
      <c r="R102" s="152">
        <v>-2.8E-3</v>
      </c>
      <c r="S102" s="152">
        <v>2.5999999999999999E-3</v>
      </c>
      <c r="T102" s="152">
        <v>-2.5000000000000001E-3</v>
      </c>
      <c r="U102" s="150">
        <v>44992</v>
      </c>
      <c r="V102" s="150">
        <v>-47</v>
      </c>
      <c r="W102" s="153">
        <v>0.21180555555555555</v>
      </c>
      <c r="X102" s="154">
        <v>42719</v>
      </c>
      <c r="Y102" s="21" t="s">
        <v>38</v>
      </c>
    </row>
    <row r="103" spans="1:25" ht="15.75" thickBot="1" x14ac:dyDescent="0.2">
      <c r="A103" s="7">
        <v>150329</v>
      </c>
      <c r="B103" s="144" t="s">
        <v>99</v>
      </c>
      <c r="C103" s="7">
        <v>1.0129999999999999</v>
      </c>
      <c r="D103" s="145">
        <v>-3.8999999999999998E-3</v>
      </c>
      <c r="E103" s="144">
        <v>69.69</v>
      </c>
      <c r="F103" s="7">
        <v>1.028</v>
      </c>
      <c r="G103" s="146">
        <v>1.46E-2</v>
      </c>
      <c r="H103" s="146">
        <v>0.03</v>
      </c>
      <c r="I103" s="144">
        <v>4.5</v>
      </c>
      <c r="J103" s="144">
        <v>4.5</v>
      </c>
      <c r="K103" s="146">
        <v>4.5690000000000001E-2</v>
      </c>
      <c r="L103" s="144" t="s">
        <v>40</v>
      </c>
      <c r="M103" s="7" t="s">
        <v>100</v>
      </c>
      <c r="N103" s="147">
        <v>1.1000000000000001E-3</v>
      </c>
      <c r="O103" s="23">
        <v>0.30459999999999998</v>
      </c>
      <c r="P103" s="146">
        <v>6.3E-3</v>
      </c>
      <c r="Q103" s="146">
        <v>0.63229999999999997</v>
      </c>
      <c r="R103" s="146">
        <v>-2.7000000000000001E-3</v>
      </c>
      <c r="S103" s="146">
        <v>2.2000000000000001E-3</v>
      </c>
      <c r="T103" s="146">
        <v>3.8E-3</v>
      </c>
      <c r="U103" s="144">
        <v>10789</v>
      </c>
      <c r="V103" s="144">
        <v>111</v>
      </c>
      <c r="W103" s="148">
        <v>0.21180555555555555</v>
      </c>
      <c r="X103" s="149">
        <v>42719</v>
      </c>
      <c r="Y103" s="13" t="s">
        <v>38</v>
      </c>
    </row>
    <row r="104" spans="1:25" ht="15.75" thickBot="1" x14ac:dyDescent="0.2">
      <c r="A104" s="14">
        <v>502049</v>
      </c>
      <c r="B104" s="150" t="s">
        <v>90</v>
      </c>
      <c r="C104" s="14">
        <v>0.999</v>
      </c>
      <c r="D104" s="156">
        <v>-1E-3</v>
      </c>
      <c r="E104" s="150">
        <v>103.16</v>
      </c>
      <c r="F104" s="14">
        <v>1.0134000000000001</v>
      </c>
      <c r="G104" s="152">
        <v>1.4200000000000001E-2</v>
      </c>
      <c r="H104" s="152">
        <v>0.03</v>
      </c>
      <c r="I104" s="150">
        <v>4.5</v>
      </c>
      <c r="J104" s="150">
        <v>4.5</v>
      </c>
      <c r="K104" s="152">
        <v>4.5659999999999999E-2</v>
      </c>
      <c r="L104" s="150" t="s">
        <v>40</v>
      </c>
      <c r="M104" s="14" t="s">
        <v>91</v>
      </c>
      <c r="N104" s="151">
        <v>4.0000000000000002E-4</v>
      </c>
      <c r="O104" s="18">
        <v>0.40699999999999997</v>
      </c>
      <c r="P104" s="152">
        <v>5.4000000000000003E-3</v>
      </c>
      <c r="Q104" s="152">
        <v>0.40820000000000001</v>
      </c>
      <c r="R104" s="152">
        <v>-2.5000000000000001E-3</v>
      </c>
      <c r="S104" s="152">
        <v>-6.9999999999999999E-4</v>
      </c>
      <c r="T104" s="152">
        <v>-3.5000000000000001E-3</v>
      </c>
      <c r="U104" s="150">
        <v>11902</v>
      </c>
      <c r="V104" s="150">
        <v>5</v>
      </c>
      <c r="W104" s="153">
        <v>0.21180555555555555</v>
      </c>
      <c r="X104" s="154">
        <v>42839</v>
      </c>
      <c r="Y104" s="21" t="s">
        <v>38</v>
      </c>
    </row>
    <row r="105" spans="1:25" ht="15.75" thickBot="1" x14ac:dyDescent="0.2">
      <c r="A105" s="7">
        <v>150275</v>
      </c>
      <c r="B105" s="155" t="s">
        <v>89</v>
      </c>
      <c r="C105" s="7">
        <v>1.014</v>
      </c>
      <c r="D105" s="157">
        <v>0</v>
      </c>
      <c r="E105" s="144">
        <v>538.19000000000005</v>
      </c>
      <c r="F105" s="7">
        <v>1.028</v>
      </c>
      <c r="G105" s="146">
        <v>1.3599999999999999E-2</v>
      </c>
      <c r="H105" s="146">
        <v>0.03</v>
      </c>
      <c r="I105" s="144">
        <v>4.5</v>
      </c>
      <c r="J105" s="144">
        <v>4.5</v>
      </c>
      <c r="K105" s="146">
        <v>4.564E-2</v>
      </c>
      <c r="L105" s="144" t="s">
        <v>40</v>
      </c>
      <c r="M105" s="7" t="s">
        <v>46</v>
      </c>
      <c r="N105" s="147">
        <v>1.12E-2</v>
      </c>
      <c r="O105" s="23">
        <v>0.1032</v>
      </c>
      <c r="P105" s="146">
        <v>5.3E-3</v>
      </c>
      <c r="Q105" s="146">
        <v>1.1052999999999999</v>
      </c>
      <c r="R105" s="146">
        <v>-6.3E-3</v>
      </c>
      <c r="S105" s="146">
        <v>-2.8E-3</v>
      </c>
      <c r="T105" s="146">
        <v>-2.8E-3</v>
      </c>
      <c r="U105" s="144">
        <v>54344</v>
      </c>
      <c r="V105" s="144">
        <v>0</v>
      </c>
      <c r="W105" s="148">
        <v>0.21180555555555555</v>
      </c>
      <c r="X105" s="149">
        <v>42719</v>
      </c>
      <c r="Y105" s="13" t="s">
        <v>38</v>
      </c>
    </row>
    <row r="106" spans="1:25" ht="15.75" thickBot="1" x14ac:dyDescent="0.2">
      <c r="A106" s="14">
        <v>150184</v>
      </c>
      <c r="B106" s="150" t="s">
        <v>106</v>
      </c>
      <c r="C106" s="14">
        <v>0.99399999999999999</v>
      </c>
      <c r="D106" s="156">
        <v>-1E-3</v>
      </c>
      <c r="E106" s="150">
        <v>173.92</v>
      </c>
      <c r="F106" s="14">
        <v>1.0078</v>
      </c>
      <c r="G106" s="152">
        <v>1.37E-2</v>
      </c>
      <c r="H106" s="152">
        <v>0.03</v>
      </c>
      <c r="I106" s="150">
        <v>4.5</v>
      </c>
      <c r="J106" s="150">
        <v>4.5</v>
      </c>
      <c r="K106" s="152">
        <v>4.5629999999999997E-2</v>
      </c>
      <c r="L106" s="150" t="s">
        <v>40</v>
      </c>
      <c r="M106" s="14" t="s">
        <v>76</v>
      </c>
      <c r="N106" s="151">
        <v>1.04E-2</v>
      </c>
      <c r="O106" s="18">
        <v>0.31490000000000001</v>
      </c>
      <c r="P106" s="152">
        <v>5.4999999999999997E-3</v>
      </c>
      <c r="Q106" s="162">
        <v>0.63400000000000001</v>
      </c>
      <c r="R106" s="152">
        <v>-5.0000000000000001E-4</v>
      </c>
      <c r="S106" s="152">
        <v>-1.6999999999999999E-3</v>
      </c>
      <c r="T106" s="152">
        <v>1.2999999999999999E-3</v>
      </c>
      <c r="U106" s="150">
        <v>38897</v>
      </c>
      <c r="V106" s="150">
        <v>0</v>
      </c>
      <c r="W106" s="153">
        <v>0.21180555555555555</v>
      </c>
      <c r="X106" s="154">
        <v>42885</v>
      </c>
      <c r="Y106" s="21" t="s">
        <v>38</v>
      </c>
    </row>
    <row r="107" spans="1:25" ht="15.75" thickBot="1" x14ac:dyDescent="0.2">
      <c r="A107" s="7">
        <v>150255</v>
      </c>
      <c r="B107" s="155" t="s">
        <v>112</v>
      </c>
      <c r="C107" s="7">
        <v>0.99399999999999999</v>
      </c>
      <c r="D107" s="147">
        <v>2E-3</v>
      </c>
      <c r="E107" s="144">
        <v>72.099999999999994</v>
      </c>
      <c r="F107" s="7">
        <v>1.0074000000000001</v>
      </c>
      <c r="G107" s="146">
        <v>1.3299999999999999E-2</v>
      </c>
      <c r="H107" s="146">
        <v>0.03</v>
      </c>
      <c r="I107" s="144">
        <v>4.5</v>
      </c>
      <c r="J107" s="144">
        <v>4.5</v>
      </c>
      <c r="K107" s="146">
        <v>4.5609999999999998E-2</v>
      </c>
      <c r="L107" s="144" t="s">
        <v>40</v>
      </c>
      <c r="M107" s="7" t="s">
        <v>95</v>
      </c>
      <c r="N107" s="145">
        <v>-2.7000000000000001E-3</v>
      </c>
      <c r="O107" s="23">
        <v>0.2132</v>
      </c>
      <c r="P107" s="146">
        <v>4.4999999999999997E-3</v>
      </c>
      <c r="Q107" s="146">
        <v>0.87719999999999998</v>
      </c>
      <c r="R107" s="146">
        <v>-5.7000000000000002E-3</v>
      </c>
      <c r="S107" s="146">
        <v>2.3999999999999998E-3</v>
      </c>
      <c r="T107" s="146">
        <v>-1.6000000000000001E-3</v>
      </c>
      <c r="U107" s="144">
        <v>3617</v>
      </c>
      <c r="V107" s="144">
        <v>21</v>
      </c>
      <c r="W107" s="148">
        <v>0.21180555555555555</v>
      </c>
      <c r="X107" s="149">
        <v>42888</v>
      </c>
      <c r="Y107" s="13" t="s">
        <v>38</v>
      </c>
    </row>
    <row r="108" spans="1:25" ht="15.75" thickBot="1" x14ac:dyDescent="0.2">
      <c r="A108" s="14">
        <v>150283</v>
      </c>
      <c r="B108" s="150" t="s">
        <v>63</v>
      </c>
      <c r="C108" s="14">
        <v>0.99199999999999999</v>
      </c>
      <c r="D108" s="156">
        <v>-1E-3</v>
      </c>
      <c r="E108" s="150">
        <v>59.11</v>
      </c>
      <c r="F108" s="14">
        <v>1.0052000000000001</v>
      </c>
      <c r="G108" s="152">
        <v>1.3100000000000001E-2</v>
      </c>
      <c r="H108" s="152">
        <v>0.03</v>
      </c>
      <c r="I108" s="150">
        <v>4.5</v>
      </c>
      <c r="J108" s="150">
        <v>4.5</v>
      </c>
      <c r="K108" s="152">
        <v>4.5600000000000002E-2</v>
      </c>
      <c r="L108" s="150" t="s">
        <v>40</v>
      </c>
      <c r="M108" s="14" t="s">
        <v>64</v>
      </c>
      <c r="N108" s="151">
        <v>5.0000000000000001E-3</v>
      </c>
      <c r="O108" s="18">
        <v>0.27600000000000002</v>
      </c>
      <c r="P108" s="152">
        <v>4.4999999999999997E-3</v>
      </c>
      <c r="Q108" s="162">
        <v>0.73050000000000004</v>
      </c>
      <c r="R108" s="152">
        <v>-6.1000000000000004E-3</v>
      </c>
      <c r="S108" s="152">
        <v>-2.5999999999999999E-3</v>
      </c>
      <c r="T108" s="152">
        <v>-5.0000000000000001E-3</v>
      </c>
      <c r="U108" s="150">
        <v>9521</v>
      </c>
      <c r="V108" s="150">
        <v>0</v>
      </c>
      <c r="W108" s="153">
        <v>0.21180555555555555</v>
      </c>
      <c r="X108" s="154">
        <v>42905</v>
      </c>
      <c r="Y108" s="21" t="s">
        <v>38</v>
      </c>
    </row>
    <row r="109" spans="1:25" ht="15.75" thickBot="1" x14ac:dyDescent="0.2">
      <c r="A109" s="7">
        <v>150241</v>
      </c>
      <c r="B109" s="155" t="s">
        <v>94</v>
      </c>
      <c r="C109" s="7">
        <v>1.0149999999999999</v>
      </c>
      <c r="D109" s="145">
        <v>-2E-3</v>
      </c>
      <c r="E109" s="144">
        <v>11.31</v>
      </c>
      <c r="F109" s="7">
        <v>1.028</v>
      </c>
      <c r="G109" s="146">
        <v>1.26E-2</v>
      </c>
      <c r="H109" s="146">
        <v>0.03</v>
      </c>
      <c r="I109" s="144">
        <v>4.5</v>
      </c>
      <c r="J109" s="144">
        <v>4.5</v>
      </c>
      <c r="K109" s="146">
        <v>4.5589999999999999E-2</v>
      </c>
      <c r="L109" s="144" t="s">
        <v>40</v>
      </c>
      <c r="M109" s="7" t="s">
        <v>95</v>
      </c>
      <c r="N109" s="145">
        <v>-2.7000000000000001E-3</v>
      </c>
      <c r="O109" s="23">
        <v>0.29210000000000003</v>
      </c>
      <c r="P109" s="146">
        <v>4.3E-3</v>
      </c>
      <c r="Q109" s="146">
        <v>0.66169999999999995</v>
      </c>
      <c r="R109" s="146">
        <v>-6.7999999999999996E-3</v>
      </c>
      <c r="S109" s="146">
        <v>-5.4999999999999997E-3</v>
      </c>
      <c r="T109" s="146">
        <v>-5.5999999999999999E-3</v>
      </c>
      <c r="U109" s="144">
        <v>8933</v>
      </c>
      <c r="V109" s="144">
        <v>-53</v>
      </c>
      <c r="W109" s="148">
        <v>0.21180555555555555</v>
      </c>
      <c r="X109" s="149">
        <v>42719</v>
      </c>
      <c r="Y109" s="13" t="s">
        <v>38</v>
      </c>
    </row>
    <row r="110" spans="1:25" ht="15.75" thickBot="1" x14ac:dyDescent="0.2">
      <c r="A110" s="14">
        <v>502017</v>
      </c>
      <c r="B110" s="150" t="s">
        <v>45</v>
      </c>
      <c r="C110" s="14">
        <v>1.0149999999999999</v>
      </c>
      <c r="D110" s="156">
        <v>-1.46E-2</v>
      </c>
      <c r="E110" s="150">
        <v>5.13</v>
      </c>
      <c r="F110" s="14">
        <v>1.028</v>
      </c>
      <c r="G110" s="152">
        <v>1.26E-2</v>
      </c>
      <c r="H110" s="152">
        <v>0.03</v>
      </c>
      <c r="I110" s="150">
        <v>4.5</v>
      </c>
      <c r="J110" s="150">
        <v>4.5</v>
      </c>
      <c r="K110" s="152">
        <v>4.5589999999999999E-2</v>
      </c>
      <c r="L110" s="150" t="s">
        <v>40</v>
      </c>
      <c r="M110" s="14" t="s">
        <v>46</v>
      </c>
      <c r="N110" s="151">
        <v>1.12E-2</v>
      </c>
      <c r="O110" s="18">
        <v>0.33929999999999999</v>
      </c>
      <c r="P110" s="152">
        <v>4.3E-3</v>
      </c>
      <c r="Q110" s="152">
        <v>0.55089999999999995</v>
      </c>
      <c r="R110" s="152">
        <v>-1.26E-2</v>
      </c>
      <c r="S110" s="152">
        <v>0</v>
      </c>
      <c r="T110" s="152">
        <v>-5.1999999999999998E-3</v>
      </c>
      <c r="U110" s="150">
        <v>267</v>
      </c>
      <c r="V110" s="150">
        <v>3</v>
      </c>
      <c r="W110" s="153">
        <v>0.21180555555555555</v>
      </c>
      <c r="X110" s="154">
        <v>42719</v>
      </c>
      <c r="Y110" s="21" t="s">
        <v>38</v>
      </c>
    </row>
    <row r="111" spans="1:25" ht="15.75" thickBot="1" x14ac:dyDescent="0.2">
      <c r="A111" s="7">
        <v>150229</v>
      </c>
      <c r="B111" s="144" t="s">
        <v>69</v>
      </c>
      <c r="C111" s="7">
        <v>1.018</v>
      </c>
      <c r="D111" s="145">
        <v>-1E-3</v>
      </c>
      <c r="E111" s="144">
        <v>2819.26</v>
      </c>
      <c r="F111" s="7">
        <v>1.03</v>
      </c>
      <c r="G111" s="146">
        <v>1.17E-2</v>
      </c>
      <c r="H111" s="146">
        <v>0.03</v>
      </c>
      <c r="I111" s="144">
        <v>4.5</v>
      </c>
      <c r="J111" s="144">
        <v>4.5</v>
      </c>
      <c r="K111" s="146">
        <v>4.555E-2</v>
      </c>
      <c r="L111" s="144" t="s">
        <v>40</v>
      </c>
      <c r="M111" s="7" t="s">
        <v>70</v>
      </c>
      <c r="N111" s="147">
        <v>1.1000000000000001E-3</v>
      </c>
      <c r="O111" s="23">
        <v>0.27179999999999999</v>
      </c>
      <c r="P111" s="146">
        <v>3.3E-3</v>
      </c>
      <c r="Q111" s="146">
        <v>0.70660000000000001</v>
      </c>
      <c r="R111" s="146">
        <v>-4.4999999999999997E-3</v>
      </c>
      <c r="S111" s="146">
        <v>-2.8E-3</v>
      </c>
      <c r="T111" s="146">
        <v>-3.3E-3</v>
      </c>
      <c r="U111" s="144">
        <v>16419</v>
      </c>
      <c r="V111" s="144">
        <v>-6</v>
      </c>
      <c r="W111" s="148">
        <v>0.21180555555555555</v>
      </c>
      <c r="X111" s="149">
        <v>42705</v>
      </c>
      <c r="Y111" s="13" t="s">
        <v>38</v>
      </c>
    </row>
    <row r="112" spans="1:25" ht="15.75" thickBot="1" x14ac:dyDescent="0.2">
      <c r="A112" s="14">
        <v>502004</v>
      </c>
      <c r="B112" s="150" t="s">
        <v>98</v>
      </c>
      <c r="C112" s="14">
        <v>0.99199999999999999</v>
      </c>
      <c r="D112" s="156">
        <v>-1E-3</v>
      </c>
      <c r="E112" s="150">
        <v>3550.12</v>
      </c>
      <c r="F112" s="14">
        <v>1.0031000000000001</v>
      </c>
      <c r="G112" s="152">
        <v>1.11E-2</v>
      </c>
      <c r="H112" s="152">
        <v>0.03</v>
      </c>
      <c r="I112" s="150">
        <v>4.5</v>
      </c>
      <c r="J112" s="150">
        <v>4.5</v>
      </c>
      <c r="K112" s="152">
        <v>4.5510000000000002E-2</v>
      </c>
      <c r="L112" s="150" t="s">
        <v>40</v>
      </c>
      <c r="M112" s="14" t="s">
        <v>80</v>
      </c>
      <c r="N112" s="151">
        <v>7.7000000000000002E-3</v>
      </c>
      <c r="O112" s="18">
        <v>0.42859999999999998</v>
      </c>
      <c r="P112" s="152">
        <v>2.5000000000000001E-3</v>
      </c>
      <c r="Q112" s="152">
        <v>0.3679</v>
      </c>
      <c r="R112" s="152">
        <v>-5.1000000000000004E-3</v>
      </c>
      <c r="S112" s="152">
        <v>-4.7000000000000002E-3</v>
      </c>
      <c r="T112" s="152">
        <v>-1.9E-3</v>
      </c>
      <c r="U112" s="150">
        <v>38172</v>
      </c>
      <c r="V112" s="150">
        <v>-567</v>
      </c>
      <c r="W112" s="153">
        <v>0.21180555555555555</v>
      </c>
      <c r="X112" s="154">
        <v>42923</v>
      </c>
      <c r="Y112" s="21" t="s">
        <v>38</v>
      </c>
    </row>
    <row r="113" spans="1:25" ht="15.75" thickBot="1" x14ac:dyDescent="0.2">
      <c r="A113" s="7">
        <v>150186</v>
      </c>
      <c r="B113" s="144" t="s">
        <v>79</v>
      </c>
      <c r="C113" s="7">
        <v>0.99</v>
      </c>
      <c r="D113" s="147">
        <v>1E-3</v>
      </c>
      <c r="E113" s="144">
        <v>3494.73</v>
      </c>
      <c r="F113" s="7">
        <v>1.0008999999999999</v>
      </c>
      <c r="G113" s="146">
        <v>1.09E-2</v>
      </c>
      <c r="H113" s="146">
        <v>0.03</v>
      </c>
      <c r="I113" s="144">
        <v>4.5</v>
      </c>
      <c r="J113" s="144">
        <v>4.5</v>
      </c>
      <c r="K113" s="146">
        <v>4.5499999999999999E-2</v>
      </c>
      <c r="L113" s="144" t="s">
        <v>40</v>
      </c>
      <c r="M113" s="7" t="s">
        <v>80</v>
      </c>
      <c r="N113" s="147">
        <v>7.7000000000000002E-3</v>
      </c>
      <c r="O113" s="23">
        <v>0.33639999999999998</v>
      </c>
      <c r="P113" s="146">
        <v>2.5000000000000001E-3</v>
      </c>
      <c r="Q113" s="160">
        <v>0.59140000000000004</v>
      </c>
      <c r="R113" s="146">
        <v>-5.4000000000000003E-3</v>
      </c>
      <c r="S113" s="146">
        <v>-5.5999999999999999E-3</v>
      </c>
      <c r="T113" s="146">
        <v>1.9E-3</v>
      </c>
      <c r="U113" s="144">
        <v>47511</v>
      </c>
      <c r="V113" s="144">
        <v>-1149</v>
      </c>
      <c r="W113" s="148">
        <v>0.21180555555555555</v>
      </c>
      <c r="X113" s="149">
        <v>42940</v>
      </c>
      <c r="Y113" s="13" t="s">
        <v>38</v>
      </c>
    </row>
    <row r="114" spans="1:25" ht="15.75" thickBot="1" x14ac:dyDescent="0.2">
      <c r="A114" s="14">
        <v>150305</v>
      </c>
      <c r="B114" s="150" t="s">
        <v>104</v>
      </c>
      <c r="C114" s="14">
        <v>1.018</v>
      </c>
      <c r="D114" s="156">
        <v>-2E-3</v>
      </c>
      <c r="E114" s="150">
        <v>30.93</v>
      </c>
      <c r="F114" s="14">
        <v>1.0289999999999999</v>
      </c>
      <c r="G114" s="152">
        <v>1.0699999999999999E-2</v>
      </c>
      <c r="H114" s="152">
        <v>0.03</v>
      </c>
      <c r="I114" s="150">
        <v>4.5</v>
      </c>
      <c r="J114" s="150">
        <v>4.5</v>
      </c>
      <c r="K114" s="152">
        <v>4.5499999999999999E-2</v>
      </c>
      <c r="L114" s="150" t="s">
        <v>40</v>
      </c>
      <c r="M114" s="14" t="s">
        <v>105</v>
      </c>
      <c r="N114" s="151">
        <v>6.4999999999999997E-3</v>
      </c>
      <c r="O114" s="18">
        <v>0.20949999999999999</v>
      </c>
      <c r="P114" s="152">
        <v>2.3E-3</v>
      </c>
      <c r="Q114" s="152">
        <v>0.85419999999999996</v>
      </c>
      <c r="R114" s="152">
        <v>-6.1000000000000004E-3</v>
      </c>
      <c r="S114" s="152">
        <v>-6.1999999999999998E-3</v>
      </c>
      <c r="T114" s="152">
        <v>-6.1000000000000004E-3</v>
      </c>
      <c r="U114" s="150">
        <v>3271</v>
      </c>
      <c r="V114" s="150">
        <v>0</v>
      </c>
      <c r="W114" s="153">
        <v>0.21180555555555555</v>
      </c>
      <c r="X114" s="154">
        <v>42719</v>
      </c>
      <c r="Y114" s="21" t="s">
        <v>38</v>
      </c>
    </row>
    <row r="115" spans="1:25" ht="15.75" thickBot="1" x14ac:dyDescent="0.2">
      <c r="A115" s="7">
        <v>502007</v>
      </c>
      <c r="B115" s="144" t="s">
        <v>47</v>
      </c>
      <c r="C115" s="7">
        <v>0.995</v>
      </c>
      <c r="D115" s="145">
        <v>-1E-3</v>
      </c>
      <c r="E115" s="144">
        <v>1156.69</v>
      </c>
      <c r="F115" s="7">
        <v>1.0059</v>
      </c>
      <c r="G115" s="146">
        <v>1.0800000000000001E-2</v>
      </c>
      <c r="H115" s="146">
        <v>0.03</v>
      </c>
      <c r="I115" s="144">
        <v>4.5</v>
      </c>
      <c r="J115" s="144">
        <v>4.5</v>
      </c>
      <c r="K115" s="146">
        <v>4.5499999999999999E-2</v>
      </c>
      <c r="L115" s="144" t="s">
        <v>40</v>
      </c>
      <c r="M115" s="7" t="s">
        <v>48</v>
      </c>
      <c r="N115" s="147">
        <v>9.1000000000000004E-3</v>
      </c>
      <c r="O115" s="23">
        <v>0.28860000000000002</v>
      </c>
      <c r="P115" s="146">
        <v>2.5000000000000001E-3</v>
      </c>
      <c r="Q115" s="146">
        <v>0.69940000000000002</v>
      </c>
      <c r="R115" s="146">
        <v>-2.3999999999999998E-3</v>
      </c>
      <c r="S115" s="146">
        <v>-6.4000000000000003E-3</v>
      </c>
      <c r="T115" s="146">
        <v>-4.5999999999999999E-3</v>
      </c>
      <c r="U115" s="144">
        <v>26073</v>
      </c>
      <c r="V115" s="144">
        <v>-111</v>
      </c>
      <c r="W115" s="148">
        <v>0.21180555555555555</v>
      </c>
      <c r="X115" s="149">
        <v>42900</v>
      </c>
      <c r="Y115" s="13" t="s">
        <v>38</v>
      </c>
    </row>
    <row r="116" spans="1:25" ht="15.75" thickBot="1" x14ac:dyDescent="0.2">
      <c r="A116" s="14">
        <v>150249</v>
      </c>
      <c r="B116" s="161" t="s">
        <v>103</v>
      </c>
      <c r="C116" s="14">
        <v>1.018</v>
      </c>
      <c r="D116" s="159">
        <v>0</v>
      </c>
      <c r="E116" s="150">
        <v>30.56</v>
      </c>
      <c r="F116" s="14">
        <v>1.028</v>
      </c>
      <c r="G116" s="152">
        <v>9.7000000000000003E-3</v>
      </c>
      <c r="H116" s="152">
        <v>0.03</v>
      </c>
      <c r="I116" s="150">
        <v>4.5</v>
      </c>
      <c r="J116" s="150">
        <v>4.5</v>
      </c>
      <c r="K116" s="152">
        <v>4.5449999999999997E-2</v>
      </c>
      <c r="L116" s="150" t="s">
        <v>40</v>
      </c>
      <c r="M116" s="14" t="s">
        <v>95</v>
      </c>
      <c r="N116" s="156">
        <v>-2.7000000000000001E-3</v>
      </c>
      <c r="O116" s="18">
        <v>0.25590000000000002</v>
      </c>
      <c r="P116" s="152">
        <v>1.2999999999999999E-3</v>
      </c>
      <c r="Q116" s="152">
        <v>0.74660000000000004</v>
      </c>
      <c r="R116" s="152">
        <v>-7.9000000000000008E-3</v>
      </c>
      <c r="S116" s="152">
        <v>-6.4000000000000003E-3</v>
      </c>
      <c r="T116" s="152">
        <v>-8.8000000000000005E-3</v>
      </c>
      <c r="U116" s="150">
        <v>4123</v>
      </c>
      <c r="V116" s="150">
        <v>-48</v>
      </c>
      <c r="W116" s="153">
        <v>0.21180555555555555</v>
      </c>
      <c r="X116" s="154">
        <v>42719</v>
      </c>
      <c r="Y116" s="21" t="s">
        <v>38</v>
      </c>
    </row>
    <row r="117" spans="1:25" ht="15.75" thickBot="1" x14ac:dyDescent="0.2">
      <c r="A117" s="7">
        <v>150051</v>
      </c>
      <c r="B117" s="144" t="s">
        <v>87</v>
      </c>
      <c r="C117" s="7">
        <v>1.0129999999999999</v>
      </c>
      <c r="D117" s="157">
        <v>0</v>
      </c>
      <c r="E117" s="144">
        <v>172.66</v>
      </c>
      <c r="F117" s="7">
        <v>1.0229999999999999</v>
      </c>
      <c r="G117" s="146">
        <v>9.7999999999999997E-3</v>
      </c>
      <c r="H117" s="146">
        <v>0.03</v>
      </c>
      <c r="I117" s="144">
        <v>4.5</v>
      </c>
      <c r="J117" s="144">
        <v>4.5</v>
      </c>
      <c r="K117" s="146">
        <v>4.5449999999999997E-2</v>
      </c>
      <c r="L117" s="144" t="s">
        <v>40</v>
      </c>
      <c r="M117" s="7" t="s">
        <v>88</v>
      </c>
      <c r="N117" s="147">
        <v>3.8999999999999998E-3</v>
      </c>
      <c r="O117" s="23">
        <v>0.42449999999999999</v>
      </c>
      <c r="P117" s="146">
        <v>1.4E-3</v>
      </c>
      <c r="Q117" s="146">
        <v>0.35610000000000003</v>
      </c>
      <c r="R117" s="146">
        <v>-5.4999999999999997E-3</v>
      </c>
      <c r="S117" s="146">
        <v>-5.4000000000000003E-3</v>
      </c>
      <c r="T117" s="146">
        <v>-4.8999999999999998E-3</v>
      </c>
      <c r="U117" s="144">
        <v>16469</v>
      </c>
      <c r="V117" s="144">
        <v>-33</v>
      </c>
      <c r="W117" s="148">
        <v>0.21180555555555555</v>
      </c>
      <c r="X117" s="149">
        <v>42719</v>
      </c>
      <c r="Y117" s="13" t="s">
        <v>38</v>
      </c>
    </row>
    <row r="118" spans="1:25" ht="15.75" thickBot="1" x14ac:dyDescent="0.2">
      <c r="A118" s="14">
        <v>150227</v>
      </c>
      <c r="B118" s="161" t="s">
        <v>111</v>
      </c>
      <c r="C118" s="14">
        <v>1.0249999999999999</v>
      </c>
      <c r="D118" s="159">
        <v>0</v>
      </c>
      <c r="E118" s="150">
        <v>8418.4699999999993</v>
      </c>
      <c r="F118" s="14">
        <v>1.034</v>
      </c>
      <c r="G118" s="152">
        <v>8.6999999999999994E-3</v>
      </c>
      <c r="H118" s="152">
        <v>0.03</v>
      </c>
      <c r="I118" s="150">
        <v>4.5</v>
      </c>
      <c r="J118" s="150">
        <v>4.5</v>
      </c>
      <c r="K118" s="152">
        <v>4.5409999999999999E-2</v>
      </c>
      <c r="L118" s="150" t="s">
        <v>40</v>
      </c>
      <c r="M118" s="14" t="s">
        <v>95</v>
      </c>
      <c r="N118" s="156">
        <v>-2.7000000000000001E-3</v>
      </c>
      <c r="O118" s="18">
        <v>0.24099999999999999</v>
      </c>
      <c r="P118" s="152">
        <v>2.9999999999999997E-4</v>
      </c>
      <c r="Q118" s="152">
        <v>0.77339999999999998</v>
      </c>
      <c r="R118" s="152">
        <v>-1E-3</v>
      </c>
      <c r="S118" s="152">
        <v>-5.9999999999999995E-4</v>
      </c>
      <c r="T118" s="152">
        <v>-5.9999999999999995E-4</v>
      </c>
      <c r="U118" s="150">
        <v>255840</v>
      </c>
      <c r="V118" s="150">
        <v>1283</v>
      </c>
      <c r="W118" s="153">
        <v>0.21180555555555555</v>
      </c>
      <c r="X118" s="154">
        <v>42675</v>
      </c>
      <c r="Y118" s="21" t="s">
        <v>38</v>
      </c>
    </row>
    <row r="119" spans="1:25" ht="15.75" thickBot="1" x14ac:dyDescent="0.2">
      <c r="A119" s="7">
        <v>150018</v>
      </c>
      <c r="B119" s="144" t="s">
        <v>122</v>
      </c>
      <c r="C119" s="7">
        <v>1.0169999999999999</v>
      </c>
      <c r="D119" s="157">
        <v>0</v>
      </c>
      <c r="E119" s="144">
        <v>3180.7</v>
      </c>
      <c r="F119" s="7">
        <v>1.026</v>
      </c>
      <c r="G119" s="146">
        <v>8.8000000000000005E-3</v>
      </c>
      <c r="H119" s="146">
        <v>0.03</v>
      </c>
      <c r="I119" s="144">
        <v>4.5</v>
      </c>
      <c r="J119" s="144">
        <v>4.5</v>
      </c>
      <c r="K119" s="146">
        <v>4.5409999999999999E-2</v>
      </c>
      <c r="L119" s="144" t="s">
        <v>40</v>
      </c>
      <c r="M119" s="7" t="s">
        <v>123</v>
      </c>
      <c r="N119" s="147">
        <v>5.1000000000000004E-3</v>
      </c>
      <c r="O119" s="23">
        <v>0.3</v>
      </c>
      <c r="P119" s="146">
        <v>4.0000000000000002E-4</v>
      </c>
      <c r="Q119" s="146">
        <v>1.1943999999999999</v>
      </c>
      <c r="R119" s="146">
        <v>5.5999999999999999E-3</v>
      </c>
      <c r="S119" s="146">
        <v>7.7000000000000002E-3</v>
      </c>
      <c r="T119" s="146">
        <v>-5.0000000000000001E-4</v>
      </c>
      <c r="U119" s="144">
        <v>329973</v>
      </c>
      <c r="V119" s="144">
        <v>145</v>
      </c>
      <c r="W119" s="148">
        <v>0.21180555555555555</v>
      </c>
      <c r="X119" s="149">
        <v>42738</v>
      </c>
      <c r="Y119" s="13" t="s">
        <v>38</v>
      </c>
    </row>
    <row r="120" spans="1:25" ht="15.75" thickBot="1" x14ac:dyDescent="0.2">
      <c r="A120" s="14">
        <v>502011</v>
      </c>
      <c r="B120" s="150" t="s">
        <v>101</v>
      </c>
      <c r="C120" s="14">
        <v>0.99399999999999999</v>
      </c>
      <c r="D120" s="156">
        <v>-1E-3</v>
      </c>
      <c r="E120" s="150">
        <v>212.02</v>
      </c>
      <c r="F120" s="14">
        <v>1.0031000000000001</v>
      </c>
      <c r="G120" s="152">
        <v>9.1000000000000004E-3</v>
      </c>
      <c r="H120" s="152">
        <v>0.03</v>
      </c>
      <c r="I120" s="150">
        <v>4.5</v>
      </c>
      <c r="J120" s="150">
        <v>4.5</v>
      </c>
      <c r="K120" s="152">
        <v>4.5409999999999999E-2</v>
      </c>
      <c r="L120" s="150" t="s">
        <v>40</v>
      </c>
      <c r="M120" s="14" t="s">
        <v>56</v>
      </c>
      <c r="N120" s="151">
        <v>4.1000000000000003E-3</v>
      </c>
      <c r="O120" s="18">
        <v>0.44190000000000002</v>
      </c>
      <c r="P120" s="152">
        <v>5.0000000000000001E-4</v>
      </c>
      <c r="Q120" s="152">
        <v>0.33610000000000001</v>
      </c>
      <c r="R120" s="152">
        <v>-1E-3</v>
      </c>
      <c r="S120" s="152">
        <v>-6.9999999999999999E-4</v>
      </c>
      <c r="T120" s="152">
        <v>4.8999999999999998E-3</v>
      </c>
      <c r="U120" s="150">
        <v>13999</v>
      </c>
      <c r="V120" s="150">
        <v>-8</v>
      </c>
      <c r="W120" s="153">
        <v>0.21180555555555555</v>
      </c>
      <c r="X120" s="154">
        <v>42923</v>
      </c>
      <c r="Y120" s="21" t="s">
        <v>38</v>
      </c>
    </row>
    <row r="121" spans="1:25" ht="15.75" thickBot="1" x14ac:dyDescent="0.2">
      <c r="A121" s="7">
        <v>150169</v>
      </c>
      <c r="B121" s="155" t="s">
        <v>116</v>
      </c>
      <c r="C121" s="7">
        <v>1.0189999999999999</v>
      </c>
      <c r="D121" s="147">
        <v>1E-3</v>
      </c>
      <c r="E121" s="144">
        <v>355.26</v>
      </c>
      <c r="F121" s="7">
        <v>1.026</v>
      </c>
      <c r="G121" s="146">
        <v>6.7999999999999996E-3</v>
      </c>
      <c r="H121" s="146">
        <v>0.03</v>
      </c>
      <c r="I121" s="144">
        <v>4.5</v>
      </c>
      <c r="J121" s="144">
        <v>4.5</v>
      </c>
      <c r="K121" s="146">
        <v>4.5319999999999999E-2</v>
      </c>
      <c r="L121" s="144" t="s">
        <v>40</v>
      </c>
      <c r="M121" s="7" t="s">
        <v>117</v>
      </c>
      <c r="N121" s="157">
        <v>0</v>
      </c>
      <c r="O121" s="23">
        <v>0.34229999999999999</v>
      </c>
      <c r="P121" s="146">
        <v>-1.6000000000000001E-3</v>
      </c>
      <c r="Q121" s="146">
        <v>0.5464</v>
      </c>
      <c r="R121" s="146">
        <v>-6.1999999999999998E-3</v>
      </c>
      <c r="S121" s="146">
        <v>-4.5999999999999999E-3</v>
      </c>
      <c r="T121" s="146">
        <v>-1E-3</v>
      </c>
      <c r="U121" s="144">
        <v>61795</v>
      </c>
      <c r="V121" s="144">
        <v>-398</v>
      </c>
      <c r="W121" s="148">
        <v>0.21180555555555555</v>
      </c>
      <c r="X121" s="149">
        <v>42738</v>
      </c>
      <c r="Y121" s="13" t="s">
        <v>38</v>
      </c>
    </row>
    <row r="122" spans="1:25" ht="15.75" thickBot="1" x14ac:dyDescent="0.2">
      <c r="A122" s="14">
        <v>150233</v>
      </c>
      <c r="B122" s="150" t="s">
        <v>81</v>
      </c>
      <c r="C122" s="14">
        <v>1.0009999999999999</v>
      </c>
      <c r="D122" s="156">
        <v>-6.8999999999999999E-3</v>
      </c>
      <c r="E122" s="150">
        <v>22.32</v>
      </c>
      <c r="F122" s="14">
        <v>1.0078</v>
      </c>
      <c r="G122" s="152">
        <v>6.7000000000000002E-3</v>
      </c>
      <c r="H122" s="152">
        <v>0.03</v>
      </c>
      <c r="I122" s="150">
        <v>4.5</v>
      </c>
      <c r="J122" s="150">
        <v>4.5</v>
      </c>
      <c r="K122" s="152">
        <v>4.5310000000000003E-2</v>
      </c>
      <c r="L122" s="150" t="s">
        <v>40</v>
      </c>
      <c r="M122" s="14" t="s">
        <v>82</v>
      </c>
      <c r="N122" s="151">
        <v>6.7000000000000002E-3</v>
      </c>
      <c r="O122" s="18">
        <v>0.26600000000000001</v>
      </c>
      <c r="P122" s="152">
        <v>-1.5E-3</v>
      </c>
      <c r="Q122" s="162">
        <v>0.75070000000000003</v>
      </c>
      <c r="R122" s="152">
        <v>2E-3</v>
      </c>
      <c r="S122" s="152">
        <v>8.8999999999999999E-3</v>
      </c>
      <c r="T122" s="152">
        <v>1.18E-2</v>
      </c>
      <c r="U122" s="150">
        <v>2842</v>
      </c>
      <c r="V122" s="150">
        <v>9</v>
      </c>
      <c r="W122" s="153">
        <v>0.21180555555555555</v>
      </c>
      <c r="X122" s="154">
        <v>42884</v>
      </c>
      <c r="Y122" s="21" t="s">
        <v>38</v>
      </c>
    </row>
    <row r="123" spans="1:25" ht="15.75" thickBot="1" x14ac:dyDescent="0.2">
      <c r="A123" s="7">
        <v>150181</v>
      </c>
      <c r="B123" s="144" t="s">
        <v>98</v>
      </c>
      <c r="C123" s="7">
        <v>1.016</v>
      </c>
      <c r="D123" s="145">
        <v>-1E-3</v>
      </c>
      <c r="E123" s="144">
        <v>4459.2299999999996</v>
      </c>
      <c r="F123" s="7">
        <v>1.022</v>
      </c>
      <c r="G123" s="146">
        <v>5.8999999999999999E-3</v>
      </c>
      <c r="H123" s="146">
        <v>0.03</v>
      </c>
      <c r="I123" s="144">
        <v>4.5</v>
      </c>
      <c r="J123" s="144">
        <v>4.5</v>
      </c>
      <c r="K123" s="146">
        <v>4.5269999999999998E-2</v>
      </c>
      <c r="L123" s="144" t="s">
        <v>40</v>
      </c>
      <c r="M123" s="7" t="s">
        <v>80</v>
      </c>
      <c r="N123" s="147">
        <v>7.7000000000000002E-3</v>
      </c>
      <c r="O123" s="23">
        <v>0.41860000000000003</v>
      </c>
      <c r="P123" s="146">
        <v>-2.5999999999999999E-3</v>
      </c>
      <c r="Q123" s="146">
        <v>0.37119999999999997</v>
      </c>
      <c r="R123" s="146">
        <v>-4.4999999999999997E-3</v>
      </c>
      <c r="S123" s="146">
        <v>-2.8E-3</v>
      </c>
      <c r="T123" s="146">
        <v>-4.1000000000000003E-3</v>
      </c>
      <c r="U123" s="144">
        <v>310078</v>
      </c>
      <c r="V123" s="144">
        <v>-1480</v>
      </c>
      <c r="W123" s="148">
        <v>0.21180555555555555</v>
      </c>
      <c r="X123" s="149">
        <v>42719</v>
      </c>
      <c r="Y123" s="13" t="s">
        <v>38</v>
      </c>
    </row>
    <row r="124" spans="1:25" ht="15.75" thickBot="1" x14ac:dyDescent="0.2">
      <c r="A124" s="14">
        <v>150171</v>
      </c>
      <c r="B124" s="150" t="s">
        <v>101</v>
      </c>
      <c r="C124" s="14">
        <v>1.0129999999999999</v>
      </c>
      <c r="D124" s="156">
        <v>-1E-3</v>
      </c>
      <c r="E124" s="150">
        <v>3047.59</v>
      </c>
      <c r="F124" s="14">
        <v>1.0173000000000001</v>
      </c>
      <c r="G124" s="152">
        <v>4.1999999999999997E-3</v>
      </c>
      <c r="H124" s="152">
        <v>0.03</v>
      </c>
      <c r="I124" s="150">
        <v>4.5</v>
      </c>
      <c r="J124" s="150">
        <v>4.5</v>
      </c>
      <c r="K124" s="152">
        <v>4.5190000000000001E-2</v>
      </c>
      <c r="L124" s="150" t="s">
        <v>40</v>
      </c>
      <c r="M124" s="14" t="s">
        <v>102</v>
      </c>
      <c r="N124" s="151">
        <v>3.8999999999999998E-3</v>
      </c>
      <c r="O124" s="18">
        <v>0.42109999999999997</v>
      </c>
      <c r="P124" s="152">
        <v>-4.4999999999999997E-3</v>
      </c>
      <c r="Q124" s="162">
        <v>0.37040000000000001</v>
      </c>
      <c r="R124" s="152">
        <v>-4.1000000000000003E-3</v>
      </c>
      <c r="S124" s="152">
        <v>-4.1000000000000003E-3</v>
      </c>
      <c r="T124" s="152">
        <v>-2.2000000000000001E-3</v>
      </c>
      <c r="U124" s="150">
        <v>348906</v>
      </c>
      <c r="V124" s="150">
        <v>3581</v>
      </c>
      <c r="W124" s="153">
        <v>0.21180555555555555</v>
      </c>
      <c r="X124" s="154">
        <v>42807</v>
      </c>
      <c r="Y124" s="21" t="s">
        <v>38</v>
      </c>
    </row>
    <row r="125" spans="1:25" ht="15.75" thickBot="1" x14ac:dyDescent="0.2">
      <c r="A125" s="7">
        <v>150279</v>
      </c>
      <c r="B125" s="144" t="s">
        <v>126</v>
      </c>
      <c r="C125" s="7">
        <v>1.0569999999999999</v>
      </c>
      <c r="D125" s="145">
        <v>-2.8E-3</v>
      </c>
      <c r="E125" s="144">
        <v>52.34</v>
      </c>
      <c r="F125" s="7">
        <v>1.0529999999999999</v>
      </c>
      <c r="G125" s="146">
        <v>-3.8E-3</v>
      </c>
      <c r="H125" s="146">
        <v>0.03</v>
      </c>
      <c r="I125" s="144">
        <v>5</v>
      </c>
      <c r="J125" s="144">
        <v>4.5</v>
      </c>
      <c r="K125" s="146">
        <v>4.4839999999999998E-2</v>
      </c>
      <c r="L125" s="144" t="s">
        <v>40</v>
      </c>
      <c r="M125" s="7" t="s">
        <v>127</v>
      </c>
      <c r="N125" s="147">
        <v>1.17E-2</v>
      </c>
      <c r="O125" s="23">
        <v>0.27929999999999999</v>
      </c>
      <c r="P125" s="146">
        <v>-1.21E-2</v>
      </c>
      <c r="Q125" s="146">
        <v>0.65939999999999999</v>
      </c>
      <c r="R125" s="146">
        <v>-3.8E-3</v>
      </c>
      <c r="S125" s="146">
        <v>2.8E-3</v>
      </c>
      <c r="T125" s="146">
        <v>5.9999999999999995E-4</v>
      </c>
      <c r="U125" s="144">
        <v>1274</v>
      </c>
      <c r="V125" s="144">
        <v>0</v>
      </c>
      <c r="W125" s="148">
        <v>0.21180555555555555</v>
      </c>
      <c r="X125" s="149">
        <v>42614</v>
      </c>
      <c r="Y125" s="13" t="s">
        <v>38</v>
      </c>
    </row>
    <row r="126" spans="1:25" ht="15.75" thickBot="1" x14ac:dyDescent="0.2">
      <c r="A126" s="14">
        <v>150192</v>
      </c>
      <c r="B126" s="150" t="s">
        <v>107</v>
      </c>
      <c r="C126" s="14">
        <v>1.032</v>
      </c>
      <c r="D126" s="151">
        <v>1.9E-3</v>
      </c>
      <c r="E126" s="150">
        <v>642.97</v>
      </c>
      <c r="F126" s="14">
        <v>1.026</v>
      </c>
      <c r="G126" s="152">
        <v>-5.7999999999999996E-3</v>
      </c>
      <c r="H126" s="152">
        <v>0.03</v>
      </c>
      <c r="I126" s="150">
        <v>4.5</v>
      </c>
      <c r="J126" s="150">
        <v>4.5</v>
      </c>
      <c r="K126" s="152">
        <v>4.4729999999999999E-2</v>
      </c>
      <c r="L126" s="150" t="s">
        <v>40</v>
      </c>
      <c r="M126" s="14" t="s">
        <v>108</v>
      </c>
      <c r="N126" s="151">
        <v>1.3599999999999999E-2</v>
      </c>
      <c r="O126" s="18">
        <v>0.32050000000000001</v>
      </c>
      <c r="P126" s="152">
        <v>-1.4200000000000001E-2</v>
      </c>
      <c r="Q126" s="152">
        <v>0.59750000000000003</v>
      </c>
      <c r="R126" s="152">
        <v>-6.8999999999999999E-3</v>
      </c>
      <c r="S126" s="152">
        <v>-7.6E-3</v>
      </c>
      <c r="T126" s="152">
        <v>-1.01E-2</v>
      </c>
      <c r="U126" s="150">
        <v>20849</v>
      </c>
      <c r="V126" s="150">
        <v>-1566</v>
      </c>
      <c r="W126" s="153">
        <v>0.21180555555555555</v>
      </c>
      <c r="X126" s="154">
        <v>42738</v>
      </c>
      <c r="Y126" s="21" t="s">
        <v>38</v>
      </c>
    </row>
    <row r="127" spans="1:25" ht="15.75" thickBot="1" x14ac:dyDescent="0.2">
      <c r="A127" s="7">
        <v>150143</v>
      </c>
      <c r="B127" s="144" t="s">
        <v>137</v>
      </c>
      <c r="C127" s="7">
        <v>1.036</v>
      </c>
      <c r="D127" s="147">
        <v>1.9E-3</v>
      </c>
      <c r="E127" s="144">
        <v>1.06</v>
      </c>
      <c r="F127" s="7">
        <v>1.03</v>
      </c>
      <c r="G127" s="146">
        <v>-5.7999999999999996E-3</v>
      </c>
      <c r="H127" s="146">
        <v>0.03</v>
      </c>
      <c r="I127" s="144">
        <v>4.5</v>
      </c>
      <c r="J127" s="144">
        <v>4.5</v>
      </c>
      <c r="K127" s="146">
        <v>4.4729999999999999E-2</v>
      </c>
      <c r="L127" s="144" t="s">
        <v>40</v>
      </c>
      <c r="M127" s="7" t="s">
        <v>62</v>
      </c>
      <c r="N127" s="147">
        <v>2.0999999999999999E-3</v>
      </c>
      <c r="O127" s="23">
        <v>0.1007</v>
      </c>
      <c r="P127" s="146">
        <v>-1.6799999999999999E-2</v>
      </c>
      <c r="Q127" s="146">
        <v>0.57579999999999998</v>
      </c>
      <c r="R127" s="146">
        <v>-6.1999999999999998E-3</v>
      </c>
      <c r="S127" s="146">
        <v>-6.6E-3</v>
      </c>
      <c r="T127" s="146">
        <v>-3.7000000000000002E-3</v>
      </c>
      <c r="U127" s="144">
        <v>9586</v>
      </c>
      <c r="V127" s="144">
        <v>-6</v>
      </c>
      <c r="W127" s="148">
        <v>0.29375000000000001</v>
      </c>
      <c r="X127" s="149">
        <v>42705</v>
      </c>
      <c r="Y127" s="13" t="s">
        <v>38</v>
      </c>
    </row>
    <row r="128" spans="1:25" ht="15.75" thickBot="1" x14ac:dyDescent="0.2">
      <c r="A128" s="14">
        <v>150179</v>
      </c>
      <c r="B128" s="150" t="s">
        <v>120</v>
      </c>
      <c r="C128" s="14">
        <v>1.0329999999999999</v>
      </c>
      <c r="D128" s="156">
        <v>-1.9E-3</v>
      </c>
      <c r="E128" s="150">
        <v>36.270000000000003</v>
      </c>
      <c r="F128" s="14">
        <v>1.026</v>
      </c>
      <c r="G128" s="152">
        <v>-6.7999999999999996E-3</v>
      </c>
      <c r="H128" s="152">
        <v>0.03</v>
      </c>
      <c r="I128" s="150">
        <v>4.5</v>
      </c>
      <c r="J128" s="150">
        <v>4.5</v>
      </c>
      <c r="K128" s="152">
        <v>4.4690000000000001E-2</v>
      </c>
      <c r="L128" s="150" t="s">
        <v>40</v>
      </c>
      <c r="M128" s="14" t="s">
        <v>121</v>
      </c>
      <c r="N128" s="151">
        <v>6.3E-3</v>
      </c>
      <c r="O128" s="18">
        <v>0.4466</v>
      </c>
      <c r="P128" s="152">
        <v>-1.5100000000000001E-2</v>
      </c>
      <c r="Q128" s="152">
        <v>0.30109999999999998</v>
      </c>
      <c r="R128" s="152">
        <v>-5.4999999999999997E-3</v>
      </c>
      <c r="S128" s="152">
        <v>-6.4999999999999997E-3</v>
      </c>
      <c r="T128" s="152">
        <v>-3.8999999999999998E-3</v>
      </c>
      <c r="U128" s="150">
        <v>6691</v>
      </c>
      <c r="V128" s="150">
        <v>-37</v>
      </c>
      <c r="W128" s="153">
        <v>0.21180555555555555</v>
      </c>
      <c r="X128" s="154">
        <v>42738</v>
      </c>
      <c r="Y128" s="21" t="s">
        <v>38</v>
      </c>
    </row>
    <row r="129" spans="1:25" ht="15.75" thickBot="1" x14ac:dyDescent="0.2">
      <c r="A129" s="7">
        <v>150203</v>
      </c>
      <c r="B129" s="144" t="s">
        <v>109</v>
      </c>
      <c r="C129" s="7">
        <v>1.0269999999999999</v>
      </c>
      <c r="D129" s="147">
        <v>1E-3</v>
      </c>
      <c r="E129" s="144">
        <v>354.91</v>
      </c>
      <c r="F129" s="7">
        <v>1.0189999999999999</v>
      </c>
      <c r="G129" s="146">
        <v>-7.9000000000000008E-3</v>
      </c>
      <c r="H129" s="146">
        <v>0.03</v>
      </c>
      <c r="I129" s="144">
        <v>4.5</v>
      </c>
      <c r="J129" s="144">
        <v>4.5</v>
      </c>
      <c r="K129" s="146">
        <v>4.4639999999999999E-2</v>
      </c>
      <c r="L129" s="144" t="s">
        <v>40</v>
      </c>
      <c r="M129" s="7" t="s">
        <v>110</v>
      </c>
      <c r="N129" s="147">
        <v>6.8999999999999999E-3</v>
      </c>
      <c r="O129" s="23">
        <v>0.4466</v>
      </c>
      <c r="P129" s="146">
        <v>-1.6199999999999999E-2</v>
      </c>
      <c r="Q129" s="146">
        <v>0.30840000000000001</v>
      </c>
      <c r="R129" s="146">
        <v>-5.5999999999999999E-3</v>
      </c>
      <c r="S129" s="146">
        <v>-6.1000000000000004E-3</v>
      </c>
      <c r="T129" s="146">
        <v>-6.4999999999999997E-3</v>
      </c>
      <c r="U129" s="144">
        <v>19581</v>
      </c>
      <c r="V129" s="144">
        <v>-888</v>
      </c>
      <c r="W129" s="148">
        <v>0.21180555555555555</v>
      </c>
      <c r="X129" s="149">
        <v>42705</v>
      </c>
      <c r="Y129" s="13" t="s">
        <v>38</v>
      </c>
    </row>
    <row r="130" spans="1:25" ht="15.75" thickBot="1" x14ac:dyDescent="0.2">
      <c r="A130" s="14">
        <v>150231</v>
      </c>
      <c r="B130" s="150" t="s">
        <v>130</v>
      </c>
      <c r="C130" s="14">
        <v>1.0249999999999999</v>
      </c>
      <c r="D130" s="156">
        <v>-1.9E-3</v>
      </c>
      <c r="E130" s="150">
        <v>65.5</v>
      </c>
      <c r="F130" s="14">
        <v>1.0098</v>
      </c>
      <c r="G130" s="152">
        <v>-1.5100000000000001E-2</v>
      </c>
      <c r="H130" s="152">
        <v>0.03</v>
      </c>
      <c r="I130" s="150">
        <v>4.5</v>
      </c>
      <c r="J130" s="150">
        <v>4.5</v>
      </c>
      <c r="K130" s="152">
        <v>4.4330000000000001E-2</v>
      </c>
      <c r="L130" s="150" t="s">
        <v>40</v>
      </c>
      <c r="M130" s="14" t="s">
        <v>131</v>
      </c>
      <c r="N130" s="151">
        <v>6.7999999999999996E-3</v>
      </c>
      <c r="O130" s="18">
        <v>0.36159999999999998</v>
      </c>
      <c r="P130" s="152">
        <v>-2.3E-2</v>
      </c>
      <c r="Q130" s="162">
        <v>0.52029999999999998</v>
      </c>
      <c r="R130" s="152">
        <v>-6.7000000000000002E-3</v>
      </c>
      <c r="S130" s="152">
        <v>-4.4000000000000003E-3</v>
      </c>
      <c r="T130" s="152">
        <v>-2.3E-3</v>
      </c>
      <c r="U130" s="150">
        <v>3987</v>
      </c>
      <c r="V130" s="150">
        <v>-2</v>
      </c>
      <c r="W130" s="153">
        <v>0.21180555555555555</v>
      </c>
      <c r="X130" s="154">
        <v>42869</v>
      </c>
      <c r="Y130" s="21" t="s">
        <v>38</v>
      </c>
    </row>
    <row r="131" spans="1:25" ht="15.75" thickBot="1" x14ac:dyDescent="0.2">
      <c r="A131" s="7">
        <v>150100</v>
      </c>
      <c r="B131" s="144" t="s">
        <v>133</v>
      </c>
      <c r="C131" s="7">
        <v>1.048</v>
      </c>
      <c r="D131" s="145">
        <v>-2.8999999999999998E-3</v>
      </c>
      <c r="E131" s="144">
        <v>1.07</v>
      </c>
      <c r="F131" s="7">
        <v>1.026</v>
      </c>
      <c r="G131" s="146">
        <v>-2.1399999999999999E-2</v>
      </c>
      <c r="H131" s="146">
        <v>0.03</v>
      </c>
      <c r="I131" s="144">
        <v>4.5</v>
      </c>
      <c r="J131" s="144">
        <v>4.5</v>
      </c>
      <c r="K131" s="146">
        <v>4.403E-2</v>
      </c>
      <c r="L131" s="144" t="s">
        <v>40</v>
      </c>
      <c r="M131" s="7" t="s">
        <v>134</v>
      </c>
      <c r="N131" s="147">
        <v>6.0000000000000001E-3</v>
      </c>
      <c r="O131" s="23">
        <v>0.43909999999999999</v>
      </c>
      <c r="P131" s="146">
        <v>-2.92E-2</v>
      </c>
      <c r="Q131" s="146">
        <v>0.75829999999999997</v>
      </c>
      <c r="R131" s="146">
        <v>1.8E-3</v>
      </c>
      <c r="S131" s="146">
        <v>2.2000000000000001E-3</v>
      </c>
      <c r="T131" s="146">
        <v>-1.2999999999999999E-3</v>
      </c>
      <c r="U131" s="144">
        <v>14234</v>
      </c>
      <c r="V131" s="144">
        <v>3</v>
      </c>
      <c r="W131" s="148">
        <v>0.21180555555555555</v>
      </c>
      <c r="X131" s="149">
        <v>42738</v>
      </c>
      <c r="Y131" s="13" t="s">
        <v>38</v>
      </c>
    </row>
    <row r="132" spans="1:25" ht="15.75" thickBot="1" x14ac:dyDescent="0.2">
      <c r="A132" s="14">
        <v>150311</v>
      </c>
      <c r="B132" s="150" t="s">
        <v>135</v>
      </c>
      <c r="C132" s="14">
        <v>1.0609999999999999</v>
      </c>
      <c r="D132" s="151">
        <v>6.6E-3</v>
      </c>
      <c r="E132" s="150">
        <v>53.51</v>
      </c>
      <c r="F132" s="14">
        <v>1.03</v>
      </c>
      <c r="G132" s="152">
        <v>-3.0099999999999998E-2</v>
      </c>
      <c r="H132" s="152">
        <v>0.03</v>
      </c>
      <c r="I132" s="150">
        <v>4.5</v>
      </c>
      <c r="J132" s="150">
        <v>4.5</v>
      </c>
      <c r="K132" s="152">
        <v>4.3650000000000001E-2</v>
      </c>
      <c r="L132" s="150" t="s">
        <v>40</v>
      </c>
      <c r="M132" s="14" t="s">
        <v>136</v>
      </c>
      <c r="N132" s="151">
        <v>7.3000000000000001E-3</v>
      </c>
      <c r="O132" s="18">
        <v>0.35799999999999998</v>
      </c>
      <c r="P132" s="152">
        <v>-3.7400000000000003E-2</v>
      </c>
      <c r="Q132" s="152">
        <v>0.50470000000000004</v>
      </c>
      <c r="R132" s="152">
        <v>-6.4000000000000003E-3</v>
      </c>
      <c r="S132" s="152">
        <v>-6.1000000000000004E-3</v>
      </c>
      <c r="T132" s="152">
        <v>-4.4999999999999997E-3</v>
      </c>
      <c r="U132" s="150">
        <v>1757</v>
      </c>
      <c r="V132" s="150">
        <v>-4</v>
      </c>
      <c r="W132" s="153">
        <v>0.21180555555555555</v>
      </c>
      <c r="X132" s="154">
        <v>42709</v>
      </c>
      <c r="Y132" s="21" t="s">
        <v>38</v>
      </c>
    </row>
    <row r="133" spans="1:25" ht="15.75" thickBot="1" x14ac:dyDescent="0.2">
      <c r="A133" s="7">
        <v>150245</v>
      </c>
      <c r="B133" s="144" t="s">
        <v>132</v>
      </c>
      <c r="C133" s="7">
        <v>1.0760000000000001</v>
      </c>
      <c r="D133" s="145">
        <v>-1.9E-3</v>
      </c>
      <c r="E133" s="144">
        <v>1.42</v>
      </c>
      <c r="F133" s="7">
        <v>1.044</v>
      </c>
      <c r="G133" s="146">
        <v>-3.0700000000000002E-2</v>
      </c>
      <c r="H133" s="146">
        <v>0.03</v>
      </c>
      <c r="I133" s="144">
        <v>4.75</v>
      </c>
      <c r="J133" s="144">
        <v>4.5</v>
      </c>
      <c r="K133" s="146">
        <v>4.3630000000000002E-2</v>
      </c>
      <c r="L133" s="144" t="s">
        <v>40</v>
      </c>
      <c r="M133" s="7" t="s">
        <v>86</v>
      </c>
      <c r="N133" s="147">
        <v>5.1000000000000004E-3</v>
      </c>
      <c r="O133" s="23">
        <v>0.39539999999999997</v>
      </c>
      <c r="P133" s="146">
        <v>-3.78E-2</v>
      </c>
      <c r="Q133" s="146">
        <v>0.4017</v>
      </c>
      <c r="R133" s="146">
        <v>1.06E-2</v>
      </c>
      <c r="S133" s="146">
        <v>1.3100000000000001E-2</v>
      </c>
      <c r="T133" s="146">
        <v>9.2999999999999992E-3</v>
      </c>
      <c r="U133" s="144">
        <v>1046</v>
      </c>
      <c r="V133" s="144">
        <v>3</v>
      </c>
      <c r="W133" s="148">
        <v>0.21180555555555555</v>
      </c>
      <c r="X133" s="149">
        <v>42675</v>
      </c>
      <c r="Y133" s="13" t="s">
        <v>38</v>
      </c>
    </row>
    <row r="134" spans="1:25" ht="15.75" thickBot="1" x14ac:dyDescent="0.2">
      <c r="A134" s="14">
        <v>150215</v>
      </c>
      <c r="B134" s="150" t="s">
        <v>140</v>
      </c>
      <c r="C134" s="14">
        <v>1.0640000000000001</v>
      </c>
      <c r="D134" s="156">
        <v>-2.3E-2</v>
      </c>
      <c r="E134" s="150">
        <v>100.37</v>
      </c>
      <c r="F134" s="14">
        <v>1.0259</v>
      </c>
      <c r="G134" s="152">
        <v>-3.7100000000000001E-2</v>
      </c>
      <c r="H134" s="152">
        <v>0.03</v>
      </c>
      <c r="I134" s="150">
        <v>4.5</v>
      </c>
      <c r="J134" s="150">
        <v>4.5</v>
      </c>
      <c r="K134" s="152">
        <v>4.335E-2</v>
      </c>
      <c r="L134" s="150" t="s">
        <v>40</v>
      </c>
      <c r="M134" s="14" t="s">
        <v>141</v>
      </c>
      <c r="N134" s="151">
        <v>6.1000000000000004E-3</v>
      </c>
      <c r="O134" s="18">
        <v>0.41410000000000002</v>
      </c>
      <c r="P134" s="152">
        <v>-4.3799999999999999E-2</v>
      </c>
      <c r="Q134" s="152">
        <v>0.37769999999999998</v>
      </c>
      <c r="R134" s="152">
        <v>-6.1999999999999998E-3</v>
      </c>
      <c r="S134" s="152">
        <v>6.8999999999999999E-3</v>
      </c>
      <c r="T134" s="152">
        <v>1.29E-2</v>
      </c>
      <c r="U134" s="150">
        <v>2449</v>
      </c>
      <c r="V134" s="150">
        <v>0</v>
      </c>
      <c r="W134" s="153">
        <v>0.21180555555555555</v>
      </c>
      <c r="X134" s="154">
        <v>42738</v>
      </c>
      <c r="Y134" s="21" t="s">
        <v>38</v>
      </c>
    </row>
    <row r="135" spans="1:25" ht="15.75" thickBot="1" x14ac:dyDescent="0.2">
      <c r="A135" s="7">
        <v>150076</v>
      </c>
      <c r="B135" s="144" t="s">
        <v>288</v>
      </c>
      <c r="C135" s="7">
        <v>1.0660000000000001</v>
      </c>
      <c r="D135" s="145">
        <v>-2.9100000000000001E-2</v>
      </c>
      <c r="E135" s="144">
        <v>0.21</v>
      </c>
      <c r="F135" s="7">
        <v>1.026</v>
      </c>
      <c r="G135" s="146">
        <v>-3.9E-2</v>
      </c>
      <c r="H135" s="146">
        <v>0.03</v>
      </c>
      <c r="I135" s="144">
        <v>4.5</v>
      </c>
      <c r="J135" s="144">
        <v>4.5</v>
      </c>
      <c r="K135" s="146">
        <v>4.3270000000000003E-2</v>
      </c>
      <c r="L135" s="144" t="s">
        <v>40</v>
      </c>
      <c r="M135" s="7" t="s">
        <v>88</v>
      </c>
      <c r="N135" s="147">
        <v>3.8999999999999998E-3</v>
      </c>
      <c r="O135" s="23">
        <v>0.4093</v>
      </c>
      <c r="P135" s="146">
        <v>-4.5900000000000003E-2</v>
      </c>
      <c r="Q135" s="146">
        <v>0.82310000000000005</v>
      </c>
      <c r="R135" s="146">
        <v>-5.0000000000000001E-4</v>
      </c>
      <c r="S135" s="146">
        <v>2.29E-2</v>
      </c>
      <c r="T135" s="146">
        <v>8.6E-3</v>
      </c>
      <c r="U135" s="144">
        <v>290</v>
      </c>
      <c r="V135" s="144">
        <v>0</v>
      </c>
      <c r="W135" s="148">
        <v>0.21180555555555555</v>
      </c>
      <c r="X135" s="149">
        <v>42738</v>
      </c>
      <c r="Y135" s="13" t="s">
        <v>38</v>
      </c>
    </row>
    <row r="136" spans="1:25" ht="14.25" thickBot="1" x14ac:dyDescent="0.2">
      <c r="A136" s="44" t="s">
        <v>241</v>
      </c>
      <c r="B136" s="36"/>
      <c r="C136" s="35"/>
      <c r="D136" s="43">
        <f>AVERAGE(D78:D135)</f>
        <v>-2.5724137931034483E-3</v>
      </c>
      <c r="E136" s="36"/>
      <c r="F136" s="35"/>
      <c r="G136" s="43">
        <f>AVERAGE(G78:G135)</f>
        <v>1.0622413793103446E-2</v>
      </c>
      <c r="H136" s="271">
        <f>COUNTIF($D78:$D135,"&gt;0")/COUNT($D78:$D135)</f>
        <v>0.13793103448275862</v>
      </c>
      <c r="I136" s="270"/>
      <c r="J136" s="270"/>
      <c r="K136" s="43">
        <f>AVERAGE(K78:K135)</f>
        <v>4.555224137931034E-2</v>
      </c>
      <c r="L136" s="36"/>
      <c r="M136" s="35"/>
      <c r="N136" s="38"/>
      <c r="O136" s="39"/>
      <c r="P136" s="43">
        <f>AVERAGE(P78:P135)</f>
        <v>-1.1701754385964906E-3</v>
      </c>
      <c r="Q136" s="37"/>
      <c r="R136" s="43">
        <f>AVERAGE(R78:R135)</f>
        <v>-2.7706896551724144E-3</v>
      </c>
      <c r="S136" s="37"/>
      <c r="T136" s="37"/>
      <c r="U136" s="36"/>
      <c r="V136" s="36"/>
      <c r="W136" s="40"/>
      <c r="X136" s="41"/>
      <c r="Y136" s="42"/>
    </row>
    <row r="137" spans="1:25" ht="15.75" thickBot="1" x14ac:dyDescent="0.2">
      <c r="A137" s="14">
        <v>150066</v>
      </c>
      <c r="B137" s="150" t="s">
        <v>39</v>
      </c>
      <c r="C137" s="14">
        <v>0.91900000000000004</v>
      </c>
      <c r="D137" s="151">
        <v>3.3E-3</v>
      </c>
      <c r="E137" s="150">
        <v>27.75</v>
      </c>
      <c r="F137" s="14">
        <v>1.0169999999999999</v>
      </c>
      <c r="G137" s="152">
        <v>9.64E-2</v>
      </c>
      <c r="H137" s="152">
        <v>1.4999999999999999E-2</v>
      </c>
      <c r="I137" s="150">
        <v>3</v>
      </c>
      <c r="J137" s="150">
        <v>3</v>
      </c>
      <c r="K137" s="152">
        <v>3.3259999999999998E-2</v>
      </c>
      <c r="L137" s="150" t="s">
        <v>40</v>
      </c>
      <c r="M137" s="14" t="s">
        <v>41</v>
      </c>
      <c r="N137" s="151">
        <v>2.0000000000000001E-4</v>
      </c>
      <c r="O137" s="18">
        <v>0.219</v>
      </c>
      <c r="P137" s="152">
        <v>6.1499999999999999E-2</v>
      </c>
      <c r="Q137" s="152">
        <v>0.11899999999999999</v>
      </c>
      <c r="R137" s="152">
        <v>9.4999999999999998E-3</v>
      </c>
      <c r="S137" s="152">
        <v>-1.9E-3</v>
      </c>
      <c r="T137" s="152">
        <v>-1.6000000000000001E-3</v>
      </c>
      <c r="U137" s="150">
        <v>836</v>
      </c>
      <c r="V137" s="150">
        <v>0</v>
      </c>
      <c r="W137" s="153">
        <v>0.29375000000000001</v>
      </c>
      <c r="X137" s="154">
        <v>42738</v>
      </c>
      <c r="Y137" s="21" t="s">
        <v>38</v>
      </c>
    </row>
    <row r="138" spans="1:25" ht="15.75" thickBot="1" x14ac:dyDescent="0.2">
      <c r="A138" s="7">
        <v>150188</v>
      </c>
      <c r="B138" s="144" t="s">
        <v>289</v>
      </c>
      <c r="C138" s="7">
        <v>1.0580000000000001</v>
      </c>
      <c r="D138" s="147">
        <v>8.9999999999999998E-4</v>
      </c>
      <c r="E138" s="144">
        <v>398.33</v>
      </c>
      <c r="F138" s="7">
        <v>1.0349999999999999</v>
      </c>
      <c r="G138" s="146">
        <v>-2.2200000000000001E-2</v>
      </c>
      <c r="H138" s="144" t="s">
        <v>290</v>
      </c>
      <c r="I138" s="144">
        <v>5.5</v>
      </c>
      <c r="J138" s="144">
        <v>5.5</v>
      </c>
      <c r="K138" s="146">
        <v>-7.6499999999999997E-3</v>
      </c>
      <c r="L138" s="144">
        <v>0.37</v>
      </c>
      <c r="M138" s="7" t="s">
        <v>291</v>
      </c>
      <c r="N138" s="147">
        <v>2.0999999999999999E-3</v>
      </c>
      <c r="O138" s="23">
        <v>0.1157</v>
      </c>
      <c r="P138" s="146">
        <v>-4.36E-2</v>
      </c>
      <c r="Q138" s="146">
        <v>0.44040000000000001</v>
      </c>
      <c r="R138" s="146">
        <v>0</v>
      </c>
      <c r="S138" s="146">
        <v>0</v>
      </c>
      <c r="T138" s="146">
        <v>3.0999999999999999E-3</v>
      </c>
      <c r="U138" s="144">
        <v>29906</v>
      </c>
      <c r="V138" s="144">
        <v>0</v>
      </c>
      <c r="W138" s="148">
        <v>0.29375000000000001</v>
      </c>
      <c r="X138" s="149">
        <v>42719</v>
      </c>
      <c r="Y138" s="13" t="s">
        <v>38</v>
      </c>
    </row>
    <row r="139" spans="1:25" ht="15.75" thickBot="1" x14ac:dyDescent="0.2">
      <c r="A139" s="14">
        <v>150016</v>
      </c>
      <c r="B139" s="150" t="s">
        <v>34</v>
      </c>
      <c r="C139" s="14">
        <v>1.036</v>
      </c>
      <c r="D139" s="156">
        <v>-1E-3</v>
      </c>
      <c r="E139" s="150">
        <v>41.83</v>
      </c>
      <c r="F139" s="14">
        <v>1</v>
      </c>
      <c r="G139" s="152">
        <v>-3.5999999999999997E-2</v>
      </c>
      <c r="H139" s="150" t="s">
        <v>35</v>
      </c>
      <c r="I139" s="150">
        <v>0</v>
      </c>
      <c r="J139" s="150">
        <v>0</v>
      </c>
      <c r="K139" s="152">
        <v>-1.295E-2</v>
      </c>
      <c r="L139" s="150">
        <v>2.71</v>
      </c>
      <c r="M139" s="14" t="s">
        <v>36</v>
      </c>
      <c r="N139" s="151">
        <v>3.8999999999999998E-3</v>
      </c>
      <c r="O139" s="152">
        <v>0.5343</v>
      </c>
      <c r="P139" s="150" t="s">
        <v>37</v>
      </c>
      <c r="Q139" s="150" t="s">
        <v>37</v>
      </c>
      <c r="R139" s="152">
        <v>4.5999999999999999E-3</v>
      </c>
      <c r="S139" s="152">
        <v>4.7999999999999996E-3</v>
      </c>
      <c r="T139" s="152">
        <v>6.9999999999999999E-4</v>
      </c>
      <c r="U139" s="150">
        <v>3065</v>
      </c>
      <c r="V139" s="150">
        <v>18</v>
      </c>
      <c r="W139" s="153">
        <v>0.17083333333333331</v>
      </c>
      <c r="X139" s="154">
        <v>43574</v>
      </c>
      <c r="Y139" s="21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223"/>
    <hyperlink ref="C4" r:id="rId7" display="http://finance.sina.com.cn/fund/quotes/150223/bc.shtml"/>
    <hyperlink ref="F4" r:id="rId8" display="http://www.cninfo.com.cn/information/fund/netvalue/150223.html"/>
    <hyperlink ref="M4" r:id="rId9" tooltip="399975" display="http://quote.eastmoney.com/zs399975.html"/>
    <hyperlink ref="O4" r:id="rId10" display="https://www.jisilu.cn/data/utils/lowcalc/150223"/>
    <hyperlink ref="Y4" r:id="rId11" tooltip="将【证券A级】从自选中删除" display="javascript:delOwnedFund('150223');"/>
    <hyperlink ref="A5" r:id="rId12" display="https://www.jisilu.cn/data/sfnew/detail/150057"/>
    <hyperlink ref="C5" r:id="rId13" display="http://finance.sina.com.cn/fund/quotes/150057/bc.shtml"/>
    <hyperlink ref="F5" r:id="rId14" display="http://www.cninfo.com.cn/information/fund/netvalue/150057.html"/>
    <hyperlink ref="M5" r:id="rId15" tooltip="399008" display="http://quote.eastmoney.com/zs399008.html"/>
    <hyperlink ref="O5" r:id="rId16" display="https://www.jisilu.cn/data/utils/lowcalc/150057"/>
    <hyperlink ref="Y5" r:id="rId17" tooltip="加【中小300A】为自选A类" display="javascript:addOwnedFund('150057');"/>
    <hyperlink ref="A7" r:id="rId18" display="https://www.jisilu.cn/data/sfnew/detail/150221"/>
    <hyperlink ref="C7" r:id="rId19" display="http://finance.sina.com.cn/fund/quotes/150221/bc.shtml"/>
    <hyperlink ref="F7" r:id="rId20" display="http://www.cninfo.com.cn/information/fund/netvalue/150221.html"/>
    <hyperlink ref="M7" r:id="rId21" tooltip="399959" display="http://quote.eastmoney.com/zs399959.html"/>
    <hyperlink ref="O7" r:id="rId22" display="https://www.jisilu.cn/data/utils/lowcalc/150221"/>
    <hyperlink ref="Y7" r:id="rId23" tooltip="将【中航军A】从自选中删除" display="javascript:delOwnedFund('150221');"/>
    <hyperlink ref="A8" r:id="rId24" display="https://www.jisilu.cn/data/sfnew/detail/150321"/>
    <hyperlink ref="C8" r:id="rId25" display="http://finance.sina.com.cn/fund/quotes/150321/bc.shtml"/>
    <hyperlink ref="F8" r:id="rId26" display="http://www.cninfo.com.cn/information/fund/netvalue/150321.html"/>
    <hyperlink ref="M8" r:id="rId27" tooltip="399998" display="http://quote.eastmoney.com/zs399998.html"/>
    <hyperlink ref="O8" r:id="rId28" display="https://www.jisilu.cn/data/utils/lowcalc/150321"/>
    <hyperlink ref="Y8" r:id="rId29" tooltip="加【煤炭A基】为自选A类" display="javascript:addOwnedFund('150321');"/>
    <hyperlink ref="A9" r:id="rId30" display="https://www.jisilu.cn/data/sfnew/detail/150032"/>
    <hyperlink ref="C9" r:id="rId31" display="http://finance.sina.com.cn/fund/quotes/150032/bc.shtml"/>
    <hyperlink ref="F9" r:id="rId32" display="http://www.cninfo.com.cn/information/fund/netvalue/150032.html"/>
    <hyperlink ref="M9" r:id="rId33" tooltip="399923" display="http://quote.eastmoney.com/zs399923.html"/>
    <hyperlink ref="O9" r:id="rId34" display="https://www.jisilu.cn/data/utils/lowcalc/150032"/>
    <hyperlink ref="Y9" r:id="rId35" tooltip="加【多利优先】为自选A类" display="javascript:addOwnedFund('150032');"/>
    <hyperlink ref="A11" r:id="rId36" display="https://www.jisilu.cn/data/sfnew/detail/150331"/>
    <hyperlink ref="C11" r:id="rId37" display="http://finance.sina.com.cn/fund/quotes/150331/bc.shtml"/>
    <hyperlink ref="F11" r:id="rId38" display="http://www.cninfo.com.cn/information/fund/netvalue/150331.html"/>
    <hyperlink ref="M11" r:id="rId39" tooltip="399805" display="http://quote.eastmoney.com/zs399805.html"/>
    <hyperlink ref="O11" r:id="rId40" display="https://www.jisilu.cn/data/utils/lowcalc/150331"/>
    <hyperlink ref="Y11" r:id="rId41" tooltip="加【网金融A】为自选A类" display="javascript:addOwnedFund('150331');"/>
    <hyperlink ref="A12" r:id="rId42" display="https://www.jisilu.cn/data/sfnew/detail/150219"/>
    <hyperlink ref="C12" r:id="rId43" display="http://finance.sina.com.cn/fund/quotes/150219/bc.shtml"/>
    <hyperlink ref="F12" r:id="rId44" display="http://www.cninfo.com.cn/information/fund/netvalue/150219.html"/>
    <hyperlink ref="O12" r:id="rId45" display="https://www.jisilu.cn/data/utils/lowcalc/150219"/>
    <hyperlink ref="Y12" r:id="rId46" tooltip="加【健康A】为自选A类" display="javascript:addOwnedFund('150219');"/>
    <hyperlink ref="A13" r:id="rId47" display="https://www.jisilu.cn/data/sfnew/detail/150123"/>
    <hyperlink ref="C13" r:id="rId48" display="http://finance.sina.com.cn/fund/quotes/150123/bc.shtml"/>
    <hyperlink ref="F13" r:id="rId49" display="http://www.cninfo.com.cn/information/fund/netvalue/150123.html"/>
    <hyperlink ref="M13" r:id="rId50" tooltip="399550" display="http://quote.eastmoney.com/zs399550.html"/>
    <hyperlink ref="O13" r:id="rId51" display="https://www.jisilu.cn/data/utils/lowcalc/150123"/>
    <hyperlink ref="Y13" r:id="rId52" tooltip="加【建信50A】为自选A类" display="javascript:addOwnedFund('150123');"/>
    <hyperlink ref="A15" r:id="rId53" display="https://www.jisilu.cn/data/sfnew/detail/150323"/>
    <hyperlink ref="C15" r:id="rId54" display="http://finance.sina.com.cn/fund/quotes/150323/bc.shtml"/>
    <hyperlink ref="F15" r:id="rId55" display="http://www.cninfo.com.cn/information/fund/netvalue/150323.html"/>
    <hyperlink ref="M15" r:id="rId56" tooltip="000827" display="http://quote.eastmoney.com/zs000827.html"/>
    <hyperlink ref="O15" r:id="rId57" display="https://www.jisilu.cn/data/utils/lowcalc/150323"/>
    <hyperlink ref="Y15" r:id="rId58" tooltip="加【环保A端】为自选A类" display="javascript:addOwnedFund('150323');"/>
    <hyperlink ref="A16" r:id="rId59" display="https://www.jisilu.cn/data/sfnew/detail/150335"/>
    <hyperlink ref="C16" r:id="rId60" display="http://finance.sina.com.cn/fund/quotes/150335/bc.shtml"/>
    <hyperlink ref="F16" r:id="rId61" display="http://www.cninfo.com.cn/information/fund/netvalue/150335.html"/>
    <hyperlink ref="M16" r:id="rId62" tooltip="399967" display="http://quote.eastmoney.com/zs399967.html"/>
    <hyperlink ref="O16" r:id="rId63" display="https://www.jisilu.cn/data/utils/lowcalc/150335"/>
    <hyperlink ref="Y16" r:id="rId64" tooltip="加【军工股A】为自选A类" display="javascript:addOwnedFund('150335');"/>
    <hyperlink ref="A17" r:id="rId65" display="https://www.jisilu.cn/data/sfnew/detail/150303"/>
    <hyperlink ref="C17" r:id="rId66" display="http://finance.sina.com.cn/fund/quotes/150303/bc.shtml"/>
    <hyperlink ref="F17" r:id="rId67" display="http://www.cninfo.com.cn/information/fund/netvalue/150303.html"/>
    <hyperlink ref="M17" r:id="rId68" tooltip="399673" display="http://quote.eastmoney.com/zs399673.html"/>
    <hyperlink ref="O17" r:id="rId69" display="https://www.jisilu.cn/data/utils/lowcalc/150303"/>
    <hyperlink ref="Y17" r:id="rId70" tooltip="加【创业股A】为自选A类" display="javascript:addOwnedFund('150303');"/>
    <hyperlink ref="A18" r:id="rId71" display="https://www.jisilu.cn/data/sfnew/detail/150287"/>
    <hyperlink ref="C18" r:id="rId72" display="http://finance.sina.com.cn/fund/quotes/150287/bc.shtml"/>
    <hyperlink ref="F18" r:id="rId73" display="http://www.cninfo.com.cn/information/fund/netvalue/150287.html"/>
    <hyperlink ref="M18" r:id="rId74" tooltip="399440" display="http://quote.eastmoney.com/zs399440.html"/>
    <hyperlink ref="O18" r:id="rId75" display="https://www.jisilu.cn/data/utils/lowcalc/150287"/>
    <hyperlink ref="Y18" r:id="rId76" tooltip="加【钢铁A】为自选A类" display="javascript:addOwnedFund('150287');"/>
    <hyperlink ref="A19" r:id="rId77" display="https://www.jisilu.cn/data/sfnew/detail/150289"/>
    <hyperlink ref="C19" r:id="rId78" display="http://finance.sina.com.cn/fund/quotes/150289/bc.shtml"/>
    <hyperlink ref="F19" r:id="rId79" display="http://www.cninfo.com.cn/information/fund/netvalue/150289.html"/>
    <hyperlink ref="M19" r:id="rId80" tooltip="399998" display="http://quote.eastmoney.com/zs399998.html"/>
    <hyperlink ref="O19" r:id="rId81" display="https://www.jisilu.cn/data/utils/lowcalc/150289"/>
    <hyperlink ref="Y19" r:id="rId82" tooltip="加【煤炭A级】为自选A类" display="javascript:addOwnedFund('150289');"/>
    <hyperlink ref="A20" r:id="rId83" display="https://www.jisilu.cn/data/sfnew/detail/150263"/>
    <hyperlink ref="C20" r:id="rId84" display="http://finance.sina.com.cn/fund/quotes/150263/bc.shtml"/>
    <hyperlink ref="F20" r:id="rId85" display="http://www.cninfo.com.cn/information/fund/netvalue/150263.html"/>
    <hyperlink ref="M20" r:id="rId86" tooltip="000852" display="http://quote.eastmoney.com/zs000852.html"/>
    <hyperlink ref="O20" r:id="rId87" display="https://www.jisilu.cn/data/utils/lowcalc/150263"/>
    <hyperlink ref="Y20" r:id="rId88" tooltip="加【1000A】为自选A类" display="javascript:addOwnedFund('150263');"/>
    <hyperlink ref="A21" r:id="rId89" display="https://www.jisilu.cn/data/sfnew/detail/150297"/>
    <hyperlink ref="C21" r:id="rId90" display="http://finance.sina.com.cn/fund/quotes/150297/bc.shtml"/>
    <hyperlink ref="F21" r:id="rId91" display="http://www.cninfo.com.cn/information/fund/netvalue/150297.html"/>
    <hyperlink ref="O21" r:id="rId92" display="https://www.jisilu.cn/data/utils/lowcalc/150297"/>
    <hyperlink ref="Y21" r:id="rId93" tooltip="加【互联A级】为自选A类" display="javascript:addOwnedFund('150297');"/>
    <hyperlink ref="A22" r:id="rId94" display="https://www.jisilu.cn/data/sfnew/detail/150247"/>
    <hyperlink ref="C22" r:id="rId95" display="http://finance.sina.com.cn/fund/quotes/150247/bc.shtml"/>
    <hyperlink ref="F22" r:id="rId96" display="http://www.cninfo.com.cn/information/fund/netvalue/150247.html"/>
    <hyperlink ref="M22" r:id="rId97" tooltip="399971" display="http://quote.eastmoney.com/zs399971.html"/>
    <hyperlink ref="O22" r:id="rId98" display="https://www.jisilu.cn/data/utils/lowcalc/150247"/>
    <hyperlink ref="Y22" r:id="rId99" tooltip="加【传媒A级】为自选A类" display="javascript:addOwnedFund('150247');"/>
    <hyperlink ref="A23" r:id="rId100" display="https://www.jisilu.cn/data/sfnew/detail/150291"/>
    <hyperlink ref="C23" r:id="rId101" display="http://finance.sina.com.cn/fund/quotes/150291/bc.shtml"/>
    <hyperlink ref="F23" r:id="rId102" display="http://www.cninfo.com.cn/information/fund/netvalue/150291.html"/>
    <hyperlink ref="M23" r:id="rId103" tooltip="399986" display="http://quote.eastmoney.com/zs399986.html"/>
    <hyperlink ref="O23" r:id="rId104" display="https://www.jisilu.cn/data/utils/lowcalc/150291"/>
    <hyperlink ref="Y23" r:id="rId105" tooltip="将【银行A份】从自选中删除" display="javascript:delOwnedFund('150291');"/>
    <hyperlink ref="A24" r:id="rId106" display="https://www.jisilu.cn/data/sfnew/detail/150293"/>
    <hyperlink ref="C24" r:id="rId107" display="http://finance.sina.com.cn/fund/quotes/150293/bc.shtml"/>
    <hyperlink ref="F24" r:id="rId108" display="http://www.cninfo.com.cn/information/fund/netvalue/150293.html"/>
    <hyperlink ref="M24" r:id="rId109" tooltip="399807" display="http://quote.eastmoney.com/zs399807.html"/>
    <hyperlink ref="O24" r:id="rId110" display="https://www.jisilu.cn/data/utils/lowcalc/150293"/>
    <hyperlink ref="Y24" r:id="rId111" tooltip="加【高铁A级】为自选A类" display="javascript:addOwnedFund('150293');"/>
    <hyperlink ref="A25" r:id="rId112" display="https://www.jisilu.cn/data/sfnew/detail/150117"/>
    <hyperlink ref="C25" r:id="rId113" display="http://finance.sina.com.cn/fund/quotes/150117/bc.shtml"/>
    <hyperlink ref="F25" r:id="rId114" display="http://www.cninfo.com.cn/information/fund/netvalue/150117.html"/>
    <hyperlink ref="M25" r:id="rId115" tooltip="399393" display="http://quote.eastmoney.com/zs399393.html"/>
    <hyperlink ref="O25" r:id="rId116" display="https://www.jisilu.cn/data/utils/lowcalc/150117"/>
    <hyperlink ref="Y25" r:id="rId117" tooltip="加【房地产A】为自选A类" display="javascript:addOwnedFund('150117');"/>
    <hyperlink ref="A26" r:id="rId118" display="https://www.jisilu.cn/data/sfnew/detail/150299"/>
    <hyperlink ref="C26" r:id="rId119" display="http://finance.sina.com.cn/fund/quotes/150299/bc.shtml"/>
    <hyperlink ref="F26" r:id="rId120" display="http://www.cninfo.com.cn/information/fund/netvalue/150299.html"/>
    <hyperlink ref="M26" r:id="rId121" tooltip="399986" display="http://quote.eastmoney.com/zs399986.html"/>
    <hyperlink ref="O26" r:id="rId122" display="https://www.jisilu.cn/data/utils/lowcalc/150299"/>
    <hyperlink ref="Y26" r:id="rId123" tooltip="将【银行股A】从自选中删除" display="javascript:delOwnedFund('150299');"/>
    <hyperlink ref="A27" r:id="rId124" display="https://www.jisilu.cn/data/sfnew/detail/150130"/>
    <hyperlink ref="C27" r:id="rId125" display="http://finance.sina.com.cn/fund/quotes/150130/bc.shtml"/>
    <hyperlink ref="F27" r:id="rId126" display="http://www.cninfo.com.cn/information/fund/netvalue/150130.html"/>
    <hyperlink ref="M27" r:id="rId127" tooltip="399394" display="http://quote.eastmoney.com/zs399394.html"/>
    <hyperlink ref="O27" r:id="rId128" display="https://www.jisilu.cn/data/utils/lowcalc/150130"/>
    <hyperlink ref="Y27" r:id="rId129" tooltip="加【医药A】为自选A类" display="javascript:addOwnedFund('150130');"/>
    <hyperlink ref="A28" r:id="rId130" display="https://www.jisilu.cn/data/sfnew/detail/150198"/>
    <hyperlink ref="C28" r:id="rId131" display="http://finance.sina.com.cn/fund/quotes/150198/bc.shtml"/>
    <hyperlink ref="F28" r:id="rId132" display="http://www.cninfo.com.cn/information/fund/netvalue/150198.html"/>
    <hyperlink ref="M28" r:id="rId133" tooltip="399396" display="http://quote.eastmoney.com/zs399396.html"/>
    <hyperlink ref="O28" r:id="rId134" display="https://www.jisilu.cn/data/utils/lowcalc/150198"/>
    <hyperlink ref="Y28" r:id="rId135" tooltip="加【食品A】为自选A类" display="javascript:addOwnedFund('150198');"/>
    <hyperlink ref="A29" r:id="rId136" display="https://www.jisilu.cn/data/sfnew/detail/150301"/>
    <hyperlink ref="C29" r:id="rId137" display="http://finance.sina.com.cn/fund/quotes/150301/bc.shtml"/>
    <hyperlink ref="F29" r:id="rId138" display="http://www.cninfo.com.cn/information/fund/netvalue/150301.html"/>
    <hyperlink ref="M29" r:id="rId139" tooltip="399975" display="http://quote.eastmoney.com/zs399975.html"/>
    <hyperlink ref="O29" r:id="rId140" display="https://www.jisilu.cn/data/utils/lowcalc/150301"/>
    <hyperlink ref="Y29" r:id="rId141" tooltip="加【证券股A】为自选A类" display="javascript:addOwnedFund('150301');"/>
    <hyperlink ref="A30" r:id="rId142" display="https://www.jisilu.cn/data/sfnew/detail/150190"/>
    <hyperlink ref="C30" r:id="rId143" display="http://finance.sina.com.cn/fund/quotes/150190/bc.shtml"/>
    <hyperlink ref="F30" r:id="rId144" display="http://www.cninfo.com.cn/information/fund/netvalue/150190.html"/>
    <hyperlink ref="M30" r:id="rId145" tooltip="000827" display="http://quote.eastmoney.com/zs000827.html"/>
    <hyperlink ref="O30" r:id="rId146" display="https://www.jisilu.cn/data/utils/lowcalc/150190"/>
    <hyperlink ref="Y30" r:id="rId147" tooltip="加【NCF环保A】为自选A类" display="javascript:addOwnedFund('150190');"/>
    <hyperlink ref="A31" r:id="rId148" display="https://www.jisilu.cn/data/sfnew/detail/150265"/>
    <hyperlink ref="C31" r:id="rId149" display="http://finance.sina.com.cn/fund/quotes/150265/bc.shtml"/>
    <hyperlink ref="F31" r:id="rId150" display="http://www.cninfo.com.cn/information/fund/netvalue/150265.html"/>
    <hyperlink ref="M31" r:id="rId151" tooltip="399991" display="http://quote.eastmoney.com/zs399991.html"/>
    <hyperlink ref="O31" r:id="rId152" display="https://www.jisilu.cn/data/utils/lowcalc/150265"/>
    <hyperlink ref="Y31" r:id="rId153" tooltip="将【一带A】从自选中删除" display="javascript:delOwnedFund('150265');"/>
    <hyperlink ref="A32" r:id="rId154" display="https://www.jisilu.cn/data/sfnew/detail/150196"/>
    <hyperlink ref="C32" r:id="rId155" display="http://finance.sina.com.cn/fund/quotes/150196/bc.shtml"/>
    <hyperlink ref="F32" r:id="rId156" display="http://www.cninfo.com.cn/information/fund/netvalue/150196.html"/>
    <hyperlink ref="M32" r:id="rId157" tooltip="399395" display="http://quote.eastmoney.com/zs399395.html"/>
    <hyperlink ref="O32" r:id="rId158" display="https://www.jisilu.cn/data/utils/lowcalc/150196"/>
    <hyperlink ref="Y32" r:id="rId159" tooltip="加【有色A】为自选A类" display="javascript:addOwnedFund('150196');"/>
    <hyperlink ref="A33" r:id="rId160" display="https://www.jisilu.cn/data/sfnew/detail/150325"/>
    <hyperlink ref="C33" r:id="rId161" display="http://finance.sina.com.cn/fund/quotes/150325/bc.shtml"/>
    <hyperlink ref="F33" r:id="rId162" display="http://www.cninfo.com.cn/information/fund/netvalue/150325.html"/>
    <hyperlink ref="M33" r:id="rId163" tooltip="399807" display="http://quote.eastmoney.com/zs399807.html"/>
    <hyperlink ref="O33" r:id="rId164" display="https://www.jisilu.cn/data/utils/lowcalc/150325"/>
    <hyperlink ref="Y33" r:id="rId165" tooltip="加【高铁A端】为自选A类" display="javascript:addOwnedFund('150325');"/>
    <hyperlink ref="A34" r:id="rId166" display="https://www.jisilu.cn/data/sfnew/detail/150261"/>
    <hyperlink ref="C34" r:id="rId167" display="http://finance.sina.com.cn/fund/quotes/150261/bc.shtml"/>
    <hyperlink ref="F34" r:id="rId168" display="http://www.cninfo.com.cn/information/fund/netvalue/150261.html"/>
    <hyperlink ref="M34" r:id="rId169" tooltip="399989" display="http://quote.eastmoney.com/zs399989.html"/>
    <hyperlink ref="O34" r:id="rId170" display="https://www.jisilu.cn/data/utils/lowcalc/150261"/>
    <hyperlink ref="Y34" r:id="rId171" tooltip="加【医疗A】为自选A类" display="javascript:addOwnedFund('150261');"/>
    <hyperlink ref="A35" r:id="rId172" display="https://www.jisilu.cn/data/sfnew/detail/502057"/>
    <hyperlink ref="C35" r:id="rId173" display="http://finance.sina.com.cn/fund/quotes/502057/bc.shtml"/>
    <hyperlink ref="F35" r:id="rId174" display="http://www.cninfo.com.cn/information/fund/netvalue/502057.html"/>
    <hyperlink ref="M35" r:id="rId175" tooltip="399989" display="http://quote.eastmoney.com/zs399989.html"/>
    <hyperlink ref="O35" r:id="rId176" display="https://www.jisilu.cn/data/utils/lowcalc/502057"/>
    <hyperlink ref="Y35" r:id="rId177" tooltip="加【医疗A】为自选A类" display="javascript:addOwnedFund('502057');"/>
    <hyperlink ref="A36" r:id="rId178" display="https://www.jisilu.cn/data/sfnew/detail/150317"/>
    <hyperlink ref="C36" r:id="rId179" display="http://finance.sina.com.cn/fund/quotes/150317/bc.shtml"/>
    <hyperlink ref="F36" r:id="rId180" display="http://www.cninfo.com.cn/information/fund/netvalue/150317.html"/>
    <hyperlink ref="M36" r:id="rId181" tooltip="399805" display="http://quote.eastmoney.com/zs399805.html"/>
    <hyperlink ref="O36" r:id="rId182" display="https://www.jisilu.cn/data/utils/lowcalc/150317"/>
    <hyperlink ref="Y36" r:id="rId183" tooltip="加【E金融A】为自选A类" display="javascript:addOwnedFund('150317');"/>
    <hyperlink ref="A37" r:id="rId184" display="https://www.jisilu.cn/data/sfnew/detail/150327"/>
    <hyperlink ref="C37" r:id="rId185" display="http://finance.sina.com.cn/fund/quotes/150327/bc.shtml"/>
    <hyperlink ref="F37" r:id="rId186" display="http://www.cninfo.com.cn/information/fund/netvalue/150327.html"/>
    <hyperlink ref="M37" r:id="rId187" tooltip="399808" display="http://quote.eastmoney.com/zs399808.html"/>
    <hyperlink ref="O37" r:id="rId188" display="https://www.jisilu.cn/data/utils/lowcalc/150327"/>
    <hyperlink ref="Y37" r:id="rId189" tooltip="加【新能A级】为自选A类" display="javascript:addOwnedFund('150327');"/>
    <hyperlink ref="A38" r:id="rId190" display="https://www.jisilu.cn/data/sfnew/detail/150047"/>
    <hyperlink ref="C38" r:id="rId191" display="http://finance.sina.com.cn/fund/quotes/150047/bc.shtml"/>
    <hyperlink ref="F38" r:id="rId192" display="http://www.cninfo.com.cn/information/fund/netvalue/150047.html"/>
    <hyperlink ref="M38" r:id="rId193" tooltip="399942" display="http://quote.eastmoney.com/zs399942.html"/>
    <hyperlink ref="O38" r:id="rId194" display="https://www.jisilu.cn/data/utils/lowcalc/150047"/>
    <hyperlink ref="Y38" r:id="rId195" tooltip="加【消费A】为自选A类" display="javascript:addOwnedFund('150047');"/>
    <hyperlink ref="A40" r:id="rId196" display="https://www.jisilu.cn/data/sfnew/detail/150088"/>
    <hyperlink ref="C40" r:id="rId197" display="http://finance.sina.com.cn/fund/quotes/150088/bc.shtml"/>
    <hyperlink ref="F40" r:id="rId198" display="http://www.cninfo.com.cn/information/fund/netvalue/150088.html"/>
    <hyperlink ref="M40" r:id="rId199" tooltip="399905" display="http://quote.eastmoney.com/zs399905.html"/>
    <hyperlink ref="Y40" r:id="rId200" tooltip="加【金鹰500A】为自选A类" display="javascript:addOwnedFund('150088');"/>
    <hyperlink ref="A41" r:id="rId201" display="https://www.jisilu.cn/data/sfnew/detail/150175"/>
    <hyperlink ref="C41" r:id="rId202" display="http://finance.sina.com.cn/fund/quotes/150175/bc.shtml"/>
    <hyperlink ref="F41" r:id="rId203" display="http://www.cninfo.com.cn/information/fund/netvalue/150175.html"/>
    <hyperlink ref="M41" r:id="rId204" tooltip="HSCEI" display="http://quote.eastmoney.com/hk/zs110010.html"/>
    <hyperlink ref="O41" r:id="rId205" display="https://www.jisilu.cn/data/utils/lowcalc/150175"/>
    <hyperlink ref="Y41" r:id="rId206" tooltip="将【H股A】从自选中删除" display="javascript:delOwnedFund('150175');"/>
    <hyperlink ref="A42" r:id="rId207" display="https://www.jisilu.cn/data/sfnew/detail/150090"/>
    <hyperlink ref="C42" r:id="rId208" display="http://finance.sina.com.cn/fund/quotes/150090/bc.shtml"/>
    <hyperlink ref="F42" r:id="rId209" display="http://www.cninfo.com.cn/information/fund/netvalue/150090.html"/>
    <hyperlink ref="M42" r:id="rId210" tooltip="399958" display="http://quote.eastmoney.com/zs399958.html"/>
    <hyperlink ref="O42" r:id="rId211" display="https://www.jisilu.cn/data/utils/lowcalc/150090"/>
    <hyperlink ref="Y42" r:id="rId212" tooltip="加【成长A】为自选A类" display="javascript:addOwnedFund('150090');"/>
    <hyperlink ref="A43" r:id="rId213" display="https://www.jisilu.cn/data/sfnew/detail/502001"/>
    <hyperlink ref="C43" r:id="rId214" display="http://finance.sina.com.cn/fund/quotes/502001/bc.shtml"/>
    <hyperlink ref="F43" r:id="rId215" display="http://www.cninfo.com.cn/information/fund/netvalue/502001.html"/>
    <hyperlink ref="M43" r:id="rId216" tooltip="399982" display="http://quote.eastmoney.com/zs399982.html"/>
    <hyperlink ref="O43" r:id="rId217" display="https://www.jisilu.cn/data/utils/lowcalc/502001"/>
    <hyperlink ref="Y43" r:id="rId218" tooltip="加【500等权A】为自选A类" display="javascript:addOwnedFund('502001');"/>
    <hyperlink ref="A44" r:id="rId219" display="https://www.jisilu.cn/data/sfnew/detail/502021"/>
    <hyperlink ref="C44" r:id="rId220" display="http://finance.sina.com.cn/fund/quotes/502021/bc.shtml"/>
    <hyperlink ref="F44" r:id="rId221" display="http://www.cninfo.com.cn/information/fund/netvalue/502021.html"/>
    <hyperlink ref="M44" r:id="rId222" tooltip="000016" display="http://quote.eastmoney.com/zs000016.html"/>
    <hyperlink ref="O44" r:id="rId223" display="https://www.jisilu.cn/data/utils/lowcalc/502021"/>
    <hyperlink ref="Y44" r:id="rId224" tooltip="加【国金50A】为自选A类" display="javascript:addOwnedFund('502021');"/>
    <hyperlink ref="A45" r:id="rId225" display="https://www.jisilu.cn/data/sfnew/detail/502041"/>
    <hyperlink ref="C45" r:id="rId226" display="http://finance.sina.com.cn/fund/quotes/502041/bc.shtml"/>
    <hyperlink ref="F45" r:id="rId227" display="http://www.cninfo.com.cn/information/fund/netvalue/502041.html"/>
    <hyperlink ref="M45" r:id="rId228" tooltip="000016" display="http://quote.eastmoney.com/zs000016.html"/>
    <hyperlink ref="O45" r:id="rId229" display="https://www.jisilu.cn/data/utils/lowcalc/502041"/>
    <hyperlink ref="Y45" r:id="rId230" tooltip="加【上50A】为自选A类" display="javascript:addOwnedFund('502041');"/>
    <hyperlink ref="A46" r:id="rId231" display="https://www.jisilu.cn/data/sfnew/detail/150225"/>
    <hyperlink ref="C46" r:id="rId232" display="http://finance.sina.com.cn/fund/quotes/150225/bc.shtml"/>
    <hyperlink ref="F46" r:id="rId233" display="http://www.cninfo.com.cn/information/fund/netvalue/150225.html"/>
    <hyperlink ref="M46" r:id="rId234" tooltip="399966" display="http://quote.eastmoney.com/zs399966.html"/>
    <hyperlink ref="O46" r:id="rId235" display="https://www.jisilu.cn/data/utils/lowcalc/150225"/>
    <hyperlink ref="Y46" r:id="rId236" tooltip="加【证保A级】为自选A类" display="javascript:addOwnedFund('150225');"/>
    <hyperlink ref="A47" r:id="rId237" display="https://www.jisilu.cn/data/sfnew/detail/150112"/>
    <hyperlink ref="C47" r:id="rId238" display="http://finance.sina.com.cn/fund/quotes/150112/bc.shtml"/>
    <hyperlink ref="F47" r:id="rId239" display="http://www.cninfo.com.cn/information/fund/netvalue/150112.html"/>
    <hyperlink ref="M47" r:id="rId240" tooltip="399330" display="http://quote.eastmoney.com/zs399330.html"/>
    <hyperlink ref="O47" r:id="rId241" display="https://www.jisilu.cn/data/utils/lowcalc/150112"/>
    <hyperlink ref="Y47" r:id="rId242" tooltip="加【深100A】为自选A类" display="javascript:addOwnedFund('150112');"/>
    <hyperlink ref="A48" r:id="rId243" display="https://www.jisilu.cn/data/sfnew/detail/150140"/>
    <hyperlink ref="C48" r:id="rId244" display="http://finance.sina.com.cn/fund/quotes/150140/bc.shtml"/>
    <hyperlink ref="F48" r:id="rId245" display="http://www.cninfo.com.cn/information/fund/netvalue/150140.html"/>
    <hyperlink ref="M48" r:id="rId246" tooltip="399300" display="http://quote.eastmoney.com/zs399300.html"/>
    <hyperlink ref="O48" r:id="rId247" display="https://www.jisilu.cn/data/utils/lowcalc/150140"/>
    <hyperlink ref="Y48" r:id="rId248" tooltip="加【国金300A】为自选A类" display="javascript:addOwnedFund('150140');"/>
    <hyperlink ref="A49" r:id="rId249" display="https://www.jisilu.cn/data/sfnew/detail/150121"/>
    <hyperlink ref="C49" r:id="rId250" display="http://finance.sina.com.cn/fund/quotes/150121/bc.shtml"/>
    <hyperlink ref="F49" r:id="rId251" display="http://www.cninfo.com.cn/information/fund/netvalue/150121.html"/>
    <hyperlink ref="M49" r:id="rId252" tooltip="399918" display="http://quote.eastmoney.com/zs399918.html"/>
    <hyperlink ref="O49" r:id="rId253" display="https://www.jisilu.cn/data/utils/lowcalc/150121"/>
    <hyperlink ref="Y49" r:id="rId254" tooltip="加【银河优先】为自选A类" display="javascript:addOwnedFund('150121');"/>
    <hyperlink ref="A50" r:id="rId255" display="https://www.jisilu.cn/data/sfnew/detail/150053"/>
    <hyperlink ref="C50" r:id="rId256" display="http://finance.sina.com.cn/fund/quotes/150053/bc.shtml"/>
    <hyperlink ref="F50" r:id="rId257" display="http://www.cninfo.com.cn/information/fund/netvalue/150053.html"/>
    <hyperlink ref="M50" r:id="rId258" tooltip="399905" display="http://quote.eastmoney.com/zs399905.html"/>
    <hyperlink ref="O50" r:id="rId259" display="https://www.jisilu.cn/data/utils/lowcalc/150053"/>
    <hyperlink ref="Y50" r:id="rId260" tooltip="加【泰达500A】为自选A类" display="javascript:addOwnedFund('150053');"/>
    <hyperlink ref="A51" r:id="rId261" display="https://www.jisilu.cn/data/sfnew/detail/150267"/>
    <hyperlink ref="C51" r:id="rId262" display="http://finance.sina.com.cn/fund/quotes/150267/bc.shtml"/>
    <hyperlink ref="F51" r:id="rId263" display="http://www.cninfo.com.cn/information/fund/netvalue/150267.html"/>
    <hyperlink ref="M51" r:id="rId264" tooltip="399986" display="http://quote.eastmoney.com/zs399986.html"/>
    <hyperlink ref="O51" r:id="rId265" display="https://www.jisilu.cn/data/utils/lowcalc/150267"/>
    <hyperlink ref="Y51" r:id="rId266" tooltip="将【银行A类】从自选中删除" display="javascript:delOwnedFund('150267');"/>
    <hyperlink ref="A52" r:id="rId267" display="https://www.jisilu.cn/data/sfnew/detail/150094"/>
    <hyperlink ref="C52" r:id="rId268" display="http://finance.sina.com.cn/fund/quotes/150094/bc.shtml"/>
    <hyperlink ref="F52" r:id="rId269" display="http://www.cninfo.com.cn/information/fund/netvalue/150094.html"/>
    <hyperlink ref="M52" r:id="rId270" tooltip="000966" display="http://quote.eastmoney.com/zs000966.html"/>
    <hyperlink ref="O52" r:id="rId271" display="https://www.jisilu.cn/data/utils/lowcalc/150094"/>
    <hyperlink ref="Y52" r:id="rId272" tooltip="加【泰信400A】为自选A类" display="javascript:addOwnedFund('150094');"/>
    <hyperlink ref="A53" r:id="rId273" display="https://www.jisilu.cn/data/sfnew/detail/150064"/>
    <hyperlink ref="C53" r:id="rId274" display="http://finance.sina.com.cn/fund/quotes/150064/bc.shtml"/>
    <hyperlink ref="F53" r:id="rId275" display="http://www.cninfo.com.cn/information/fund/netvalue/150064.html"/>
    <hyperlink ref="M53" r:id="rId276" tooltip="399904" display="http://quote.eastmoney.com/zs399904.html"/>
    <hyperlink ref="O53" r:id="rId277" display="https://www.jisilu.cn/data/utils/lowcalc/150064"/>
    <hyperlink ref="Y53" r:id="rId278" tooltip="加【同瑞A】为自选A类" display="javascript:addOwnedFund('150064');"/>
    <hyperlink ref="A54" r:id="rId279" display="https://www.jisilu.cn/data/sfnew/detail/150167"/>
    <hyperlink ref="C54" r:id="rId280" display="http://finance.sina.com.cn/fund/quotes/150167/bc.shtml"/>
    <hyperlink ref="F54" r:id="rId281" display="http://www.cninfo.com.cn/information/fund/netvalue/150167.html"/>
    <hyperlink ref="M54" r:id="rId282" tooltip="399300" display="http://quote.eastmoney.com/zs399300.html"/>
    <hyperlink ref="O54" r:id="rId283" display="https://www.jisilu.cn/data/utils/lowcalc/150167"/>
    <hyperlink ref="Y54" r:id="rId284" tooltip="加【银华300A】为自选A类" display="javascript:addOwnedFund('150167');"/>
    <hyperlink ref="A55" r:id="rId285" display="https://www.jisilu.cn/data/sfnew/detail/150138"/>
    <hyperlink ref="C55" r:id="rId286" display="http://finance.sina.com.cn/fund/quotes/150138/bc.shtml"/>
    <hyperlink ref="F55" r:id="rId287" display="http://www.cninfo.com.cn/information/fund/netvalue/150138.html"/>
    <hyperlink ref="M55" r:id="rId288" tooltip="000842" display="http://quote.eastmoney.com/zs000842.html"/>
    <hyperlink ref="O55" r:id="rId289" display="https://www.jisilu.cn/data/utils/lowcalc/150138"/>
    <hyperlink ref="Y55" r:id="rId290" tooltip="加【中证800A】为自选A类" display="javascript:addOwnedFund('150138');"/>
    <hyperlink ref="A56" r:id="rId291" display="https://www.jisilu.cn/data/sfnew/detail/150281"/>
    <hyperlink ref="C56" r:id="rId292" display="http://finance.sina.com.cn/fund/quotes/150281/bc.shtml"/>
    <hyperlink ref="F56" r:id="rId293" display="http://www.cninfo.com.cn/information/fund/netvalue/150281.html"/>
    <hyperlink ref="M56" r:id="rId294" tooltip="399934" display="http://quote.eastmoney.com/zs399934.html"/>
    <hyperlink ref="O56" r:id="rId295" display="https://www.jisilu.cn/data/utils/lowcalc/150281"/>
    <hyperlink ref="Y56" r:id="rId296" tooltip="加【金融地A】为自选A类" display="javascript:addOwnedFund('150281');"/>
    <hyperlink ref="A57" r:id="rId297" display="https://www.jisilu.cn/data/sfnew/detail/502014"/>
    <hyperlink ref="C57" r:id="rId298" display="http://finance.sina.com.cn/fund/quotes/502014/bc.shtml"/>
    <hyperlink ref="F57" r:id="rId299" display="http://www.cninfo.com.cn/information/fund/netvalue/502014.html"/>
    <hyperlink ref="M57" r:id="rId300" tooltip="000853" display="http://quote.eastmoney.com/zs000853.html"/>
    <hyperlink ref="O57" r:id="rId301" display="https://www.jisilu.cn/data/utils/lowcalc/502014"/>
    <hyperlink ref="Y57" r:id="rId302" tooltip="加【一带一A】为自选A类" display="javascript:addOwnedFund('502014');"/>
    <hyperlink ref="A58" r:id="rId303" display="https://www.jisilu.cn/data/sfnew/detail/150073"/>
    <hyperlink ref="C58" r:id="rId304" display="http://finance.sina.com.cn/fund/quotes/150073/bc.shtml"/>
    <hyperlink ref="F58" r:id="rId305" display="http://www.cninfo.com.cn/information/fund/netvalue/150073.html"/>
    <hyperlink ref="M58" r:id="rId306" tooltip="399958" display="http://quote.eastmoney.com/zs399958.html"/>
    <hyperlink ref="O58" r:id="rId307" display="https://www.jisilu.cn/data/utils/lowcalc/150073"/>
    <hyperlink ref="Y58" r:id="rId308" tooltip="加【诺安稳健】为自选A类" display="javascript:addOwnedFund('150073');"/>
    <hyperlink ref="A59" r:id="rId309" display="https://www.jisilu.cn/data/sfnew/detail/150295"/>
    <hyperlink ref="C59" r:id="rId310" display="http://finance.sina.com.cn/fund/quotes/150295/bc.shtml"/>
    <hyperlink ref="F59" r:id="rId311" display="http://www.cninfo.com.cn/information/fund/netvalue/150295.html"/>
    <hyperlink ref="M59" r:id="rId312" tooltip="399974" display="http://quote.eastmoney.com/zs399974.html"/>
    <hyperlink ref="O59" r:id="rId313" display="https://www.jisilu.cn/data/utils/lowcalc/150295"/>
    <hyperlink ref="Y59" r:id="rId314" tooltip="加【改革A】为自选A类" display="javascript:addOwnedFund('150295');"/>
    <hyperlink ref="A60" r:id="rId315" display="https://www.jisilu.cn/data/sfnew/detail/150213"/>
    <hyperlink ref="C60" r:id="rId316" display="http://finance.sina.com.cn/fund/quotes/150213/bc.shtml"/>
    <hyperlink ref="F60" r:id="rId317" display="http://www.cninfo.com.cn/information/fund/netvalue/150213.html"/>
    <hyperlink ref="M60" r:id="rId318" tooltip="399958" display="http://quote.eastmoney.com/zs399958.html"/>
    <hyperlink ref="O60" r:id="rId319" display="https://www.jisilu.cn/data/utils/lowcalc/150213"/>
    <hyperlink ref="Y60" r:id="rId320" tooltip="加【成长A级】为自选A类" display="javascript:addOwnedFund('150213');"/>
    <hyperlink ref="A61" r:id="rId321" display="https://www.jisilu.cn/data/sfnew/detail/150036"/>
    <hyperlink ref="C61" r:id="rId322" display="http://finance.sina.com.cn/fund/quotes/150036/bc.shtml"/>
    <hyperlink ref="F61" r:id="rId323" display="http://www.cninfo.com.cn/information/fund/netvalue/150036.html"/>
    <hyperlink ref="M61" r:id="rId324" tooltip="399300" display="http://quote.eastmoney.com/zs399300.html"/>
    <hyperlink ref="O61" r:id="rId325" display="https://www.jisilu.cn/data/utils/lowcalc/150036"/>
    <hyperlink ref="Y61" r:id="rId326" tooltip="加【建信稳健】为自选A类" display="javascript:addOwnedFund('150036');"/>
    <hyperlink ref="A62" r:id="rId327" display="https://www.jisilu.cn/data/sfnew/detail/502054"/>
    <hyperlink ref="C62" r:id="rId328" display="http://finance.sina.com.cn/fund/quotes/502054/bc.shtml"/>
    <hyperlink ref="F62" r:id="rId329" display="http://www.cninfo.com.cn/information/fund/netvalue/502054.html"/>
    <hyperlink ref="M62" r:id="rId330" tooltip="399975" display="http://quote.eastmoney.com/zs399975.html"/>
    <hyperlink ref="O62" r:id="rId331" display="https://www.jisilu.cn/data/utils/lowcalc/502054"/>
    <hyperlink ref="Y62" r:id="rId332" tooltip="加【券商A】为自选A类" display="javascript:addOwnedFund('502054');"/>
    <hyperlink ref="A63" r:id="rId333" display="https://www.jisilu.cn/data/sfnew/detail/150211"/>
    <hyperlink ref="C63" r:id="rId334" display="http://finance.sina.com.cn/fund/quotes/150211/bc.shtml"/>
    <hyperlink ref="F63" r:id="rId335" display="http://www.cninfo.com.cn/information/fund/netvalue/150211.html"/>
    <hyperlink ref="M63" r:id="rId336" tooltip="399976" display="http://quote.eastmoney.com/zs399976.html"/>
    <hyperlink ref="O63" r:id="rId337" display="https://www.jisilu.cn/data/utils/lowcalc/150211"/>
    <hyperlink ref="Y63" r:id="rId338" tooltip="加【新能车A】为自选A类" display="javascript:addOwnedFund('150211');"/>
    <hyperlink ref="A64" r:id="rId339" display="https://www.jisilu.cn/data/sfnew/detail/150152"/>
    <hyperlink ref="C64" r:id="rId340" display="http://finance.sina.com.cn/fund/quotes/150152/bc.shtml"/>
    <hyperlink ref="F64" r:id="rId341" display="http://www.cninfo.com.cn/information/fund/netvalue/150152.html"/>
    <hyperlink ref="M64" r:id="rId342" tooltip="399006" display="http://quote.eastmoney.com/zs399006.html"/>
    <hyperlink ref="O64" r:id="rId343" display="https://www.jisilu.cn/data/utils/lowcalc/150152"/>
    <hyperlink ref="Y64" r:id="rId344" tooltip="加【创业板A】为自选A类" display="javascript:addOwnedFund('150152');"/>
    <hyperlink ref="A65" r:id="rId345" display="https://www.jisilu.cn/data/sfnew/detail/150030"/>
    <hyperlink ref="C65" r:id="rId346" display="http://finance.sina.com.cn/fund/quotes/150030/bc.shtml"/>
    <hyperlink ref="F65" r:id="rId347" display="http://www.cninfo.com.cn/information/fund/netvalue/150030.html"/>
    <hyperlink ref="M65" r:id="rId348" tooltip="000971" display="http://quote.eastmoney.com/zs000971.html"/>
    <hyperlink ref="O65" r:id="rId349" display="https://www.jisilu.cn/data/utils/lowcalc/150030"/>
    <hyperlink ref="Y65" r:id="rId350" tooltip="加【中证90A】为自选A类" display="javascript:addOwnedFund('150030');"/>
    <hyperlink ref="A66" r:id="rId351" display="https://www.jisilu.cn/data/sfnew/detail/150083"/>
    <hyperlink ref="C66" r:id="rId352" display="http://finance.sina.com.cn/fund/quotes/150083/bc.shtml"/>
    <hyperlink ref="F66" r:id="rId353" display="http://www.cninfo.com.cn/information/fund/netvalue/150083.html"/>
    <hyperlink ref="M66" r:id="rId354" tooltip="399330" display="http://quote.eastmoney.com/zs399330.html"/>
    <hyperlink ref="O66" r:id="rId355" display="https://www.jisilu.cn/data/utils/lowcalc/150083"/>
    <hyperlink ref="Y66" r:id="rId356" tooltip="加【深证100A】为自选A类" display="javascript:addOwnedFund('150083');"/>
    <hyperlink ref="A67" r:id="rId357" display="https://www.jisilu.cn/data/sfnew/detail/150012"/>
    <hyperlink ref="C67" r:id="rId358" display="http://finance.sina.com.cn/fund/quotes/150012/bc.shtml"/>
    <hyperlink ref="F67" r:id="rId359" display="http://www.cninfo.com.cn/information/fund/netvalue/150012.html"/>
    <hyperlink ref="M67" r:id="rId360" tooltip="399903" display="http://quote.eastmoney.com/zs399903.html"/>
    <hyperlink ref="O67" r:id="rId361" display="https://www.jisilu.cn/data/utils/lowcalc/150012"/>
    <hyperlink ref="Y67" r:id="rId362" tooltip="加【中证100A】为自选A类" display="javascript:addOwnedFund('150012');"/>
    <hyperlink ref="A68" r:id="rId363" display="https://www.jisilu.cn/data/sfnew/detail/150135"/>
    <hyperlink ref="C68" r:id="rId364" display="http://finance.sina.com.cn/fund/quotes/150135/bc.shtml"/>
    <hyperlink ref="F68" r:id="rId365" display="http://www.cninfo.com.cn/information/fund/netvalue/150135.html"/>
    <hyperlink ref="M68" r:id="rId366" tooltip="399903" display="http://quote.eastmoney.com/zs399903.html"/>
    <hyperlink ref="Y68" r:id="rId367" tooltip="加【国富100A】为自选A类" display="javascript:addOwnedFund('150135');"/>
    <hyperlink ref="A69" r:id="rId368" display="https://www.jisilu.cn/data/sfnew/detail/150059"/>
    <hyperlink ref="C69" r:id="rId369" display="http://finance.sina.com.cn/fund/quotes/150059/bc.shtml"/>
    <hyperlink ref="F69" r:id="rId370" display="http://www.cninfo.com.cn/information/fund/netvalue/150059.html"/>
    <hyperlink ref="M69" r:id="rId371" tooltip="399944" display="http://quote.eastmoney.com/zs399944.html"/>
    <hyperlink ref="O69" r:id="rId372" display="https://www.jisilu.cn/data/utils/lowcalc/150059"/>
    <hyperlink ref="Y69" r:id="rId373" tooltip="加【资源A级】为自选A类" display="javascript:addOwnedFund('150059');"/>
    <hyperlink ref="A70" r:id="rId374" display="https://www.jisilu.cn/data/sfnew/detail/150085"/>
    <hyperlink ref="C70" r:id="rId375" display="http://finance.sina.com.cn/fund/quotes/150085/bc.shtml"/>
    <hyperlink ref="F70" r:id="rId376" display="http://www.cninfo.com.cn/information/fund/netvalue/150085.html"/>
    <hyperlink ref="M70" r:id="rId377" tooltip="399005" display="http://quote.eastmoney.com/zs399005.html"/>
    <hyperlink ref="Y70" r:id="rId378" tooltip="加【中小板A】为自选A类" display="javascript:addOwnedFund('150085');"/>
    <hyperlink ref="A72" r:id="rId379" display="https://www.jisilu.cn/data/sfnew/detail/150049"/>
    <hyperlink ref="C72" r:id="rId380" display="http://finance.sina.com.cn/fund/quotes/150049/bc.shtml"/>
    <hyperlink ref="F72" r:id="rId381" display="http://www.cninfo.com.cn/information/fund/netvalue/150049.html"/>
    <hyperlink ref="M72" r:id="rId382" tooltip="399942" display="http://quote.eastmoney.com/zs399942.html"/>
    <hyperlink ref="O72" r:id="rId383" display="https://www.jisilu.cn/data/utils/lowcalc/150049"/>
    <hyperlink ref="Y72" r:id="rId384" tooltip="加【消费收益】为自选A类" display="javascript:addOwnedFund('150049');"/>
    <hyperlink ref="A73" r:id="rId385" display="https://www.jisilu.cn/data/sfnew/detail/150148"/>
    <hyperlink ref="C73" r:id="rId386" display="http://finance.sina.com.cn/fund/quotes/150148/bc.shtml"/>
    <hyperlink ref="F73" r:id="rId387" display="http://www.cninfo.com.cn/information/fund/netvalue/150148.html"/>
    <hyperlink ref="M73" r:id="rId388" tooltip="000841" display="http://quote.eastmoney.com/zs000841.html"/>
    <hyperlink ref="O73" r:id="rId389" display="https://www.jisilu.cn/data/utils/lowcalc/150148"/>
    <hyperlink ref="Y73" r:id="rId390" tooltip="加【医药800A】为自选A类" display="javascript:addOwnedFund('150148');"/>
    <hyperlink ref="A74" r:id="rId391" display="https://www.jisilu.cn/data/sfnew/detail/150150"/>
    <hyperlink ref="C74" r:id="rId392" display="http://finance.sina.com.cn/fund/quotes/150150/bc.shtml"/>
    <hyperlink ref="F74" r:id="rId393" display="http://www.cninfo.com.cn/information/fund/netvalue/150150.html"/>
    <hyperlink ref="M74" r:id="rId394" tooltip="000823" display="http://quote.eastmoney.com/zs000823.html"/>
    <hyperlink ref="O74" r:id="rId395" display="https://www.jisilu.cn/data/utils/lowcalc/150150"/>
    <hyperlink ref="Y74" r:id="rId396" tooltip="加【有色800A】为自选A类" display="javascript:addOwnedFund('150150');"/>
    <hyperlink ref="A75" r:id="rId397" display="https://www.jisilu.cn/data/sfnew/detail/150157"/>
    <hyperlink ref="C75" r:id="rId398" display="http://finance.sina.com.cn/fund/quotes/150157/bc.shtml"/>
    <hyperlink ref="F75" r:id="rId399" display="http://www.cninfo.com.cn/information/fund/netvalue/150157.html"/>
    <hyperlink ref="M75" r:id="rId400" tooltip="000974" display="http://quote.eastmoney.com/zs000974.html"/>
    <hyperlink ref="O75" r:id="rId401" display="https://www.jisilu.cn/data/utils/lowcalc/150157"/>
    <hyperlink ref="Y75" r:id="rId402" tooltip="加【金融A】为自选A类" display="javascript:addOwnedFund('150157');"/>
    <hyperlink ref="A76" r:id="rId403" display="https://www.jisilu.cn/data/sfnew/detail/150028"/>
    <hyperlink ref="C76" r:id="rId404" display="http://finance.sina.com.cn/fund/quotes/150028/bc.shtml"/>
    <hyperlink ref="F76" r:id="rId405" display="http://www.cninfo.com.cn/information/fund/netvalue/150028.html"/>
    <hyperlink ref="M76" r:id="rId406" tooltip="399905" display="http://quote.eastmoney.com/zs399905.html"/>
    <hyperlink ref="O76" r:id="rId407" display="https://www.jisilu.cn/data/utils/lowcalc/150028"/>
    <hyperlink ref="Y76" r:id="rId408" tooltip="加【中证500A】为自选A类" display="javascript:addOwnedFund('150028');"/>
    <hyperlink ref="A78" r:id="rId409" display="https://www.jisilu.cn/data/sfnew/detail/150022"/>
    <hyperlink ref="C78" r:id="rId410" display="http://finance.sina.com.cn/fund/quotes/150022/bc.shtml"/>
    <hyperlink ref="F78" r:id="rId411" display="http://www.cninfo.com.cn/information/fund/netvalue/150022.html"/>
    <hyperlink ref="M78" r:id="rId412" tooltip="399001" display="http://quote.eastmoney.com/zs399001.html"/>
    <hyperlink ref="O78" r:id="rId413" display="https://www.jisilu.cn/data/utils/lowcalc/150022"/>
    <hyperlink ref="Y78" r:id="rId414" tooltip="将【深成指A】从自选中删除" display="javascript:delOwnedFund('150022');"/>
    <hyperlink ref="A79" r:id="rId415" display="https://www.jisilu.cn/data/sfnew/detail/150164"/>
    <hyperlink ref="C79" r:id="rId416" display="http://finance.sina.com.cn/fund/quotes/150164/bc.shtml"/>
    <hyperlink ref="F79" r:id="rId417" display="http://www.cninfo.com.cn/information/fund/netvalue/150164.html"/>
    <hyperlink ref="M79" r:id="rId418" tooltip="000832" display="http://quote.eastmoney.com/zs000832.html"/>
    <hyperlink ref="O79" r:id="rId419" display="https://www.jisilu.cn/data/utils/lowcalc/150164"/>
    <hyperlink ref="Y79" r:id="rId420" tooltip="加【可转债A】为自选A类" display="javascript:addOwnedFund('150164');"/>
    <hyperlink ref="A80" r:id="rId421" display="https://www.jisilu.cn/data/sfnew/detail/150277"/>
    <hyperlink ref="C80" r:id="rId422" display="http://finance.sina.com.cn/fund/quotes/150277/bc.shtml"/>
    <hyperlink ref="F80" r:id="rId423" display="http://www.cninfo.com.cn/information/fund/netvalue/150277.html"/>
    <hyperlink ref="M80" r:id="rId424" tooltip="399807" display="http://quote.eastmoney.com/zs399807.html"/>
    <hyperlink ref="O80" r:id="rId425" display="https://www.jisilu.cn/data/utils/lowcalc/150277"/>
    <hyperlink ref="Y80" r:id="rId426" tooltip="将【高铁A】从自选中删除" display="javascript:delOwnedFund('150277');"/>
    <hyperlink ref="A81" r:id="rId427" display="https://www.jisilu.cn/data/sfnew/detail/502024"/>
    <hyperlink ref="C81" r:id="rId428" display="http://finance.sina.com.cn/fund/quotes/502024/bc.shtml"/>
    <hyperlink ref="F81" r:id="rId429" display="http://www.cninfo.com.cn/information/fund/netvalue/502024.html"/>
    <hyperlink ref="M81" r:id="rId430" tooltip="399440" display="http://quote.eastmoney.com/zs399440.html"/>
    <hyperlink ref="O81" r:id="rId431" display="https://www.jisilu.cn/data/utils/lowcalc/502024"/>
    <hyperlink ref="Y81" r:id="rId432" tooltip="加【钢铁A】为自选A类" display="javascript:addOwnedFund('502024');"/>
    <hyperlink ref="A82" r:id="rId433" display="https://www.jisilu.cn/data/sfnew/detail/150205"/>
    <hyperlink ref="C82" r:id="rId434" display="http://finance.sina.com.cn/fund/quotes/150205/bc.shtml"/>
    <hyperlink ref="F82" r:id="rId435" display="http://www.cninfo.com.cn/information/fund/netvalue/150205.html"/>
    <hyperlink ref="M82" r:id="rId436" tooltip="399973" display="http://quote.eastmoney.com/zs399973.html"/>
    <hyperlink ref="O82" r:id="rId437" display="https://www.jisilu.cn/data/utils/lowcalc/150205"/>
    <hyperlink ref="Y82" r:id="rId438" tooltip="加【国防A】为自选A类" display="javascript:addOwnedFund('150205');"/>
    <hyperlink ref="A83" r:id="rId439" display="https://www.jisilu.cn/data/sfnew/detail/150194"/>
    <hyperlink ref="C83" r:id="rId440" display="http://finance.sina.com.cn/fund/quotes/150194/bc.shtml"/>
    <hyperlink ref="F83" r:id="rId441" display="http://www.cninfo.com.cn/information/fund/netvalue/150194.html"/>
    <hyperlink ref="M83" r:id="rId442" tooltip="399970" display="http://quote.eastmoney.com/zs399970.html"/>
    <hyperlink ref="O83" r:id="rId443" display="https://www.jisilu.cn/data/utils/lowcalc/150194"/>
    <hyperlink ref="Y83" r:id="rId444" tooltip="加【互联网A】为自选A类" display="javascript:addOwnedFund('150194');"/>
    <hyperlink ref="A84" r:id="rId445" display="https://www.jisilu.cn/data/sfnew/detail/150307"/>
    <hyperlink ref="C84" r:id="rId446" display="http://finance.sina.com.cn/fund/quotes/150307/bc.shtml"/>
    <hyperlink ref="F84" r:id="rId447" display="http://www.cninfo.com.cn/information/fund/netvalue/150307.html"/>
    <hyperlink ref="M84" r:id="rId448" tooltip="399804" display="http://quote.eastmoney.com/zs399804.html"/>
    <hyperlink ref="O84" r:id="rId449" display="https://www.jisilu.cn/data/utils/lowcalc/150307"/>
    <hyperlink ref="Y84" r:id="rId450" tooltip="加【体育A】为自选A类" display="javascript:addOwnedFund('150307');"/>
    <hyperlink ref="A85" r:id="rId451" display="https://www.jisilu.cn/data/sfnew/detail/502027"/>
    <hyperlink ref="C85" r:id="rId452" display="http://finance.sina.com.cn/fund/quotes/502027/bc.shtml"/>
    <hyperlink ref="F85" r:id="rId453" display="http://www.cninfo.com.cn/information/fund/netvalue/502027.html"/>
    <hyperlink ref="M85" r:id="rId454" tooltip="399429" display="http://quote.eastmoney.com/zs399429.html"/>
    <hyperlink ref="O85" r:id="rId455" display="https://www.jisilu.cn/data/utils/lowcalc/502027"/>
    <hyperlink ref="Y85" r:id="rId456" tooltip="加【新丝路A】为自选A类" display="javascript:addOwnedFund('502027');"/>
    <hyperlink ref="A86" r:id="rId457" display="https://www.jisilu.cn/data/sfnew/detail/150243"/>
    <hyperlink ref="C86" r:id="rId458" display="http://finance.sina.com.cn/fund/quotes/150243/bc.shtml"/>
    <hyperlink ref="F86" r:id="rId459" display="http://www.cninfo.com.cn/information/fund/netvalue/150243.html"/>
    <hyperlink ref="M86" r:id="rId460" tooltip="399006" display="http://quote.eastmoney.com/zs399006.html"/>
    <hyperlink ref="O86" r:id="rId461" display="https://www.jisilu.cn/data/utils/lowcalc/150243"/>
    <hyperlink ref="Y86" r:id="rId462" tooltip="加【创业A】为自选A类" display="javascript:addOwnedFund('150243');"/>
    <hyperlink ref="A87" r:id="rId463" display="https://www.jisilu.cn/data/sfnew/detail/150271"/>
    <hyperlink ref="C87" r:id="rId464" display="http://finance.sina.com.cn/fund/quotes/150271/bc.shtml"/>
    <hyperlink ref="F87" r:id="rId465" display="http://www.cninfo.com.cn/information/fund/netvalue/150271.html"/>
    <hyperlink ref="M87" r:id="rId466" tooltip="399441" display="http://quote.eastmoney.com/zs399441.html"/>
    <hyperlink ref="O87" r:id="rId467" display="https://www.jisilu.cn/data/utils/lowcalc/150271"/>
    <hyperlink ref="Y87" r:id="rId468" tooltip="加【生物药A】为自选A类" display="javascript:addOwnedFund('150271');"/>
    <hyperlink ref="A88" r:id="rId469" display="https://www.jisilu.cn/data/sfnew/detail/150173"/>
    <hyperlink ref="C88" r:id="rId470" display="http://finance.sina.com.cn/fund/quotes/150173/bc.shtml"/>
    <hyperlink ref="F88" r:id="rId471" display="http://www.cninfo.com.cn/information/fund/netvalue/150173.html"/>
    <hyperlink ref="M88" r:id="rId472" tooltip="000998" display="http://quote.eastmoney.com/zs000998.html"/>
    <hyperlink ref="O88" r:id="rId473" display="https://www.jisilu.cn/data/utils/lowcalc/150173"/>
    <hyperlink ref="Y88" r:id="rId474" tooltip="加【TMT中证A】为自选A类" display="javascript:addOwnedFund('150173');"/>
    <hyperlink ref="A89" r:id="rId475" display="https://www.jisilu.cn/data/sfnew/detail/150309"/>
    <hyperlink ref="C89" r:id="rId476" display="http://finance.sina.com.cn/fund/quotes/150309/bc.shtml"/>
    <hyperlink ref="F89" r:id="rId477" display="http://www.cninfo.com.cn/information/fund/netvalue/150309.html"/>
    <hyperlink ref="M89" r:id="rId478" tooltip="399994" display="http://quote.eastmoney.com/zs399994.html"/>
    <hyperlink ref="O89" r:id="rId479" display="https://www.jisilu.cn/data/utils/lowcalc/150309"/>
    <hyperlink ref="Y89" r:id="rId480" tooltip="加【信息安A】为自选A类" display="javascript:addOwnedFund('150309');"/>
    <hyperlink ref="A90" r:id="rId481" display="https://www.jisilu.cn/data/sfnew/detail/150237"/>
    <hyperlink ref="C90" r:id="rId482" display="http://finance.sina.com.cn/fund/quotes/150237/bc.shtml"/>
    <hyperlink ref="F90" r:id="rId483" display="http://www.cninfo.com.cn/information/fund/netvalue/150237.html"/>
    <hyperlink ref="M90" r:id="rId484" tooltip="000827" display="http://quote.eastmoney.com/zs000827.html"/>
    <hyperlink ref="O90" r:id="rId485" display="https://www.jisilu.cn/data/utils/lowcalc/150237"/>
    <hyperlink ref="Y90" r:id="rId486" tooltip="加【环保A级】为自选A类" display="javascript:addOwnedFund('150237');"/>
    <hyperlink ref="A91" r:id="rId487" display="https://www.jisilu.cn/data/sfnew/detail/150217"/>
    <hyperlink ref="C91" r:id="rId488" display="http://finance.sina.com.cn/fund/quotes/150217/bc.shtml"/>
    <hyperlink ref="F91" r:id="rId489" display="http://www.cninfo.com.cn/information/fund/netvalue/150217.html"/>
    <hyperlink ref="M91" r:id="rId490" tooltip="399412" display="http://quote.eastmoney.com/zs399412.html"/>
    <hyperlink ref="O91" r:id="rId491" display="https://www.jisilu.cn/data/utils/lowcalc/150217"/>
    <hyperlink ref="Y91" r:id="rId492" tooltip="加【新能源A】为自选A类" display="javascript:addOwnedFund('150217');"/>
    <hyperlink ref="A92" r:id="rId493" display="https://www.jisilu.cn/data/sfnew/detail/150315"/>
    <hyperlink ref="C92" r:id="rId494" display="http://finance.sina.com.cn/fund/quotes/150315/bc.shtml"/>
    <hyperlink ref="F92" r:id="rId495" display="http://www.cninfo.com.cn/information/fund/netvalue/150315.html"/>
    <hyperlink ref="M92" r:id="rId496" tooltip="399803" display="http://quote.eastmoney.com/zs399803.html"/>
    <hyperlink ref="O92" r:id="rId497" display="https://www.jisilu.cn/data/utils/lowcalc/150315"/>
    <hyperlink ref="Y92" r:id="rId498" tooltip="加【工业4A】为自选A类" display="javascript:addOwnedFund('150315');"/>
    <hyperlink ref="A93" r:id="rId499" display="https://www.jisilu.cn/data/sfnew/detail/150200"/>
    <hyperlink ref="C93" r:id="rId500" display="http://finance.sina.com.cn/fund/quotes/150200/bc.shtml"/>
    <hyperlink ref="F93" r:id="rId501" display="http://www.cninfo.com.cn/information/fund/netvalue/150200.html"/>
    <hyperlink ref="M93" r:id="rId502" tooltip="399975" display="http://quote.eastmoney.com/zs399975.html"/>
    <hyperlink ref="O93" r:id="rId503" display="https://www.jisilu.cn/data/utils/lowcalc/150200"/>
    <hyperlink ref="Y93" r:id="rId504" tooltip="加【券商A】为自选A类" display="javascript:addOwnedFund('150200');"/>
    <hyperlink ref="A94" r:id="rId505" display="https://www.jisilu.cn/data/sfnew/detail/150207"/>
    <hyperlink ref="C94" r:id="rId506" display="http://finance.sina.com.cn/fund/quotes/150207/bc.shtml"/>
    <hyperlink ref="F94" r:id="rId507" display="http://www.cninfo.com.cn/information/fund/netvalue/150207.html"/>
    <hyperlink ref="M94" r:id="rId508" tooltip="399983" display="http://quote.eastmoney.com/zs399983.html"/>
    <hyperlink ref="O94" r:id="rId509" display="https://www.jisilu.cn/data/utils/lowcalc/150207"/>
    <hyperlink ref="Y94" r:id="rId510" tooltip="加【地产A端】为自选A类" display="javascript:addOwnedFund('150207');"/>
    <hyperlink ref="A95" r:id="rId511" display="https://www.jisilu.cn/data/sfnew/detail/150273"/>
    <hyperlink ref="C95" r:id="rId512" display="http://finance.sina.com.cn/fund/quotes/150273/bc.shtml"/>
    <hyperlink ref="F95" r:id="rId513" display="http://www.cninfo.com.cn/information/fund/netvalue/150273.html"/>
    <hyperlink ref="M95" r:id="rId514" tooltip="399991" display="http://quote.eastmoney.com/zs399991.html"/>
    <hyperlink ref="O95" r:id="rId515" display="https://www.jisilu.cn/data/utils/lowcalc/150273"/>
    <hyperlink ref="Y95" r:id="rId516" tooltip="加【带路A】为自选A类" display="javascript:addOwnedFund('150273');"/>
    <hyperlink ref="A96" r:id="rId517" display="https://www.jisilu.cn/data/sfnew/detail/150257"/>
    <hyperlink ref="C96" r:id="rId518" display="http://finance.sina.com.cn/fund/quotes/150257/bc.shtml"/>
    <hyperlink ref="F96" r:id="rId519" display="http://www.cninfo.com.cn/information/fund/netvalue/150257.html"/>
    <hyperlink ref="M96" r:id="rId520" tooltip="399993" display="http://quote.eastmoney.com/zs399993.html"/>
    <hyperlink ref="O96" r:id="rId521" display="https://www.jisilu.cn/data/utils/lowcalc/150257"/>
    <hyperlink ref="Y96" r:id="rId522" tooltip="加【生物A】为自选A类" display="javascript:addOwnedFund('150257');"/>
    <hyperlink ref="A97" r:id="rId523" display="https://www.jisilu.cn/data/sfnew/detail/150259"/>
    <hyperlink ref="C97" r:id="rId524" display="http://finance.sina.com.cn/fund/quotes/150259/bc.shtml"/>
    <hyperlink ref="F97" r:id="rId525" display="http://www.cninfo.com.cn/information/fund/netvalue/150259.html"/>
    <hyperlink ref="M97" r:id="rId526" tooltip="399992" display="http://quote.eastmoney.com/zs399992.html"/>
    <hyperlink ref="O97" r:id="rId527" display="https://www.jisilu.cn/data/utils/lowcalc/150259"/>
    <hyperlink ref="Y97" r:id="rId528" tooltip="加【重组A】为自选A类" display="javascript:addOwnedFund('150259');"/>
    <hyperlink ref="A98" r:id="rId529" display="https://www.jisilu.cn/data/sfnew/detail/150177"/>
    <hyperlink ref="C98" r:id="rId530" display="http://finance.sina.com.cn/fund/quotes/150177/bc.shtml"/>
    <hyperlink ref="F98" r:id="rId531" display="http://www.cninfo.com.cn/information/fund/netvalue/150177.html"/>
    <hyperlink ref="M98" r:id="rId532" tooltip="399966" display="http://quote.eastmoney.com/zs399966.html"/>
    <hyperlink ref="O98" r:id="rId533" display="https://www.jisilu.cn/data/utils/lowcalc/150177"/>
    <hyperlink ref="Y98" r:id="rId534" tooltip="加【证保A】为自选A类" display="javascript:addOwnedFund('150177');"/>
    <hyperlink ref="A99" r:id="rId535" display="https://www.jisilu.cn/data/sfnew/detail/150235"/>
    <hyperlink ref="C99" r:id="rId536" display="http://finance.sina.com.cn/fund/quotes/150235/bc.shtml"/>
    <hyperlink ref="F99" r:id="rId537" display="http://www.cninfo.com.cn/information/fund/netvalue/150235.html"/>
    <hyperlink ref="M99" r:id="rId538" tooltip="399975" display="http://quote.eastmoney.com/zs399975.html"/>
    <hyperlink ref="O99" r:id="rId539" display="https://www.jisilu.cn/data/utils/lowcalc/150235"/>
    <hyperlink ref="Y99" r:id="rId540" tooltip="加【券商A级】为自选A类" display="javascript:addOwnedFund('150235');"/>
    <hyperlink ref="A100" r:id="rId541" display="https://www.jisilu.cn/data/sfnew/detail/150209"/>
    <hyperlink ref="C100" r:id="rId542" display="http://finance.sina.com.cn/fund/quotes/150209/bc.shtml"/>
    <hyperlink ref="F100" r:id="rId543" display="http://www.cninfo.com.cn/information/fund/netvalue/150209.html"/>
    <hyperlink ref="M100" r:id="rId544" tooltip="399974" display="http://quote.eastmoney.com/zs399974.html"/>
    <hyperlink ref="O100" r:id="rId545" display="https://www.jisilu.cn/data/utils/lowcalc/150209"/>
    <hyperlink ref="Y100" r:id="rId546" tooltip="加【国企改A】为自选A类" display="javascript:addOwnedFund('150209');"/>
    <hyperlink ref="A101" r:id="rId547" display="https://www.jisilu.cn/data/sfnew/detail/150251"/>
    <hyperlink ref="C101" r:id="rId548" display="http://finance.sina.com.cn/fund/quotes/150251/bc.shtml"/>
    <hyperlink ref="F101" r:id="rId549" display="http://www.cninfo.com.cn/information/fund/netvalue/150251.html"/>
    <hyperlink ref="M101" r:id="rId550" tooltip="399990" display="http://quote.eastmoney.com/zs399990.html"/>
    <hyperlink ref="O101" r:id="rId551" display="https://www.jisilu.cn/data/utils/lowcalc/150251"/>
    <hyperlink ref="Y101" r:id="rId552" tooltip="加【煤炭A】为自选A类" display="javascript:addOwnedFund('150251');"/>
    <hyperlink ref="A102" r:id="rId553" display="https://www.jisilu.cn/data/sfnew/detail/150269"/>
    <hyperlink ref="C102" r:id="rId554" display="http://finance.sina.com.cn/fund/quotes/150269/bc.shtml"/>
    <hyperlink ref="F102" r:id="rId555" display="http://www.cninfo.com.cn/information/fund/netvalue/150269.html"/>
    <hyperlink ref="M102" r:id="rId556" tooltip="399997" display="http://quote.eastmoney.com/zs399997.html"/>
    <hyperlink ref="O102" r:id="rId557" display="https://www.jisilu.cn/data/utils/lowcalc/150269"/>
    <hyperlink ref="Y102" r:id="rId558" tooltip="加【白酒A】为自选A类" display="javascript:addOwnedFund('150269');"/>
    <hyperlink ref="A103" r:id="rId559" display="https://www.jisilu.cn/data/sfnew/detail/150329"/>
    <hyperlink ref="C103" r:id="rId560" display="http://finance.sina.com.cn/fund/quotes/150329/bc.shtml"/>
    <hyperlink ref="F103" r:id="rId561" display="http://www.cninfo.com.cn/information/fund/netvalue/150329.html"/>
    <hyperlink ref="M103" r:id="rId562" tooltip="399809" display="http://quote.eastmoney.com/zs399809.html"/>
    <hyperlink ref="O103" r:id="rId563" display="https://www.jisilu.cn/data/utils/lowcalc/150329"/>
    <hyperlink ref="Y103" r:id="rId564" tooltip="加【保险A】为自选A类" display="javascript:addOwnedFund('150329');"/>
    <hyperlink ref="A104" r:id="rId565" display="https://www.jisilu.cn/data/sfnew/detail/502049"/>
    <hyperlink ref="C104" r:id="rId566" display="http://finance.sina.com.cn/fund/quotes/502049/bc.shtml"/>
    <hyperlink ref="F104" r:id="rId567" display="http://www.cninfo.com.cn/information/fund/netvalue/502049.html"/>
    <hyperlink ref="M104" r:id="rId568" tooltip="000016" display="http://quote.eastmoney.com/zs000016.html"/>
    <hyperlink ref="O104" r:id="rId569" display="https://www.jisilu.cn/data/utils/lowcalc/502049"/>
    <hyperlink ref="Y104" r:id="rId570" tooltip="加【上证50A】为自选A类" display="javascript:addOwnedFund('502049');"/>
    <hyperlink ref="A105" r:id="rId571" display="https://www.jisilu.cn/data/sfnew/detail/150275"/>
    <hyperlink ref="C105" r:id="rId572" display="http://finance.sina.com.cn/fund/quotes/150275/bc.shtml"/>
    <hyperlink ref="F105" r:id="rId573" display="http://www.cninfo.com.cn/information/fund/netvalue/150275.html"/>
    <hyperlink ref="M105" r:id="rId574" tooltip="399991" display="http://quote.eastmoney.com/zs399991.html"/>
    <hyperlink ref="O105" r:id="rId575" display="https://www.jisilu.cn/data/utils/lowcalc/150275"/>
    <hyperlink ref="Y105" r:id="rId576" tooltip="将【一带一A】从自选中删除" display="javascript:delOwnedFund('150275');"/>
    <hyperlink ref="A106" r:id="rId577" display="https://www.jisilu.cn/data/sfnew/detail/150184"/>
    <hyperlink ref="C106" r:id="rId578" display="http://finance.sina.com.cn/fund/quotes/150184/bc.shtml"/>
    <hyperlink ref="F106" r:id="rId579" display="http://www.cninfo.com.cn/information/fund/netvalue/150184.html"/>
    <hyperlink ref="M106" r:id="rId580" tooltip="000827" display="http://quote.eastmoney.com/zs000827.html"/>
    <hyperlink ref="O106" r:id="rId581" display="https://www.jisilu.cn/data/utils/lowcalc/150184"/>
    <hyperlink ref="Y106" r:id="rId582" tooltip="加【环保A】为自选A类" display="javascript:addOwnedFund('150184');"/>
    <hyperlink ref="A107" r:id="rId583" display="https://www.jisilu.cn/data/sfnew/detail/150255"/>
    <hyperlink ref="C107" r:id="rId584" display="http://finance.sina.com.cn/fund/quotes/150255/bc.shtml"/>
    <hyperlink ref="F107" r:id="rId585" display="http://www.cninfo.com.cn/information/fund/netvalue/150255.html"/>
    <hyperlink ref="M107" r:id="rId586" tooltip="399986" display="http://quote.eastmoney.com/zs399986.html"/>
    <hyperlink ref="O107" r:id="rId587" display="https://www.jisilu.cn/data/utils/lowcalc/150255"/>
    <hyperlink ref="Y107" r:id="rId588" tooltip="将【银行业A】从自选中删除" display="javascript:delOwnedFund('150255');"/>
    <hyperlink ref="A108" r:id="rId589" display="https://www.jisilu.cn/data/sfnew/detail/150283"/>
    <hyperlink ref="C108" r:id="rId590" display="http://finance.sina.com.cn/fund/quotes/150283/bc.shtml"/>
    <hyperlink ref="F108" r:id="rId591" display="http://www.cninfo.com.cn/information/fund/netvalue/150283.html"/>
    <hyperlink ref="M108" r:id="rId592" tooltip="000808" display="http://quote.eastmoney.com/zs000808.html"/>
    <hyperlink ref="O108" r:id="rId593" display="https://www.jisilu.cn/data/utils/lowcalc/150283"/>
    <hyperlink ref="Y108" r:id="rId594" tooltip="加【SW医药A】为自选A类" display="javascript:addOwnedFund('150283');"/>
    <hyperlink ref="A109" r:id="rId595" display="https://www.jisilu.cn/data/sfnew/detail/150241"/>
    <hyperlink ref="C109" r:id="rId596" display="http://finance.sina.com.cn/fund/quotes/150241/bc.shtml"/>
    <hyperlink ref="F109" r:id="rId597" display="http://www.cninfo.com.cn/information/fund/netvalue/150241.html"/>
    <hyperlink ref="M109" r:id="rId598" tooltip="399986" display="http://quote.eastmoney.com/zs399986.html"/>
    <hyperlink ref="O109" r:id="rId599" display="https://www.jisilu.cn/data/utils/lowcalc/150241"/>
    <hyperlink ref="Y109" r:id="rId600" tooltip="将【银行A级】从自选中删除" display="javascript:delOwnedFund('150241');"/>
    <hyperlink ref="A110" r:id="rId601" display="https://www.jisilu.cn/data/sfnew/detail/502017"/>
    <hyperlink ref="C110" r:id="rId602" display="http://finance.sina.com.cn/fund/quotes/502017/bc.shtml"/>
    <hyperlink ref="F110" r:id="rId603" display="http://www.cninfo.com.cn/information/fund/netvalue/502017.html"/>
    <hyperlink ref="M110" r:id="rId604" tooltip="399991" display="http://quote.eastmoney.com/zs399991.html"/>
    <hyperlink ref="O110" r:id="rId605" display="https://www.jisilu.cn/data/utils/lowcalc/502017"/>
    <hyperlink ref="Y110" r:id="rId606" tooltip="加【带路A】为自选A类" display="javascript:addOwnedFund('502017');"/>
    <hyperlink ref="A111" r:id="rId607" display="https://www.jisilu.cn/data/sfnew/detail/150229"/>
    <hyperlink ref="C111" r:id="rId608" display="http://finance.sina.com.cn/fund/quotes/150229/bc.shtml"/>
    <hyperlink ref="F111" r:id="rId609" display="http://www.cninfo.com.cn/information/fund/netvalue/150229.html"/>
    <hyperlink ref="M111" r:id="rId610" tooltip="399987" display="http://quote.eastmoney.com/zs399987.html"/>
    <hyperlink ref="O111" r:id="rId611" display="https://www.jisilu.cn/data/utils/lowcalc/150229"/>
    <hyperlink ref="Y111" r:id="rId612" tooltip="加【酒A】为自选A类" display="javascript:addOwnedFund('150229');"/>
    <hyperlink ref="A112" r:id="rId613" display="https://www.jisilu.cn/data/sfnew/detail/502004"/>
    <hyperlink ref="C112" r:id="rId614" display="http://finance.sina.com.cn/fund/quotes/502004/bc.shtml"/>
    <hyperlink ref="F112" r:id="rId615" display="http://www.cninfo.com.cn/information/fund/netvalue/502004.html"/>
    <hyperlink ref="M112" r:id="rId616" tooltip="399967" display="http://quote.eastmoney.com/zs399967.html"/>
    <hyperlink ref="O112" r:id="rId617" display="https://www.jisilu.cn/data/utils/lowcalc/502004"/>
    <hyperlink ref="Y112" r:id="rId618" tooltip="加【军工A】为自选A类" display="javascript:addOwnedFund('502004');"/>
    <hyperlink ref="A113" r:id="rId619" display="https://www.jisilu.cn/data/sfnew/detail/150186"/>
    <hyperlink ref="C113" r:id="rId620" display="http://finance.sina.com.cn/fund/quotes/150186/bc.shtml"/>
    <hyperlink ref="F113" r:id="rId621" display="http://www.cninfo.com.cn/information/fund/netvalue/150186.html"/>
    <hyperlink ref="M113" r:id="rId622" tooltip="399967" display="http://quote.eastmoney.com/zs399967.html"/>
    <hyperlink ref="O113" r:id="rId623" display="https://www.jisilu.cn/data/utils/lowcalc/150186"/>
    <hyperlink ref="Y113" r:id="rId624" tooltip="加【军工A级】为自选A类" display="javascript:addOwnedFund('150186');"/>
    <hyperlink ref="A114" r:id="rId625" display="https://www.jisilu.cn/data/sfnew/detail/150305"/>
    <hyperlink ref="C114" r:id="rId626" display="http://finance.sina.com.cn/fund/quotes/150305/bc.shtml"/>
    <hyperlink ref="F114" r:id="rId627" display="http://www.cninfo.com.cn/information/fund/netvalue/150305.html"/>
    <hyperlink ref="M114" r:id="rId628" tooltip="399812" display="http://quote.eastmoney.com/zs399812.html"/>
    <hyperlink ref="O114" r:id="rId629" display="https://www.jisilu.cn/data/utils/lowcalc/150305"/>
    <hyperlink ref="Y114" r:id="rId630" tooltip="加【养老A】为自选A类" display="javascript:addOwnedFund('150305');"/>
    <hyperlink ref="A115" r:id="rId631" display="https://www.jisilu.cn/data/sfnew/detail/502007"/>
    <hyperlink ref="C115" r:id="rId632" display="http://finance.sina.com.cn/fund/quotes/502007/bc.shtml"/>
    <hyperlink ref="F115" r:id="rId633" display="http://www.cninfo.com.cn/information/fund/netvalue/502007.html"/>
    <hyperlink ref="M115" r:id="rId634" tooltip="399974" display="http://quote.eastmoney.com/zs399974.html"/>
    <hyperlink ref="O115" r:id="rId635" display="https://www.jisilu.cn/data/utils/lowcalc/502007"/>
    <hyperlink ref="Y115" r:id="rId636" tooltip="加【国企改A】为自选A类" display="javascript:addOwnedFund('502007');"/>
    <hyperlink ref="A116" r:id="rId637" display="https://www.jisilu.cn/data/sfnew/detail/150249"/>
    <hyperlink ref="C116" r:id="rId638" display="http://finance.sina.com.cn/fund/quotes/150249/bc.shtml"/>
    <hyperlink ref="F116" r:id="rId639" display="http://www.cninfo.com.cn/information/fund/netvalue/150249.html"/>
    <hyperlink ref="M116" r:id="rId640" tooltip="399986" display="http://quote.eastmoney.com/zs399986.html"/>
    <hyperlink ref="O116" r:id="rId641" display="https://www.jisilu.cn/data/utils/lowcalc/150249"/>
    <hyperlink ref="Y116" r:id="rId642" tooltip="将【银行A端】从自选中删除" display="javascript:delOwnedFund('150249');"/>
    <hyperlink ref="A117" r:id="rId643" display="https://www.jisilu.cn/data/sfnew/detail/150051"/>
    <hyperlink ref="C117" r:id="rId644" display="http://finance.sina.com.cn/fund/quotes/150051/bc.shtml"/>
    <hyperlink ref="F117" r:id="rId645" display="http://www.cninfo.com.cn/information/fund/netvalue/150051.html"/>
    <hyperlink ref="M117" r:id="rId646" tooltip="399300" display="http://quote.eastmoney.com/zs399300.html"/>
    <hyperlink ref="O117" r:id="rId647" display="https://www.jisilu.cn/data/utils/lowcalc/150051"/>
    <hyperlink ref="Y117" r:id="rId648" tooltip="加【沪深300A】为自选A类" display="javascript:addOwnedFund('150051');"/>
    <hyperlink ref="A118" r:id="rId649" display="https://www.jisilu.cn/data/sfnew/detail/150227"/>
    <hyperlink ref="C118" r:id="rId650" display="http://finance.sina.com.cn/fund/quotes/150227/bc.shtml"/>
    <hyperlink ref="F118" r:id="rId651" display="http://www.cninfo.com.cn/information/fund/netvalue/150227.html"/>
    <hyperlink ref="M118" r:id="rId652" tooltip="399986" display="http://quote.eastmoney.com/zs399986.html"/>
    <hyperlink ref="O118" r:id="rId653" display="https://www.jisilu.cn/data/utils/lowcalc/150227"/>
    <hyperlink ref="Y118" r:id="rId654" tooltip="将【银行A】从自选中删除" display="javascript:delOwnedFund('150227');"/>
    <hyperlink ref="A119" r:id="rId655" display="https://www.jisilu.cn/data/sfnew/detail/150018"/>
    <hyperlink ref="C119" r:id="rId656" display="http://finance.sina.com.cn/fund/quotes/150018/bc.shtml"/>
    <hyperlink ref="F119" r:id="rId657" display="http://www.cninfo.com.cn/information/fund/netvalue/150018.html"/>
    <hyperlink ref="M119" r:id="rId658" tooltip="399004" display="http://quote.eastmoney.com/zs399004.html"/>
    <hyperlink ref="O119" r:id="rId659" display="https://www.jisilu.cn/data/utils/lowcalc/150018"/>
    <hyperlink ref="Y119" r:id="rId660" tooltip="加【银华稳进】为自选A类" display="javascript:addOwnedFund('150018');"/>
    <hyperlink ref="A120" r:id="rId661" display="https://www.jisilu.cn/data/sfnew/detail/502011"/>
    <hyperlink ref="C120" r:id="rId662" display="http://finance.sina.com.cn/fund/quotes/502011/bc.shtml"/>
    <hyperlink ref="F120" r:id="rId663" display="http://www.cninfo.com.cn/information/fund/netvalue/502011.html"/>
    <hyperlink ref="M120" r:id="rId664" tooltip="399975" display="http://quote.eastmoney.com/zs399975.html"/>
    <hyperlink ref="O120" r:id="rId665" display="https://www.jisilu.cn/data/utils/lowcalc/502011"/>
    <hyperlink ref="Y120" r:id="rId666" tooltip="加【证券A】为自选A类" display="javascript:addOwnedFund('502011');"/>
    <hyperlink ref="A121" r:id="rId667" display="https://www.jisilu.cn/data/sfnew/detail/150169"/>
    <hyperlink ref="C121" r:id="rId668" display="http://finance.sina.com.cn/fund/quotes/150169/bc.shtml"/>
    <hyperlink ref="F121" r:id="rId669" display="http://www.cninfo.com.cn/information/fund/netvalue/150169.html"/>
    <hyperlink ref="M121" r:id="rId670" tooltip="HSI" display="http://quote.eastmoney.com/hk/zs110000.html"/>
    <hyperlink ref="O121" r:id="rId671" display="https://www.jisilu.cn/data/utils/lowcalc/150169"/>
    <hyperlink ref="Y121" r:id="rId672" tooltip="将【恒生A】从自选中删除" display="javascript:delOwnedFund('150169');"/>
    <hyperlink ref="A122" r:id="rId673" display="https://www.jisilu.cn/data/sfnew/detail/150233"/>
    <hyperlink ref="C122" r:id="rId674" display="http://finance.sina.com.cn/fund/quotes/150233/bc.shtml"/>
    <hyperlink ref="F122" r:id="rId675" display="http://www.cninfo.com.cn/information/fund/netvalue/150233.html"/>
    <hyperlink ref="M122" r:id="rId676" tooltip="399810" display="http://quote.eastmoney.com/zs399810.html"/>
    <hyperlink ref="O122" r:id="rId677" display="https://www.jisilu.cn/data/utils/lowcalc/150233"/>
    <hyperlink ref="Y122" r:id="rId678" tooltip="加【传媒业A】为自选A类" display="javascript:addOwnedFund('150233');"/>
    <hyperlink ref="A123" r:id="rId679" display="https://www.jisilu.cn/data/sfnew/detail/150181"/>
    <hyperlink ref="C123" r:id="rId680" display="http://finance.sina.com.cn/fund/quotes/150181/bc.shtml"/>
    <hyperlink ref="F123" r:id="rId681" display="http://www.cninfo.com.cn/information/fund/netvalue/150181.html"/>
    <hyperlink ref="M123" r:id="rId682" tooltip="399967" display="http://quote.eastmoney.com/zs399967.html"/>
    <hyperlink ref="O123" r:id="rId683" display="https://www.jisilu.cn/data/utils/lowcalc/150181"/>
    <hyperlink ref="Y123" r:id="rId684" tooltip="加【军工A】为自选A类" display="javascript:addOwnedFund('150181');"/>
    <hyperlink ref="A124" r:id="rId685" display="https://www.jisilu.cn/data/sfnew/detail/150171"/>
    <hyperlink ref="C124" r:id="rId686" display="http://finance.sina.com.cn/fund/quotes/150171/bc.shtml"/>
    <hyperlink ref="F124" r:id="rId687" display="http://www.cninfo.com.cn/information/fund/netvalue/150171.html"/>
    <hyperlink ref="M124" r:id="rId688" tooltip="399707" display="http://quote.eastmoney.com/zs399707.html"/>
    <hyperlink ref="O124" r:id="rId689" display="https://www.jisilu.cn/data/utils/lowcalc/150171"/>
    <hyperlink ref="Y124" r:id="rId690" tooltip="加【证券A】为自选A类" display="javascript:addOwnedFund('150171');"/>
    <hyperlink ref="A125" r:id="rId691" display="https://www.jisilu.cn/data/sfnew/detail/150279"/>
    <hyperlink ref="C125" r:id="rId692" display="http://finance.sina.com.cn/fund/quotes/150279/bc.shtml"/>
    <hyperlink ref="F125" r:id="rId693" display="http://www.cninfo.com.cn/information/fund/netvalue/150279.html"/>
    <hyperlink ref="M125" r:id="rId694" tooltip="399808" display="http://quote.eastmoney.com/zs399808.html"/>
    <hyperlink ref="O125" r:id="rId695" display="https://www.jisilu.cn/data/utils/lowcalc/150279"/>
    <hyperlink ref="Y125" r:id="rId696" tooltip="加【新能A】为自选A类" display="javascript:addOwnedFund('150279');"/>
    <hyperlink ref="A126" r:id="rId697" display="https://www.jisilu.cn/data/sfnew/detail/150192"/>
    <hyperlink ref="C126" r:id="rId698" display="http://finance.sina.com.cn/fund/quotes/150192/bc.shtml"/>
    <hyperlink ref="F126" r:id="rId699" display="http://www.cninfo.com.cn/information/fund/netvalue/150192.html"/>
    <hyperlink ref="M126" r:id="rId700" tooltip="399965" display="http://quote.eastmoney.com/zs399965.html"/>
    <hyperlink ref="O126" r:id="rId701" display="https://www.jisilu.cn/data/utils/lowcalc/150192"/>
    <hyperlink ref="Y126" r:id="rId702" tooltip="加【地产A】为自选A类" display="javascript:addOwnedFund('150192');"/>
    <hyperlink ref="A127" r:id="rId703" display="https://www.jisilu.cn/data/sfnew/detail/150143"/>
    <hyperlink ref="C127" r:id="rId704" display="http://finance.sina.com.cn/fund/quotes/150143/bc.shtml"/>
    <hyperlink ref="F127" r:id="rId705" display="http://www.cninfo.com.cn/information/fund/netvalue/150143.html"/>
    <hyperlink ref="M127" r:id="rId706" tooltip="000832" display="http://quote.eastmoney.com/zs000832.html"/>
    <hyperlink ref="O127" r:id="rId707" display="https://www.jisilu.cn/data/utils/lowcalc/150143"/>
    <hyperlink ref="Y127" r:id="rId708" tooltip="加【转债A级】为自选A类" display="javascript:addOwnedFund('150143');"/>
    <hyperlink ref="A128" r:id="rId709" display="https://www.jisilu.cn/data/sfnew/detail/150179"/>
    <hyperlink ref="C128" r:id="rId710" display="http://finance.sina.com.cn/fund/quotes/150179/bc.shtml"/>
    <hyperlink ref="F128" r:id="rId711" display="http://www.cninfo.com.cn/information/fund/netvalue/150179.html"/>
    <hyperlink ref="M128" r:id="rId712" tooltip="399935" display="http://quote.eastmoney.com/zs399935.html"/>
    <hyperlink ref="O128" r:id="rId713" display="https://www.jisilu.cn/data/utils/lowcalc/150179"/>
    <hyperlink ref="Y128" r:id="rId714" tooltip="加【信息A】为自选A类" display="javascript:addOwnedFund('150179');"/>
    <hyperlink ref="A129" r:id="rId715" display="https://www.jisilu.cn/data/sfnew/detail/150203"/>
    <hyperlink ref="C129" r:id="rId716" display="http://finance.sina.com.cn/fund/quotes/150203/bc.shtml"/>
    <hyperlink ref="F129" r:id="rId717" display="http://www.cninfo.com.cn/information/fund/netvalue/150203.html"/>
    <hyperlink ref="M129" r:id="rId718" tooltip="399971" display="http://quote.eastmoney.com/zs399971.html"/>
    <hyperlink ref="O129" r:id="rId719" display="https://www.jisilu.cn/data/utils/lowcalc/150203"/>
    <hyperlink ref="Y129" r:id="rId720" tooltip="加【传媒A】为自选A类" display="javascript:addOwnedFund('150203');"/>
    <hyperlink ref="A130" r:id="rId721" display="https://www.jisilu.cn/data/sfnew/detail/150231"/>
    <hyperlink ref="C130" r:id="rId722" display="http://finance.sina.com.cn/fund/quotes/150231/bc.shtml"/>
    <hyperlink ref="F130" r:id="rId723" display="http://www.cninfo.com.cn/information/fund/netvalue/150231.html"/>
    <hyperlink ref="M130" r:id="rId724" tooltip="399811" display="http://quote.eastmoney.com/zs399811.html"/>
    <hyperlink ref="O130" r:id="rId725" display="https://www.jisilu.cn/data/utils/lowcalc/150231"/>
    <hyperlink ref="Y130" r:id="rId726" tooltip="加【电子A】为自选A类" display="javascript:addOwnedFund('150231');"/>
    <hyperlink ref="A131" r:id="rId727" display="https://www.jisilu.cn/data/sfnew/detail/150100"/>
    <hyperlink ref="C131" r:id="rId728" display="http://finance.sina.com.cn/fund/quotes/150100/bc.shtml"/>
    <hyperlink ref="F131" r:id="rId729" display="http://www.cninfo.com.cn/information/fund/netvalue/150100.html"/>
    <hyperlink ref="M131" r:id="rId730" tooltip="000805" display="http://quote.eastmoney.com/zs000805.html"/>
    <hyperlink ref="O131" r:id="rId731" display="https://www.jisilu.cn/data/utils/lowcalc/150100"/>
    <hyperlink ref="Y131" r:id="rId732" tooltip="加【资源A】为自选A类" display="javascript:addOwnedFund('150100');"/>
    <hyperlink ref="A132" r:id="rId733" display="https://www.jisilu.cn/data/sfnew/detail/150311"/>
    <hyperlink ref="C132" r:id="rId734" display="http://finance.sina.com.cn/fund/quotes/150311/bc.shtml"/>
    <hyperlink ref="F132" r:id="rId735" display="http://www.cninfo.com.cn/information/fund/netvalue/150311.html"/>
    <hyperlink ref="M132" r:id="rId736" tooltip="399996" display="http://quote.eastmoney.com/zs399996.html"/>
    <hyperlink ref="O132" r:id="rId737" display="https://www.jisilu.cn/data/utils/lowcalc/150311"/>
    <hyperlink ref="Y132" r:id="rId738" tooltip="加【智能A】为自选A类" display="javascript:addOwnedFund('150311');"/>
    <hyperlink ref="A133" r:id="rId739" display="https://www.jisilu.cn/data/sfnew/detail/150245"/>
    <hyperlink ref="C133" r:id="rId740" display="http://finance.sina.com.cn/fund/quotes/150245/bc.shtml"/>
    <hyperlink ref="F133" r:id="rId741" display="http://www.cninfo.com.cn/information/fund/netvalue/150245.html"/>
    <hyperlink ref="M133" r:id="rId742" tooltip="399970" display="http://quote.eastmoney.com/zs399970.html"/>
    <hyperlink ref="O133" r:id="rId743" display="https://www.jisilu.cn/data/utils/lowcalc/150245"/>
    <hyperlink ref="Y133" r:id="rId744" tooltip="加【互联A】为自选A类" display="javascript:addOwnedFund('150245');"/>
    <hyperlink ref="A134" r:id="rId745" display="https://www.jisilu.cn/data/sfnew/detail/150215"/>
    <hyperlink ref="C134" r:id="rId746" display="http://finance.sina.com.cn/fund/quotes/150215/bc.shtml"/>
    <hyperlink ref="F134" r:id="rId747" display="http://www.cninfo.com.cn/information/fund/netvalue/150215.html"/>
    <hyperlink ref="M134" r:id="rId748" tooltip="399610" display="http://quote.eastmoney.com/zs399610.html"/>
    <hyperlink ref="O134" r:id="rId749" display="https://www.jisilu.cn/data/utils/lowcalc/150215"/>
    <hyperlink ref="Y134" r:id="rId750" tooltip="加【TMT A】为自选A类" display="javascript:addOwnedFund('150215');"/>
    <hyperlink ref="A135" r:id="rId751" display="https://www.jisilu.cn/data/sfnew/detail/150076"/>
    <hyperlink ref="C135" r:id="rId752" display="http://finance.sina.com.cn/fund/quotes/150076/bc.shtml"/>
    <hyperlink ref="F135" r:id="rId753" display="http://www.cninfo.com.cn/information/fund/netvalue/150076.html"/>
    <hyperlink ref="M135" r:id="rId754" tooltip="399300" display="http://quote.eastmoney.com/zs399300.html"/>
    <hyperlink ref="O135" r:id="rId755" display="https://www.jisilu.cn/data/utils/lowcalc/150076"/>
    <hyperlink ref="Y135" r:id="rId756" tooltip="加【浙商稳健】为自选A类" display="javascript:addOwnedFund('150076');"/>
    <hyperlink ref="A137" r:id="rId757" display="https://www.jisilu.cn/data/sfnew/detail/150066"/>
    <hyperlink ref="C137" r:id="rId758" display="http://finance.sina.com.cn/fund/quotes/150066/bc.shtml"/>
    <hyperlink ref="F137" r:id="rId759" display="http://www.cninfo.com.cn/information/fund/netvalue/150066.html"/>
    <hyperlink ref="M137" r:id="rId760" tooltip="399481" display="http://quote.eastmoney.com/zs399481.html"/>
    <hyperlink ref="O137" r:id="rId761" display="https://www.jisilu.cn/data/utils/lowcalc/150066"/>
    <hyperlink ref="Y137" r:id="rId762" tooltip="加【互利A】为自选A类" display="javascript:addOwnedFund('150066');"/>
    <hyperlink ref="A138" r:id="rId763" display="https://www.jisilu.cn/data/sfnew/detail/150188"/>
    <hyperlink ref="C138" r:id="rId764" display="http://finance.sina.com.cn/fund/quotes/150188/bc.shtml"/>
    <hyperlink ref="F138" r:id="rId765" display="http://www.cninfo.com.cn/information/fund/netvalue/150188.html"/>
    <hyperlink ref="M138" r:id="rId766" tooltip="000832" display="http://quote.eastmoney.com/zs000832.html"/>
    <hyperlink ref="O138" r:id="rId767" display="https://www.jisilu.cn/data/utils/lowcalc/150188"/>
    <hyperlink ref="Y138" r:id="rId768" tooltip="加【转债优先】为自选A类" display="javascript:addOwnedFund('150188');"/>
    <hyperlink ref="A139" r:id="rId769" display="https://www.jisilu.cn/data/sfnew/detail/150016"/>
    <hyperlink ref="C139" r:id="rId770" display="http://finance.sina.com.cn/fund/quotes/150016/bc.shtml"/>
    <hyperlink ref="F139" r:id="rId771" display="http://www.cninfo.com.cn/information/fund/netvalue/150016.html"/>
    <hyperlink ref="M139" r:id="rId772" tooltip="399300" display="http://quote.eastmoney.com/zs399300.html"/>
    <hyperlink ref="Y139" r:id="rId773" tooltip="加【合润A】为自选A类" display="javascript:addOwnedFund('150016');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C29"/>
  <sheetViews>
    <sheetView workbookViewId="0">
      <selection activeCell="I13" sqref="A1:XFD1048576"/>
    </sheetView>
  </sheetViews>
  <sheetFormatPr defaultRowHeight="13.5" x14ac:dyDescent="0.15"/>
  <cols>
    <col min="1" max="1" width="24.875" bestFit="1" customWidth="1"/>
    <col min="2" max="2" width="10.375" customWidth="1"/>
    <col min="3" max="3" width="10.5" bestFit="1" customWidth="1"/>
    <col min="4" max="4" width="10" bestFit="1" customWidth="1"/>
    <col min="5" max="5" width="11.375" bestFit="1" customWidth="1"/>
    <col min="6" max="6" width="10.5" bestFit="1" customWidth="1"/>
    <col min="7" max="7" width="8.5" bestFit="1" customWidth="1"/>
    <col min="8" max="8" width="10.25" bestFit="1" customWidth="1"/>
    <col min="9" max="9" width="14.125" bestFit="1" customWidth="1"/>
    <col min="10" max="10" width="12.75" customWidth="1"/>
    <col min="11" max="11" width="14.125" bestFit="1" customWidth="1"/>
    <col min="12" max="12" width="16.125" customWidth="1"/>
    <col min="18" max="18" width="9.375" bestFit="1" customWidth="1"/>
    <col min="21" max="21" width="10" bestFit="1" customWidth="1"/>
    <col min="28" max="28" width="14.375" bestFit="1" customWidth="1"/>
  </cols>
  <sheetData>
    <row r="1" spans="1:29" ht="14.25" thickBot="1" x14ac:dyDescent="0.2"/>
    <row r="2" spans="1:29" ht="14.25" thickBot="1" x14ac:dyDescent="0.2">
      <c r="E2" s="45" t="s">
        <v>251</v>
      </c>
      <c r="F2" s="45" t="s">
        <v>252</v>
      </c>
      <c r="G2" s="85" t="s">
        <v>377</v>
      </c>
      <c r="H2" s="85" t="s">
        <v>267</v>
      </c>
      <c r="I2" s="45" t="s">
        <v>254</v>
      </c>
      <c r="J2" s="45" t="s">
        <v>255</v>
      </c>
      <c r="K2" s="45" t="s">
        <v>256</v>
      </c>
    </row>
    <row r="3" spans="1:29" ht="14.25" thickBot="1" x14ac:dyDescent="0.2">
      <c r="E3" s="86" t="s">
        <v>241</v>
      </c>
      <c r="F3" s="48">
        <f>VLOOKUP($E3,'20160802'!$A$3:$Y$207,4,FALSE)</f>
        <v>-2.5724137931034483E-3</v>
      </c>
      <c r="G3" s="48">
        <f>VLOOKUP($E3,'20160802'!$A$3:$Y$207,8,FALSE)</f>
        <v>0.13793103448275862</v>
      </c>
      <c r="H3" s="48">
        <f>VLOOKUP($E3,'20160802'!$A$3:$Y$207,7,FALSE)</f>
        <v>1.0622413793103446E-2</v>
      </c>
      <c r="I3" s="48">
        <f>VLOOKUP($E3,'20160802'!$A$3:$Y$207,11,FALSE)</f>
        <v>4.555224137931034E-2</v>
      </c>
      <c r="J3" s="48">
        <f>VLOOKUP($E3,'20160802'!$A$3:$Y$207,16,FALSE)</f>
        <v>-1.1701754385964906E-3</v>
      </c>
      <c r="K3" s="48">
        <f>VLOOKUP($E3,'20160802'!$A$3:$Y$207,18,FALSE)</f>
        <v>-2.7706896551724144E-3</v>
      </c>
      <c r="L3" s="100" t="s">
        <v>358</v>
      </c>
    </row>
    <row r="4" spans="1:29" ht="14.25" thickBot="1" x14ac:dyDescent="0.2">
      <c r="E4" s="308" t="s">
        <v>242</v>
      </c>
      <c r="F4" s="48">
        <f>VLOOKUP($E4,'20160802'!$A$3:$Y$207,4,FALSE)</f>
        <v>-2.0000000000000001E-4</v>
      </c>
      <c r="G4" s="48">
        <f>VLOOKUP($E4,'20160802'!$A$3:$Y$207,8,FALSE)</f>
        <v>0.4</v>
      </c>
      <c r="H4" s="48">
        <f>VLOOKUP($E4,'20160802'!$A$3:$Y$207,7,FALSE)</f>
        <v>-2.14E-3</v>
      </c>
      <c r="I4" s="48">
        <f>VLOOKUP($E4,'20160802'!$A$3:$Y$207,11,FALSE)</f>
        <v>4.6900000000000004E-2</v>
      </c>
      <c r="J4" s="48">
        <f>VLOOKUP($E4,'20160802'!$A$3:$Y$207,16,FALSE)</f>
        <v>-7.5200000000000006E-3</v>
      </c>
      <c r="K4" s="48">
        <f>VLOOKUP($E4,'20160802'!$A$3:$Y$207,18,FALSE)</f>
        <v>-3.4000000000000002E-3</v>
      </c>
      <c r="L4" s="308" t="s">
        <v>359</v>
      </c>
    </row>
    <row r="5" spans="1:29" ht="14.25" thickBot="1" x14ac:dyDescent="0.2">
      <c r="E5" s="87" t="s">
        <v>243</v>
      </c>
      <c r="F5" s="87">
        <f>VLOOKUP($E5,'20160802'!$A$3:$Y$207,4,FALSE)</f>
        <v>-1.0258064516129031E-3</v>
      </c>
      <c r="G5" s="87">
        <f>VLOOKUP($E5,'20160802'!$A$3:$Y$207,8,FALSE)</f>
        <v>0.22580645161290322</v>
      </c>
      <c r="H5" s="87">
        <f>VLOOKUP($E5,'20160802'!$A$3:$Y$207,7,FALSE)</f>
        <v>-6.3935483870967728E-3</v>
      </c>
      <c r="I5" s="87">
        <f>VLOOKUP($E5,'20160802'!$A$3:$Y$207,11,FALSE)</f>
        <v>5.1461290322580663E-2</v>
      </c>
      <c r="J5" s="87">
        <f>VLOOKUP($E5,'20160802'!$A$3:$Y$207,16,FALSE)</f>
        <v>-1.3540740740740739E-2</v>
      </c>
      <c r="K5" s="87">
        <f>VLOOKUP($E5,'20160802'!$A$3:$Y$207,18,FALSE)</f>
        <v>3.387096774193549E-4</v>
      </c>
      <c r="L5" t="s">
        <v>381</v>
      </c>
    </row>
    <row r="6" spans="1:29" ht="14.25" thickBot="1" x14ac:dyDescent="0.2">
      <c r="E6" s="87" t="s">
        <v>245</v>
      </c>
      <c r="F6" s="87">
        <f>VLOOKUP($E6,'20160802'!$A$3:$Y$207,4,FALSE)</f>
        <v>-6.2083333333333326E-4</v>
      </c>
      <c r="G6" s="87">
        <f>VLOOKUP($E6,'20160802'!$A$3:$Y$207,8,FALSE)</f>
        <v>8.3333333333333329E-2</v>
      </c>
      <c r="H6" s="87">
        <f>VLOOKUP($E6,'20160802'!$A$3:$Y$207,7,FALSE)</f>
        <v>-5.6820833333333327E-2</v>
      </c>
      <c r="I6" s="87">
        <f>VLOOKUP($E6,'20160802'!$A$3:$Y$207,11,FALSE)</f>
        <v>5.2227916666666652E-2</v>
      </c>
      <c r="J6" s="87">
        <f>VLOOKUP($E6,'20160802'!$A$3:$Y$207,16,FALSE)</f>
        <v>-4.7350000000000003E-2</v>
      </c>
      <c r="K6" s="87">
        <f>VLOOKUP($E6,'20160802'!$A$3:$Y$207,18,FALSE)</f>
        <v>-1.083333333333334E-4</v>
      </c>
      <c r="L6" s="87" t="s">
        <v>300</v>
      </c>
    </row>
    <row r="7" spans="1:29" ht="14.25" thickBot="1" x14ac:dyDescent="0.2">
      <c r="E7" s="86" t="s">
        <v>244</v>
      </c>
      <c r="F7" s="48">
        <f>VLOOKUP($E7,'20160802'!$A$3:$Y$207,4,FALSE)</f>
        <v>-7.6999999999999994E-3</v>
      </c>
      <c r="G7" s="48">
        <f>VLOOKUP($E7,'20160802'!$A$3:$Y$207,8,FALSE)</f>
        <v>0</v>
      </c>
      <c r="H7" s="48">
        <f>VLOOKUP($E7,'20160802'!$A$3:$Y$207,7,FALSE)</f>
        <v>-0.16046666666666667</v>
      </c>
      <c r="I7" s="48">
        <f>VLOOKUP($E7,'20160802'!$A$3:$Y$207,11,FALSE)</f>
        <v>5.1583333333333335E-2</v>
      </c>
      <c r="J7" s="48">
        <f>VLOOKUP($E7,'20160802'!$A$3:$Y$207,16,FALSE)</f>
        <v>-0.12216666666666666</v>
      </c>
      <c r="K7" s="48">
        <f>VLOOKUP($E7,'20160802'!$A$3:$Y$207,18,FALSE)</f>
        <v>-4.2333333333333329E-3</v>
      </c>
      <c r="L7" t="s">
        <v>368</v>
      </c>
    </row>
    <row r="8" spans="1:29" ht="14.25" thickBot="1" x14ac:dyDescent="0.2">
      <c r="E8" s="86" t="s">
        <v>246</v>
      </c>
      <c r="F8" s="48">
        <f>VLOOKUP($E8,'20160802'!$A$3:$Y$207,4,FALSE)</f>
        <v>-2.5333333333333336E-3</v>
      </c>
      <c r="G8" s="48">
        <f>VLOOKUP($E8,'20160802'!$A$3:$Y$207,8,FALSE)</f>
        <v>0.33333333333333331</v>
      </c>
      <c r="H8" s="48">
        <f>VLOOKUP($E8,'20160802'!$A$3:$Y$207,7,FALSE)</f>
        <v>-0.12539999999999998</v>
      </c>
      <c r="I8" s="48">
        <f>VLOOKUP($E8,'20160802'!$A$3:$Y$207,11,FALSE)</f>
        <v>5.2906666666666664E-2</v>
      </c>
      <c r="J8" s="48">
        <f>VLOOKUP($E8,'20160802'!$A$3:$Y$207,16,FALSE)</f>
        <v>-8.5166666666666668E-2</v>
      </c>
      <c r="K8" s="48">
        <f>VLOOKUP($E8,'20160802'!$A$3:$Y$207,18,FALSE)</f>
        <v>-4.333333333333331E-4</v>
      </c>
      <c r="L8" t="s">
        <v>368</v>
      </c>
    </row>
    <row r="9" spans="1:29" ht="14.25" thickBot="1" x14ac:dyDescent="0.2"/>
    <row r="10" spans="1:29" ht="14.25" thickBot="1" x14ac:dyDescent="0.2">
      <c r="E10" s="74" t="s">
        <v>260</v>
      </c>
      <c r="F10" s="74">
        <v>399481</v>
      </c>
      <c r="G10" s="74"/>
      <c r="H10" s="74">
        <v>131.88999999999999</v>
      </c>
      <c r="I10" s="47">
        <v>2.0000000000000001E-4</v>
      </c>
      <c r="J10" s="74" t="s">
        <v>261</v>
      </c>
      <c r="K10" s="74">
        <v>131.76</v>
      </c>
      <c r="L10" s="206" t="s">
        <v>361</v>
      </c>
    </row>
    <row r="11" spans="1:29" ht="14.25" thickBot="1" x14ac:dyDescent="0.2">
      <c r="E11" s="74" t="s">
        <v>262</v>
      </c>
      <c r="F11" s="75" t="s">
        <v>263</v>
      </c>
      <c r="G11" s="75"/>
      <c r="H11" s="74">
        <v>158.54</v>
      </c>
      <c r="I11" s="47">
        <v>2.0000000000000001E-4</v>
      </c>
      <c r="J11" s="74"/>
      <c r="K11" s="74"/>
      <c r="L11" t="s">
        <v>382</v>
      </c>
    </row>
    <row r="14" spans="1:29" ht="14.25" thickBot="1" x14ac:dyDescent="0.2"/>
    <row r="15" spans="1:29" x14ac:dyDescent="0.15">
      <c r="A15" s="571" t="s">
        <v>405</v>
      </c>
      <c r="B15" s="571" t="s">
        <v>399</v>
      </c>
      <c r="C15" s="571" t="s">
        <v>401</v>
      </c>
      <c r="D15" s="571" t="s">
        <v>403</v>
      </c>
      <c r="E15" s="571" t="s">
        <v>309</v>
      </c>
      <c r="F15" s="571" t="s">
        <v>310</v>
      </c>
      <c r="G15" s="571" t="s">
        <v>311</v>
      </c>
      <c r="H15" s="571" t="s">
        <v>297</v>
      </c>
      <c r="I15" s="276" t="s">
        <v>313</v>
      </c>
      <c r="J15" s="571" t="s">
        <v>315</v>
      </c>
      <c r="K15" s="571" t="s">
        <v>316</v>
      </c>
      <c r="L15" s="215" t="s">
        <v>318</v>
      </c>
      <c r="M15" s="276" t="s">
        <v>320</v>
      </c>
      <c r="N15" s="216" t="s">
        <v>321</v>
      </c>
      <c r="O15" s="216" t="s">
        <v>322</v>
      </c>
      <c r="P15" s="276" t="s">
        <v>324</v>
      </c>
      <c r="Q15" s="571" t="s">
        <v>326</v>
      </c>
      <c r="R15" s="276" t="s">
        <v>327</v>
      </c>
      <c r="S15" s="276" t="s">
        <v>329</v>
      </c>
      <c r="T15" s="216" t="s">
        <v>331</v>
      </c>
      <c r="U15" s="276" t="s">
        <v>333</v>
      </c>
      <c r="V15" s="216" t="s">
        <v>335</v>
      </c>
      <c r="W15" s="274" t="s">
        <v>337</v>
      </c>
      <c r="X15" s="274" t="s">
        <v>27</v>
      </c>
      <c r="Y15" s="274" t="s">
        <v>343</v>
      </c>
      <c r="Z15" s="5" t="s">
        <v>338</v>
      </c>
      <c r="AA15" s="555" t="s">
        <v>340</v>
      </c>
      <c r="AB15" s="571" t="s">
        <v>341</v>
      </c>
      <c r="AC15" s="572" t="s">
        <v>342</v>
      </c>
    </row>
    <row r="16" spans="1:29" ht="14.25" thickBot="1" x14ac:dyDescent="0.2">
      <c r="A16" s="556"/>
      <c r="B16" s="556" t="s">
        <v>399</v>
      </c>
      <c r="C16" s="556" t="s">
        <v>401</v>
      </c>
      <c r="D16" s="556" t="s">
        <v>403</v>
      </c>
      <c r="E16" s="556"/>
      <c r="F16" s="556"/>
      <c r="G16" s="556"/>
      <c r="H16" s="556"/>
      <c r="I16" s="275" t="s">
        <v>314</v>
      </c>
      <c r="J16" s="556"/>
      <c r="K16" s="556"/>
      <c r="L16" s="214" t="s">
        <v>317</v>
      </c>
      <c r="M16" s="177" t="s">
        <v>318</v>
      </c>
      <c r="N16" s="217" t="s">
        <v>318</v>
      </c>
      <c r="O16" s="217" t="s">
        <v>323</v>
      </c>
      <c r="P16" s="177" t="s">
        <v>325</v>
      </c>
      <c r="Q16" s="556"/>
      <c r="R16" s="177" t="s">
        <v>297</v>
      </c>
      <c r="S16" s="177" t="s">
        <v>330</v>
      </c>
      <c r="T16" s="217" t="s">
        <v>332</v>
      </c>
      <c r="U16" s="177" t="s">
        <v>334</v>
      </c>
      <c r="V16" s="217" t="s">
        <v>336</v>
      </c>
      <c r="W16" s="177" t="s">
        <v>336</v>
      </c>
      <c r="X16" s="275" t="s">
        <v>25</v>
      </c>
      <c r="Y16" s="275" t="s">
        <v>29</v>
      </c>
      <c r="Z16" s="6" t="s">
        <v>339</v>
      </c>
      <c r="AA16" s="556"/>
      <c r="AB16" s="556"/>
      <c r="AC16" s="558"/>
    </row>
    <row r="17" spans="1:29" s="60" customFormat="1" ht="18.75" thickBot="1" x14ac:dyDescent="0.2">
      <c r="A17" s="73" t="s">
        <v>389</v>
      </c>
      <c r="B17" s="309">
        <v>150307</v>
      </c>
      <c r="C17" s="309" t="s">
        <v>384</v>
      </c>
      <c r="D17" s="310">
        <v>3.9699999999999999E-2</v>
      </c>
      <c r="E17" s="51">
        <f>VLOOKUP($B17,'20160802'!$A$3:$Y$207,COLUMN()-4,0)</f>
        <v>150307</v>
      </c>
      <c r="F17" s="309" t="str">
        <f>VLOOKUP($B17,'20160802'!$A$3:$Y$207,COLUMN()-4,0)</f>
        <v>体育A</v>
      </c>
      <c r="G17" s="51">
        <f>VLOOKUP($B17,'20160802'!$A$3:$Y$207,COLUMN()-4,0)</f>
        <v>1.012</v>
      </c>
      <c r="H17" s="310">
        <f>VLOOKUP($B17,'20160802'!$A$3:$Y$207,COLUMN()-4,0)</f>
        <v>-2E-3</v>
      </c>
      <c r="I17" s="309">
        <f>VLOOKUP($B17,'20160802'!$A$3:$Y$207,COLUMN()-4,0)</f>
        <v>889.57</v>
      </c>
      <c r="J17" s="51">
        <f>VLOOKUP($B17,'20160802'!$A$3:$Y$207,COLUMN()-4,0)</f>
        <v>1.03</v>
      </c>
      <c r="K17" s="311">
        <f>VLOOKUP($B17,'20160802'!$A$3:$Y$207,COLUMN()-4,0)</f>
        <v>1.7500000000000002E-2</v>
      </c>
      <c r="L17" s="311">
        <f>VLOOKUP($B17,'20160802'!$A$3:$Y$207,COLUMN()-4,0)</f>
        <v>0.03</v>
      </c>
      <c r="M17" s="309">
        <f>VLOOKUP($B17,'20160802'!$A$3:$Y$207,COLUMN()-4,0)</f>
        <v>4.5</v>
      </c>
      <c r="N17" s="309">
        <f>VLOOKUP($B17,'20160802'!$A$3:$Y$207,COLUMN()-4,0)</f>
        <v>4.5</v>
      </c>
      <c r="O17" s="311">
        <f>VLOOKUP($B17,'20160802'!$A$3:$Y$207,COLUMN()-4,0)</f>
        <v>4.582E-2</v>
      </c>
      <c r="P17" s="309" t="str">
        <f>VLOOKUP($B17,'20160802'!$A$3:$Y$207,COLUMN()-4,0)</f>
        <v>永续</v>
      </c>
      <c r="Q17" s="51" t="str">
        <f>VLOOKUP($B17,'20160802'!$A$3:$Y$207,COLUMN()-4,0)</f>
        <v>中证体育</v>
      </c>
      <c r="R17" s="310">
        <f>VLOOKUP($B17,'20160802'!$A$3:$Y$207,COLUMN()-4,0)</f>
        <v>8.0999999999999996E-3</v>
      </c>
      <c r="S17" s="56">
        <f>VLOOKUP($B17,'20160802'!$A$3:$Y$207,COLUMN()-4,0)</f>
        <v>0.18890000000000001</v>
      </c>
      <c r="T17" s="311">
        <f>VLOOKUP($B17,'20160802'!$A$3:$Y$207,COLUMN()-4,0)</f>
        <v>9.1999999999999998E-3</v>
      </c>
      <c r="U17" s="311">
        <f>VLOOKUP($B17,'20160802'!$A$3:$Y$207,COLUMN()-4,0)</f>
        <v>0.90110000000000001</v>
      </c>
      <c r="V17" s="311">
        <f>VLOOKUP($B17,'20160802'!$A$3:$Y$207,COLUMN()-4,0)</f>
        <v>1.1999999999999999E-3</v>
      </c>
      <c r="W17" s="311">
        <f>VLOOKUP($B17,'20160802'!$A$3:$Y$207,COLUMN()-4,0)</f>
        <v>7.0000000000000001E-3</v>
      </c>
      <c r="X17" s="311">
        <f>VLOOKUP($B17,'20160802'!$A$3:$Y$207,COLUMN()-4,0)</f>
        <v>1.9E-3</v>
      </c>
      <c r="Y17" s="309">
        <f>VLOOKUP($B17,'20160802'!$A$3:$Y$207,COLUMN()-4,0)</f>
        <v>23511</v>
      </c>
      <c r="Z17" s="309">
        <f>VLOOKUP($B17,'20160802'!$A$3:$Y$207,COLUMN()-4,0)</f>
        <v>166</v>
      </c>
      <c r="AA17" s="312">
        <f>VLOOKUP($B17,'20160802'!$A$3:$Y$207,COLUMN()-4,0)</f>
        <v>0.21180555555555555</v>
      </c>
      <c r="AB17" s="313">
        <f>VLOOKUP($B17,'20160802'!$A$3:$Y$207,COLUMN()-4,0)</f>
        <v>42705</v>
      </c>
      <c r="AC17" s="59" t="str">
        <f>VLOOKUP($B17,'20160802'!$A$3:$Y$207,COLUMN()-4,0)</f>
        <v>   </v>
      </c>
    </row>
    <row r="18" spans="1:29" s="60" customFormat="1" ht="18.75" thickBot="1" x14ac:dyDescent="0.2">
      <c r="A18" s="73" t="s">
        <v>392</v>
      </c>
      <c r="B18" s="309">
        <v>150293</v>
      </c>
      <c r="C18" s="309" t="s">
        <v>385</v>
      </c>
      <c r="D18" s="310">
        <v>0.03</v>
      </c>
      <c r="E18" s="51">
        <f>VLOOKUP($B18,'20160802'!$A$3:$Y$207,COLUMN()-4,0)</f>
        <v>150293</v>
      </c>
      <c r="F18" s="309" t="str">
        <f>VLOOKUP($B18,'20160802'!$A$3:$Y$207,COLUMN()-4,0)</f>
        <v>高铁A级</v>
      </c>
      <c r="G18" s="51">
        <f>VLOOKUP($B18,'20160802'!$A$3:$Y$207,COLUMN()-4,0)</f>
        <v>1.0900000000000001</v>
      </c>
      <c r="H18" s="310">
        <f>VLOOKUP($B18,'20160802'!$A$3:$Y$207,COLUMN()-4,0)</f>
        <v>0</v>
      </c>
      <c r="I18" s="309">
        <f>VLOOKUP($B18,'20160802'!$A$3:$Y$207,COLUMN()-4,0)</f>
        <v>3.09</v>
      </c>
      <c r="J18" s="51">
        <f>VLOOKUP($B18,'20160802'!$A$3:$Y$207,COLUMN()-4,0)</f>
        <v>1.0584</v>
      </c>
      <c r="K18" s="311">
        <f>VLOOKUP($B18,'20160802'!$A$3:$Y$207,COLUMN()-4,0)</f>
        <v>-2.9899999999999999E-2</v>
      </c>
      <c r="L18" s="311">
        <f>VLOOKUP($B18,'20160802'!$A$3:$Y$207,COLUMN()-4,0)</f>
        <v>0.04</v>
      </c>
      <c r="M18" s="309">
        <f>VLOOKUP($B18,'20160802'!$A$3:$Y$207,COLUMN()-4,0)</f>
        <v>6.25</v>
      </c>
      <c r="N18" s="309">
        <f>VLOOKUP($B18,'20160802'!$A$3:$Y$207,COLUMN()-4,0)</f>
        <v>5.5</v>
      </c>
      <c r="O18" s="311">
        <f>VLOOKUP($B18,'20160802'!$A$3:$Y$207,COLUMN()-4,0)</f>
        <v>5.3440000000000001E-2</v>
      </c>
      <c r="P18" s="309" t="str">
        <f>VLOOKUP($B18,'20160802'!$A$3:$Y$207,COLUMN()-4,0)</f>
        <v>永续</v>
      </c>
      <c r="Q18" s="51" t="str">
        <f>VLOOKUP($B18,'20160802'!$A$3:$Y$207,COLUMN()-4,0)</f>
        <v>高铁产业</v>
      </c>
      <c r="R18" s="310">
        <f>VLOOKUP($B18,'20160802'!$A$3:$Y$207,COLUMN()-4,0)</f>
        <v>5.7999999999999996E-3</v>
      </c>
      <c r="S18" s="56">
        <f>VLOOKUP($B18,'20160802'!$A$3:$Y$207,COLUMN()-4,0)</f>
        <v>0.31119999999999998</v>
      </c>
      <c r="T18" s="311">
        <f>VLOOKUP($B18,'20160802'!$A$3:$Y$207,COLUMN()-4,0)</f>
        <v>-2.7799999999999998E-2</v>
      </c>
      <c r="U18" s="311">
        <f>VLOOKUP($B18,'20160802'!$A$3:$Y$207,COLUMN()-4,0)</f>
        <v>0.57940000000000003</v>
      </c>
      <c r="V18" s="311">
        <f>VLOOKUP($B18,'20160802'!$A$3:$Y$207,COLUMN()-4,0)</f>
        <v>-7.1000000000000004E-3</v>
      </c>
      <c r="W18" s="311">
        <f>VLOOKUP($B18,'20160802'!$A$3:$Y$207,COLUMN()-4,0)</f>
        <v>-2.7000000000000001E-3</v>
      </c>
      <c r="X18" s="311">
        <f>VLOOKUP($B18,'20160802'!$A$3:$Y$207,COLUMN()-4,0)</f>
        <v>-3.5999999999999999E-3</v>
      </c>
      <c r="Y18" s="309">
        <f>VLOOKUP($B18,'20160802'!$A$3:$Y$207,COLUMN()-4,0)</f>
        <v>1255</v>
      </c>
      <c r="Z18" s="309">
        <f>VLOOKUP($B18,'20160802'!$A$3:$Y$207,COLUMN()-4,0)</f>
        <v>0</v>
      </c>
      <c r="AA18" s="312">
        <f>VLOOKUP($B18,'20160802'!$A$3:$Y$207,COLUMN()-4,0)</f>
        <v>0.21180555555555555</v>
      </c>
      <c r="AB18" s="313">
        <f>VLOOKUP($B18,'20160802'!$A$3:$Y$207,COLUMN()-4,0)</f>
        <v>42705</v>
      </c>
      <c r="AC18" s="59" t="str">
        <f>VLOOKUP($B18,'20160802'!$A$3:$Y$207,COLUMN()-4,0)</f>
        <v>   </v>
      </c>
    </row>
    <row r="19" spans="1:29" s="60" customFormat="1" ht="18.75" thickBot="1" x14ac:dyDescent="0.2">
      <c r="A19" s="73" t="s">
        <v>391</v>
      </c>
      <c r="B19" s="309">
        <v>150175</v>
      </c>
      <c r="C19" s="309" t="s">
        <v>386</v>
      </c>
      <c r="D19" s="310">
        <v>0.1699</v>
      </c>
      <c r="E19" s="51">
        <f>VLOOKUP($B19,'20160802'!$A$3:$Y$207,COLUMN()-4,0)</f>
        <v>150175</v>
      </c>
      <c r="F19" s="309" t="str">
        <f>VLOOKUP($B19,'20160802'!$A$3:$Y$207,COLUMN()-4,0)</f>
        <v>H股A</v>
      </c>
      <c r="G19" s="51">
        <f>VLOOKUP($B19,'20160802'!$A$3:$Y$207,COLUMN()-4,0)</f>
        <v>0.95099999999999996</v>
      </c>
      <c r="H19" s="310">
        <f>VLOOKUP($B19,'20160802'!$A$3:$Y$207,COLUMN()-4,0)</f>
        <v>-3.0999999999999999E-3</v>
      </c>
      <c r="I19" s="309">
        <f>VLOOKUP($B19,'20160802'!$A$3:$Y$207,COLUMN()-4,0)</f>
        <v>5784.56</v>
      </c>
      <c r="J19" s="51">
        <f>VLOOKUP($B19,'20160802'!$A$3:$Y$207,COLUMN()-4,0)</f>
        <v>1.0331999999999999</v>
      </c>
      <c r="K19" s="311">
        <f>VLOOKUP($B19,'20160802'!$A$3:$Y$207,COLUMN()-4,0)</f>
        <v>7.9600000000000004E-2</v>
      </c>
      <c r="L19" s="311">
        <f>VLOOKUP($B19,'20160802'!$A$3:$Y$207,COLUMN()-4,0)</f>
        <v>3.5000000000000003E-2</v>
      </c>
      <c r="M19" s="309">
        <f>VLOOKUP($B19,'20160802'!$A$3:$Y$207,COLUMN()-4,0)</f>
        <v>5</v>
      </c>
      <c r="N19" s="309">
        <f>VLOOKUP($B19,'20160802'!$A$3:$Y$207,COLUMN()-4,0)</f>
        <v>5</v>
      </c>
      <c r="O19" s="311">
        <f>VLOOKUP($B19,'20160802'!$A$3:$Y$207,COLUMN()-4,0)</f>
        <v>5.4480000000000001E-2</v>
      </c>
      <c r="P19" s="309" t="str">
        <f>VLOOKUP($B19,'20160802'!$A$3:$Y$207,COLUMN()-4,0)</f>
        <v>永续</v>
      </c>
      <c r="Q19" s="51" t="str">
        <f>VLOOKUP($B19,'20160802'!$A$3:$Y$207,COLUMN()-4,0)</f>
        <v>恒生国企</v>
      </c>
      <c r="R19" s="310">
        <f>VLOOKUP($B19,'20160802'!$A$3:$Y$207,COLUMN()-4,0)</f>
        <v>0</v>
      </c>
      <c r="S19" s="56">
        <f>VLOOKUP($B19,'20160802'!$A$3:$Y$207,COLUMN()-4,0)</f>
        <v>0.27989999999999998</v>
      </c>
      <c r="T19" s="311" t="str">
        <f>VLOOKUP($B19,'20160802'!$A$3:$Y$207,COLUMN()-4,0)</f>
        <v>无下折</v>
      </c>
      <c r="U19" s="311">
        <f>VLOOKUP($B19,'20160802'!$A$3:$Y$207,COLUMN()-4,0)</f>
        <v>0.75129999999999997</v>
      </c>
      <c r="V19" s="311">
        <f>VLOOKUP($B19,'20160802'!$A$3:$Y$207,COLUMN()-4,0)</f>
        <v>-4.1000000000000003E-3</v>
      </c>
      <c r="W19" s="311">
        <f>VLOOKUP($B19,'20160802'!$A$3:$Y$207,COLUMN()-4,0)</f>
        <v>-3.5000000000000001E-3</v>
      </c>
      <c r="X19" s="311">
        <f>VLOOKUP($B19,'20160802'!$A$3:$Y$207,COLUMN()-4,0)</f>
        <v>5.9999999999999995E-4</v>
      </c>
      <c r="Y19" s="309">
        <f>VLOOKUP($B19,'20160802'!$A$3:$Y$207,COLUMN()-4,0)</f>
        <v>403412</v>
      </c>
      <c r="Z19" s="309">
        <f>VLOOKUP($B19,'20160802'!$A$3:$Y$207,COLUMN()-4,0)</f>
        <v>-2680</v>
      </c>
      <c r="AA19" s="312">
        <f>VLOOKUP($B19,'20160802'!$A$3:$Y$207,COLUMN()-4,0)</f>
        <v>0.21180555555555555</v>
      </c>
      <c r="AB19" s="313">
        <f>VLOOKUP($B19,'20160802'!$A$3:$Y$207,COLUMN()-4,0)</f>
        <v>42705</v>
      </c>
      <c r="AC19" s="59" t="str">
        <f>VLOOKUP($B19,'20160802'!$A$3:$Y$207,COLUMN()-4,0)</f>
        <v>   </v>
      </c>
    </row>
    <row r="20" spans="1:29" s="60" customFormat="1" ht="18.75" thickBot="1" x14ac:dyDescent="0.2">
      <c r="A20" s="73" t="s">
        <v>391</v>
      </c>
      <c r="B20" s="309">
        <v>150267</v>
      </c>
      <c r="C20" s="309" t="s">
        <v>387</v>
      </c>
      <c r="D20" s="310">
        <v>0.03</v>
      </c>
      <c r="E20" s="51">
        <f>VLOOKUP($B20,'20160802'!$A$3:$Y$207,COLUMN()-4,0)</f>
        <v>150267</v>
      </c>
      <c r="F20" s="309" t="str">
        <f>VLOOKUP($B20,'20160802'!$A$3:$Y$207,COLUMN()-4,0)</f>
        <v>银行A类</v>
      </c>
      <c r="G20" s="51">
        <f>VLOOKUP($B20,'20160802'!$A$3:$Y$207,COLUMN()-4,0)</f>
        <v>1.0329999999999999</v>
      </c>
      <c r="H20" s="310">
        <f>VLOOKUP($B20,'20160802'!$A$3:$Y$207,COLUMN()-4,0)</f>
        <v>1E-3</v>
      </c>
      <c r="I20" s="309">
        <f>VLOOKUP($B20,'20160802'!$A$3:$Y$207,COLUMN()-4,0)</f>
        <v>44.56</v>
      </c>
      <c r="J20" s="51">
        <f>VLOOKUP($B20,'20160802'!$A$3:$Y$207,COLUMN()-4,0)</f>
        <v>1.0334000000000001</v>
      </c>
      <c r="K20" s="311">
        <f>VLOOKUP($B20,'20160802'!$A$3:$Y$207,COLUMN()-4,0)</f>
        <v>4.0000000000000002E-4</v>
      </c>
      <c r="L20" s="311">
        <f>VLOOKUP($B20,'20160802'!$A$3:$Y$207,COLUMN()-4,0)</f>
        <v>3.5000000000000003E-2</v>
      </c>
      <c r="M20" s="309">
        <f>VLOOKUP($B20,'20160802'!$A$3:$Y$207,COLUMN()-4,0)</f>
        <v>5</v>
      </c>
      <c r="N20" s="309">
        <f>VLOOKUP($B20,'20160802'!$A$3:$Y$207,COLUMN()-4,0)</f>
        <v>5</v>
      </c>
      <c r="O20" s="311">
        <f>VLOOKUP($B20,'20160802'!$A$3:$Y$207,COLUMN()-4,0)</f>
        <v>5.0020000000000002E-2</v>
      </c>
      <c r="P20" s="309" t="str">
        <f>VLOOKUP($B20,'20160802'!$A$3:$Y$207,COLUMN()-4,0)</f>
        <v>永续</v>
      </c>
      <c r="Q20" s="51" t="str">
        <f>VLOOKUP($B20,'20160802'!$A$3:$Y$207,COLUMN()-4,0)</f>
        <v>中证银行</v>
      </c>
      <c r="R20" s="310">
        <f>VLOOKUP($B20,'20160802'!$A$3:$Y$207,COLUMN()-4,0)</f>
        <v>-2.7000000000000001E-3</v>
      </c>
      <c r="S20" s="56">
        <f>VLOOKUP($B20,'20160802'!$A$3:$Y$207,COLUMN()-4,0)</f>
        <v>0.24660000000000001</v>
      </c>
      <c r="T20" s="311">
        <f>VLOOKUP($B20,'20160802'!$A$3:$Y$207,COLUMN()-4,0)</f>
        <v>-4.3E-3</v>
      </c>
      <c r="U20" s="311">
        <f>VLOOKUP($B20,'20160802'!$A$3:$Y$207,COLUMN()-4,0)</f>
        <v>0.76119999999999999</v>
      </c>
      <c r="V20" s="311">
        <f>VLOOKUP($B20,'20160802'!$A$3:$Y$207,COLUMN()-4,0)</f>
        <v>-5.4999999999999997E-3</v>
      </c>
      <c r="W20" s="311">
        <f>VLOOKUP($B20,'20160802'!$A$3:$Y$207,COLUMN()-4,0)</f>
        <v>-6.3E-3</v>
      </c>
      <c r="X20" s="311">
        <f>VLOOKUP($B20,'20160802'!$A$3:$Y$207,COLUMN()-4,0)</f>
        <v>-2.7000000000000001E-3</v>
      </c>
      <c r="Y20" s="309">
        <f>VLOOKUP($B20,'20160802'!$A$3:$Y$207,COLUMN()-4,0)</f>
        <v>1940</v>
      </c>
      <c r="Z20" s="309">
        <f>VLOOKUP($B20,'20160802'!$A$3:$Y$207,COLUMN()-4,0)</f>
        <v>0</v>
      </c>
      <c r="AA20" s="312">
        <f>VLOOKUP($B20,'20160802'!$A$3:$Y$207,COLUMN()-4,0)</f>
        <v>0.21180555555555555</v>
      </c>
      <c r="AB20" s="313">
        <f>VLOOKUP($B20,'20160802'!$A$3:$Y$207,COLUMN()-4,0)</f>
        <v>42705</v>
      </c>
      <c r="AC20" s="59" t="str">
        <f>VLOOKUP($B20,'20160802'!$A$3:$Y$207,COLUMN()-4,0)</f>
        <v>   </v>
      </c>
    </row>
    <row r="21" spans="1:29" s="60" customFormat="1" ht="18.75" thickBot="1" x14ac:dyDescent="0.2">
      <c r="A21" s="73" t="s">
        <v>392</v>
      </c>
      <c r="B21" s="309">
        <v>150291</v>
      </c>
      <c r="C21" s="309" t="s">
        <v>388</v>
      </c>
      <c r="D21" s="310">
        <v>7.9399999999999998E-2</v>
      </c>
      <c r="E21" s="51">
        <f>VLOOKUP($B21,'20160802'!$A$3:$Y$207,COLUMN()-4,0)</f>
        <v>150291</v>
      </c>
      <c r="F21" s="309" t="str">
        <f>VLOOKUP($B21,'20160802'!$A$3:$Y$207,COLUMN()-4,0)</f>
        <v>银行A份</v>
      </c>
      <c r="G21" s="51">
        <f>VLOOKUP($B21,'20160802'!$A$3:$Y$207,COLUMN()-4,0)</f>
        <v>1.0640000000000001</v>
      </c>
      <c r="H21" s="310">
        <f>VLOOKUP($B21,'20160802'!$A$3:$Y$207,COLUMN()-4,0)</f>
        <v>-2.8E-3</v>
      </c>
      <c r="I21" s="309">
        <f>VLOOKUP($B21,'20160802'!$A$3:$Y$207,COLUMN()-4,0)</f>
        <v>24.47</v>
      </c>
      <c r="J21" s="51">
        <f>VLOOKUP($B21,'20160802'!$A$3:$Y$207,COLUMN()-4,0)</f>
        <v>1.0349999999999999</v>
      </c>
      <c r="K21" s="311">
        <f>VLOOKUP($B21,'20160802'!$A$3:$Y$207,COLUMN()-4,0)</f>
        <v>-2.8000000000000001E-2</v>
      </c>
      <c r="L21" s="311">
        <f>VLOOKUP($B21,'20160802'!$A$3:$Y$207,COLUMN()-4,0)</f>
        <v>0.04</v>
      </c>
      <c r="M21" s="309">
        <f>VLOOKUP($B21,'20160802'!$A$3:$Y$207,COLUMN()-4,0)</f>
        <v>5.5</v>
      </c>
      <c r="N21" s="309">
        <f>VLOOKUP($B21,'20160802'!$A$3:$Y$207,COLUMN()-4,0)</f>
        <v>5.5</v>
      </c>
      <c r="O21" s="311">
        <f>VLOOKUP($B21,'20160802'!$A$3:$Y$207,COLUMN()-4,0)</f>
        <v>5.3449999999999998E-2</v>
      </c>
      <c r="P21" s="309" t="str">
        <f>VLOOKUP($B21,'20160802'!$A$3:$Y$207,COLUMN()-4,0)</f>
        <v>永续</v>
      </c>
      <c r="Q21" s="51" t="str">
        <f>VLOOKUP($B21,'20160802'!$A$3:$Y$207,COLUMN()-4,0)</f>
        <v>中证银行</v>
      </c>
      <c r="R21" s="310">
        <f>VLOOKUP($B21,'20160802'!$A$3:$Y$207,COLUMN()-4,0)</f>
        <v>-2.7000000000000001E-3</v>
      </c>
      <c r="S21" s="56">
        <f>VLOOKUP($B21,'20160802'!$A$3:$Y$207,COLUMN()-4,0)</f>
        <v>0.20280000000000001</v>
      </c>
      <c r="T21" s="311">
        <f>VLOOKUP($B21,'20160802'!$A$3:$Y$207,COLUMN()-4,0)</f>
        <v>-2.5499999999999998E-2</v>
      </c>
      <c r="U21" s="311">
        <f>VLOOKUP($B21,'20160802'!$A$3:$Y$207,COLUMN()-4,0)</f>
        <v>0.86119999999999997</v>
      </c>
      <c r="V21" s="311">
        <f>VLOOKUP($B21,'20160802'!$A$3:$Y$207,COLUMN()-4,0)</f>
        <v>-1.1999999999999999E-3</v>
      </c>
      <c r="W21" s="311">
        <f>VLOOKUP($B21,'20160802'!$A$3:$Y$207,COLUMN()-4,0)</f>
        <v>0</v>
      </c>
      <c r="X21" s="311">
        <f>VLOOKUP($B21,'20160802'!$A$3:$Y$207,COLUMN()-4,0)</f>
        <v>1.9E-3</v>
      </c>
      <c r="Y21" s="309">
        <f>VLOOKUP($B21,'20160802'!$A$3:$Y$207,COLUMN()-4,0)</f>
        <v>19280</v>
      </c>
      <c r="Z21" s="309">
        <f>VLOOKUP($B21,'20160802'!$A$3:$Y$207,COLUMN()-4,0)</f>
        <v>13</v>
      </c>
      <c r="AA21" s="312">
        <f>VLOOKUP($B21,'20160802'!$A$3:$Y$207,COLUMN()-4,0)</f>
        <v>0.21180555555555555</v>
      </c>
      <c r="AB21" s="313">
        <f>VLOOKUP($B21,'20160802'!$A$3:$Y$207,COLUMN()-4,0)</f>
        <v>42719</v>
      </c>
      <c r="AC21" s="59" t="str">
        <f>VLOOKUP($B21,'20160802'!$A$3:$Y$207,COLUMN()-4,0)</f>
        <v>   </v>
      </c>
    </row>
    <row r="26" spans="1:29" ht="14.25" thickBot="1" x14ac:dyDescent="0.2">
      <c r="A26" t="s">
        <v>390</v>
      </c>
    </row>
    <row r="27" spans="1:29" ht="18.75" thickBot="1" x14ac:dyDescent="0.2">
      <c r="A27" t="s">
        <v>393</v>
      </c>
      <c r="B27">
        <v>150205</v>
      </c>
      <c r="C27" t="s">
        <v>407</v>
      </c>
      <c r="D27">
        <v>0</v>
      </c>
      <c r="E27" s="14">
        <f>VLOOKUP($B27,'20160802'!$A$3:$Y$207,COLUMN()-4,0)</f>
        <v>150205</v>
      </c>
      <c r="F27" s="289" t="str">
        <f>VLOOKUP($B27,'20160802'!$A$3:$Y$207,COLUMN()-4,0)</f>
        <v>国防A</v>
      </c>
      <c r="G27" s="14">
        <f>VLOOKUP($B27,'20160802'!$A$3:$Y$207,COLUMN()-4,0)</f>
        <v>1.0129999999999999</v>
      </c>
      <c r="H27" s="290">
        <f>VLOOKUP($B27,'20160802'!$A$3:$Y$207,COLUMN()-4,0)</f>
        <v>-2E-3</v>
      </c>
      <c r="I27" s="289">
        <f>VLOOKUP($B27,'20160802'!$A$3:$Y$207,COLUMN()-4,0)</f>
        <v>25799.98</v>
      </c>
      <c r="J27" s="14">
        <f>VLOOKUP($B27,'20160802'!$A$3:$Y$207,COLUMN()-4,0)</f>
        <v>1.0309999999999999</v>
      </c>
      <c r="K27" s="291">
        <f>VLOOKUP($B27,'20160802'!$A$3:$Y$207,COLUMN()-4,0)</f>
        <v>1.7500000000000002E-2</v>
      </c>
      <c r="L27" s="291">
        <f>VLOOKUP($B27,'20160802'!$A$3:$Y$207,COLUMN()-4,0)</f>
        <v>0.03</v>
      </c>
      <c r="M27" s="289">
        <f>VLOOKUP($B27,'20160802'!$A$3:$Y$207,COLUMN()-4,0)</f>
        <v>4.5</v>
      </c>
      <c r="N27" s="289">
        <f>VLOOKUP($B27,'20160802'!$A$3:$Y$207,COLUMN()-4,0)</f>
        <v>4.5</v>
      </c>
      <c r="O27" s="291">
        <f>VLOOKUP($B27,'20160802'!$A$3:$Y$207,COLUMN()-4,0)</f>
        <v>4.582E-2</v>
      </c>
      <c r="P27" s="289" t="str">
        <f>VLOOKUP($B27,'20160802'!$A$3:$Y$207,COLUMN()-4,0)</f>
        <v>永续</v>
      </c>
      <c r="Q27" s="14" t="str">
        <f>VLOOKUP($B27,'20160802'!$A$3:$Y$207,COLUMN()-4,0)</f>
        <v>中证国防</v>
      </c>
      <c r="R27" s="290">
        <f>VLOOKUP($B27,'20160802'!$A$3:$Y$207,COLUMN()-4,0)</f>
        <v>7.6E-3</v>
      </c>
      <c r="S27" s="18">
        <f>VLOOKUP($B27,'20160802'!$A$3:$Y$207,COLUMN()-4,0)</f>
        <v>0.16220000000000001</v>
      </c>
      <c r="T27" s="291">
        <f>VLOOKUP($B27,'20160802'!$A$3:$Y$207,COLUMN()-4,0)</f>
        <v>9.1999999999999998E-3</v>
      </c>
      <c r="U27" s="291">
        <f>VLOOKUP($B27,'20160802'!$A$3:$Y$207,COLUMN()-4,0)</f>
        <v>0.96209999999999996</v>
      </c>
      <c r="V27" s="291">
        <f>VLOOKUP($B27,'20160802'!$A$3:$Y$207,COLUMN()-4,0)</f>
        <v>7.9000000000000008E-3</v>
      </c>
      <c r="W27" s="291">
        <f>VLOOKUP($B27,'20160802'!$A$3:$Y$207,COLUMN()-4,0)</f>
        <v>1.4500000000000001E-2</v>
      </c>
      <c r="X27" s="291">
        <f>VLOOKUP($B27,'20160802'!$A$3:$Y$207,COLUMN()-4,0)</f>
        <v>1.1599999999999999E-2</v>
      </c>
      <c r="Y27" s="289">
        <f>VLOOKUP($B27,'20160802'!$A$3:$Y$207,COLUMN()-4,0)</f>
        <v>407687</v>
      </c>
      <c r="Z27" s="289">
        <f>VLOOKUP($B27,'20160802'!$A$3:$Y$207,COLUMN()-4,0)</f>
        <v>16106</v>
      </c>
      <c r="AA27" s="292">
        <f>VLOOKUP($B27,'20160802'!$A$3:$Y$207,COLUMN()-4,0)</f>
        <v>0.21180555555555555</v>
      </c>
      <c r="AB27" s="293">
        <f>VLOOKUP($B27,'20160802'!$A$3:$Y$207,COLUMN()-4,0)</f>
        <v>42705</v>
      </c>
      <c r="AC27" s="21" t="str">
        <f>VLOOKUP($B27,'20160802'!$A$3:$Y$207,COLUMN()-4,0)</f>
        <v>   </v>
      </c>
    </row>
    <row r="28" spans="1:29" ht="18.75" thickBot="1" x14ac:dyDescent="0.2">
      <c r="A28" t="s">
        <v>411</v>
      </c>
      <c r="B28">
        <v>150049</v>
      </c>
      <c r="C28" t="s">
        <v>142</v>
      </c>
      <c r="E28" s="7">
        <f>VLOOKUP($B28,'20160802'!$A$3:$Y$207,COLUMN()-4,0)</f>
        <v>150049</v>
      </c>
      <c r="F28" s="283" t="str">
        <f>VLOOKUP($B28,'20160802'!$A$3:$Y$207,COLUMN()-4,0)</f>
        <v>消费收益</v>
      </c>
      <c r="G28" s="7">
        <f>VLOOKUP($B28,'20160802'!$A$3:$Y$207,COLUMN()-4,0)</f>
        <v>1.0109999999999999</v>
      </c>
      <c r="H28" s="286">
        <f>VLOOKUP($B28,'20160802'!$A$3:$Y$207,COLUMN()-4,0)</f>
        <v>-3.0000000000000001E-3</v>
      </c>
      <c r="I28" s="283">
        <f>VLOOKUP($B28,'20160802'!$A$3:$Y$207,COLUMN()-4,0)</f>
        <v>40.9</v>
      </c>
      <c r="J28" s="7">
        <f>VLOOKUP($B28,'20160802'!$A$3:$Y$207,COLUMN()-4,0)</f>
        <v>1.018</v>
      </c>
      <c r="K28" s="285">
        <f>VLOOKUP($B28,'20160802'!$A$3:$Y$207,COLUMN()-4,0)</f>
        <v>6.8999999999999999E-3</v>
      </c>
      <c r="L28" s="285">
        <f>VLOOKUP($B28,'20160802'!$A$3:$Y$207,COLUMN()-4,0)</f>
        <v>3.2000000000000001E-2</v>
      </c>
      <c r="M28" s="283">
        <f>VLOOKUP($B28,'20160802'!$A$3:$Y$207,COLUMN()-4,0)</f>
        <v>4.7</v>
      </c>
      <c r="N28" s="283">
        <f>VLOOKUP($B28,'20160802'!$A$3:$Y$207,COLUMN()-4,0)</f>
        <v>4.7</v>
      </c>
      <c r="O28" s="285">
        <f>VLOOKUP($B28,'20160802'!$A$3:$Y$207,COLUMN()-4,0)</f>
        <v>4.7329999999999997E-2</v>
      </c>
      <c r="P28" s="283" t="str">
        <f>VLOOKUP($B28,'20160802'!$A$3:$Y$207,COLUMN()-4,0)</f>
        <v>永续</v>
      </c>
      <c r="Q28" s="7" t="str">
        <f>VLOOKUP($B28,'20160802'!$A$3:$Y$207,COLUMN()-4,0)</f>
        <v>主动基金</v>
      </c>
      <c r="R28" s="284">
        <f>VLOOKUP($B28,'20160802'!$A$3:$Y$207,COLUMN()-4,0)</f>
        <v>0</v>
      </c>
      <c r="S28" s="23">
        <f>VLOOKUP($B28,'20160802'!$A$3:$Y$207,COLUMN()-4,0)</f>
        <v>0.49840000000000001</v>
      </c>
      <c r="T28" s="285">
        <f>VLOOKUP($B28,'20160802'!$A$3:$Y$207,COLUMN()-4,0)</f>
        <v>1.5E-3</v>
      </c>
      <c r="U28" s="283" t="str">
        <f>VLOOKUP($B28,'20160802'!$A$3:$Y$207,COLUMN()-4,0)</f>
        <v>-</v>
      </c>
      <c r="V28" s="285">
        <f>VLOOKUP($B28,'20160802'!$A$3:$Y$207,COLUMN()-4,0)</f>
        <v>4.4999999999999997E-3</v>
      </c>
      <c r="W28" s="285">
        <f>VLOOKUP($B28,'20160802'!$A$3:$Y$207,COLUMN()-4,0)</f>
        <v>-4.0000000000000002E-4</v>
      </c>
      <c r="X28" s="285">
        <f>VLOOKUP($B28,'20160802'!$A$3:$Y$207,COLUMN()-4,0)</f>
        <v>6.1000000000000004E-3</v>
      </c>
      <c r="Y28" s="283">
        <f>VLOOKUP($B28,'20160802'!$A$3:$Y$207,COLUMN()-4,0)</f>
        <v>1931</v>
      </c>
      <c r="Z28" s="283">
        <f>VLOOKUP($B28,'20160802'!$A$3:$Y$207,COLUMN()-4,0)</f>
        <v>-3</v>
      </c>
      <c r="AA28" s="287">
        <f>VLOOKUP($B28,'20160802'!$A$3:$Y$207,COLUMN()-4,0)</f>
        <v>0.21180555555555555</v>
      </c>
      <c r="AB28" s="288">
        <f>VLOOKUP($B28,'20160802'!$A$3:$Y$207,COLUMN()-4,0)</f>
        <v>42807</v>
      </c>
      <c r="AC28" s="13" t="str">
        <f>VLOOKUP($B28,'20160802'!$A$3:$Y$207,COLUMN()-4,0)</f>
        <v>   </v>
      </c>
    </row>
    <row r="29" spans="1:29" s="60" customFormat="1" ht="18.75" thickBot="1" x14ac:dyDescent="0.2">
      <c r="A29" s="60" t="s">
        <v>412</v>
      </c>
      <c r="B29" s="60">
        <v>150198</v>
      </c>
      <c r="C29" s="60" t="s">
        <v>409</v>
      </c>
      <c r="E29" s="51">
        <f>VLOOKUP($B29,'20160802'!$A$3:$Y$207,COLUMN()-4,0)</f>
        <v>150198</v>
      </c>
      <c r="F29" s="309" t="str">
        <f>VLOOKUP($B29,'20160802'!$A$3:$Y$207,COLUMN()-4,0)</f>
        <v>食品A</v>
      </c>
      <c r="G29" s="51">
        <f>VLOOKUP($B29,'20160802'!$A$3:$Y$207,COLUMN()-4,0)</f>
        <v>1.0680000000000001</v>
      </c>
      <c r="H29" s="310">
        <f>VLOOKUP($B29,'20160802'!$A$3:$Y$207,COLUMN()-4,0)</f>
        <v>-1.9E-3</v>
      </c>
      <c r="I29" s="309">
        <f>VLOOKUP($B29,'20160802'!$A$3:$Y$207,COLUMN()-4,0)</f>
        <v>198.35</v>
      </c>
      <c r="J29" s="51">
        <f>VLOOKUP($B29,'20160802'!$A$3:$Y$207,COLUMN()-4,0)</f>
        <v>1.0316000000000001</v>
      </c>
      <c r="K29" s="311">
        <f>VLOOKUP($B29,'20160802'!$A$3:$Y$207,COLUMN()-4,0)</f>
        <v>-3.5299999999999998E-2</v>
      </c>
      <c r="L29" s="311">
        <f>VLOOKUP($B29,'20160802'!$A$3:$Y$207,COLUMN()-4,0)</f>
        <v>0.04</v>
      </c>
      <c r="M29" s="309">
        <f>VLOOKUP($B29,'20160802'!$A$3:$Y$207,COLUMN()-4,0)</f>
        <v>5.5</v>
      </c>
      <c r="N29" s="309">
        <f>VLOOKUP($B29,'20160802'!$A$3:$Y$207,COLUMN()-4,0)</f>
        <v>5.5</v>
      </c>
      <c r="O29" s="311">
        <f>VLOOKUP($B29,'20160802'!$A$3:$Y$207,COLUMN()-4,0)</f>
        <v>5.3069999999999999E-2</v>
      </c>
      <c r="P29" s="309" t="str">
        <f>VLOOKUP($B29,'20160802'!$A$3:$Y$207,COLUMN()-4,0)</f>
        <v>永续</v>
      </c>
      <c r="Q29" s="51" t="str">
        <f>VLOOKUP($B29,'20160802'!$A$3:$Y$207,COLUMN()-4,0)</f>
        <v>国证食品</v>
      </c>
      <c r="R29" s="310">
        <f>VLOOKUP($B29,'20160802'!$A$3:$Y$207,COLUMN()-4,0)</f>
        <v>1.4E-3</v>
      </c>
      <c r="S29" s="56">
        <f>VLOOKUP($B29,'20160802'!$A$3:$Y$207,COLUMN()-4,0)</f>
        <v>0.25600000000000001</v>
      </c>
      <c r="T29" s="311">
        <f>VLOOKUP($B29,'20160802'!$A$3:$Y$207,COLUMN()-4,0)</f>
        <v>-3.2000000000000001E-2</v>
      </c>
      <c r="U29" s="311">
        <f>VLOOKUP($B29,'20160802'!$A$3:$Y$207,COLUMN()-4,0)</f>
        <v>0.74170000000000003</v>
      </c>
      <c r="V29" s="311">
        <f>VLOOKUP($B29,'20160802'!$A$3:$Y$207,COLUMN()-4,0)</f>
        <v>2.9999999999999997E-4</v>
      </c>
      <c r="W29" s="311">
        <f>VLOOKUP($B29,'20160802'!$A$3:$Y$207,COLUMN()-4,0)</f>
        <v>3.3999999999999998E-3</v>
      </c>
      <c r="X29" s="311">
        <f>VLOOKUP($B29,'20160802'!$A$3:$Y$207,COLUMN()-4,0)</f>
        <v>1.8E-3</v>
      </c>
      <c r="Y29" s="309">
        <f>VLOOKUP($B29,'20160802'!$A$3:$Y$207,COLUMN()-4,0)</f>
        <v>50010</v>
      </c>
      <c r="Z29" s="309">
        <f>VLOOKUP($B29,'20160802'!$A$3:$Y$207,COLUMN()-4,0)</f>
        <v>158</v>
      </c>
      <c r="AA29" s="312">
        <f>VLOOKUP($B29,'20160802'!$A$3:$Y$207,COLUMN()-4,0)</f>
        <v>0.21180555555555555</v>
      </c>
      <c r="AB29" s="313">
        <f>VLOOKUP($B29,'20160802'!$A$3:$Y$207,COLUMN()-4,0)</f>
        <v>42738</v>
      </c>
      <c r="AC29" s="59" t="str">
        <f>VLOOKUP($B29,'20160802'!$A$3:$Y$207,COLUMN()-4,0)</f>
        <v>   </v>
      </c>
    </row>
  </sheetData>
  <mergeCells count="14">
    <mergeCell ref="AC15:AC16"/>
    <mergeCell ref="A15:A16"/>
    <mergeCell ref="B15:B16"/>
    <mergeCell ref="C15:C16"/>
    <mergeCell ref="D15:D16"/>
    <mergeCell ref="E15:E16"/>
    <mergeCell ref="F15:F16"/>
    <mergeCell ref="G15:G16"/>
    <mergeCell ref="H15:H16"/>
    <mergeCell ref="J15:J16"/>
    <mergeCell ref="K15:K16"/>
    <mergeCell ref="Q15:Q16"/>
    <mergeCell ref="AA15:AA16"/>
    <mergeCell ref="AB15:AB16"/>
  </mergeCells>
  <phoneticPr fontId="10" type="noConversion"/>
  <hyperlinks>
    <hyperlink ref="E17" r:id="rId1" display="https://www.jisilu.cn/data/sfnew/detail/150307"/>
    <hyperlink ref="G17" r:id="rId2" display="http://finance.sina.com.cn/fund/quotes/150307/bc.shtml"/>
    <hyperlink ref="J17" r:id="rId3" display="http://www.cninfo.com.cn/information/fund/netvalue/150307.html"/>
    <hyperlink ref="Q17" r:id="rId4" tooltip="399804" display="http://quote.eastmoney.com/zs399804.html"/>
    <hyperlink ref="S17" r:id="rId5" display="https://www.jisilu.cn/data/utils/lowcalc/150307"/>
    <hyperlink ref="AC17" r:id="rId6" tooltip="加【体育A】为自选A类" display="javascript:addOwnedFund('150307');"/>
    <hyperlink ref="E27" r:id="rId7" display="https://www.jisilu.cn/data/sfnew/detail/150205"/>
    <hyperlink ref="G27" r:id="rId8" display="http://finance.sina.com.cn/fund/quotes/150205/bc.shtml"/>
    <hyperlink ref="J27" r:id="rId9" display="http://www.cninfo.com.cn/information/fund/netvalue/150205.html"/>
    <hyperlink ref="Q27" r:id="rId10" tooltip="399973" display="http://quote.eastmoney.com/zs399973.html"/>
    <hyperlink ref="S27" r:id="rId11" display="https://www.jisilu.cn/data/utils/lowcalc/150205"/>
    <hyperlink ref="AC27" r:id="rId12" tooltip="加【国防A】为自选A类" display="javascript:addOwnedFund('150205');"/>
    <hyperlink ref="E28" r:id="rId13" display="https://www.jisilu.cn/data/sfnew/detail/150049"/>
    <hyperlink ref="G28" r:id="rId14" display="http://finance.sina.com.cn/fund/quotes/150049/bc.shtml"/>
    <hyperlink ref="J28" r:id="rId15" display="http://www.cninfo.com.cn/information/fund/netvalue/150049.html"/>
    <hyperlink ref="Q28" r:id="rId16" tooltip="399942" display="http://quote.eastmoney.com/zs399942.html"/>
    <hyperlink ref="S28" r:id="rId17" display="https://www.jisilu.cn/data/utils/lowcalc/150049"/>
    <hyperlink ref="AC28" r:id="rId18" tooltip="加【消费收益】为自选A类" display="javascript:addOwnedFund('150049');"/>
    <hyperlink ref="E29" r:id="rId19" display="https://www.jisilu.cn/data/sfnew/detail/150198"/>
    <hyperlink ref="G29" r:id="rId20" display="http://finance.sina.com.cn/fund/quotes/150198/bc.shtml"/>
    <hyperlink ref="J29" r:id="rId21" display="http://www.cninfo.com.cn/information/fund/netvalue/150198.html"/>
    <hyperlink ref="Q29" r:id="rId22" tooltip="399396" display="http://quote.eastmoney.com/zs399396.html"/>
    <hyperlink ref="S29" r:id="rId23" display="https://www.jisilu.cn/data/utils/lowcalc/150198"/>
    <hyperlink ref="AC29" r:id="rId24" tooltip="加【食品A】为自选A类" display="javascript:addOwnedFund('150198');"/>
    <hyperlink ref="E18" r:id="rId25" display="https://www.jisilu.cn/data/sfnew/detail/150307"/>
    <hyperlink ref="E19" r:id="rId26" display="https://www.jisilu.cn/data/sfnew/detail/150307"/>
    <hyperlink ref="E20" r:id="rId27" display="https://www.jisilu.cn/data/sfnew/detail/150307"/>
    <hyperlink ref="E21" r:id="rId28" display="https://www.jisilu.cn/data/sfnew/detail/150307"/>
    <hyperlink ref="G18" r:id="rId29" display="http://finance.sina.com.cn/fund/quotes/150307/bc.shtml"/>
    <hyperlink ref="G19" r:id="rId30" display="http://finance.sina.com.cn/fund/quotes/150307/bc.shtml"/>
    <hyperlink ref="G20" r:id="rId31" display="http://finance.sina.com.cn/fund/quotes/150307/bc.shtml"/>
    <hyperlink ref="G21" r:id="rId32" display="http://finance.sina.com.cn/fund/quotes/150307/bc.shtml"/>
    <hyperlink ref="J18" r:id="rId33" display="http://www.cninfo.com.cn/information/fund/netvalue/150307.html"/>
    <hyperlink ref="J19" r:id="rId34" display="http://www.cninfo.com.cn/information/fund/netvalue/150307.html"/>
    <hyperlink ref="J20" r:id="rId35" display="http://www.cninfo.com.cn/information/fund/netvalue/150307.html"/>
    <hyperlink ref="J21" r:id="rId36" display="http://www.cninfo.com.cn/information/fund/netvalue/150307.html"/>
    <hyperlink ref="Q18" r:id="rId37" tooltip="399804" display="http://quote.eastmoney.com/zs399804.html"/>
    <hyperlink ref="Q19" r:id="rId38" tooltip="399804" display="http://quote.eastmoney.com/zs399804.html"/>
    <hyperlink ref="Q20" r:id="rId39" tooltip="399804" display="http://quote.eastmoney.com/zs399804.html"/>
    <hyperlink ref="Q21" r:id="rId40" tooltip="399804" display="http://quote.eastmoney.com/zs399804.html"/>
    <hyperlink ref="S18" r:id="rId41" display="https://www.jisilu.cn/data/utils/lowcalc/150307"/>
    <hyperlink ref="S19" r:id="rId42" display="https://www.jisilu.cn/data/utils/lowcalc/150307"/>
    <hyperlink ref="S20" r:id="rId43" display="https://www.jisilu.cn/data/utils/lowcalc/150307"/>
    <hyperlink ref="S21" r:id="rId44" display="https://www.jisilu.cn/data/utils/lowcalc/150307"/>
    <hyperlink ref="AC18" r:id="rId45" tooltip="加【体育A】为自选A类" display="javascript:addOwnedFund('150307');"/>
    <hyperlink ref="AC19" r:id="rId46" tooltip="加【体育A】为自选A类" display="javascript:addOwnedFund('150307');"/>
    <hyperlink ref="AC20" r:id="rId47" tooltip="加【体育A】为自选A类" display="javascript:addOwnedFund('150307');"/>
    <hyperlink ref="AC21" r:id="rId48" tooltip="加【体育A】为自选A类" display="javascript:addOwnedFund('150307');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21"/>
  <sheetViews>
    <sheetView workbookViewId="0">
      <selection activeCell="A13" sqref="A13:XFD14"/>
    </sheetView>
  </sheetViews>
  <sheetFormatPr defaultRowHeight="13.5" x14ac:dyDescent="0.15"/>
  <cols>
    <col min="1" max="1" width="10.25" bestFit="1" customWidth="1"/>
    <col min="4" max="4" width="11" bestFit="1" customWidth="1"/>
    <col min="5" max="5" width="15.125" bestFit="1" customWidth="1"/>
    <col min="6" max="6" width="14.125" bestFit="1" customWidth="1"/>
    <col min="7" max="7" width="18" bestFit="1" customWidth="1"/>
    <col min="8" max="8" width="14.125" bestFit="1" customWidth="1"/>
  </cols>
  <sheetData>
    <row r="1" spans="1:26" ht="14.25" thickBot="1" x14ac:dyDescent="0.2"/>
    <row r="2" spans="1:26" ht="14.25" thickBot="1" x14ac:dyDescent="0.2">
      <c r="C2" s="45" t="s">
        <v>251</v>
      </c>
      <c r="D2" s="45" t="s">
        <v>252</v>
      </c>
      <c r="E2" s="45" t="s">
        <v>253</v>
      </c>
      <c r="F2" s="45" t="s">
        <v>254</v>
      </c>
      <c r="G2" s="45" t="s">
        <v>255</v>
      </c>
      <c r="H2" s="45" t="s">
        <v>256</v>
      </c>
    </row>
    <row r="3" spans="1:26" ht="14.25" thickBot="1" x14ac:dyDescent="0.2">
      <c r="C3" s="46" t="s">
        <v>241</v>
      </c>
      <c r="D3" s="47">
        <f>VLOOKUP($C3,'20160721'!$A$3:$Y$200,4,FALSE)</f>
        <v>2.3448275862068971E-3</v>
      </c>
      <c r="E3" s="47">
        <f>VLOOKUP($C3,'20160721'!$A$3:$Y$200,7,FALSE)</f>
        <v>1.8099999999999998E-2</v>
      </c>
      <c r="F3" s="48">
        <f>VLOOKUP($C3,'20160721'!$A$3:$Y$200,11,FALSE)</f>
        <v>4.5899655172413782E-2</v>
      </c>
      <c r="G3" s="47">
        <f>VLOOKUP($C3,'20160721'!$A$3:$Y$200,16,FALSE)</f>
        <v>5.2228070175438564E-3</v>
      </c>
      <c r="H3" s="47">
        <f>VLOOKUP($C3,'20160721'!$A$3:$Y$200,18,FALSE)</f>
        <v>-1.9896551724137932E-3</v>
      </c>
    </row>
    <row r="4" spans="1:26" ht="14.25" thickBot="1" x14ac:dyDescent="0.2">
      <c r="C4" s="46" t="s">
        <v>242</v>
      </c>
      <c r="D4" s="47">
        <f>VLOOKUP($C4,'20160721'!$A$3:$Y$200,4,FALSE)</f>
        <v>1E-3</v>
      </c>
      <c r="E4" s="47">
        <f>VLOOKUP($C4,'20160721'!$A$3:$Y$200,7,FALSE)</f>
        <v>5.6999999999999993E-3</v>
      </c>
      <c r="F4" s="47">
        <f>VLOOKUP($C4,'20160721'!$A$3:$Y$200,11,FALSE)</f>
        <v>4.7280000000000003E-2</v>
      </c>
      <c r="G4" s="47">
        <f>VLOOKUP($C4,'20160721'!$A$3:$Y$200,16,FALSE)</f>
        <v>-3.2000000000000002E-3</v>
      </c>
      <c r="H4" s="47">
        <f>VLOOKUP($C4,'20160721'!$A$3:$Y$200,18,FALSE)</f>
        <v>-2.9000000000000002E-3</v>
      </c>
    </row>
    <row r="5" spans="1:26" ht="14.25" thickBot="1" x14ac:dyDescent="0.2">
      <c r="C5" s="46" t="s">
        <v>247</v>
      </c>
      <c r="D5" s="47">
        <f>VLOOKUP($C5,'20160721'!$A$3:$Y$200,4,FALSE)</f>
        <v>1.5034482758620694E-3</v>
      </c>
      <c r="E5" s="47">
        <f>VLOOKUP($C5,'20160721'!$A$3:$Y$200,7,FALSE)</f>
        <v>-7.9551724137931022E-3</v>
      </c>
      <c r="F5" s="47">
        <f>VLOOKUP($C5,'20160721'!$A$3:$Y$200,11,FALSE)</f>
        <v>4.750793103448276E-2</v>
      </c>
      <c r="G5" s="47">
        <f>VLOOKUP($C5,'20160721'!$A$3:$Y$200,16,FALSE)</f>
        <v>-1.5216E-2</v>
      </c>
      <c r="H5" s="47">
        <f>VLOOKUP($C5,'20160721'!$A$3:$Y$200,18,FALSE)</f>
        <v>1.8000000000000002E-3</v>
      </c>
    </row>
    <row r="6" spans="1:26" ht="14.25" thickBot="1" x14ac:dyDescent="0.2">
      <c r="C6" s="49" t="s">
        <v>248</v>
      </c>
      <c r="D6" s="50">
        <f>VLOOKUP($C6,'20160721'!$A$3:$Y$200,4,FALSE)</f>
        <v>3.8599999999999988E-3</v>
      </c>
      <c r="E6" s="50">
        <f>VLOOKUP($C6,'20160721'!$A$3:$Y$200,7,FALSE)</f>
        <v>-5.6412000000000004E-2</v>
      </c>
      <c r="F6" s="50">
        <f>VLOOKUP($C6,'20160721'!$A$3:$Y$200,11,FALSE)</f>
        <v>5.2293199999999998E-2</v>
      </c>
      <c r="G6" s="50">
        <f>VLOOKUP($C6,'20160721'!$A$3:$Y$200,16,FALSE)</f>
        <v>-4.7351999999999998E-2</v>
      </c>
      <c r="H6" s="50">
        <f>VLOOKUP($C6,'20160721'!$A$3:$Y$200,18,FALSE)</f>
        <v>8.5999999999999998E-4</v>
      </c>
    </row>
    <row r="7" spans="1:26" ht="14.25" thickBot="1" x14ac:dyDescent="0.2">
      <c r="C7" s="46" t="s">
        <v>249</v>
      </c>
      <c r="D7" s="47">
        <f>VLOOKUP($C7,'20160721'!$A$3:$Y$200,4,FALSE)</f>
        <v>3.3666666666666667E-3</v>
      </c>
      <c r="E7" s="47">
        <f>VLOOKUP($C7,'20160721'!$A$3:$Y$200,7,FALSE)</f>
        <v>-0.1643</v>
      </c>
      <c r="F7" s="47">
        <f>VLOOKUP($C7,'20160721'!$A$3:$Y$200,11,FALSE)</f>
        <v>5.1439999999999993E-2</v>
      </c>
      <c r="G7" s="48">
        <f>VLOOKUP($C7,'20160721'!$A$3:$Y$200,16,FALSE)</f>
        <v>-0.12483333333333334</v>
      </c>
      <c r="H7" s="47">
        <f>VLOOKUP($C7,'20160721'!$A$3:$Y$200,18,FALSE)</f>
        <v>-5.1999999999999998E-3</v>
      </c>
    </row>
    <row r="8" spans="1:26" ht="14.25" thickBot="1" x14ac:dyDescent="0.2">
      <c r="C8" s="46" t="s">
        <v>250</v>
      </c>
      <c r="D8" s="50">
        <f>VLOOKUP($C8,'20160721'!$A$3:$Y$200,4,FALSE)</f>
        <v>4.1999999999999997E-3</v>
      </c>
      <c r="E8" s="47">
        <f>VLOOKUP($C8,'20160721'!$A$3:$Y$200,7,FALSE)</f>
        <v>-0.12586666666666668</v>
      </c>
      <c r="F8" s="47">
        <f>VLOOKUP($C8,'20160721'!$A$3:$Y$200,11,FALSE)</f>
        <v>5.2886666666666665E-2</v>
      </c>
      <c r="G8" s="47">
        <f>VLOOKUP($C8,'20160721'!$A$3:$Y$200,16,FALSE)</f>
        <v>-8.4000000000000005E-2</v>
      </c>
      <c r="H8" s="47">
        <f>VLOOKUP($C8,'20160721'!$A$3:$Y$200,18,FALSE)</f>
        <v>-1.1666666666666665E-3</v>
      </c>
    </row>
    <row r="9" spans="1:26" ht="14.25" thickBot="1" x14ac:dyDescent="0.2"/>
    <row r="10" spans="1:26" ht="14.25" thickBot="1" x14ac:dyDescent="0.2">
      <c r="C10" s="74" t="s">
        <v>260</v>
      </c>
      <c r="D10" s="74">
        <v>399481</v>
      </c>
      <c r="E10" s="74">
        <v>131.72</v>
      </c>
      <c r="F10" s="47">
        <v>1E-4</v>
      </c>
      <c r="G10" s="74" t="s">
        <v>261</v>
      </c>
      <c r="H10" s="74">
        <v>131.76</v>
      </c>
    </row>
    <row r="11" spans="1:26" ht="14.25" thickBot="1" x14ac:dyDescent="0.2">
      <c r="C11" s="74" t="s">
        <v>262</v>
      </c>
      <c r="D11" s="75" t="s">
        <v>263</v>
      </c>
      <c r="E11" s="74">
        <v>158.28</v>
      </c>
      <c r="F11" s="47">
        <v>5.9999999999999995E-4</v>
      </c>
      <c r="G11" s="74"/>
      <c r="H11" s="74"/>
    </row>
    <row r="12" spans="1:26" ht="14.25" thickBot="1" x14ac:dyDescent="0.2"/>
    <row r="13" spans="1:26" x14ac:dyDescent="0.15">
      <c r="B13" s="555" t="s">
        <v>0</v>
      </c>
      <c r="C13" s="555" t="s">
        <v>1</v>
      </c>
      <c r="D13" s="555" t="s">
        <v>2</v>
      </c>
      <c r="E13" s="555" t="s">
        <v>3</v>
      </c>
      <c r="F13" s="1" t="s">
        <v>4</v>
      </c>
      <c r="G13" s="555" t="s">
        <v>6</v>
      </c>
      <c r="H13" s="555" t="s">
        <v>7</v>
      </c>
      <c r="I13" s="3" t="s">
        <v>8</v>
      </c>
      <c r="J13" s="1" t="s">
        <v>10</v>
      </c>
      <c r="K13" s="5" t="s">
        <v>11</v>
      </c>
      <c r="L13" s="5" t="s">
        <v>12</v>
      </c>
      <c r="M13" s="1" t="s">
        <v>14</v>
      </c>
      <c r="N13" s="555" t="s">
        <v>16</v>
      </c>
      <c r="O13" s="1" t="s">
        <v>17</v>
      </c>
      <c r="P13" s="1" t="s">
        <v>18</v>
      </c>
      <c r="Q13" s="5" t="s">
        <v>20</v>
      </c>
      <c r="R13" s="1" t="s">
        <v>22</v>
      </c>
      <c r="S13" s="5" t="s">
        <v>24</v>
      </c>
      <c r="T13" s="1" t="s">
        <v>26</v>
      </c>
      <c r="U13" s="1" t="s">
        <v>27</v>
      </c>
      <c r="V13" s="1" t="s">
        <v>28</v>
      </c>
      <c r="W13" s="5" t="s">
        <v>30</v>
      </c>
      <c r="X13" s="555" t="s">
        <v>31</v>
      </c>
      <c r="Y13" s="555" t="s">
        <v>32</v>
      </c>
      <c r="Z13" s="557" t="s">
        <v>33</v>
      </c>
    </row>
    <row r="14" spans="1:26" ht="14.25" thickBot="1" x14ac:dyDescent="0.2">
      <c r="B14" s="556"/>
      <c r="C14" s="556"/>
      <c r="D14" s="556"/>
      <c r="E14" s="556"/>
      <c r="F14" s="2" t="s">
        <v>5</v>
      </c>
      <c r="G14" s="556"/>
      <c r="H14" s="556"/>
      <c r="I14" s="4" t="s">
        <v>9</v>
      </c>
      <c r="J14" s="2" t="s">
        <v>8</v>
      </c>
      <c r="K14" s="6" t="s">
        <v>8</v>
      </c>
      <c r="L14" s="6" t="s">
        <v>13</v>
      </c>
      <c r="M14" s="2" t="s">
        <v>15</v>
      </c>
      <c r="N14" s="556"/>
      <c r="O14" s="2" t="s">
        <v>3</v>
      </c>
      <c r="P14" s="2" t="s">
        <v>19</v>
      </c>
      <c r="Q14" s="6" t="s">
        <v>21</v>
      </c>
      <c r="R14" s="2" t="s">
        <v>23</v>
      </c>
      <c r="S14" s="6" t="s">
        <v>25</v>
      </c>
      <c r="T14" s="2" t="s">
        <v>25</v>
      </c>
      <c r="U14" s="2" t="s">
        <v>25</v>
      </c>
      <c r="V14" s="2" t="s">
        <v>29</v>
      </c>
      <c r="W14" s="6" t="s">
        <v>29</v>
      </c>
      <c r="X14" s="556"/>
      <c r="Y14" s="556"/>
      <c r="Z14" s="558"/>
    </row>
    <row r="15" spans="1:26" s="60" customFormat="1" ht="14.25" thickBot="1" x14ac:dyDescent="0.2">
      <c r="A15" s="60" t="s">
        <v>259</v>
      </c>
      <c r="B15" s="51">
        <v>150175</v>
      </c>
      <c r="C15" s="61" t="s">
        <v>152</v>
      </c>
      <c r="D15" s="51">
        <v>0.93500000000000005</v>
      </c>
      <c r="E15" s="53">
        <v>6.4999999999999997E-3</v>
      </c>
      <c r="F15" s="52">
        <v>5962.02</v>
      </c>
      <c r="G15" s="51">
        <v>1.0315000000000001</v>
      </c>
      <c r="H15" s="54">
        <v>9.3600000000000003E-2</v>
      </c>
      <c r="I15" s="54">
        <v>3.5000000000000003E-2</v>
      </c>
      <c r="J15" s="52">
        <v>5</v>
      </c>
      <c r="K15" s="52">
        <v>5</v>
      </c>
      <c r="L15" s="54">
        <v>5.534E-2</v>
      </c>
      <c r="M15" s="52" t="s">
        <v>40</v>
      </c>
      <c r="N15" s="51" t="s">
        <v>153</v>
      </c>
      <c r="O15" s="53">
        <v>2.8E-3</v>
      </c>
      <c r="P15" s="56">
        <v>0.27979999999999999</v>
      </c>
      <c r="Q15" s="61" t="s">
        <v>44</v>
      </c>
      <c r="R15" s="54">
        <v>0.75390000000000001</v>
      </c>
      <c r="S15" s="54">
        <v>-2E-3</v>
      </c>
      <c r="T15" s="54">
        <v>-5.4999999999999997E-3</v>
      </c>
      <c r="U15" s="54">
        <v>-5.4000000000000003E-3</v>
      </c>
      <c r="V15" s="52">
        <v>418353</v>
      </c>
      <c r="W15" s="52">
        <v>-2369</v>
      </c>
      <c r="X15" s="57">
        <v>0.21180555555555555</v>
      </c>
      <c r="Y15" s="62">
        <v>42705</v>
      </c>
      <c r="Z15" s="59" t="s">
        <v>38</v>
      </c>
    </row>
    <row r="16" spans="1:26" s="60" customFormat="1" ht="14.25" thickBot="1" x14ac:dyDescent="0.2">
      <c r="B16" s="51">
        <v>150291</v>
      </c>
      <c r="C16" s="61" t="s">
        <v>198</v>
      </c>
      <c r="D16" s="51">
        <v>1.054</v>
      </c>
      <c r="E16" s="53">
        <v>3.8E-3</v>
      </c>
      <c r="F16" s="52">
        <v>565.15</v>
      </c>
      <c r="G16" s="51">
        <v>1.0329999999999999</v>
      </c>
      <c r="H16" s="54">
        <v>-2.0299999999999999E-2</v>
      </c>
      <c r="I16" s="54">
        <v>0.04</v>
      </c>
      <c r="J16" s="52">
        <v>5.5</v>
      </c>
      <c r="K16" s="52">
        <v>5.5</v>
      </c>
      <c r="L16" s="54">
        <v>5.3870000000000001E-2</v>
      </c>
      <c r="M16" s="52" t="s">
        <v>40</v>
      </c>
      <c r="N16" s="51" t="s">
        <v>95</v>
      </c>
      <c r="O16" s="53">
        <v>4.4999999999999997E-3</v>
      </c>
      <c r="P16" s="56">
        <v>0.20549999999999999</v>
      </c>
      <c r="Q16" s="54">
        <v>-1.9099999999999999E-2</v>
      </c>
      <c r="R16" s="54">
        <v>0.85770000000000002</v>
      </c>
      <c r="S16" s="54">
        <v>-5.0000000000000001E-4</v>
      </c>
      <c r="T16" s="54">
        <v>0</v>
      </c>
      <c r="U16" s="54">
        <v>-2.5000000000000001E-3</v>
      </c>
      <c r="V16" s="52">
        <v>19216</v>
      </c>
      <c r="W16" s="52">
        <v>0</v>
      </c>
      <c r="X16" s="57">
        <v>0.21180555555555555</v>
      </c>
      <c r="Y16" s="58">
        <v>42719</v>
      </c>
      <c r="Z16" s="59" t="s">
        <v>38</v>
      </c>
    </row>
    <row r="17" spans="1:26" s="60" customFormat="1" ht="14.25" thickBot="1" x14ac:dyDescent="0.2">
      <c r="B17" s="51">
        <v>150297</v>
      </c>
      <c r="C17" s="52" t="s">
        <v>202</v>
      </c>
      <c r="D17" s="51">
        <v>1.087</v>
      </c>
      <c r="E17" s="53">
        <v>7.4000000000000003E-3</v>
      </c>
      <c r="F17" s="52">
        <v>289.56</v>
      </c>
      <c r="G17" s="51">
        <v>1.0634999999999999</v>
      </c>
      <c r="H17" s="54">
        <v>-2.2100000000000002E-2</v>
      </c>
      <c r="I17" s="54">
        <v>0.04</v>
      </c>
      <c r="J17" s="52">
        <v>6</v>
      </c>
      <c r="K17" s="52">
        <v>5.5</v>
      </c>
      <c r="L17" s="54">
        <v>5.3830000000000003E-2</v>
      </c>
      <c r="M17" s="52" t="s">
        <v>40</v>
      </c>
      <c r="N17" s="55" t="s">
        <v>203</v>
      </c>
      <c r="O17" s="53">
        <v>5.4999999999999997E-3</v>
      </c>
      <c r="P17" s="56">
        <v>0.18729999999999999</v>
      </c>
      <c r="Q17" s="54">
        <v>-2.0500000000000001E-2</v>
      </c>
      <c r="R17" s="54">
        <v>0.85619999999999996</v>
      </c>
      <c r="S17" s="54">
        <v>-1.4E-3</v>
      </c>
      <c r="T17" s="54">
        <v>-2.3999999999999998E-3</v>
      </c>
      <c r="U17" s="54">
        <v>-1.1999999999999999E-3</v>
      </c>
      <c r="V17" s="52">
        <v>6282</v>
      </c>
      <c r="W17" s="52">
        <v>0</v>
      </c>
      <c r="X17" s="57">
        <v>0.21180555555555555</v>
      </c>
      <c r="Y17" s="58">
        <v>42705</v>
      </c>
      <c r="Z17" s="59" t="s">
        <v>38</v>
      </c>
    </row>
    <row r="18" spans="1:26" s="60" customFormat="1" ht="14.25" thickBot="1" x14ac:dyDescent="0.2">
      <c r="B18" s="51">
        <v>150287</v>
      </c>
      <c r="C18" s="52" t="s">
        <v>77</v>
      </c>
      <c r="D18" s="51">
        <v>1.0549999999999999</v>
      </c>
      <c r="E18" s="53">
        <v>6.7000000000000002E-3</v>
      </c>
      <c r="F18" s="52">
        <v>4609.68</v>
      </c>
      <c r="G18" s="51">
        <v>1.0329999999999999</v>
      </c>
      <c r="H18" s="54">
        <v>-2.1299999999999999E-2</v>
      </c>
      <c r="I18" s="54">
        <v>0.04</v>
      </c>
      <c r="J18" s="52">
        <v>5.5</v>
      </c>
      <c r="K18" s="52">
        <v>5.5</v>
      </c>
      <c r="L18" s="54">
        <v>5.382E-2</v>
      </c>
      <c r="M18" s="52" t="s">
        <v>40</v>
      </c>
      <c r="N18" s="51" t="s">
        <v>78</v>
      </c>
      <c r="O18" s="53">
        <v>9.1999999999999998E-3</v>
      </c>
      <c r="P18" s="56">
        <v>0.2001</v>
      </c>
      <c r="Q18" s="54">
        <v>-2.01E-2</v>
      </c>
      <c r="R18" s="54">
        <v>0.87039999999999995</v>
      </c>
      <c r="S18" s="54">
        <v>1.9E-3</v>
      </c>
      <c r="T18" s="54">
        <v>0</v>
      </c>
      <c r="U18" s="54">
        <v>1.1999999999999999E-3</v>
      </c>
      <c r="V18" s="52">
        <v>51379</v>
      </c>
      <c r="W18" s="52">
        <v>16</v>
      </c>
      <c r="X18" s="57">
        <v>0.21180555555555555</v>
      </c>
      <c r="Y18" s="58">
        <v>42719</v>
      </c>
      <c r="Z18" s="59" t="s">
        <v>38</v>
      </c>
    </row>
    <row r="19" spans="1:26" s="60" customFormat="1" ht="14.25" thickBot="1" x14ac:dyDescent="0.2">
      <c r="A19" s="73" t="s">
        <v>258</v>
      </c>
      <c r="B19" s="51">
        <v>150331</v>
      </c>
      <c r="C19" s="52" t="s">
        <v>227</v>
      </c>
      <c r="D19" s="51">
        <v>1.1240000000000001</v>
      </c>
      <c r="E19" s="53">
        <v>3.5999999999999999E-3</v>
      </c>
      <c r="F19" s="52">
        <v>1754.03</v>
      </c>
      <c r="G19" s="51">
        <v>1.0382</v>
      </c>
      <c r="H19" s="54">
        <v>-8.2600000000000007E-2</v>
      </c>
      <c r="I19" s="54">
        <v>4.4999999999999998E-2</v>
      </c>
      <c r="J19" s="52">
        <v>6</v>
      </c>
      <c r="K19" s="52">
        <v>6</v>
      </c>
      <c r="L19" s="54">
        <v>5.5259999999999997E-2</v>
      </c>
      <c r="M19" s="52" t="s">
        <v>40</v>
      </c>
      <c r="N19" s="51" t="s">
        <v>222</v>
      </c>
      <c r="O19" s="53">
        <v>3.8E-3</v>
      </c>
      <c r="P19" s="56">
        <v>0.2581</v>
      </c>
      <c r="Q19" s="54">
        <v>-6.1600000000000002E-2</v>
      </c>
      <c r="R19" s="54">
        <v>0.72789999999999999</v>
      </c>
      <c r="S19" s="54">
        <v>-4.7000000000000002E-3</v>
      </c>
      <c r="T19" s="54">
        <v>-5.1999999999999998E-3</v>
      </c>
      <c r="U19" s="54">
        <v>-5.1999999999999998E-3</v>
      </c>
      <c r="V19" s="52">
        <v>48155</v>
      </c>
      <c r="W19" s="52">
        <v>-870</v>
      </c>
      <c r="X19" s="57">
        <v>0.21180555555555555</v>
      </c>
      <c r="Y19" s="58">
        <v>42705</v>
      </c>
      <c r="Z19" s="59" t="s">
        <v>38</v>
      </c>
    </row>
    <row r="20" spans="1:26" ht="14.25" thickBot="1" x14ac:dyDescent="0.2">
      <c r="A20" t="s">
        <v>264</v>
      </c>
    </row>
    <row r="21" spans="1:26" s="71" customFormat="1" ht="14.25" thickBot="1" x14ac:dyDescent="0.2">
      <c r="A21" s="72" t="s">
        <v>257</v>
      </c>
      <c r="B21" s="63">
        <v>150323</v>
      </c>
      <c r="C21" s="64" t="s">
        <v>194</v>
      </c>
      <c r="D21" s="63">
        <v>1.0489999999999999</v>
      </c>
      <c r="E21" s="65">
        <v>3.8E-3</v>
      </c>
      <c r="F21" s="64">
        <v>133.51</v>
      </c>
      <c r="G21" s="63">
        <v>1.0298</v>
      </c>
      <c r="H21" s="66">
        <v>-1.8599999999999998E-2</v>
      </c>
      <c r="I21" s="66">
        <v>0.04</v>
      </c>
      <c r="J21" s="64">
        <v>5.5</v>
      </c>
      <c r="K21" s="64">
        <v>5.5</v>
      </c>
      <c r="L21" s="66">
        <v>5.3960000000000001E-2</v>
      </c>
      <c r="M21" s="64" t="s">
        <v>40</v>
      </c>
      <c r="N21" s="63" t="s">
        <v>76</v>
      </c>
      <c r="O21" s="65">
        <v>4.8999999999999998E-3</v>
      </c>
      <c r="P21" s="67">
        <v>0.1923</v>
      </c>
      <c r="Q21" s="66">
        <v>-1.7299999999999999E-2</v>
      </c>
      <c r="R21" s="66">
        <v>0.89329999999999998</v>
      </c>
      <c r="S21" s="66">
        <v>-4.1000000000000003E-3</v>
      </c>
      <c r="T21" s="66">
        <v>-2.7000000000000001E-3</v>
      </c>
      <c r="U21" s="66">
        <v>-4.5999999999999999E-3</v>
      </c>
      <c r="V21" s="64">
        <v>3883</v>
      </c>
      <c r="W21" s="64">
        <v>0</v>
      </c>
      <c r="X21" s="68">
        <v>0.21180555555555555</v>
      </c>
      <c r="Y21" s="69">
        <v>42738</v>
      </c>
      <c r="Z21" s="70" t="s">
        <v>38</v>
      </c>
    </row>
  </sheetData>
  <mergeCells count="10">
    <mergeCell ref="N13:N14"/>
    <mergeCell ref="X13:X14"/>
    <mergeCell ref="Y13:Y14"/>
    <mergeCell ref="Z13:Z14"/>
    <mergeCell ref="B13:B14"/>
    <mergeCell ref="C13:C14"/>
    <mergeCell ref="D13:D14"/>
    <mergeCell ref="E13:E14"/>
    <mergeCell ref="G13:G14"/>
    <mergeCell ref="H13:H14"/>
  </mergeCells>
  <phoneticPr fontId="10" type="noConversion"/>
  <hyperlinks>
    <hyperlink ref="B15" r:id="rId1" display="https://www.jisilu.cn/data/sfnew/detail/150175"/>
    <hyperlink ref="D15" r:id="rId2" display="http://finance.sina.com.cn/fund/quotes/150175/bc.shtml"/>
    <hyperlink ref="G15" r:id="rId3" display="http://www.cninfo.com.cn/information/fund/netvalue/150175.html"/>
    <hyperlink ref="N15" r:id="rId4" tooltip="HSCEI" display="http://quote.eastmoney.com/hk/zs110010.html"/>
    <hyperlink ref="P15" r:id="rId5" display="https://www.jisilu.cn/data/utils/lowcalc/150175"/>
    <hyperlink ref="Z15" r:id="rId6" tooltip="将【H股A】从自选中删除" display="javascript:delOwnedFund('150175');"/>
    <hyperlink ref="B16" r:id="rId7" display="https://www.jisilu.cn/data/sfnew/detail/150291"/>
    <hyperlink ref="D16" r:id="rId8" display="http://finance.sina.com.cn/fund/quotes/150291/bc.shtml"/>
    <hyperlink ref="G16" r:id="rId9" display="http://www.cninfo.com.cn/information/fund/netvalue/150291.html"/>
    <hyperlink ref="N16" r:id="rId10" tooltip="399986" display="http://quote.eastmoney.com/zs399986.html"/>
    <hyperlink ref="P16" r:id="rId11" display="https://www.jisilu.cn/data/utils/lowcalc/150291"/>
    <hyperlink ref="Z16" r:id="rId12" tooltip="将【银行A份】从自选中删除" display="javascript:delOwnedFund('150291');"/>
    <hyperlink ref="B17" r:id="rId13" display="https://www.jisilu.cn/data/sfnew/detail/150297"/>
    <hyperlink ref="D17" r:id="rId14" display="http://finance.sina.com.cn/fund/quotes/150297/bc.shtml"/>
    <hyperlink ref="G17" r:id="rId15" display="http://www.cninfo.com.cn/information/fund/netvalue/150297.html"/>
    <hyperlink ref="P17" r:id="rId16" display="https://www.jisilu.cn/data/utils/lowcalc/150297"/>
    <hyperlink ref="Z17" r:id="rId17" tooltip="加【互联A级】为自选A类" display="javascript:addOwnedFund('150297');"/>
    <hyperlink ref="B18" r:id="rId18" display="https://www.jisilu.cn/data/sfnew/detail/150287"/>
    <hyperlink ref="D18" r:id="rId19" display="http://finance.sina.com.cn/fund/quotes/150287/bc.shtml"/>
    <hyperlink ref="G18" r:id="rId20" display="http://www.cninfo.com.cn/information/fund/netvalue/150287.html"/>
    <hyperlink ref="N18" r:id="rId21" tooltip="399440" display="http://quote.eastmoney.com/zs399440.html"/>
    <hyperlink ref="P18" r:id="rId22" display="https://www.jisilu.cn/data/utils/lowcalc/150287"/>
    <hyperlink ref="Z18" r:id="rId23" tooltip="加【钢铁A】为自选A类" display="javascript:addOwnedFund('150287');"/>
    <hyperlink ref="B19" r:id="rId24" display="https://www.jisilu.cn/data/sfnew/detail/150331"/>
    <hyperlink ref="D19" r:id="rId25" display="http://finance.sina.com.cn/fund/quotes/150331/bc.shtml"/>
    <hyperlink ref="G19" r:id="rId26" display="http://www.cninfo.com.cn/information/fund/netvalue/150331.html"/>
    <hyperlink ref="N19" r:id="rId27" tooltip="399805" display="http://quote.eastmoney.com/zs399805.html"/>
    <hyperlink ref="P19" r:id="rId28" display="https://www.jisilu.cn/data/utils/lowcalc/150331"/>
    <hyperlink ref="Z19" r:id="rId29" tooltip="加【网金融A】为自选A类" display="javascript:addOwnedFund('150331');"/>
    <hyperlink ref="B21" r:id="rId30" display="https://www.jisilu.cn/data/sfnew/detail/150323"/>
    <hyperlink ref="D21" r:id="rId31" display="http://finance.sina.com.cn/fund/quotes/150323/bc.shtml"/>
    <hyperlink ref="G21" r:id="rId32" display="http://www.cninfo.com.cn/information/fund/netvalue/150323.html"/>
    <hyperlink ref="N21" r:id="rId33" tooltip="000827" display="http://quote.eastmoney.com/zs000827.html"/>
    <hyperlink ref="P21" r:id="rId34" display="https://www.jisilu.cn/data/utils/lowcalc/150323"/>
    <hyperlink ref="Z21" r:id="rId35" tooltip="加【环保A端】为自选A类" display="javascript:addOwnedFund('150323');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Y139"/>
  <sheetViews>
    <sheetView workbookViewId="0">
      <pane xSplit="1" ySplit="2" topLeftCell="B126" activePane="bottomRight" state="frozen"/>
      <selection pane="topRight" activeCell="B1" sqref="B1"/>
      <selection pane="bottomLeft" activeCell="A3" sqref="A3"/>
      <selection pane="bottomRight" activeCell="A135" sqref="A135:XFD135"/>
    </sheetView>
  </sheetViews>
  <sheetFormatPr defaultRowHeight="13.5" x14ac:dyDescent="0.15"/>
  <cols>
    <col min="2" max="2" width="13.25" bestFit="1" customWidth="1"/>
    <col min="7" max="7" width="10.75" bestFit="1" customWidth="1"/>
    <col min="8" max="8" width="11.125" bestFit="1" customWidth="1"/>
    <col min="15" max="15" width="10" bestFit="1" customWidth="1"/>
    <col min="16" max="16" width="10.75" bestFit="1" customWidth="1"/>
    <col min="17" max="17" width="11.5" bestFit="1" customWidth="1"/>
  </cols>
  <sheetData>
    <row r="1" spans="1:25" x14ac:dyDescent="0.15">
      <c r="A1" s="593" t="s">
        <v>0</v>
      </c>
      <c r="B1" s="593" t="s">
        <v>1</v>
      </c>
      <c r="C1" s="593" t="s">
        <v>2</v>
      </c>
      <c r="D1" s="593" t="s">
        <v>3</v>
      </c>
      <c r="E1" s="338" t="s">
        <v>4</v>
      </c>
      <c r="F1" s="593" t="s">
        <v>6</v>
      </c>
      <c r="G1" s="593" t="s">
        <v>7</v>
      </c>
      <c r="H1" s="340" t="s">
        <v>8</v>
      </c>
      <c r="I1" s="338" t="s">
        <v>10</v>
      </c>
      <c r="J1" s="342" t="s">
        <v>11</v>
      </c>
      <c r="K1" s="342" t="s">
        <v>12</v>
      </c>
      <c r="L1" s="338" t="s">
        <v>14</v>
      </c>
      <c r="M1" s="593" t="s">
        <v>16</v>
      </c>
      <c r="N1" s="338" t="s">
        <v>17</v>
      </c>
      <c r="O1" s="338" t="s">
        <v>18</v>
      </c>
      <c r="P1" s="342" t="s">
        <v>20</v>
      </c>
      <c r="Q1" s="338" t="s">
        <v>22</v>
      </c>
      <c r="R1" s="342" t="s">
        <v>24</v>
      </c>
      <c r="S1" s="338" t="s">
        <v>26</v>
      </c>
      <c r="T1" s="338" t="s">
        <v>27</v>
      </c>
      <c r="U1" s="338" t="s">
        <v>28</v>
      </c>
      <c r="V1" s="342" t="s">
        <v>30</v>
      </c>
      <c r="W1" s="593" t="s">
        <v>31</v>
      </c>
      <c r="X1" s="593" t="s">
        <v>32</v>
      </c>
      <c r="Y1" s="595" t="s">
        <v>33</v>
      </c>
    </row>
    <row r="2" spans="1:25" ht="14.25" thickBot="1" x14ac:dyDescent="0.2">
      <c r="A2" s="594"/>
      <c r="B2" s="594"/>
      <c r="C2" s="594"/>
      <c r="D2" s="594"/>
      <c r="E2" s="339" t="s">
        <v>5</v>
      </c>
      <c r="F2" s="594"/>
      <c r="G2" s="594"/>
      <c r="H2" s="341" t="s">
        <v>9</v>
      </c>
      <c r="I2" s="339" t="s">
        <v>8</v>
      </c>
      <c r="J2" s="343" t="s">
        <v>8</v>
      </c>
      <c r="K2" s="343" t="s">
        <v>13</v>
      </c>
      <c r="L2" s="339" t="s">
        <v>15</v>
      </c>
      <c r="M2" s="594"/>
      <c r="N2" s="339" t="s">
        <v>3</v>
      </c>
      <c r="O2" s="339" t="s">
        <v>19</v>
      </c>
      <c r="P2" s="343" t="s">
        <v>21</v>
      </c>
      <c r="Q2" s="339" t="s">
        <v>23</v>
      </c>
      <c r="R2" s="343" t="s">
        <v>25</v>
      </c>
      <c r="S2" s="339" t="s">
        <v>25</v>
      </c>
      <c r="T2" s="339" t="s">
        <v>25</v>
      </c>
      <c r="U2" s="339" t="s">
        <v>29</v>
      </c>
      <c r="V2" s="343" t="s">
        <v>29</v>
      </c>
      <c r="W2" s="594"/>
      <c r="X2" s="594"/>
      <c r="Y2" s="596"/>
    </row>
    <row r="3" spans="1:25" ht="18.75" thickBot="1" x14ac:dyDescent="0.2">
      <c r="A3" s="7">
        <v>150106</v>
      </c>
      <c r="B3" s="283" t="s">
        <v>240</v>
      </c>
      <c r="C3" s="7">
        <v>1.1579999999999999</v>
      </c>
      <c r="D3" s="286">
        <v>-1.6999999999999999E-3</v>
      </c>
      <c r="E3" s="283">
        <v>238.7</v>
      </c>
      <c r="F3" s="7">
        <v>1.0609</v>
      </c>
      <c r="G3" s="285">
        <v>-9.1499999999999998E-2</v>
      </c>
      <c r="H3" s="285">
        <v>7.0000000000000007E-2</v>
      </c>
      <c r="I3" s="283">
        <v>7</v>
      </c>
      <c r="J3" s="283">
        <v>7</v>
      </c>
      <c r="K3" s="285">
        <v>3.6600000000000001E-2</v>
      </c>
      <c r="L3" s="283">
        <v>3.13</v>
      </c>
      <c r="M3" s="7" t="s">
        <v>189</v>
      </c>
      <c r="N3" s="305">
        <v>3.3999999999999998E-3</v>
      </c>
      <c r="O3" s="285">
        <v>0.36940000000000001</v>
      </c>
      <c r="P3" s="283" t="s">
        <v>37</v>
      </c>
      <c r="Q3" s="285">
        <v>0.92430000000000001</v>
      </c>
      <c r="R3" s="285">
        <v>-3.7000000000000002E-3</v>
      </c>
      <c r="S3" s="285">
        <v>1.9E-3</v>
      </c>
      <c r="T3" s="285">
        <v>5.4000000000000003E-3</v>
      </c>
      <c r="U3" s="283">
        <v>13048</v>
      </c>
      <c r="V3" s="283">
        <v>27</v>
      </c>
      <c r="W3" s="287">
        <v>0.21180555555555555</v>
      </c>
      <c r="X3" s="288">
        <v>42633</v>
      </c>
      <c r="Y3" s="13" t="s">
        <v>38</v>
      </c>
    </row>
    <row r="4" spans="1:25" ht="18.75" thickBot="1" x14ac:dyDescent="0.2">
      <c r="A4" s="14">
        <v>150223</v>
      </c>
      <c r="B4" s="306" t="s">
        <v>239</v>
      </c>
      <c r="C4" s="14">
        <v>1.179</v>
      </c>
      <c r="D4" s="295">
        <v>5.1000000000000004E-3</v>
      </c>
      <c r="E4" s="289">
        <v>2703.39</v>
      </c>
      <c r="F4" s="14">
        <v>1.0369999999999999</v>
      </c>
      <c r="G4" s="291">
        <v>-0.13689999999999999</v>
      </c>
      <c r="H4" s="291">
        <v>0.06</v>
      </c>
      <c r="I4" s="289">
        <v>6</v>
      </c>
      <c r="J4" s="289">
        <v>6</v>
      </c>
      <c r="K4" s="291">
        <v>5.2540000000000003E-2</v>
      </c>
      <c r="L4" s="289" t="s">
        <v>40</v>
      </c>
      <c r="M4" s="14" t="s">
        <v>56</v>
      </c>
      <c r="N4" s="290">
        <v>-1.9E-3</v>
      </c>
      <c r="O4" s="18">
        <v>0.38429999999999997</v>
      </c>
      <c r="P4" s="291">
        <v>-9.4700000000000006E-2</v>
      </c>
      <c r="Q4" s="291">
        <v>0.43530000000000002</v>
      </c>
      <c r="R4" s="291">
        <v>2.3E-3</v>
      </c>
      <c r="S4" s="291">
        <v>5.0000000000000001E-4</v>
      </c>
      <c r="T4" s="291">
        <v>5.0000000000000001E-4</v>
      </c>
      <c r="U4" s="289">
        <v>162570</v>
      </c>
      <c r="V4" s="289">
        <v>49</v>
      </c>
      <c r="W4" s="292">
        <v>0.21180555555555555</v>
      </c>
      <c r="X4" s="293">
        <v>42719</v>
      </c>
      <c r="Y4" s="21" t="s">
        <v>38</v>
      </c>
    </row>
    <row r="5" spans="1:25" ht="18.75" thickBot="1" x14ac:dyDescent="0.2">
      <c r="A5" s="7">
        <v>150057</v>
      </c>
      <c r="B5" s="283" t="s">
        <v>237</v>
      </c>
      <c r="C5" s="7">
        <v>1.141</v>
      </c>
      <c r="D5" s="305">
        <v>8.0000000000000002E-3</v>
      </c>
      <c r="E5" s="283">
        <v>0.18</v>
      </c>
      <c r="F5" s="7">
        <v>1.03</v>
      </c>
      <c r="G5" s="285">
        <v>-0.10780000000000001</v>
      </c>
      <c r="H5" s="285">
        <v>5.8000000000000003E-2</v>
      </c>
      <c r="I5" s="283">
        <v>5.8</v>
      </c>
      <c r="J5" s="283">
        <v>5.8</v>
      </c>
      <c r="K5" s="285">
        <v>5.2209999999999999E-2</v>
      </c>
      <c r="L5" s="283" t="s">
        <v>40</v>
      </c>
      <c r="M5" s="7" t="s">
        <v>238</v>
      </c>
      <c r="N5" s="305">
        <v>2E-3</v>
      </c>
      <c r="O5" s="23">
        <v>0.48680000000000001</v>
      </c>
      <c r="P5" s="285">
        <v>-7.6999999999999999E-2</v>
      </c>
      <c r="Q5" s="285">
        <v>0.82640000000000002</v>
      </c>
      <c r="R5" s="285">
        <v>-6.3E-3</v>
      </c>
      <c r="S5" s="285">
        <v>-6.6E-3</v>
      </c>
      <c r="T5" s="285">
        <v>1.1000000000000001E-3</v>
      </c>
      <c r="U5" s="283">
        <v>347</v>
      </c>
      <c r="V5" s="283">
        <v>0</v>
      </c>
      <c r="W5" s="287">
        <v>0.17083333333333331</v>
      </c>
      <c r="X5" s="288">
        <v>42765</v>
      </c>
      <c r="Y5" s="13" t="s">
        <v>38</v>
      </c>
    </row>
    <row r="6" spans="1:25" ht="18.75" thickBot="1" x14ac:dyDescent="0.2">
      <c r="A6" s="7"/>
      <c r="B6" s="283"/>
      <c r="C6" s="7"/>
      <c r="D6" s="305"/>
      <c r="E6" s="283"/>
      <c r="F6" s="7"/>
      <c r="G6" s="285"/>
      <c r="H6" s="285"/>
      <c r="I6" s="283"/>
      <c r="J6" s="283"/>
      <c r="K6" s="285"/>
      <c r="L6" s="283"/>
      <c r="M6" s="7"/>
      <c r="N6" s="305"/>
      <c r="O6" s="23"/>
      <c r="P6" s="285"/>
      <c r="Q6" s="285"/>
      <c r="R6" s="285"/>
      <c r="S6" s="285"/>
      <c r="T6" s="285"/>
      <c r="U6" s="283"/>
      <c r="V6" s="283"/>
      <c r="W6" s="287"/>
      <c r="X6" s="288"/>
      <c r="Y6" s="13"/>
    </row>
    <row r="7" spans="1:25" ht="18.75" thickBot="1" x14ac:dyDescent="0.2">
      <c r="A7" s="14">
        <v>150221</v>
      </c>
      <c r="B7" s="306" t="s">
        <v>232</v>
      </c>
      <c r="C7" s="14">
        <v>1.2130000000000001</v>
      </c>
      <c r="D7" s="290">
        <v>-2.5000000000000001E-3</v>
      </c>
      <c r="E7" s="289">
        <v>6692.78</v>
      </c>
      <c r="F7" s="14">
        <v>1.038</v>
      </c>
      <c r="G7" s="291">
        <v>-0.1686</v>
      </c>
      <c r="H7" s="291">
        <v>0.05</v>
      </c>
      <c r="I7" s="289">
        <v>6.5</v>
      </c>
      <c r="J7" s="289">
        <v>6.5</v>
      </c>
      <c r="K7" s="291">
        <v>5.5320000000000001E-2</v>
      </c>
      <c r="L7" s="289" t="s">
        <v>40</v>
      </c>
      <c r="M7" s="14" t="s">
        <v>233</v>
      </c>
      <c r="N7" s="295">
        <v>2.8E-3</v>
      </c>
      <c r="O7" s="18">
        <v>0.31380000000000002</v>
      </c>
      <c r="P7" s="291">
        <v>-0.11269999999999999</v>
      </c>
      <c r="Q7" s="291">
        <v>0.59830000000000005</v>
      </c>
      <c r="R7" s="291">
        <v>-5.0000000000000001E-4</v>
      </c>
      <c r="S7" s="291">
        <v>7.4999999999999997E-3</v>
      </c>
      <c r="T7" s="291">
        <v>1.72E-2</v>
      </c>
      <c r="U7" s="289">
        <v>315160</v>
      </c>
      <c r="V7" s="289">
        <v>6249</v>
      </c>
      <c r="W7" s="292">
        <v>0.21180555555555555</v>
      </c>
      <c r="X7" s="293">
        <v>42738</v>
      </c>
      <c r="Y7" s="21" t="s">
        <v>38</v>
      </c>
    </row>
    <row r="8" spans="1:25" ht="18.75" thickBot="1" x14ac:dyDescent="0.2">
      <c r="A8" s="7">
        <v>150321</v>
      </c>
      <c r="B8" s="283" t="s">
        <v>234</v>
      </c>
      <c r="C8" s="7">
        <v>1.25</v>
      </c>
      <c r="D8" s="305">
        <v>8.0000000000000004E-4</v>
      </c>
      <c r="E8" s="283">
        <v>176.19</v>
      </c>
      <c r="F8" s="7">
        <v>1.0429999999999999</v>
      </c>
      <c r="G8" s="285">
        <v>-0.19850000000000001</v>
      </c>
      <c r="H8" s="285">
        <v>0.05</v>
      </c>
      <c r="I8" s="283">
        <v>6.5</v>
      </c>
      <c r="J8" s="283">
        <v>6.5</v>
      </c>
      <c r="K8" s="285">
        <v>5.3850000000000002E-2</v>
      </c>
      <c r="L8" s="283" t="s">
        <v>40</v>
      </c>
      <c r="M8" s="7" t="s">
        <v>197</v>
      </c>
      <c r="N8" s="305">
        <v>1.5E-3</v>
      </c>
      <c r="O8" s="23">
        <v>0.4163</v>
      </c>
      <c r="P8" s="285">
        <v>-0.13500000000000001</v>
      </c>
      <c r="Q8" s="285">
        <v>0.3543</v>
      </c>
      <c r="R8" s="285">
        <v>-9.4999999999999998E-3</v>
      </c>
      <c r="S8" s="285">
        <v>-8.9999999999999993E-3</v>
      </c>
      <c r="T8" s="285">
        <v>-8.2000000000000007E-3</v>
      </c>
      <c r="U8" s="283">
        <v>12650</v>
      </c>
      <c r="V8" s="283">
        <v>-224</v>
      </c>
      <c r="W8" s="287">
        <v>0.21180555555555555</v>
      </c>
      <c r="X8" s="288">
        <v>42705</v>
      </c>
      <c r="Y8" s="13" t="s">
        <v>38</v>
      </c>
    </row>
    <row r="9" spans="1:25" ht="18.75" thickBot="1" x14ac:dyDescent="0.2">
      <c r="A9" s="14">
        <v>150032</v>
      </c>
      <c r="B9" s="289" t="s">
        <v>235</v>
      </c>
      <c r="C9" s="14">
        <v>1.026</v>
      </c>
      <c r="D9" s="295">
        <v>1E-3</v>
      </c>
      <c r="E9" s="289">
        <v>43.64</v>
      </c>
      <c r="F9" s="14">
        <v>1.0178</v>
      </c>
      <c r="G9" s="291">
        <v>-8.0999999999999996E-3</v>
      </c>
      <c r="H9" s="291">
        <v>0.05</v>
      </c>
      <c r="I9" s="289">
        <v>5</v>
      </c>
      <c r="J9" s="289">
        <v>5</v>
      </c>
      <c r="K9" s="291">
        <v>4.9590000000000002E-2</v>
      </c>
      <c r="L9" s="289" t="s">
        <v>40</v>
      </c>
      <c r="M9" s="14" t="s">
        <v>236</v>
      </c>
      <c r="N9" s="302">
        <v>0</v>
      </c>
      <c r="O9" s="18">
        <v>0.12</v>
      </c>
      <c r="P9" s="291">
        <v>-7.7000000000000002E-3</v>
      </c>
      <c r="Q9" s="289" t="s">
        <v>37</v>
      </c>
      <c r="R9" s="291">
        <v>5.9999999999999995E-4</v>
      </c>
      <c r="S9" s="291">
        <v>-2.0000000000000001E-4</v>
      </c>
      <c r="T9" s="291">
        <v>2.3E-3</v>
      </c>
      <c r="U9" s="289">
        <v>2413</v>
      </c>
      <c r="V9" s="289">
        <v>0</v>
      </c>
      <c r="W9" s="292">
        <v>0.3347222222222222</v>
      </c>
      <c r="X9" s="293">
        <v>42821</v>
      </c>
      <c r="Y9" s="21" t="s">
        <v>38</v>
      </c>
    </row>
    <row r="10" spans="1:25" ht="14.25" thickBot="1" x14ac:dyDescent="0.2">
      <c r="A10" s="44" t="s">
        <v>246</v>
      </c>
      <c r="B10" s="36"/>
      <c r="C10" s="35"/>
      <c r="D10" s="43">
        <f>AVERAGE(D7:D9)</f>
        <v>-2.3333333333333336E-4</v>
      </c>
      <c r="E10" s="36"/>
      <c r="F10" s="35"/>
      <c r="G10" s="43">
        <f>AVERAGE(G7:G9)</f>
        <v>-0.12506666666666666</v>
      </c>
      <c r="H10" s="272">
        <f>COUNTIF($D7:$D9,"&gt;0")/COUNT($D7:$D9)</f>
        <v>0.66666666666666663</v>
      </c>
      <c r="I10" s="36"/>
      <c r="J10" s="36"/>
      <c r="K10" s="43">
        <f>AVERAGE(K7:K9)</f>
        <v>5.2920000000000002E-2</v>
      </c>
      <c r="L10" s="36"/>
      <c r="M10" s="35"/>
      <c r="N10" s="38"/>
      <c r="O10" s="39"/>
      <c r="P10" s="43">
        <f>AVERAGE(P7:P9)</f>
        <v>-8.5133333333333339E-2</v>
      </c>
      <c r="Q10" s="37"/>
      <c r="R10" s="43">
        <f>AVERAGE(R7:R9)</f>
        <v>-3.1333333333333335E-3</v>
      </c>
      <c r="S10" s="37"/>
      <c r="T10" s="37"/>
      <c r="U10" s="36"/>
      <c r="V10" s="36"/>
      <c r="W10" s="40"/>
      <c r="X10" s="41"/>
      <c r="Y10" s="42"/>
    </row>
    <row r="11" spans="1:25" ht="18.75" thickBot="1" x14ac:dyDescent="0.2">
      <c r="A11" s="7">
        <v>150331</v>
      </c>
      <c r="B11" s="283" t="s">
        <v>227</v>
      </c>
      <c r="C11" s="7">
        <v>1.125</v>
      </c>
      <c r="D11" s="286">
        <v>-8.9999999999999998E-4</v>
      </c>
      <c r="E11" s="283">
        <v>1729.95</v>
      </c>
      <c r="F11" s="7">
        <v>1.0403</v>
      </c>
      <c r="G11" s="285">
        <v>-8.14E-2</v>
      </c>
      <c r="H11" s="285">
        <v>4.4999999999999998E-2</v>
      </c>
      <c r="I11" s="283">
        <v>6</v>
      </c>
      <c r="J11" s="283">
        <v>6</v>
      </c>
      <c r="K11" s="285">
        <v>5.5309999999999998E-2</v>
      </c>
      <c r="L11" s="283" t="s">
        <v>40</v>
      </c>
      <c r="M11" s="7" t="s">
        <v>222</v>
      </c>
      <c r="N11" s="305">
        <v>2.9999999999999997E-4</v>
      </c>
      <c r="O11" s="23">
        <v>0.2041</v>
      </c>
      <c r="P11" s="285">
        <v>-6.1100000000000002E-2</v>
      </c>
      <c r="Q11" s="285">
        <v>0.85040000000000004</v>
      </c>
      <c r="R11" s="285">
        <v>-5.1000000000000004E-3</v>
      </c>
      <c r="S11" s="285">
        <v>1.4E-3</v>
      </c>
      <c r="T11" s="285">
        <v>7.4000000000000003E-3</v>
      </c>
      <c r="U11" s="283">
        <v>49897</v>
      </c>
      <c r="V11" s="283">
        <v>2280</v>
      </c>
      <c r="W11" s="287">
        <v>0.21180555555555555</v>
      </c>
      <c r="X11" s="288">
        <v>42705</v>
      </c>
      <c r="Y11" s="13" t="s">
        <v>38</v>
      </c>
    </row>
    <row r="12" spans="1:25" ht="19.5" thickBot="1" x14ac:dyDescent="0.2">
      <c r="A12" s="14">
        <v>150219</v>
      </c>
      <c r="B12" s="289" t="s">
        <v>228</v>
      </c>
      <c r="C12" s="14">
        <v>1.22</v>
      </c>
      <c r="D12" s="302">
        <v>0</v>
      </c>
      <c r="E12" s="289">
        <v>122.59</v>
      </c>
      <c r="F12" s="14">
        <v>1.0349999999999999</v>
      </c>
      <c r="G12" s="291">
        <v>-0.1787</v>
      </c>
      <c r="H12" s="291">
        <v>4.4999999999999998E-2</v>
      </c>
      <c r="I12" s="289">
        <v>6</v>
      </c>
      <c r="J12" s="289">
        <v>6</v>
      </c>
      <c r="K12" s="291">
        <v>5.0630000000000001E-2</v>
      </c>
      <c r="L12" s="289" t="s">
        <v>40</v>
      </c>
      <c r="M12" s="344" t="s">
        <v>229</v>
      </c>
      <c r="N12" s="295">
        <v>3.0999999999999999E-3</v>
      </c>
      <c r="O12" s="18">
        <v>0.35809999999999997</v>
      </c>
      <c r="P12" s="291">
        <v>-0.13830000000000001</v>
      </c>
      <c r="Q12" s="291">
        <v>0.49859999999999999</v>
      </c>
      <c r="R12" s="291">
        <v>-6.8999999999999999E-3</v>
      </c>
      <c r="S12" s="291">
        <v>-6.4999999999999997E-3</v>
      </c>
      <c r="T12" s="291">
        <v>-3.5000000000000001E-3</v>
      </c>
      <c r="U12" s="289">
        <v>45626</v>
      </c>
      <c r="V12" s="289">
        <v>-240</v>
      </c>
      <c r="W12" s="292">
        <v>0.21180555555555555</v>
      </c>
      <c r="X12" s="293">
        <v>42738</v>
      </c>
      <c r="Y12" s="21" t="s">
        <v>38</v>
      </c>
    </row>
    <row r="13" spans="1:25" ht="18.75" thickBot="1" x14ac:dyDescent="0.2">
      <c r="A13" s="7">
        <v>150123</v>
      </c>
      <c r="B13" s="283" t="s">
        <v>230</v>
      </c>
      <c r="C13" s="7">
        <v>1.2669999999999999</v>
      </c>
      <c r="D13" s="305">
        <v>3.2000000000000002E-3</v>
      </c>
      <c r="E13" s="283">
        <v>3.07</v>
      </c>
      <c r="F13" s="7">
        <v>1.0351999999999999</v>
      </c>
      <c r="G13" s="285">
        <v>-0.22389999999999999</v>
      </c>
      <c r="H13" s="285">
        <v>4.4999999999999998E-2</v>
      </c>
      <c r="I13" s="283">
        <v>6</v>
      </c>
      <c r="J13" s="283">
        <v>6</v>
      </c>
      <c r="K13" s="285">
        <v>4.8710000000000003E-2</v>
      </c>
      <c r="L13" s="283" t="s">
        <v>40</v>
      </c>
      <c r="M13" s="7" t="s">
        <v>231</v>
      </c>
      <c r="N13" s="305">
        <v>2.0999999999999999E-3</v>
      </c>
      <c r="O13" s="23">
        <v>0.50880000000000003</v>
      </c>
      <c r="P13" s="285">
        <v>-0.17019999999999999</v>
      </c>
      <c r="Q13" s="285">
        <v>0.52880000000000005</v>
      </c>
      <c r="R13" s="285">
        <v>-7.7999999999999996E-3</v>
      </c>
      <c r="S13" s="285">
        <v>-7.0000000000000001E-3</v>
      </c>
      <c r="T13" s="285">
        <v>2.5999999999999999E-3</v>
      </c>
      <c r="U13" s="283">
        <v>6451</v>
      </c>
      <c r="V13" s="283">
        <v>0</v>
      </c>
      <c r="W13" s="287">
        <v>0.21180555555555555</v>
      </c>
      <c r="X13" s="288">
        <v>42738</v>
      </c>
      <c r="Y13" s="13" t="s">
        <v>38</v>
      </c>
    </row>
    <row r="14" spans="1:25" ht="14.25" thickBot="1" x14ac:dyDescent="0.2">
      <c r="A14" s="44" t="s">
        <v>244</v>
      </c>
      <c r="B14" s="36"/>
      <c r="C14" s="35"/>
      <c r="D14" s="43">
        <f>AVERAGE(D11:D13)</f>
        <v>7.6666666666666669E-4</v>
      </c>
      <c r="E14" s="36"/>
      <c r="F14" s="35"/>
      <c r="G14" s="43">
        <f>AVERAGE(G11:G13)</f>
        <v>-0.16133333333333333</v>
      </c>
      <c r="H14" s="272">
        <f>COUNTIF($D11:$D13,"&gt;0")/COUNT($D11:$D13)</f>
        <v>0.33333333333333331</v>
      </c>
      <c r="I14" s="36"/>
      <c r="J14" s="36"/>
      <c r="K14" s="43">
        <f>AVERAGE(K11:K13)</f>
        <v>5.1550000000000006E-2</v>
      </c>
      <c r="L14" s="36"/>
      <c r="M14" s="35"/>
      <c r="N14" s="38"/>
      <c r="O14" s="39"/>
      <c r="P14" s="43">
        <f>AVERAGE(P11:P13)</f>
        <v>-0.12320000000000002</v>
      </c>
      <c r="Q14" s="37"/>
      <c r="R14" s="43">
        <f>AVERAGE(R11:R13)</f>
        <v>-6.5999999999999991E-3</v>
      </c>
      <c r="S14" s="37"/>
      <c r="T14" s="37"/>
      <c r="U14" s="36"/>
      <c r="V14" s="36"/>
      <c r="W14" s="40"/>
      <c r="X14" s="41"/>
      <c r="Y14" s="42"/>
    </row>
    <row r="15" spans="1:25" ht="18.75" thickBot="1" x14ac:dyDescent="0.2">
      <c r="A15" s="14">
        <v>150323</v>
      </c>
      <c r="B15" s="289" t="s">
        <v>194</v>
      </c>
      <c r="C15" s="14">
        <v>1.056</v>
      </c>
      <c r="D15" s="295">
        <v>8.9999999999999998E-4</v>
      </c>
      <c r="E15" s="289">
        <v>77.47</v>
      </c>
      <c r="F15" s="14">
        <v>1.0317000000000001</v>
      </c>
      <c r="G15" s="291">
        <v>-2.3599999999999999E-2</v>
      </c>
      <c r="H15" s="291">
        <v>0.04</v>
      </c>
      <c r="I15" s="289">
        <v>5.5</v>
      </c>
      <c r="J15" s="289">
        <v>5.5</v>
      </c>
      <c r="K15" s="291">
        <v>5.3699999999999998E-2</v>
      </c>
      <c r="L15" s="289" t="s">
        <v>40</v>
      </c>
      <c r="M15" s="14" t="s">
        <v>76</v>
      </c>
      <c r="N15" s="295">
        <v>3.8999999999999998E-3</v>
      </c>
      <c r="O15" s="18">
        <v>0.15790000000000001</v>
      </c>
      <c r="P15" s="291">
        <v>-2.07E-2</v>
      </c>
      <c r="Q15" s="291">
        <v>0.97109999999999996</v>
      </c>
      <c r="R15" s="291">
        <v>-5.3E-3</v>
      </c>
      <c r="S15" s="291">
        <v>-2.8999999999999998E-3</v>
      </c>
      <c r="T15" s="291">
        <v>6.7000000000000002E-3</v>
      </c>
      <c r="U15" s="289">
        <v>3789</v>
      </c>
      <c r="V15" s="289">
        <v>0</v>
      </c>
      <c r="W15" s="292">
        <v>0.21180555555555555</v>
      </c>
      <c r="X15" s="293">
        <v>42738</v>
      </c>
      <c r="Y15" s="21" t="s">
        <v>38</v>
      </c>
    </row>
    <row r="16" spans="1:25" ht="18.75" thickBot="1" x14ac:dyDescent="0.2">
      <c r="A16" s="7">
        <v>150263</v>
      </c>
      <c r="B16" s="283" t="s">
        <v>210</v>
      </c>
      <c r="C16" s="7">
        <v>1.0609999999999999</v>
      </c>
      <c r="D16" s="284">
        <v>0</v>
      </c>
      <c r="E16" s="283">
        <v>3.75</v>
      </c>
      <c r="F16" s="7">
        <v>1.0347</v>
      </c>
      <c r="G16" s="285">
        <v>-2.5399999999999999E-2</v>
      </c>
      <c r="H16" s="285">
        <v>0.04</v>
      </c>
      <c r="I16" s="283">
        <v>5.5</v>
      </c>
      <c r="J16" s="283">
        <v>5.5</v>
      </c>
      <c r="K16" s="285">
        <v>5.3589999999999999E-2</v>
      </c>
      <c r="L16" s="283" t="s">
        <v>40</v>
      </c>
      <c r="M16" s="7" t="s">
        <v>211</v>
      </c>
      <c r="N16" s="305">
        <v>4.3E-3</v>
      </c>
      <c r="O16" s="23">
        <v>0.21740000000000001</v>
      </c>
      <c r="P16" s="285">
        <v>-2.2499999999999999E-2</v>
      </c>
      <c r="Q16" s="285">
        <v>0.8276</v>
      </c>
      <c r="R16" s="285">
        <v>-3.3E-3</v>
      </c>
      <c r="S16" s="285">
        <v>1.4E-3</v>
      </c>
      <c r="T16" s="285">
        <v>7.3000000000000001E-3</v>
      </c>
      <c r="U16" s="283">
        <v>1572</v>
      </c>
      <c r="V16" s="283">
        <v>0</v>
      </c>
      <c r="W16" s="287">
        <v>0.21180555555555555</v>
      </c>
      <c r="X16" s="288">
        <v>42719</v>
      </c>
      <c r="Y16" s="13" t="s">
        <v>38</v>
      </c>
    </row>
    <row r="17" spans="1:25" ht="18.75" thickBot="1" x14ac:dyDescent="0.2">
      <c r="A17" s="14">
        <v>150303</v>
      </c>
      <c r="B17" s="289" t="s">
        <v>200</v>
      </c>
      <c r="C17" s="14">
        <v>1.0640000000000001</v>
      </c>
      <c r="D17" s="295">
        <v>2.8E-3</v>
      </c>
      <c r="E17" s="289">
        <v>768.26</v>
      </c>
      <c r="F17" s="14">
        <v>1.0345</v>
      </c>
      <c r="G17" s="291">
        <v>-2.8500000000000001E-2</v>
      </c>
      <c r="H17" s="291">
        <v>0.04</v>
      </c>
      <c r="I17" s="289">
        <v>6</v>
      </c>
      <c r="J17" s="289">
        <v>5.5</v>
      </c>
      <c r="K17" s="291">
        <v>5.3519999999999998E-2</v>
      </c>
      <c r="L17" s="289" t="s">
        <v>40</v>
      </c>
      <c r="M17" s="14" t="s">
        <v>201</v>
      </c>
      <c r="N17" s="290">
        <v>-3.5999999999999999E-3</v>
      </c>
      <c r="O17" s="18">
        <v>0.2402</v>
      </c>
      <c r="P17" s="291">
        <v>-2.53E-2</v>
      </c>
      <c r="Q17" s="303">
        <v>0.77449999999999997</v>
      </c>
      <c r="R17" s="291">
        <v>2.0000000000000001E-4</v>
      </c>
      <c r="S17" s="291">
        <v>1.5E-3</v>
      </c>
      <c r="T17" s="291">
        <v>3.8E-3</v>
      </c>
      <c r="U17" s="289">
        <v>33836</v>
      </c>
      <c r="V17" s="289">
        <v>658</v>
      </c>
      <c r="W17" s="292">
        <v>0.21180555555555555</v>
      </c>
      <c r="X17" s="293">
        <v>42719</v>
      </c>
      <c r="Y17" s="21" t="s">
        <v>38</v>
      </c>
    </row>
    <row r="18" spans="1:25" ht="18.75" thickBot="1" x14ac:dyDescent="0.2">
      <c r="A18" s="7">
        <v>150335</v>
      </c>
      <c r="B18" s="283" t="s">
        <v>195</v>
      </c>
      <c r="C18" s="7">
        <v>1.0629999999999999</v>
      </c>
      <c r="D18" s="305">
        <v>3.8E-3</v>
      </c>
      <c r="E18" s="283">
        <v>481.1</v>
      </c>
      <c r="F18" s="7">
        <v>1.0349999999999999</v>
      </c>
      <c r="G18" s="285">
        <v>-2.7099999999999999E-2</v>
      </c>
      <c r="H18" s="285">
        <v>0.04</v>
      </c>
      <c r="I18" s="283">
        <v>5.5</v>
      </c>
      <c r="J18" s="283">
        <v>5.5</v>
      </c>
      <c r="K18" s="285">
        <v>5.3499999999999999E-2</v>
      </c>
      <c r="L18" s="283" t="s">
        <v>40</v>
      </c>
      <c r="M18" s="7" t="s">
        <v>80</v>
      </c>
      <c r="N18" s="305">
        <v>3.7000000000000002E-3</v>
      </c>
      <c r="O18" s="23">
        <v>0.22770000000000001</v>
      </c>
      <c r="P18" s="285">
        <v>-2.4400000000000002E-2</v>
      </c>
      <c r="Q18" s="304">
        <v>0.80310000000000004</v>
      </c>
      <c r="R18" s="285">
        <v>-3.5000000000000001E-3</v>
      </c>
      <c r="S18" s="285">
        <v>3.0000000000000001E-3</v>
      </c>
      <c r="T18" s="285">
        <v>1.21E-2</v>
      </c>
      <c r="U18" s="283">
        <v>16168</v>
      </c>
      <c r="V18" s="283">
        <v>737</v>
      </c>
      <c r="W18" s="287">
        <v>0.21180555555555555</v>
      </c>
      <c r="X18" s="288">
        <v>42719</v>
      </c>
      <c r="Y18" s="13" t="s">
        <v>38</v>
      </c>
    </row>
    <row r="19" spans="1:25" ht="18.75" thickBot="1" x14ac:dyDescent="0.2">
      <c r="A19" s="14">
        <v>150289</v>
      </c>
      <c r="B19" s="289" t="s">
        <v>196</v>
      </c>
      <c r="C19" s="14">
        <v>1.0629999999999999</v>
      </c>
      <c r="D19" s="295">
        <v>1.9E-3</v>
      </c>
      <c r="E19" s="289">
        <v>1467.89</v>
      </c>
      <c r="F19" s="14">
        <v>1.0349999999999999</v>
      </c>
      <c r="G19" s="291">
        <v>-2.7099999999999999E-2</v>
      </c>
      <c r="H19" s="291">
        <v>0.04</v>
      </c>
      <c r="I19" s="289">
        <v>5.5</v>
      </c>
      <c r="J19" s="289">
        <v>5.5</v>
      </c>
      <c r="K19" s="291">
        <v>5.3499999999999999E-2</v>
      </c>
      <c r="L19" s="289" t="s">
        <v>40</v>
      </c>
      <c r="M19" s="14" t="s">
        <v>197</v>
      </c>
      <c r="N19" s="295">
        <v>1.5E-3</v>
      </c>
      <c r="O19" s="18">
        <v>0.1434</v>
      </c>
      <c r="P19" s="291">
        <v>-2.4400000000000002E-2</v>
      </c>
      <c r="Q19" s="291">
        <v>0.99980000000000002</v>
      </c>
      <c r="R19" s="291">
        <v>-4.1000000000000003E-3</v>
      </c>
      <c r="S19" s="291">
        <v>-6.9999999999999999E-4</v>
      </c>
      <c r="T19" s="291">
        <v>6.9999999999999999E-4</v>
      </c>
      <c r="U19" s="289">
        <v>57474</v>
      </c>
      <c r="V19" s="289">
        <v>1128</v>
      </c>
      <c r="W19" s="292">
        <v>0.21180555555555555</v>
      </c>
      <c r="X19" s="293">
        <v>42719</v>
      </c>
      <c r="Y19" s="21" t="s">
        <v>38</v>
      </c>
    </row>
    <row r="20" spans="1:25" ht="18.75" thickBot="1" x14ac:dyDescent="0.2">
      <c r="A20" s="7">
        <v>150287</v>
      </c>
      <c r="B20" s="283" t="s">
        <v>77</v>
      </c>
      <c r="C20" s="7">
        <v>1.0640000000000001</v>
      </c>
      <c r="D20" s="305">
        <v>3.8E-3</v>
      </c>
      <c r="E20" s="283">
        <v>7208.24</v>
      </c>
      <c r="F20" s="7">
        <v>1.0349999999999999</v>
      </c>
      <c r="G20" s="285">
        <v>-2.8000000000000001E-2</v>
      </c>
      <c r="H20" s="285">
        <v>0.04</v>
      </c>
      <c r="I20" s="283">
        <v>5.5</v>
      </c>
      <c r="J20" s="283">
        <v>5.5</v>
      </c>
      <c r="K20" s="285">
        <v>5.3449999999999998E-2</v>
      </c>
      <c r="L20" s="283" t="s">
        <v>40</v>
      </c>
      <c r="M20" s="7" t="s">
        <v>78</v>
      </c>
      <c r="N20" s="305">
        <v>3.5000000000000001E-3</v>
      </c>
      <c r="O20" s="23">
        <v>0.17480000000000001</v>
      </c>
      <c r="P20" s="285">
        <v>-2.53E-2</v>
      </c>
      <c r="Q20" s="285">
        <v>0.92659999999999998</v>
      </c>
      <c r="R20" s="285">
        <v>7.6E-3</v>
      </c>
      <c r="S20" s="285">
        <v>1.03E-2</v>
      </c>
      <c r="T20" s="285">
        <v>1.6199999999999999E-2</v>
      </c>
      <c r="U20" s="283">
        <v>57693</v>
      </c>
      <c r="V20" s="283">
        <v>4860</v>
      </c>
      <c r="W20" s="287">
        <v>0.21180555555555555</v>
      </c>
      <c r="X20" s="288">
        <v>42719</v>
      </c>
      <c r="Y20" s="13" t="s">
        <v>38</v>
      </c>
    </row>
    <row r="21" spans="1:25" ht="18.75" thickBot="1" x14ac:dyDescent="0.2">
      <c r="A21" s="14">
        <v>150299</v>
      </c>
      <c r="B21" s="306" t="s">
        <v>199</v>
      </c>
      <c r="C21" s="14">
        <v>1.0640000000000001</v>
      </c>
      <c r="D21" s="302">
        <v>0</v>
      </c>
      <c r="E21" s="289">
        <v>265.5</v>
      </c>
      <c r="F21" s="14">
        <v>1.0347999999999999</v>
      </c>
      <c r="G21" s="291">
        <v>-2.8199999999999999E-2</v>
      </c>
      <c r="H21" s="291">
        <v>0.04</v>
      </c>
      <c r="I21" s="289">
        <v>5.5</v>
      </c>
      <c r="J21" s="289">
        <v>5.5</v>
      </c>
      <c r="K21" s="291">
        <v>5.3440000000000001E-2</v>
      </c>
      <c r="L21" s="289" t="s">
        <v>40</v>
      </c>
      <c r="M21" s="14" t="s">
        <v>95</v>
      </c>
      <c r="N21" s="290">
        <v>-4.7999999999999996E-3</v>
      </c>
      <c r="O21" s="18">
        <v>0.17380000000000001</v>
      </c>
      <c r="P21" s="291">
        <v>-2.53E-2</v>
      </c>
      <c r="Q21" s="303">
        <v>0.92920000000000003</v>
      </c>
      <c r="R21" s="291">
        <v>1.9E-3</v>
      </c>
      <c r="S21" s="291">
        <v>5.0000000000000001E-4</v>
      </c>
      <c r="T21" s="291">
        <v>5.0000000000000001E-4</v>
      </c>
      <c r="U21" s="289">
        <v>35746</v>
      </c>
      <c r="V21" s="289">
        <v>3</v>
      </c>
      <c r="W21" s="292">
        <v>0.21180555555555555</v>
      </c>
      <c r="X21" s="293">
        <v>42719</v>
      </c>
      <c r="Y21" s="21" t="s">
        <v>38</v>
      </c>
    </row>
    <row r="22" spans="1:25" s="60" customFormat="1" ht="18.75" thickBot="1" x14ac:dyDescent="0.2">
      <c r="A22" s="51">
        <v>150293</v>
      </c>
      <c r="B22" s="309" t="s">
        <v>204</v>
      </c>
      <c r="C22" s="51">
        <v>1.091</v>
      </c>
      <c r="D22" s="314">
        <v>8.9999999999999998E-4</v>
      </c>
      <c r="E22" s="309">
        <v>8.76</v>
      </c>
      <c r="F22" s="51">
        <v>1.0586</v>
      </c>
      <c r="G22" s="311">
        <v>-3.0599999999999999E-2</v>
      </c>
      <c r="H22" s="311">
        <v>0.04</v>
      </c>
      <c r="I22" s="309">
        <v>6.25</v>
      </c>
      <c r="J22" s="309">
        <v>5.5</v>
      </c>
      <c r="K22" s="311">
        <v>5.3400000000000003E-2</v>
      </c>
      <c r="L22" s="309" t="s">
        <v>40</v>
      </c>
      <c r="M22" s="51" t="s">
        <v>66</v>
      </c>
      <c r="N22" s="310">
        <v>-6.9999999999999999E-4</v>
      </c>
      <c r="O22" s="56">
        <v>0.31069999999999998</v>
      </c>
      <c r="P22" s="311">
        <v>-2.75E-2</v>
      </c>
      <c r="Q22" s="311">
        <v>0.58020000000000005</v>
      </c>
      <c r="R22" s="311">
        <v>1.2999999999999999E-3</v>
      </c>
      <c r="S22" s="311">
        <v>-7.3000000000000001E-3</v>
      </c>
      <c r="T22" s="311">
        <v>-2.7000000000000001E-3</v>
      </c>
      <c r="U22" s="309">
        <v>1251</v>
      </c>
      <c r="V22" s="309">
        <v>-4</v>
      </c>
      <c r="W22" s="312">
        <v>0.21180555555555555</v>
      </c>
      <c r="X22" s="313">
        <v>42705</v>
      </c>
      <c r="Y22" s="59" t="s">
        <v>38</v>
      </c>
    </row>
    <row r="23" spans="1:25" ht="18.75" thickBot="1" x14ac:dyDescent="0.2">
      <c r="A23" s="14">
        <v>150117</v>
      </c>
      <c r="B23" s="289" t="s">
        <v>206</v>
      </c>
      <c r="C23" s="14">
        <v>1.0620000000000001</v>
      </c>
      <c r="D23" s="295">
        <v>8.9999999999999998E-4</v>
      </c>
      <c r="E23" s="289">
        <v>5063.3</v>
      </c>
      <c r="F23" s="14">
        <v>1.0318000000000001</v>
      </c>
      <c r="G23" s="291">
        <v>-2.93E-2</v>
      </c>
      <c r="H23" s="291">
        <v>0.04</v>
      </c>
      <c r="I23" s="289">
        <v>5.5</v>
      </c>
      <c r="J23" s="289">
        <v>5.5</v>
      </c>
      <c r="K23" s="291">
        <v>5.339E-2</v>
      </c>
      <c r="L23" s="289" t="s">
        <v>40</v>
      </c>
      <c r="M23" s="14" t="s">
        <v>207</v>
      </c>
      <c r="N23" s="295">
        <v>1.1900000000000001E-2</v>
      </c>
      <c r="O23" s="18">
        <v>0.1406</v>
      </c>
      <c r="P23" s="291">
        <v>-2.63E-2</v>
      </c>
      <c r="Q23" s="291">
        <v>1.6819</v>
      </c>
      <c r="R23" s="291">
        <v>-7.7000000000000002E-3</v>
      </c>
      <c r="S23" s="291">
        <v>-3.8999999999999998E-3</v>
      </c>
      <c r="T23" s="291">
        <v>2.9999999999999997E-4</v>
      </c>
      <c r="U23" s="289">
        <v>160313</v>
      </c>
      <c r="V23" s="289">
        <v>59</v>
      </c>
      <c r="W23" s="292">
        <v>0.21180555555555555</v>
      </c>
      <c r="X23" s="293">
        <v>42738</v>
      </c>
      <c r="Y23" s="21" t="s">
        <v>38</v>
      </c>
    </row>
    <row r="24" spans="1:25" s="121" customFormat="1" ht="19.5" thickBot="1" x14ac:dyDescent="0.2">
      <c r="A24" s="111">
        <v>150247</v>
      </c>
      <c r="B24" s="350" t="s">
        <v>428</v>
      </c>
      <c r="C24" s="111">
        <v>1.0620000000000001</v>
      </c>
      <c r="D24" s="351">
        <v>1.9E-3</v>
      </c>
      <c r="E24" s="350">
        <v>602.6</v>
      </c>
      <c r="F24" s="111">
        <v>1.0317000000000001</v>
      </c>
      <c r="G24" s="352">
        <v>-2.9399999999999999E-2</v>
      </c>
      <c r="H24" s="352">
        <v>0.04</v>
      </c>
      <c r="I24" s="350">
        <v>5.5</v>
      </c>
      <c r="J24" s="350">
        <v>5.5</v>
      </c>
      <c r="K24" s="352">
        <v>5.3379999999999997E-2</v>
      </c>
      <c r="L24" s="350" t="s">
        <v>40</v>
      </c>
      <c r="M24" s="111" t="s">
        <v>110</v>
      </c>
      <c r="N24" s="353">
        <v>-1E-3</v>
      </c>
      <c r="O24" s="117">
        <v>0.20580000000000001</v>
      </c>
      <c r="P24" s="352">
        <v>-2.63E-2</v>
      </c>
      <c r="Q24" s="352">
        <v>0.8589</v>
      </c>
      <c r="R24" s="352">
        <v>-6.7000000000000002E-3</v>
      </c>
      <c r="S24" s="352">
        <v>-7.1000000000000004E-3</v>
      </c>
      <c r="T24" s="352">
        <v>-5.0000000000000001E-3</v>
      </c>
      <c r="U24" s="350">
        <v>21780</v>
      </c>
      <c r="V24" s="350">
        <v>-40</v>
      </c>
      <c r="W24" s="354">
        <v>0.21180555555555555</v>
      </c>
      <c r="X24" s="355">
        <v>42738</v>
      </c>
      <c r="Y24" s="120" t="s">
        <v>38</v>
      </c>
    </row>
    <row r="25" spans="1:25" ht="19.5" thickBot="1" x14ac:dyDescent="0.2">
      <c r="A25" s="14">
        <v>150297</v>
      </c>
      <c r="B25" s="289" t="s">
        <v>202</v>
      </c>
      <c r="C25" s="14">
        <v>1.0980000000000001</v>
      </c>
      <c r="D25" s="295">
        <v>2.7000000000000001E-3</v>
      </c>
      <c r="E25" s="289">
        <v>81.02</v>
      </c>
      <c r="F25" s="14">
        <v>1.0656000000000001</v>
      </c>
      <c r="G25" s="291">
        <v>-3.04E-2</v>
      </c>
      <c r="H25" s="291">
        <v>0.04</v>
      </c>
      <c r="I25" s="289">
        <v>6</v>
      </c>
      <c r="J25" s="289">
        <v>5.5</v>
      </c>
      <c r="K25" s="291">
        <v>5.3359999999999998E-2</v>
      </c>
      <c r="L25" s="289" t="s">
        <v>40</v>
      </c>
      <c r="M25" s="344" t="s">
        <v>203</v>
      </c>
      <c r="N25" s="295">
        <v>2.0999999999999999E-3</v>
      </c>
      <c r="O25" s="18">
        <v>0.1477</v>
      </c>
      <c r="P25" s="291">
        <v>-2.7400000000000001E-2</v>
      </c>
      <c r="Q25" s="291">
        <v>0.94340000000000002</v>
      </c>
      <c r="R25" s="291">
        <v>-3.0000000000000001E-3</v>
      </c>
      <c r="S25" s="291">
        <v>1.6000000000000001E-3</v>
      </c>
      <c r="T25" s="291">
        <v>5.1000000000000004E-3</v>
      </c>
      <c r="U25" s="289">
        <v>6316</v>
      </c>
      <c r="V25" s="289">
        <v>0</v>
      </c>
      <c r="W25" s="292">
        <v>0.21180555555555555</v>
      </c>
      <c r="X25" s="293">
        <v>42705</v>
      </c>
      <c r="Y25" s="21" t="s">
        <v>38</v>
      </c>
    </row>
    <row r="26" spans="1:25" s="60" customFormat="1" ht="18.75" thickBot="1" x14ac:dyDescent="0.2">
      <c r="A26" s="51">
        <v>150291</v>
      </c>
      <c r="B26" s="317" t="s">
        <v>198</v>
      </c>
      <c r="C26" s="51">
        <v>1.0680000000000001</v>
      </c>
      <c r="D26" s="314">
        <v>3.8E-3</v>
      </c>
      <c r="E26" s="309">
        <v>172.97</v>
      </c>
      <c r="F26" s="51">
        <v>1.0349999999999999</v>
      </c>
      <c r="G26" s="311">
        <v>-3.1899999999999998E-2</v>
      </c>
      <c r="H26" s="311">
        <v>0.04</v>
      </c>
      <c r="I26" s="309">
        <v>5.5</v>
      </c>
      <c r="J26" s="309">
        <v>5.5</v>
      </c>
      <c r="K26" s="311">
        <v>5.3240000000000003E-2</v>
      </c>
      <c r="L26" s="309" t="s">
        <v>40</v>
      </c>
      <c r="M26" s="51" t="s">
        <v>95</v>
      </c>
      <c r="N26" s="310">
        <v>-4.7999999999999996E-3</v>
      </c>
      <c r="O26" s="56">
        <v>0.19919999999999999</v>
      </c>
      <c r="P26" s="311">
        <v>-2.9000000000000001E-2</v>
      </c>
      <c r="Q26" s="311">
        <v>0.86960000000000004</v>
      </c>
      <c r="R26" s="311">
        <v>4.5999999999999999E-3</v>
      </c>
      <c r="S26" s="311">
        <v>-1.1999999999999999E-3</v>
      </c>
      <c r="T26" s="311">
        <v>0</v>
      </c>
      <c r="U26" s="309">
        <v>19280</v>
      </c>
      <c r="V26" s="309">
        <v>0</v>
      </c>
      <c r="W26" s="312">
        <v>0.21180555555555555</v>
      </c>
      <c r="X26" s="313">
        <v>42719</v>
      </c>
      <c r="Y26" s="59" t="s">
        <v>38</v>
      </c>
    </row>
    <row r="27" spans="1:25" ht="18.75" thickBot="1" x14ac:dyDescent="0.2">
      <c r="A27" s="14">
        <v>150130</v>
      </c>
      <c r="B27" s="289" t="s">
        <v>208</v>
      </c>
      <c r="C27" s="14">
        <v>1.0660000000000001</v>
      </c>
      <c r="D27" s="295">
        <v>1.9E-3</v>
      </c>
      <c r="E27" s="289">
        <v>5500.04</v>
      </c>
      <c r="F27" s="14">
        <v>1.0318000000000001</v>
      </c>
      <c r="G27" s="291">
        <v>-3.3099999999999997E-2</v>
      </c>
      <c r="H27" s="291">
        <v>0.04</v>
      </c>
      <c r="I27" s="289">
        <v>5.5</v>
      </c>
      <c r="J27" s="289">
        <v>5.5</v>
      </c>
      <c r="K27" s="291">
        <v>5.3179999999999998E-2</v>
      </c>
      <c r="L27" s="289" t="s">
        <v>40</v>
      </c>
      <c r="M27" s="14" t="s">
        <v>209</v>
      </c>
      <c r="N27" s="295">
        <v>1E-3</v>
      </c>
      <c r="O27" s="18">
        <v>0.19339999999999999</v>
      </c>
      <c r="P27" s="291">
        <v>-2.9899999999999999E-2</v>
      </c>
      <c r="Q27" s="291">
        <v>0.88790000000000002</v>
      </c>
      <c r="R27" s="291">
        <v>-4.4999999999999997E-3</v>
      </c>
      <c r="S27" s="291">
        <v>-4.7999999999999996E-3</v>
      </c>
      <c r="T27" s="291">
        <v>-3.0000000000000001E-3</v>
      </c>
      <c r="U27" s="289">
        <v>476623</v>
      </c>
      <c r="V27" s="289">
        <v>-29</v>
      </c>
      <c r="W27" s="292">
        <v>0.21180555555555555</v>
      </c>
      <c r="X27" s="293">
        <v>42738</v>
      </c>
      <c r="Y27" s="21" t="s">
        <v>38</v>
      </c>
    </row>
    <row r="28" spans="1:25" ht="18.75" thickBot="1" x14ac:dyDescent="0.2">
      <c r="A28" s="7">
        <v>150325</v>
      </c>
      <c r="B28" s="283" t="s">
        <v>224</v>
      </c>
      <c r="C28" s="7">
        <v>1.0669999999999999</v>
      </c>
      <c r="D28" s="286">
        <v>-3.7000000000000002E-3</v>
      </c>
      <c r="E28" s="283">
        <v>4.0999999999999996</v>
      </c>
      <c r="F28" s="7">
        <v>1.0283</v>
      </c>
      <c r="G28" s="285">
        <v>-3.7600000000000001E-2</v>
      </c>
      <c r="H28" s="285">
        <v>0.04</v>
      </c>
      <c r="I28" s="283">
        <v>5.5</v>
      </c>
      <c r="J28" s="283">
        <v>5.5</v>
      </c>
      <c r="K28" s="285">
        <v>5.2949999999999997E-2</v>
      </c>
      <c r="L28" s="283" t="s">
        <v>40</v>
      </c>
      <c r="M28" s="7" t="s">
        <v>66</v>
      </c>
      <c r="N28" s="286">
        <v>-6.9999999999999999E-4</v>
      </c>
      <c r="O28" s="23">
        <v>0.33610000000000001</v>
      </c>
      <c r="P28" s="285">
        <v>-3.4599999999999999E-2</v>
      </c>
      <c r="Q28" s="304">
        <v>0.55800000000000005</v>
      </c>
      <c r="R28" s="285">
        <v>8.0000000000000004E-4</v>
      </c>
      <c r="S28" s="285">
        <v>2.2000000000000001E-3</v>
      </c>
      <c r="T28" s="285">
        <v>9.2999999999999992E-3</v>
      </c>
      <c r="U28" s="283">
        <v>1702</v>
      </c>
      <c r="V28" s="283">
        <v>0</v>
      </c>
      <c r="W28" s="287">
        <v>0.21180555555555555</v>
      </c>
      <c r="X28" s="288">
        <v>42738</v>
      </c>
      <c r="Y28" s="13" t="s">
        <v>38</v>
      </c>
    </row>
    <row r="29" spans="1:25" s="121" customFormat="1" ht="19.5" thickBot="1" x14ac:dyDescent="0.2">
      <c r="A29" s="111">
        <v>150198</v>
      </c>
      <c r="B29" s="350" t="s">
        <v>427</v>
      </c>
      <c r="C29" s="111">
        <v>1.071</v>
      </c>
      <c r="D29" s="351">
        <v>2.8E-3</v>
      </c>
      <c r="E29" s="350">
        <v>880.38</v>
      </c>
      <c r="F29" s="111">
        <v>1.0318000000000001</v>
      </c>
      <c r="G29" s="352">
        <v>-3.7999999999999999E-2</v>
      </c>
      <c r="H29" s="352">
        <v>0.04</v>
      </c>
      <c r="I29" s="350">
        <v>5.5</v>
      </c>
      <c r="J29" s="350">
        <v>5.5</v>
      </c>
      <c r="K29" s="352">
        <v>5.2929999999999998E-2</v>
      </c>
      <c r="L29" s="350" t="s">
        <v>40</v>
      </c>
      <c r="M29" s="111" t="s">
        <v>220</v>
      </c>
      <c r="N29" s="351">
        <v>4.3E-3</v>
      </c>
      <c r="O29" s="117">
        <v>0.2591</v>
      </c>
      <c r="P29" s="352">
        <v>-3.4500000000000003E-2</v>
      </c>
      <c r="Q29" s="352">
        <v>0.73409999999999997</v>
      </c>
      <c r="R29" s="352">
        <v>-4.1000000000000003E-3</v>
      </c>
      <c r="S29" s="352">
        <v>0</v>
      </c>
      <c r="T29" s="352">
        <v>3.3999999999999998E-3</v>
      </c>
      <c r="U29" s="350">
        <v>50653</v>
      </c>
      <c r="V29" s="350">
        <v>643</v>
      </c>
      <c r="W29" s="354">
        <v>0.21180555555555555</v>
      </c>
      <c r="X29" s="355">
        <v>42738</v>
      </c>
      <c r="Y29" s="120" t="s">
        <v>38</v>
      </c>
    </row>
    <row r="30" spans="1:25" ht="18.75" thickBot="1" x14ac:dyDescent="0.2">
      <c r="A30" s="7">
        <v>150301</v>
      </c>
      <c r="B30" s="283" t="s">
        <v>212</v>
      </c>
      <c r="C30" s="7">
        <v>1.0740000000000001</v>
      </c>
      <c r="D30" s="305">
        <v>8.9999999999999998E-4</v>
      </c>
      <c r="E30" s="283">
        <v>58.07</v>
      </c>
      <c r="F30" s="7">
        <v>1.0347999999999999</v>
      </c>
      <c r="G30" s="285">
        <v>-3.7900000000000003E-2</v>
      </c>
      <c r="H30" s="285">
        <v>0.04</v>
      </c>
      <c r="I30" s="283">
        <v>5.5</v>
      </c>
      <c r="J30" s="283">
        <v>5.5</v>
      </c>
      <c r="K30" s="285">
        <v>5.2929999999999998E-2</v>
      </c>
      <c r="L30" s="283" t="s">
        <v>40</v>
      </c>
      <c r="M30" s="7" t="s">
        <v>56</v>
      </c>
      <c r="N30" s="286">
        <v>-1.9E-3</v>
      </c>
      <c r="O30" s="23">
        <v>0.41070000000000001</v>
      </c>
      <c r="P30" s="285">
        <v>-3.44E-2</v>
      </c>
      <c r="Q30" s="304">
        <v>0.37609999999999999</v>
      </c>
      <c r="R30" s="285">
        <v>4.0000000000000002E-4</v>
      </c>
      <c r="S30" s="285">
        <v>0</v>
      </c>
      <c r="T30" s="285">
        <v>2.3999999999999998E-3</v>
      </c>
      <c r="U30" s="283">
        <v>5297</v>
      </c>
      <c r="V30" s="283">
        <v>0</v>
      </c>
      <c r="W30" s="287">
        <v>0.21180555555555555</v>
      </c>
      <c r="X30" s="288">
        <v>42719</v>
      </c>
      <c r="Y30" s="13" t="s">
        <v>38</v>
      </c>
    </row>
    <row r="31" spans="1:25" ht="18.75" thickBot="1" x14ac:dyDescent="0.2">
      <c r="A31" s="14">
        <v>150190</v>
      </c>
      <c r="B31" s="289" t="s">
        <v>213</v>
      </c>
      <c r="C31" s="14">
        <v>1.075</v>
      </c>
      <c r="D31" s="295">
        <v>3.7000000000000002E-3</v>
      </c>
      <c r="E31" s="289">
        <v>111.22</v>
      </c>
      <c r="F31" s="14">
        <v>1.032</v>
      </c>
      <c r="G31" s="291">
        <v>-4.1700000000000001E-2</v>
      </c>
      <c r="H31" s="291">
        <v>0.04</v>
      </c>
      <c r="I31" s="289">
        <v>5.5</v>
      </c>
      <c r="J31" s="289">
        <v>5.5</v>
      </c>
      <c r="K31" s="291">
        <v>5.2729999999999999E-2</v>
      </c>
      <c r="L31" s="289" t="s">
        <v>40</v>
      </c>
      <c r="M31" s="14" t="s">
        <v>76</v>
      </c>
      <c r="N31" s="295">
        <v>3.8999999999999998E-3</v>
      </c>
      <c r="O31" s="18">
        <v>0.42930000000000001</v>
      </c>
      <c r="P31" s="291">
        <v>-3.8100000000000002E-2</v>
      </c>
      <c r="Q31" s="291">
        <v>0.33550000000000002</v>
      </c>
      <c r="R31" s="291">
        <v>-5.9999999999999995E-4</v>
      </c>
      <c r="S31" s="291">
        <v>1.2999999999999999E-3</v>
      </c>
      <c r="T31" s="291">
        <v>2.3E-3</v>
      </c>
      <c r="U31" s="289">
        <v>5780</v>
      </c>
      <c r="V31" s="289">
        <v>1</v>
      </c>
      <c r="W31" s="292">
        <v>0.21180555555555555</v>
      </c>
      <c r="X31" s="293">
        <v>42738</v>
      </c>
      <c r="Y31" s="21" t="s">
        <v>38</v>
      </c>
    </row>
    <row r="32" spans="1:25" ht="18.75" thickBot="1" x14ac:dyDescent="0.2">
      <c r="A32" s="7">
        <v>150265</v>
      </c>
      <c r="B32" s="294" t="s">
        <v>214</v>
      </c>
      <c r="C32" s="7">
        <v>1.0720000000000001</v>
      </c>
      <c r="D32" s="305">
        <v>1.9E-3</v>
      </c>
      <c r="E32" s="283">
        <v>55.41</v>
      </c>
      <c r="F32" s="7">
        <v>1.028</v>
      </c>
      <c r="G32" s="285">
        <v>-4.2799999999999998E-2</v>
      </c>
      <c r="H32" s="285">
        <v>0.04</v>
      </c>
      <c r="I32" s="283">
        <v>5.5</v>
      </c>
      <c r="J32" s="283">
        <v>5.5</v>
      </c>
      <c r="K32" s="285">
        <v>5.2679999999999998E-2</v>
      </c>
      <c r="L32" s="283" t="s">
        <v>40</v>
      </c>
      <c r="M32" s="7" t="s">
        <v>46</v>
      </c>
      <c r="N32" s="305">
        <v>2E-3</v>
      </c>
      <c r="O32" s="23">
        <v>0.39829999999999999</v>
      </c>
      <c r="P32" s="285">
        <v>-3.9100000000000003E-2</v>
      </c>
      <c r="Q32" s="285">
        <v>0.41239999999999999</v>
      </c>
      <c r="R32" s="285">
        <v>-8.9999999999999993E-3</v>
      </c>
      <c r="S32" s="285">
        <v>-6.1000000000000004E-3</v>
      </c>
      <c r="T32" s="285">
        <v>-7.1000000000000004E-3</v>
      </c>
      <c r="U32" s="283">
        <v>13698</v>
      </c>
      <c r="V32" s="283">
        <v>-178</v>
      </c>
      <c r="W32" s="287">
        <v>0.21180555555555555</v>
      </c>
      <c r="X32" s="288">
        <v>42719</v>
      </c>
      <c r="Y32" s="13" t="s">
        <v>38</v>
      </c>
    </row>
    <row r="33" spans="1:25" ht="18.75" thickBot="1" x14ac:dyDescent="0.2">
      <c r="A33" s="14">
        <v>150196</v>
      </c>
      <c r="B33" s="289" t="s">
        <v>215</v>
      </c>
      <c r="C33" s="14">
        <v>1.0760000000000001</v>
      </c>
      <c r="D33" s="295">
        <v>1.9E-3</v>
      </c>
      <c r="E33" s="289">
        <v>2513.38</v>
      </c>
      <c r="F33" s="14">
        <v>1.0318000000000001</v>
      </c>
      <c r="G33" s="291">
        <v>-4.2799999999999998E-2</v>
      </c>
      <c r="H33" s="291">
        <v>0.04</v>
      </c>
      <c r="I33" s="289">
        <v>5.5</v>
      </c>
      <c r="J33" s="289">
        <v>5.5</v>
      </c>
      <c r="K33" s="291">
        <v>5.2670000000000002E-2</v>
      </c>
      <c r="L33" s="289" t="s">
        <v>40</v>
      </c>
      <c r="M33" s="14" t="s">
        <v>216</v>
      </c>
      <c r="N33" s="295">
        <v>4.0000000000000001E-3</v>
      </c>
      <c r="O33" s="18">
        <v>0.43890000000000001</v>
      </c>
      <c r="P33" s="291">
        <v>-3.8899999999999997E-2</v>
      </c>
      <c r="Q33" s="291">
        <v>0.31330000000000002</v>
      </c>
      <c r="R33" s="291">
        <v>-1E-4</v>
      </c>
      <c r="S33" s="291">
        <v>3.7000000000000002E-3</v>
      </c>
      <c r="T33" s="291">
        <v>3.3999999999999998E-3</v>
      </c>
      <c r="U33" s="289">
        <v>59142</v>
      </c>
      <c r="V33" s="289">
        <v>2016</v>
      </c>
      <c r="W33" s="292">
        <v>0.21180555555555555</v>
      </c>
      <c r="X33" s="293">
        <v>42738</v>
      </c>
      <c r="Y33" s="21" t="s">
        <v>38</v>
      </c>
    </row>
    <row r="34" spans="1:25" ht="18.75" thickBot="1" x14ac:dyDescent="0.2">
      <c r="A34" s="7">
        <v>150261</v>
      </c>
      <c r="B34" s="283" t="s">
        <v>217</v>
      </c>
      <c r="C34" s="7">
        <v>1.0760000000000001</v>
      </c>
      <c r="D34" s="305">
        <v>8.9999999999999998E-4</v>
      </c>
      <c r="E34" s="283">
        <v>230.89</v>
      </c>
      <c r="F34" s="7">
        <v>1.028</v>
      </c>
      <c r="G34" s="285">
        <v>-4.6699999999999998E-2</v>
      </c>
      <c r="H34" s="285">
        <v>0.04</v>
      </c>
      <c r="I34" s="283">
        <v>5.5</v>
      </c>
      <c r="J34" s="283">
        <v>5.5</v>
      </c>
      <c r="K34" s="285">
        <v>5.2479999999999999E-2</v>
      </c>
      <c r="L34" s="283" t="s">
        <v>40</v>
      </c>
      <c r="M34" s="7" t="s">
        <v>218</v>
      </c>
      <c r="N34" s="305">
        <v>6.7000000000000002E-3</v>
      </c>
      <c r="O34" s="23">
        <v>0.41470000000000001</v>
      </c>
      <c r="P34" s="285">
        <v>-4.2599999999999999E-2</v>
      </c>
      <c r="Q34" s="285">
        <v>0.37390000000000001</v>
      </c>
      <c r="R34" s="285">
        <v>-8.0999999999999996E-3</v>
      </c>
      <c r="S34" s="285">
        <v>-5.0000000000000001E-3</v>
      </c>
      <c r="T34" s="285">
        <v>-8.3000000000000001E-3</v>
      </c>
      <c r="U34" s="283">
        <v>15910</v>
      </c>
      <c r="V34" s="283">
        <v>-105</v>
      </c>
      <c r="W34" s="287">
        <v>0.21180555555555555</v>
      </c>
      <c r="X34" s="288">
        <v>42719</v>
      </c>
      <c r="Y34" s="13" t="s">
        <v>38</v>
      </c>
    </row>
    <row r="35" spans="1:25" ht="18.75" thickBot="1" x14ac:dyDescent="0.2">
      <c r="A35" s="14">
        <v>502037</v>
      </c>
      <c r="B35" s="289" t="s">
        <v>221</v>
      </c>
      <c r="C35" s="14">
        <v>1.0840000000000001</v>
      </c>
      <c r="D35" s="290">
        <v>-6.4000000000000003E-3</v>
      </c>
      <c r="E35" s="289">
        <v>12.71</v>
      </c>
      <c r="F35" s="14">
        <v>1.0281</v>
      </c>
      <c r="G35" s="291">
        <v>-5.4399999999999997E-2</v>
      </c>
      <c r="H35" s="291">
        <v>0.04</v>
      </c>
      <c r="I35" s="289">
        <v>5.5</v>
      </c>
      <c r="J35" s="289">
        <v>5.5</v>
      </c>
      <c r="K35" s="291">
        <v>5.2089999999999997E-2</v>
      </c>
      <c r="L35" s="289" t="s">
        <v>40</v>
      </c>
      <c r="M35" s="14" t="s">
        <v>222</v>
      </c>
      <c r="N35" s="295">
        <v>2.9999999999999997E-4</v>
      </c>
      <c r="O35" s="18">
        <v>0.41710000000000003</v>
      </c>
      <c r="P35" s="291">
        <v>-4.9700000000000001E-2</v>
      </c>
      <c r="Q35" s="291">
        <v>0.36809999999999998</v>
      </c>
      <c r="R35" s="291">
        <v>2.8E-3</v>
      </c>
      <c r="S35" s="291">
        <v>7.1999999999999998E-3</v>
      </c>
      <c r="T35" s="291">
        <v>1.7600000000000001E-2</v>
      </c>
      <c r="U35" s="289">
        <v>600</v>
      </c>
      <c r="V35" s="289">
        <v>3</v>
      </c>
      <c r="W35" s="292">
        <v>0.21180555555555555</v>
      </c>
      <c r="X35" s="293">
        <v>42719</v>
      </c>
      <c r="Y35" s="21" t="s">
        <v>38</v>
      </c>
    </row>
    <row r="36" spans="1:25" ht="18.75" thickBot="1" x14ac:dyDescent="0.2">
      <c r="A36" s="7">
        <v>502057</v>
      </c>
      <c r="B36" s="283" t="s">
        <v>217</v>
      </c>
      <c r="C36" s="7">
        <v>1.1100000000000001</v>
      </c>
      <c r="D36" s="305">
        <v>9.1000000000000004E-3</v>
      </c>
      <c r="E36" s="283">
        <v>35.47</v>
      </c>
      <c r="F36" s="7">
        <v>1.028</v>
      </c>
      <c r="G36" s="285">
        <v>-7.9799999999999996E-2</v>
      </c>
      <c r="H36" s="285">
        <v>0.04</v>
      </c>
      <c r="I36" s="283">
        <v>5.5</v>
      </c>
      <c r="J36" s="283">
        <v>5.5</v>
      </c>
      <c r="K36" s="285">
        <v>5.083E-2</v>
      </c>
      <c r="L36" s="283" t="s">
        <v>40</v>
      </c>
      <c r="M36" s="7" t="s">
        <v>218</v>
      </c>
      <c r="N36" s="305">
        <v>6.7000000000000002E-3</v>
      </c>
      <c r="O36" s="23">
        <v>0.4476</v>
      </c>
      <c r="P36" s="285">
        <v>-7.1999999999999995E-2</v>
      </c>
      <c r="Q36" s="285">
        <v>0.29670000000000002</v>
      </c>
      <c r="R36" s="285">
        <v>-7.1999999999999998E-3</v>
      </c>
      <c r="S36" s="285">
        <v>-5.1999999999999998E-3</v>
      </c>
      <c r="T36" s="285">
        <v>-2.0999999999999999E-3</v>
      </c>
      <c r="U36" s="283">
        <v>1097</v>
      </c>
      <c r="V36" s="283">
        <v>-3</v>
      </c>
      <c r="W36" s="287">
        <v>0.21180555555555555</v>
      </c>
      <c r="X36" s="288">
        <v>42719</v>
      </c>
      <c r="Y36" s="13" t="s">
        <v>38</v>
      </c>
    </row>
    <row r="37" spans="1:25" ht="18.75" thickBot="1" x14ac:dyDescent="0.2">
      <c r="A37" s="14">
        <v>150317</v>
      </c>
      <c r="B37" s="289" t="s">
        <v>225</v>
      </c>
      <c r="C37" s="14">
        <v>1.129</v>
      </c>
      <c r="D37" s="295">
        <v>8.8999999999999999E-3</v>
      </c>
      <c r="E37" s="289">
        <v>4.3899999999999997</v>
      </c>
      <c r="F37" s="14">
        <v>1.028</v>
      </c>
      <c r="G37" s="291">
        <v>-9.8199999999999996E-2</v>
      </c>
      <c r="H37" s="291">
        <v>0.04</v>
      </c>
      <c r="I37" s="289">
        <v>5.5</v>
      </c>
      <c r="J37" s="289">
        <v>5.5</v>
      </c>
      <c r="K37" s="291">
        <v>4.9950000000000001E-2</v>
      </c>
      <c r="L37" s="289" t="s">
        <v>40</v>
      </c>
      <c r="M37" s="14" t="s">
        <v>222</v>
      </c>
      <c r="N37" s="295">
        <v>2.9999999999999997E-4</v>
      </c>
      <c r="O37" s="18">
        <v>0.41549999999999998</v>
      </c>
      <c r="P37" s="291">
        <v>-8.7599999999999997E-2</v>
      </c>
      <c r="Q37" s="291">
        <v>0.372</v>
      </c>
      <c r="R37" s="291">
        <v>-7.6E-3</v>
      </c>
      <c r="S37" s="291">
        <v>-1.1900000000000001E-2</v>
      </c>
      <c r="T37" s="291">
        <v>-8.9999999999999998E-4</v>
      </c>
      <c r="U37" s="289">
        <v>696</v>
      </c>
      <c r="V37" s="289">
        <v>-4</v>
      </c>
      <c r="W37" s="292">
        <v>0.21180555555555555</v>
      </c>
      <c r="X37" s="293">
        <v>42738</v>
      </c>
      <c r="Y37" s="21" t="s">
        <v>38</v>
      </c>
    </row>
    <row r="38" spans="1:25" ht="18.75" thickBot="1" x14ac:dyDescent="0.2">
      <c r="A38" s="7">
        <v>150327</v>
      </c>
      <c r="B38" s="283" t="s">
        <v>284</v>
      </c>
      <c r="C38" s="7">
        <v>1.181</v>
      </c>
      <c r="D38" s="305">
        <v>1.03E-2</v>
      </c>
      <c r="E38" s="283">
        <v>0.02</v>
      </c>
      <c r="F38" s="7">
        <v>1.028</v>
      </c>
      <c r="G38" s="285">
        <v>-0.14879999999999999</v>
      </c>
      <c r="H38" s="285">
        <v>0.04</v>
      </c>
      <c r="I38" s="283">
        <v>5.5</v>
      </c>
      <c r="J38" s="283">
        <v>5.5</v>
      </c>
      <c r="K38" s="285">
        <v>4.7699999999999999E-2</v>
      </c>
      <c r="L38" s="283" t="s">
        <v>40</v>
      </c>
      <c r="M38" s="7" t="s">
        <v>127</v>
      </c>
      <c r="N38" s="305">
        <v>1E-3</v>
      </c>
      <c r="O38" s="23">
        <v>0.45739999999999997</v>
      </c>
      <c r="P38" s="285">
        <v>-0.1278</v>
      </c>
      <c r="Q38" s="285">
        <v>0.27360000000000001</v>
      </c>
      <c r="R38" s="285">
        <v>1.89E-2</v>
      </c>
      <c r="S38" s="285">
        <v>1.7299999999999999E-2</v>
      </c>
      <c r="T38" s="285">
        <v>-5.3E-3</v>
      </c>
      <c r="U38" s="283">
        <v>800</v>
      </c>
      <c r="V38" s="283">
        <v>0</v>
      </c>
      <c r="W38" s="287">
        <v>0.21180555555555555</v>
      </c>
      <c r="X38" s="288">
        <v>42738</v>
      </c>
      <c r="Y38" s="13" t="s">
        <v>38</v>
      </c>
    </row>
    <row r="39" spans="1:25" ht="18.75" thickBot="1" x14ac:dyDescent="0.2">
      <c r="A39" s="14">
        <v>150047</v>
      </c>
      <c r="B39" s="289" t="s">
        <v>226</v>
      </c>
      <c r="C39" s="14">
        <v>1.47</v>
      </c>
      <c r="D39" s="290">
        <v>-1.01E-2</v>
      </c>
      <c r="E39" s="289">
        <v>466.07</v>
      </c>
      <c r="F39" s="14">
        <v>1.032</v>
      </c>
      <c r="G39" s="291">
        <v>-0.4244</v>
      </c>
      <c r="H39" s="291">
        <v>0.04</v>
      </c>
      <c r="I39" s="289">
        <v>5.5</v>
      </c>
      <c r="J39" s="289">
        <v>5.5</v>
      </c>
      <c r="K39" s="291">
        <v>3.8249999999999999E-2</v>
      </c>
      <c r="L39" s="289" t="s">
        <v>40</v>
      </c>
      <c r="M39" s="14" t="s">
        <v>36</v>
      </c>
      <c r="N39" s="302">
        <v>0</v>
      </c>
      <c r="O39" s="18">
        <v>0.68469999999999998</v>
      </c>
      <c r="P39" s="291">
        <v>-0.29459999999999997</v>
      </c>
      <c r="Q39" s="289" t="s">
        <v>37</v>
      </c>
      <c r="R39" s="291">
        <v>1.15E-2</v>
      </c>
      <c r="S39" s="291">
        <v>1.6400000000000001E-2</v>
      </c>
      <c r="T39" s="291">
        <v>1.5100000000000001E-2</v>
      </c>
      <c r="U39" s="289">
        <v>1628</v>
      </c>
      <c r="V39" s="289">
        <v>10</v>
      </c>
      <c r="W39" s="292">
        <v>8.8888888888888892E-2</v>
      </c>
      <c r="X39" s="293">
        <v>42738</v>
      </c>
      <c r="Y39" s="21" t="s">
        <v>38</v>
      </c>
    </row>
    <row r="40" spans="1:25" ht="14.25" thickBot="1" x14ac:dyDescent="0.2">
      <c r="A40" s="44" t="s">
        <v>245</v>
      </c>
      <c r="B40" s="36"/>
      <c r="C40" s="35"/>
      <c r="D40" s="43">
        <f>AVERAGE(D15:D39)</f>
        <v>1.82E-3</v>
      </c>
      <c r="E40" s="36"/>
      <c r="F40" s="35"/>
      <c r="G40" s="43">
        <f>AVERAGE(G15:G39)</f>
        <v>-5.8627999999999986E-2</v>
      </c>
      <c r="H40" s="272">
        <f>COUNTIF($D15:$D39,"&gt;0")/COUNT($D15:$D39)</f>
        <v>0.8</v>
      </c>
      <c r="I40" s="36"/>
      <c r="J40" s="36"/>
      <c r="K40" s="43">
        <f>AVERAGE(K15:K39)</f>
        <v>5.2113599999999989E-2</v>
      </c>
      <c r="L40" s="36"/>
      <c r="M40" s="35"/>
      <c r="N40" s="38"/>
      <c r="O40" s="39"/>
      <c r="P40" s="43">
        <f>AVERAGE(P15:P39)</f>
        <v>-4.9127999999999998E-2</v>
      </c>
      <c r="Q40" s="37"/>
      <c r="R40" s="43">
        <f>AVERAGE(R15:R39)</f>
        <v>-9.9200000000000026E-4</v>
      </c>
      <c r="S40" s="37"/>
      <c r="T40" s="37"/>
      <c r="U40" s="36"/>
      <c r="V40" s="36"/>
      <c r="W40" s="40"/>
      <c r="X40" s="41"/>
      <c r="Y40" s="42"/>
    </row>
    <row r="41" spans="1:25" s="60" customFormat="1" ht="19.5" thickBot="1" x14ac:dyDescent="0.2">
      <c r="A41" s="51">
        <v>150175</v>
      </c>
      <c r="B41" s="317" t="s">
        <v>152</v>
      </c>
      <c r="C41" s="51">
        <v>0.94499999999999995</v>
      </c>
      <c r="D41" s="310">
        <v>-6.3E-3</v>
      </c>
      <c r="E41" s="309">
        <v>9426.81</v>
      </c>
      <c r="F41" s="51">
        <v>1.0331999999999999</v>
      </c>
      <c r="G41" s="311">
        <v>8.5400000000000004E-2</v>
      </c>
      <c r="H41" s="311">
        <v>3.5000000000000003E-2</v>
      </c>
      <c r="I41" s="309">
        <v>5</v>
      </c>
      <c r="J41" s="309">
        <v>5</v>
      </c>
      <c r="K41" s="311">
        <v>5.484E-2</v>
      </c>
      <c r="L41" s="309" t="s">
        <v>40</v>
      </c>
      <c r="M41" s="51" t="s">
        <v>153</v>
      </c>
      <c r="N41" s="310">
        <v>-1.5599999999999999E-2</v>
      </c>
      <c r="O41" s="56">
        <v>0.26900000000000002</v>
      </c>
      <c r="P41" s="317" t="s">
        <v>44</v>
      </c>
      <c r="Q41" s="311">
        <v>0.77749999999999997</v>
      </c>
      <c r="R41" s="311">
        <v>-1E-3</v>
      </c>
      <c r="S41" s="311">
        <v>-4.1000000000000003E-3</v>
      </c>
      <c r="T41" s="311">
        <v>-3.5000000000000001E-3</v>
      </c>
      <c r="U41" s="309">
        <v>399538</v>
      </c>
      <c r="V41" s="309">
        <v>-3873</v>
      </c>
      <c r="W41" s="312">
        <v>0.21180555555555555</v>
      </c>
      <c r="X41" s="318">
        <v>42705</v>
      </c>
      <c r="Y41" s="59" t="s">
        <v>38</v>
      </c>
    </row>
    <row r="42" spans="1:25" ht="18.75" thickBot="1" x14ac:dyDescent="0.2">
      <c r="A42" s="14">
        <v>150053</v>
      </c>
      <c r="B42" s="289" t="s">
        <v>170</v>
      </c>
      <c r="C42" s="14">
        <v>1.0249999999999999</v>
      </c>
      <c r="D42" s="290">
        <v>-2.8999999999999998E-3</v>
      </c>
      <c r="E42" s="289">
        <v>47.16</v>
      </c>
      <c r="F42" s="14">
        <v>1.0290999999999999</v>
      </c>
      <c r="G42" s="291">
        <v>4.0000000000000001E-3</v>
      </c>
      <c r="H42" s="291">
        <v>3.5000000000000003E-2</v>
      </c>
      <c r="I42" s="289">
        <v>5</v>
      </c>
      <c r="J42" s="289">
        <v>5</v>
      </c>
      <c r="K42" s="291">
        <v>5.0209999999999998E-2</v>
      </c>
      <c r="L42" s="289" t="s">
        <v>40</v>
      </c>
      <c r="M42" s="14" t="s">
        <v>148</v>
      </c>
      <c r="N42" s="295">
        <v>4.7999999999999996E-3</v>
      </c>
      <c r="O42" s="18">
        <v>0.42280000000000001</v>
      </c>
      <c r="P42" s="291">
        <v>-8.9999999999999998E-4</v>
      </c>
      <c r="Q42" s="291">
        <v>1.0552999999999999</v>
      </c>
      <c r="R42" s="291">
        <v>-8.3000000000000001E-3</v>
      </c>
      <c r="S42" s="291">
        <v>-1.5599999999999999E-2</v>
      </c>
      <c r="T42" s="291">
        <v>-7.3000000000000001E-3</v>
      </c>
      <c r="U42" s="289">
        <v>528</v>
      </c>
      <c r="V42" s="289">
        <v>0</v>
      </c>
      <c r="W42" s="292">
        <v>0.17083333333333331</v>
      </c>
      <c r="X42" s="293">
        <v>42738</v>
      </c>
      <c r="Y42" s="21" t="s">
        <v>38</v>
      </c>
    </row>
    <row r="43" spans="1:25" ht="18.75" thickBot="1" x14ac:dyDescent="0.2">
      <c r="A43" s="7">
        <v>150225</v>
      </c>
      <c r="B43" s="283" t="s">
        <v>285</v>
      </c>
      <c r="C43" s="7">
        <v>1.03</v>
      </c>
      <c r="D43" s="286">
        <v>-1.9E-3</v>
      </c>
      <c r="E43" s="283">
        <v>0.01</v>
      </c>
      <c r="F43" s="7">
        <v>1.0336000000000001</v>
      </c>
      <c r="G43" s="285">
        <v>3.5000000000000001E-3</v>
      </c>
      <c r="H43" s="285">
        <v>3.5000000000000003E-2</v>
      </c>
      <c r="I43" s="283">
        <v>5</v>
      </c>
      <c r="J43" s="283">
        <v>5</v>
      </c>
      <c r="K43" s="285">
        <v>5.0180000000000002E-2</v>
      </c>
      <c r="L43" s="283" t="s">
        <v>40</v>
      </c>
      <c r="M43" s="7" t="s">
        <v>84</v>
      </c>
      <c r="N43" s="286">
        <v>-1.1000000000000001E-3</v>
      </c>
      <c r="O43" s="23">
        <v>0.39450000000000002</v>
      </c>
      <c r="P43" s="285">
        <v>-8.9999999999999998E-4</v>
      </c>
      <c r="Q43" s="285">
        <v>0.41520000000000001</v>
      </c>
      <c r="R43" s="285">
        <v>5.9999999999999995E-4</v>
      </c>
      <c r="S43" s="285">
        <v>-2.3999999999999998E-3</v>
      </c>
      <c r="T43" s="285">
        <v>4.1999999999999997E-3</v>
      </c>
      <c r="U43" s="283">
        <v>3011</v>
      </c>
      <c r="V43" s="283">
        <v>0</v>
      </c>
      <c r="W43" s="287">
        <v>0.21180555555555555</v>
      </c>
      <c r="X43" s="288">
        <v>42705</v>
      </c>
      <c r="Y43" s="13" t="s">
        <v>38</v>
      </c>
    </row>
    <row r="44" spans="1:25" ht="18.75" thickBot="1" x14ac:dyDescent="0.2">
      <c r="A44" s="14">
        <v>150140</v>
      </c>
      <c r="B44" s="289" t="s">
        <v>158</v>
      </c>
      <c r="C44" s="14">
        <v>1.026</v>
      </c>
      <c r="D44" s="290">
        <v>-1.9E-3</v>
      </c>
      <c r="E44" s="289">
        <v>0.01</v>
      </c>
      <c r="F44" s="14">
        <v>1.0294000000000001</v>
      </c>
      <c r="G44" s="291">
        <v>3.3E-3</v>
      </c>
      <c r="H44" s="291">
        <v>3.5000000000000003E-2</v>
      </c>
      <c r="I44" s="289">
        <v>5</v>
      </c>
      <c r="J44" s="289">
        <v>5</v>
      </c>
      <c r="K44" s="291">
        <v>5.0169999999999999E-2</v>
      </c>
      <c r="L44" s="289" t="s">
        <v>40</v>
      </c>
      <c r="M44" s="14" t="s">
        <v>88</v>
      </c>
      <c r="N44" s="295">
        <v>1.4E-3</v>
      </c>
      <c r="O44" s="18">
        <v>0.2399</v>
      </c>
      <c r="P44" s="291">
        <v>-1.8E-3</v>
      </c>
      <c r="Q44" s="291">
        <v>0.7823</v>
      </c>
      <c r="R44" s="291">
        <v>-7.9000000000000008E-3</v>
      </c>
      <c r="S44" s="291">
        <v>5.9999999999999995E-4</v>
      </c>
      <c r="T44" s="291">
        <v>4.1999999999999997E-3</v>
      </c>
      <c r="U44" s="289">
        <v>664</v>
      </c>
      <c r="V44" s="289">
        <v>-1</v>
      </c>
      <c r="W44" s="292">
        <v>0.21180555555555555</v>
      </c>
      <c r="X44" s="293">
        <v>42738</v>
      </c>
      <c r="Y44" s="21" t="s">
        <v>38</v>
      </c>
    </row>
    <row r="45" spans="1:25" s="60" customFormat="1" ht="18.75" thickBot="1" x14ac:dyDescent="0.2">
      <c r="A45" s="51">
        <v>150267</v>
      </c>
      <c r="B45" s="317" t="s">
        <v>164</v>
      </c>
      <c r="C45" s="51">
        <v>1.032</v>
      </c>
      <c r="D45" s="310">
        <v>-1E-3</v>
      </c>
      <c r="E45" s="309">
        <v>77.64</v>
      </c>
      <c r="F45" s="51">
        <v>1.0336000000000001</v>
      </c>
      <c r="G45" s="311">
        <v>1.5E-3</v>
      </c>
      <c r="H45" s="311">
        <v>3.5000000000000003E-2</v>
      </c>
      <c r="I45" s="309">
        <v>5</v>
      </c>
      <c r="J45" s="309">
        <v>5</v>
      </c>
      <c r="K45" s="311">
        <v>5.008E-2</v>
      </c>
      <c r="L45" s="309" t="s">
        <v>40</v>
      </c>
      <c r="M45" s="51" t="s">
        <v>95</v>
      </c>
      <c r="N45" s="310">
        <v>-4.7999999999999996E-3</v>
      </c>
      <c r="O45" s="56">
        <v>0.2429</v>
      </c>
      <c r="P45" s="311">
        <v>-2.8E-3</v>
      </c>
      <c r="Q45" s="311">
        <v>0.76949999999999996</v>
      </c>
      <c r="R45" s="311">
        <v>8.9999999999999998E-4</v>
      </c>
      <c r="S45" s="311">
        <v>-5.4000000000000003E-3</v>
      </c>
      <c r="T45" s="311">
        <v>-6.3E-3</v>
      </c>
      <c r="U45" s="309">
        <v>1940</v>
      </c>
      <c r="V45" s="309">
        <v>0</v>
      </c>
      <c r="W45" s="312">
        <v>0.21180555555555555</v>
      </c>
      <c r="X45" s="313">
        <v>42705</v>
      </c>
      <c r="Y45" s="59" t="s">
        <v>38</v>
      </c>
    </row>
    <row r="46" spans="1:25" ht="18.75" thickBot="1" x14ac:dyDescent="0.2">
      <c r="A46" s="14">
        <v>502021</v>
      </c>
      <c r="B46" s="289" t="s">
        <v>344</v>
      </c>
      <c r="C46" s="14">
        <v>1.0309999999999999</v>
      </c>
      <c r="D46" s="295">
        <v>1.9E-3</v>
      </c>
      <c r="E46" s="289">
        <v>2.06</v>
      </c>
      <c r="F46" s="14">
        <v>1.032</v>
      </c>
      <c r="G46" s="291">
        <v>1E-3</v>
      </c>
      <c r="H46" s="291">
        <v>3.5000000000000003E-2</v>
      </c>
      <c r="I46" s="289">
        <v>5</v>
      </c>
      <c r="J46" s="289">
        <v>5</v>
      </c>
      <c r="K46" s="291">
        <v>5.0049999999999997E-2</v>
      </c>
      <c r="L46" s="289" t="s">
        <v>40</v>
      </c>
      <c r="M46" s="14" t="s">
        <v>91</v>
      </c>
      <c r="N46" s="290">
        <v>-1.1999999999999999E-3</v>
      </c>
      <c r="O46" s="18">
        <v>0.42859999999999998</v>
      </c>
      <c r="P46" s="291">
        <v>-3.8E-3</v>
      </c>
      <c r="Q46" s="291">
        <v>0.3372</v>
      </c>
      <c r="R46" s="291">
        <v>-2.3999999999999998E-3</v>
      </c>
      <c r="S46" s="291">
        <v>-3.5999999999999999E-3</v>
      </c>
      <c r="T46" s="291">
        <v>9.4000000000000004E-3</v>
      </c>
      <c r="U46" s="289">
        <v>389</v>
      </c>
      <c r="V46" s="289">
        <v>0</v>
      </c>
      <c r="W46" s="292">
        <v>0.21180555555555555</v>
      </c>
      <c r="X46" s="293">
        <v>42719</v>
      </c>
      <c r="Y46" s="21" t="s">
        <v>38</v>
      </c>
    </row>
    <row r="47" spans="1:25" ht="18.75" thickBot="1" x14ac:dyDescent="0.2">
      <c r="A47" s="7">
        <v>502041</v>
      </c>
      <c r="B47" s="283" t="s">
        <v>155</v>
      </c>
      <c r="C47" s="7">
        <v>1.054</v>
      </c>
      <c r="D47" s="305">
        <v>8.9999999999999998E-4</v>
      </c>
      <c r="E47" s="283">
        <v>7.9</v>
      </c>
      <c r="F47" s="7">
        <v>1.0529999999999999</v>
      </c>
      <c r="G47" s="285">
        <v>-8.9999999999999998E-4</v>
      </c>
      <c r="H47" s="285">
        <v>3.5000000000000003E-2</v>
      </c>
      <c r="I47" s="283">
        <v>5.5</v>
      </c>
      <c r="J47" s="283">
        <v>5</v>
      </c>
      <c r="K47" s="285">
        <v>5.0029999999999998E-2</v>
      </c>
      <c r="L47" s="283" t="s">
        <v>40</v>
      </c>
      <c r="M47" s="7" t="s">
        <v>91</v>
      </c>
      <c r="N47" s="286">
        <v>-1.1999999999999999E-3</v>
      </c>
      <c r="O47" s="23">
        <v>0.26800000000000002</v>
      </c>
      <c r="P47" s="285">
        <v>-5.7000000000000002E-3</v>
      </c>
      <c r="Q47" s="304">
        <v>0.68540000000000001</v>
      </c>
      <c r="R47" s="285">
        <v>-2.8E-3</v>
      </c>
      <c r="S47" s="285">
        <v>-2.8E-3</v>
      </c>
      <c r="T47" s="285">
        <v>2.3E-3</v>
      </c>
      <c r="U47" s="283">
        <v>1123</v>
      </c>
      <c r="V47" s="283">
        <v>-11</v>
      </c>
      <c r="W47" s="287">
        <v>0.21180555555555555</v>
      </c>
      <c r="X47" s="288">
        <v>42704</v>
      </c>
      <c r="Y47" s="13" t="s">
        <v>38</v>
      </c>
    </row>
    <row r="48" spans="1:25" ht="18.75" thickBot="1" x14ac:dyDescent="0.2">
      <c r="A48" s="14">
        <v>150104</v>
      </c>
      <c r="B48" s="289" t="s">
        <v>286</v>
      </c>
      <c r="C48" s="14">
        <v>1.0289999999999999</v>
      </c>
      <c r="D48" s="290">
        <v>-1E-3</v>
      </c>
      <c r="E48" s="289">
        <v>19.25</v>
      </c>
      <c r="F48" s="14">
        <v>1.0289999999999999</v>
      </c>
      <c r="G48" s="291">
        <v>0</v>
      </c>
      <c r="H48" s="291">
        <v>3.5000000000000003E-2</v>
      </c>
      <c r="I48" s="289">
        <v>5</v>
      </c>
      <c r="J48" s="289">
        <v>5</v>
      </c>
      <c r="K48" s="291">
        <v>0.05</v>
      </c>
      <c r="L48" s="289" t="s">
        <v>40</v>
      </c>
      <c r="M48" s="14" t="s">
        <v>88</v>
      </c>
      <c r="N48" s="295">
        <v>1.4E-3</v>
      </c>
      <c r="O48" s="18">
        <v>0.4163</v>
      </c>
      <c r="P48" s="291">
        <v>-4.7000000000000002E-3</v>
      </c>
      <c r="Q48" s="291">
        <v>0.75670000000000004</v>
      </c>
      <c r="R48" s="291">
        <v>-6.1999999999999998E-3</v>
      </c>
      <c r="S48" s="291">
        <v>-1.8E-3</v>
      </c>
      <c r="T48" s="291">
        <v>1.8E-3</v>
      </c>
      <c r="U48" s="289">
        <v>757</v>
      </c>
      <c r="V48" s="289">
        <v>0</v>
      </c>
      <c r="W48" s="292">
        <v>0.21180555555555555</v>
      </c>
      <c r="X48" s="293">
        <v>42738</v>
      </c>
      <c r="Y48" s="21" t="s">
        <v>38</v>
      </c>
    </row>
    <row r="49" spans="1:25" ht="18.75" thickBot="1" x14ac:dyDescent="0.2">
      <c r="A49" s="7">
        <v>502001</v>
      </c>
      <c r="B49" s="283" t="s">
        <v>171</v>
      </c>
      <c r="C49" s="7">
        <v>1.0289999999999999</v>
      </c>
      <c r="D49" s="305">
        <v>1.9E-3</v>
      </c>
      <c r="E49" s="283">
        <v>13.56</v>
      </c>
      <c r="F49" s="7">
        <v>1.0289999999999999</v>
      </c>
      <c r="G49" s="285">
        <v>0</v>
      </c>
      <c r="H49" s="285">
        <v>3.5000000000000003E-2</v>
      </c>
      <c r="I49" s="283">
        <v>5</v>
      </c>
      <c r="J49" s="283">
        <v>5</v>
      </c>
      <c r="K49" s="285">
        <v>0.05</v>
      </c>
      <c r="L49" s="283" t="s">
        <v>40</v>
      </c>
      <c r="M49" s="7" t="s">
        <v>172</v>
      </c>
      <c r="N49" s="305">
        <v>5.4999999999999997E-3</v>
      </c>
      <c r="O49" s="23">
        <v>0.35020000000000001</v>
      </c>
      <c r="P49" s="285">
        <v>-4.7999999999999996E-3</v>
      </c>
      <c r="Q49" s="285">
        <v>0.5242</v>
      </c>
      <c r="R49" s="285">
        <v>-5.7000000000000002E-3</v>
      </c>
      <c r="S49" s="285">
        <v>2.5999999999999999E-3</v>
      </c>
      <c r="T49" s="285">
        <v>2.47E-2</v>
      </c>
      <c r="U49" s="283">
        <v>354</v>
      </c>
      <c r="V49" s="283">
        <v>32</v>
      </c>
      <c r="W49" s="287">
        <v>0.21180555555555555</v>
      </c>
      <c r="X49" s="288">
        <v>42738</v>
      </c>
      <c r="Y49" s="13" t="s">
        <v>38</v>
      </c>
    </row>
    <row r="50" spans="1:25" ht="18.75" thickBot="1" x14ac:dyDescent="0.2">
      <c r="A50" s="14">
        <v>150138</v>
      </c>
      <c r="B50" s="289" t="s">
        <v>181</v>
      </c>
      <c r="C50" s="14">
        <v>1.034</v>
      </c>
      <c r="D50" s="302">
        <v>0</v>
      </c>
      <c r="E50" s="289">
        <v>0.64</v>
      </c>
      <c r="F50" s="14">
        <v>1.0329999999999999</v>
      </c>
      <c r="G50" s="291">
        <v>-1E-3</v>
      </c>
      <c r="H50" s="291">
        <v>3.5000000000000003E-2</v>
      </c>
      <c r="I50" s="289">
        <v>5</v>
      </c>
      <c r="J50" s="289">
        <v>5</v>
      </c>
      <c r="K50" s="291">
        <v>4.9950000000000001E-2</v>
      </c>
      <c r="L50" s="289" t="s">
        <v>40</v>
      </c>
      <c r="M50" s="14" t="s">
        <v>182</v>
      </c>
      <c r="N50" s="295">
        <v>4.4000000000000003E-3</v>
      </c>
      <c r="O50" s="18">
        <v>0.36430000000000001</v>
      </c>
      <c r="P50" s="291">
        <v>-5.7000000000000002E-3</v>
      </c>
      <c r="Q50" s="291">
        <v>0.48630000000000001</v>
      </c>
      <c r="R50" s="291">
        <v>-9.1000000000000004E-3</v>
      </c>
      <c r="S50" s="291">
        <v>-2.5000000000000001E-3</v>
      </c>
      <c r="T50" s="291">
        <v>9.4999999999999998E-3</v>
      </c>
      <c r="U50" s="289">
        <v>265</v>
      </c>
      <c r="V50" s="289">
        <v>0</v>
      </c>
      <c r="W50" s="292">
        <v>0.21180555555555555</v>
      </c>
      <c r="X50" s="293">
        <v>42705</v>
      </c>
      <c r="Y50" s="21" t="s">
        <v>38</v>
      </c>
    </row>
    <row r="51" spans="1:25" ht="18.75" thickBot="1" x14ac:dyDescent="0.2">
      <c r="A51" s="7">
        <v>150064</v>
      </c>
      <c r="B51" s="283" t="s">
        <v>165</v>
      </c>
      <c r="C51" s="7">
        <v>1.032</v>
      </c>
      <c r="D51" s="305">
        <v>1.9E-3</v>
      </c>
      <c r="E51" s="283">
        <v>0.02</v>
      </c>
      <c r="F51" s="7">
        <v>1.0289999999999999</v>
      </c>
      <c r="G51" s="285">
        <v>-2.8999999999999998E-3</v>
      </c>
      <c r="H51" s="285">
        <v>3.5000000000000003E-2</v>
      </c>
      <c r="I51" s="283">
        <v>5</v>
      </c>
      <c r="J51" s="283">
        <v>5</v>
      </c>
      <c r="K51" s="285">
        <v>4.9849999999999998E-2</v>
      </c>
      <c r="L51" s="283" t="s">
        <v>40</v>
      </c>
      <c r="M51" s="7" t="s">
        <v>166</v>
      </c>
      <c r="N51" s="305">
        <v>3.2000000000000002E-3</v>
      </c>
      <c r="O51" s="23">
        <v>0.44619999999999999</v>
      </c>
      <c r="P51" s="285">
        <v>-7.7000000000000002E-3</v>
      </c>
      <c r="Q51" s="285">
        <v>0.97219999999999995</v>
      </c>
      <c r="R51" s="285">
        <v>1.83E-2</v>
      </c>
      <c r="S51" s="285">
        <v>0.02</v>
      </c>
      <c r="T51" s="285">
        <v>3.5900000000000001E-2</v>
      </c>
      <c r="U51" s="283">
        <v>271</v>
      </c>
      <c r="V51" s="283">
        <v>1</v>
      </c>
      <c r="W51" s="287">
        <v>0.17083333333333331</v>
      </c>
      <c r="X51" s="288">
        <v>42738</v>
      </c>
      <c r="Y51" s="13" t="s">
        <v>38</v>
      </c>
    </row>
    <row r="52" spans="1:25" ht="18.75" thickBot="1" x14ac:dyDescent="0.2">
      <c r="A52" s="14">
        <v>150090</v>
      </c>
      <c r="B52" s="289" t="s">
        <v>173</v>
      </c>
      <c r="C52" s="14">
        <v>1.0329999999999999</v>
      </c>
      <c r="D52" s="295">
        <v>5.7999999999999996E-3</v>
      </c>
      <c r="E52" s="289">
        <v>52.97</v>
      </c>
      <c r="F52" s="14">
        <v>1.0294000000000001</v>
      </c>
      <c r="G52" s="291">
        <v>-3.5000000000000001E-3</v>
      </c>
      <c r="H52" s="291">
        <v>3.5000000000000003E-2</v>
      </c>
      <c r="I52" s="289">
        <v>5</v>
      </c>
      <c r="J52" s="289">
        <v>5</v>
      </c>
      <c r="K52" s="291">
        <v>4.9820000000000003E-2</v>
      </c>
      <c r="L52" s="289" t="s">
        <v>40</v>
      </c>
      <c r="M52" s="14" t="s">
        <v>174</v>
      </c>
      <c r="N52" s="295">
        <v>1.6999999999999999E-3</v>
      </c>
      <c r="O52" s="18">
        <v>0.38450000000000001</v>
      </c>
      <c r="P52" s="291">
        <v>-8.6E-3</v>
      </c>
      <c r="Q52" s="291">
        <v>0.92420000000000002</v>
      </c>
      <c r="R52" s="291">
        <v>-3.3E-3</v>
      </c>
      <c r="S52" s="291">
        <v>-4.1000000000000003E-3</v>
      </c>
      <c r="T52" s="291">
        <v>9.1000000000000004E-3</v>
      </c>
      <c r="U52" s="289">
        <v>1123</v>
      </c>
      <c r="V52" s="289">
        <v>0</v>
      </c>
      <c r="W52" s="292">
        <v>0.21180555555555555</v>
      </c>
      <c r="X52" s="293">
        <v>42738</v>
      </c>
      <c r="Y52" s="21" t="s">
        <v>38</v>
      </c>
    </row>
    <row r="53" spans="1:25" ht="18.75" thickBot="1" x14ac:dyDescent="0.2">
      <c r="A53" s="7">
        <v>150167</v>
      </c>
      <c r="B53" s="283" t="s">
        <v>161</v>
      </c>
      <c r="C53" s="7">
        <v>1.0369999999999999</v>
      </c>
      <c r="D53" s="305">
        <v>2.8999999999999998E-3</v>
      </c>
      <c r="E53" s="283">
        <v>7.36</v>
      </c>
      <c r="F53" s="7">
        <v>1.0329999999999999</v>
      </c>
      <c r="G53" s="285">
        <v>-3.8999999999999998E-3</v>
      </c>
      <c r="H53" s="285">
        <v>3.5000000000000003E-2</v>
      </c>
      <c r="I53" s="283">
        <v>5</v>
      </c>
      <c r="J53" s="283">
        <v>5</v>
      </c>
      <c r="K53" s="285">
        <v>4.9799999999999997E-2</v>
      </c>
      <c r="L53" s="283" t="s">
        <v>40</v>
      </c>
      <c r="M53" s="7" t="s">
        <v>88</v>
      </c>
      <c r="N53" s="305">
        <v>1.4E-3</v>
      </c>
      <c r="O53" s="23">
        <v>0.22720000000000001</v>
      </c>
      <c r="P53" s="285">
        <v>-8.6E-3</v>
      </c>
      <c r="Q53" s="285">
        <v>0.80700000000000005</v>
      </c>
      <c r="R53" s="285">
        <v>-2.5000000000000001E-3</v>
      </c>
      <c r="S53" s="285">
        <v>-4.1999999999999997E-3</v>
      </c>
      <c r="T53" s="285">
        <v>-2.3999999999999998E-3</v>
      </c>
      <c r="U53" s="283">
        <v>2976</v>
      </c>
      <c r="V53" s="283">
        <v>-2</v>
      </c>
      <c r="W53" s="287">
        <v>0.21180555555555555</v>
      </c>
      <c r="X53" s="288">
        <v>42705</v>
      </c>
      <c r="Y53" s="13" t="s">
        <v>38</v>
      </c>
    </row>
    <row r="54" spans="1:25" ht="18.75" thickBot="1" x14ac:dyDescent="0.2">
      <c r="A54" s="14">
        <v>502014</v>
      </c>
      <c r="B54" s="289" t="s">
        <v>89</v>
      </c>
      <c r="C54" s="14">
        <v>1.0469999999999999</v>
      </c>
      <c r="D54" s="295">
        <v>1.9E-3</v>
      </c>
      <c r="E54" s="289">
        <v>579.16999999999996</v>
      </c>
      <c r="F54" s="14">
        <v>1.0389999999999999</v>
      </c>
      <c r="G54" s="291">
        <v>-7.7000000000000002E-3</v>
      </c>
      <c r="H54" s="291">
        <v>3.5000000000000003E-2</v>
      </c>
      <c r="I54" s="289">
        <v>5.75</v>
      </c>
      <c r="J54" s="289">
        <v>5</v>
      </c>
      <c r="K54" s="291">
        <v>4.972E-2</v>
      </c>
      <c r="L54" s="289" t="s">
        <v>40</v>
      </c>
      <c r="M54" s="14" t="s">
        <v>154</v>
      </c>
      <c r="N54" s="295">
        <v>5.1000000000000004E-3</v>
      </c>
      <c r="O54" s="18">
        <v>0.1104</v>
      </c>
      <c r="P54" s="291">
        <v>-1.24E-2</v>
      </c>
      <c r="Q54" s="303">
        <v>1.0704</v>
      </c>
      <c r="R54" s="291">
        <v>-6.9999999999999999E-4</v>
      </c>
      <c r="S54" s="291">
        <v>3.5000000000000001E-3</v>
      </c>
      <c r="T54" s="291">
        <v>6.3E-3</v>
      </c>
      <c r="U54" s="289">
        <v>19197</v>
      </c>
      <c r="V54" s="289">
        <v>2</v>
      </c>
      <c r="W54" s="292">
        <v>0.21180555555555555</v>
      </c>
      <c r="X54" s="293">
        <v>42704</v>
      </c>
      <c r="Y54" s="21" t="s">
        <v>38</v>
      </c>
    </row>
    <row r="55" spans="1:25" ht="18.75" thickBot="1" x14ac:dyDescent="0.2">
      <c r="A55" s="7">
        <v>150073</v>
      </c>
      <c r="B55" s="283" t="s">
        <v>178</v>
      </c>
      <c r="C55" s="7">
        <v>1.0349999999999999</v>
      </c>
      <c r="D55" s="284">
        <v>0</v>
      </c>
      <c r="E55" s="283">
        <v>10.29</v>
      </c>
      <c r="F55" s="7">
        <v>1.0289999999999999</v>
      </c>
      <c r="G55" s="285">
        <v>-5.7999999999999996E-3</v>
      </c>
      <c r="H55" s="285">
        <v>3.5000000000000003E-2</v>
      </c>
      <c r="I55" s="283">
        <v>5</v>
      </c>
      <c r="J55" s="283">
        <v>5</v>
      </c>
      <c r="K55" s="285">
        <v>4.9700000000000001E-2</v>
      </c>
      <c r="L55" s="283" t="s">
        <v>40</v>
      </c>
      <c r="M55" s="7" t="s">
        <v>174</v>
      </c>
      <c r="N55" s="305">
        <v>1.6999999999999999E-3</v>
      </c>
      <c r="O55" s="23">
        <v>0.51619999999999999</v>
      </c>
      <c r="P55" s="285">
        <v>-1.0500000000000001E-2</v>
      </c>
      <c r="Q55" s="285">
        <v>0.7228</v>
      </c>
      <c r="R55" s="285">
        <v>-6.6E-3</v>
      </c>
      <c r="S55" s="285">
        <v>-4.0000000000000002E-4</v>
      </c>
      <c r="T55" s="285">
        <v>6.6E-3</v>
      </c>
      <c r="U55" s="283">
        <v>364</v>
      </c>
      <c r="V55" s="283">
        <v>0</v>
      </c>
      <c r="W55" s="287">
        <v>0.17083333333333331</v>
      </c>
      <c r="X55" s="288">
        <v>42738</v>
      </c>
      <c r="Y55" s="13" t="s">
        <v>38</v>
      </c>
    </row>
    <row r="56" spans="1:25" ht="18.75" thickBot="1" x14ac:dyDescent="0.2">
      <c r="A56" s="14">
        <v>150281</v>
      </c>
      <c r="B56" s="289" t="s">
        <v>168</v>
      </c>
      <c r="C56" s="14">
        <v>1.0740000000000001</v>
      </c>
      <c r="D56" s="295">
        <v>2.8E-3</v>
      </c>
      <c r="E56" s="289">
        <v>59.54</v>
      </c>
      <c r="F56" s="14">
        <v>1.0649999999999999</v>
      </c>
      <c r="G56" s="291">
        <v>-8.5000000000000006E-3</v>
      </c>
      <c r="H56" s="291">
        <v>3.5000000000000003E-2</v>
      </c>
      <c r="I56" s="289">
        <v>5.75</v>
      </c>
      <c r="J56" s="289">
        <v>5</v>
      </c>
      <c r="K56" s="291">
        <v>4.9669999999999999E-2</v>
      </c>
      <c r="L56" s="289" t="s">
        <v>40</v>
      </c>
      <c r="M56" s="14" t="s">
        <v>169</v>
      </c>
      <c r="N56" s="295">
        <v>1E-4</v>
      </c>
      <c r="O56" s="18">
        <v>0.1043</v>
      </c>
      <c r="P56" s="291">
        <v>-1.3100000000000001E-2</v>
      </c>
      <c r="Q56" s="303">
        <v>1.0434000000000001</v>
      </c>
      <c r="R56" s="291">
        <v>2.5999999999999999E-3</v>
      </c>
      <c r="S56" s="291">
        <v>2E-3</v>
      </c>
      <c r="T56" s="291">
        <v>4.1000000000000003E-3</v>
      </c>
      <c r="U56" s="289">
        <v>3715</v>
      </c>
      <c r="V56" s="289">
        <v>0</v>
      </c>
      <c r="W56" s="292">
        <v>0.21180555555555555</v>
      </c>
      <c r="X56" s="293">
        <v>42704</v>
      </c>
      <c r="Y56" s="21" t="s">
        <v>38</v>
      </c>
    </row>
    <row r="57" spans="1:25" ht="18.75" thickBot="1" x14ac:dyDescent="0.2">
      <c r="A57" s="7">
        <v>150295</v>
      </c>
      <c r="B57" s="283" t="s">
        <v>167</v>
      </c>
      <c r="C57" s="7">
        <v>1.0720000000000001</v>
      </c>
      <c r="D57" s="305">
        <v>8.9999999999999998E-4</v>
      </c>
      <c r="E57" s="283">
        <v>301.08999999999997</v>
      </c>
      <c r="F57" s="7">
        <v>1.0613999999999999</v>
      </c>
      <c r="G57" s="285">
        <v>-0.01</v>
      </c>
      <c r="H57" s="285">
        <v>3.5000000000000003E-2</v>
      </c>
      <c r="I57" s="283">
        <v>5.75</v>
      </c>
      <c r="J57" s="283">
        <v>5</v>
      </c>
      <c r="K57" s="285">
        <v>4.9599999999999998E-2</v>
      </c>
      <c r="L57" s="283" t="s">
        <v>40</v>
      </c>
      <c r="M57" s="7" t="s">
        <v>48</v>
      </c>
      <c r="N57" s="305">
        <v>5.4999999999999997E-3</v>
      </c>
      <c r="O57" s="23">
        <v>0.24390000000000001</v>
      </c>
      <c r="P57" s="285">
        <v>-1.4999999999999999E-2</v>
      </c>
      <c r="Q57" s="285">
        <v>0.72970000000000002</v>
      </c>
      <c r="R57" s="285">
        <v>2.0999999999999999E-3</v>
      </c>
      <c r="S57" s="285">
        <v>-6.0000000000000001E-3</v>
      </c>
      <c r="T57" s="285">
        <v>-5.5999999999999999E-3</v>
      </c>
      <c r="U57" s="283">
        <v>22060</v>
      </c>
      <c r="V57" s="283">
        <v>-5</v>
      </c>
      <c r="W57" s="287">
        <v>0.21180555555555555</v>
      </c>
      <c r="X57" s="288">
        <v>42705</v>
      </c>
      <c r="Y57" s="13" t="s">
        <v>38</v>
      </c>
    </row>
    <row r="58" spans="1:25" ht="18.75" thickBot="1" x14ac:dyDescent="0.2">
      <c r="A58" s="14">
        <v>150036</v>
      </c>
      <c r="B58" s="289" t="s">
        <v>298</v>
      </c>
      <c r="C58" s="14">
        <v>1.0369999999999999</v>
      </c>
      <c r="D58" s="302">
        <v>0</v>
      </c>
      <c r="E58" s="289">
        <v>0.17</v>
      </c>
      <c r="F58" s="14">
        <v>1.0289999999999999</v>
      </c>
      <c r="G58" s="291">
        <v>-7.7999999999999996E-3</v>
      </c>
      <c r="H58" s="291">
        <v>3.5000000000000003E-2</v>
      </c>
      <c r="I58" s="289">
        <v>5</v>
      </c>
      <c r="J58" s="289">
        <v>5</v>
      </c>
      <c r="K58" s="291">
        <v>4.9599999999999998E-2</v>
      </c>
      <c r="L58" s="289" t="s">
        <v>40</v>
      </c>
      <c r="M58" s="14" t="s">
        <v>36</v>
      </c>
      <c r="N58" s="295">
        <v>1.4E-3</v>
      </c>
      <c r="O58" s="18">
        <v>0.58189999999999997</v>
      </c>
      <c r="P58" s="291">
        <v>-1.2500000000000001E-2</v>
      </c>
      <c r="Q58" s="291">
        <v>0.57299999999999995</v>
      </c>
      <c r="R58" s="291">
        <v>2.2800000000000001E-2</v>
      </c>
      <c r="S58" s="291">
        <v>2.5399999999999999E-2</v>
      </c>
      <c r="T58" s="291">
        <v>1.9300000000000001E-2</v>
      </c>
      <c r="U58" s="289">
        <v>187</v>
      </c>
      <c r="V58" s="289">
        <v>0</v>
      </c>
      <c r="W58" s="292">
        <v>0.17083333333333331</v>
      </c>
      <c r="X58" s="293">
        <v>42738</v>
      </c>
      <c r="Y58" s="21" t="s">
        <v>38</v>
      </c>
    </row>
    <row r="59" spans="1:25" ht="18.75" thickBot="1" x14ac:dyDescent="0.2">
      <c r="A59" s="7">
        <v>150211</v>
      </c>
      <c r="B59" s="283" t="s">
        <v>175</v>
      </c>
      <c r="C59" s="7">
        <v>1.0409999999999999</v>
      </c>
      <c r="D59" s="284">
        <v>0</v>
      </c>
      <c r="E59" s="283">
        <v>795.07</v>
      </c>
      <c r="F59" s="7">
        <v>1.0309999999999999</v>
      </c>
      <c r="G59" s="285">
        <v>-9.7000000000000003E-3</v>
      </c>
      <c r="H59" s="285">
        <v>3.5000000000000003E-2</v>
      </c>
      <c r="I59" s="283">
        <v>5</v>
      </c>
      <c r="J59" s="283">
        <v>5</v>
      </c>
      <c r="K59" s="285">
        <v>4.9500000000000002E-2</v>
      </c>
      <c r="L59" s="283" t="s">
        <v>40</v>
      </c>
      <c r="M59" s="7" t="s">
        <v>176</v>
      </c>
      <c r="N59" s="286">
        <v>-1E-4</v>
      </c>
      <c r="O59" s="23">
        <v>0.30070000000000002</v>
      </c>
      <c r="P59" s="285">
        <v>-1.43E-2</v>
      </c>
      <c r="Q59" s="285">
        <v>0.63770000000000004</v>
      </c>
      <c r="R59" s="285">
        <v>2.8E-3</v>
      </c>
      <c r="S59" s="285">
        <v>1.6000000000000001E-3</v>
      </c>
      <c r="T59" s="285">
        <v>2.2000000000000001E-3</v>
      </c>
      <c r="U59" s="283">
        <v>100177</v>
      </c>
      <c r="V59" s="283">
        <v>152</v>
      </c>
      <c r="W59" s="287">
        <v>0.21180555555555555</v>
      </c>
      <c r="X59" s="288">
        <v>42719</v>
      </c>
      <c r="Y59" s="13" t="s">
        <v>38</v>
      </c>
    </row>
    <row r="60" spans="1:25" ht="18.75" thickBot="1" x14ac:dyDescent="0.2">
      <c r="A60" s="14">
        <v>502054</v>
      </c>
      <c r="B60" s="289" t="s">
        <v>55</v>
      </c>
      <c r="C60" s="14">
        <v>1.0649999999999999</v>
      </c>
      <c r="D60" s="295">
        <v>1.9E-3</v>
      </c>
      <c r="E60" s="289">
        <v>23.41</v>
      </c>
      <c r="F60" s="14">
        <v>1.0529999999999999</v>
      </c>
      <c r="G60" s="291">
        <v>-1.14E-2</v>
      </c>
      <c r="H60" s="291">
        <v>3.5000000000000003E-2</v>
      </c>
      <c r="I60" s="289">
        <v>5.5</v>
      </c>
      <c r="J60" s="289">
        <v>5</v>
      </c>
      <c r="K60" s="291">
        <v>4.9489999999999999E-2</v>
      </c>
      <c r="L60" s="289" t="s">
        <v>40</v>
      </c>
      <c r="M60" s="14" t="s">
        <v>56</v>
      </c>
      <c r="N60" s="290">
        <v>-1.9E-3</v>
      </c>
      <c r="O60" s="18">
        <v>0.3669</v>
      </c>
      <c r="P60" s="291">
        <v>-1.6E-2</v>
      </c>
      <c r="Q60" s="303">
        <v>0.45750000000000002</v>
      </c>
      <c r="R60" s="291">
        <v>3.3E-3</v>
      </c>
      <c r="S60" s="291">
        <v>3.3999999999999998E-3</v>
      </c>
      <c r="T60" s="291">
        <v>5.4000000000000003E-3</v>
      </c>
      <c r="U60" s="289">
        <v>8686</v>
      </c>
      <c r="V60" s="289">
        <v>0</v>
      </c>
      <c r="W60" s="292">
        <v>0.21180555555555555</v>
      </c>
      <c r="X60" s="293">
        <v>42704</v>
      </c>
      <c r="Y60" s="21" t="s">
        <v>38</v>
      </c>
    </row>
    <row r="61" spans="1:25" ht="18.75" thickBot="1" x14ac:dyDescent="0.2">
      <c r="A61" s="7">
        <v>150213</v>
      </c>
      <c r="B61" s="283" t="s">
        <v>177</v>
      </c>
      <c r="C61" s="7">
        <v>1.04</v>
      </c>
      <c r="D61" s="305">
        <v>2.8999999999999998E-3</v>
      </c>
      <c r="E61" s="283">
        <v>784.93</v>
      </c>
      <c r="F61" s="7">
        <v>1.0289999999999999</v>
      </c>
      <c r="G61" s="285">
        <v>-1.0699999999999999E-2</v>
      </c>
      <c r="H61" s="285">
        <v>3.5000000000000003E-2</v>
      </c>
      <c r="I61" s="283">
        <v>5</v>
      </c>
      <c r="J61" s="283">
        <v>5</v>
      </c>
      <c r="K61" s="285">
        <v>4.9459999999999997E-2</v>
      </c>
      <c r="L61" s="283" t="s">
        <v>40</v>
      </c>
      <c r="M61" s="7" t="s">
        <v>174</v>
      </c>
      <c r="N61" s="305">
        <v>1.6999999999999999E-3</v>
      </c>
      <c r="O61" s="23">
        <v>0.129</v>
      </c>
      <c r="P61" s="285">
        <v>-1.5299999999999999E-2</v>
      </c>
      <c r="Q61" s="285">
        <v>1.7241</v>
      </c>
      <c r="R61" s="285">
        <v>-7.7000000000000002E-3</v>
      </c>
      <c r="S61" s="285">
        <v>-4.1000000000000003E-3</v>
      </c>
      <c r="T61" s="285">
        <v>0</v>
      </c>
      <c r="U61" s="283">
        <v>100544</v>
      </c>
      <c r="V61" s="283">
        <v>1</v>
      </c>
      <c r="W61" s="287">
        <v>0.21180555555555555</v>
      </c>
      <c r="X61" s="288">
        <v>42738</v>
      </c>
      <c r="Y61" s="13" t="s">
        <v>38</v>
      </c>
    </row>
    <row r="62" spans="1:25" ht="18.75" thickBot="1" x14ac:dyDescent="0.2">
      <c r="A62" s="14">
        <v>150030</v>
      </c>
      <c r="B62" s="289" t="s">
        <v>179</v>
      </c>
      <c r="C62" s="14">
        <v>1.05</v>
      </c>
      <c r="D62" s="295">
        <v>3.8E-3</v>
      </c>
      <c r="E62" s="289">
        <v>2.12</v>
      </c>
      <c r="F62" s="14">
        <v>1.0289999999999999</v>
      </c>
      <c r="G62" s="291">
        <v>-2.0400000000000001E-2</v>
      </c>
      <c r="H62" s="291">
        <v>3.5000000000000003E-2</v>
      </c>
      <c r="I62" s="289">
        <v>5</v>
      </c>
      <c r="J62" s="289">
        <v>5</v>
      </c>
      <c r="K62" s="291">
        <v>4.897E-2</v>
      </c>
      <c r="L62" s="289" t="s">
        <v>40</v>
      </c>
      <c r="M62" s="14" t="s">
        <v>180</v>
      </c>
      <c r="N62" s="295">
        <v>1.5E-3</v>
      </c>
      <c r="O62" s="18">
        <v>0.37209999999999999</v>
      </c>
      <c r="P62" s="291">
        <v>-2.47E-2</v>
      </c>
      <c r="Q62" s="291">
        <v>0.96379999999999999</v>
      </c>
      <c r="R62" s="291">
        <v>-5.7999999999999996E-3</v>
      </c>
      <c r="S62" s="291">
        <v>-6.4000000000000003E-3</v>
      </c>
      <c r="T62" s="291">
        <v>-9.9000000000000008E-3</v>
      </c>
      <c r="U62" s="289">
        <v>3180</v>
      </c>
      <c r="V62" s="289">
        <v>0</v>
      </c>
      <c r="W62" s="292">
        <v>0.21180555555555555</v>
      </c>
      <c r="X62" s="293">
        <v>42738</v>
      </c>
      <c r="Y62" s="21" t="s">
        <v>38</v>
      </c>
    </row>
    <row r="63" spans="1:25" ht="18.75" thickBot="1" x14ac:dyDescent="0.2">
      <c r="A63" s="7">
        <v>150055</v>
      </c>
      <c r="B63" s="283" t="s">
        <v>184</v>
      </c>
      <c r="C63" s="7">
        <v>1.0509999999999999</v>
      </c>
      <c r="D63" s="284">
        <v>0</v>
      </c>
      <c r="E63" s="283">
        <v>0.32</v>
      </c>
      <c r="F63" s="7">
        <v>1.0290999999999999</v>
      </c>
      <c r="G63" s="285">
        <v>-2.1299999999999999E-2</v>
      </c>
      <c r="H63" s="285">
        <v>3.5000000000000003E-2</v>
      </c>
      <c r="I63" s="283">
        <v>5</v>
      </c>
      <c r="J63" s="283">
        <v>5</v>
      </c>
      <c r="K63" s="285">
        <v>4.8930000000000001E-2</v>
      </c>
      <c r="L63" s="283" t="s">
        <v>40</v>
      </c>
      <c r="M63" s="7" t="s">
        <v>148</v>
      </c>
      <c r="N63" s="305">
        <v>4.7999999999999996E-3</v>
      </c>
      <c r="O63" s="23">
        <v>0.57330000000000003</v>
      </c>
      <c r="P63" s="285">
        <v>-2.5600000000000001E-2</v>
      </c>
      <c r="Q63" s="283" t="s">
        <v>37</v>
      </c>
      <c r="R63" s="285">
        <v>0</v>
      </c>
      <c r="S63" s="285">
        <v>2.3E-3</v>
      </c>
      <c r="T63" s="285">
        <v>1.9900000000000001E-2</v>
      </c>
      <c r="U63" s="283">
        <v>320</v>
      </c>
      <c r="V63" s="283">
        <v>0</v>
      </c>
      <c r="W63" s="287">
        <v>0.17083333333333331</v>
      </c>
      <c r="X63" s="288">
        <v>42738</v>
      </c>
      <c r="Y63" s="13" t="s">
        <v>38</v>
      </c>
    </row>
    <row r="64" spans="1:25" ht="18.75" thickBot="1" x14ac:dyDescent="0.2">
      <c r="A64" s="14">
        <v>150152</v>
      </c>
      <c r="B64" s="289" t="s">
        <v>183</v>
      </c>
      <c r="C64" s="14">
        <v>1.0509999999999999</v>
      </c>
      <c r="D64" s="295">
        <v>5.7000000000000002E-3</v>
      </c>
      <c r="E64" s="289">
        <v>2064.37</v>
      </c>
      <c r="F64" s="14">
        <v>1.0289999999999999</v>
      </c>
      <c r="G64" s="291">
        <v>-2.1399999999999999E-2</v>
      </c>
      <c r="H64" s="291">
        <v>3.5000000000000003E-2</v>
      </c>
      <c r="I64" s="289">
        <v>5</v>
      </c>
      <c r="J64" s="289">
        <v>5</v>
      </c>
      <c r="K64" s="291">
        <v>4.8919999999999998E-2</v>
      </c>
      <c r="L64" s="289" t="s">
        <v>40</v>
      </c>
      <c r="M64" s="14" t="s">
        <v>129</v>
      </c>
      <c r="N64" s="290">
        <v>-2.3E-3</v>
      </c>
      <c r="O64" s="18">
        <v>0.34329999999999999</v>
      </c>
      <c r="P64" s="291">
        <v>-2.5600000000000001E-2</v>
      </c>
      <c r="Q64" s="291">
        <v>0.5403</v>
      </c>
      <c r="R64" s="291">
        <v>-4.0000000000000002E-4</v>
      </c>
      <c r="S64" s="291">
        <v>5.0000000000000001E-4</v>
      </c>
      <c r="T64" s="291">
        <v>4.1000000000000003E-3</v>
      </c>
      <c r="U64" s="289">
        <v>346676</v>
      </c>
      <c r="V64" s="289">
        <v>2468</v>
      </c>
      <c r="W64" s="292">
        <v>0.21180555555555555</v>
      </c>
      <c r="X64" s="293">
        <v>42738</v>
      </c>
      <c r="Y64" s="21" t="s">
        <v>38</v>
      </c>
    </row>
    <row r="65" spans="1:25" ht="18.75" thickBot="1" x14ac:dyDescent="0.2">
      <c r="A65" s="7">
        <v>502031</v>
      </c>
      <c r="B65" s="294" t="s">
        <v>65</v>
      </c>
      <c r="C65" s="7">
        <v>1.0349999999999999</v>
      </c>
      <c r="D65" s="305">
        <v>3.5000000000000003E-2</v>
      </c>
      <c r="E65" s="283">
        <v>1.41</v>
      </c>
      <c r="F65" s="7">
        <v>1</v>
      </c>
      <c r="G65" s="285">
        <v>-3.5000000000000003E-2</v>
      </c>
      <c r="H65" s="285">
        <v>3.5000000000000003E-2</v>
      </c>
      <c r="I65" s="283">
        <v>5.5</v>
      </c>
      <c r="J65" s="283">
        <v>5</v>
      </c>
      <c r="K65" s="285">
        <v>4.8309999999999999E-2</v>
      </c>
      <c r="L65" s="283" t="s">
        <v>40</v>
      </c>
      <c r="M65" s="7" t="s">
        <v>66</v>
      </c>
      <c r="N65" s="286">
        <v>-6.9999999999999999E-4</v>
      </c>
      <c r="O65" s="23">
        <v>0.34439999999999998</v>
      </c>
      <c r="P65" s="285">
        <v>-3.8399999999999997E-2</v>
      </c>
      <c r="Q65" s="285">
        <v>0.57340000000000002</v>
      </c>
      <c r="R65" s="285">
        <v>7.4999999999999997E-3</v>
      </c>
      <c r="S65" s="285">
        <v>1.4999999999999999E-2</v>
      </c>
      <c r="T65" s="285">
        <v>4.7999999999999996E-3</v>
      </c>
      <c r="U65" s="283">
        <v>920</v>
      </c>
      <c r="V65" s="283">
        <v>0</v>
      </c>
      <c r="W65" s="287">
        <v>0.21180555555555555</v>
      </c>
      <c r="X65" s="288">
        <v>42583</v>
      </c>
      <c r="Y65" s="13" t="s">
        <v>38</v>
      </c>
    </row>
    <row r="66" spans="1:25" ht="18.75" thickBot="1" x14ac:dyDescent="0.2">
      <c r="A66" s="14">
        <v>150012</v>
      </c>
      <c r="B66" s="289" t="s">
        <v>185</v>
      </c>
      <c r="C66" s="14">
        <v>1.0309999999999999</v>
      </c>
      <c r="D66" s="290">
        <v>-2.8999999999999998E-3</v>
      </c>
      <c r="E66" s="289">
        <v>61.94</v>
      </c>
      <c r="F66" s="14">
        <v>1.0149999999999999</v>
      </c>
      <c r="G66" s="291">
        <v>-1.5800000000000002E-2</v>
      </c>
      <c r="H66" s="289" t="s">
        <v>186</v>
      </c>
      <c r="I66" s="289">
        <v>5</v>
      </c>
      <c r="J66" s="289">
        <v>5</v>
      </c>
      <c r="K66" s="291">
        <v>4.6890000000000001E-2</v>
      </c>
      <c r="L66" s="289" t="s">
        <v>40</v>
      </c>
      <c r="M66" s="14" t="s">
        <v>187</v>
      </c>
      <c r="N66" s="295">
        <v>2.9999999999999997E-4</v>
      </c>
      <c r="O66" s="18">
        <v>0.50609999999999999</v>
      </c>
      <c r="P66" s="291">
        <v>-1.7399999999999999E-2</v>
      </c>
      <c r="Q66" s="289" t="s">
        <v>37</v>
      </c>
      <c r="R66" s="291">
        <v>-8.9999999999999998E-4</v>
      </c>
      <c r="S66" s="291">
        <v>-1.8E-3</v>
      </c>
      <c r="T66" s="291">
        <v>-3.5999999999999999E-3</v>
      </c>
      <c r="U66" s="289">
        <v>8107</v>
      </c>
      <c r="V66" s="289">
        <v>0</v>
      </c>
      <c r="W66" s="292">
        <v>0.17083333333333331</v>
      </c>
      <c r="X66" s="293">
        <v>43570</v>
      </c>
      <c r="Y66" s="21" t="s">
        <v>38</v>
      </c>
    </row>
    <row r="67" spans="1:25" ht="18.75" thickBot="1" x14ac:dyDescent="0.2">
      <c r="A67" s="7">
        <v>150059</v>
      </c>
      <c r="B67" s="283" t="s">
        <v>190</v>
      </c>
      <c r="C67" s="7">
        <v>1.17</v>
      </c>
      <c r="D67" s="286">
        <v>-3.3999999999999998E-3</v>
      </c>
      <c r="E67" s="283">
        <v>24.48</v>
      </c>
      <c r="F67" s="7">
        <v>1.0289999999999999</v>
      </c>
      <c r="G67" s="285">
        <v>-0.13700000000000001</v>
      </c>
      <c r="H67" s="285">
        <v>3.5000000000000003E-2</v>
      </c>
      <c r="I67" s="283">
        <v>5</v>
      </c>
      <c r="J67" s="283">
        <v>5</v>
      </c>
      <c r="K67" s="285">
        <v>4.3819999999999998E-2</v>
      </c>
      <c r="L67" s="283" t="s">
        <v>40</v>
      </c>
      <c r="M67" s="7" t="s">
        <v>191</v>
      </c>
      <c r="N67" s="305">
        <v>6.9999999999999999E-4</v>
      </c>
      <c r="O67" s="23">
        <v>0.47839999999999999</v>
      </c>
      <c r="P67" s="285">
        <v>-0.12470000000000001</v>
      </c>
      <c r="Q67" s="285">
        <v>1.3219000000000001</v>
      </c>
      <c r="R67" s="285">
        <v>-1.2E-2</v>
      </c>
      <c r="S67" s="285">
        <v>-7.1000000000000004E-3</v>
      </c>
      <c r="T67" s="285">
        <v>-2.2000000000000001E-3</v>
      </c>
      <c r="U67" s="283">
        <v>4220</v>
      </c>
      <c r="V67" s="283">
        <v>-12</v>
      </c>
      <c r="W67" s="287">
        <v>0.17083333333333331</v>
      </c>
      <c r="X67" s="288">
        <v>42738</v>
      </c>
      <c r="Y67" s="13" t="s">
        <v>38</v>
      </c>
    </row>
    <row r="68" spans="1:25" ht="18.75" thickBot="1" x14ac:dyDescent="0.2">
      <c r="A68" s="14">
        <v>150085</v>
      </c>
      <c r="B68" s="289" t="s">
        <v>188</v>
      </c>
      <c r="C68" s="14">
        <v>1.0229999999999999</v>
      </c>
      <c r="D68" s="295">
        <v>1E-3</v>
      </c>
      <c r="E68" s="289">
        <v>408.83</v>
      </c>
      <c r="F68" s="14">
        <v>1.0117</v>
      </c>
      <c r="G68" s="291">
        <v>-1.12E-2</v>
      </c>
      <c r="H68" s="291">
        <v>3.5000000000000003E-2</v>
      </c>
      <c r="I68" s="289">
        <v>5</v>
      </c>
      <c r="J68" s="289">
        <v>5</v>
      </c>
      <c r="K68" s="291">
        <v>3.456E-2</v>
      </c>
      <c r="L68" s="289">
        <v>0.76</v>
      </c>
      <c r="M68" s="14" t="s">
        <v>189</v>
      </c>
      <c r="N68" s="295">
        <v>3.3999999999999998E-3</v>
      </c>
      <c r="O68" s="291">
        <v>0.38040000000000002</v>
      </c>
      <c r="P68" s="289" t="s">
        <v>37</v>
      </c>
      <c r="Q68" s="303">
        <v>0.96450000000000002</v>
      </c>
      <c r="R68" s="291">
        <v>-6.4999999999999997E-3</v>
      </c>
      <c r="S68" s="291">
        <v>-4.1999999999999997E-3</v>
      </c>
      <c r="T68" s="291">
        <v>-1.1000000000000001E-3</v>
      </c>
      <c r="U68" s="289">
        <v>20352</v>
      </c>
      <c r="V68" s="289">
        <v>-84</v>
      </c>
      <c r="W68" s="292">
        <v>0.21180555555555555</v>
      </c>
      <c r="X68" s="293">
        <v>42863</v>
      </c>
      <c r="Y68" s="21" t="s">
        <v>38</v>
      </c>
    </row>
    <row r="69" spans="1:25" ht="19.5" thickBot="1" x14ac:dyDescent="0.2">
      <c r="A69" s="7">
        <v>150088</v>
      </c>
      <c r="B69" s="283" t="s">
        <v>418</v>
      </c>
      <c r="C69" s="7">
        <v>1.034</v>
      </c>
      <c r="D69" s="305">
        <v>8.8000000000000005E-3</v>
      </c>
      <c r="E69" s="283">
        <v>1.03</v>
      </c>
      <c r="F69" s="7">
        <v>1.0294000000000001</v>
      </c>
      <c r="G69" s="285">
        <v>-4.4999999999999997E-3</v>
      </c>
      <c r="H69" s="285">
        <v>3.5000000000000003E-2</v>
      </c>
      <c r="I69" s="283">
        <v>5</v>
      </c>
      <c r="J69" s="283">
        <v>5</v>
      </c>
      <c r="K69" s="285">
        <v>-2.8580000000000001E-2</v>
      </c>
      <c r="L69" s="283">
        <v>0.05</v>
      </c>
      <c r="M69" s="7" t="s">
        <v>148</v>
      </c>
      <c r="N69" s="305">
        <v>4.7999999999999996E-3</v>
      </c>
      <c r="O69" s="285">
        <v>0.40500000000000003</v>
      </c>
      <c r="P69" s="283" t="s">
        <v>37</v>
      </c>
      <c r="Q69" s="285">
        <v>0.86029999999999995</v>
      </c>
      <c r="R69" s="285">
        <v>6.0000000000000001E-3</v>
      </c>
      <c r="S69" s="285">
        <v>1.06E-2</v>
      </c>
      <c r="T69" s="285">
        <v>1.5100000000000001E-2</v>
      </c>
      <c r="U69" s="283">
        <v>299</v>
      </c>
      <c r="V69" s="283">
        <v>-3</v>
      </c>
      <c r="W69" s="287">
        <v>0.21180555555555555</v>
      </c>
      <c r="X69" s="288">
        <v>42605</v>
      </c>
      <c r="Y69" s="13" t="s">
        <v>38</v>
      </c>
    </row>
    <row r="70" spans="1:25" ht="19.5" thickBot="1" x14ac:dyDescent="0.2">
      <c r="A70" s="14">
        <v>150096</v>
      </c>
      <c r="B70" s="289" t="s">
        <v>419</v>
      </c>
      <c r="C70" s="14">
        <v>1.105</v>
      </c>
      <c r="D70" s="295">
        <v>1.0999999999999999E-2</v>
      </c>
      <c r="E70" s="289">
        <v>3.38</v>
      </c>
      <c r="F70" s="14">
        <v>1.0289999999999999</v>
      </c>
      <c r="G70" s="291">
        <v>-7.3899999999999993E-2</v>
      </c>
      <c r="H70" s="291">
        <v>3.5000000000000003E-2</v>
      </c>
      <c r="I70" s="289">
        <v>5</v>
      </c>
      <c r="J70" s="289">
        <v>5</v>
      </c>
      <c r="K70" s="291">
        <v>-3.2009999999999997E-2</v>
      </c>
      <c r="L70" s="289">
        <v>0.9</v>
      </c>
      <c r="M70" s="14" t="s">
        <v>193</v>
      </c>
      <c r="N70" s="295">
        <v>3.2000000000000002E-3</v>
      </c>
      <c r="O70" s="291">
        <v>0.34470000000000001</v>
      </c>
      <c r="P70" s="289" t="s">
        <v>37</v>
      </c>
      <c r="Q70" s="291">
        <v>1.0492999999999999</v>
      </c>
      <c r="R70" s="291">
        <v>-7.6E-3</v>
      </c>
      <c r="S70" s="291">
        <v>-1.44E-2</v>
      </c>
      <c r="T70" s="291">
        <v>-8.3000000000000001E-3</v>
      </c>
      <c r="U70" s="289">
        <v>12373</v>
      </c>
      <c r="V70" s="289">
        <v>0</v>
      </c>
      <c r="W70" s="292">
        <v>0.21180555555555555</v>
      </c>
      <c r="X70" s="293">
        <v>42738</v>
      </c>
      <c r="Y70" s="21" t="s">
        <v>38</v>
      </c>
    </row>
    <row r="71" spans="1:25" ht="14.25" thickBot="1" x14ac:dyDescent="0.2">
      <c r="A71" s="44" t="s">
        <v>243</v>
      </c>
      <c r="B71" s="36"/>
      <c r="C71" s="35"/>
      <c r="D71" s="43">
        <f>AVERAGE(D41:D70)</f>
        <v>2.3233333333333331E-3</v>
      </c>
      <c r="E71" s="36"/>
      <c r="F71" s="35"/>
      <c r="G71" s="43">
        <f>AVERAGE(G41:G70)</f>
        <v>-1.0853333333333333E-2</v>
      </c>
      <c r="H71" s="272">
        <f>COUNTIF($D41:$D70,"&gt;0")/COUNT($D41:$D70)</f>
        <v>0.56666666666666665</v>
      </c>
      <c r="I71" s="270"/>
      <c r="J71" s="270"/>
      <c r="K71" s="347">
        <f>AVERAGE(K41:K70)</f>
        <v>4.3717666666666655E-2</v>
      </c>
      <c r="L71" s="36"/>
      <c r="M71" s="35"/>
      <c r="N71" s="38"/>
      <c r="O71" s="39"/>
      <c r="P71" s="43">
        <f>AVERAGE(P41:P70)</f>
        <v>-1.6211538461538465E-2</v>
      </c>
      <c r="Q71" s="37"/>
      <c r="R71" s="43">
        <f>AVERAGE(R41:R70)</f>
        <v>-1.0166666666666666E-3</v>
      </c>
      <c r="S71" s="37"/>
      <c r="T71" s="37"/>
      <c r="U71" s="36"/>
      <c r="V71" s="36"/>
      <c r="W71" s="40"/>
      <c r="X71" s="41"/>
      <c r="Y71" s="42"/>
    </row>
    <row r="72" spans="1:25" s="60" customFormat="1" ht="18.75" thickBot="1" x14ac:dyDescent="0.2">
      <c r="A72" s="51">
        <v>150049</v>
      </c>
      <c r="B72" s="309" t="s">
        <v>142</v>
      </c>
      <c r="C72" s="51">
        <v>1.0129999999999999</v>
      </c>
      <c r="D72" s="314">
        <v>2E-3</v>
      </c>
      <c r="E72" s="309">
        <v>76.78</v>
      </c>
      <c r="F72" s="51">
        <v>1.018</v>
      </c>
      <c r="G72" s="311">
        <v>4.8999999999999998E-3</v>
      </c>
      <c r="H72" s="311">
        <v>3.2000000000000001E-2</v>
      </c>
      <c r="I72" s="309">
        <v>4.7</v>
      </c>
      <c r="J72" s="309">
        <v>4.7</v>
      </c>
      <c r="K72" s="311">
        <v>4.7239999999999997E-2</v>
      </c>
      <c r="L72" s="309" t="s">
        <v>40</v>
      </c>
      <c r="M72" s="51" t="s">
        <v>36</v>
      </c>
      <c r="N72" s="349">
        <v>0</v>
      </c>
      <c r="O72" s="56">
        <v>0.50039999999999996</v>
      </c>
      <c r="P72" s="311">
        <v>-1E-4</v>
      </c>
      <c r="Q72" s="309" t="s">
        <v>37</v>
      </c>
      <c r="R72" s="311">
        <v>4.1000000000000003E-3</v>
      </c>
      <c r="S72" s="311">
        <v>4.0000000000000002E-4</v>
      </c>
      <c r="T72" s="311">
        <v>-4.0000000000000002E-4</v>
      </c>
      <c r="U72" s="309">
        <v>1934</v>
      </c>
      <c r="V72" s="309">
        <v>3</v>
      </c>
      <c r="W72" s="312">
        <v>0.21180555555555555</v>
      </c>
      <c r="X72" s="313">
        <v>42807</v>
      </c>
      <c r="Y72" s="59" t="s">
        <v>38</v>
      </c>
    </row>
    <row r="73" spans="1:25" ht="18.75" thickBot="1" x14ac:dyDescent="0.2">
      <c r="A73" s="14">
        <v>150148</v>
      </c>
      <c r="B73" s="289" t="s">
        <v>143</v>
      </c>
      <c r="C73" s="14">
        <v>1.028</v>
      </c>
      <c r="D73" s="295">
        <v>1.9E-3</v>
      </c>
      <c r="E73" s="289">
        <v>176.86</v>
      </c>
      <c r="F73" s="14">
        <v>1.03</v>
      </c>
      <c r="G73" s="291">
        <v>1.9E-3</v>
      </c>
      <c r="H73" s="291">
        <v>3.2000000000000001E-2</v>
      </c>
      <c r="I73" s="289">
        <v>4.7</v>
      </c>
      <c r="J73" s="289">
        <v>4.7</v>
      </c>
      <c r="K73" s="291">
        <v>4.709E-2</v>
      </c>
      <c r="L73" s="289" t="s">
        <v>40</v>
      </c>
      <c r="M73" s="14" t="s">
        <v>144</v>
      </c>
      <c r="N73" s="295">
        <v>1E-3</v>
      </c>
      <c r="O73" s="18">
        <v>0.18240000000000001</v>
      </c>
      <c r="P73" s="291">
        <v>-3.0999999999999999E-3</v>
      </c>
      <c r="Q73" s="291">
        <v>0.9163</v>
      </c>
      <c r="R73" s="291">
        <v>-6.7000000000000002E-3</v>
      </c>
      <c r="S73" s="291">
        <v>-5.1000000000000004E-3</v>
      </c>
      <c r="T73" s="291">
        <v>-1.9E-3</v>
      </c>
      <c r="U73" s="289">
        <v>13883</v>
      </c>
      <c r="V73" s="289">
        <v>-42</v>
      </c>
      <c r="W73" s="292">
        <v>0.21180555555555555</v>
      </c>
      <c r="X73" s="293">
        <v>42719</v>
      </c>
      <c r="Y73" s="21" t="s">
        <v>38</v>
      </c>
    </row>
    <row r="74" spans="1:25" ht="18.75" thickBot="1" x14ac:dyDescent="0.2">
      <c r="A74" s="7">
        <v>150150</v>
      </c>
      <c r="B74" s="283" t="s">
        <v>145</v>
      </c>
      <c r="C74" s="7">
        <v>1.028</v>
      </c>
      <c r="D74" s="305">
        <v>1E-3</v>
      </c>
      <c r="E74" s="283">
        <v>133.33000000000001</v>
      </c>
      <c r="F74" s="7">
        <v>1.03</v>
      </c>
      <c r="G74" s="285">
        <v>1.9E-3</v>
      </c>
      <c r="H74" s="285">
        <v>3.2000000000000001E-2</v>
      </c>
      <c r="I74" s="283">
        <v>4.7</v>
      </c>
      <c r="J74" s="283">
        <v>4.7</v>
      </c>
      <c r="K74" s="285">
        <v>4.709E-2</v>
      </c>
      <c r="L74" s="283" t="s">
        <v>40</v>
      </c>
      <c r="M74" s="7" t="s">
        <v>146</v>
      </c>
      <c r="N74" s="305">
        <v>4.8999999999999998E-3</v>
      </c>
      <c r="O74" s="23">
        <v>0.38269999999999998</v>
      </c>
      <c r="P74" s="285">
        <v>-3.0999999999999999E-3</v>
      </c>
      <c r="Q74" s="285">
        <v>0.44679999999999997</v>
      </c>
      <c r="R74" s="285">
        <v>-7.0000000000000001E-3</v>
      </c>
      <c r="S74" s="285">
        <v>-4.4000000000000003E-3</v>
      </c>
      <c r="T74" s="285">
        <v>-2E-3</v>
      </c>
      <c r="U74" s="283">
        <v>9265</v>
      </c>
      <c r="V74" s="283">
        <v>-3</v>
      </c>
      <c r="W74" s="287">
        <v>0.21180555555555555</v>
      </c>
      <c r="X74" s="288">
        <v>42719</v>
      </c>
      <c r="Y74" s="13" t="s">
        <v>38</v>
      </c>
    </row>
    <row r="75" spans="1:25" ht="18.75" thickBot="1" x14ac:dyDescent="0.2">
      <c r="A75" s="14">
        <v>150157</v>
      </c>
      <c r="B75" s="289" t="s">
        <v>149</v>
      </c>
      <c r="C75" s="14">
        <v>1.04</v>
      </c>
      <c r="D75" s="290">
        <v>-1E-3</v>
      </c>
      <c r="E75" s="289">
        <v>236.92</v>
      </c>
      <c r="F75" s="14">
        <v>1.03</v>
      </c>
      <c r="G75" s="291">
        <v>-9.7000000000000003E-3</v>
      </c>
      <c r="H75" s="291">
        <v>3.2000000000000001E-2</v>
      </c>
      <c r="I75" s="289">
        <v>4.7</v>
      </c>
      <c r="J75" s="289">
        <v>4.7</v>
      </c>
      <c r="K75" s="291">
        <v>4.6530000000000002E-2</v>
      </c>
      <c r="L75" s="289" t="s">
        <v>40</v>
      </c>
      <c r="M75" s="14" t="s">
        <v>150</v>
      </c>
      <c r="N75" s="290">
        <v>-3.0999999999999999E-3</v>
      </c>
      <c r="O75" s="18">
        <v>0.28520000000000001</v>
      </c>
      <c r="P75" s="291">
        <v>-1.46E-2</v>
      </c>
      <c r="Q75" s="291">
        <v>0.67530000000000001</v>
      </c>
      <c r="R75" s="291">
        <v>-3.8E-3</v>
      </c>
      <c r="S75" s="291">
        <v>-4.4999999999999997E-3</v>
      </c>
      <c r="T75" s="291">
        <v>-5.5999999999999999E-3</v>
      </c>
      <c r="U75" s="289">
        <v>116270</v>
      </c>
      <c r="V75" s="289">
        <v>0</v>
      </c>
      <c r="W75" s="292">
        <v>0.21180555555555555</v>
      </c>
      <c r="X75" s="293">
        <v>42719</v>
      </c>
      <c r="Y75" s="21" t="s">
        <v>38</v>
      </c>
    </row>
    <row r="76" spans="1:25" ht="18.75" thickBot="1" x14ac:dyDescent="0.2">
      <c r="A76" s="7">
        <v>150028</v>
      </c>
      <c r="B76" s="283" t="s">
        <v>147</v>
      </c>
      <c r="C76" s="7">
        <v>1.034</v>
      </c>
      <c r="D76" s="286">
        <v>-2.8999999999999998E-3</v>
      </c>
      <c r="E76" s="283">
        <v>52.46</v>
      </c>
      <c r="F76" s="7">
        <v>1.0229999999999999</v>
      </c>
      <c r="G76" s="285">
        <v>-1.0800000000000001E-2</v>
      </c>
      <c r="H76" s="285">
        <v>3.2000000000000001E-2</v>
      </c>
      <c r="I76" s="283">
        <v>4.7</v>
      </c>
      <c r="J76" s="283">
        <v>4.7</v>
      </c>
      <c r="K76" s="285">
        <v>4.6489999999999997E-2</v>
      </c>
      <c r="L76" s="283" t="s">
        <v>40</v>
      </c>
      <c r="M76" s="7" t="s">
        <v>148</v>
      </c>
      <c r="N76" s="305">
        <v>4.7999999999999996E-3</v>
      </c>
      <c r="O76" s="23">
        <v>0.53380000000000005</v>
      </c>
      <c r="P76" s="285">
        <v>-1.5599999999999999E-2</v>
      </c>
      <c r="Q76" s="285">
        <v>0.66739999999999999</v>
      </c>
      <c r="R76" s="285">
        <v>-9.9000000000000008E-3</v>
      </c>
      <c r="S76" s="285">
        <v>-6.8999999999999999E-3</v>
      </c>
      <c r="T76" s="285">
        <v>-5.1999999999999998E-3</v>
      </c>
      <c r="U76" s="283">
        <v>4967</v>
      </c>
      <c r="V76" s="283">
        <v>-14</v>
      </c>
      <c r="W76" s="287">
        <v>0.17083333333333331</v>
      </c>
      <c r="X76" s="288">
        <v>42771</v>
      </c>
      <c r="Y76" s="13" t="s">
        <v>38</v>
      </c>
    </row>
    <row r="77" spans="1:25" ht="14.25" thickBot="1" x14ac:dyDescent="0.2">
      <c r="A77" s="44" t="s">
        <v>242</v>
      </c>
      <c r="B77" s="36"/>
      <c r="C77" s="35"/>
      <c r="D77" s="43">
        <f>AVERAGE(D72:D76)</f>
        <v>2.0000000000000001E-4</v>
      </c>
      <c r="E77" s="36"/>
      <c r="F77" s="35"/>
      <c r="G77" s="43">
        <f>AVERAGE(G72:G76)</f>
        <v>-2.3600000000000001E-3</v>
      </c>
      <c r="H77" s="272">
        <f>COUNTIF($D72:$D76,"&gt;0")/COUNT($D72:$D76)</f>
        <v>0.6</v>
      </c>
      <c r="I77" s="270">
        <f>COUNTIF($D72:$D76,"&lt;0")</f>
        <v>2</v>
      </c>
      <c r="J77" s="270">
        <f>COUNTIF($D72:$D76,"=0")</f>
        <v>0</v>
      </c>
      <c r="K77" s="43">
        <f>AVERAGE(K72:K76)</f>
        <v>4.6887999999999999E-2</v>
      </c>
      <c r="L77" s="36"/>
      <c r="M77" s="35"/>
      <c r="N77" s="38"/>
      <c r="O77" s="39"/>
      <c r="P77" s="43">
        <f>AVERAGE(P72:P76)</f>
        <v>-7.3000000000000009E-3</v>
      </c>
      <c r="Q77" s="37"/>
      <c r="R77" s="43">
        <f>AVERAGE(R72:R76)</f>
        <v>-4.6600000000000001E-3</v>
      </c>
      <c r="S77" s="37"/>
      <c r="T77" s="37"/>
      <c r="U77" s="36"/>
      <c r="V77" s="36"/>
      <c r="W77" s="40"/>
      <c r="X77" s="41"/>
      <c r="Y77" s="42"/>
    </row>
    <row r="78" spans="1:25" ht="19.5" thickBot="1" x14ac:dyDescent="0.2">
      <c r="A78" s="14">
        <v>150022</v>
      </c>
      <c r="B78" s="306" t="s">
        <v>42</v>
      </c>
      <c r="C78" s="14">
        <v>0.81100000000000005</v>
      </c>
      <c r="D78" s="290">
        <v>-3.7000000000000002E-3</v>
      </c>
      <c r="E78" s="289">
        <v>4765.5</v>
      </c>
      <c r="F78" s="14">
        <v>1.0264</v>
      </c>
      <c r="G78" s="291">
        <v>0.2099</v>
      </c>
      <c r="H78" s="291">
        <v>0.03</v>
      </c>
      <c r="I78" s="289">
        <v>4.5</v>
      </c>
      <c r="J78" s="289">
        <v>4.5</v>
      </c>
      <c r="K78" s="291">
        <v>5.7349999999999998E-2</v>
      </c>
      <c r="L78" s="289" t="s">
        <v>40</v>
      </c>
      <c r="M78" s="14" t="s">
        <v>43</v>
      </c>
      <c r="N78" s="295">
        <v>3.0000000000000001E-3</v>
      </c>
      <c r="O78" s="18">
        <v>7.9100000000000004E-2</v>
      </c>
      <c r="P78" s="306" t="s">
        <v>44</v>
      </c>
      <c r="Q78" s="303">
        <v>2.2698999999999998</v>
      </c>
      <c r="R78" s="291">
        <v>-1.9E-3</v>
      </c>
      <c r="S78" s="291">
        <v>5.8999999999999999E-3</v>
      </c>
      <c r="T78" s="291">
        <v>8.3999999999999995E-3</v>
      </c>
      <c r="U78" s="289">
        <v>245453</v>
      </c>
      <c r="V78" s="289">
        <v>7383</v>
      </c>
      <c r="W78" s="292">
        <v>0.21180555555555555</v>
      </c>
      <c r="X78" s="345">
        <v>42738</v>
      </c>
      <c r="Y78" s="21" t="s">
        <v>38</v>
      </c>
    </row>
    <row r="79" spans="1:25" ht="19.5" thickBot="1" x14ac:dyDescent="0.2">
      <c r="A79" s="7">
        <v>150237</v>
      </c>
      <c r="B79" s="283" t="s">
        <v>423</v>
      </c>
      <c r="C79" s="7">
        <v>1.026</v>
      </c>
      <c r="D79" s="284">
        <v>0</v>
      </c>
      <c r="E79" s="283">
        <v>80.2</v>
      </c>
      <c r="F79" s="7">
        <v>1.042</v>
      </c>
      <c r="G79" s="285">
        <v>1.54E-2</v>
      </c>
      <c r="H79" s="285">
        <v>0.03</v>
      </c>
      <c r="I79" s="283">
        <v>4.75</v>
      </c>
      <c r="J79" s="283">
        <v>4.5</v>
      </c>
      <c r="K79" s="285">
        <v>4.5760000000000002E-2</v>
      </c>
      <c r="L79" s="283" t="s">
        <v>40</v>
      </c>
      <c r="M79" s="7" t="s">
        <v>76</v>
      </c>
      <c r="N79" s="305">
        <v>3.8999999999999998E-3</v>
      </c>
      <c r="O79" s="23">
        <v>0.38290000000000002</v>
      </c>
      <c r="P79" s="285">
        <v>7.7999999999999996E-3</v>
      </c>
      <c r="Q79" s="285">
        <v>0.43290000000000001</v>
      </c>
      <c r="R79" s="285">
        <v>-6.1000000000000004E-3</v>
      </c>
      <c r="S79" s="285">
        <v>-9.5999999999999992E-3</v>
      </c>
      <c r="T79" s="285">
        <v>-1.9E-3</v>
      </c>
      <c r="U79" s="283">
        <v>718</v>
      </c>
      <c r="V79" s="283">
        <v>-1</v>
      </c>
      <c r="W79" s="287">
        <v>0.21180555555555555</v>
      </c>
      <c r="X79" s="288">
        <v>42675</v>
      </c>
      <c r="Y79" s="13" t="s">
        <v>38</v>
      </c>
    </row>
    <row r="80" spans="1:25" ht="18.75" thickBot="1" x14ac:dyDescent="0.2">
      <c r="A80" s="14">
        <v>502024</v>
      </c>
      <c r="B80" s="289" t="s">
        <v>77</v>
      </c>
      <c r="C80" s="14">
        <v>1.0329999999999999</v>
      </c>
      <c r="D80" s="295">
        <v>2.8999999999999998E-3</v>
      </c>
      <c r="E80" s="289">
        <v>153.41</v>
      </c>
      <c r="F80" s="14">
        <v>1.0489999999999999</v>
      </c>
      <c r="G80" s="291">
        <v>1.5299999999999999E-2</v>
      </c>
      <c r="H80" s="291">
        <v>0.03</v>
      </c>
      <c r="I80" s="289">
        <v>5</v>
      </c>
      <c r="J80" s="289">
        <v>4.5</v>
      </c>
      <c r="K80" s="291">
        <v>4.5749999999999999E-2</v>
      </c>
      <c r="L80" s="289" t="s">
        <v>40</v>
      </c>
      <c r="M80" s="14" t="s">
        <v>78</v>
      </c>
      <c r="N80" s="295">
        <v>3.5000000000000001E-3</v>
      </c>
      <c r="O80" s="18">
        <v>0.2455</v>
      </c>
      <c r="P80" s="291">
        <v>7.7000000000000002E-3</v>
      </c>
      <c r="Q80" s="291">
        <v>0.74250000000000005</v>
      </c>
      <c r="R80" s="291">
        <v>-2.7000000000000001E-3</v>
      </c>
      <c r="S80" s="291">
        <v>-1.1999999999999999E-3</v>
      </c>
      <c r="T80" s="291">
        <v>6.4999999999999997E-3</v>
      </c>
      <c r="U80" s="289">
        <v>1836</v>
      </c>
      <c r="V80" s="289">
        <v>-3</v>
      </c>
      <c r="W80" s="292">
        <v>0.21180555555555555</v>
      </c>
      <c r="X80" s="293">
        <v>42614</v>
      </c>
      <c r="Y80" s="21" t="s">
        <v>38</v>
      </c>
    </row>
    <row r="81" spans="1:25" s="60" customFormat="1" ht="18.75" thickBot="1" x14ac:dyDescent="0.2">
      <c r="A81" s="51">
        <v>150205</v>
      </c>
      <c r="B81" s="309" t="s">
        <v>49</v>
      </c>
      <c r="C81" s="51">
        <v>1.0149999999999999</v>
      </c>
      <c r="D81" s="314">
        <v>2E-3</v>
      </c>
      <c r="E81" s="309">
        <v>33430.379999999997</v>
      </c>
      <c r="F81" s="51">
        <v>1.0309999999999999</v>
      </c>
      <c r="G81" s="311">
        <v>1.55E-2</v>
      </c>
      <c r="H81" s="311">
        <v>0.03</v>
      </c>
      <c r="I81" s="309">
        <v>4.5</v>
      </c>
      <c r="J81" s="309">
        <v>4.5</v>
      </c>
      <c r="K81" s="311">
        <v>4.573E-2</v>
      </c>
      <c r="L81" s="309" t="s">
        <v>40</v>
      </c>
      <c r="M81" s="51" t="s">
        <v>50</v>
      </c>
      <c r="N81" s="314">
        <v>3.0999999999999999E-3</v>
      </c>
      <c r="O81" s="56">
        <v>0.16520000000000001</v>
      </c>
      <c r="P81" s="311">
        <v>8.0000000000000002E-3</v>
      </c>
      <c r="Q81" s="311">
        <v>0.95499999999999996</v>
      </c>
      <c r="R81" s="311">
        <v>2.9999999999999997E-4</v>
      </c>
      <c r="S81" s="311">
        <v>7.1999999999999998E-3</v>
      </c>
      <c r="T81" s="311">
        <v>1.4500000000000001E-2</v>
      </c>
      <c r="U81" s="309">
        <v>425270</v>
      </c>
      <c r="V81" s="309">
        <v>17584</v>
      </c>
      <c r="W81" s="312">
        <v>0.21180555555555555</v>
      </c>
      <c r="X81" s="313">
        <v>42705</v>
      </c>
      <c r="Y81" s="59" t="s">
        <v>38</v>
      </c>
    </row>
    <row r="82" spans="1:25" s="60" customFormat="1" ht="18.75" thickBot="1" x14ac:dyDescent="0.2">
      <c r="A82" s="51">
        <v>150307</v>
      </c>
      <c r="B82" s="309" t="s">
        <v>51</v>
      </c>
      <c r="C82" s="51">
        <v>1.014</v>
      </c>
      <c r="D82" s="314">
        <v>2E-3</v>
      </c>
      <c r="E82" s="309">
        <v>1241.9100000000001</v>
      </c>
      <c r="F82" s="51">
        <v>1.03</v>
      </c>
      <c r="G82" s="311">
        <v>1.55E-2</v>
      </c>
      <c r="H82" s="311">
        <v>0.03</v>
      </c>
      <c r="I82" s="309">
        <v>4.5</v>
      </c>
      <c r="J82" s="309">
        <v>4.5</v>
      </c>
      <c r="K82" s="311">
        <v>4.573E-2</v>
      </c>
      <c r="L82" s="309" t="s">
        <v>40</v>
      </c>
      <c r="M82" s="51" t="s">
        <v>52</v>
      </c>
      <c r="N82" s="314">
        <v>7.0000000000000001E-3</v>
      </c>
      <c r="O82" s="56">
        <v>0.19420000000000001</v>
      </c>
      <c r="P82" s="311">
        <v>8.0000000000000002E-3</v>
      </c>
      <c r="Q82" s="311">
        <v>0.88859999999999995</v>
      </c>
      <c r="R82" s="311">
        <v>-5.4000000000000003E-3</v>
      </c>
      <c r="S82" s="311">
        <v>1.2999999999999999E-3</v>
      </c>
      <c r="T82" s="311">
        <v>7.0000000000000001E-3</v>
      </c>
      <c r="U82" s="309">
        <v>23579</v>
      </c>
      <c r="V82" s="309">
        <v>68</v>
      </c>
      <c r="W82" s="312">
        <v>0.21180555555555555</v>
      </c>
      <c r="X82" s="313">
        <v>42705</v>
      </c>
      <c r="Y82" s="59" t="s">
        <v>38</v>
      </c>
    </row>
    <row r="83" spans="1:25" ht="18.75" thickBot="1" x14ac:dyDescent="0.2">
      <c r="A83" s="7">
        <v>150309</v>
      </c>
      <c r="B83" s="283" t="s">
        <v>73</v>
      </c>
      <c r="C83" s="7">
        <v>1.014</v>
      </c>
      <c r="D83" s="305">
        <v>1E-3</v>
      </c>
      <c r="E83" s="283">
        <v>11.16</v>
      </c>
      <c r="F83" s="7">
        <v>1.03</v>
      </c>
      <c r="G83" s="285">
        <v>1.55E-2</v>
      </c>
      <c r="H83" s="285">
        <v>0.03</v>
      </c>
      <c r="I83" s="283">
        <v>4.5</v>
      </c>
      <c r="J83" s="283">
        <v>4.5</v>
      </c>
      <c r="K83" s="285">
        <v>4.573E-2</v>
      </c>
      <c r="L83" s="283" t="s">
        <v>40</v>
      </c>
      <c r="M83" s="7" t="s">
        <v>74</v>
      </c>
      <c r="N83" s="286">
        <v>-8.0000000000000004E-4</v>
      </c>
      <c r="O83" s="23">
        <v>0.34039999999999998</v>
      </c>
      <c r="P83" s="285">
        <v>8.0000000000000002E-3</v>
      </c>
      <c r="Q83" s="285">
        <v>0.54600000000000004</v>
      </c>
      <c r="R83" s="285">
        <v>-8.5000000000000006E-3</v>
      </c>
      <c r="S83" s="285">
        <v>-8.2000000000000007E-3</v>
      </c>
      <c r="T83" s="285">
        <v>-3.0999999999999999E-3</v>
      </c>
      <c r="U83" s="283">
        <v>1499</v>
      </c>
      <c r="V83" s="283">
        <v>-39</v>
      </c>
      <c r="W83" s="287">
        <v>0.21180555555555555</v>
      </c>
      <c r="X83" s="288">
        <v>42709</v>
      </c>
      <c r="Y83" s="13" t="s">
        <v>38</v>
      </c>
    </row>
    <row r="84" spans="1:25" ht="18.75" thickBot="1" x14ac:dyDescent="0.2">
      <c r="A84" s="14">
        <v>150164</v>
      </c>
      <c r="B84" s="289" t="s">
        <v>61</v>
      </c>
      <c r="C84" s="14">
        <v>1.0089999999999999</v>
      </c>
      <c r="D84" s="295">
        <v>4.0000000000000001E-3</v>
      </c>
      <c r="E84" s="289">
        <v>666.6</v>
      </c>
      <c r="F84" s="14">
        <v>1.0249999999999999</v>
      </c>
      <c r="G84" s="291">
        <v>1.5599999999999999E-2</v>
      </c>
      <c r="H84" s="291">
        <v>0.03</v>
      </c>
      <c r="I84" s="289">
        <v>4.5</v>
      </c>
      <c r="J84" s="289">
        <v>4.5</v>
      </c>
      <c r="K84" s="291">
        <v>4.573E-2</v>
      </c>
      <c r="L84" s="289" t="s">
        <v>40</v>
      </c>
      <c r="M84" s="14" t="s">
        <v>62</v>
      </c>
      <c r="N84" s="295">
        <v>4.5999999999999999E-3</v>
      </c>
      <c r="O84" s="18">
        <v>9.8900000000000002E-2</v>
      </c>
      <c r="P84" s="291">
        <v>5.8999999999999999E-3</v>
      </c>
      <c r="Q84" s="291">
        <v>0.47970000000000002</v>
      </c>
      <c r="R84" s="291">
        <v>2.0999999999999999E-3</v>
      </c>
      <c r="S84" s="291">
        <v>1.6000000000000001E-3</v>
      </c>
      <c r="T84" s="291">
        <v>1.49E-2</v>
      </c>
      <c r="U84" s="289">
        <v>3564</v>
      </c>
      <c r="V84" s="289">
        <v>0</v>
      </c>
      <c r="W84" s="292">
        <v>0.29375000000000001</v>
      </c>
      <c r="X84" s="293">
        <v>42705</v>
      </c>
      <c r="Y84" s="21" t="s">
        <v>38</v>
      </c>
    </row>
    <row r="85" spans="1:25" ht="18.75" thickBot="1" x14ac:dyDescent="0.2">
      <c r="A85" s="7">
        <v>150329</v>
      </c>
      <c r="B85" s="283" t="s">
        <v>99</v>
      </c>
      <c r="C85" s="7">
        <v>1.012</v>
      </c>
      <c r="D85" s="286">
        <v>-1E-3</v>
      </c>
      <c r="E85" s="283">
        <v>376.04</v>
      </c>
      <c r="F85" s="7">
        <v>1.028</v>
      </c>
      <c r="G85" s="285">
        <v>1.5599999999999999E-2</v>
      </c>
      <c r="H85" s="285">
        <v>0.03</v>
      </c>
      <c r="I85" s="283">
        <v>4.5</v>
      </c>
      <c r="J85" s="283">
        <v>4.5</v>
      </c>
      <c r="K85" s="285">
        <v>4.573E-2</v>
      </c>
      <c r="L85" s="283" t="s">
        <v>40</v>
      </c>
      <c r="M85" s="7" t="s">
        <v>100</v>
      </c>
      <c r="N85" s="286">
        <v>-3.3E-3</v>
      </c>
      <c r="O85" s="23">
        <v>0.30249999999999999</v>
      </c>
      <c r="P85" s="285">
        <v>8.0000000000000002E-3</v>
      </c>
      <c r="Q85" s="285">
        <v>0.63729999999999998</v>
      </c>
      <c r="R85" s="285">
        <v>-1.1999999999999999E-3</v>
      </c>
      <c r="S85" s="285">
        <v>-2.7000000000000001E-3</v>
      </c>
      <c r="T85" s="285">
        <v>2.2000000000000001E-3</v>
      </c>
      <c r="U85" s="283">
        <v>10763</v>
      </c>
      <c r="V85" s="283">
        <v>-26</v>
      </c>
      <c r="W85" s="287">
        <v>0.21180555555555555</v>
      </c>
      <c r="X85" s="288">
        <v>42719</v>
      </c>
      <c r="Y85" s="13" t="s">
        <v>38</v>
      </c>
    </row>
    <row r="86" spans="1:25" ht="18.75" thickBot="1" x14ac:dyDescent="0.2">
      <c r="A86" s="14">
        <v>150257</v>
      </c>
      <c r="B86" s="289" t="s">
        <v>53</v>
      </c>
      <c r="C86" s="14">
        <v>0.99199999999999999</v>
      </c>
      <c r="D86" s="302">
        <v>0</v>
      </c>
      <c r="E86" s="289">
        <v>14.66</v>
      </c>
      <c r="F86" s="14">
        <v>1.0075000000000001</v>
      </c>
      <c r="G86" s="291">
        <v>1.54E-2</v>
      </c>
      <c r="H86" s="291">
        <v>0.03</v>
      </c>
      <c r="I86" s="289">
        <v>4.5</v>
      </c>
      <c r="J86" s="289">
        <v>4.5</v>
      </c>
      <c r="K86" s="291">
        <v>4.5710000000000001E-2</v>
      </c>
      <c r="L86" s="289" t="s">
        <v>40</v>
      </c>
      <c r="M86" s="14" t="s">
        <v>54</v>
      </c>
      <c r="N86" s="295">
        <v>8.8000000000000005E-3</v>
      </c>
      <c r="O86" s="18">
        <v>0.4032</v>
      </c>
      <c r="P86" s="291">
        <v>8.3000000000000001E-3</v>
      </c>
      <c r="Q86" s="291">
        <v>0.42380000000000001</v>
      </c>
      <c r="R86" s="291">
        <v>-4.3E-3</v>
      </c>
      <c r="S86" s="291">
        <v>-4.1000000000000003E-3</v>
      </c>
      <c r="T86" s="291">
        <v>-4.0000000000000002E-4</v>
      </c>
      <c r="U86" s="289">
        <v>1593</v>
      </c>
      <c r="V86" s="289">
        <v>-1</v>
      </c>
      <c r="W86" s="292">
        <v>0.21180555555555555</v>
      </c>
      <c r="X86" s="293">
        <v>42888</v>
      </c>
      <c r="Y86" s="21" t="s">
        <v>38</v>
      </c>
    </row>
    <row r="87" spans="1:25" ht="18.75" thickBot="1" x14ac:dyDescent="0.2">
      <c r="A87" s="7">
        <v>502027</v>
      </c>
      <c r="B87" s="283" t="s">
        <v>124</v>
      </c>
      <c r="C87" s="7">
        <v>1.034</v>
      </c>
      <c r="D87" s="305">
        <v>2.8999999999999998E-3</v>
      </c>
      <c r="E87" s="283">
        <v>0.61</v>
      </c>
      <c r="F87" s="7">
        <v>1.0489999999999999</v>
      </c>
      <c r="G87" s="285">
        <v>1.43E-2</v>
      </c>
      <c r="H87" s="285">
        <v>0.03</v>
      </c>
      <c r="I87" s="283">
        <v>5</v>
      </c>
      <c r="J87" s="283">
        <v>4.5</v>
      </c>
      <c r="K87" s="285">
        <v>4.5699999999999998E-2</v>
      </c>
      <c r="L87" s="283" t="s">
        <v>40</v>
      </c>
      <c r="M87" s="7" t="s">
        <v>125</v>
      </c>
      <c r="N87" s="305">
        <v>1E-3</v>
      </c>
      <c r="O87" s="23">
        <v>0.26429999999999998</v>
      </c>
      <c r="P87" s="285">
        <v>6.7999999999999996E-3</v>
      </c>
      <c r="Q87" s="285">
        <v>0.69910000000000005</v>
      </c>
      <c r="R87" s="285">
        <v>2.1700000000000001E-2</v>
      </c>
      <c r="S87" s="285">
        <v>2.1000000000000001E-2</v>
      </c>
      <c r="T87" s="285">
        <v>2.9100000000000001E-2</v>
      </c>
      <c r="U87" s="283">
        <v>129</v>
      </c>
      <c r="V87" s="283">
        <v>5</v>
      </c>
      <c r="W87" s="287">
        <v>0.21180555555555555</v>
      </c>
      <c r="X87" s="288">
        <v>42614</v>
      </c>
      <c r="Y87" s="13" t="s">
        <v>38</v>
      </c>
    </row>
    <row r="88" spans="1:25" ht="18.75" thickBot="1" x14ac:dyDescent="0.2">
      <c r="A88" s="14">
        <v>150177</v>
      </c>
      <c r="B88" s="289" t="s">
        <v>83</v>
      </c>
      <c r="C88" s="14">
        <v>1.0109999999999999</v>
      </c>
      <c r="D88" s="302">
        <v>0</v>
      </c>
      <c r="E88" s="289">
        <v>83.95</v>
      </c>
      <c r="F88" s="14">
        <v>1.026</v>
      </c>
      <c r="G88" s="291">
        <v>1.46E-2</v>
      </c>
      <c r="H88" s="291">
        <v>0.03</v>
      </c>
      <c r="I88" s="289">
        <v>4.5</v>
      </c>
      <c r="J88" s="289">
        <v>4.5</v>
      </c>
      <c r="K88" s="291">
        <v>4.5690000000000001E-2</v>
      </c>
      <c r="L88" s="289" t="s">
        <v>40</v>
      </c>
      <c r="M88" s="14" t="s">
        <v>84</v>
      </c>
      <c r="N88" s="290">
        <v>-1.1000000000000001E-3</v>
      </c>
      <c r="O88" s="18">
        <v>0.43630000000000002</v>
      </c>
      <c r="P88" s="291">
        <v>7.0000000000000001E-3</v>
      </c>
      <c r="Q88" s="291">
        <v>0.32529999999999998</v>
      </c>
      <c r="R88" s="291">
        <v>-5.5999999999999999E-3</v>
      </c>
      <c r="S88" s="291">
        <v>-5.3E-3</v>
      </c>
      <c r="T88" s="291">
        <v>-5.7999999999999996E-3</v>
      </c>
      <c r="U88" s="289">
        <v>21842</v>
      </c>
      <c r="V88" s="289">
        <v>-47</v>
      </c>
      <c r="W88" s="292">
        <v>0.21180555555555555</v>
      </c>
      <c r="X88" s="293">
        <v>42738</v>
      </c>
      <c r="Y88" s="21" t="s">
        <v>38</v>
      </c>
    </row>
    <row r="89" spans="1:25" ht="18.75" thickBot="1" x14ac:dyDescent="0.2">
      <c r="A89" s="7">
        <v>150235</v>
      </c>
      <c r="B89" s="283" t="s">
        <v>115</v>
      </c>
      <c r="C89" s="7">
        <v>1.01</v>
      </c>
      <c r="D89" s="284">
        <v>0</v>
      </c>
      <c r="E89" s="283">
        <v>98.82</v>
      </c>
      <c r="F89" s="7">
        <v>1.0249999999999999</v>
      </c>
      <c r="G89" s="285">
        <v>1.46E-2</v>
      </c>
      <c r="H89" s="285">
        <v>0.03</v>
      </c>
      <c r="I89" s="283">
        <v>4.5</v>
      </c>
      <c r="J89" s="283">
        <v>4.5</v>
      </c>
      <c r="K89" s="285">
        <v>4.5690000000000001E-2</v>
      </c>
      <c r="L89" s="283" t="s">
        <v>40</v>
      </c>
      <c r="M89" s="7" t="s">
        <v>56</v>
      </c>
      <c r="N89" s="286">
        <v>-1.9E-3</v>
      </c>
      <c r="O89" s="23">
        <v>0.33129999999999998</v>
      </c>
      <c r="P89" s="285">
        <v>7.1000000000000004E-3</v>
      </c>
      <c r="Q89" s="285">
        <v>0.57350000000000001</v>
      </c>
      <c r="R89" s="285">
        <v>-2.3999999999999998E-3</v>
      </c>
      <c r="S89" s="285">
        <v>-1.6000000000000001E-3</v>
      </c>
      <c r="T89" s="285">
        <v>-5.0000000000000001E-4</v>
      </c>
      <c r="U89" s="283">
        <v>31073</v>
      </c>
      <c r="V89" s="283">
        <v>13</v>
      </c>
      <c r="W89" s="287">
        <v>0.21180555555555555</v>
      </c>
      <c r="X89" s="288">
        <v>42675</v>
      </c>
      <c r="Y89" s="13" t="s">
        <v>38</v>
      </c>
    </row>
    <row r="90" spans="1:25" ht="18.75" thickBot="1" x14ac:dyDescent="0.2">
      <c r="A90" s="14">
        <v>150194</v>
      </c>
      <c r="B90" s="289" t="s">
        <v>85</v>
      </c>
      <c r="C90" s="14">
        <v>1.0129999999999999</v>
      </c>
      <c r="D90" s="295">
        <v>3.0000000000000001E-3</v>
      </c>
      <c r="E90" s="289">
        <v>16597.27</v>
      </c>
      <c r="F90" s="14">
        <v>1.028</v>
      </c>
      <c r="G90" s="291">
        <v>1.46E-2</v>
      </c>
      <c r="H90" s="291">
        <v>0.03</v>
      </c>
      <c r="I90" s="289">
        <v>4.5</v>
      </c>
      <c r="J90" s="289">
        <v>4.5</v>
      </c>
      <c r="K90" s="291">
        <v>4.5690000000000001E-2</v>
      </c>
      <c r="L90" s="289" t="s">
        <v>40</v>
      </c>
      <c r="M90" s="14" t="s">
        <v>86</v>
      </c>
      <c r="N90" s="295">
        <v>3.0999999999999999E-3</v>
      </c>
      <c r="O90" s="18">
        <v>0.13550000000000001</v>
      </c>
      <c r="P90" s="291">
        <v>7.0000000000000001E-3</v>
      </c>
      <c r="Q90" s="291">
        <v>1.0293000000000001</v>
      </c>
      <c r="R90" s="291">
        <v>-5.5999999999999999E-3</v>
      </c>
      <c r="S90" s="291">
        <v>2E-3</v>
      </c>
      <c r="T90" s="291">
        <v>6.1000000000000004E-3</v>
      </c>
      <c r="U90" s="289">
        <v>463920</v>
      </c>
      <c r="V90" s="289">
        <v>9092</v>
      </c>
      <c r="W90" s="292">
        <v>0.21180555555555555</v>
      </c>
      <c r="X90" s="293">
        <v>42719</v>
      </c>
      <c r="Y90" s="21" t="s">
        <v>38</v>
      </c>
    </row>
    <row r="91" spans="1:25" ht="18.75" thickBot="1" x14ac:dyDescent="0.2">
      <c r="A91" s="7">
        <v>150209</v>
      </c>
      <c r="B91" s="283" t="s">
        <v>47</v>
      </c>
      <c r="C91" s="7">
        <v>1.0129999999999999</v>
      </c>
      <c r="D91" s="284">
        <v>0</v>
      </c>
      <c r="E91" s="283">
        <v>7413.46</v>
      </c>
      <c r="F91" s="7">
        <v>1.028</v>
      </c>
      <c r="G91" s="285">
        <v>1.46E-2</v>
      </c>
      <c r="H91" s="285">
        <v>0.03</v>
      </c>
      <c r="I91" s="283">
        <v>4.5</v>
      </c>
      <c r="J91" s="283">
        <v>4.5</v>
      </c>
      <c r="K91" s="285">
        <v>4.5690000000000001E-2</v>
      </c>
      <c r="L91" s="283" t="s">
        <v>40</v>
      </c>
      <c r="M91" s="7" t="s">
        <v>48</v>
      </c>
      <c r="N91" s="305">
        <v>5.4999999999999997E-3</v>
      </c>
      <c r="O91" s="23">
        <v>0.24049999999999999</v>
      </c>
      <c r="P91" s="285">
        <v>7.0000000000000001E-3</v>
      </c>
      <c r="Q91" s="285">
        <v>0.78280000000000005</v>
      </c>
      <c r="R91" s="285">
        <v>1E-4</v>
      </c>
      <c r="S91" s="285">
        <v>-4.1999999999999997E-3</v>
      </c>
      <c r="T91" s="285">
        <v>-4.1999999999999997E-3</v>
      </c>
      <c r="U91" s="283">
        <v>431464</v>
      </c>
      <c r="V91" s="283">
        <v>1441</v>
      </c>
      <c r="W91" s="287">
        <v>0.21180555555555555</v>
      </c>
      <c r="X91" s="288">
        <v>42719</v>
      </c>
      <c r="Y91" s="13" t="s">
        <v>38</v>
      </c>
    </row>
    <row r="92" spans="1:25" ht="18.75" thickBot="1" x14ac:dyDescent="0.2">
      <c r="A92" s="14">
        <v>150241</v>
      </c>
      <c r="B92" s="306" t="s">
        <v>94</v>
      </c>
      <c r="C92" s="14">
        <v>1.0129999999999999</v>
      </c>
      <c r="D92" s="290">
        <v>-2E-3</v>
      </c>
      <c r="E92" s="289">
        <v>30.02</v>
      </c>
      <c r="F92" s="14">
        <v>1.028</v>
      </c>
      <c r="G92" s="291">
        <v>1.46E-2</v>
      </c>
      <c r="H92" s="291">
        <v>0.03</v>
      </c>
      <c r="I92" s="289">
        <v>4.5</v>
      </c>
      <c r="J92" s="289">
        <v>4.5</v>
      </c>
      <c r="K92" s="291">
        <v>4.5690000000000001E-2</v>
      </c>
      <c r="L92" s="289" t="s">
        <v>40</v>
      </c>
      <c r="M92" s="14" t="s">
        <v>95</v>
      </c>
      <c r="N92" s="290">
        <v>-4.7999999999999996E-3</v>
      </c>
      <c r="O92" s="18">
        <v>0.28910000000000002</v>
      </c>
      <c r="P92" s="291">
        <v>7.0000000000000001E-3</v>
      </c>
      <c r="Q92" s="291">
        <v>0.66869999999999996</v>
      </c>
      <c r="R92" s="291">
        <v>-7.1000000000000004E-3</v>
      </c>
      <c r="S92" s="291">
        <v>-7.1999999999999998E-3</v>
      </c>
      <c r="T92" s="291">
        <v>-5.4999999999999997E-3</v>
      </c>
      <c r="U92" s="289">
        <v>8922</v>
      </c>
      <c r="V92" s="289">
        <v>-11</v>
      </c>
      <c r="W92" s="292">
        <v>0.21180555555555555</v>
      </c>
      <c r="X92" s="293">
        <v>42719</v>
      </c>
      <c r="Y92" s="21" t="s">
        <v>38</v>
      </c>
    </row>
    <row r="93" spans="1:25" ht="18.75" thickBot="1" x14ac:dyDescent="0.2">
      <c r="A93" s="7">
        <v>150200</v>
      </c>
      <c r="B93" s="283" t="s">
        <v>55</v>
      </c>
      <c r="C93" s="7">
        <v>1.0129999999999999</v>
      </c>
      <c r="D93" s="305">
        <v>1E-3</v>
      </c>
      <c r="E93" s="283">
        <v>22604.68</v>
      </c>
      <c r="F93" s="7">
        <v>1.028</v>
      </c>
      <c r="G93" s="285">
        <v>1.46E-2</v>
      </c>
      <c r="H93" s="285">
        <v>0.03</v>
      </c>
      <c r="I93" s="283">
        <v>4.5</v>
      </c>
      <c r="J93" s="283">
        <v>4.5</v>
      </c>
      <c r="K93" s="285">
        <v>4.5690000000000001E-2</v>
      </c>
      <c r="L93" s="283" t="s">
        <v>40</v>
      </c>
      <c r="M93" s="7" t="s">
        <v>56</v>
      </c>
      <c r="N93" s="286">
        <v>-1.9E-3</v>
      </c>
      <c r="O93" s="23">
        <v>0.16969999999999999</v>
      </c>
      <c r="P93" s="285">
        <v>7.0000000000000001E-3</v>
      </c>
      <c r="Q93" s="285">
        <v>0.94899999999999995</v>
      </c>
      <c r="R93" s="285">
        <v>-2.0999999999999999E-3</v>
      </c>
      <c r="S93" s="285">
        <v>-6.9999999999999999E-4</v>
      </c>
      <c r="T93" s="285">
        <v>2E-3</v>
      </c>
      <c r="U93" s="283">
        <v>940130</v>
      </c>
      <c r="V93" s="283">
        <v>986</v>
      </c>
      <c r="W93" s="287">
        <v>0.21180555555555555</v>
      </c>
      <c r="X93" s="288">
        <v>42719</v>
      </c>
      <c r="Y93" s="13" t="s">
        <v>38</v>
      </c>
    </row>
    <row r="94" spans="1:25" ht="18.75" thickBot="1" x14ac:dyDescent="0.2">
      <c r="A94" s="14">
        <v>150251</v>
      </c>
      <c r="B94" s="289" t="s">
        <v>96</v>
      </c>
      <c r="C94" s="14">
        <v>1.0129999999999999</v>
      </c>
      <c r="D94" s="302">
        <v>0</v>
      </c>
      <c r="E94" s="289">
        <v>354.37</v>
      </c>
      <c r="F94" s="14">
        <v>1.028</v>
      </c>
      <c r="G94" s="291">
        <v>1.46E-2</v>
      </c>
      <c r="H94" s="291">
        <v>0.03</v>
      </c>
      <c r="I94" s="289">
        <v>4.5</v>
      </c>
      <c r="J94" s="289">
        <v>4.5</v>
      </c>
      <c r="K94" s="291">
        <v>4.5690000000000001E-2</v>
      </c>
      <c r="L94" s="289" t="s">
        <v>40</v>
      </c>
      <c r="M94" s="14" t="s">
        <v>97</v>
      </c>
      <c r="N94" s="295">
        <v>7.4000000000000003E-3</v>
      </c>
      <c r="O94" s="18">
        <v>0.39389999999999997</v>
      </c>
      <c r="P94" s="291">
        <v>7.0000000000000001E-3</v>
      </c>
      <c r="Q94" s="291">
        <v>0.42270000000000002</v>
      </c>
      <c r="R94" s="291">
        <v>-7.4999999999999997E-3</v>
      </c>
      <c r="S94" s="291">
        <v>-6.1999999999999998E-3</v>
      </c>
      <c r="T94" s="291">
        <v>-6.3E-3</v>
      </c>
      <c r="U94" s="289">
        <v>7960</v>
      </c>
      <c r="V94" s="289">
        <v>-162</v>
      </c>
      <c r="W94" s="292">
        <v>0.21180555555555555</v>
      </c>
      <c r="X94" s="293">
        <v>42719</v>
      </c>
      <c r="Y94" s="21" t="s">
        <v>38</v>
      </c>
    </row>
    <row r="95" spans="1:25" ht="18.75" thickBot="1" x14ac:dyDescent="0.2">
      <c r="A95" s="7">
        <v>150271</v>
      </c>
      <c r="B95" s="283" t="s">
        <v>59</v>
      </c>
      <c r="C95" s="7">
        <v>1.0129999999999999</v>
      </c>
      <c r="D95" s="305">
        <v>2E-3</v>
      </c>
      <c r="E95" s="283">
        <v>75.349999999999994</v>
      </c>
      <c r="F95" s="7">
        <v>1.028</v>
      </c>
      <c r="G95" s="285">
        <v>1.46E-2</v>
      </c>
      <c r="H95" s="285">
        <v>0.03</v>
      </c>
      <c r="I95" s="283">
        <v>4.5</v>
      </c>
      <c r="J95" s="283">
        <v>4.5</v>
      </c>
      <c r="K95" s="285">
        <v>4.5690000000000001E-2</v>
      </c>
      <c r="L95" s="283" t="s">
        <v>40</v>
      </c>
      <c r="M95" s="7" t="s">
        <v>60</v>
      </c>
      <c r="N95" s="305">
        <v>1.12E-2</v>
      </c>
      <c r="O95" s="23">
        <v>0.38729999999999998</v>
      </c>
      <c r="P95" s="285">
        <v>7.0000000000000001E-3</v>
      </c>
      <c r="Q95" s="285">
        <v>0.43819999999999998</v>
      </c>
      <c r="R95" s="285">
        <v>-4.3E-3</v>
      </c>
      <c r="S95" s="285">
        <v>-6.3E-3</v>
      </c>
      <c r="T95" s="285">
        <v>-5.4000000000000003E-3</v>
      </c>
      <c r="U95" s="283">
        <v>2403</v>
      </c>
      <c r="V95" s="283">
        <v>-37</v>
      </c>
      <c r="W95" s="287">
        <v>0.21180555555555555</v>
      </c>
      <c r="X95" s="288">
        <v>42719</v>
      </c>
      <c r="Y95" s="13" t="s">
        <v>38</v>
      </c>
    </row>
    <row r="96" spans="1:25" ht="18.75" thickBot="1" x14ac:dyDescent="0.2">
      <c r="A96" s="14">
        <v>150173</v>
      </c>
      <c r="B96" s="289" t="s">
        <v>113</v>
      </c>
      <c r="C96" s="14">
        <v>1.0129999999999999</v>
      </c>
      <c r="D96" s="295">
        <v>2E-3</v>
      </c>
      <c r="E96" s="289">
        <v>1166.46</v>
      </c>
      <c r="F96" s="14">
        <v>1.028</v>
      </c>
      <c r="G96" s="291">
        <v>1.46E-2</v>
      </c>
      <c r="H96" s="291">
        <v>0.03</v>
      </c>
      <c r="I96" s="289">
        <v>4.5</v>
      </c>
      <c r="J96" s="289">
        <v>4.5</v>
      </c>
      <c r="K96" s="291">
        <v>4.5690000000000001E-2</v>
      </c>
      <c r="L96" s="289" t="s">
        <v>40</v>
      </c>
      <c r="M96" s="14" t="s">
        <v>114</v>
      </c>
      <c r="N96" s="295">
        <v>2.0999999999999999E-3</v>
      </c>
      <c r="O96" s="18">
        <v>0.2576</v>
      </c>
      <c r="P96" s="291">
        <v>7.0000000000000001E-3</v>
      </c>
      <c r="Q96" s="291">
        <v>0.74270000000000003</v>
      </c>
      <c r="R96" s="291">
        <v>-6.1000000000000004E-3</v>
      </c>
      <c r="S96" s="291">
        <v>1.1999999999999999E-3</v>
      </c>
      <c r="T96" s="291">
        <v>1.1999999999999999E-3</v>
      </c>
      <c r="U96" s="289">
        <v>17486</v>
      </c>
      <c r="V96" s="289">
        <v>248</v>
      </c>
      <c r="W96" s="292">
        <v>0.21180555555555555</v>
      </c>
      <c r="X96" s="293">
        <v>42719</v>
      </c>
      <c r="Y96" s="21" t="s">
        <v>38</v>
      </c>
    </row>
    <row r="97" spans="1:25" ht="18.75" thickBot="1" x14ac:dyDescent="0.2">
      <c r="A97" s="7">
        <v>502049</v>
      </c>
      <c r="B97" s="283" t="s">
        <v>90</v>
      </c>
      <c r="C97" s="7">
        <v>0.999</v>
      </c>
      <c r="D97" s="284">
        <v>0</v>
      </c>
      <c r="E97" s="283">
        <v>15.9</v>
      </c>
      <c r="F97" s="7">
        <v>1.0136000000000001</v>
      </c>
      <c r="G97" s="285">
        <v>1.44E-2</v>
      </c>
      <c r="H97" s="285">
        <v>0.03</v>
      </c>
      <c r="I97" s="283">
        <v>4.5</v>
      </c>
      <c r="J97" s="283">
        <v>4.5</v>
      </c>
      <c r="K97" s="285">
        <v>4.5670000000000002E-2</v>
      </c>
      <c r="L97" s="283" t="s">
        <v>40</v>
      </c>
      <c r="M97" s="7" t="s">
        <v>91</v>
      </c>
      <c r="N97" s="286">
        <v>-1.1999999999999999E-3</v>
      </c>
      <c r="O97" s="23">
        <v>0.40610000000000002</v>
      </c>
      <c r="P97" s="285">
        <v>7.1999999999999998E-3</v>
      </c>
      <c r="Q97" s="285">
        <v>0.41010000000000002</v>
      </c>
      <c r="R97" s="285">
        <v>-2.5999999999999999E-3</v>
      </c>
      <c r="S97" s="285">
        <v>-2.3E-3</v>
      </c>
      <c r="T97" s="285">
        <v>-6.9999999999999999E-4</v>
      </c>
      <c r="U97" s="283">
        <v>11915</v>
      </c>
      <c r="V97" s="283">
        <v>13</v>
      </c>
      <c r="W97" s="287">
        <v>0.21180555555555555</v>
      </c>
      <c r="X97" s="288">
        <v>42839</v>
      </c>
      <c r="Y97" s="13" t="s">
        <v>38</v>
      </c>
    </row>
    <row r="98" spans="1:25" ht="18.75" thickBot="1" x14ac:dyDescent="0.2">
      <c r="A98" s="14">
        <v>150273</v>
      </c>
      <c r="B98" s="289" t="s">
        <v>45</v>
      </c>
      <c r="C98" s="14">
        <v>1.0389999999999999</v>
      </c>
      <c r="D98" s="295">
        <v>1E-3</v>
      </c>
      <c r="E98" s="289">
        <v>162.11000000000001</v>
      </c>
      <c r="F98" s="14">
        <v>1.0529999999999999</v>
      </c>
      <c r="G98" s="291">
        <v>1.3299999999999999E-2</v>
      </c>
      <c r="H98" s="291">
        <v>0.03</v>
      </c>
      <c r="I98" s="289">
        <v>5</v>
      </c>
      <c r="J98" s="289">
        <v>4.5</v>
      </c>
      <c r="K98" s="291">
        <v>4.5659999999999999E-2</v>
      </c>
      <c r="L98" s="289" t="s">
        <v>40</v>
      </c>
      <c r="M98" s="14" t="s">
        <v>46</v>
      </c>
      <c r="N98" s="295">
        <v>2E-3</v>
      </c>
      <c r="O98" s="18">
        <v>0.10920000000000001</v>
      </c>
      <c r="P98" s="291">
        <v>5.7999999999999996E-3</v>
      </c>
      <c r="Q98" s="291">
        <v>1.0508999999999999</v>
      </c>
      <c r="R98" s="291">
        <v>-8.0999999999999996E-3</v>
      </c>
      <c r="S98" s="291">
        <v>-6.1999999999999998E-3</v>
      </c>
      <c r="T98" s="291">
        <v>-5.4999999999999997E-3</v>
      </c>
      <c r="U98" s="289">
        <v>11276</v>
      </c>
      <c r="V98" s="289">
        <v>-11</v>
      </c>
      <c r="W98" s="292">
        <v>0.21180555555555555</v>
      </c>
      <c r="X98" s="293">
        <v>42614</v>
      </c>
      <c r="Y98" s="21" t="s">
        <v>38</v>
      </c>
    </row>
    <row r="99" spans="1:25" ht="18.75" thickBot="1" x14ac:dyDescent="0.2">
      <c r="A99" s="7">
        <v>150277</v>
      </c>
      <c r="B99" s="294" t="s">
        <v>65</v>
      </c>
      <c r="C99" s="7">
        <v>1.04</v>
      </c>
      <c r="D99" s="305">
        <v>3.8999999999999998E-3</v>
      </c>
      <c r="E99" s="283">
        <v>4579.1400000000003</v>
      </c>
      <c r="F99" s="7">
        <v>1.054</v>
      </c>
      <c r="G99" s="285">
        <v>1.3299999999999999E-2</v>
      </c>
      <c r="H99" s="285">
        <v>0.03</v>
      </c>
      <c r="I99" s="283">
        <v>5</v>
      </c>
      <c r="J99" s="283">
        <v>4.5</v>
      </c>
      <c r="K99" s="285">
        <v>4.5659999999999999E-2</v>
      </c>
      <c r="L99" s="283" t="s">
        <v>40</v>
      </c>
      <c r="M99" s="7" t="s">
        <v>66</v>
      </c>
      <c r="N99" s="286">
        <v>-6.9999999999999999E-4</v>
      </c>
      <c r="O99" s="23">
        <v>0.1135</v>
      </c>
      <c r="P99" s="285">
        <v>5.7000000000000002E-3</v>
      </c>
      <c r="Q99" s="285">
        <v>1.0394000000000001</v>
      </c>
      <c r="R99" s="285">
        <v>-4.7999999999999996E-3</v>
      </c>
      <c r="S99" s="285">
        <v>-6.7999999999999996E-3</v>
      </c>
      <c r="T99" s="285">
        <v>4.7999999999999996E-3</v>
      </c>
      <c r="U99" s="283">
        <v>52618</v>
      </c>
      <c r="V99" s="283">
        <v>245</v>
      </c>
      <c r="W99" s="287">
        <v>0.21180555555555555</v>
      </c>
      <c r="X99" s="288">
        <v>42614</v>
      </c>
      <c r="Y99" s="13" t="s">
        <v>38</v>
      </c>
    </row>
    <row r="100" spans="1:25" ht="18.75" thickBot="1" x14ac:dyDescent="0.2">
      <c r="A100" s="14">
        <v>150259</v>
      </c>
      <c r="B100" s="289" t="s">
        <v>92</v>
      </c>
      <c r="C100" s="14">
        <v>0.99299999999999999</v>
      </c>
      <c r="D100" s="295">
        <v>1E-3</v>
      </c>
      <c r="E100" s="289">
        <v>116.32</v>
      </c>
      <c r="F100" s="14">
        <v>1.0075000000000001</v>
      </c>
      <c r="G100" s="291">
        <v>1.44E-2</v>
      </c>
      <c r="H100" s="291">
        <v>0.03</v>
      </c>
      <c r="I100" s="289">
        <v>4.5</v>
      </c>
      <c r="J100" s="289">
        <v>4.5</v>
      </c>
      <c r="K100" s="291">
        <v>4.5659999999999999E-2</v>
      </c>
      <c r="L100" s="289" t="s">
        <v>40</v>
      </c>
      <c r="M100" s="14" t="s">
        <v>93</v>
      </c>
      <c r="N100" s="295">
        <v>5.5999999999999999E-3</v>
      </c>
      <c r="O100" s="18">
        <v>0.318</v>
      </c>
      <c r="P100" s="291">
        <v>7.3000000000000001E-3</v>
      </c>
      <c r="Q100" s="291">
        <v>0.62690000000000001</v>
      </c>
      <c r="R100" s="291">
        <v>0</v>
      </c>
      <c r="S100" s="291">
        <v>3.7000000000000002E-3</v>
      </c>
      <c r="T100" s="291">
        <v>1.1000000000000001E-3</v>
      </c>
      <c r="U100" s="289">
        <v>10087</v>
      </c>
      <c r="V100" s="289">
        <v>7</v>
      </c>
      <c r="W100" s="292">
        <v>0.21180555555555555</v>
      </c>
      <c r="X100" s="293">
        <v>42888</v>
      </c>
      <c r="Y100" s="21" t="s">
        <v>38</v>
      </c>
    </row>
    <row r="101" spans="1:25" ht="18.75" thickBot="1" x14ac:dyDescent="0.2">
      <c r="A101" s="7">
        <v>150243</v>
      </c>
      <c r="B101" s="283" t="s">
        <v>128</v>
      </c>
      <c r="C101" s="7">
        <v>1.0109999999999999</v>
      </c>
      <c r="D101" s="305">
        <v>3.0000000000000001E-3</v>
      </c>
      <c r="E101" s="283">
        <v>305.37</v>
      </c>
      <c r="F101" s="7">
        <v>1.0249999999999999</v>
      </c>
      <c r="G101" s="285">
        <v>1.37E-2</v>
      </c>
      <c r="H101" s="285">
        <v>0.03</v>
      </c>
      <c r="I101" s="283">
        <v>4.5</v>
      </c>
      <c r="J101" s="283">
        <v>4.5</v>
      </c>
      <c r="K101" s="285">
        <v>4.564E-2</v>
      </c>
      <c r="L101" s="283" t="s">
        <v>40</v>
      </c>
      <c r="M101" s="7" t="s">
        <v>129</v>
      </c>
      <c r="N101" s="286">
        <v>-2.3E-3</v>
      </c>
      <c r="O101" s="23">
        <v>0.35980000000000001</v>
      </c>
      <c r="P101" s="285">
        <v>6.1000000000000004E-3</v>
      </c>
      <c r="Q101" s="285">
        <v>0.50629999999999997</v>
      </c>
      <c r="R101" s="285">
        <v>1.1999999999999999E-3</v>
      </c>
      <c r="S101" s="285">
        <v>2.5000000000000001E-3</v>
      </c>
      <c r="T101" s="285">
        <v>6.6E-3</v>
      </c>
      <c r="U101" s="283">
        <v>11944</v>
      </c>
      <c r="V101" s="283">
        <v>274</v>
      </c>
      <c r="W101" s="287">
        <v>0.21180555555555555</v>
      </c>
      <c r="X101" s="288">
        <v>42705</v>
      </c>
      <c r="Y101" s="13" t="s">
        <v>38</v>
      </c>
    </row>
    <row r="102" spans="1:25" ht="18.75" thickBot="1" x14ac:dyDescent="0.2">
      <c r="A102" s="14">
        <v>150207</v>
      </c>
      <c r="B102" s="289" t="s">
        <v>71</v>
      </c>
      <c r="C102" s="14">
        <v>1.014</v>
      </c>
      <c r="D102" s="295">
        <v>2E-3</v>
      </c>
      <c r="E102" s="289">
        <v>880.65</v>
      </c>
      <c r="F102" s="14">
        <v>1.028</v>
      </c>
      <c r="G102" s="291">
        <v>1.3599999999999999E-2</v>
      </c>
      <c r="H102" s="291">
        <v>0.03</v>
      </c>
      <c r="I102" s="289">
        <v>4.5</v>
      </c>
      <c r="J102" s="289">
        <v>4.5</v>
      </c>
      <c r="K102" s="291">
        <v>4.564E-2</v>
      </c>
      <c r="L102" s="289" t="s">
        <v>40</v>
      </c>
      <c r="M102" s="14" t="s">
        <v>72</v>
      </c>
      <c r="N102" s="295">
        <v>9.2999999999999992E-3</v>
      </c>
      <c r="O102" s="18">
        <v>7.1300000000000002E-2</v>
      </c>
      <c r="P102" s="291">
        <v>6.0000000000000001E-3</v>
      </c>
      <c r="Q102" s="291">
        <v>1.1801999999999999</v>
      </c>
      <c r="R102" s="291">
        <v>-6.6E-3</v>
      </c>
      <c r="S102" s="291">
        <v>-5.1000000000000004E-3</v>
      </c>
      <c r="T102" s="291">
        <v>-2.2000000000000001E-3</v>
      </c>
      <c r="U102" s="289">
        <v>22172</v>
      </c>
      <c r="V102" s="289">
        <v>-7</v>
      </c>
      <c r="W102" s="292">
        <v>0.21180555555555555</v>
      </c>
      <c r="X102" s="293">
        <v>42719</v>
      </c>
      <c r="Y102" s="21" t="s">
        <v>38</v>
      </c>
    </row>
    <row r="103" spans="1:25" ht="18.75" thickBot="1" x14ac:dyDescent="0.2">
      <c r="A103" s="7">
        <v>150275</v>
      </c>
      <c r="B103" s="294" t="s">
        <v>89</v>
      </c>
      <c r="C103" s="7">
        <v>1.014</v>
      </c>
      <c r="D103" s="284">
        <v>0</v>
      </c>
      <c r="E103" s="283">
        <v>165.66</v>
      </c>
      <c r="F103" s="7">
        <v>1.028</v>
      </c>
      <c r="G103" s="285">
        <v>1.3599999999999999E-2</v>
      </c>
      <c r="H103" s="285">
        <v>0.03</v>
      </c>
      <c r="I103" s="283">
        <v>4.5</v>
      </c>
      <c r="J103" s="283">
        <v>4.5</v>
      </c>
      <c r="K103" s="285">
        <v>4.564E-2</v>
      </c>
      <c r="L103" s="283" t="s">
        <v>40</v>
      </c>
      <c r="M103" s="7" t="s">
        <v>46</v>
      </c>
      <c r="N103" s="305">
        <v>2E-3</v>
      </c>
      <c r="O103" s="23">
        <v>0.1042</v>
      </c>
      <c r="P103" s="285">
        <v>6.0000000000000001E-3</v>
      </c>
      <c r="Q103" s="285">
        <v>1.1027</v>
      </c>
      <c r="R103" s="285">
        <v>-7.4999999999999997E-3</v>
      </c>
      <c r="S103" s="285">
        <v>-5.5999999999999999E-3</v>
      </c>
      <c r="T103" s="285">
        <v>-2.8E-3</v>
      </c>
      <c r="U103" s="283">
        <v>54381</v>
      </c>
      <c r="V103" s="283">
        <v>37</v>
      </c>
      <c r="W103" s="287">
        <v>0.21180555555555555</v>
      </c>
      <c r="X103" s="288">
        <v>42719</v>
      </c>
      <c r="Y103" s="13" t="s">
        <v>38</v>
      </c>
    </row>
    <row r="104" spans="1:25" ht="18.75" thickBot="1" x14ac:dyDescent="0.2">
      <c r="A104" s="14">
        <v>150255</v>
      </c>
      <c r="B104" s="306" t="s">
        <v>112</v>
      </c>
      <c r="C104" s="14">
        <v>0.99399999999999999</v>
      </c>
      <c r="D104" s="302">
        <v>0</v>
      </c>
      <c r="E104" s="289">
        <v>103.84</v>
      </c>
      <c r="F104" s="14">
        <v>1.0075000000000001</v>
      </c>
      <c r="G104" s="291">
        <v>1.34E-2</v>
      </c>
      <c r="H104" s="291">
        <v>0.03</v>
      </c>
      <c r="I104" s="289">
        <v>4.5</v>
      </c>
      <c r="J104" s="289">
        <v>4.5</v>
      </c>
      <c r="K104" s="291">
        <v>4.5620000000000001E-2</v>
      </c>
      <c r="L104" s="289" t="s">
        <v>40</v>
      </c>
      <c r="M104" s="14" t="s">
        <v>95</v>
      </c>
      <c r="N104" s="290">
        <v>-4.7999999999999996E-3</v>
      </c>
      <c r="O104" s="18">
        <v>0.2097</v>
      </c>
      <c r="P104" s="291">
        <v>6.1999999999999998E-3</v>
      </c>
      <c r="Q104" s="291">
        <v>0.88549999999999995</v>
      </c>
      <c r="R104" s="291">
        <v>-7.6E-3</v>
      </c>
      <c r="S104" s="291">
        <v>-5.8999999999999999E-3</v>
      </c>
      <c r="T104" s="291">
        <v>2.3999999999999998E-3</v>
      </c>
      <c r="U104" s="289">
        <v>3570</v>
      </c>
      <c r="V104" s="289">
        <v>-47</v>
      </c>
      <c r="W104" s="292">
        <v>0.21180555555555555</v>
      </c>
      <c r="X104" s="293">
        <v>42888</v>
      </c>
      <c r="Y104" s="21" t="s">
        <v>38</v>
      </c>
    </row>
    <row r="105" spans="1:25" ht="18.75" thickBot="1" x14ac:dyDescent="0.2">
      <c r="A105" s="7">
        <v>150315</v>
      </c>
      <c r="B105" s="283" t="s">
        <v>118</v>
      </c>
      <c r="C105" s="7">
        <v>1.0169999999999999</v>
      </c>
      <c r="D105" s="305">
        <v>3.0000000000000001E-3</v>
      </c>
      <c r="E105" s="283">
        <v>304.94</v>
      </c>
      <c r="F105" s="7">
        <v>1.03</v>
      </c>
      <c r="G105" s="285">
        <v>1.26E-2</v>
      </c>
      <c r="H105" s="285">
        <v>0.03</v>
      </c>
      <c r="I105" s="283">
        <v>4.5</v>
      </c>
      <c r="J105" s="283">
        <v>4.5</v>
      </c>
      <c r="K105" s="285">
        <v>4.5589999999999999E-2</v>
      </c>
      <c r="L105" s="283" t="s">
        <v>40</v>
      </c>
      <c r="M105" s="7" t="s">
        <v>119</v>
      </c>
      <c r="N105" s="305">
        <v>5.1000000000000004E-3</v>
      </c>
      <c r="O105" s="23">
        <v>0.3599</v>
      </c>
      <c r="P105" s="285">
        <v>5.0000000000000001E-3</v>
      </c>
      <c r="Q105" s="285">
        <v>0.50029999999999997</v>
      </c>
      <c r="R105" s="285">
        <v>-7.3000000000000001E-3</v>
      </c>
      <c r="S105" s="285">
        <v>-6.0000000000000001E-3</v>
      </c>
      <c r="T105" s="285">
        <v>-6.6E-3</v>
      </c>
      <c r="U105" s="283">
        <v>10549</v>
      </c>
      <c r="V105" s="283">
        <v>-16</v>
      </c>
      <c r="W105" s="287">
        <v>0.21180555555555555</v>
      </c>
      <c r="X105" s="288">
        <v>42705</v>
      </c>
      <c r="Y105" s="13" t="s">
        <v>38</v>
      </c>
    </row>
    <row r="106" spans="1:25" ht="18.75" thickBot="1" x14ac:dyDescent="0.2">
      <c r="A106" s="14">
        <v>150269</v>
      </c>
      <c r="B106" s="289" t="s">
        <v>57</v>
      </c>
      <c r="C106" s="14">
        <v>1.0149999999999999</v>
      </c>
      <c r="D106" s="295">
        <v>2E-3</v>
      </c>
      <c r="E106" s="289">
        <v>649.30999999999995</v>
      </c>
      <c r="F106" s="14">
        <v>1.028</v>
      </c>
      <c r="G106" s="291">
        <v>1.26E-2</v>
      </c>
      <c r="H106" s="291">
        <v>0.03</v>
      </c>
      <c r="I106" s="289">
        <v>4.5</v>
      </c>
      <c r="J106" s="289">
        <v>4.5</v>
      </c>
      <c r="K106" s="291">
        <v>4.5589999999999999E-2</v>
      </c>
      <c r="L106" s="289" t="s">
        <v>40</v>
      </c>
      <c r="M106" s="14" t="s">
        <v>58</v>
      </c>
      <c r="N106" s="295">
        <v>1.1000000000000001E-3</v>
      </c>
      <c r="O106" s="18">
        <v>0.34460000000000002</v>
      </c>
      <c r="P106" s="291">
        <v>5.0000000000000001E-3</v>
      </c>
      <c r="Q106" s="291">
        <v>0.53839999999999999</v>
      </c>
      <c r="R106" s="291">
        <v>-7.1999999999999998E-3</v>
      </c>
      <c r="S106" s="291">
        <v>-3.0999999999999999E-3</v>
      </c>
      <c r="T106" s="291">
        <v>2.5999999999999999E-3</v>
      </c>
      <c r="U106" s="289">
        <v>45008</v>
      </c>
      <c r="V106" s="289">
        <v>16</v>
      </c>
      <c r="W106" s="292">
        <v>0.21180555555555555</v>
      </c>
      <c r="X106" s="293">
        <v>42719</v>
      </c>
      <c r="Y106" s="21" t="s">
        <v>38</v>
      </c>
    </row>
    <row r="107" spans="1:25" ht="18.75" thickBot="1" x14ac:dyDescent="0.2">
      <c r="A107" s="7">
        <v>150217</v>
      </c>
      <c r="B107" s="283" t="s">
        <v>67</v>
      </c>
      <c r="C107" s="7">
        <v>1.026</v>
      </c>
      <c r="D107" s="305">
        <v>3.8999999999999998E-3</v>
      </c>
      <c r="E107" s="283">
        <v>771.38</v>
      </c>
      <c r="F107" s="7">
        <v>1.034</v>
      </c>
      <c r="G107" s="285">
        <v>7.7000000000000002E-3</v>
      </c>
      <c r="H107" s="285">
        <v>0.03</v>
      </c>
      <c r="I107" s="283">
        <v>5.5</v>
      </c>
      <c r="J107" s="283">
        <v>4.5</v>
      </c>
      <c r="K107" s="285">
        <v>4.5560000000000003E-2</v>
      </c>
      <c r="L107" s="283" t="s">
        <v>40</v>
      </c>
      <c r="M107" s="7" t="s">
        <v>68</v>
      </c>
      <c r="N107" s="305">
        <v>1.9E-3</v>
      </c>
      <c r="O107" s="23">
        <v>0.247</v>
      </c>
      <c r="P107" s="285">
        <v>1E-4</v>
      </c>
      <c r="Q107" s="285">
        <v>0.75949999999999995</v>
      </c>
      <c r="R107" s="285">
        <v>-6.4999999999999997E-3</v>
      </c>
      <c r="S107" s="285">
        <v>-7.0000000000000001E-3</v>
      </c>
      <c r="T107" s="285">
        <v>-3.5999999999999999E-3</v>
      </c>
      <c r="U107" s="283">
        <v>48541</v>
      </c>
      <c r="V107" s="283">
        <v>-144</v>
      </c>
      <c r="W107" s="287">
        <v>0.21180555555555555</v>
      </c>
      <c r="X107" s="288">
        <v>42738</v>
      </c>
      <c r="Y107" s="13" t="s">
        <v>38</v>
      </c>
    </row>
    <row r="108" spans="1:25" ht="18.75" thickBot="1" x14ac:dyDescent="0.2">
      <c r="A108" s="14">
        <v>150184</v>
      </c>
      <c r="B108" s="289" t="s">
        <v>106</v>
      </c>
      <c r="C108" s="14">
        <v>0.996</v>
      </c>
      <c r="D108" s="295">
        <v>2E-3</v>
      </c>
      <c r="E108" s="289">
        <v>98.32</v>
      </c>
      <c r="F108" s="14">
        <v>1.0079</v>
      </c>
      <c r="G108" s="291">
        <v>1.18E-2</v>
      </c>
      <c r="H108" s="291">
        <v>0.03</v>
      </c>
      <c r="I108" s="289">
        <v>4.5</v>
      </c>
      <c r="J108" s="289">
        <v>4.5</v>
      </c>
      <c r="K108" s="291">
        <v>4.5539999999999997E-2</v>
      </c>
      <c r="L108" s="289" t="s">
        <v>40</v>
      </c>
      <c r="M108" s="14" t="s">
        <v>76</v>
      </c>
      <c r="N108" s="295">
        <v>3.8999999999999998E-3</v>
      </c>
      <c r="O108" s="18">
        <v>0.31719999999999998</v>
      </c>
      <c r="P108" s="291">
        <v>4.1999999999999997E-3</v>
      </c>
      <c r="Q108" s="303">
        <v>0.62849999999999995</v>
      </c>
      <c r="R108" s="291">
        <v>-3.3999999999999998E-3</v>
      </c>
      <c r="S108" s="291">
        <v>-2.0000000000000001E-4</v>
      </c>
      <c r="T108" s="291">
        <v>-1.6999999999999999E-3</v>
      </c>
      <c r="U108" s="289">
        <v>38886</v>
      </c>
      <c r="V108" s="289">
        <v>-11</v>
      </c>
      <c r="W108" s="292">
        <v>0.21180555555555555</v>
      </c>
      <c r="X108" s="293">
        <v>42885</v>
      </c>
      <c r="Y108" s="21" t="s">
        <v>38</v>
      </c>
    </row>
    <row r="109" spans="1:25" ht="18.75" thickBot="1" x14ac:dyDescent="0.2">
      <c r="A109" s="7">
        <v>150283</v>
      </c>
      <c r="B109" s="283" t="s">
        <v>63</v>
      </c>
      <c r="C109" s="7">
        <v>0.99399999999999999</v>
      </c>
      <c r="D109" s="305">
        <v>2E-3</v>
      </c>
      <c r="E109" s="283">
        <v>55.66</v>
      </c>
      <c r="F109" s="7">
        <v>1.0053000000000001</v>
      </c>
      <c r="G109" s="285">
        <v>1.12E-2</v>
      </c>
      <c r="H109" s="285">
        <v>0.03</v>
      </c>
      <c r="I109" s="283">
        <v>4.5</v>
      </c>
      <c r="J109" s="283">
        <v>4.5</v>
      </c>
      <c r="K109" s="285">
        <v>4.5510000000000002E-2</v>
      </c>
      <c r="L109" s="283" t="s">
        <v>40</v>
      </c>
      <c r="M109" s="7" t="s">
        <v>64</v>
      </c>
      <c r="N109" s="305">
        <v>2.2000000000000001E-3</v>
      </c>
      <c r="O109" s="23">
        <v>0.27729999999999999</v>
      </c>
      <c r="P109" s="285">
        <v>3.2000000000000002E-3</v>
      </c>
      <c r="Q109" s="304">
        <v>0.72709999999999997</v>
      </c>
      <c r="R109" s="285">
        <v>-5.1999999999999998E-3</v>
      </c>
      <c r="S109" s="285">
        <v>-6.0000000000000001E-3</v>
      </c>
      <c r="T109" s="285">
        <v>-2.5999999999999999E-3</v>
      </c>
      <c r="U109" s="283">
        <v>9514</v>
      </c>
      <c r="V109" s="283">
        <v>-7</v>
      </c>
      <c r="W109" s="287">
        <v>0.21180555555555555</v>
      </c>
      <c r="X109" s="288">
        <v>42905</v>
      </c>
      <c r="Y109" s="13" t="s">
        <v>38</v>
      </c>
    </row>
    <row r="110" spans="1:25" ht="18.75" thickBot="1" x14ac:dyDescent="0.2">
      <c r="A110" s="14">
        <v>150229</v>
      </c>
      <c r="B110" s="289" t="s">
        <v>69</v>
      </c>
      <c r="C110" s="14">
        <v>1.0189999999999999</v>
      </c>
      <c r="D110" s="295">
        <v>1E-3</v>
      </c>
      <c r="E110" s="289">
        <v>984.17</v>
      </c>
      <c r="F110" s="14">
        <v>1.03</v>
      </c>
      <c r="G110" s="291">
        <v>1.0699999999999999E-2</v>
      </c>
      <c r="H110" s="291">
        <v>0.03</v>
      </c>
      <c r="I110" s="289">
        <v>4.5</v>
      </c>
      <c r="J110" s="289">
        <v>4.5</v>
      </c>
      <c r="K110" s="291">
        <v>4.5499999999999999E-2</v>
      </c>
      <c r="L110" s="289" t="s">
        <v>40</v>
      </c>
      <c r="M110" s="14" t="s">
        <v>70</v>
      </c>
      <c r="N110" s="295">
        <v>1.1000000000000001E-3</v>
      </c>
      <c r="O110" s="18">
        <v>0.2727</v>
      </c>
      <c r="P110" s="291">
        <v>3.0000000000000001E-3</v>
      </c>
      <c r="Q110" s="291">
        <v>0.70469999999999999</v>
      </c>
      <c r="R110" s="291">
        <v>-7.3000000000000001E-3</v>
      </c>
      <c r="S110" s="291">
        <v>-4.5999999999999999E-3</v>
      </c>
      <c r="T110" s="291">
        <v>-2.8E-3</v>
      </c>
      <c r="U110" s="289">
        <v>16398</v>
      </c>
      <c r="V110" s="289">
        <v>-21</v>
      </c>
      <c r="W110" s="292">
        <v>0.21180555555555555</v>
      </c>
      <c r="X110" s="293">
        <v>42705</v>
      </c>
      <c r="Y110" s="21" t="s">
        <v>38</v>
      </c>
    </row>
    <row r="111" spans="1:25" ht="18.75" thickBot="1" x14ac:dyDescent="0.2">
      <c r="A111" s="7">
        <v>502007</v>
      </c>
      <c r="B111" s="283" t="s">
        <v>47</v>
      </c>
      <c r="C111" s="7">
        <v>0.995</v>
      </c>
      <c r="D111" s="284">
        <v>0</v>
      </c>
      <c r="E111" s="283">
        <v>2668.32</v>
      </c>
      <c r="F111" s="7">
        <v>1.006</v>
      </c>
      <c r="G111" s="285">
        <v>1.09E-2</v>
      </c>
      <c r="H111" s="285">
        <v>0.03</v>
      </c>
      <c r="I111" s="283">
        <v>4.5</v>
      </c>
      <c r="J111" s="283">
        <v>4.5</v>
      </c>
      <c r="K111" s="285">
        <v>4.5499999999999999E-2</v>
      </c>
      <c r="L111" s="283" t="s">
        <v>40</v>
      </c>
      <c r="M111" s="7" t="s">
        <v>48</v>
      </c>
      <c r="N111" s="305">
        <v>5.4999999999999997E-3</v>
      </c>
      <c r="O111" s="23">
        <v>0.29220000000000002</v>
      </c>
      <c r="P111" s="285">
        <v>3.2000000000000002E-3</v>
      </c>
      <c r="Q111" s="285">
        <v>0.6905</v>
      </c>
      <c r="R111" s="285">
        <v>4.7000000000000002E-3</v>
      </c>
      <c r="S111" s="285">
        <v>-2.5000000000000001E-3</v>
      </c>
      <c r="T111" s="285">
        <v>-6.4000000000000003E-3</v>
      </c>
      <c r="U111" s="283">
        <v>26172</v>
      </c>
      <c r="V111" s="283">
        <v>99</v>
      </c>
      <c r="W111" s="287">
        <v>0.21180555555555555</v>
      </c>
      <c r="X111" s="288">
        <v>42900</v>
      </c>
      <c r="Y111" s="13" t="s">
        <v>38</v>
      </c>
    </row>
    <row r="112" spans="1:25" ht="18.75" thickBot="1" x14ac:dyDescent="0.2">
      <c r="A112" s="14">
        <v>502011</v>
      </c>
      <c r="B112" s="289" t="s">
        <v>101</v>
      </c>
      <c r="C112" s="14">
        <v>0.99399999999999999</v>
      </c>
      <c r="D112" s="302">
        <v>0</v>
      </c>
      <c r="E112" s="289">
        <v>113</v>
      </c>
      <c r="F112" s="14">
        <v>1.0032000000000001</v>
      </c>
      <c r="G112" s="291">
        <v>9.1999999999999998E-3</v>
      </c>
      <c r="H112" s="291">
        <v>0.03</v>
      </c>
      <c r="I112" s="289">
        <v>4.5</v>
      </c>
      <c r="J112" s="289">
        <v>4.5</v>
      </c>
      <c r="K112" s="291">
        <v>4.5420000000000002E-2</v>
      </c>
      <c r="L112" s="289" t="s">
        <v>40</v>
      </c>
      <c r="M112" s="14" t="s">
        <v>56</v>
      </c>
      <c r="N112" s="290">
        <v>-1.9E-3</v>
      </c>
      <c r="O112" s="18">
        <v>0.44090000000000001</v>
      </c>
      <c r="P112" s="291">
        <v>1.1999999999999999E-3</v>
      </c>
      <c r="Q112" s="291">
        <v>0.33839999999999998</v>
      </c>
      <c r="R112" s="291">
        <v>-2.5000000000000001E-3</v>
      </c>
      <c r="S112" s="291">
        <v>-1.1999999999999999E-3</v>
      </c>
      <c r="T112" s="291">
        <v>-6.9999999999999999E-4</v>
      </c>
      <c r="U112" s="289">
        <v>14076</v>
      </c>
      <c r="V112" s="289">
        <v>77</v>
      </c>
      <c r="W112" s="292">
        <v>0.21180555555555555</v>
      </c>
      <c r="X112" s="293">
        <v>42923</v>
      </c>
      <c r="Y112" s="21" t="s">
        <v>38</v>
      </c>
    </row>
    <row r="113" spans="1:25" ht="18.75" thickBot="1" x14ac:dyDescent="0.2">
      <c r="A113" s="7">
        <v>150227</v>
      </c>
      <c r="B113" s="294" t="s">
        <v>111</v>
      </c>
      <c r="C113" s="7">
        <v>1.0249999999999999</v>
      </c>
      <c r="D113" s="284">
        <v>0</v>
      </c>
      <c r="E113" s="283">
        <v>1415.2</v>
      </c>
      <c r="F113" s="7">
        <v>1.034</v>
      </c>
      <c r="G113" s="285">
        <v>8.6999999999999994E-3</v>
      </c>
      <c r="H113" s="285">
        <v>0.03</v>
      </c>
      <c r="I113" s="283">
        <v>4.5</v>
      </c>
      <c r="J113" s="283">
        <v>4.5</v>
      </c>
      <c r="K113" s="285">
        <v>4.5409999999999999E-2</v>
      </c>
      <c r="L113" s="283" t="s">
        <v>40</v>
      </c>
      <c r="M113" s="7" t="s">
        <v>95</v>
      </c>
      <c r="N113" s="286">
        <v>-4.7999999999999996E-3</v>
      </c>
      <c r="O113" s="23">
        <v>0.23769999999999999</v>
      </c>
      <c r="P113" s="285">
        <v>1.1000000000000001E-3</v>
      </c>
      <c r="Q113" s="285">
        <v>0.78120000000000001</v>
      </c>
      <c r="R113" s="285">
        <v>-8.0000000000000004E-4</v>
      </c>
      <c r="S113" s="285">
        <v>-1.1999999999999999E-3</v>
      </c>
      <c r="T113" s="285">
        <v>-5.9999999999999995E-4</v>
      </c>
      <c r="U113" s="283">
        <v>256962</v>
      </c>
      <c r="V113" s="283">
        <v>1123</v>
      </c>
      <c r="W113" s="287">
        <v>0.21180555555555555</v>
      </c>
      <c r="X113" s="288">
        <v>42675</v>
      </c>
      <c r="Y113" s="13" t="s">
        <v>38</v>
      </c>
    </row>
    <row r="114" spans="1:25" ht="18.75" thickBot="1" x14ac:dyDescent="0.2">
      <c r="A114" s="14">
        <v>150018</v>
      </c>
      <c r="B114" s="289" t="s">
        <v>122</v>
      </c>
      <c r="C114" s="14">
        <v>1.0169999999999999</v>
      </c>
      <c r="D114" s="302">
        <v>0</v>
      </c>
      <c r="E114" s="289">
        <v>2605.2600000000002</v>
      </c>
      <c r="F114" s="14">
        <v>1.026</v>
      </c>
      <c r="G114" s="291">
        <v>8.8000000000000005E-3</v>
      </c>
      <c r="H114" s="291">
        <v>0.03</v>
      </c>
      <c r="I114" s="289">
        <v>4.5</v>
      </c>
      <c r="J114" s="289">
        <v>4.5</v>
      </c>
      <c r="K114" s="291">
        <v>4.5409999999999999E-2</v>
      </c>
      <c r="L114" s="289" t="s">
        <v>40</v>
      </c>
      <c r="M114" s="14" t="s">
        <v>123</v>
      </c>
      <c r="N114" s="295">
        <v>4.1999999999999997E-3</v>
      </c>
      <c r="O114" s="18">
        <v>0.30320000000000003</v>
      </c>
      <c r="P114" s="291">
        <v>1.1000000000000001E-3</v>
      </c>
      <c r="Q114" s="291">
        <v>1.1842999999999999</v>
      </c>
      <c r="R114" s="291">
        <v>-2.8999999999999998E-3</v>
      </c>
      <c r="S114" s="291">
        <v>4.8999999999999998E-3</v>
      </c>
      <c r="T114" s="291">
        <v>7.7000000000000002E-3</v>
      </c>
      <c r="U114" s="289">
        <v>333804</v>
      </c>
      <c r="V114" s="289">
        <v>3831</v>
      </c>
      <c r="W114" s="292">
        <v>0.21180555555555555</v>
      </c>
      <c r="X114" s="293">
        <v>42738</v>
      </c>
      <c r="Y114" s="21" t="s">
        <v>38</v>
      </c>
    </row>
    <row r="115" spans="1:25" ht="18.75" thickBot="1" x14ac:dyDescent="0.2">
      <c r="A115" s="7">
        <v>150186</v>
      </c>
      <c r="B115" s="283" t="s">
        <v>79</v>
      </c>
      <c r="C115" s="7">
        <v>0.99199999999999999</v>
      </c>
      <c r="D115" s="305">
        <v>2E-3</v>
      </c>
      <c r="E115" s="283">
        <v>1553.93</v>
      </c>
      <c r="F115" s="7">
        <v>1.0009999999999999</v>
      </c>
      <c r="G115" s="285">
        <v>8.9999999999999993E-3</v>
      </c>
      <c r="H115" s="285">
        <v>0.03</v>
      </c>
      <c r="I115" s="283">
        <v>4.5</v>
      </c>
      <c r="J115" s="283">
        <v>4.5</v>
      </c>
      <c r="K115" s="285">
        <v>4.5409999999999999E-2</v>
      </c>
      <c r="L115" s="283" t="s">
        <v>40</v>
      </c>
      <c r="M115" s="7" t="s">
        <v>80</v>
      </c>
      <c r="N115" s="305">
        <v>3.7000000000000002E-3</v>
      </c>
      <c r="O115" s="23">
        <v>0.33860000000000001</v>
      </c>
      <c r="P115" s="285">
        <v>1.2999999999999999E-3</v>
      </c>
      <c r="Q115" s="304">
        <v>0.58609999999999995</v>
      </c>
      <c r="R115" s="285">
        <v>-7.1000000000000004E-3</v>
      </c>
      <c r="S115" s="285">
        <v>-5.1999999999999998E-3</v>
      </c>
      <c r="T115" s="285">
        <v>-5.5999999999999999E-3</v>
      </c>
      <c r="U115" s="283">
        <v>47479</v>
      </c>
      <c r="V115" s="283">
        <v>-32</v>
      </c>
      <c r="W115" s="287">
        <v>0.21180555555555555</v>
      </c>
      <c r="X115" s="288">
        <v>42940</v>
      </c>
      <c r="Y115" s="13" t="s">
        <v>38</v>
      </c>
    </row>
    <row r="116" spans="1:25" ht="18.75" thickBot="1" x14ac:dyDescent="0.2">
      <c r="A116" s="14">
        <v>150051</v>
      </c>
      <c r="B116" s="289" t="s">
        <v>87</v>
      </c>
      <c r="C116" s="14">
        <v>1.014</v>
      </c>
      <c r="D116" s="295">
        <v>1E-3</v>
      </c>
      <c r="E116" s="289">
        <v>407.85</v>
      </c>
      <c r="F116" s="14">
        <v>1.0229999999999999</v>
      </c>
      <c r="G116" s="291">
        <v>8.8000000000000005E-3</v>
      </c>
      <c r="H116" s="291">
        <v>0.03</v>
      </c>
      <c r="I116" s="289">
        <v>4.5</v>
      </c>
      <c r="J116" s="289">
        <v>4.5</v>
      </c>
      <c r="K116" s="291">
        <v>4.5409999999999999E-2</v>
      </c>
      <c r="L116" s="289" t="s">
        <v>40</v>
      </c>
      <c r="M116" s="14" t="s">
        <v>88</v>
      </c>
      <c r="N116" s="295">
        <v>1.4E-3</v>
      </c>
      <c r="O116" s="18">
        <v>0.42530000000000001</v>
      </c>
      <c r="P116" s="291">
        <v>1.1000000000000001E-3</v>
      </c>
      <c r="Q116" s="291">
        <v>0.35439999999999999</v>
      </c>
      <c r="R116" s="291">
        <v>-4.8999999999999998E-3</v>
      </c>
      <c r="S116" s="291">
        <v>-5.4000000000000003E-3</v>
      </c>
      <c r="T116" s="291">
        <v>-5.4000000000000003E-3</v>
      </c>
      <c r="U116" s="289">
        <v>16278</v>
      </c>
      <c r="V116" s="289">
        <v>-191</v>
      </c>
      <c r="W116" s="292">
        <v>0.21180555555555555</v>
      </c>
      <c r="X116" s="293">
        <v>42719</v>
      </c>
      <c r="Y116" s="21" t="s">
        <v>38</v>
      </c>
    </row>
    <row r="117" spans="1:25" ht="18.75" thickBot="1" x14ac:dyDescent="0.2">
      <c r="A117" s="7">
        <v>150305</v>
      </c>
      <c r="B117" s="283" t="s">
        <v>104</v>
      </c>
      <c r="C117" s="7">
        <v>1.02</v>
      </c>
      <c r="D117" s="305">
        <v>2E-3</v>
      </c>
      <c r="E117" s="283">
        <v>88.28</v>
      </c>
      <c r="F117" s="7">
        <v>1.0289999999999999</v>
      </c>
      <c r="G117" s="285">
        <v>8.6999999999999994E-3</v>
      </c>
      <c r="H117" s="285">
        <v>0.03</v>
      </c>
      <c r="I117" s="283">
        <v>4.5</v>
      </c>
      <c r="J117" s="283">
        <v>4.5</v>
      </c>
      <c r="K117" s="285">
        <v>4.5409999999999999E-2</v>
      </c>
      <c r="L117" s="283" t="s">
        <v>40</v>
      </c>
      <c r="M117" s="7" t="s">
        <v>105</v>
      </c>
      <c r="N117" s="305">
        <v>8.0000000000000004E-4</v>
      </c>
      <c r="O117" s="23">
        <v>0.21010000000000001</v>
      </c>
      <c r="P117" s="285">
        <v>1.1000000000000001E-3</v>
      </c>
      <c r="Q117" s="285">
        <v>0.85270000000000001</v>
      </c>
      <c r="R117" s="285">
        <v>-5.1000000000000004E-3</v>
      </c>
      <c r="S117" s="285">
        <v>-6.1999999999999998E-3</v>
      </c>
      <c r="T117" s="285">
        <v>-6.1999999999999998E-3</v>
      </c>
      <c r="U117" s="283">
        <v>3245</v>
      </c>
      <c r="V117" s="283">
        <v>-26</v>
      </c>
      <c r="W117" s="287">
        <v>0.21180555555555555</v>
      </c>
      <c r="X117" s="288">
        <v>42719</v>
      </c>
      <c r="Y117" s="13" t="s">
        <v>38</v>
      </c>
    </row>
    <row r="118" spans="1:25" ht="18.75" thickBot="1" x14ac:dyDescent="0.2">
      <c r="A118" s="14">
        <v>150249</v>
      </c>
      <c r="B118" s="306" t="s">
        <v>103</v>
      </c>
      <c r="C118" s="14">
        <v>1.02</v>
      </c>
      <c r="D118" s="295">
        <v>2E-3</v>
      </c>
      <c r="E118" s="289">
        <v>54.01</v>
      </c>
      <c r="F118" s="14">
        <v>1.028</v>
      </c>
      <c r="G118" s="291">
        <v>7.7999999999999996E-3</v>
      </c>
      <c r="H118" s="291">
        <v>0.03</v>
      </c>
      <c r="I118" s="289">
        <v>4.5</v>
      </c>
      <c r="J118" s="289">
        <v>4.5</v>
      </c>
      <c r="K118" s="291">
        <v>4.5359999999999998E-2</v>
      </c>
      <c r="L118" s="289" t="s">
        <v>40</v>
      </c>
      <c r="M118" s="14" t="s">
        <v>95</v>
      </c>
      <c r="N118" s="290">
        <v>-4.7999999999999996E-3</v>
      </c>
      <c r="O118" s="18">
        <v>0.25269999999999998</v>
      </c>
      <c r="P118" s="291">
        <v>1E-4</v>
      </c>
      <c r="Q118" s="291">
        <v>0.75419999999999998</v>
      </c>
      <c r="R118" s="291">
        <v>-4.7999999999999996E-3</v>
      </c>
      <c r="S118" s="291">
        <v>-8.0999999999999996E-3</v>
      </c>
      <c r="T118" s="291">
        <v>-6.4000000000000003E-3</v>
      </c>
      <c r="U118" s="289">
        <v>4092</v>
      </c>
      <c r="V118" s="289">
        <v>-31</v>
      </c>
      <c r="W118" s="292">
        <v>0.21180555555555555</v>
      </c>
      <c r="X118" s="293">
        <v>42719</v>
      </c>
      <c r="Y118" s="21" t="s">
        <v>38</v>
      </c>
    </row>
    <row r="119" spans="1:25" ht="18.75" thickBot="1" x14ac:dyDescent="0.2">
      <c r="A119" s="7">
        <v>150169</v>
      </c>
      <c r="B119" s="294" t="s">
        <v>116</v>
      </c>
      <c r="C119" s="7">
        <v>1.0189999999999999</v>
      </c>
      <c r="D119" s="284">
        <v>0</v>
      </c>
      <c r="E119" s="283">
        <v>289.33</v>
      </c>
      <c r="F119" s="7">
        <v>1.026</v>
      </c>
      <c r="G119" s="285">
        <v>6.7999999999999996E-3</v>
      </c>
      <c r="H119" s="285">
        <v>0.03</v>
      </c>
      <c r="I119" s="283">
        <v>4.5</v>
      </c>
      <c r="J119" s="283">
        <v>4.5</v>
      </c>
      <c r="K119" s="285">
        <v>4.5319999999999999E-2</v>
      </c>
      <c r="L119" s="283" t="s">
        <v>40</v>
      </c>
      <c r="M119" s="7" t="s">
        <v>117</v>
      </c>
      <c r="N119" s="286">
        <v>-1.6400000000000001E-2</v>
      </c>
      <c r="O119" s="23">
        <v>0.3332</v>
      </c>
      <c r="P119" s="285">
        <v>-8.9999999999999998E-4</v>
      </c>
      <c r="Q119" s="285">
        <v>0.56759999999999999</v>
      </c>
      <c r="R119" s="285">
        <v>-5.5999999999999999E-3</v>
      </c>
      <c r="S119" s="285">
        <v>-8.2000000000000007E-3</v>
      </c>
      <c r="T119" s="285">
        <v>-4.5999999999999999E-3</v>
      </c>
      <c r="U119" s="283">
        <v>61470</v>
      </c>
      <c r="V119" s="283">
        <v>-325</v>
      </c>
      <c r="W119" s="287">
        <v>0.21180555555555555</v>
      </c>
      <c r="X119" s="288">
        <v>42738</v>
      </c>
      <c r="Y119" s="13" t="s">
        <v>38</v>
      </c>
    </row>
    <row r="120" spans="1:25" ht="18.75" thickBot="1" x14ac:dyDescent="0.2">
      <c r="A120" s="14">
        <v>502004</v>
      </c>
      <c r="B120" s="289" t="s">
        <v>98</v>
      </c>
      <c r="C120" s="14">
        <v>0.998</v>
      </c>
      <c r="D120" s="295">
        <v>6.0000000000000001E-3</v>
      </c>
      <c r="E120" s="289">
        <v>2245.83</v>
      </c>
      <c r="F120" s="14">
        <v>1.0032000000000001</v>
      </c>
      <c r="G120" s="291">
        <v>5.1999999999999998E-3</v>
      </c>
      <c r="H120" s="291">
        <v>0.03</v>
      </c>
      <c r="I120" s="289">
        <v>4.5</v>
      </c>
      <c r="J120" s="289">
        <v>4.5</v>
      </c>
      <c r="K120" s="291">
        <v>4.5240000000000002E-2</v>
      </c>
      <c r="L120" s="289" t="s">
        <v>40</v>
      </c>
      <c r="M120" s="14" t="s">
        <v>80</v>
      </c>
      <c r="N120" s="295">
        <v>3.7000000000000002E-3</v>
      </c>
      <c r="O120" s="18">
        <v>0.43070000000000003</v>
      </c>
      <c r="P120" s="291">
        <v>-2.8E-3</v>
      </c>
      <c r="Q120" s="291">
        <v>0.3629</v>
      </c>
      <c r="R120" s="291">
        <v>-5.4999999999999997E-3</v>
      </c>
      <c r="S120" s="291">
        <v>-5.1999999999999998E-3</v>
      </c>
      <c r="T120" s="291">
        <v>-4.7000000000000002E-3</v>
      </c>
      <c r="U120" s="289">
        <v>37552</v>
      </c>
      <c r="V120" s="289">
        <v>-620</v>
      </c>
      <c r="W120" s="292">
        <v>0.21180555555555555</v>
      </c>
      <c r="X120" s="293">
        <v>42923</v>
      </c>
      <c r="Y120" s="21" t="s">
        <v>38</v>
      </c>
    </row>
    <row r="121" spans="1:25" ht="18.75" thickBot="1" x14ac:dyDescent="0.2">
      <c r="A121" s="7">
        <v>150181</v>
      </c>
      <c r="B121" s="283" t="s">
        <v>98</v>
      </c>
      <c r="C121" s="7">
        <v>1.018</v>
      </c>
      <c r="D121" s="305">
        <v>2E-3</v>
      </c>
      <c r="E121" s="283">
        <v>6852.91</v>
      </c>
      <c r="F121" s="7">
        <v>1.0229999999999999</v>
      </c>
      <c r="G121" s="285">
        <v>4.8999999999999998E-3</v>
      </c>
      <c r="H121" s="285">
        <v>0.03</v>
      </c>
      <c r="I121" s="283">
        <v>4.5</v>
      </c>
      <c r="J121" s="283">
        <v>4.5</v>
      </c>
      <c r="K121" s="285">
        <v>4.5229999999999999E-2</v>
      </c>
      <c r="L121" s="283" t="s">
        <v>40</v>
      </c>
      <c r="M121" s="7" t="s">
        <v>80</v>
      </c>
      <c r="N121" s="305">
        <v>3.7000000000000002E-3</v>
      </c>
      <c r="O121" s="23">
        <v>0.42020000000000002</v>
      </c>
      <c r="P121" s="285">
        <v>-2.8E-3</v>
      </c>
      <c r="Q121" s="285">
        <v>0.36630000000000001</v>
      </c>
      <c r="R121" s="285">
        <v>-7.6E-3</v>
      </c>
      <c r="S121" s="285">
        <v>-4.5999999999999999E-3</v>
      </c>
      <c r="T121" s="285">
        <v>-2.8E-3</v>
      </c>
      <c r="U121" s="283">
        <v>309882</v>
      </c>
      <c r="V121" s="283">
        <v>-195</v>
      </c>
      <c r="W121" s="287">
        <v>0.21180555555555555</v>
      </c>
      <c r="X121" s="288">
        <v>42719</v>
      </c>
      <c r="Y121" s="13" t="s">
        <v>38</v>
      </c>
    </row>
    <row r="122" spans="1:25" ht="18.75" thickBot="1" x14ac:dyDescent="0.2">
      <c r="A122" s="14">
        <v>150233</v>
      </c>
      <c r="B122" s="289" t="s">
        <v>81</v>
      </c>
      <c r="C122" s="14">
        <v>1.0029999999999999</v>
      </c>
      <c r="D122" s="295">
        <v>2E-3</v>
      </c>
      <c r="E122" s="289">
        <v>30.01</v>
      </c>
      <c r="F122" s="14">
        <v>1.0079</v>
      </c>
      <c r="G122" s="291">
        <v>4.8999999999999998E-3</v>
      </c>
      <c r="H122" s="291">
        <v>0.03</v>
      </c>
      <c r="I122" s="289">
        <v>4.5</v>
      </c>
      <c r="J122" s="289">
        <v>4.5</v>
      </c>
      <c r="K122" s="291">
        <v>4.5220000000000003E-2</v>
      </c>
      <c r="L122" s="289" t="s">
        <v>40</v>
      </c>
      <c r="M122" s="14" t="s">
        <v>82</v>
      </c>
      <c r="N122" s="290">
        <v>-8.0000000000000004E-4</v>
      </c>
      <c r="O122" s="18">
        <v>0.26540000000000002</v>
      </c>
      <c r="P122" s="291">
        <v>-2.8E-3</v>
      </c>
      <c r="Q122" s="303">
        <v>0.752</v>
      </c>
      <c r="R122" s="291">
        <v>1E-3</v>
      </c>
      <c r="S122" s="291">
        <v>2E-3</v>
      </c>
      <c r="T122" s="291">
        <v>8.8999999999999999E-3</v>
      </c>
      <c r="U122" s="289">
        <v>2840</v>
      </c>
      <c r="V122" s="289">
        <v>-2</v>
      </c>
      <c r="W122" s="292">
        <v>0.21180555555555555</v>
      </c>
      <c r="X122" s="293">
        <v>42884</v>
      </c>
      <c r="Y122" s="21" t="s">
        <v>38</v>
      </c>
    </row>
    <row r="123" spans="1:25" ht="18.75" thickBot="1" x14ac:dyDescent="0.2">
      <c r="A123" s="7">
        <v>150171</v>
      </c>
      <c r="B123" s="283" t="s">
        <v>101</v>
      </c>
      <c r="C123" s="7">
        <v>1.014</v>
      </c>
      <c r="D123" s="305">
        <v>1E-3</v>
      </c>
      <c r="E123" s="283">
        <v>1590.09</v>
      </c>
      <c r="F123" s="7">
        <v>1.0174000000000001</v>
      </c>
      <c r="G123" s="285">
        <v>3.3E-3</v>
      </c>
      <c r="H123" s="285">
        <v>0.03</v>
      </c>
      <c r="I123" s="283">
        <v>4.5</v>
      </c>
      <c r="J123" s="283">
        <v>4.5</v>
      </c>
      <c r="K123" s="285">
        <v>4.5150000000000003E-2</v>
      </c>
      <c r="L123" s="283" t="s">
        <v>40</v>
      </c>
      <c r="M123" s="7" t="s">
        <v>102</v>
      </c>
      <c r="N123" s="286">
        <v>-1.9E-3</v>
      </c>
      <c r="O123" s="23">
        <v>0.4199</v>
      </c>
      <c r="P123" s="285">
        <v>-4.7999999999999996E-3</v>
      </c>
      <c r="Q123" s="304">
        <v>0.37309999999999999</v>
      </c>
      <c r="R123" s="285">
        <v>-4.1000000000000003E-3</v>
      </c>
      <c r="S123" s="285">
        <v>-4.0000000000000001E-3</v>
      </c>
      <c r="T123" s="285">
        <v>-4.1000000000000003E-3</v>
      </c>
      <c r="U123" s="283">
        <v>348690</v>
      </c>
      <c r="V123" s="283">
        <v>-216</v>
      </c>
      <c r="W123" s="287">
        <v>0.21180555555555555</v>
      </c>
      <c r="X123" s="288">
        <v>42807</v>
      </c>
      <c r="Y123" s="13" t="s">
        <v>38</v>
      </c>
    </row>
    <row r="124" spans="1:25" ht="18.75" thickBot="1" x14ac:dyDescent="0.2">
      <c r="A124" s="14">
        <v>502017</v>
      </c>
      <c r="B124" s="289" t="s">
        <v>45</v>
      </c>
      <c r="C124" s="14">
        <v>1.0249999999999999</v>
      </c>
      <c r="D124" s="295">
        <v>9.9000000000000008E-3</v>
      </c>
      <c r="E124" s="289">
        <v>7.91</v>
      </c>
      <c r="F124" s="14">
        <v>1.028</v>
      </c>
      <c r="G124" s="291">
        <v>2.8999999999999998E-3</v>
      </c>
      <c r="H124" s="291">
        <v>0.03</v>
      </c>
      <c r="I124" s="289">
        <v>4.5</v>
      </c>
      <c r="J124" s="289">
        <v>4.5</v>
      </c>
      <c r="K124" s="291">
        <v>4.514E-2</v>
      </c>
      <c r="L124" s="289" t="s">
        <v>40</v>
      </c>
      <c r="M124" s="14" t="s">
        <v>46</v>
      </c>
      <c r="N124" s="295">
        <v>2E-3</v>
      </c>
      <c r="O124" s="18">
        <v>0.34039999999999998</v>
      </c>
      <c r="P124" s="291">
        <v>-4.7999999999999996E-3</v>
      </c>
      <c r="Q124" s="291">
        <v>0.54820000000000002</v>
      </c>
      <c r="R124" s="291">
        <v>-9.1000000000000004E-3</v>
      </c>
      <c r="S124" s="291">
        <v>-1.24E-2</v>
      </c>
      <c r="T124" s="291">
        <v>0</v>
      </c>
      <c r="U124" s="289">
        <v>264</v>
      </c>
      <c r="V124" s="289">
        <v>-3</v>
      </c>
      <c r="W124" s="292">
        <v>0.21180555555555555</v>
      </c>
      <c r="X124" s="293">
        <v>42719</v>
      </c>
      <c r="Y124" s="21" t="s">
        <v>38</v>
      </c>
    </row>
    <row r="125" spans="1:25" ht="18.75" thickBot="1" x14ac:dyDescent="0.2">
      <c r="A125" s="7">
        <v>150279</v>
      </c>
      <c r="B125" s="283" t="s">
        <v>126</v>
      </c>
      <c r="C125" s="7">
        <v>1.0549999999999999</v>
      </c>
      <c r="D125" s="286">
        <v>-1.9E-3</v>
      </c>
      <c r="E125" s="283">
        <v>0.85</v>
      </c>
      <c r="F125" s="7">
        <v>1.0529999999999999</v>
      </c>
      <c r="G125" s="285">
        <v>-1.9E-3</v>
      </c>
      <c r="H125" s="285">
        <v>0.03</v>
      </c>
      <c r="I125" s="283">
        <v>5</v>
      </c>
      <c r="J125" s="283">
        <v>4.5</v>
      </c>
      <c r="K125" s="285">
        <v>4.4929999999999998E-2</v>
      </c>
      <c r="L125" s="283" t="s">
        <v>40</v>
      </c>
      <c r="M125" s="7" t="s">
        <v>127</v>
      </c>
      <c r="N125" s="305">
        <v>1E-3</v>
      </c>
      <c r="O125" s="23">
        <v>0.28000000000000003</v>
      </c>
      <c r="P125" s="285">
        <v>-9.4999999999999998E-3</v>
      </c>
      <c r="Q125" s="285">
        <v>0.65769999999999995</v>
      </c>
      <c r="R125" s="285">
        <v>-4.3E-3</v>
      </c>
      <c r="S125" s="285">
        <v>-3.8999999999999998E-3</v>
      </c>
      <c r="T125" s="285">
        <v>2.8E-3</v>
      </c>
      <c r="U125" s="283">
        <v>1274</v>
      </c>
      <c r="V125" s="283">
        <v>0</v>
      </c>
      <c r="W125" s="287">
        <v>0.21180555555555555</v>
      </c>
      <c r="X125" s="288">
        <v>42614</v>
      </c>
      <c r="Y125" s="13" t="s">
        <v>38</v>
      </c>
    </row>
    <row r="126" spans="1:25" ht="18.75" thickBot="1" x14ac:dyDescent="0.2">
      <c r="A126" s="14">
        <v>150192</v>
      </c>
      <c r="B126" s="289" t="s">
        <v>107</v>
      </c>
      <c r="C126" s="14">
        <v>1.0309999999999999</v>
      </c>
      <c r="D126" s="290">
        <v>-1E-3</v>
      </c>
      <c r="E126" s="289">
        <v>502.8</v>
      </c>
      <c r="F126" s="14">
        <v>1.026</v>
      </c>
      <c r="G126" s="291">
        <v>-4.8999999999999998E-3</v>
      </c>
      <c r="H126" s="291">
        <v>0.03</v>
      </c>
      <c r="I126" s="289">
        <v>4.5</v>
      </c>
      <c r="J126" s="289">
        <v>4.5</v>
      </c>
      <c r="K126" s="291">
        <v>4.478E-2</v>
      </c>
      <c r="L126" s="289" t="s">
        <v>40</v>
      </c>
      <c r="M126" s="14" t="s">
        <v>108</v>
      </c>
      <c r="N126" s="295">
        <v>1.4800000000000001E-2</v>
      </c>
      <c r="O126" s="18">
        <v>0.33</v>
      </c>
      <c r="P126" s="291">
        <v>-1.2500000000000001E-2</v>
      </c>
      <c r="Q126" s="291">
        <v>0.57530000000000003</v>
      </c>
      <c r="R126" s="291">
        <v>-7.6E-3</v>
      </c>
      <c r="S126" s="291">
        <v>-6.8999999999999999E-3</v>
      </c>
      <c r="T126" s="291">
        <v>-7.6E-3</v>
      </c>
      <c r="U126" s="289">
        <v>20172</v>
      </c>
      <c r="V126" s="289">
        <v>-677</v>
      </c>
      <c r="W126" s="292">
        <v>0.21180555555555555</v>
      </c>
      <c r="X126" s="293">
        <v>42738</v>
      </c>
      <c r="Y126" s="21" t="s">
        <v>38</v>
      </c>
    </row>
    <row r="127" spans="1:25" ht="18.75" thickBot="1" x14ac:dyDescent="0.2">
      <c r="A127" s="7">
        <v>150179</v>
      </c>
      <c r="B127" s="283" t="s">
        <v>120</v>
      </c>
      <c r="C127" s="7">
        <v>1.0329999999999999</v>
      </c>
      <c r="D127" s="284">
        <v>0</v>
      </c>
      <c r="E127" s="283">
        <v>83.89</v>
      </c>
      <c r="F127" s="7">
        <v>1.026</v>
      </c>
      <c r="G127" s="285">
        <v>-6.7999999999999996E-3</v>
      </c>
      <c r="H127" s="285">
        <v>0.03</v>
      </c>
      <c r="I127" s="283">
        <v>4.5</v>
      </c>
      <c r="J127" s="283">
        <v>4.5</v>
      </c>
      <c r="K127" s="285">
        <v>4.4690000000000001E-2</v>
      </c>
      <c r="L127" s="283" t="s">
        <v>40</v>
      </c>
      <c r="M127" s="7" t="s">
        <v>121</v>
      </c>
      <c r="N127" s="305">
        <v>5.4000000000000003E-3</v>
      </c>
      <c r="O127" s="23">
        <v>0.44900000000000001</v>
      </c>
      <c r="P127" s="285">
        <v>-1.44E-2</v>
      </c>
      <c r="Q127" s="285">
        <v>0.2954</v>
      </c>
      <c r="R127" s="285">
        <v>-8.0999999999999996E-3</v>
      </c>
      <c r="S127" s="285">
        <v>-4.7999999999999996E-3</v>
      </c>
      <c r="T127" s="285">
        <v>-6.4999999999999997E-3</v>
      </c>
      <c r="U127" s="283">
        <v>6640</v>
      </c>
      <c r="V127" s="283">
        <v>-51</v>
      </c>
      <c r="W127" s="287">
        <v>0.21180555555555555</v>
      </c>
      <c r="X127" s="288">
        <v>42738</v>
      </c>
      <c r="Y127" s="13" t="s">
        <v>38</v>
      </c>
    </row>
    <row r="128" spans="1:25" ht="18.75" thickBot="1" x14ac:dyDescent="0.2">
      <c r="A128" s="14">
        <v>150100</v>
      </c>
      <c r="B128" s="289" t="s">
        <v>133</v>
      </c>
      <c r="C128" s="14">
        <v>1.0349999999999999</v>
      </c>
      <c r="D128" s="290">
        <v>-1.24E-2</v>
      </c>
      <c r="E128" s="289">
        <v>1.58</v>
      </c>
      <c r="F128" s="14">
        <v>1.026</v>
      </c>
      <c r="G128" s="291">
        <v>-8.8000000000000005E-3</v>
      </c>
      <c r="H128" s="291">
        <v>0.03</v>
      </c>
      <c r="I128" s="289">
        <v>4.5</v>
      </c>
      <c r="J128" s="289">
        <v>4.5</v>
      </c>
      <c r="K128" s="291">
        <v>4.4600000000000001E-2</v>
      </c>
      <c r="L128" s="289" t="s">
        <v>40</v>
      </c>
      <c r="M128" s="14" t="s">
        <v>134</v>
      </c>
      <c r="N128" s="295">
        <v>2.2000000000000001E-3</v>
      </c>
      <c r="O128" s="18">
        <v>0.4405</v>
      </c>
      <c r="P128" s="291">
        <v>-1.6299999999999999E-2</v>
      </c>
      <c r="Q128" s="291">
        <v>0.75380000000000003</v>
      </c>
      <c r="R128" s="291">
        <v>-8.2000000000000007E-3</v>
      </c>
      <c r="S128" s="291">
        <v>1.2999999999999999E-3</v>
      </c>
      <c r="T128" s="291">
        <v>2.2000000000000001E-3</v>
      </c>
      <c r="U128" s="289">
        <v>14217</v>
      </c>
      <c r="V128" s="289">
        <v>-17</v>
      </c>
      <c r="W128" s="292">
        <v>0.21180555555555555</v>
      </c>
      <c r="X128" s="293">
        <v>42738</v>
      </c>
      <c r="Y128" s="21" t="s">
        <v>38</v>
      </c>
    </row>
    <row r="129" spans="1:25" ht="18.75" thickBot="1" x14ac:dyDescent="0.2">
      <c r="A129" s="7">
        <v>150203</v>
      </c>
      <c r="B129" s="283" t="s">
        <v>109</v>
      </c>
      <c r="C129" s="7">
        <v>1.0309999999999999</v>
      </c>
      <c r="D129" s="305">
        <v>3.8999999999999998E-3</v>
      </c>
      <c r="E129" s="283">
        <v>724.45</v>
      </c>
      <c r="F129" s="7">
        <v>1.0189999999999999</v>
      </c>
      <c r="G129" s="285">
        <v>-1.18E-2</v>
      </c>
      <c r="H129" s="285">
        <v>0.03</v>
      </c>
      <c r="I129" s="283">
        <v>4.5</v>
      </c>
      <c r="J129" s="283">
        <v>4.5</v>
      </c>
      <c r="K129" s="285">
        <v>4.4470000000000003E-2</v>
      </c>
      <c r="L129" s="283" t="s">
        <v>40</v>
      </c>
      <c r="M129" s="7" t="s">
        <v>110</v>
      </c>
      <c r="N129" s="286">
        <v>-1E-3</v>
      </c>
      <c r="O129" s="23">
        <v>0.44629999999999997</v>
      </c>
      <c r="P129" s="285">
        <v>-1.9199999999999998E-2</v>
      </c>
      <c r="Q129" s="285">
        <v>0.309</v>
      </c>
      <c r="R129" s="285">
        <v>-7.3000000000000001E-3</v>
      </c>
      <c r="S129" s="285">
        <v>-6.1000000000000004E-3</v>
      </c>
      <c r="T129" s="285">
        <v>-6.1000000000000004E-3</v>
      </c>
      <c r="U129" s="283">
        <v>19196</v>
      </c>
      <c r="V129" s="283">
        <v>-385</v>
      </c>
      <c r="W129" s="287">
        <v>0.21180555555555555</v>
      </c>
      <c r="X129" s="288">
        <v>42705</v>
      </c>
      <c r="Y129" s="13" t="s">
        <v>38</v>
      </c>
    </row>
    <row r="130" spans="1:25" ht="18.75" thickBot="1" x14ac:dyDescent="0.2">
      <c r="A130" s="14">
        <v>150143</v>
      </c>
      <c r="B130" s="289" t="s">
        <v>137</v>
      </c>
      <c r="C130" s="14">
        <v>1.05</v>
      </c>
      <c r="D130" s="295">
        <v>1.35E-2</v>
      </c>
      <c r="E130" s="289">
        <v>0.02</v>
      </c>
      <c r="F130" s="14">
        <v>1.03</v>
      </c>
      <c r="G130" s="291">
        <v>-1.9400000000000001E-2</v>
      </c>
      <c r="H130" s="291">
        <v>0.03</v>
      </c>
      <c r="I130" s="289">
        <v>4.5</v>
      </c>
      <c r="J130" s="289">
        <v>4.5</v>
      </c>
      <c r="K130" s="291">
        <v>4.4119999999999999E-2</v>
      </c>
      <c r="L130" s="289" t="s">
        <v>40</v>
      </c>
      <c r="M130" s="14" t="s">
        <v>62</v>
      </c>
      <c r="N130" s="295">
        <v>4.5999999999999999E-3</v>
      </c>
      <c r="O130" s="18">
        <v>0.1048</v>
      </c>
      <c r="P130" s="291">
        <v>-2.87E-2</v>
      </c>
      <c r="Q130" s="291">
        <v>0.56879999999999997</v>
      </c>
      <c r="R130" s="291">
        <v>3.0999999999999999E-3</v>
      </c>
      <c r="S130" s="291">
        <v>-6.3E-3</v>
      </c>
      <c r="T130" s="291">
        <v>-6.6E-3</v>
      </c>
      <c r="U130" s="289">
        <v>9585</v>
      </c>
      <c r="V130" s="289">
        <v>-1</v>
      </c>
      <c r="W130" s="292">
        <v>0.29375000000000001</v>
      </c>
      <c r="X130" s="293">
        <v>42705</v>
      </c>
      <c r="Y130" s="21" t="s">
        <v>38</v>
      </c>
    </row>
    <row r="131" spans="1:25" ht="18.75" thickBot="1" x14ac:dyDescent="0.2">
      <c r="A131" s="7">
        <v>150231</v>
      </c>
      <c r="B131" s="283" t="s">
        <v>130</v>
      </c>
      <c r="C131" s="7">
        <v>1.03</v>
      </c>
      <c r="D131" s="305">
        <v>4.8999999999999998E-3</v>
      </c>
      <c r="E131" s="283">
        <v>24.28</v>
      </c>
      <c r="F131" s="7">
        <v>1.0099</v>
      </c>
      <c r="G131" s="285">
        <v>-1.9900000000000001E-2</v>
      </c>
      <c r="H131" s="285">
        <v>0.03</v>
      </c>
      <c r="I131" s="283">
        <v>4.5</v>
      </c>
      <c r="J131" s="283">
        <v>4.5</v>
      </c>
      <c r="K131" s="285">
        <v>4.4110000000000003E-2</v>
      </c>
      <c r="L131" s="283" t="s">
        <v>40</v>
      </c>
      <c r="M131" s="7" t="s">
        <v>131</v>
      </c>
      <c r="N131" s="305">
        <v>3.8999999999999998E-3</v>
      </c>
      <c r="O131" s="23">
        <v>0.3639</v>
      </c>
      <c r="P131" s="285">
        <v>-2.7E-2</v>
      </c>
      <c r="Q131" s="304">
        <v>0.51480000000000004</v>
      </c>
      <c r="R131" s="285">
        <v>-8.3000000000000001E-3</v>
      </c>
      <c r="S131" s="285">
        <v>-6.7000000000000002E-3</v>
      </c>
      <c r="T131" s="285">
        <v>-4.4000000000000003E-3</v>
      </c>
      <c r="U131" s="283">
        <v>3951</v>
      </c>
      <c r="V131" s="283">
        <v>-36</v>
      </c>
      <c r="W131" s="287">
        <v>0.21180555555555555</v>
      </c>
      <c r="X131" s="288">
        <v>42869</v>
      </c>
      <c r="Y131" s="13" t="s">
        <v>38</v>
      </c>
    </row>
    <row r="132" spans="1:25" ht="18.75" thickBot="1" x14ac:dyDescent="0.2">
      <c r="A132" s="14">
        <v>150245</v>
      </c>
      <c r="B132" s="289" t="s">
        <v>132</v>
      </c>
      <c r="C132" s="14">
        <v>1.073</v>
      </c>
      <c r="D132" s="290">
        <v>-2.8E-3</v>
      </c>
      <c r="E132" s="289">
        <v>0.01</v>
      </c>
      <c r="F132" s="14">
        <v>1.044</v>
      </c>
      <c r="G132" s="291">
        <v>-2.7799999999999998E-2</v>
      </c>
      <c r="H132" s="291">
        <v>0.03</v>
      </c>
      <c r="I132" s="289">
        <v>4.75</v>
      </c>
      <c r="J132" s="289">
        <v>4.5</v>
      </c>
      <c r="K132" s="291">
        <v>4.376E-2</v>
      </c>
      <c r="L132" s="289" t="s">
        <v>40</v>
      </c>
      <c r="M132" s="14" t="s">
        <v>86</v>
      </c>
      <c r="N132" s="295">
        <v>3.0999999999999999E-3</v>
      </c>
      <c r="O132" s="18">
        <v>0.39710000000000001</v>
      </c>
      <c r="P132" s="291">
        <v>-3.4500000000000003E-2</v>
      </c>
      <c r="Q132" s="291">
        <v>0.39779999999999999</v>
      </c>
      <c r="R132" s="291">
        <v>2.2000000000000001E-3</v>
      </c>
      <c r="S132" s="291">
        <v>1.0699999999999999E-2</v>
      </c>
      <c r="T132" s="291">
        <v>1.3100000000000001E-2</v>
      </c>
      <c r="U132" s="289">
        <v>1048</v>
      </c>
      <c r="V132" s="289">
        <v>2</v>
      </c>
      <c r="W132" s="292">
        <v>0.21180555555555555</v>
      </c>
      <c r="X132" s="293">
        <v>42675</v>
      </c>
      <c r="Y132" s="21" t="s">
        <v>38</v>
      </c>
    </row>
    <row r="133" spans="1:25" ht="18.75" thickBot="1" x14ac:dyDescent="0.2">
      <c r="A133" s="7">
        <v>150311</v>
      </c>
      <c r="B133" s="283" t="s">
        <v>135</v>
      </c>
      <c r="C133" s="7">
        <v>1.0649999999999999</v>
      </c>
      <c r="D133" s="305">
        <v>3.8E-3</v>
      </c>
      <c r="E133" s="283">
        <v>5.65</v>
      </c>
      <c r="F133" s="7">
        <v>1.03</v>
      </c>
      <c r="G133" s="285">
        <v>-3.4000000000000002E-2</v>
      </c>
      <c r="H133" s="285">
        <v>0.03</v>
      </c>
      <c r="I133" s="283">
        <v>4.5</v>
      </c>
      <c r="J133" s="283">
        <v>4.5</v>
      </c>
      <c r="K133" s="285">
        <v>4.3479999999999998E-2</v>
      </c>
      <c r="L133" s="283" t="s">
        <v>40</v>
      </c>
      <c r="M133" s="7" t="s">
        <v>136</v>
      </c>
      <c r="N133" s="305">
        <v>3.0000000000000001E-3</v>
      </c>
      <c r="O133" s="23">
        <v>0.3599</v>
      </c>
      <c r="P133" s="285">
        <v>-4.0300000000000002E-2</v>
      </c>
      <c r="Q133" s="285">
        <v>0.50019999999999998</v>
      </c>
      <c r="R133" s="285">
        <v>-1.0800000000000001E-2</v>
      </c>
      <c r="S133" s="285">
        <v>-6.4999999999999997E-3</v>
      </c>
      <c r="T133" s="285">
        <v>-6.1000000000000004E-3</v>
      </c>
      <c r="U133" s="283">
        <v>1757</v>
      </c>
      <c r="V133" s="283">
        <v>0</v>
      </c>
      <c r="W133" s="287">
        <v>0.21180555555555555</v>
      </c>
      <c r="X133" s="288">
        <v>42709</v>
      </c>
      <c r="Y133" s="13" t="s">
        <v>38</v>
      </c>
    </row>
    <row r="134" spans="1:25" ht="18.75" thickBot="1" x14ac:dyDescent="0.2">
      <c r="A134" s="14">
        <v>150215</v>
      </c>
      <c r="B134" s="289" t="s">
        <v>140</v>
      </c>
      <c r="C134" s="14">
        <v>1.0660000000000001</v>
      </c>
      <c r="D134" s="295">
        <v>1.9E-3</v>
      </c>
      <c r="E134" s="289">
        <v>6.75</v>
      </c>
      <c r="F134" s="14">
        <v>1.026</v>
      </c>
      <c r="G134" s="291">
        <v>-3.9E-2</v>
      </c>
      <c r="H134" s="291">
        <v>0.03</v>
      </c>
      <c r="I134" s="289">
        <v>4.5</v>
      </c>
      <c r="J134" s="289">
        <v>4.5</v>
      </c>
      <c r="K134" s="291">
        <v>4.3270000000000003E-2</v>
      </c>
      <c r="L134" s="289" t="s">
        <v>40</v>
      </c>
      <c r="M134" s="14" t="s">
        <v>141</v>
      </c>
      <c r="N134" s="295">
        <v>5.1999999999999998E-3</v>
      </c>
      <c r="O134" s="18">
        <v>0.4168</v>
      </c>
      <c r="P134" s="291">
        <v>-4.4900000000000002E-2</v>
      </c>
      <c r="Q134" s="291">
        <v>0.37109999999999999</v>
      </c>
      <c r="R134" s="291">
        <v>-7.3000000000000001E-3</v>
      </c>
      <c r="S134" s="291">
        <v>-6.1000000000000004E-3</v>
      </c>
      <c r="T134" s="291">
        <v>6.8999999999999999E-3</v>
      </c>
      <c r="U134" s="289">
        <v>2448</v>
      </c>
      <c r="V134" s="289">
        <v>-1</v>
      </c>
      <c r="W134" s="292">
        <v>0.21180555555555555</v>
      </c>
      <c r="X134" s="293">
        <v>42738</v>
      </c>
      <c r="Y134" s="21" t="s">
        <v>38</v>
      </c>
    </row>
    <row r="135" spans="1:25" ht="14.25" thickBot="1" x14ac:dyDescent="0.2">
      <c r="A135" s="44" t="s">
        <v>241</v>
      </c>
      <c r="B135" s="36"/>
      <c r="C135" s="35"/>
      <c r="D135" s="43">
        <f>AVERAGE(D78:D134)</f>
        <v>1.3807017543859652E-3</v>
      </c>
      <c r="E135" s="36"/>
      <c r="F135" s="35"/>
      <c r="G135" s="43">
        <f>AVERAGE(G78:G134)</f>
        <v>1.0198245614035087E-2</v>
      </c>
      <c r="H135" s="271">
        <f>COUNTIF($D78:$D134,"&gt;0")/COUNT($D78:$D134)</f>
        <v>0.61403508771929827</v>
      </c>
      <c r="I135" s="270"/>
      <c r="J135" s="270"/>
      <c r="K135" s="43">
        <f>AVERAGE(K78:K134)</f>
        <v>4.5534210526315781E-2</v>
      </c>
      <c r="L135" s="36"/>
      <c r="M135" s="35"/>
      <c r="N135" s="38"/>
      <c r="O135" s="39"/>
      <c r="P135" s="43">
        <f>AVERAGE(P78:P134)</f>
        <v>-9.5714285714285639E-4</v>
      </c>
      <c r="Q135" s="37"/>
      <c r="R135" s="43">
        <f>AVERAGE(R78:R134)</f>
        <v>-4.0421052631578946E-3</v>
      </c>
      <c r="S135" s="37"/>
      <c r="T135" s="37"/>
      <c r="U135" s="36"/>
      <c r="V135" s="36"/>
      <c r="W135" s="40"/>
      <c r="X135" s="41"/>
      <c r="Y135" s="42"/>
    </row>
    <row r="136" spans="1:25" ht="18.75" thickBot="1" x14ac:dyDescent="0.2">
      <c r="A136" s="7">
        <v>150066</v>
      </c>
      <c r="B136" s="283" t="s">
        <v>39</v>
      </c>
      <c r="C136" s="7">
        <v>0.91500000000000004</v>
      </c>
      <c r="D136" s="286">
        <v>-4.4000000000000003E-3</v>
      </c>
      <c r="E136" s="283">
        <v>52.49</v>
      </c>
      <c r="F136" s="7">
        <v>1.0169999999999999</v>
      </c>
      <c r="G136" s="285">
        <v>0.1003</v>
      </c>
      <c r="H136" s="285">
        <v>1.4999999999999999E-2</v>
      </c>
      <c r="I136" s="283">
        <v>3</v>
      </c>
      <c r="J136" s="283">
        <v>3</v>
      </c>
      <c r="K136" s="285">
        <v>3.3410000000000002E-2</v>
      </c>
      <c r="L136" s="283" t="s">
        <v>40</v>
      </c>
      <c r="M136" s="7" t="s">
        <v>41</v>
      </c>
      <c r="N136" s="305">
        <v>1E-4</v>
      </c>
      <c r="O136" s="23">
        <v>0.21890000000000001</v>
      </c>
      <c r="P136" s="285">
        <v>6.4399999999999999E-2</v>
      </c>
      <c r="Q136" s="285">
        <v>0.1191</v>
      </c>
      <c r="R136" s="285">
        <v>-1.1999999999999999E-3</v>
      </c>
      <c r="S136" s="285">
        <v>9.7000000000000003E-3</v>
      </c>
      <c r="T136" s="285">
        <v>-1.9E-3</v>
      </c>
      <c r="U136" s="283">
        <v>828</v>
      </c>
      <c r="V136" s="283">
        <v>-8</v>
      </c>
      <c r="W136" s="287">
        <v>0.29375000000000001</v>
      </c>
      <c r="X136" s="288">
        <v>42738</v>
      </c>
      <c r="Y136" s="13" t="s">
        <v>38</v>
      </c>
    </row>
    <row r="137" spans="1:25" ht="18.75" thickBot="1" x14ac:dyDescent="0.2">
      <c r="A137" s="14">
        <v>150133</v>
      </c>
      <c r="B137" s="289" t="s">
        <v>413</v>
      </c>
      <c r="C137" s="14">
        <v>1.0469999999999999</v>
      </c>
      <c r="D137" s="295">
        <v>1.9E-3</v>
      </c>
      <c r="E137" s="289">
        <v>5.22</v>
      </c>
      <c r="F137" s="14">
        <v>1.0469999999999999</v>
      </c>
      <c r="G137" s="291">
        <v>0</v>
      </c>
      <c r="H137" s="289" t="s">
        <v>414</v>
      </c>
      <c r="I137" s="289">
        <v>3.7</v>
      </c>
      <c r="J137" s="289">
        <v>3.7</v>
      </c>
      <c r="K137" s="291">
        <v>3.569E-2</v>
      </c>
      <c r="L137" s="289">
        <v>0.73</v>
      </c>
      <c r="M137" s="14" t="s">
        <v>415</v>
      </c>
      <c r="N137" s="295">
        <v>5.0000000000000001E-4</v>
      </c>
      <c r="O137" s="291">
        <v>0.23330000000000001</v>
      </c>
      <c r="P137" s="289" t="s">
        <v>37</v>
      </c>
      <c r="Q137" s="289" t="s">
        <v>37</v>
      </c>
      <c r="R137" s="291">
        <v>-1.1999999999999999E-3</v>
      </c>
      <c r="S137" s="291">
        <v>-1.1999999999999999E-3</v>
      </c>
      <c r="T137" s="291">
        <v>-2.3999999999999998E-3</v>
      </c>
      <c r="U137" s="289">
        <v>618</v>
      </c>
      <c r="V137" s="289">
        <v>0</v>
      </c>
      <c r="W137" s="292">
        <v>0.29375000000000001</v>
      </c>
      <c r="X137" s="293">
        <v>42850</v>
      </c>
      <c r="Y137" s="21" t="s">
        <v>38</v>
      </c>
    </row>
    <row r="138" spans="1:25" ht="18.75" thickBot="1" x14ac:dyDescent="0.2">
      <c r="A138" s="7">
        <v>150016</v>
      </c>
      <c r="B138" s="283" t="s">
        <v>34</v>
      </c>
      <c r="C138" s="7">
        <v>1.0389999999999999</v>
      </c>
      <c r="D138" s="305">
        <v>2.8999999999999998E-3</v>
      </c>
      <c r="E138" s="283">
        <v>21.99</v>
      </c>
      <c r="F138" s="7">
        <v>1</v>
      </c>
      <c r="G138" s="285">
        <v>-3.9E-2</v>
      </c>
      <c r="H138" s="283" t="s">
        <v>35</v>
      </c>
      <c r="I138" s="283">
        <v>0</v>
      </c>
      <c r="J138" s="283">
        <v>0</v>
      </c>
      <c r="K138" s="285">
        <v>-1.4019999999999999E-2</v>
      </c>
      <c r="L138" s="283">
        <v>2.71</v>
      </c>
      <c r="M138" s="7" t="s">
        <v>36</v>
      </c>
      <c r="N138" s="305">
        <v>1.4E-3</v>
      </c>
      <c r="O138" s="285">
        <v>0.53810000000000002</v>
      </c>
      <c r="P138" s="283" t="s">
        <v>37</v>
      </c>
      <c r="Q138" s="283" t="s">
        <v>37</v>
      </c>
      <c r="R138" s="285">
        <v>-1.2999999999999999E-3</v>
      </c>
      <c r="S138" s="285">
        <v>-2.3999999999999998E-3</v>
      </c>
      <c r="T138" s="285">
        <v>4.7999999999999996E-3</v>
      </c>
      <c r="U138" s="283">
        <v>3069</v>
      </c>
      <c r="V138" s="283">
        <v>4</v>
      </c>
      <c r="W138" s="287">
        <v>0.17083333333333331</v>
      </c>
      <c r="X138" s="288">
        <v>43574</v>
      </c>
      <c r="Y138" s="13" t="s">
        <v>38</v>
      </c>
    </row>
    <row r="139" spans="1:25" ht="18.75" thickBot="1" x14ac:dyDescent="0.2">
      <c r="A139" s="14">
        <v>150188</v>
      </c>
      <c r="B139" s="289" t="s">
        <v>289</v>
      </c>
      <c r="C139" s="14">
        <v>1.0620000000000001</v>
      </c>
      <c r="D139" s="295">
        <v>3.8E-3</v>
      </c>
      <c r="E139" s="289">
        <v>125.31</v>
      </c>
      <c r="F139" s="14">
        <v>1.0349999999999999</v>
      </c>
      <c r="G139" s="291">
        <v>-2.6100000000000002E-2</v>
      </c>
      <c r="H139" s="289" t="s">
        <v>290</v>
      </c>
      <c r="I139" s="289">
        <v>5.5</v>
      </c>
      <c r="J139" s="289">
        <v>5.5</v>
      </c>
      <c r="K139" s="291">
        <v>-1.7850000000000001E-2</v>
      </c>
      <c r="L139" s="289">
        <v>0.37</v>
      </c>
      <c r="M139" s="14" t="s">
        <v>291</v>
      </c>
      <c r="N139" s="295">
        <v>4.5999999999999999E-3</v>
      </c>
      <c r="O139" s="18">
        <v>0.12230000000000001</v>
      </c>
      <c r="P139" s="291">
        <v>-4.7199999999999999E-2</v>
      </c>
      <c r="Q139" s="291">
        <v>0.42959999999999998</v>
      </c>
      <c r="R139" s="291">
        <v>-3.7000000000000002E-3</v>
      </c>
      <c r="S139" s="291">
        <v>-3.2000000000000002E-3</v>
      </c>
      <c r="T139" s="291">
        <v>0</v>
      </c>
      <c r="U139" s="289">
        <v>29748</v>
      </c>
      <c r="V139" s="289">
        <v>-158</v>
      </c>
      <c r="W139" s="292">
        <v>0.29375000000000001</v>
      </c>
      <c r="X139" s="293">
        <v>42719</v>
      </c>
      <c r="Y139" s="346"/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223"/>
    <hyperlink ref="C4" r:id="rId7" display="http://finance.sina.com.cn/fund/quotes/150223/bc.shtml"/>
    <hyperlink ref="F4" r:id="rId8" display="http://www.cninfo.com.cn/information/fund/netvalue/150223.html"/>
    <hyperlink ref="M4" r:id="rId9" tooltip="399975" display="http://quote.eastmoney.com/zs399975.html"/>
    <hyperlink ref="O4" r:id="rId10" display="https://www.jisilu.cn/data/utils/lowcalc/150223"/>
    <hyperlink ref="Y4" r:id="rId11" tooltip="将【证券A级】从自选中删除" display="javascript:delOwnedFund('150223');"/>
    <hyperlink ref="A5" r:id="rId12" display="https://www.jisilu.cn/data/sfnew/detail/150057"/>
    <hyperlink ref="C5" r:id="rId13" display="http://finance.sina.com.cn/fund/quotes/150057/bc.shtml"/>
    <hyperlink ref="F5" r:id="rId14" display="http://www.cninfo.com.cn/information/fund/netvalue/150057.html"/>
    <hyperlink ref="M5" r:id="rId15" tooltip="399008" display="http://quote.eastmoney.com/zs399008.html"/>
    <hyperlink ref="O5" r:id="rId16" display="https://www.jisilu.cn/data/utils/lowcalc/150057"/>
    <hyperlink ref="Y5" r:id="rId17" tooltip="加【中小300A】为自选A类" display="javascript:addOwnedFund('150057');"/>
    <hyperlink ref="A7" r:id="rId18" display="https://www.jisilu.cn/data/sfnew/detail/150221"/>
    <hyperlink ref="C7" r:id="rId19" display="http://finance.sina.com.cn/fund/quotes/150221/bc.shtml"/>
    <hyperlink ref="F7" r:id="rId20" display="http://www.cninfo.com.cn/information/fund/netvalue/150221.html"/>
    <hyperlink ref="M7" r:id="rId21" tooltip="399959" display="http://quote.eastmoney.com/zs399959.html"/>
    <hyperlink ref="O7" r:id="rId22" display="https://www.jisilu.cn/data/utils/lowcalc/150221"/>
    <hyperlink ref="Y7" r:id="rId23" tooltip="将【中航军A】从自选中删除" display="javascript:delOwnedFund('150221');"/>
    <hyperlink ref="A8" r:id="rId24" display="https://www.jisilu.cn/data/sfnew/detail/150321"/>
    <hyperlink ref="C8" r:id="rId25" display="http://finance.sina.com.cn/fund/quotes/150321/bc.shtml"/>
    <hyperlink ref="F8" r:id="rId26" display="http://www.cninfo.com.cn/information/fund/netvalue/150321.html"/>
    <hyperlink ref="M8" r:id="rId27" tooltip="399998" display="http://quote.eastmoney.com/zs399998.html"/>
    <hyperlink ref="O8" r:id="rId28" display="https://www.jisilu.cn/data/utils/lowcalc/150321"/>
    <hyperlink ref="Y8" r:id="rId29" tooltip="加【煤炭A基】为自选A类" display="javascript:addOwnedFund('150321');"/>
    <hyperlink ref="A9" r:id="rId30" display="https://www.jisilu.cn/data/sfnew/detail/150032"/>
    <hyperlink ref="C9" r:id="rId31" display="http://finance.sina.com.cn/fund/quotes/150032/bc.shtml"/>
    <hyperlink ref="F9" r:id="rId32" display="http://www.cninfo.com.cn/information/fund/netvalue/150032.html"/>
    <hyperlink ref="M9" r:id="rId33" tooltip="399923" display="http://quote.eastmoney.com/zs399923.html"/>
    <hyperlink ref="O9" r:id="rId34" display="https://www.jisilu.cn/data/utils/lowcalc/150032"/>
    <hyperlink ref="Y9" r:id="rId35" tooltip="加【多利优先】为自选A类" display="javascript:addOwnedFund('150032');"/>
    <hyperlink ref="A11" r:id="rId36" display="https://www.jisilu.cn/data/sfnew/detail/150331"/>
    <hyperlink ref="C11" r:id="rId37" display="http://finance.sina.com.cn/fund/quotes/150331/bc.shtml"/>
    <hyperlink ref="F11" r:id="rId38" display="http://www.cninfo.com.cn/information/fund/netvalue/150331.html"/>
    <hyperlink ref="M11" r:id="rId39" tooltip="399805" display="http://quote.eastmoney.com/zs399805.html"/>
    <hyperlink ref="O11" r:id="rId40" display="https://www.jisilu.cn/data/utils/lowcalc/150331"/>
    <hyperlink ref="Y11" r:id="rId41" tooltip="加【网金融A】为自选A类" display="javascript:addOwnedFund('150331');"/>
    <hyperlink ref="A12" r:id="rId42" display="https://www.jisilu.cn/data/sfnew/detail/150219"/>
    <hyperlink ref="C12" r:id="rId43" display="http://finance.sina.com.cn/fund/quotes/150219/bc.shtml"/>
    <hyperlink ref="F12" r:id="rId44" display="http://www.cninfo.com.cn/information/fund/netvalue/150219.html"/>
    <hyperlink ref="O12" r:id="rId45" display="https://www.jisilu.cn/data/utils/lowcalc/150219"/>
    <hyperlink ref="Y12" r:id="rId46" tooltip="加【健康A】为自选A类" display="javascript:addOwnedFund('150219');"/>
    <hyperlink ref="A13" r:id="rId47" display="https://www.jisilu.cn/data/sfnew/detail/150123"/>
    <hyperlink ref="C13" r:id="rId48" display="http://finance.sina.com.cn/fund/quotes/150123/bc.shtml"/>
    <hyperlink ref="F13" r:id="rId49" display="http://www.cninfo.com.cn/information/fund/netvalue/150123.html"/>
    <hyperlink ref="M13" r:id="rId50" tooltip="399550" display="http://quote.eastmoney.com/zs399550.html"/>
    <hyperlink ref="O13" r:id="rId51" display="https://www.jisilu.cn/data/utils/lowcalc/150123"/>
    <hyperlink ref="Y13" r:id="rId52" tooltip="加【建信50A】为自选A类" display="javascript:addOwnedFund('150123');"/>
    <hyperlink ref="A15" r:id="rId53" display="https://www.jisilu.cn/data/sfnew/detail/150323"/>
    <hyperlink ref="C15" r:id="rId54" display="http://finance.sina.com.cn/fund/quotes/150323/bc.shtml"/>
    <hyperlink ref="F15" r:id="rId55" display="http://www.cninfo.com.cn/information/fund/netvalue/150323.html"/>
    <hyperlink ref="M15" r:id="rId56" tooltip="000827" display="http://quote.eastmoney.com/zs000827.html"/>
    <hyperlink ref="O15" r:id="rId57" display="https://www.jisilu.cn/data/utils/lowcalc/150323"/>
    <hyperlink ref="Y15" r:id="rId58" tooltip="加【环保A端】为自选A类" display="javascript:addOwnedFund('150323');"/>
    <hyperlink ref="A16" r:id="rId59" display="https://www.jisilu.cn/data/sfnew/detail/150263"/>
    <hyperlink ref="C16" r:id="rId60" display="http://finance.sina.com.cn/fund/quotes/150263/bc.shtml"/>
    <hyperlink ref="F16" r:id="rId61" display="http://www.cninfo.com.cn/information/fund/netvalue/150263.html"/>
    <hyperlink ref="M16" r:id="rId62" tooltip="000852" display="http://quote.eastmoney.com/zs000852.html"/>
    <hyperlink ref="O16" r:id="rId63" display="https://www.jisilu.cn/data/utils/lowcalc/150263"/>
    <hyperlink ref="Y16" r:id="rId64" tooltip="加【1000A】为自选A类" display="javascript:addOwnedFund('150263');"/>
    <hyperlink ref="A17" r:id="rId65" display="https://www.jisilu.cn/data/sfnew/detail/150303"/>
    <hyperlink ref="C17" r:id="rId66" display="http://finance.sina.com.cn/fund/quotes/150303/bc.shtml"/>
    <hyperlink ref="F17" r:id="rId67" display="http://www.cninfo.com.cn/information/fund/netvalue/150303.html"/>
    <hyperlink ref="M17" r:id="rId68" tooltip="399673" display="http://quote.eastmoney.com/zs399673.html"/>
    <hyperlink ref="O17" r:id="rId69" display="https://www.jisilu.cn/data/utils/lowcalc/150303"/>
    <hyperlink ref="Y17" r:id="rId70" tooltip="加【创业股A】为自选A类" display="javascript:addOwnedFund('150303');"/>
    <hyperlink ref="A18" r:id="rId71" display="https://www.jisilu.cn/data/sfnew/detail/150335"/>
    <hyperlink ref="C18" r:id="rId72" display="http://finance.sina.com.cn/fund/quotes/150335/bc.shtml"/>
    <hyperlink ref="F18" r:id="rId73" display="http://www.cninfo.com.cn/information/fund/netvalue/150335.html"/>
    <hyperlink ref="M18" r:id="rId74" tooltip="399967" display="http://quote.eastmoney.com/zs399967.html"/>
    <hyperlink ref="O18" r:id="rId75" display="https://www.jisilu.cn/data/utils/lowcalc/150335"/>
    <hyperlink ref="Y18" r:id="rId76" tooltip="加【军工股A】为自选A类" display="javascript:addOwnedFund('150335');"/>
    <hyperlink ref="A19" r:id="rId77" display="https://www.jisilu.cn/data/sfnew/detail/150289"/>
    <hyperlink ref="C19" r:id="rId78" display="http://finance.sina.com.cn/fund/quotes/150289/bc.shtml"/>
    <hyperlink ref="F19" r:id="rId79" display="http://www.cninfo.com.cn/information/fund/netvalue/150289.html"/>
    <hyperlink ref="M19" r:id="rId80" tooltip="399998" display="http://quote.eastmoney.com/zs399998.html"/>
    <hyperlink ref="O19" r:id="rId81" display="https://www.jisilu.cn/data/utils/lowcalc/150289"/>
    <hyperlink ref="Y19" r:id="rId82" tooltip="加【煤炭A级】为自选A类" display="javascript:addOwnedFund('150289');"/>
    <hyperlink ref="A20" r:id="rId83" display="https://www.jisilu.cn/data/sfnew/detail/150287"/>
    <hyperlink ref="C20" r:id="rId84" display="http://finance.sina.com.cn/fund/quotes/150287/bc.shtml"/>
    <hyperlink ref="F20" r:id="rId85" display="http://www.cninfo.com.cn/information/fund/netvalue/150287.html"/>
    <hyperlink ref="M20" r:id="rId86" tooltip="399440" display="http://quote.eastmoney.com/zs399440.html"/>
    <hyperlink ref="O20" r:id="rId87" display="https://www.jisilu.cn/data/utils/lowcalc/150287"/>
    <hyperlink ref="Y20" r:id="rId88" tooltip="加【钢铁A】为自选A类" display="javascript:addOwnedFund('150287');"/>
    <hyperlink ref="A21" r:id="rId89" display="https://www.jisilu.cn/data/sfnew/detail/150299"/>
    <hyperlink ref="C21" r:id="rId90" display="http://finance.sina.com.cn/fund/quotes/150299/bc.shtml"/>
    <hyperlink ref="F21" r:id="rId91" display="http://www.cninfo.com.cn/information/fund/netvalue/150299.html"/>
    <hyperlink ref="M21" r:id="rId92" tooltip="399986" display="http://quote.eastmoney.com/zs399986.html"/>
    <hyperlink ref="O21" r:id="rId93" display="https://www.jisilu.cn/data/utils/lowcalc/150299"/>
    <hyperlink ref="Y21" r:id="rId94" tooltip="将【银行股A】从自选中删除" display="javascript:delOwnedFund('150299');"/>
    <hyperlink ref="A22" r:id="rId95" display="https://www.jisilu.cn/data/sfnew/detail/150293"/>
    <hyperlink ref="C22" r:id="rId96" display="http://finance.sina.com.cn/fund/quotes/150293/bc.shtml"/>
    <hyperlink ref="F22" r:id="rId97" display="http://www.cninfo.com.cn/information/fund/netvalue/150293.html"/>
    <hyperlink ref="M22" r:id="rId98" tooltip="399807" display="http://quote.eastmoney.com/zs399807.html"/>
    <hyperlink ref="O22" r:id="rId99" display="https://www.jisilu.cn/data/utils/lowcalc/150293"/>
    <hyperlink ref="Y22" r:id="rId100" tooltip="加【高铁A级】为自选A类" display="javascript:addOwnedFund('150293');"/>
    <hyperlink ref="A23" r:id="rId101" display="https://www.jisilu.cn/data/sfnew/detail/150117"/>
    <hyperlink ref="C23" r:id="rId102" display="http://finance.sina.com.cn/fund/quotes/150117/bc.shtml"/>
    <hyperlink ref="F23" r:id="rId103" display="http://www.cninfo.com.cn/information/fund/netvalue/150117.html"/>
    <hyperlink ref="M23" r:id="rId104" tooltip="399393" display="http://quote.eastmoney.com/zs399393.html"/>
    <hyperlink ref="O23" r:id="rId105" display="https://www.jisilu.cn/data/utils/lowcalc/150117"/>
    <hyperlink ref="Y23" r:id="rId106" tooltip="加【房地产A】为自选A类" display="javascript:addOwnedFund('150117');"/>
    <hyperlink ref="A24" r:id="rId107" display="https://www.jisilu.cn/data/sfnew/detail/150247"/>
    <hyperlink ref="C24" r:id="rId108" display="http://finance.sina.com.cn/fund/quotes/150247/bc.shtml"/>
    <hyperlink ref="F24" r:id="rId109" display="http://www.cninfo.com.cn/information/fund/netvalue/150247.html"/>
    <hyperlink ref="M24" r:id="rId110" tooltip="399971" display="http://quote.eastmoney.com/zs399971.html"/>
    <hyperlink ref="O24" r:id="rId111" display="https://www.jisilu.cn/data/utils/lowcalc/150247"/>
    <hyperlink ref="Y24" r:id="rId112" tooltip="加【传媒A级】为自选A类" display="javascript:addOwnedFund('150247');"/>
    <hyperlink ref="A25" r:id="rId113" display="https://www.jisilu.cn/data/sfnew/detail/150297"/>
    <hyperlink ref="C25" r:id="rId114" display="http://finance.sina.com.cn/fund/quotes/150297/bc.shtml"/>
    <hyperlink ref="F25" r:id="rId115" display="http://www.cninfo.com.cn/information/fund/netvalue/150297.html"/>
    <hyperlink ref="O25" r:id="rId116" display="https://www.jisilu.cn/data/utils/lowcalc/150297"/>
    <hyperlink ref="Y25" r:id="rId117" tooltip="加【互联A级】为自选A类" display="javascript:addOwnedFund('150297');"/>
    <hyperlink ref="A26" r:id="rId118" display="https://www.jisilu.cn/data/sfnew/detail/150291"/>
    <hyperlink ref="C26" r:id="rId119" display="http://finance.sina.com.cn/fund/quotes/150291/bc.shtml"/>
    <hyperlink ref="F26" r:id="rId120" display="http://www.cninfo.com.cn/information/fund/netvalue/150291.html"/>
    <hyperlink ref="M26" r:id="rId121" tooltip="399986" display="http://quote.eastmoney.com/zs399986.html"/>
    <hyperlink ref="O26" r:id="rId122" display="https://www.jisilu.cn/data/utils/lowcalc/150291"/>
    <hyperlink ref="Y26" r:id="rId123" tooltip="将【银行A份】从自选中删除" display="javascript:delOwnedFund('150291');"/>
    <hyperlink ref="A27" r:id="rId124" display="https://www.jisilu.cn/data/sfnew/detail/150130"/>
    <hyperlink ref="C27" r:id="rId125" display="http://finance.sina.com.cn/fund/quotes/150130/bc.shtml"/>
    <hyperlink ref="F27" r:id="rId126" display="http://www.cninfo.com.cn/information/fund/netvalue/150130.html"/>
    <hyperlink ref="M27" r:id="rId127" tooltip="399394" display="http://quote.eastmoney.com/zs399394.html"/>
    <hyperlink ref="O27" r:id="rId128" display="https://www.jisilu.cn/data/utils/lowcalc/150130"/>
    <hyperlink ref="Y27" r:id="rId129" tooltip="加【医药A】为自选A类" display="javascript:addOwnedFund('150130');"/>
    <hyperlink ref="A28" r:id="rId130" display="https://www.jisilu.cn/data/sfnew/detail/150325"/>
    <hyperlink ref="C28" r:id="rId131" display="http://finance.sina.com.cn/fund/quotes/150325/bc.shtml"/>
    <hyperlink ref="F28" r:id="rId132" display="http://www.cninfo.com.cn/information/fund/netvalue/150325.html"/>
    <hyperlink ref="M28" r:id="rId133" tooltip="399807" display="http://quote.eastmoney.com/zs399807.html"/>
    <hyperlink ref="O28" r:id="rId134" display="https://www.jisilu.cn/data/utils/lowcalc/150325"/>
    <hyperlink ref="Y28" r:id="rId135" tooltip="加【高铁A端】为自选A类" display="javascript:addOwnedFund('150325');"/>
    <hyperlink ref="A29" r:id="rId136" display="https://www.jisilu.cn/data/sfnew/detail/150198"/>
    <hyperlink ref="C29" r:id="rId137" display="http://finance.sina.com.cn/fund/quotes/150198/bc.shtml"/>
    <hyperlink ref="F29" r:id="rId138" display="http://www.cninfo.com.cn/information/fund/netvalue/150198.html"/>
    <hyperlink ref="M29" r:id="rId139" tooltip="399396" display="http://quote.eastmoney.com/zs399396.html"/>
    <hyperlink ref="O29" r:id="rId140" display="https://www.jisilu.cn/data/utils/lowcalc/150198"/>
    <hyperlink ref="Y29" r:id="rId141" tooltip="加【食品A】为自选A类" display="javascript:addOwnedFund('150198');"/>
    <hyperlink ref="A30" r:id="rId142" display="https://www.jisilu.cn/data/sfnew/detail/150301"/>
    <hyperlink ref="C30" r:id="rId143" display="http://finance.sina.com.cn/fund/quotes/150301/bc.shtml"/>
    <hyperlink ref="F30" r:id="rId144" display="http://www.cninfo.com.cn/information/fund/netvalue/150301.html"/>
    <hyperlink ref="M30" r:id="rId145" tooltip="399975" display="http://quote.eastmoney.com/zs399975.html"/>
    <hyperlink ref="O30" r:id="rId146" display="https://www.jisilu.cn/data/utils/lowcalc/150301"/>
    <hyperlink ref="Y30" r:id="rId147" tooltip="加【证券股A】为自选A类" display="javascript:addOwnedFund('150301');"/>
    <hyperlink ref="A31" r:id="rId148" display="https://www.jisilu.cn/data/sfnew/detail/150190"/>
    <hyperlink ref="C31" r:id="rId149" display="http://finance.sina.com.cn/fund/quotes/150190/bc.shtml"/>
    <hyperlink ref="F31" r:id="rId150" display="http://www.cninfo.com.cn/information/fund/netvalue/150190.html"/>
    <hyperlink ref="M31" r:id="rId151" tooltip="000827" display="http://quote.eastmoney.com/zs000827.html"/>
    <hyperlink ref="O31" r:id="rId152" display="https://www.jisilu.cn/data/utils/lowcalc/150190"/>
    <hyperlink ref="Y31" r:id="rId153" tooltip="加【NCF环保A】为自选A类" display="javascript:addOwnedFund('150190');"/>
    <hyperlink ref="A32" r:id="rId154" display="https://www.jisilu.cn/data/sfnew/detail/150265"/>
    <hyperlink ref="C32" r:id="rId155" display="http://finance.sina.com.cn/fund/quotes/150265/bc.shtml"/>
    <hyperlink ref="F32" r:id="rId156" display="http://www.cninfo.com.cn/information/fund/netvalue/150265.html"/>
    <hyperlink ref="M32" r:id="rId157" tooltip="399991" display="http://quote.eastmoney.com/zs399991.html"/>
    <hyperlink ref="O32" r:id="rId158" display="https://www.jisilu.cn/data/utils/lowcalc/150265"/>
    <hyperlink ref="Y32" r:id="rId159" tooltip="将【一带A】从自选中删除" display="javascript:delOwnedFund('150265');"/>
    <hyperlink ref="A33" r:id="rId160" display="https://www.jisilu.cn/data/sfnew/detail/150196"/>
    <hyperlink ref="C33" r:id="rId161" display="http://finance.sina.com.cn/fund/quotes/150196/bc.shtml"/>
    <hyperlink ref="F33" r:id="rId162" display="http://www.cninfo.com.cn/information/fund/netvalue/150196.html"/>
    <hyperlink ref="M33" r:id="rId163" tooltip="399395" display="http://quote.eastmoney.com/zs399395.html"/>
    <hyperlink ref="O33" r:id="rId164" display="https://www.jisilu.cn/data/utils/lowcalc/150196"/>
    <hyperlink ref="Y33" r:id="rId165" tooltip="加【有色A】为自选A类" display="javascript:addOwnedFund('150196');"/>
    <hyperlink ref="A34" r:id="rId166" display="https://www.jisilu.cn/data/sfnew/detail/150261"/>
    <hyperlink ref="C34" r:id="rId167" display="http://finance.sina.com.cn/fund/quotes/150261/bc.shtml"/>
    <hyperlink ref="F34" r:id="rId168" display="http://www.cninfo.com.cn/information/fund/netvalue/150261.html"/>
    <hyperlink ref="M34" r:id="rId169" tooltip="399989" display="http://quote.eastmoney.com/zs399989.html"/>
    <hyperlink ref="O34" r:id="rId170" display="https://www.jisilu.cn/data/utils/lowcalc/150261"/>
    <hyperlink ref="Y34" r:id="rId171" tooltip="加【医疗A】为自选A类" display="javascript:addOwnedFund('150261');"/>
    <hyperlink ref="A35" r:id="rId172" display="https://www.jisilu.cn/data/sfnew/detail/502037"/>
    <hyperlink ref="C35" r:id="rId173" display="http://finance.sina.com.cn/fund/quotes/502037/bc.shtml"/>
    <hyperlink ref="F35" r:id="rId174" display="http://www.cninfo.com.cn/information/fund/netvalue/502037.html"/>
    <hyperlink ref="M35" r:id="rId175" tooltip="399805" display="http://quote.eastmoney.com/zs399805.html"/>
    <hyperlink ref="O35" r:id="rId176" display="https://www.jisilu.cn/data/utils/lowcalc/502037"/>
    <hyperlink ref="Y35" r:id="rId177" tooltip="加【网金A】为自选A类" display="javascript:addOwnedFund('502037');"/>
    <hyperlink ref="A36" r:id="rId178" display="https://www.jisilu.cn/data/sfnew/detail/502057"/>
    <hyperlink ref="C36" r:id="rId179" display="http://finance.sina.com.cn/fund/quotes/502057/bc.shtml"/>
    <hyperlink ref="F36" r:id="rId180" display="http://www.cninfo.com.cn/information/fund/netvalue/502057.html"/>
    <hyperlink ref="M36" r:id="rId181" tooltip="399989" display="http://quote.eastmoney.com/zs399989.html"/>
    <hyperlink ref="O36" r:id="rId182" display="https://www.jisilu.cn/data/utils/lowcalc/502057"/>
    <hyperlink ref="Y36" r:id="rId183" tooltip="加【医疗A】为自选A类" display="javascript:addOwnedFund('502057');"/>
    <hyperlink ref="A37" r:id="rId184" display="https://www.jisilu.cn/data/sfnew/detail/150317"/>
    <hyperlink ref="C37" r:id="rId185" display="http://finance.sina.com.cn/fund/quotes/150317/bc.shtml"/>
    <hyperlink ref="F37" r:id="rId186" display="http://www.cninfo.com.cn/information/fund/netvalue/150317.html"/>
    <hyperlink ref="M37" r:id="rId187" tooltip="399805" display="http://quote.eastmoney.com/zs399805.html"/>
    <hyperlink ref="O37" r:id="rId188" display="https://www.jisilu.cn/data/utils/lowcalc/150317"/>
    <hyperlink ref="Y37" r:id="rId189" tooltip="加【E金融A】为自选A类" display="javascript:addOwnedFund('150317');"/>
    <hyperlink ref="A38" r:id="rId190" display="https://www.jisilu.cn/data/sfnew/detail/150327"/>
    <hyperlink ref="C38" r:id="rId191" display="http://finance.sina.com.cn/fund/quotes/150327/bc.shtml"/>
    <hyperlink ref="F38" r:id="rId192" display="http://www.cninfo.com.cn/information/fund/netvalue/150327.html"/>
    <hyperlink ref="M38" r:id="rId193" tooltip="399808" display="http://quote.eastmoney.com/zs399808.html"/>
    <hyperlink ref="O38" r:id="rId194" display="https://www.jisilu.cn/data/utils/lowcalc/150327"/>
    <hyperlink ref="Y38" r:id="rId195" tooltip="加【新能A级】为自选A类" display="javascript:addOwnedFund('150327');"/>
    <hyperlink ref="A39" r:id="rId196" display="https://www.jisilu.cn/data/sfnew/detail/150047"/>
    <hyperlink ref="C39" r:id="rId197" display="http://finance.sina.com.cn/fund/quotes/150047/bc.shtml"/>
    <hyperlink ref="F39" r:id="rId198" display="http://www.cninfo.com.cn/information/fund/netvalue/150047.html"/>
    <hyperlink ref="M39" r:id="rId199" tooltip="399942" display="http://quote.eastmoney.com/zs399942.html"/>
    <hyperlink ref="O39" r:id="rId200" display="https://www.jisilu.cn/data/utils/lowcalc/150047"/>
    <hyperlink ref="Y39" r:id="rId201" tooltip="加【消费A】为自选A类" display="javascript:addOwnedFund('150047');"/>
    <hyperlink ref="A41" r:id="rId202" display="https://www.jisilu.cn/data/sfnew/detail/150175"/>
    <hyperlink ref="C41" r:id="rId203" display="http://finance.sina.com.cn/fund/quotes/150175/bc.shtml"/>
    <hyperlink ref="F41" r:id="rId204" display="http://www.cninfo.com.cn/information/fund/netvalue/150175.html"/>
    <hyperlink ref="M41" r:id="rId205" tooltip="HSCEI" display="http://quote.eastmoney.com/hk/zs110010.html"/>
    <hyperlink ref="O41" r:id="rId206" display="https://www.jisilu.cn/data/utils/lowcalc/150175"/>
    <hyperlink ref="Y41" r:id="rId207" tooltip="将【H股A】从自选中删除" display="javascript:delOwnedFund('150175');"/>
    <hyperlink ref="A42" r:id="rId208" display="https://www.jisilu.cn/data/sfnew/detail/150053"/>
    <hyperlink ref="C42" r:id="rId209" display="http://finance.sina.com.cn/fund/quotes/150053/bc.shtml"/>
    <hyperlink ref="F42" r:id="rId210" display="http://www.cninfo.com.cn/information/fund/netvalue/150053.html"/>
    <hyperlink ref="M42" r:id="rId211" tooltip="399905" display="http://quote.eastmoney.com/zs399905.html"/>
    <hyperlink ref="O42" r:id="rId212" display="https://www.jisilu.cn/data/utils/lowcalc/150053"/>
    <hyperlink ref="Y42" r:id="rId213" tooltip="加【泰达500A】为自选A类" display="javascript:addOwnedFund('150053');"/>
    <hyperlink ref="A43" r:id="rId214" display="https://www.jisilu.cn/data/sfnew/detail/150225"/>
    <hyperlink ref="C43" r:id="rId215" display="http://finance.sina.com.cn/fund/quotes/150225/bc.shtml"/>
    <hyperlink ref="F43" r:id="rId216" display="http://www.cninfo.com.cn/information/fund/netvalue/150225.html"/>
    <hyperlink ref="M43" r:id="rId217" tooltip="399966" display="http://quote.eastmoney.com/zs399966.html"/>
    <hyperlink ref="O43" r:id="rId218" display="https://www.jisilu.cn/data/utils/lowcalc/150225"/>
    <hyperlink ref="Y43" r:id="rId219" tooltip="加【证保A级】为自选A类" display="javascript:addOwnedFund('150225');"/>
    <hyperlink ref="A44" r:id="rId220" display="https://www.jisilu.cn/data/sfnew/detail/150140"/>
    <hyperlink ref="C44" r:id="rId221" display="http://finance.sina.com.cn/fund/quotes/150140/bc.shtml"/>
    <hyperlink ref="F44" r:id="rId222" display="http://www.cninfo.com.cn/information/fund/netvalue/150140.html"/>
    <hyperlink ref="M44" r:id="rId223" tooltip="399300" display="http://quote.eastmoney.com/zs399300.html"/>
    <hyperlink ref="O44" r:id="rId224" display="https://www.jisilu.cn/data/utils/lowcalc/150140"/>
    <hyperlink ref="Y44" r:id="rId225" tooltip="加【国金300A】为自选A类" display="javascript:addOwnedFund('150140');"/>
    <hyperlink ref="A45" r:id="rId226" display="https://www.jisilu.cn/data/sfnew/detail/150267"/>
    <hyperlink ref="C45" r:id="rId227" display="http://finance.sina.com.cn/fund/quotes/150267/bc.shtml"/>
    <hyperlink ref="F45" r:id="rId228" display="http://www.cninfo.com.cn/information/fund/netvalue/150267.html"/>
    <hyperlink ref="M45" r:id="rId229" tooltip="399986" display="http://quote.eastmoney.com/zs399986.html"/>
    <hyperlink ref="O45" r:id="rId230" display="https://www.jisilu.cn/data/utils/lowcalc/150267"/>
    <hyperlink ref="Y45" r:id="rId231" tooltip="将【银行A类】从自选中删除" display="javascript:delOwnedFund('150267');"/>
    <hyperlink ref="A46" r:id="rId232" display="https://www.jisilu.cn/data/sfnew/detail/502021"/>
    <hyperlink ref="C46" r:id="rId233" display="http://finance.sina.com.cn/fund/quotes/502021/bc.shtml"/>
    <hyperlink ref="F46" r:id="rId234" display="http://www.cninfo.com.cn/information/fund/netvalue/502021.html"/>
    <hyperlink ref="M46" r:id="rId235" tooltip="000016" display="http://quote.eastmoney.com/zs000016.html"/>
    <hyperlink ref="O46" r:id="rId236" display="https://www.jisilu.cn/data/utils/lowcalc/502021"/>
    <hyperlink ref="Y46" r:id="rId237" tooltip="加【国金50A】为自选A类" display="javascript:addOwnedFund('502021');"/>
    <hyperlink ref="A47" r:id="rId238" display="https://www.jisilu.cn/data/sfnew/detail/502041"/>
    <hyperlink ref="C47" r:id="rId239" display="http://finance.sina.com.cn/fund/quotes/502041/bc.shtml"/>
    <hyperlink ref="F47" r:id="rId240" display="http://www.cninfo.com.cn/information/fund/netvalue/502041.html"/>
    <hyperlink ref="M47" r:id="rId241" tooltip="000016" display="http://quote.eastmoney.com/zs000016.html"/>
    <hyperlink ref="O47" r:id="rId242" display="https://www.jisilu.cn/data/utils/lowcalc/502041"/>
    <hyperlink ref="Y47" r:id="rId243" tooltip="加【上50A】为自选A类" display="javascript:addOwnedFund('502041');"/>
    <hyperlink ref="A48" r:id="rId244" display="https://www.jisilu.cn/data/sfnew/detail/150104"/>
    <hyperlink ref="C48" r:id="rId245" display="http://finance.sina.com.cn/fund/quotes/150104/bc.shtml"/>
    <hyperlink ref="F48" r:id="rId246" display="http://www.cninfo.com.cn/information/fund/netvalue/150104.html"/>
    <hyperlink ref="M48" r:id="rId247" tooltip="399300" display="http://quote.eastmoney.com/zs399300.html"/>
    <hyperlink ref="O48" r:id="rId248" display="https://www.jisilu.cn/data/utils/lowcalc/150104"/>
    <hyperlink ref="Y48" r:id="rId249" tooltip="加【HS300A】为自选A类" display="javascript:addOwnedFund('150104');"/>
    <hyperlink ref="A49" r:id="rId250" display="https://www.jisilu.cn/data/sfnew/detail/502001"/>
    <hyperlink ref="C49" r:id="rId251" display="http://finance.sina.com.cn/fund/quotes/502001/bc.shtml"/>
    <hyperlink ref="F49" r:id="rId252" display="http://www.cninfo.com.cn/information/fund/netvalue/502001.html"/>
    <hyperlink ref="M49" r:id="rId253" tooltip="399982" display="http://quote.eastmoney.com/zs399982.html"/>
    <hyperlink ref="O49" r:id="rId254" display="https://www.jisilu.cn/data/utils/lowcalc/502001"/>
    <hyperlink ref="Y49" r:id="rId255" tooltip="加【500等权A】为自选A类" display="javascript:addOwnedFund('502001');"/>
    <hyperlink ref="A50" r:id="rId256" display="https://www.jisilu.cn/data/sfnew/detail/150138"/>
    <hyperlink ref="C50" r:id="rId257" display="http://finance.sina.com.cn/fund/quotes/150138/bc.shtml"/>
    <hyperlink ref="F50" r:id="rId258" display="http://www.cninfo.com.cn/information/fund/netvalue/150138.html"/>
    <hyperlink ref="M50" r:id="rId259" tooltip="000842" display="http://quote.eastmoney.com/zs000842.html"/>
    <hyperlink ref="O50" r:id="rId260" display="https://www.jisilu.cn/data/utils/lowcalc/150138"/>
    <hyperlink ref="Y50" r:id="rId261" tooltip="加【中证800A】为自选A类" display="javascript:addOwnedFund('150138');"/>
    <hyperlink ref="A51" r:id="rId262" display="https://www.jisilu.cn/data/sfnew/detail/150064"/>
    <hyperlink ref="C51" r:id="rId263" display="http://finance.sina.com.cn/fund/quotes/150064/bc.shtml"/>
    <hyperlink ref="F51" r:id="rId264" display="http://www.cninfo.com.cn/information/fund/netvalue/150064.html"/>
    <hyperlink ref="M51" r:id="rId265" tooltip="399904" display="http://quote.eastmoney.com/zs399904.html"/>
    <hyperlink ref="O51" r:id="rId266" display="https://www.jisilu.cn/data/utils/lowcalc/150064"/>
    <hyperlink ref="Y51" r:id="rId267" tooltip="加【同瑞A】为自选A类" display="javascript:addOwnedFund('150064');"/>
    <hyperlink ref="A52" r:id="rId268" display="https://www.jisilu.cn/data/sfnew/detail/150090"/>
    <hyperlink ref="C52" r:id="rId269" display="http://finance.sina.com.cn/fund/quotes/150090/bc.shtml"/>
    <hyperlink ref="F52" r:id="rId270" display="http://www.cninfo.com.cn/information/fund/netvalue/150090.html"/>
    <hyperlink ref="M52" r:id="rId271" tooltip="399958" display="http://quote.eastmoney.com/zs399958.html"/>
    <hyperlink ref="O52" r:id="rId272" display="https://www.jisilu.cn/data/utils/lowcalc/150090"/>
    <hyperlink ref="Y52" r:id="rId273" tooltip="加【成长A】为自选A类" display="javascript:addOwnedFund('150090');"/>
    <hyperlink ref="A53" r:id="rId274" display="https://www.jisilu.cn/data/sfnew/detail/150167"/>
    <hyperlink ref="C53" r:id="rId275" display="http://finance.sina.com.cn/fund/quotes/150167/bc.shtml"/>
    <hyperlink ref="F53" r:id="rId276" display="http://www.cninfo.com.cn/information/fund/netvalue/150167.html"/>
    <hyperlink ref="M53" r:id="rId277" tooltip="399300" display="http://quote.eastmoney.com/zs399300.html"/>
    <hyperlink ref="O53" r:id="rId278" display="https://www.jisilu.cn/data/utils/lowcalc/150167"/>
    <hyperlink ref="Y53" r:id="rId279" tooltip="加【银华300A】为自选A类" display="javascript:addOwnedFund('150167');"/>
    <hyperlink ref="A54" r:id="rId280" display="https://www.jisilu.cn/data/sfnew/detail/502014"/>
    <hyperlink ref="C54" r:id="rId281" display="http://finance.sina.com.cn/fund/quotes/502014/bc.shtml"/>
    <hyperlink ref="F54" r:id="rId282" display="http://www.cninfo.com.cn/information/fund/netvalue/502014.html"/>
    <hyperlink ref="M54" r:id="rId283" tooltip="000853" display="http://quote.eastmoney.com/zs000853.html"/>
    <hyperlink ref="O54" r:id="rId284" display="https://www.jisilu.cn/data/utils/lowcalc/502014"/>
    <hyperlink ref="Y54" r:id="rId285" tooltip="加【一带一A】为自选A类" display="javascript:addOwnedFund('502014');"/>
    <hyperlink ref="A55" r:id="rId286" display="https://www.jisilu.cn/data/sfnew/detail/150073"/>
    <hyperlink ref="C55" r:id="rId287" display="http://finance.sina.com.cn/fund/quotes/150073/bc.shtml"/>
    <hyperlink ref="F55" r:id="rId288" display="http://www.cninfo.com.cn/information/fund/netvalue/150073.html"/>
    <hyperlink ref="M55" r:id="rId289" tooltip="399958" display="http://quote.eastmoney.com/zs399958.html"/>
    <hyperlink ref="O55" r:id="rId290" display="https://www.jisilu.cn/data/utils/lowcalc/150073"/>
    <hyperlink ref="Y55" r:id="rId291" tooltip="加【诺安稳健】为自选A类" display="javascript:addOwnedFund('150073');"/>
    <hyperlink ref="A56" r:id="rId292" display="https://www.jisilu.cn/data/sfnew/detail/150281"/>
    <hyperlink ref="C56" r:id="rId293" display="http://finance.sina.com.cn/fund/quotes/150281/bc.shtml"/>
    <hyperlink ref="F56" r:id="rId294" display="http://www.cninfo.com.cn/information/fund/netvalue/150281.html"/>
    <hyperlink ref="M56" r:id="rId295" tooltip="399934" display="http://quote.eastmoney.com/zs399934.html"/>
    <hyperlink ref="O56" r:id="rId296" display="https://www.jisilu.cn/data/utils/lowcalc/150281"/>
    <hyperlink ref="Y56" r:id="rId297" tooltip="加【金融地A】为自选A类" display="javascript:addOwnedFund('150281');"/>
    <hyperlink ref="A57" r:id="rId298" display="https://www.jisilu.cn/data/sfnew/detail/150295"/>
    <hyperlink ref="C57" r:id="rId299" display="http://finance.sina.com.cn/fund/quotes/150295/bc.shtml"/>
    <hyperlink ref="F57" r:id="rId300" display="http://www.cninfo.com.cn/information/fund/netvalue/150295.html"/>
    <hyperlink ref="M57" r:id="rId301" tooltip="399974" display="http://quote.eastmoney.com/zs399974.html"/>
    <hyperlink ref="O57" r:id="rId302" display="https://www.jisilu.cn/data/utils/lowcalc/150295"/>
    <hyperlink ref="Y57" r:id="rId303" tooltip="加【改革A】为自选A类" display="javascript:addOwnedFund('150295');"/>
    <hyperlink ref="A58" r:id="rId304" display="https://www.jisilu.cn/data/sfnew/detail/150036"/>
    <hyperlink ref="C58" r:id="rId305" display="http://finance.sina.com.cn/fund/quotes/150036/bc.shtml"/>
    <hyperlink ref="F58" r:id="rId306" display="http://www.cninfo.com.cn/information/fund/netvalue/150036.html"/>
    <hyperlink ref="M58" r:id="rId307" tooltip="399300" display="http://quote.eastmoney.com/zs399300.html"/>
    <hyperlink ref="O58" r:id="rId308" display="https://www.jisilu.cn/data/utils/lowcalc/150036"/>
    <hyperlink ref="Y58" r:id="rId309" tooltip="加【建信稳健】为自选A类" display="javascript:addOwnedFund('150036');"/>
    <hyperlink ref="A59" r:id="rId310" display="https://www.jisilu.cn/data/sfnew/detail/150211"/>
    <hyperlink ref="C59" r:id="rId311" display="http://finance.sina.com.cn/fund/quotes/150211/bc.shtml"/>
    <hyperlink ref="F59" r:id="rId312" display="http://www.cninfo.com.cn/information/fund/netvalue/150211.html"/>
    <hyperlink ref="M59" r:id="rId313" tooltip="399976" display="http://quote.eastmoney.com/zs399976.html"/>
    <hyperlink ref="O59" r:id="rId314" display="https://www.jisilu.cn/data/utils/lowcalc/150211"/>
    <hyperlink ref="Y59" r:id="rId315" tooltip="加【新能车A】为自选A类" display="javascript:addOwnedFund('150211');"/>
    <hyperlink ref="A60" r:id="rId316" display="https://www.jisilu.cn/data/sfnew/detail/502054"/>
    <hyperlink ref="C60" r:id="rId317" display="http://finance.sina.com.cn/fund/quotes/502054/bc.shtml"/>
    <hyperlink ref="F60" r:id="rId318" display="http://www.cninfo.com.cn/information/fund/netvalue/502054.html"/>
    <hyperlink ref="M60" r:id="rId319" tooltip="399975" display="http://quote.eastmoney.com/zs399975.html"/>
    <hyperlink ref="O60" r:id="rId320" display="https://www.jisilu.cn/data/utils/lowcalc/502054"/>
    <hyperlink ref="Y60" r:id="rId321" tooltip="加【券商A】为自选A类" display="javascript:addOwnedFund('502054');"/>
    <hyperlink ref="A61" r:id="rId322" display="https://www.jisilu.cn/data/sfnew/detail/150213"/>
    <hyperlink ref="C61" r:id="rId323" display="http://finance.sina.com.cn/fund/quotes/150213/bc.shtml"/>
    <hyperlink ref="F61" r:id="rId324" display="http://www.cninfo.com.cn/information/fund/netvalue/150213.html"/>
    <hyperlink ref="M61" r:id="rId325" tooltip="399958" display="http://quote.eastmoney.com/zs399958.html"/>
    <hyperlink ref="O61" r:id="rId326" display="https://www.jisilu.cn/data/utils/lowcalc/150213"/>
    <hyperlink ref="Y61" r:id="rId327" tooltip="加【成长A级】为自选A类" display="javascript:addOwnedFund('150213');"/>
    <hyperlink ref="A62" r:id="rId328" display="https://www.jisilu.cn/data/sfnew/detail/150030"/>
    <hyperlink ref="C62" r:id="rId329" display="http://finance.sina.com.cn/fund/quotes/150030/bc.shtml"/>
    <hyperlink ref="F62" r:id="rId330" display="http://www.cninfo.com.cn/information/fund/netvalue/150030.html"/>
    <hyperlink ref="M62" r:id="rId331" tooltip="000971" display="http://quote.eastmoney.com/zs000971.html"/>
    <hyperlink ref="O62" r:id="rId332" display="https://www.jisilu.cn/data/utils/lowcalc/150030"/>
    <hyperlink ref="Y62" r:id="rId333" tooltip="加【中证90A】为自选A类" display="javascript:addOwnedFund('150030');"/>
    <hyperlink ref="A63" r:id="rId334" display="https://www.jisilu.cn/data/sfnew/detail/150055"/>
    <hyperlink ref="C63" r:id="rId335" display="http://finance.sina.com.cn/fund/quotes/150055/bc.shtml"/>
    <hyperlink ref="F63" r:id="rId336" display="http://www.cninfo.com.cn/information/fund/netvalue/150055.html"/>
    <hyperlink ref="M63" r:id="rId337" tooltip="399905" display="http://quote.eastmoney.com/zs399905.html"/>
    <hyperlink ref="O63" r:id="rId338" display="https://www.jisilu.cn/data/utils/lowcalc/150055"/>
    <hyperlink ref="Y63" r:id="rId339" tooltip="加【500A】为自选A类" display="javascript:addOwnedFund('150055');"/>
    <hyperlink ref="A64" r:id="rId340" display="https://www.jisilu.cn/data/sfnew/detail/150152"/>
    <hyperlink ref="C64" r:id="rId341" display="http://finance.sina.com.cn/fund/quotes/150152/bc.shtml"/>
    <hyperlink ref="F64" r:id="rId342" display="http://www.cninfo.com.cn/information/fund/netvalue/150152.html"/>
    <hyperlink ref="M64" r:id="rId343" tooltip="399006" display="http://quote.eastmoney.com/zs399006.html"/>
    <hyperlink ref="O64" r:id="rId344" display="https://www.jisilu.cn/data/utils/lowcalc/150152"/>
    <hyperlink ref="Y64" r:id="rId345" tooltip="加【创业板A】为自选A类" display="javascript:addOwnedFund('150152');"/>
    <hyperlink ref="A65" r:id="rId346" display="https://www.jisilu.cn/data/sfnew/detail/502031"/>
    <hyperlink ref="C65" r:id="rId347" display="http://finance.sina.com.cn/fund/quotes/502031/bc.shtml"/>
    <hyperlink ref="F65" r:id="rId348" display="http://www.cninfo.com.cn/information/fund/netvalue/502031.html"/>
    <hyperlink ref="M65" r:id="rId349" tooltip="399807" display="http://quote.eastmoney.com/zs399807.html"/>
    <hyperlink ref="O65" r:id="rId350" display="https://www.jisilu.cn/data/utils/lowcalc/502031"/>
    <hyperlink ref="Y65" r:id="rId351" tooltip="将【高铁A】从自选中删除" display="javascript:delOwnedFund('502031');"/>
    <hyperlink ref="A66" r:id="rId352" display="https://www.jisilu.cn/data/sfnew/detail/150012"/>
    <hyperlink ref="C66" r:id="rId353" display="http://finance.sina.com.cn/fund/quotes/150012/bc.shtml"/>
    <hyperlink ref="F66" r:id="rId354" display="http://www.cninfo.com.cn/information/fund/netvalue/150012.html"/>
    <hyperlink ref="M66" r:id="rId355" tooltip="399903" display="http://quote.eastmoney.com/zs399903.html"/>
    <hyperlink ref="O66" r:id="rId356" display="https://www.jisilu.cn/data/utils/lowcalc/150012"/>
    <hyperlink ref="Y66" r:id="rId357" tooltip="加【中证100A】为自选A类" display="javascript:addOwnedFund('150012');"/>
    <hyperlink ref="A67" r:id="rId358" display="https://www.jisilu.cn/data/sfnew/detail/150059"/>
    <hyperlink ref="C67" r:id="rId359" display="http://finance.sina.com.cn/fund/quotes/150059/bc.shtml"/>
    <hyperlink ref="F67" r:id="rId360" display="http://www.cninfo.com.cn/information/fund/netvalue/150059.html"/>
    <hyperlink ref="M67" r:id="rId361" tooltip="399944" display="http://quote.eastmoney.com/zs399944.html"/>
    <hyperlink ref="O67" r:id="rId362" display="https://www.jisilu.cn/data/utils/lowcalc/150059"/>
    <hyperlink ref="Y67" r:id="rId363" tooltip="加【资源A级】为自选A类" display="javascript:addOwnedFund('150059');"/>
    <hyperlink ref="A68" r:id="rId364" display="https://www.jisilu.cn/data/sfnew/detail/150085"/>
    <hyperlink ref="C68" r:id="rId365" display="http://finance.sina.com.cn/fund/quotes/150085/bc.shtml"/>
    <hyperlink ref="F68" r:id="rId366" display="http://www.cninfo.com.cn/information/fund/netvalue/150085.html"/>
    <hyperlink ref="M68" r:id="rId367" tooltip="399005" display="http://quote.eastmoney.com/zs399005.html"/>
    <hyperlink ref="Y68" r:id="rId368" tooltip="加【中小板A】为自选A类" display="javascript:addOwnedFund('150085');"/>
    <hyperlink ref="A69" r:id="rId369" display="https://www.jisilu.cn/data/sfnew/detail/150088"/>
    <hyperlink ref="C69" r:id="rId370" display="http://finance.sina.com.cn/fund/quotes/150088/bc.shtml"/>
    <hyperlink ref="F69" r:id="rId371" display="http://www.cninfo.com.cn/information/fund/netvalue/150088.html"/>
    <hyperlink ref="M69" r:id="rId372" tooltip="399905" display="http://quote.eastmoney.com/zs399905.html"/>
    <hyperlink ref="Y69" r:id="rId373" tooltip="加【金鹰500A】为自选A类" display="javascript:addOwnedFund('150088');"/>
    <hyperlink ref="A70" r:id="rId374" display="https://www.jisilu.cn/data/sfnew/detail/150096"/>
    <hyperlink ref="C70" r:id="rId375" display="http://finance.sina.com.cn/fund/quotes/150096/bc.shtml"/>
    <hyperlink ref="F70" r:id="rId376" display="http://www.cninfo.com.cn/information/fund/netvalue/150096.html"/>
    <hyperlink ref="M70" r:id="rId377" tooltip="000979" display="http://quote.eastmoney.com/zs000979.html"/>
    <hyperlink ref="Y70" r:id="rId378" tooltip="加【商品A】为自选A类" display="javascript:addOwnedFund('150096');"/>
    <hyperlink ref="A72" r:id="rId379" display="https://www.jisilu.cn/data/sfnew/detail/150049"/>
    <hyperlink ref="C72" r:id="rId380" display="http://finance.sina.com.cn/fund/quotes/150049/bc.shtml"/>
    <hyperlink ref="F72" r:id="rId381" display="http://www.cninfo.com.cn/information/fund/netvalue/150049.html"/>
    <hyperlink ref="M72" r:id="rId382" tooltip="399942" display="http://quote.eastmoney.com/zs399942.html"/>
    <hyperlink ref="O72" r:id="rId383" display="https://www.jisilu.cn/data/utils/lowcalc/150049"/>
    <hyperlink ref="Y72" r:id="rId384" tooltip="加【消费收益】为自选A类" display="javascript:addOwnedFund('150049');"/>
    <hyperlink ref="A73" r:id="rId385" display="https://www.jisilu.cn/data/sfnew/detail/150148"/>
    <hyperlink ref="C73" r:id="rId386" display="http://finance.sina.com.cn/fund/quotes/150148/bc.shtml"/>
    <hyperlink ref="F73" r:id="rId387" display="http://www.cninfo.com.cn/information/fund/netvalue/150148.html"/>
    <hyperlink ref="M73" r:id="rId388" tooltip="000841" display="http://quote.eastmoney.com/zs000841.html"/>
    <hyperlink ref="O73" r:id="rId389" display="https://www.jisilu.cn/data/utils/lowcalc/150148"/>
    <hyperlink ref="Y73" r:id="rId390" tooltip="加【医药800A】为自选A类" display="javascript:addOwnedFund('150148');"/>
    <hyperlink ref="A74" r:id="rId391" display="https://www.jisilu.cn/data/sfnew/detail/150150"/>
    <hyperlink ref="C74" r:id="rId392" display="http://finance.sina.com.cn/fund/quotes/150150/bc.shtml"/>
    <hyperlink ref="F74" r:id="rId393" display="http://www.cninfo.com.cn/information/fund/netvalue/150150.html"/>
    <hyperlink ref="M74" r:id="rId394" tooltip="000823" display="http://quote.eastmoney.com/zs000823.html"/>
    <hyperlink ref="O74" r:id="rId395" display="https://www.jisilu.cn/data/utils/lowcalc/150150"/>
    <hyperlink ref="Y74" r:id="rId396" tooltip="加【有色800A】为自选A类" display="javascript:addOwnedFund('150150');"/>
    <hyperlink ref="A75" r:id="rId397" display="https://www.jisilu.cn/data/sfnew/detail/150157"/>
    <hyperlink ref="C75" r:id="rId398" display="http://finance.sina.com.cn/fund/quotes/150157/bc.shtml"/>
    <hyperlink ref="F75" r:id="rId399" display="http://www.cninfo.com.cn/information/fund/netvalue/150157.html"/>
    <hyperlink ref="M75" r:id="rId400" tooltip="000974" display="http://quote.eastmoney.com/zs000974.html"/>
    <hyperlink ref="O75" r:id="rId401" display="https://www.jisilu.cn/data/utils/lowcalc/150157"/>
    <hyperlink ref="Y75" r:id="rId402" tooltip="加【金融A】为自选A类" display="javascript:addOwnedFund('150157');"/>
    <hyperlink ref="A76" r:id="rId403" display="https://www.jisilu.cn/data/sfnew/detail/150028"/>
    <hyperlink ref="C76" r:id="rId404" display="http://finance.sina.com.cn/fund/quotes/150028/bc.shtml"/>
    <hyperlink ref="F76" r:id="rId405" display="http://www.cninfo.com.cn/information/fund/netvalue/150028.html"/>
    <hyperlink ref="M76" r:id="rId406" tooltip="399905" display="http://quote.eastmoney.com/zs399905.html"/>
    <hyperlink ref="O76" r:id="rId407" display="https://www.jisilu.cn/data/utils/lowcalc/150028"/>
    <hyperlink ref="Y76" r:id="rId408" tooltip="加【中证500A】为自选A类" display="javascript:addOwnedFund('150028');"/>
    <hyperlink ref="A78" r:id="rId409" display="https://www.jisilu.cn/data/sfnew/detail/150022"/>
    <hyperlink ref="C78" r:id="rId410" display="http://finance.sina.com.cn/fund/quotes/150022/bc.shtml"/>
    <hyperlink ref="F78" r:id="rId411" display="http://www.cninfo.com.cn/information/fund/netvalue/150022.html"/>
    <hyperlink ref="M78" r:id="rId412" tooltip="399001" display="http://quote.eastmoney.com/zs399001.html"/>
    <hyperlink ref="O78" r:id="rId413" display="https://www.jisilu.cn/data/utils/lowcalc/150022"/>
    <hyperlink ref="Y78" r:id="rId414" tooltip="将【深成指A】从自选中删除" display="javascript:delOwnedFund('150022');"/>
    <hyperlink ref="A79" r:id="rId415" display="https://www.jisilu.cn/data/sfnew/detail/150237"/>
    <hyperlink ref="C79" r:id="rId416" display="http://finance.sina.com.cn/fund/quotes/150237/bc.shtml"/>
    <hyperlink ref="F79" r:id="rId417" display="http://www.cninfo.com.cn/information/fund/netvalue/150237.html"/>
    <hyperlink ref="M79" r:id="rId418" tooltip="000827" display="http://quote.eastmoney.com/zs000827.html"/>
    <hyperlink ref="O79" r:id="rId419" display="https://www.jisilu.cn/data/utils/lowcalc/150237"/>
    <hyperlink ref="Y79" r:id="rId420" tooltip="加【环保A级】为自选A类" display="javascript:addOwnedFund('150237');"/>
    <hyperlink ref="A80" r:id="rId421" display="https://www.jisilu.cn/data/sfnew/detail/502024"/>
    <hyperlink ref="C80" r:id="rId422" display="http://finance.sina.com.cn/fund/quotes/502024/bc.shtml"/>
    <hyperlink ref="F80" r:id="rId423" display="http://www.cninfo.com.cn/information/fund/netvalue/502024.html"/>
    <hyperlink ref="M80" r:id="rId424" tooltip="399440" display="http://quote.eastmoney.com/zs399440.html"/>
    <hyperlink ref="O80" r:id="rId425" display="https://www.jisilu.cn/data/utils/lowcalc/502024"/>
    <hyperlink ref="Y80" r:id="rId426" tooltip="加【钢铁A】为自选A类" display="javascript:addOwnedFund('502024');"/>
    <hyperlink ref="A81" r:id="rId427" display="https://www.jisilu.cn/data/sfnew/detail/150205"/>
    <hyperlink ref="C81" r:id="rId428" display="http://finance.sina.com.cn/fund/quotes/150205/bc.shtml"/>
    <hyperlink ref="F81" r:id="rId429" display="http://www.cninfo.com.cn/information/fund/netvalue/150205.html"/>
    <hyperlink ref="M81" r:id="rId430" tooltip="399973" display="http://quote.eastmoney.com/zs399973.html"/>
    <hyperlink ref="O81" r:id="rId431" display="https://www.jisilu.cn/data/utils/lowcalc/150205"/>
    <hyperlink ref="Y81" r:id="rId432" tooltip="加【国防A】为自选A类" display="javascript:addOwnedFund('150205');"/>
    <hyperlink ref="A82" r:id="rId433" display="https://www.jisilu.cn/data/sfnew/detail/150307"/>
    <hyperlink ref="C82" r:id="rId434" display="http://finance.sina.com.cn/fund/quotes/150307/bc.shtml"/>
    <hyperlink ref="F82" r:id="rId435" display="http://www.cninfo.com.cn/information/fund/netvalue/150307.html"/>
    <hyperlink ref="M82" r:id="rId436" tooltip="399804" display="http://quote.eastmoney.com/zs399804.html"/>
    <hyperlink ref="O82" r:id="rId437" display="https://www.jisilu.cn/data/utils/lowcalc/150307"/>
    <hyperlink ref="Y82" r:id="rId438" tooltip="加【体育A】为自选A类" display="javascript:addOwnedFund('150307');"/>
    <hyperlink ref="A83" r:id="rId439" display="https://www.jisilu.cn/data/sfnew/detail/150309"/>
    <hyperlink ref="C83" r:id="rId440" display="http://finance.sina.com.cn/fund/quotes/150309/bc.shtml"/>
    <hyperlink ref="F83" r:id="rId441" display="http://www.cninfo.com.cn/information/fund/netvalue/150309.html"/>
    <hyperlink ref="M83" r:id="rId442" tooltip="399994" display="http://quote.eastmoney.com/zs399994.html"/>
    <hyperlink ref="O83" r:id="rId443" display="https://www.jisilu.cn/data/utils/lowcalc/150309"/>
    <hyperlink ref="Y83" r:id="rId444" tooltip="加【信息安A】为自选A类" display="javascript:addOwnedFund('150309');"/>
    <hyperlink ref="A84" r:id="rId445" display="https://www.jisilu.cn/data/sfnew/detail/150164"/>
    <hyperlink ref="C84" r:id="rId446" display="http://finance.sina.com.cn/fund/quotes/150164/bc.shtml"/>
    <hyperlink ref="F84" r:id="rId447" display="http://www.cninfo.com.cn/information/fund/netvalue/150164.html"/>
    <hyperlink ref="M84" r:id="rId448" tooltip="000832" display="http://quote.eastmoney.com/zs000832.html"/>
    <hyperlink ref="O84" r:id="rId449" display="https://www.jisilu.cn/data/utils/lowcalc/150164"/>
    <hyperlink ref="Y84" r:id="rId450" tooltip="加【可转债A】为自选A类" display="javascript:addOwnedFund('150164');"/>
    <hyperlink ref="A85" r:id="rId451" display="https://www.jisilu.cn/data/sfnew/detail/150329"/>
    <hyperlink ref="C85" r:id="rId452" display="http://finance.sina.com.cn/fund/quotes/150329/bc.shtml"/>
    <hyperlink ref="F85" r:id="rId453" display="http://www.cninfo.com.cn/information/fund/netvalue/150329.html"/>
    <hyperlink ref="M85" r:id="rId454" tooltip="399809" display="http://quote.eastmoney.com/zs399809.html"/>
    <hyperlink ref="O85" r:id="rId455" display="https://www.jisilu.cn/data/utils/lowcalc/150329"/>
    <hyperlink ref="Y85" r:id="rId456" tooltip="加【保险A】为自选A类" display="javascript:addOwnedFund('150329');"/>
    <hyperlink ref="A86" r:id="rId457" display="https://www.jisilu.cn/data/sfnew/detail/150257"/>
    <hyperlink ref="C86" r:id="rId458" display="http://finance.sina.com.cn/fund/quotes/150257/bc.shtml"/>
    <hyperlink ref="F86" r:id="rId459" display="http://www.cninfo.com.cn/information/fund/netvalue/150257.html"/>
    <hyperlink ref="M86" r:id="rId460" tooltip="399993" display="http://quote.eastmoney.com/zs399993.html"/>
    <hyperlink ref="O86" r:id="rId461" display="https://www.jisilu.cn/data/utils/lowcalc/150257"/>
    <hyperlink ref="Y86" r:id="rId462" tooltip="加【生物A】为自选A类" display="javascript:addOwnedFund('150257');"/>
    <hyperlink ref="A87" r:id="rId463" display="https://www.jisilu.cn/data/sfnew/detail/502027"/>
    <hyperlink ref="C87" r:id="rId464" display="http://finance.sina.com.cn/fund/quotes/502027/bc.shtml"/>
    <hyperlink ref="F87" r:id="rId465" display="http://www.cninfo.com.cn/information/fund/netvalue/502027.html"/>
    <hyperlink ref="M87" r:id="rId466" tooltip="399429" display="http://quote.eastmoney.com/zs399429.html"/>
    <hyperlink ref="O87" r:id="rId467" display="https://www.jisilu.cn/data/utils/lowcalc/502027"/>
    <hyperlink ref="Y87" r:id="rId468" tooltip="加【新丝路A】为自选A类" display="javascript:addOwnedFund('502027');"/>
    <hyperlink ref="A88" r:id="rId469" display="https://www.jisilu.cn/data/sfnew/detail/150177"/>
    <hyperlink ref="C88" r:id="rId470" display="http://finance.sina.com.cn/fund/quotes/150177/bc.shtml"/>
    <hyperlink ref="F88" r:id="rId471" display="http://www.cninfo.com.cn/information/fund/netvalue/150177.html"/>
    <hyperlink ref="M88" r:id="rId472" tooltip="399966" display="http://quote.eastmoney.com/zs399966.html"/>
    <hyperlink ref="O88" r:id="rId473" display="https://www.jisilu.cn/data/utils/lowcalc/150177"/>
    <hyperlink ref="Y88" r:id="rId474" tooltip="加【证保A】为自选A类" display="javascript:addOwnedFund('150177');"/>
    <hyperlink ref="A89" r:id="rId475" display="https://www.jisilu.cn/data/sfnew/detail/150235"/>
    <hyperlink ref="C89" r:id="rId476" display="http://finance.sina.com.cn/fund/quotes/150235/bc.shtml"/>
    <hyperlink ref="F89" r:id="rId477" display="http://www.cninfo.com.cn/information/fund/netvalue/150235.html"/>
    <hyperlink ref="M89" r:id="rId478" tooltip="399975" display="http://quote.eastmoney.com/zs399975.html"/>
    <hyperlink ref="O89" r:id="rId479" display="https://www.jisilu.cn/data/utils/lowcalc/150235"/>
    <hyperlink ref="Y89" r:id="rId480" tooltip="加【券商A级】为自选A类" display="javascript:addOwnedFund('150235');"/>
    <hyperlink ref="A90" r:id="rId481" display="https://www.jisilu.cn/data/sfnew/detail/150194"/>
    <hyperlink ref="C90" r:id="rId482" display="http://finance.sina.com.cn/fund/quotes/150194/bc.shtml"/>
    <hyperlink ref="F90" r:id="rId483" display="http://www.cninfo.com.cn/information/fund/netvalue/150194.html"/>
    <hyperlink ref="M90" r:id="rId484" tooltip="399970" display="http://quote.eastmoney.com/zs399970.html"/>
    <hyperlink ref="O90" r:id="rId485" display="https://www.jisilu.cn/data/utils/lowcalc/150194"/>
    <hyperlink ref="Y90" r:id="rId486" tooltip="加【互联网A】为自选A类" display="javascript:addOwnedFund('150194');"/>
    <hyperlink ref="A91" r:id="rId487" display="https://www.jisilu.cn/data/sfnew/detail/150209"/>
    <hyperlink ref="C91" r:id="rId488" display="http://finance.sina.com.cn/fund/quotes/150209/bc.shtml"/>
    <hyperlink ref="F91" r:id="rId489" display="http://www.cninfo.com.cn/information/fund/netvalue/150209.html"/>
    <hyperlink ref="M91" r:id="rId490" tooltip="399974" display="http://quote.eastmoney.com/zs399974.html"/>
    <hyperlink ref="O91" r:id="rId491" display="https://www.jisilu.cn/data/utils/lowcalc/150209"/>
    <hyperlink ref="Y91" r:id="rId492" tooltip="加【国企改A】为自选A类" display="javascript:addOwnedFund('150209');"/>
    <hyperlink ref="A92" r:id="rId493" display="https://www.jisilu.cn/data/sfnew/detail/150241"/>
    <hyperlink ref="C92" r:id="rId494" display="http://finance.sina.com.cn/fund/quotes/150241/bc.shtml"/>
    <hyperlink ref="F92" r:id="rId495" display="http://www.cninfo.com.cn/information/fund/netvalue/150241.html"/>
    <hyperlink ref="M92" r:id="rId496" tooltip="399986" display="http://quote.eastmoney.com/zs399986.html"/>
    <hyperlink ref="O92" r:id="rId497" display="https://www.jisilu.cn/data/utils/lowcalc/150241"/>
    <hyperlink ref="Y92" r:id="rId498" tooltip="将【银行A级】从自选中删除" display="javascript:delOwnedFund('150241');"/>
    <hyperlink ref="A93" r:id="rId499" display="https://www.jisilu.cn/data/sfnew/detail/150200"/>
    <hyperlink ref="C93" r:id="rId500" display="http://finance.sina.com.cn/fund/quotes/150200/bc.shtml"/>
    <hyperlink ref="F93" r:id="rId501" display="http://www.cninfo.com.cn/information/fund/netvalue/150200.html"/>
    <hyperlink ref="M93" r:id="rId502" tooltip="399975" display="http://quote.eastmoney.com/zs399975.html"/>
    <hyperlink ref="O93" r:id="rId503" display="https://www.jisilu.cn/data/utils/lowcalc/150200"/>
    <hyperlink ref="Y93" r:id="rId504" tooltip="加【券商A】为自选A类" display="javascript:addOwnedFund('150200');"/>
    <hyperlink ref="A94" r:id="rId505" display="https://www.jisilu.cn/data/sfnew/detail/150251"/>
    <hyperlink ref="C94" r:id="rId506" display="http://finance.sina.com.cn/fund/quotes/150251/bc.shtml"/>
    <hyperlink ref="F94" r:id="rId507" display="http://www.cninfo.com.cn/information/fund/netvalue/150251.html"/>
    <hyperlink ref="M94" r:id="rId508" tooltip="399990" display="http://quote.eastmoney.com/zs399990.html"/>
    <hyperlink ref="O94" r:id="rId509" display="https://www.jisilu.cn/data/utils/lowcalc/150251"/>
    <hyperlink ref="Y94" r:id="rId510" tooltip="加【煤炭A】为自选A类" display="javascript:addOwnedFund('150251');"/>
    <hyperlink ref="A95" r:id="rId511" display="https://www.jisilu.cn/data/sfnew/detail/150271"/>
    <hyperlink ref="C95" r:id="rId512" display="http://finance.sina.com.cn/fund/quotes/150271/bc.shtml"/>
    <hyperlink ref="F95" r:id="rId513" display="http://www.cninfo.com.cn/information/fund/netvalue/150271.html"/>
    <hyperlink ref="M95" r:id="rId514" tooltip="399441" display="http://quote.eastmoney.com/zs399441.html"/>
    <hyperlink ref="O95" r:id="rId515" display="https://www.jisilu.cn/data/utils/lowcalc/150271"/>
    <hyperlink ref="Y95" r:id="rId516" tooltip="加【生物药A】为自选A类" display="javascript:addOwnedFund('150271');"/>
    <hyperlink ref="A96" r:id="rId517" display="https://www.jisilu.cn/data/sfnew/detail/150173"/>
    <hyperlink ref="C96" r:id="rId518" display="http://finance.sina.com.cn/fund/quotes/150173/bc.shtml"/>
    <hyperlink ref="F96" r:id="rId519" display="http://www.cninfo.com.cn/information/fund/netvalue/150173.html"/>
    <hyperlink ref="M96" r:id="rId520" tooltip="000998" display="http://quote.eastmoney.com/zs000998.html"/>
    <hyperlink ref="O96" r:id="rId521" display="https://www.jisilu.cn/data/utils/lowcalc/150173"/>
    <hyperlink ref="Y96" r:id="rId522" tooltip="加【TMT中证A】为自选A类" display="javascript:addOwnedFund('150173');"/>
    <hyperlink ref="A97" r:id="rId523" display="https://www.jisilu.cn/data/sfnew/detail/502049"/>
    <hyperlink ref="C97" r:id="rId524" display="http://finance.sina.com.cn/fund/quotes/502049/bc.shtml"/>
    <hyperlink ref="F97" r:id="rId525" display="http://www.cninfo.com.cn/information/fund/netvalue/502049.html"/>
    <hyperlink ref="M97" r:id="rId526" tooltip="000016" display="http://quote.eastmoney.com/zs000016.html"/>
    <hyperlink ref="O97" r:id="rId527" display="https://www.jisilu.cn/data/utils/lowcalc/502049"/>
    <hyperlink ref="Y97" r:id="rId528" tooltip="加【上证50A】为自选A类" display="javascript:addOwnedFund('502049');"/>
    <hyperlink ref="A98" r:id="rId529" display="https://www.jisilu.cn/data/sfnew/detail/150273"/>
    <hyperlink ref="C98" r:id="rId530" display="http://finance.sina.com.cn/fund/quotes/150273/bc.shtml"/>
    <hyperlink ref="F98" r:id="rId531" display="http://www.cninfo.com.cn/information/fund/netvalue/150273.html"/>
    <hyperlink ref="M98" r:id="rId532" tooltip="399991" display="http://quote.eastmoney.com/zs399991.html"/>
    <hyperlink ref="O98" r:id="rId533" display="https://www.jisilu.cn/data/utils/lowcalc/150273"/>
    <hyperlink ref="Y98" r:id="rId534" tooltip="加【带路A】为自选A类" display="javascript:addOwnedFund('150273');"/>
    <hyperlink ref="A99" r:id="rId535" display="https://www.jisilu.cn/data/sfnew/detail/150277"/>
    <hyperlink ref="C99" r:id="rId536" display="http://finance.sina.com.cn/fund/quotes/150277/bc.shtml"/>
    <hyperlink ref="F99" r:id="rId537" display="http://www.cninfo.com.cn/information/fund/netvalue/150277.html"/>
    <hyperlink ref="M99" r:id="rId538" tooltip="399807" display="http://quote.eastmoney.com/zs399807.html"/>
    <hyperlink ref="O99" r:id="rId539" display="https://www.jisilu.cn/data/utils/lowcalc/150277"/>
    <hyperlink ref="Y99" r:id="rId540" tooltip="将【高铁A】从自选中删除" display="javascript:delOwnedFund('150277');"/>
    <hyperlink ref="A100" r:id="rId541" display="https://www.jisilu.cn/data/sfnew/detail/150259"/>
    <hyperlink ref="C100" r:id="rId542" display="http://finance.sina.com.cn/fund/quotes/150259/bc.shtml"/>
    <hyperlink ref="F100" r:id="rId543" display="http://www.cninfo.com.cn/information/fund/netvalue/150259.html"/>
    <hyperlink ref="M100" r:id="rId544" tooltip="399992" display="http://quote.eastmoney.com/zs399992.html"/>
    <hyperlink ref="O100" r:id="rId545" display="https://www.jisilu.cn/data/utils/lowcalc/150259"/>
    <hyperlink ref="Y100" r:id="rId546" tooltip="加【重组A】为自选A类" display="javascript:addOwnedFund('150259');"/>
    <hyperlink ref="A101" r:id="rId547" display="https://www.jisilu.cn/data/sfnew/detail/150243"/>
    <hyperlink ref="C101" r:id="rId548" display="http://finance.sina.com.cn/fund/quotes/150243/bc.shtml"/>
    <hyperlink ref="F101" r:id="rId549" display="http://www.cninfo.com.cn/information/fund/netvalue/150243.html"/>
    <hyperlink ref="M101" r:id="rId550" tooltip="399006" display="http://quote.eastmoney.com/zs399006.html"/>
    <hyperlink ref="O101" r:id="rId551" display="https://www.jisilu.cn/data/utils/lowcalc/150243"/>
    <hyperlink ref="Y101" r:id="rId552" tooltip="加【创业A】为自选A类" display="javascript:addOwnedFund('150243');"/>
    <hyperlink ref="A102" r:id="rId553" display="https://www.jisilu.cn/data/sfnew/detail/150207"/>
    <hyperlink ref="C102" r:id="rId554" display="http://finance.sina.com.cn/fund/quotes/150207/bc.shtml"/>
    <hyperlink ref="F102" r:id="rId555" display="http://www.cninfo.com.cn/information/fund/netvalue/150207.html"/>
    <hyperlink ref="M102" r:id="rId556" tooltip="399983" display="http://quote.eastmoney.com/zs399983.html"/>
    <hyperlink ref="O102" r:id="rId557" display="https://www.jisilu.cn/data/utils/lowcalc/150207"/>
    <hyperlink ref="Y102" r:id="rId558" tooltip="加【地产A端】为自选A类" display="javascript:addOwnedFund('150207');"/>
    <hyperlink ref="A103" r:id="rId559" display="https://www.jisilu.cn/data/sfnew/detail/150275"/>
    <hyperlink ref="C103" r:id="rId560" display="http://finance.sina.com.cn/fund/quotes/150275/bc.shtml"/>
    <hyperlink ref="F103" r:id="rId561" display="http://www.cninfo.com.cn/information/fund/netvalue/150275.html"/>
    <hyperlink ref="M103" r:id="rId562" tooltip="399991" display="http://quote.eastmoney.com/zs399991.html"/>
    <hyperlink ref="O103" r:id="rId563" display="https://www.jisilu.cn/data/utils/lowcalc/150275"/>
    <hyperlink ref="Y103" r:id="rId564" tooltip="将【一带一A】从自选中删除" display="javascript:delOwnedFund('150275');"/>
    <hyperlink ref="A104" r:id="rId565" display="https://www.jisilu.cn/data/sfnew/detail/150255"/>
    <hyperlink ref="C104" r:id="rId566" display="http://finance.sina.com.cn/fund/quotes/150255/bc.shtml"/>
    <hyperlink ref="F104" r:id="rId567" display="http://www.cninfo.com.cn/information/fund/netvalue/150255.html"/>
    <hyperlink ref="M104" r:id="rId568" tooltip="399986" display="http://quote.eastmoney.com/zs399986.html"/>
    <hyperlink ref="O104" r:id="rId569" display="https://www.jisilu.cn/data/utils/lowcalc/150255"/>
    <hyperlink ref="Y104" r:id="rId570" tooltip="将【银行业A】从自选中删除" display="javascript:delOwnedFund('150255');"/>
    <hyperlink ref="A105" r:id="rId571" display="https://www.jisilu.cn/data/sfnew/detail/150315"/>
    <hyperlink ref="C105" r:id="rId572" display="http://finance.sina.com.cn/fund/quotes/150315/bc.shtml"/>
    <hyperlink ref="F105" r:id="rId573" display="http://www.cninfo.com.cn/information/fund/netvalue/150315.html"/>
    <hyperlink ref="M105" r:id="rId574" tooltip="399803" display="http://quote.eastmoney.com/zs399803.html"/>
    <hyperlink ref="O105" r:id="rId575" display="https://www.jisilu.cn/data/utils/lowcalc/150315"/>
    <hyperlink ref="Y105" r:id="rId576" tooltip="加【工业4A】为自选A类" display="javascript:addOwnedFund('150315');"/>
    <hyperlink ref="A106" r:id="rId577" display="https://www.jisilu.cn/data/sfnew/detail/150269"/>
    <hyperlink ref="C106" r:id="rId578" display="http://finance.sina.com.cn/fund/quotes/150269/bc.shtml"/>
    <hyperlink ref="F106" r:id="rId579" display="http://www.cninfo.com.cn/information/fund/netvalue/150269.html"/>
    <hyperlink ref="M106" r:id="rId580" tooltip="399997" display="http://quote.eastmoney.com/zs399997.html"/>
    <hyperlink ref="O106" r:id="rId581" display="https://www.jisilu.cn/data/utils/lowcalc/150269"/>
    <hyperlink ref="Y106" r:id="rId582" tooltip="加【白酒A】为自选A类" display="javascript:addOwnedFund('150269');"/>
    <hyperlink ref="A107" r:id="rId583" display="https://www.jisilu.cn/data/sfnew/detail/150217"/>
    <hyperlink ref="C107" r:id="rId584" display="http://finance.sina.com.cn/fund/quotes/150217/bc.shtml"/>
    <hyperlink ref="F107" r:id="rId585" display="http://www.cninfo.com.cn/information/fund/netvalue/150217.html"/>
    <hyperlink ref="M107" r:id="rId586" tooltip="399412" display="http://quote.eastmoney.com/zs399412.html"/>
    <hyperlink ref="O107" r:id="rId587" display="https://www.jisilu.cn/data/utils/lowcalc/150217"/>
    <hyperlink ref="Y107" r:id="rId588" tooltip="加【新能源A】为自选A类" display="javascript:addOwnedFund('150217');"/>
    <hyperlink ref="A108" r:id="rId589" display="https://www.jisilu.cn/data/sfnew/detail/150184"/>
    <hyperlink ref="C108" r:id="rId590" display="http://finance.sina.com.cn/fund/quotes/150184/bc.shtml"/>
    <hyperlink ref="F108" r:id="rId591" display="http://www.cninfo.com.cn/information/fund/netvalue/150184.html"/>
    <hyperlink ref="M108" r:id="rId592" tooltip="000827" display="http://quote.eastmoney.com/zs000827.html"/>
    <hyperlink ref="O108" r:id="rId593" display="https://www.jisilu.cn/data/utils/lowcalc/150184"/>
    <hyperlink ref="Y108" r:id="rId594" tooltip="加【环保A】为自选A类" display="javascript:addOwnedFund('150184');"/>
    <hyperlink ref="A109" r:id="rId595" display="https://www.jisilu.cn/data/sfnew/detail/150283"/>
    <hyperlink ref="C109" r:id="rId596" display="http://finance.sina.com.cn/fund/quotes/150283/bc.shtml"/>
    <hyperlink ref="F109" r:id="rId597" display="http://www.cninfo.com.cn/information/fund/netvalue/150283.html"/>
    <hyperlink ref="M109" r:id="rId598" tooltip="000808" display="http://quote.eastmoney.com/zs000808.html"/>
    <hyperlink ref="O109" r:id="rId599" display="https://www.jisilu.cn/data/utils/lowcalc/150283"/>
    <hyperlink ref="Y109" r:id="rId600" tooltip="加【SW医药A】为自选A类" display="javascript:addOwnedFund('150283');"/>
    <hyperlink ref="A110" r:id="rId601" display="https://www.jisilu.cn/data/sfnew/detail/150229"/>
    <hyperlink ref="C110" r:id="rId602" display="http://finance.sina.com.cn/fund/quotes/150229/bc.shtml"/>
    <hyperlink ref="F110" r:id="rId603" display="http://www.cninfo.com.cn/information/fund/netvalue/150229.html"/>
    <hyperlink ref="M110" r:id="rId604" tooltip="399987" display="http://quote.eastmoney.com/zs399987.html"/>
    <hyperlink ref="O110" r:id="rId605" display="https://www.jisilu.cn/data/utils/lowcalc/150229"/>
    <hyperlink ref="Y110" r:id="rId606" tooltip="加【酒A】为自选A类" display="javascript:addOwnedFund('150229');"/>
    <hyperlink ref="A111" r:id="rId607" display="https://www.jisilu.cn/data/sfnew/detail/502007"/>
    <hyperlink ref="C111" r:id="rId608" display="http://finance.sina.com.cn/fund/quotes/502007/bc.shtml"/>
    <hyperlink ref="F111" r:id="rId609" display="http://www.cninfo.com.cn/information/fund/netvalue/502007.html"/>
    <hyperlink ref="M111" r:id="rId610" tooltip="399974" display="http://quote.eastmoney.com/zs399974.html"/>
    <hyperlink ref="O111" r:id="rId611" display="https://www.jisilu.cn/data/utils/lowcalc/502007"/>
    <hyperlink ref="Y111" r:id="rId612" tooltip="加【国企改A】为自选A类" display="javascript:addOwnedFund('502007');"/>
    <hyperlink ref="A112" r:id="rId613" display="https://www.jisilu.cn/data/sfnew/detail/502011"/>
    <hyperlink ref="C112" r:id="rId614" display="http://finance.sina.com.cn/fund/quotes/502011/bc.shtml"/>
    <hyperlink ref="F112" r:id="rId615" display="http://www.cninfo.com.cn/information/fund/netvalue/502011.html"/>
    <hyperlink ref="M112" r:id="rId616" tooltip="399975" display="http://quote.eastmoney.com/zs399975.html"/>
    <hyperlink ref="O112" r:id="rId617" display="https://www.jisilu.cn/data/utils/lowcalc/502011"/>
    <hyperlink ref="Y112" r:id="rId618" tooltip="加【证券A】为自选A类" display="javascript:addOwnedFund('502011');"/>
    <hyperlink ref="A113" r:id="rId619" display="https://www.jisilu.cn/data/sfnew/detail/150227"/>
    <hyperlink ref="C113" r:id="rId620" display="http://finance.sina.com.cn/fund/quotes/150227/bc.shtml"/>
    <hyperlink ref="F113" r:id="rId621" display="http://www.cninfo.com.cn/information/fund/netvalue/150227.html"/>
    <hyperlink ref="M113" r:id="rId622" tooltip="399986" display="http://quote.eastmoney.com/zs399986.html"/>
    <hyperlink ref="O113" r:id="rId623" display="https://www.jisilu.cn/data/utils/lowcalc/150227"/>
    <hyperlink ref="Y113" r:id="rId624" tooltip="将【银行A】从自选中删除" display="javascript:delOwnedFund('150227');"/>
    <hyperlink ref="A114" r:id="rId625" display="https://www.jisilu.cn/data/sfnew/detail/150018"/>
    <hyperlink ref="C114" r:id="rId626" display="http://finance.sina.com.cn/fund/quotes/150018/bc.shtml"/>
    <hyperlink ref="F114" r:id="rId627" display="http://www.cninfo.com.cn/information/fund/netvalue/150018.html"/>
    <hyperlink ref="M114" r:id="rId628" tooltip="399004" display="http://quote.eastmoney.com/zs399004.html"/>
    <hyperlink ref="O114" r:id="rId629" display="https://www.jisilu.cn/data/utils/lowcalc/150018"/>
    <hyperlink ref="Y114" r:id="rId630" tooltip="加【银华稳进】为自选A类" display="javascript:addOwnedFund('150018');"/>
    <hyperlink ref="A115" r:id="rId631" display="https://www.jisilu.cn/data/sfnew/detail/150186"/>
    <hyperlink ref="C115" r:id="rId632" display="http://finance.sina.com.cn/fund/quotes/150186/bc.shtml"/>
    <hyperlink ref="F115" r:id="rId633" display="http://www.cninfo.com.cn/information/fund/netvalue/150186.html"/>
    <hyperlink ref="M115" r:id="rId634" tooltip="399967" display="http://quote.eastmoney.com/zs399967.html"/>
    <hyperlink ref="O115" r:id="rId635" display="https://www.jisilu.cn/data/utils/lowcalc/150186"/>
    <hyperlink ref="Y115" r:id="rId636" tooltip="加【军工A级】为自选A类" display="javascript:addOwnedFund('150186');"/>
    <hyperlink ref="A116" r:id="rId637" display="https://www.jisilu.cn/data/sfnew/detail/150051"/>
    <hyperlink ref="C116" r:id="rId638" display="http://finance.sina.com.cn/fund/quotes/150051/bc.shtml"/>
    <hyperlink ref="F116" r:id="rId639" display="http://www.cninfo.com.cn/information/fund/netvalue/150051.html"/>
    <hyperlink ref="M116" r:id="rId640" tooltip="399300" display="http://quote.eastmoney.com/zs399300.html"/>
    <hyperlink ref="O116" r:id="rId641" display="https://www.jisilu.cn/data/utils/lowcalc/150051"/>
    <hyperlink ref="Y116" r:id="rId642" tooltip="加【沪深300A】为自选A类" display="javascript:addOwnedFund('150051');"/>
    <hyperlink ref="A117" r:id="rId643" display="https://www.jisilu.cn/data/sfnew/detail/150305"/>
    <hyperlink ref="C117" r:id="rId644" display="http://finance.sina.com.cn/fund/quotes/150305/bc.shtml"/>
    <hyperlink ref="F117" r:id="rId645" display="http://www.cninfo.com.cn/information/fund/netvalue/150305.html"/>
    <hyperlink ref="M117" r:id="rId646" tooltip="399812" display="http://quote.eastmoney.com/zs399812.html"/>
    <hyperlink ref="O117" r:id="rId647" display="https://www.jisilu.cn/data/utils/lowcalc/150305"/>
    <hyperlink ref="Y117" r:id="rId648" tooltip="加【养老A】为自选A类" display="javascript:addOwnedFund('150305');"/>
    <hyperlink ref="A118" r:id="rId649" display="https://www.jisilu.cn/data/sfnew/detail/150249"/>
    <hyperlink ref="C118" r:id="rId650" display="http://finance.sina.com.cn/fund/quotes/150249/bc.shtml"/>
    <hyperlink ref="F118" r:id="rId651" display="http://www.cninfo.com.cn/information/fund/netvalue/150249.html"/>
    <hyperlink ref="M118" r:id="rId652" tooltip="399986" display="http://quote.eastmoney.com/zs399986.html"/>
    <hyperlink ref="O118" r:id="rId653" display="https://www.jisilu.cn/data/utils/lowcalc/150249"/>
    <hyperlink ref="Y118" r:id="rId654" tooltip="将【银行A端】从自选中删除" display="javascript:delOwnedFund('150249');"/>
    <hyperlink ref="A119" r:id="rId655" display="https://www.jisilu.cn/data/sfnew/detail/150169"/>
    <hyperlink ref="C119" r:id="rId656" display="http://finance.sina.com.cn/fund/quotes/150169/bc.shtml"/>
    <hyperlink ref="F119" r:id="rId657" display="http://www.cninfo.com.cn/information/fund/netvalue/150169.html"/>
    <hyperlink ref="M119" r:id="rId658" tooltip="HSI" display="http://quote.eastmoney.com/hk/zs110000.html"/>
    <hyperlink ref="O119" r:id="rId659" display="https://www.jisilu.cn/data/utils/lowcalc/150169"/>
    <hyperlink ref="Y119" r:id="rId660" tooltip="将【恒生A】从自选中删除" display="javascript:delOwnedFund('150169');"/>
    <hyperlink ref="A120" r:id="rId661" display="https://www.jisilu.cn/data/sfnew/detail/502004"/>
    <hyperlink ref="C120" r:id="rId662" display="http://finance.sina.com.cn/fund/quotes/502004/bc.shtml"/>
    <hyperlink ref="F120" r:id="rId663" display="http://www.cninfo.com.cn/information/fund/netvalue/502004.html"/>
    <hyperlink ref="M120" r:id="rId664" tooltip="399967" display="http://quote.eastmoney.com/zs399967.html"/>
    <hyperlink ref="O120" r:id="rId665" display="https://www.jisilu.cn/data/utils/lowcalc/502004"/>
    <hyperlink ref="Y120" r:id="rId666" tooltip="加【军工A】为自选A类" display="javascript:addOwnedFund('502004');"/>
    <hyperlink ref="A121" r:id="rId667" display="https://www.jisilu.cn/data/sfnew/detail/150181"/>
    <hyperlink ref="C121" r:id="rId668" display="http://finance.sina.com.cn/fund/quotes/150181/bc.shtml"/>
    <hyperlink ref="F121" r:id="rId669" display="http://www.cninfo.com.cn/information/fund/netvalue/150181.html"/>
    <hyperlink ref="M121" r:id="rId670" tooltip="399967" display="http://quote.eastmoney.com/zs399967.html"/>
    <hyperlink ref="O121" r:id="rId671" display="https://www.jisilu.cn/data/utils/lowcalc/150181"/>
    <hyperlink ref="Y121" r:id="rId672" tooltip="加【军工A】为自选A类" display="javascript:addOwnedFund('150181');"/>
    <hyperlink ref="A122" r:id="rId673" display="https://www.jisilu.cn/data/sfnew/detail/150233"/>
    <hyperlink ref="C122" r:id="rId674" display="http://finance.sina.com.cn/fund/quotes/150233/bc.shtml"/>
    <hyperlink ref="F122" r:id="rId675" display="http://www.cninfo.com.cn/information/fund/netvalue/150233.html"/>
    <hyperlink ref="M122" r:id="rId676" tooltip="399810" display="http://quote.eastmoney.com/zs399810.html"/>
    <hyperlink ref="O122" r:id="rId677" display="https://www.jisilu.cn/data/utils/lowcalc/150233"/>
    <hyperlink ref="Y122" r:id="rId678" tooltip="加【传媒业A】为自选A类" display="javascript:addOwnedFund('150233');"/>
    <hyperlink ref="A123" r:id="rId679" display="https://www.jisilu.cn/data/sfnew/detail/150171"/>
    <hyperlink ref="C123" r:id="rId680" display="http://finance.sina.com.cn/fund/quotes/150171/bc.shtml"/>
    <hyperlink ref="F123" r:id="rId681" display="http://www.cninfo.com.cn/information/fund/netvalue/150171.html"/>
    <hyperlink ref="M123" r:id="rId682" tooltip="399707" display="http://quote.eastmoney.com/zs399707.html"/>
    <hyperlink ref="O123" r:id="rId683" display="https://www.jisilu.cn/data/utils/lowcalc/150171"/>
    <hyperlink ref="Y123" r:id="rId684" tooltip="加【证券A】为自选A类" display="javascript:addOwnedFund('150171');"/>
    <hyperlink ref="A124" r:id="rId685" display="https://www.jisilu.cn/data/sfnew/detail/502017"/>
    <hyperlink ref="C124" r:id="rId686" display="http://finance.sina.com.cn/fund/quotes/502017/bc.shtml"/>
    <hyperlink ref="F124" r:id="rId687" display="http://www.cninfo.com.cn/information/fund/netvalue/502017.html"/>
    <hyperlink ref="M124" r:id="rId688" tooltip="399991" display="http://quote.eastmoney.com/zs399991.html"/>
    <hyperlink ref="O124" r:id="rId689" display="https://www.jisilu.cn/data/utils/lowcalc/502017"/>
    <hyperlink ref="Y124" r:id="rId690" tooltip="加【带路A】为自选A类" display="javascript:addOwnedFund('502017');"/>
    <hyperlink ref="A125" r:id="rId691" display="https://www.jisilu.cn/data/sfnew/detail/150279"/>
    <hyperlink ref="C125" r:id="rId692" display="http://finance.sina.com.cn/fund/quotes/150279/bc.shtml"/>
    <hyperlink ref="F125" r:id="rId693" display="http://www.cninfo.com.cn/information/fund/netvalue/150279.html"/>
    <hyperlink ref="M125" r:id="rId694" tooltip="399808" display="http://quote.eastmoney.com/zs399808.html"/>
    <hyperlink ref="O125" r:id="rId695" display="https://www.jisilu.cn/data/utils/lowcalc/150279"/>
    <hyperlink ref="Y125" r:id="rId696" tooltip="加【新能A】为自选A类" display="javascript:addOwnedFund('150279');"/>
    <hyperlink ref="A126" r:id="rId697" display="https://www.jisilu.cn/data/sfnew/detail/150192"/>
    <hyperlink ref="C126" r:id="rId698" display="http://finance.sina.com.cn/fund/quotes/150192/bc.shtml"/>
    <hyperlink ref="F126" r:id="rId699" display="http://www.cninfo.com.cn/information/fund/netvalue/150192.html"/>
    <hyperlink ref="M126" r:id="rId700" tooltip="399965" display="http://quote.eastmoney.com/zs399965.html"/>
    <hyperlink ref="O126" r:id="rId701" display="https://www.jisilu.cn/data/utils/lowcalc/150192"/>
    <hyperlink ref="Y126" r:id="rId702" tooltip="加【地产A】为自选A类" display="javascript:addOwnedFund('150192');"/>
    <hyperlink ref="A127" r:id="rId703" display="https://www.jisilu.cn/data/sfnew/detail/150179"/>
    <hyperlink ref="C127" r:id="rId704" display="http://finance.sina.com.cn/fund/quotes/150179/bc.shtml"/>
    <hyperlink ref="F127" r:id="rId705" display="http://www.cninfo.com.cn/information/fund/netvalue/150179.html"/>
    <hyperlink ref="M127" r:id="rId706" tooltip="399935" display="http://quote.eastmoney.com/zs399935.html"/>
    <hyperlink ref="O127" r:id="rId707" display="https://www.jisilu.cn/data/utils/lowcalc/150179"/>
    <hyperlink ref="Y127" r:id="rId708" tooltip="加【信息A】为自选A类" display="javascript:addOwnedFund('150179');"/>
    <hyperlink ref="A128" r:id="rId709" display="https://www.jisilu.cn/data/sfnew/detail/150100"/>
    <hyperlink ref="C128" r:id="rId710" display="http://finance.sina.com.cn/fund/quotes/150100/bc.shtml"/>
    <hyperlink ref="F128" r:id="rId711" display="http://www.cninfo.com.cn/information/fund/netvalue/150100.html"/>
    <hyperlink ref="M128" r:id="rId712" tooltip="000805" display="http://quote.eastmoney.com/zs000805.html"/>
    <hyperlink ref="O128" r:id="rId713" display="https://www.jisilu.cn/data/utils/lowcalc/150100"/>
    <hyperlink ref="Y128" r:id="rId714" tooltip="加【资源A】为自选A类" display="javascript:addOwnedFund('150100');"/>
    <hyperlink ref="A129" r:id="rId715" display="https://www.jisilu.cn/data/sfnew/detail/150203"/>
    <hyperlink ref="C129" r:id="rId716" display="http://finance.sina.com.cn/fund/quotes/150203/bc.shtml"/>
    <hyperlink ref="F129" r:id="rId717" display="http://www.cninfo.com.cn/information/fund/netvalue/150203.html"/>
    <hyperlink ref="M129" r:id="rId718" tooltip="399971" display="http://quote.eastmoney.com/zs399971.html"/>
    <hyperlink ref="O129" r:id="rId719" display="https://www.jisilu.cn/data/utils/lowcalc/150203"/>
    <hyperlink ref="Y129" r:id="rId720" tooltip="加【传媒A】为自选A类" display="javascript:addOwnedFund('150203');"/>
    <hyperlink ref="A130" r:id="rId721" display="https://www.jisilu.cn/data/sfnew/detail/150143"/>
    <hyperlink ref="C130" r:id="rId722" display="http://finance.sina.com.cn/fund/quotes/150143/bc.shtml"/>
    <hyperlink ref="F130" r:id="rId723" display="http://www.cninfo.com.cn/information/fund/netvalue/150143.html"/>
    <hyperlink ref="M130" r:id="rId724" tooltip="000832" display="http://quote.eastmoney.com/zs000832.html"/>
    <hyperlink ref="O130" r:id="rId725" display="https://www.jisilu.cn/data/utils/lowcalc/150143"/>
    <hyperlink ref="Y130" r:id="rId726" tooltip="加【转债A级】为自选A类" display="javascript:addOwnedFund('150143');"/>
    <hyperlink ref="A131" r:id="rId727" display="https://www.jisilu.cn/data/sfnew/detail/150231"/>
    <hyperlink ref="C131" r:id="rId728" display="http://finance.sina.com.cn/fund/quotes/150231/bc.shtml"/>
    <hyperlink ref="F131" r:id="rId729" display="http://www.cninfo.com.cn/information/fund/netvalue/150231.html"/>
    <hyperlink ref="M131" r:id="rId730" tooltip="399811" display="http://quote.eastmoney.com/zs399811.html"/>
    <hyperlink ref="O131" r:id="rId731" display="https://www.jisilu.cn/data/utils/lowcalc/150231"/>
    <hyperlink ref="Y131" r:id="rId732" tooltip="加【电子A】为自选A类" display="javascript:addOwnedFund('150231');"/>
    <hyperlink ref="A132" r:id="rId733" display="https://www.jisilu.cn/data/sfnew/detail/150245"/>
    <hyperlink ref="C132" r:id="rId734" display="http://finance.sina.com.cn/fund/quotes/150245/bc.shtml"/>
    <hyperlink ref="F132" r:id="rId735" display="http://www.cninfo.com.cn/information/fund/netvalue/150245.html"/>
    <hyperlink ref="M132" r:id="rId736" tooltip="399970" display="http://quote.eastmoney.com/zs399970.html"/>
    <hyperlink ref="O132" r:id="rId737" display="https://www.jisilu.cn/data/utils/lowcalc/150245"/>
    <hyperlink ref="Y132" r:id="rId738" tooltip="加【互联A】为自选A类" display="javascript:addOwnedFund('150245');"/>
    <hyperlink ref="A133" r:id="rId739" display="https://www.jisilu.cn/data/sfnew/detail/150311"/>
    <hyperlink ref="C133" r:id="rId740" display="http://finance.sina.com.cn/fund/quotes/150311/bc.shtml"/>
    <hyperlink ref="F133" r:id="rId741" display="http://www.cninfo.com.cn/information/fund/netvalue/150311.html"/>
    <hyperlink ref="M133" r:id="rId742" tooltip="399996" display="http://quote.eastmoney.com/zs399996.html"/>
    <hyperlink ref="O133" r:id="rId743" display="https://www.jisilu.cn/data/utils/lowcalc/150311"/>
    <hyperlink ref="Y133" r:id="rId744" tooltip="加【智能A】为自选A类" display="javascript:addOwnedFund('150311');"/>
    <hyperlink ref="A134" r:id="rId745" display="https://www.jisilu.cn/data/sfnew/detail/150215"/>
    <hyperlink ref="C134" r:id="rId746" display="http://finance.sina.com.cn/fund/quotes/150215/bc.shtml"/>
    <hyperlink ref="F134" r:id="rId747" display="http://www.cninfo.com.cn/information/fund/netvalue/150215.html"/>
    <hyperlink ref="M134" r:id="rId748" tooltip="399610" display="http://quote.eastmoney.com/zs399610.html"/>
    <hyperlink ref="O134" r:id="rId749" display="https://www.jisilu.cn/data/utils/lowcalc/150215"/>
    <hyperlink ref="Y134" r:id="rId750" tooltip="加【TMT A】为自选A类" display="javascript:addOwnedFund('150215');"/>
    <hyperlink ref="A136" r:id="rId751" display="https://www.jisilu.cn/data/sfnew/detail/150066"/>
    <hyperlink ref="C136" r:id="rId752" display="http://finance.sina.com.cn/fund/quotes/150066/bc.shtml"/>
    <hyperlink ref="F136" r:id="rId753" display="http://www.cninfo.com.cn/information/fund/netvalue/150066.html"/>
    <hyperlink ref="M136" r:id="rId754" tooltip="399481" display="http://quote.eastmoney.com/zs399481.html"/>
    <hyperlink ref="O136" r:id="rId755" display="https://www.jisilu.cn/data/utils/lowcalc/150066"/>
    <hyperlink ref="Y136" r:id="rId756" tooltip="加【互利A】为自选A类" display="javascript:addOwnedFund('150066');"/>
    <hyperlink ref="A137" r:id="rId757" display="https://www.jisilu.cn/data/sfnew/detail/150133"/>
    <hyperlink ref="C137" r:id="rId758" display="http://finance.sina.com.cn/fund/quotes/150133/bc.shtml"/>
    <hyperlink ref="F137" r:id="rId759" display="http://www.cninfo.com.cn/information/fund/netvalue/150133.html"/>
    <hyperlink ref="M137" r:id="rId760" tooltip="000833" display="http://quote.eastmoney.com/zs000833.html"/>
    <hyperlink ref="Y137" r:id="rId761" tooltip="加【德信A】为自选A类" display="javascript:addOwnedFund('150133');"/>
    <hyperlink ref="A138" r:id="rId762" display="https://www.jisilu.cn/data/sfnew/detail/150016"/>
    <hyperlink ref="C138" r:id="rId763" display="http://finance.sina.com.cn/fund/quotes/150016/bc.shtml"/>
    <hyperlink ref="F138" r:id="rId764" display="http://www.cninfo.com.cn/information/fund/netvalue/150016.html"/>
    <hyperlink ref="M138" r:id="rId765" tooltip="399300" display="http://quote.eastmoney.com/zs399300.html"/>
    <hyperlink ref="Y138" r:id="rId766" tooltip="加【合润A】为自选A类" display="javascript:addOwnedFund('150016');"/>
    <hyperlink ref="A139" r:id="rId767" display="https://www.jisilu.cn/data/sfnew/detail/150188"/>
    <hyperlink ref="C139" r:id="rId768" display="http://finance.sina.com.cn/fund/quotes/150188/bc.shtml"/>
    <hyperlink ref="F139" r:id="rId769" display="http://www.cninfo.com.cn/information/fund/netvalue/150188.html"/>
    <hyperlink ref="M139" r:id="rId770" tooltip="000832" display="http://quote.eastmoney.com/zs000832.html"/>
    <hyperlink ref="O139" r:id="rId771" display="https://www.jisilu.cn/data/utils/lowcalc/150188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C33"/>
  <sheetViews>
    <sheetView topLeftCell="B1" workbookViewId="0">
      <selection activeCell="J23" sqref="A1:XFD1048576"/>
    </sheetView>
  </sheetViews>
  <sheetFormatPr defaultRowHeight="13.5" x14ac:dyDescent="0.15"/>
  <cols>
    <col min="1" max="1" width="27" customWidth="1"/>
    <col min="2" max="2" width="10.375" customWidth="1"/>
    <col min="3" max="3" width="10.5" bestFit="1" customWidth="1"/>
    <col min="4" max="4" width="10" bestFit="1" customWidth="1"/>
    <col min="5" max="5" width="14.125" customWidth="1"/>
    <col min="6" max="6" width="10.5" bestFit="1" customWidth="1"/>
    <col min="7" max="7" width="8.5" bestFit="1" customWidth="1"/>
    <col min="8" max="8" width="10.25" bestFit="1" customWidth="1"/>
    <col min="9" max="9" width="14.125" bestFit="1" customWidth="1"/>
    <col min="10" max="10" width="12.75" customWidth="1"/>
    <col min="11" max="11" width="14.125" bestFit="1" customWidth="1"/>
    <col min="12" max="12" width="10.375" customWidth="1"/>
    <col min="13" max="13" width="7.25" bestFit="1" customWidth="1"/>
    <col min="14" max="14" width="5.875" bestFit="1" customWidth="1"/>
    <col min="18" max="18" width="9.375" bestFit="1" customWidth="1"/>
    <col min="21" max="21" width="10" bestFit="1" customWidth="1"/>
    <col min="28" max="28" width="14.375" bestFit="1" customWidth="1"/>
  </cols>
  <sheetData>
    <row r="1" spans="1:29" ht="14.25" thickBot="1" x14ac:dyDescent="0.2"/>
    <row r="2" spans="1:29" ht="14.25" thickBot="1" x14ac:dyDescent="0.2">
      <c r="E2" s="45" t="s">
        <v>251</v>
      </c>
      <c r="F2" s="45" t="s">
        <v>252</v>
      </c>
      <c r="G2" s="85" t="s">
        <v>377</v>
      </c>
      <c r="H2" s="85" t="s">
        <v>267</v>
      </c>
      <c r="I2" s="45" t="s">
        <v>254</v>
      </c>
      <c r="J2" s="45" t="s">
        <v>255</v>
      </c>
      <c r="K2" s="45" t="s">
        <v>256</v>
      </c>
    </row>
    <row r="3" spans="1:29" ht="14.25" thickBot="1" x14ac:dyDescent="0.2">
      <c r="E3" s="86" t="s">
        <v>241</v>
      </c>
      <c r="F3" s="48">
        <f>VLOOKUP($E3,'20160803'!$A$3:$Y$207,4,FALSE)</f>
        <v>1.3807017543859652E-3</v>
      </c>
      <c r="G3" s="48">
        <f>VLOOKUP($E3,'20160803'!$A$3:$Y$207,8,FALSE)</f>
        <v>0.61403508771929827</v>
      </c>
      <c r="H3" s="48">
        <f>VLOOKUP($E3,'20160803'!$A$3:$Y$207,7,FALSE)</f>
        <v>1.0198245614035087E-2</v>
      </c>
      <c r="I3" s="48">
        <f>VLOOKUP($E3,'20160803'!$A$3:$Y$207,11,FALSE)</f>
        <v>4.5534210526315781E-2</v>
      </c>
      <c r="J3" s="48">
        <f>VLOOKUP($E3,'20160803'!$A$3:$Y$207,16,FALSE)</f>
        <v>-9.5714285714285639E-4</v>
      </c>
      <c r="K3" s="48">
        <f>VLOOKUP($E3,'20160803'!$A$3:$Y$207,18,FALSE)</f>
        <v>-4.0421052631578946E-3</v>
      </c>
      <c r="L3" s="100" t="s">
        <v>358</v>
      </c>
    </row>
    <row r="4" spans="1:29" ht="14.25" thickBot="1" x14ac:dyDescent="0.2">
      <c r="E4" s="308" t="s">
        <v>242</v>
      </c>
      <c r="F4" s="48">
        <f>VLOOKUP($E4,'20160803'!$A$3:$Y$207,4,FALSE)</f>
        <v>2.0000000000000001E-4</v>
      </c>
      <c r="G4" s="48">
        <f>VLOOKUP($E4,'20160803'!$A$3:$Y$207,8,FALSE)</f>
        <v>0.6</v>
      </c>
      <c r="H4" s="48">
        <f>VLOOKUP($E4,'20160803'!$A$3:$Y$207,7,FALSE)</f>
        <v>-2.3600000000000001E-3</v>
      </c>
      <c r="I4" s="48">
        <f>VLOOKUP($E4,'20160803'!$A$3:$Y$207,11,FALSE)</f>
        <v>4.6887999999999999E-2</v>
      </c>
      <c r="J4" s="48">
        <f>VLOOKUP($E4,'20160803'!$A$3:$Y$207,16,FALSE)</f>
        <v>-7.3000000000000009E-3</v>
      </c>
      <c r="K4" s="48">
        <f>VLOOKUP($E4,'20160803'!$A$3:$Y$207,18,FALSE)</f>
        <v>-4.6600000000000001E-3</v>
      </c>
      <c r="L4" s="308" t="s">
        <v>359</v>
      </c>
    </row>
    <row r="5" spans="1:29" ht="14.25" thickBot="1" x14ac:dyDescent="0.2">
      <c r="E5" s="87" t="s">
        <v>243</v>
      </c>
      <c r="F5" s="87">
        <f>VLOOKUP($E5,'20160803'!$A$3:$Y$207,4,FALSE)</f>
        <v>2.3233333333333331E-3</v>
      </c>
      <c r="G5" s="87">
        <f>VLOOKUP($E5,'20160803'!$A$3:$Y$207,8,FALSE)</f>
        <v>0.56666666666666665</v>
      </c>
      <c r="H5" s="87">
        <f>VLOOKUP($E5,'20160803'!$A$3:$Y$207,7,FALSE)</f>
        <v>-1.0853333333333333E-2</v>
      </c>
      <c r="I5" s="87">
        <f>VLOOKUP($E5,'20160803'!$A$3:$Y$207,11,FALSE)</f>
        <v>4.3717666666666655E-2</v>
      </c>
      <c r="J5" s="87">
        <f>VLOOKUP($E5,'20160803'!$A$3:$Y$207,16,FALSE)</f>
        <v>-1.6211538461538465E-2</v>
      </c>
      <c r="K5" s="87">
        <f>VLOOKUP($E5,'20160803'!$A$3:$Y$207,18,FALSE)</f>
        <v>-1.0166666666666666E-3</v>
      </c>
      <c r="L5" t="s">
        <v>416</v>
      </c>
    </row>
    <row r="6" spans="1:29" ht="14.25" thickBot="1" x14ac:dyDescent="0.2">
      <c r="E6" s="87" t="s">
        <v>245</v>
      </c>
      <c r="F6" s="87">
        <f>VLOOKUP($E6,'20160803'!$A$3:$Y$207,4,FALSE)</f>
        <v>1.82E-3</v>
      </c>
      <c r="G6" s="87">
        <f>VLOOKUP($E6,'20160803'!$A$3:$Y$207,8,FALSE)</f>
        <v>0.8</v>
      </c>
      <c r="H6" s="87">
        <f>VLOOKUP($E6,'20160803'!$A$3:$Y$207,7,FALSE)</f>
        <v>-5.8627999999999986E-2</v>
      </c>
      <c r="I6" s="87">
        <f>VLOOKUP($E6,'20160803'!$A$3:$Y$207,11,FALSE)</f>
        <v>5.2113599999999989E-2</v>
      </c>
      <c r="J6" s="87">
        <f>VLOOKUP($E6,'20160803'!$A$3:$Y$207,16,FALSE)</f>
        <v>-4.9127999999999998E-2</v>
      </c>
      <c r="K6" s="87">
        <f>VLOOKUP($E6,'20160803'!$A$3:$Y$207,18,FALSE)</f>
        <v>-9.9200000000000026E-4</v>
      </c>
      <c r="L6" s="87" t="s">
        <v>300</v>
      </c>
    </row>
    <row r="7" spans="1:29" ht="14.25" thickBot="1" x14ac:dyDescent="0.2">
      <c r="E7" s="86" t="s">
        <v>244</v>
      </c>
      <c r="F7" s="48">
        <f>VLOOKUP($E7,'20160803'!$A$3:$Y$207,4,FALSE)</f>
        <v>7.6666666666666669E-4</v>
      </c>
      <c r="G7" s="48">
        <f>VLOOKUP($E7,'20160803'!$A$3:$Y$207,8,FALSE)</f>
        <v>0.33333333333333331</v>
      </c>
      <c r="H7" s="48">
        <f>VLOOKUP($E7,'20160803'!$A$3:$Y$207,7,FALSE)</f>
        <v>-0.16133333333333333</v>
      </c>
      <c r="I7" s="48">
        <f>VLOOKUP($E7,'20160803'!$A$3:$Y$207,11,FALSE)</f>
        <v>5.1550000000000006E-2</v>
      </c>
      <c r="J7" s="48">
        <f>VLOOKUP($E7,'20160803'!$A$3:$Y$207,16,FALSE)</f>
        <v>-0.12320000000000002</v>
      </c>
      <c r="K7" s="48">
        <f>VLOOKUP($E7,'20160803'!$A$3:$Y$207,18,FALSE)</f>
        <v>-6.5999999999999991E-3</v>
      </c>
      <c r="L7" t="s">
        <v>368</v>
      </c>
    </row>
    <row r="8" spans="1:29" ht="14.25" thickBot="1" x14ac:dyDescent="0.2">
      <c r="E8" s="86" t="s">
        <v>246</v>
      </c>
      <c r="F8" s="48">
        <f>VLOOKUP($E8,'20160803'!$A$3:$Y$207,4,FALSE)</f>
        <v>-2.3333333333333336E-4</v>
      </c>
      <c r="G8" s="48">
        <f>VLOOKUP($E8,'20160803'!$A$3:$Y$207,8,FALSE)</f>
        <v>0.66666666666666663</v>
      </c>
      <c r="H8" s="48">
        <f>VLOOKUP($E8,'20160803'!$A$3:$Y$207,7,FALSE)</f>
        <v>-0.12506666666666666</v>
      </c>
      <c r="I8" s="48">
        <f>VLOOKUP($E8,'20160803'!$A$3:$Y$207,11,FALSE)</f>
        <v>5.2920000000000002E-2</v>
      </c>
      <c r="J8" s="48">
        <f>VLOOKUP($E8,'20160803'!$A$3:$Y$207,16,FALSE)</f>
        <v>-8.5133333333333339E-2</v>
      </c>
      <c r="K8" s="48">
        <f>VLOOKUP($E8,'20160803'!$A$3:$Y$207,18,FALSE)</f>
        <v>-3.1333333333333335E-3</v>
      </c>
      <c r="L8" t="s">
        <v>368</v>
      </c>
    </row>
    <row r="9" spans="1:29" ht="14.25" thickBot="1" x14ac:dyDescent="0.2"/>
    <row r="10" spans="1:29" ht="14.25" thickBot="1" x14ac:dyDescent="0.2">
      <c r="E10" s="74" t="s">
        <v>260</v>
      </c>
      <c r="F10" s="74">
        <v>399481</v>
      </c>
      <c r="G10" s="74"/>
      <c r="H10" s="74">
        <v>131.9</v>
      </c>
      <c r="I10" s="47">
        <v>1E-4</v>
      </c>
      <c r="J10" s="74" t="s">
        <v>261</v>
      </c>
      <c r="K10" s="74">
        <v>131.76</v>
      </c>
      <c r="L10" s="206" t="s">
        <v>361</v>
      </c>
    </row>
    <row r="11" spans="1:29" ht="14.25" thickBot="1" x14ac:dyDescent="0.2">
      <c r="E11" s="74" t="s">
        <v>262</v>
      </c>
      <c r="F11" s="75" t="s">
        <v>263</v>
      </c>
      <c r="G11" s="75"/>
      <c r="H11" s="74">
        <v>158.57</v>
      </c>
      <c r="I11" s="47">
        <v>2.0000000000000001E-4</v>
      </c>
      <c r="J11" s="74"/>
      <c r="K11" s="74"/>
      <c r="L11" t="s">
        <v>382</v>
      </c>
    </row>
    <row r="12" spans="1:29" ht="14.25" thickBot="1" x14ac:dyDescent="0.2">
      <c r="E12" s="74" t="s">
        <v>434</v>
      </c>
      <c r="F12" s="75" t="s">
        <v>432</v>
      </c>
      <c r="G12" s="75"/>
      <c r="H12" s="356">
        <v>2.7400000000000001E-2</v>
      </c>
      <c r="I12" s="356" t="s">
        <v>433</v>
      </c>
      <c r="J12" s="74"/>
      <c r="K12" s="74" t="s">
        <v>430</v>
      </c>
      <c r="L12" t="s">
        <v>431</v>
      </c>
    </row>
    <row r="14" spans="1:29" ht="14.25" thickBot="1" x14ac:dyDescent="0.2"/>
    <row r="15" spans="1:29" x14ac:dyDescent="0.15">
      <c r="A15" s="571" t="s">
        <v>405</v>
      </c>
      <c r="B15" s="571" t="s">
        <v>399</v>
      </c>
      <c r="C15" s="571" t="s">
        <v>401</v>
      </c>
      <c r="D15" s="571" t="s">
        <v>403</v>
      </c>
      <c r="E15" s="571" t="s">
        <v>309</v>
      </c>
      <c r="F15" s="571" t="s">
        <v>310</v>
      </c>
      <c r="G15" s="571" t="s">
        <v>311</v>
      </c>
      <c r="H15" s="571" t="s">
        <v>297</v>
      </c>
      <c r="I15" s="321" t="s">
        <v>313</v>
      </c>
      <c r="J15" s="571" t="s">
        <v>315</v>
      </c>
      <c r="K15" s="571" t="s">
        <v>316</v>
      </c>
      <c r="L15" s="215" t="s">
        <v>318</v>
      </c>
      <c r="M15" s="321" t="s">
        <v>320</v>
      </c>
      <c r="N15" s="216" t="s">
        <v>321</v>
      </c>
      <c r="O15" s="216" t="s">
        <v>322</v>
      </c>
      <c r="P15" s="321" t="s">
        <v>324</v>
      </c>
      <c r="Q15" s="571" t="s">
        <v>326</v>
      </c>
      <c r="R15" s="321" t="s">
        <v>327</v>
      </c>
      <c r="S15" s="321" t="s">
        <v>329</v>
      </c>
      <c r="T15" s="216" t="s">
        <v>331</v>
      </c>
      <c r="U15" s="321" t="s">
        <v>333</v>
      </c>
      <c r="V15" s="216" t="s">
        <v>335</v>
      </c>
      <c r="W15" s="319" t="s">
        <v>337</v>
      </c>
      <c r="X15" s="319" t="s">
        <v>27</v>
      </c>
      <c r="Y15" s="319" t="s">
        <v>343</v>
      </c>
      <c r="Z15" s="5" t="s">
        <v>338</v>
      </c>
      <c r="AA15" s="555" t="s">
        <v>340</v>
      </c>
      <c r="AB15" s="571" t="s">
        <v>341</v>
      </c>
      <c r="AC15" s="572" t="s">
        <v>342</v>
      </c>
    </row>
    <row r="16" spans="1:29" ht="14.25" thickBot="1" x14ac:dyDescent="0.2">
      <c r="A16" s="556"/>
      <c r="B16" s="556" t="s">
        <v>399</v>
      </c>
      <c r="C16" s="556" t="s">
        <v>401</v>
      </c>
      <c r="D16" s="556" t="s">
        <v>403</v>
      </c>
      <c r="E16" s="556"/>
      <c r="F16" s="556"/>
      <c r="G16" s="556"/>
      <c r="H16" s="556"/>
      <c r="I16" s="320" t="s">
        <v>314</v>
      </c>
      <c r="J16" s="556"/>
      <c r="K16" s="556"/>
      <c r="L16" s="214" t="s">
        <v>317</v>
      </c>
      <c r="M16" s="177" t="s">
        <v>318</v>
      </c>
      <c r="N16" s="217" t="s">
        <v>318</v>
      </c>
      <c r="O16" s="217" t="s">
        <v>323</v>
      </c>
      <c r="P16" s="177" t="s">
        <v>325</v>
      </c>
      <c r="Q16" s="556"/>
      <c r="R16" s="177" t="s">
        <v>297</v>
      </c>
      <c r="S16" s="177" t="s">
        <v>330</v>
      </c>
      <c r="T16" s="217" t="s">
        <v>332</v>
      </c>
      <c r="U16" s="177" t="s">
        <v>334</v>
      </c>
      <c r="V16" s="217" t="s">
        <v>336</v>
      </c>
      <c r="W16" s="177" t="s">
        <v>336</v>
      </c>
      <c r="X16" s="320" t="s">
        <v>25</v>
      </c>
      <c r="Y16" s="320" t="s">
        <v>29</v>
      </c>
      <c r="Z16" s="6" t="s">
        <v>339</v>
      </c>
      <c r="AA16" s="556"/>
      <c r="AB16" s="556"/>
      <c r="AC16" s="558"/>
    </row>
    <row r="17" spans="1:29" s="60" customFormat="1" ht="18.75" thickBot="1" x14ac:dyDescent="0.2">
      <c r="A17" s="73" t="s">
        <v>389</v>
      </c>
      <c r="B17" s="309">
        <v>150307</v>
      </c>
      <c r="C17" s="309" t="s">
        <v>384</v>
      </c>
      <c r="D17" s="310">
        <v>3.9800000000000002E-2</v>
      </c>
      <c r="E17" s="51">
        <f>VLOOKUP($B17,'20160803'!$A$3:$Y$207,COLUMN()-4,0)</f>
        <v>150307</v>
      </c>
      <c r="F17" s="309" t="str">
        <f>VLOOKUP($B17,'20160803'!$A$3:$Y$207,COLUMN()-4,0)</f>
        <v>体育A</v>
      </c>
      <c r="G17" s="51">
        <f>VLOOKUP($B17,'20160803'!$A$3:$Y$207,COLUMN()-4,0)</f>
        <v>1.014</v>
      </c>
      <c r="H17" s="310">
        <f>VLOOKUP($B17,'20160803'!$A$3:$Y$207,COLUMN()-4,0)</f>
        <v>2E-3</v>
      </c>
      <c r="I17" s="309">
        <f>VLOOKUP($B17,'20160803'!$A$3:$Y$207,COLUMN()-4,0)</f>
        <v>1241.9100000000001</v>
      </c>
      <c r="J17" s="51">
        <f>VLOOKUP($B17,'20160803'!$A$3:$Y$207,COLUMN()-4,0)</f>
        <v>1.03</v>
      </c>
      <c r="K17" s="311">
        <f>VLOOKUP($B17,'20160803'!$A$3:$Y$207,COLUMN()-4,0)</f>
        <v>1.55E-2</v>
      </c>
      <c r="L17" s="311">
        <f>VLOOKUP($B17,'20160803'!$A$3:$Y$207,COLUMN()-4,0)</f>
        <v>0.03</v>
      </c>
      <c r="M17" s="309">
        <f>VLOOKUP($B17,'20160803'!$A$3:$Y$207,COLUMN()-4,0)</f>
        <v>4.5</v>
      </c>
      <c r="N17" s="309">
        <f>VLOOKUP($B17,'20160803'!$A$3:$Y$207,COLUMN()-4,0)</f>
        <v>4.5</v>
      </c>
      <c r="O17" s="311">
        <f>VLOOKUP($B17,'20160803'!$A$3:$Y$207,COLUMN()-4,0)</f>
        <v>4.573E-2</v>
      </c>
      <c r="P17" s="309" t="str">
        <f>VLOOKUP($B17,'20160803'!$A$3:$Y$207,COLUMN()-4,0)</f>
        <v>永续</v>
      </c>
      <c r="Q17" s="51" t="str">
        <f>VLOOKUP($B17,'20160803'!$A$3:$Y$207,COLUMN()-4,0)</f>
        <v>中证体育</v>
      </c>
      <c r="R17" s="310">
        <f>VLOOKUP($B17,'20160803'!$A$3:$Y$207,COLUMN()-4,0)</f>
        <v>7.0000000000000001E-3</v>
      </c>
      <c r="S17" s="56">
        <f>VLOOKUP($B17,'20160803'!$A$3:$Y$207,COLUMN()-4,0)</f>
        <v>0.19420000000000001</v>
      </c>
      <c r="T17" s="311">
        <f>VLOOKUP($B17,'20160803'!$A$3:$Y$207,COLUMN()-4,0)</f>
        <v>8.0000000000000002E-3</v>
      </c>
      <c r="U17" s="311">
        <f>VLOOKUP($B17,'20160803'!$A$3:$Y$207,COLUMN()-4,0)</f>
        <v>0.88859999999999995</v>
      </c>
      <c r="V17" s="311">
        <f>VLOOKUP($B17,'20160803'!$A$3:$Y$207,COLUMN()-4,0)</f>
        <v>-5.4000000000000003E-3</v>
      </c>
      <c r="W17" s="311">
        <f>VLOOKUP($B17,'20160803'!$A$3:$Y$207,COLUMN()-4,0)</f>
        <v>1.2999999999999999E-3</v>
      </c>
      <c r="X17" s="311">
        <f>VLOOKUP($B17,'20160803'!$A$3:$Y$207,COLUMN()-4,0)</f>
        <v>7.0000000000000001E-3</v>
      </c>
      <c r="Y17" s="309">
        <f>VLOOKUP($B17,'20160803'!$A$3:$Y$207,COLUMN()-4,0)</f>
        <v>23579</v>
      </c>
      <c r="Z17" s="309">
        <f>VLOOKUP($B17,'20160803'!$A$3:$Y$207,COLUMN()-4,0)</f>
        <v>68</v>
      </c>
      <c r="AA17" s="312">
        <f>VLOOKUP($B17,'20160803'!$A$3:$Y$207,COLUMN()-4,0)</f>
        <v>0.21180555555555555</v>
      </c>
      <c r="AB17" s="313">
        <f>VLOOKUP($B17,'20160803'!$A$3:$Y$207,COLUMN()-4,0)</f>
        <v>42705</v>
      </c>
      <c r="AC17" s="59" t="str">
        <f>VLOOKUP($B17,'20160803'!$A$3:$Y$207,COLUMN()-4,0)</f>
        <v>   </v>
      </c>
    </row>
    <row r="18" spans="1:29" s="60" customFormat="1" ht="18.75" thickBot="1" x14ac:dyDescent="0.2">
      <c r="A18" s="73" t="s">
        <v>392</v>
      </c>
      <c r="B18" s="309">
        <v>150293</v>
      </c>
      <c r="C18" s="309" t="s">
        <v>385</v>
      </c>
      <c r="D18" s="310">
        <v>0.03</v>
      </c>
      <c r="E18" s="51">
        <f>VLOOKUP($B18,'20160803'!$A$3:$Y$207,COLUMN()-4,0)</f>
        <v>150293</v>
      </c>
      <c r="F18" s="309" t="str">
        <f>VLOOKUP($B18,'20160803'!$A$3:$Y$207,COLUMN()-4,0)</f>
        <v>高铁A级</v>
      </c>
      <c r="G18" s="51">
        <f>VLOOKUP($B18,'20160803'!$A$3:$Y$207,COLUMN()-4,0)</f>
        <v>1.091</v>
      </c>
      <c r="H18" s="310">
        <f>VLOOKUP($B18,'20160803'!$A$3:$Y$207,COLUMN()-4,0)</f>
        <v>8.9999999999999998E-4</v>
      </c>
      <c r="I18" s="309">
        <f>VLOOKUP($B18,'20160803'!$A$3:$Y$207,COLUMN()-4,0)</f>
        <v>8.76</v>
      </c>
      <c r="J18" s="51">
        <f>VLOOKUP($B18,'20160803'!$A$3:$Y$207,COLUMN()-4,0)</f>
        <v>1.0586</v>
      </c>
      <c r="K18" s="311">
        <f>VLOOKUP($B18,'20160803'!$A$3:$Y$207,COLUMN()-4,0)</f>
        <v>-3.0599999999999999E-2</v>
      </c>
      <c r="L18" s="311">
        <f>VLOOKUP($B18,'20160803'!$A$3:$Y$207,COLUMN()-4,0)</f>
        <v>0.04</v>
      </c>
      <c r="M18" s="309">
        <f>VLOOKUP($B18,'20160803'!$A$3:$Y$207,COLUMN()-4,0)</f>
        <v>6.25</v>
      </c>
      <c r="N18" s="309">
        <f>VLOOKUP($B18,'20160803'!$A$3:$Y$207,COLUMN()-4,0)</f>
        <v>5.5</v>
      </c>
      <c r="O18" s="311">
        <f>VLOOKUP($B18,'20160803'!$A$3:$Y$207,COLUMN()-4,0)</f>
        <v>5.3400000000000003E-2</v>
      </c>
      <c r="P18" s="309" t="str">
        <f>VLOOKUP($B18,'20160803'!$A$3:$Y$207,COLUMN()-4,0)</f>
        <v>永续</v>
      </c>
      <c r="Q18" s="51" t="str">
        <f>VLOOKUP($B18,'20160803'!$A$3:$Y$207,COLUMN()-4,0)</f>
        <v>高铁产业</v>
      </c>
      <c r="R18" s="310">
        <f>VLOOKUP($B18,'20160803'!$A$3:$Y$207,COLUMN()-4,0)</f>
        <v>-6.9999999999999999E-4</v>
      </c>
      <c r="S18" s="56">
        <f>VLOOKUP($B18,'20160803'!$A$3:$Y$207,COLUMN()-4,0)</f>
        <v>0.31069999999999998</v>
      </c>
      <c r="T18" s="311">
        <f>VLOOKUP($B18,'20160803'!$A$3:$Y$207,COLUMN()-4,0)</f>
        <v>-2.75E-2</v>
      </c>
      <c r="U18" s="311">
        <f>VLOOKUP($B18,'20160803'!$A$3:$Y$207,COLUMN()-4,0)</f>
        <v>0.58020000000000005</v>
      </c>
      <c r="V18" s="311">
        <f>VLOOKUP($B18,'20160803'!$A$3:$Y$207,COLUMN()-4,0)</f>
        <v>1.2999999999999999E-3</v>
      </c>
      <c r="W18" s="311">
        <f>VLOOKUP($B18,'20160803'!$A$3:$Y$207,COLUMN()-4,0)</f>
        <v>-7.3000000000000001E-3</v>
      </c>
      <c r="X18" s="311">
        <f>VLOOKUP($B18,'20160803'!$A$3:$Y$207,COLUMN()-4,0)</f>
        <v>-2.7000000000000001E-3</v>
      </c>
      <c r="Y18" s="309">
        <f>VLOOKUP($B18,'20160803'!$A$3:$Y$207,COLUMN()-4,0)</f>
        <v>1251</v>
      </c>
      <c r="Z18" s="309">
        <f>VLOOKUP($B18,'20160803'!$A$3:$Y$207,COLUMN()-4,0)</f>
        <v>-4</v>
      </c>
      <c r="AA18" s="312">
        <f>VLOOKUP($B18,'20160803'!$A$3:$Y$207,COLUMN()-4,0)</f>
        <v>0.21180555555555555</v>
      </c>
      <c r="AB18" s="313">
        <f>VLOOKUP($B18,'20160803'!$A$3:$Y$207,COLUMN()-4,0)</f>
        <v>42705</v>
      </c>
      <c r="AC18" s="59" t="str">
        <f>VLOOKUP($B18,'20160803'!$A$3:$Y$207,COLUMN()-4,0)</f>
        <v>   </v>
      </c>
    </row>
    <row r="19" spans="1:29" s="60" customFormat="1" ht="18.75" thickBot="1" x14ac:dyDescent="0.2">
      <c r="A19" s="73" t="s">
        <v>391</v>
      </c>
      <c r="B19" s="309">
        <v>150175</v>
      </c>
      <c r="C19" s="309" t="s">
        <v>386</v>
      </c>
      <c r="D19" s="310">
        <v>0.16880000000000001</v>
      </c>
      <c r="E19" s="51">
        <f>VLOOKUP($B19,'20160803'!$A$3:$Y$207,COLUMN()-4,0)</f>
        <v>150175</v>
      </c>
      <c r="F19" s="309" t="str">
        <f>VLOOKUP($B19,'20160803'!$A$3:$Y$207,COLUMN()-4,0)</f>
        <v>H股A</v>
      </c>
      <c r="G19" s="51">
        <f>VLOOKUP($B19,'20160803'!$A$3:$Y$207,COLUMN()-4,0)</f>
        <v>0.94499999999999995</v>
      </c>
      <c r="H19" s="310">
        <f>VLOOKUP($B19,'20160803'!$A$3:$Y$207,COLUMN()-4,0)</f>
        <v>-6.3E-3</v>
      </c>
      <c r="I19" s="309">
        <f>VLOOKUP($B19,'20160803'!$A$3:$Y$207,COLUMN()-4,0)</f>
        <v>9426.81</v>
      </c>
      <c r="J19" s="51">
        <f>VLOOKUP($B19,'20160803'!$A$3:$Y$207,COLUMN()-4,0)</f>
        <v>1.0331999999999999</v>
      </c>
      <c r="K19" s="311">
        <f>VLOOKUP($B19,'20160803'!$A$3:$Y$207,COLUMN()-4,0)</f>
        <v>8.5400000000000004E-2</v>
      </c>
      <c r="L19" s="311">
        <f>VLOOKUP($B19,'20160803'!$A$3:$Y$207,COLUMN()-4,0)</f>
        <v>3.5000000000000003E-2</v>
      </c>
      <c r="M19" s="309">
        <f>VLOOKUP($B19,'20160803'!$A$3:$Y$207,COLUMN()-4,0)</f>
        <v>5</v>
      </c>
      <c r="N19" s="309">
        <f>VLOOKUP($B19,'20160803'!$A$3:$Y$207,COLUMN()-4,0)</f>
        <v>5</v>
      </c>
      <c r="O19" s="311">
        <f>VLOOKUP($B19,'20160803'!$A$3:$Y$207,COLUMN()-4,0)</f>
        <v>5.484E-2</v>
      </c>
      <c r="P19" s="309" t="str">
        <f>VLOOKUP($B19,'20160803'!$A$3:$Y$207,COLUMN()-4,0)</f>
        <v>永续</v>
      </c>
      <c r="Q19" s="51" t="str">
        <f>VLOOKUP($B19,'20160803'!$A$3:$Y$207,COLUMN()-4,0)</f>
        <v>恒生国企</v>
      </c>
      <c r="R19" s="310">
        <f>VLOOKUP($B19,'20160803'!$A$3:$Y$207,COLUMN()-4,0)</f>
        <v>-1.5599999999999999E-2</v>
      </c>
      <c r="S19" s="56">
        <f>VLOOKUP($B19,'20160803'!$A$3:$Y$207,COLUMN()-4,0)</f>
        <v>0.26900000000000002</v>
      </c>
      <c r="T19" s="311" t="str">
        <f>VLOOKUP($B19,'20160803'!$A$3:$Y$207,COLUMN()-4,0)</f>
        <v>无下折</v>
      </c>
      <c r="U19" s="311">
        <f>VLOOKUP($B19,'20160803'!$A$3:$Y$207,COLUMN()-4,0)</f>
        <v>0.77749999999999997</v>
      </c>
      <c r="V19" s="311">
        <f>VLOOKUP($B19,'20160803'!$A$3:$Y$207,COLUMN()-4,0)</f>
        <v>-1E-3</v>
      </c>
      <c r="W19" s="311">
        <f>VLOOKUP($B19,'20160803'!$A$3:$Y$207,COLUMN()-4,0)</f>
        <v>-4.1000000000000003E-3</v>
      </c>
      <c r="X19" s="311">
        <f>VLOOKUP($B19,'20160803'!$A$3:$Y$207,COLUMN()-4,0)</f>
        <v>-3.5000000000000001E-3</v>
      </c>
      <c r="Y19" s="309">
        <f>VLOOKUP($B19,'20160803'!$A$3:$Y$207,COLUMN()-4,0)</f>
        <v>399538</v>
      </c>
      <c r="Z19" s="309">
        <f>VLOOKUP($B19,'20160803'!$A$3:$Y$207,COLUMN()-4,0)</f>
        <v>-3873</v>
      </c>
      <c r="AA19" s="312">
        <f>VLOOKUP($B19,'20160803'!$A$3:$Y$207,COLUMN()-4,0)</f>
        <v>0.21180555555555555</v>
      </c>
      <c r="AB19" s="313">
        <f>VLOOKUP($B19,'20160803'!$A$3:$Y$207,COLUMN()-4,0)</f>
        <v>42705</v>
      </c>
      <c r="AC19" s="59" t="str">
        <f>VLOOKUP($B19,'20160803'!$A$3:$Y$207,COLUMN()-4,0)</f>
        <v>   </v>
      </c>
    </row>
    <row r="20" spans="1:29" s="60" customFormat="1" ht="18.75" thickBot="1" x14ac:dyDescent="0.2">
      <c r="A20" s="73" t="s">
        <v>391</v>
      </c>
      <c r="B20" s="309">
        <v>150267</v>
      </c>
      <c r="C20" s="309" t="s">
        <v>387</v>
      </c>
      <c r="D20" s="310">
        <v>0.03</v>
      </c>
      <c r="E20" s="51">
        <f>VLOOKUP($B20,'20160803'!$A$3:$Y$207,COLUMN()-4,0)</f>
        <v>150267</v>
      </c>
      <c r="F20" s="309" t="str">
        <f>VLOOKUP($B20,'20160803'!$A$3:$Y$207,COLUMN()-4,0)</f>
        <v>银行A类</v>
      </c>
      <c r="G20" s="51">
        <f>VLOOKUP($B20,'20160803'!$A$3:$Y$207,COLUMN()-4,0)</f>
        <v>1.032</v>
      </c>
      <c r="H20" s="310">
        <f>VLOOKUP($B20,'20160803'!$A$3:$Y$207,COLUMN()-4,0)</f>
        <v>-1E-3</v>
      </c>
      <c r="I20" s="309">
        <f>VLOOKUP($B20,'20160803'!$A$3:$Y$207,COLUMN()-4,0)</f>
        <v>77.64</v>
      </c>
      <c r="J20" s="51">
        <f>VLOOKUP($B20,'20160803'!$A$3:$Y$207,COLUMN()-4,0)</f>
        <v>1.0336000000000001</v>
      </c>
      <c r="K20" s="311">
        <f>VLOOKUP($B20,'20160803'!$A$3:$Y$207,COLUMN()-4,0)</f>
        <v>1.5E-3</v>
      </c>
      <c r="L20" s="311">
        <f>VLOOKUP($B20,'20160803'!$A$3:$Y$207,COLUMN()-4,0)</f>
        <v>3.5000000000000003E-2</v>
      </c>
      <c r="M20" s="309">
        <f>VLOOKUP($B20,'20160803'!$A$3:$Y$207,COLUMN()-4,0)</f>
        <v>5</v>
      </c>
      <c r="N20" s="309">
        <f>VLOOKUP($B20,'20160803'!$A$3:$Y$207,COLUMN()-4,0)</f>
        <v>5</v>
      </c>
      <c r="O20" s="311">
        <f>VLOOKUP($B20,'20160803'!$A$3:$Y$207,COLUMN()-4,0)</f>
        <v>5.008E-2</v>
      </c>
      <c r="P20" s="309" t="str">
        <f>VLOOKUP($B20,'20160803'!$A$3:$Y$207,COLUMN()-4,0)</f>
        <v>永续</v>
      </c>
      <c r="Q20" s="51" t="str">
        <f>VLOOKUP($B20,'20160803'!$A$3:$Y$207,COLUMN()-4,0)</f>
        <v>中证银行</v>
      </c>
      <c r="R20" s="310">
        <f>VLOOKUP($B20,'20160803'!$A$3:$Y$207,COLUMN()-4,0)</f>
        <v>-4.7999999999999996E-3</v>
      </c>
      <c r="S20" s="56">
        <f>VLOOKUP($B20,'20160803'!$A$3:$Y$207,COLUMN()-4,0)</f>
        <v>0.2429</v>
      </c>
      <c r="T20" s="311">
        <f>VLOOKUP($B20,'20160803'!$A$3:$Y$207,COLUMN()-4,0)</f>
        <v>-2.8E-3</v>
      </c>
      <c r="U20" s="311">
        <f>VLOOKUP($B20,'20160803'!$A$3:$Y$207,COLUMN()-4,0)</f>
        <v>0.76949999999999996</v>
      </c>
      <c r="V20" s="311">
        <f>VLOOKUP($B20,'20160803'!$A$3:$Y$207,COLUMN()-4,0)</f>
        <v>8.9999999999999998E-4</v>
      </c>
      <c r="W20" s="311">
        <f>VLOOKUP($B20,'20160803'!$A$3:$Y$207,COLUMN()-4,0)</f>
        <v>-5.4000000000000003E-3</v>
      </c>
      <c r="X20" s="311">
        <f>VLOOKUP($B20,'20160803'!$A$3:$Y$207,COLUMN()-4,0)</f>
        <v>-6.3E-3</v>
      </c>
      <c r="Y20" s="309">
        <f>VLOOKUP($B20,'20160803'!$A$3:$Y$207,COLUMN()-4,0)</f>
        <v>1940</v>
      </c>
      <c r="Z20" s="309">
        <f>VLOOKUP($B20,'20160803'!$A$3:$Y$207,COLUMN()-4,0)</f>
        <v>0</v>
      </c>
      <c r="AA20" s="312">
        <f>VLOOKUP($B20,'20160803'!$A$3:$Y$207,COLUMN()-4,0)</f>
        <v>0.21180555555555555</v>
      </c>
      <c r="AB20" s="313">
        <f>VLOOKUP($B20,'20160803'!$A$3:$Y$207,COLUMN()-4,0)</f>
        <v>42705</v>
      </c>
      <c r="AC20" s="59" t="str">
        <f>VLOOKUP($B20,'20160803'!$A$3:$Y$207,COLUMN()-4,0)</f>
        <v>   </v>
      </c>
    </row>
    <row r="21" spans="1:29" s="60" customFormat="1" ht="18.75" thickBot="1" x14ac:dyDescent="0.2">
      <c r="A21" s="73" t="s">
        <v>392</v>
      </c>
      <c r="B21" s="309">
        <v>150291</v>
      </c>
      <c r="C21" s="309" t="s">
        <v>388</v>
      </c>
      <c r="D21" s="310">
        <v>7.9699999999999993E-2</v>
      </c>
      <c r="E21" s="51">
        <f>VLOOKUP($B21,'20160803'!$A$3:$Y$207,COLUMN()-4,0)</f>
        <v>150291</v>
      </c>
      <c r="F21" s="309" t="str">
        <f>VLOOKUP($B21,'20160803'!$A$3:$Y$207,COLUMN()-4,0)</f>
        <v>银行A份</v>
      </c>
      <c r="G21" s="51">
        <f>VLOOKUP($B21,'20160803'!$A$3:$Y$207,COLUMN()-4,0)</f>
        <v>1.0680000000000001</v>
      </c>
      <c r="H21" s="310">
        <f>VLOOKUP($B21,'20160803'!$A$3:$Y$207,COLUMN()-4,0)</f>
        <v>3.8E-3</v>
      </c>
      <c r="I21" s="309">
        <f>VLOOKUP($B21,'20160803'!$A$3:$Y$207,COLUMN()-4,0)</f>
        <v>172.97</v>
      </c>
      <c r="J21" s="51">
        <f>VLOOKUP($B21,'20160803'!$A$3:$Y$207,COLUMN()-4,0)</f>
        <v>1.0349999999999999</v>
      </c>
      <c r="K21" s="311">
        <f>VLOOKUP($B21,'20160803'!$A$3:$Y$207,COLUMN()-4,0)</f>
        <v>-3.1899999999999998E-2</v>
      </c>
      <c r="L21" s="311">
        <f>VLOOKUP($B21,'20160803'!$A$3:$Y$207,COLUMN()-4,0)</f>
        <v>0.04</v>
      </c>
      <c r="M21" s="309">
        <f>VLOOKUP($B21,'20160803'!$A$3:$Y$207,COLUMN()-4,0)</f>
        <v>5.5</v>
      </c>
      <c r="N21" s="309">
        <f>VLOOKUP($B21,'20160803'!$A$3:$Y$207,COLUMN()-4,0)</f>
        <v>5.5</v>
      </c>
      <c r="O21" s="311">
        <f>VLOOKUP($B21,'20160803'!$A$3:$Y$207,COLUMN()-4,0)</f>
        <v>5.3240000000000003E-2</v>
      </c>
      <c r="P21" s="309" t="str">
        <f>VLOOKUP($B21,'20160803'!$A$3:$Y$207,COLUMN()-4,0)</f>
        <v>永续</v>
      </c>
      <c r="Q21" s="51" t="str">
        <f>VLOOKUP($B21,'20160803'!$A$3:$Y$207,COLUMN()-4,0)</f>
        <v>中证银行</v>
      </c>
      <c r="R21" s="310">
        <f>VLOOKUP($B21,'20160803'!$A$3:$Y$207,COLUMN()-4,0)</f>
        <v>-4.7999999999999996E-3</v>
      </c>
      <c r="S21" s="56">
        <f>VLOOKUP($B21,'20160803'!$A$3:$Y$207,COLUMN()-4,0)</f>
        <v>0.19919999999999999</v>
      </c>
      <c r="T21" s="311">
        <f>VLOOKUP($B21,'20160803'!$A$3:$Y$207,COLUMN()-4,0)</f>
        <v>-2.9000000000000001E-2</v>
      </c>
      <c r="U21" s="311">
        <f>VLOOKUP($B21,'20160803'!$A$3:$Y$207,COLUMN()-4,0)</f>
        <v>0.86960000000000004</v>
      </c>
      <c r="V21" s="311">
        <f>VLOOKUP($B21,'20160803'!$A$3:$Y$207,COLUMN()-4,0)</f>
        <v>4.5999999999999999E-3</v>
      </c>
      <c r="W21" s="311">
        <f>VLOOKUP($B21,'20160803'!$A$3:$Y$207,COLUMN()-4,0)</f>
        <v>-1.1999999999999999E-3</v>
      </c>
      <c r="X21" s="311">
        <f>VLOOKUP($B21,'20160803'!$A$3:$Y$207,COLUMN()-4,0)</f>
        <v>0</v>
      </c>
      <c r="Y21" s="309">
        <f>VLOOKUP($B21,'20160803'!$A$3:$Y$207,COLUMN()-4,0)</f>
        <v>19280</v>
      </c>
      <c r="Z21" s="309">
        <f>VLOOKUP($B21,'20160803'!$A$3:$Y$207,COLUMN()-4,0)</f>
        <v>0</v>
      </c>
      <c r="AA21" s="312">
        <f>VLOOKUP($B21,'20160803'!$A$3:$Y$207,COLUMN()-4,0)</f>
        <v>0.21180555555555555</v>
      </c>
      <c r="AB21" s="313">
        <f>VLOOKUP($B21,'20160803'!$A$3:$Y$207,COLUMN()-4,0)</f>
        <v>42719</v>
      </c>
      <c r="AC21" s="59" t="str">
        <f>VLOOKUP($B21,'20160803'!$A$3:$Y$207,COLUMN()-4,0)</f>
        <v>   </v>
      </c>
    </row>
    <row r="24" spans="1:29" ht="14.25" thickBot="1" x14ac:dyDescent="0.2">
      <c r="A24" t="s">
        <v>390</v>
      </c>
    </row>
    <row r="25" spans="1:29" ht="18.75" thickBot="1" x14ac:dyDescent="0.2">
      <c r="A25" t="s">
        <v>393</v>
      </c>
      <c r="B25">
        <v>150205</v>
      </c>
      <c r="C25" t="s">
        <v>407</v>
      </c>
      <c r="D25">
        <v>0</v>
      </c>
      <c r="E25" s="14">
        <f>VLOOKUP($B25,'20160803'!$A$3:$Y$207,COLUMN()-4,0)</f>
        <v>150205</v>
      </c>
      <c r="F25" s="289" t="str">
        <f>VLOOKUP($B25,'20160803'!$A$3:$Y$207,COLUMN()-4,0)</f>
        <v>国防A</v>
      </c>
      <c r="G25" s="14">
        <f>VLOOKUP($B25,'20160803'!$A$3:$Y$207,COLUMN()-4,0)</f>
        <v>1.0149999999999999</v>
      </c>
      <c r="H25" s="290">
        <f>VLOOKUP($B25,'20160803'!$A$3:$Y$207,COLUMN()-4,0)</f>
        <v>2E-3</v>
      </c>
      <c r="I25" s="289">
        <f>VLOOKUP($B25,'20160803'!$A$3:$Y$207,COLUMN()-4,0)</f>
        <v>33430.379999999997</v>
      </c>
      <c r="J25" s="14">
        <f>VLOOKUP($B25,'20160803'!$A$3:$Y$207,COLUMN()-4,0)</f>
        <v>1.0309999999999999</v>
      </c>
      <c r="K25" s="291">
        <f>VLOOKUP($B25,'20160803'!$A$3:$Y$207,COLUMN()-4,0)</f>
        <v>1.55E-2</v>
      </c>
      <c r="L25" s="291">
        <f>VLOOKUP($B25,'20160803'!$A$3:$Y$207,COLUMN()-4,0)</f>
        <v>0.03</v>
      </c>
      <c r="M25" s="289">
        <f>VLOOKUP($B25,'20160803'!$A$3:$Y$207,COLUMN()-4,0)</f>
        <v>4.5</v>
      </c>
      <c r="N25" s="289">
        <f>VLOOKUP($B25,'20160803'!$A$3:$Y$207,COLUMN()-4,0)</f>
        <v>4.5</v>
      </c>
      <c r="O25" s="291">
        <f>VLOOKUP($B25,'20160803'!$A$3:$Y$207,COLUMN()-4,0)</f>
        <v>4.573E-2</v>
      </c>
      <c r="P25" s="289" t="str">
        <f>VLOOKUP($B25,'20160803'!$A$3:$Y$207,COLUMN()-4,0)</f>
        <v>永续</v>
      </c>
      <c r="Q25" s="14" t="str">
        <f>VLOOKUP($B25,'20160803'!$A$3:$Y$207,COLUMN()-4,0)</f>
        <v>中证国防</v>
      </c>
      <c r="R25" s="290">
        <f>VLOOKUP($B25,'20160803'!$A$3:$Y$207,COLUMN()-4,0)</f>
        <v>3.0999999999999999E-3</v>
      </c>
      <c r="S25" s="18">
        <f>VLOOKUP($B25,'20160803'!$A$3:$Y$207,COLUMN()-4,0)</f>
        <v>0.16520000000000001</v>
      </c>
      <c r="T25" s="291">
        <f>VLOOKUP($B25,'20160803'!$A$3:$Y$207,COLUMN()-4,0)</f>
        <v>8.0000000000000002E-3</v>
      </c>
      <c r="U25" s="291">
        <f>VLOOKUP($B25,'20160803'!$A$3:$Y$207,COLUMN()-4,0)</f>
        <v>0.95499999999999996</v>
      </c>
      <c r="V25" s="291">
        <f>VLOOKUP($B25,'20160803'!$A$3:$Y$207,COLUMN()-4,0)</f>
        <v>2.9999999999999997E-4</v>
      </c>
      <c r="W25" s="291">
        <f>VLOOKUP($B25,'20160803'!$A$3:$Y$207,COLUMN()-4,0)</f>
        <v>7.1999999999999998E-3</v>
      </c>
      <c r="X25" s="291">
        <f>VLOOKUP($B25,'20160803'!$A$3:$Y$207,COLUMN()-4,0)</f>
        <v>1.4500000000000001E-2</v>
      </c>
      <c r="Y25" s="289">
        <f>VLOOKUP($B25,'20160803'!$A$3:$Y$207,COLUMN()-4,0)</f>
        <v>425270</v>
      </c>
      <c r="Z25" s="289">
        <f>VLOOKUP($B25,'20160803'!$A$3:$Y$207,COLUMN()-4,0)</f>
        <v>17584</v>
      </c>
      <c r="AA25" s="292">
        <f>VLOOKUP($B25,'20160803'!$A$3:$Y$207,COLUMN()-4,0)</f>
        <v>0.21180555555555555</v>
      </c>
      <c r="AB25" s="293">
        <f>VLOOKUP($B25,'20160803'!$A$3:$Y$207,COLUMN()-4,0)</f>
        <v>42705</v>
      </c>
      <c r="AC25" s="21" t="str">
        <f>VLOOKUP($B25,'20160803'!$A$3:$Y$207,COLUMN()-4,0)</f>
        <v>   </v>
      </c>
    </row>
    <row r="26" spans="1:29" ht="18.75" thickBot="1" x14ac:dyDescent="0.2">
      <c r="A26" t="s">
        <v>426</v>
      </c>
      <c r="B26">
        <v>150049</v>
      </c>
      <c r="C26" t="s">
        <v>142</v>
      </c>
      <c r="E26" s="7">
        <f>VLOOKUP($B26,'20160803'!$A$3:$Y$207,COLUMN()-4,0)</f>
        <v>150049</v>
      </c>
      <c r="F26" s="283" t="str">
        <f>VLOOKUP($B26,'20160803'!$A$3:$Y$207,COLUMN()-4,0)</f>
        <v>消费收益</v>
      </c>
      <c r="G26" s="7">
        <f>VLOOKUP($B26,'20160803'!$A$3:$Y$207,COLUMN()-4,0)</f>
        <v>1.0129999999999999</v>
      </c>
      <c r="H26" s="286">
        <f>VLOOKUP($B26,'20160803'!$A$3:$Y$207,COLUMN()-4,0)</f>
        <v>2E-3</v>
      </c>
      <c r="I26" s="283">
        <f>VLOOKUP($B26,'20160803'!$A$3:$Y$207,COLUMN()-4,0)</f>
        <v>76.78</v>
      </c>
      <c r="J26" s="7">
        <f>VLOOKUP($B26,'20160803'!$A$3:$Y$207,COLUMN()-4,0)</f>
        <v>1.018</v>
      </c>
      <c r="K26" s="285">
        <f>VLOOKUP($B26,'20160803'!$A$3:$Y$207,COLUMN()-4,0)</f>
        <v>4.8999999999999998E-3</v>
      </c>
      <c r="L26" s="285">
        <f>VLOOKUP($B26,'20160803'!$A$3:$Y$207,COLUMN()-4,0)</f>
        <v>3.2000000000000001E-2</v>
      </c>
      <c r="M26" s="283">
        <f>VLOOKUP($B26,'20160803'!$A$3:$Y$207,COLUMN()-4,0)</f>
        <v>4.7</v>
      </c>
      <c r="N26" s="283">
        <f>VLOOKUP($B26,'20160803'!$A$3:$Y$207,COLUMN()-4,0)</f>
        <v>4.7</v>
      </c>
      <c r="O26" s="285">
        <f>VLOOKUP($B26,'20160803'!$A$3:$Y$207,COLUMN()-4,0)</f>
        <v>4.7239999999999997E-2</v>
      </c>
      <c r="P26" s="283" t="str">
        <f>VLOOKUP($B26,'20160803'!$A$3:$Y$207,COLUMN()-4,0)</f>
        <v>永续</v>
      </c>
      <c r="Q26" s="7" t="str">
        <f>VLOOKUP($B26,'20160803'!$A$3:$Y$207,COLUMN()-4,0)</f>
        <v>主动基金</v>
      </c>
      <c r="R26" s="284">
        <f>VLOOKUP($B26,'20160803'!$A$3:$Y$207,COLUMN()-4,0)</f>
        <v>0</v>
      </c>
      <c r="S26" s="23">
        <f>VLOOKUP($B26,'20160803'!$A$3:$Y$207,COLUMN()-4,0)</f>
        <v>0.50039999999999996</v>
      </c>
      <c r="T26" s="285">
        <f>VLOOKUP($B26,'20160803'!$A$3:$Y$207,COLUMN()-4,0)</f>
        <v>-1E-4</v>
      </c>
      <c r="U26" s="283" t="str">
        <f>VLOOKUP($B26,'20160803'!$A$3:$Y$207,COLUMN()-4,0)</f>
        <v>-</v>
      </c>
      <c r="V26" s="285">
        <f>VLOOKUP($B26,'20160803'!$A$3:$Y$207,COLUMN()-4,0)</f>
        <v>4.1000000000000003E-3</v>
      </c>
      <c r="W26" s="285">
        <f>VLOOKUP($B26,'20160803'!$A$3:$Y$207,COLUMN()-4,0)</f>
        <v>4.0000000000000002E-4</v>
      </c>
      <c r="X26" s="285">
        <f>VLOOKUP($B26,'20160803'!$A$3:$Y$207,COLUMN()-4,0)</f>
        <v>-4.0000000000000002E-4</v>
      </c>
      <c r="Y26" s="283">
        <f>VLOOKUP($B26,'20160803'!$A$3:$Y$207,COLUMN()-4,0)</f>
        <v>1934</v>
      </c>
      <c r="Z26" s="283">
        <f>VLOOKUP($B26,'20160803'!$A$3:$Y$207,COLUMN()-4,0)</f>
        <v>3</v>
      </c>
      <c r="AA26" s="287">
        <f>VLOOKUP($B26,'20160803'!$A$3:$Y$207,COLUMN()-4,0)</f>
        <v>0.21180555555555555</v>
      </c>
      <c r="AB26" s="288">
        <f>VLOOKUP($B26,'20160803'!$A$3:$Y$207,COLUMN()-4,0)</f>
        <v>42807</v>
      </c>
      <c r="AC26" s="13" t="str">
        <f>VLOOKUP($B26,'20160803'!$A$3:$Y$207,COLUMN()-4,0)</f>
        <v>   </v>
      </c>
    </row>
    <row r="27" spans="1:29" s="60" customFormat="1" ht="18.75" thickBot="1" x14ac:dyDescent="0.2">
      <c r="A27" s="60" t="s">
        <v>412</v>
      </c>
      <c r="B27" s="60">
        <v>150198</v>
      </c>
      <c r="C27" s="60" t="s">
        <v>409</v>
      </c>
      <c r="E27" s="51">
        <f>VLOOKUP($B27,'20160803'!$A$3:$Y$207,COLUMN()-4,0)</f>
        <v>150198</v>
      </c>
      <c r="F27" s="309" t="str">
        <f>VLOOKUP($B27,'20160803'!$A$3:$Y$207,COLUMN()-4,0)</f>
        <v>食品A</v>
      </c>
      <c r="G27" s="51">
        <f>VLOOKUP($B27,'20160803'!$A$3:$Y$207,COLUMN()-4,0)</f>
        <v>1.071</v>
      </c>
      <c r="H27" s="310">
        <f>VLOOKUP($B27,'20160803'!$A$3:$Y$207,COLUMN()-4,0)</f>
        <v>2.8E-3</v>
      </c>
      <c r="I27" s="309">
        <f>VLOOKUP($B27,'20160803'!$A$3:$Y$207,COLUMN()-4,0)</f>
        <v>880.38</v>
      </c>
      <c r="J27" s="51">
        <f>VLOOKUP($B27,'20160803'!$A$3:$Y$207,COLUMN()-4,0)</f>
        <v>1.0318000000000001</v>
      </c>
      <c r="K27" s="311">
        <f>VLOOKUP($B27,'20160803'!$A$3:$Y$207,COLUMN()-4,0)</f>
        <v>-3.7999999999999999E-2</v>
      </c>
      <c r="L27" s="311">
        <f>VLOOKUP($B27,'20160803'!$A$3:$Y$207,COLUMN()-4,0)</f>
        <v>0.04</v>
      </c>
      <c r="M27" s="309">
        <f>VLOOKUP($B27,'20160803'!$A$3:$Y$207,COLUMN()-4,0)</f>
        <v>5.5</v>
      </c>
      <c r="N27" s="309">
        <f>VLOOKUP($B27,'20160803'!$A$3:$Y$207,COLUMN()-4,0)</f>
        <v>5.5</v>
      </c>
      <c r="O27" s="311">
        <f>VLOOKUP($B27,'20160803'!$A$3:$Y$207,COLUMN()-4,0)</f>
        <v>5.2929999999999998E-2</v>
      </c>
      <c r="P27" s="309" t="str">
        <f>VLOOKUP($B27,'20160803'!$A$3:$Y$207,COLUMN()-4,0)</f>
        <v>永续</v>
      </c>
      <c r="Q27" s="51" t="str">
        <f>VLOOKUP($B27,'20160803'!$A$3:$Y$207,COLUMN()-4,0)</f>
        <v>国证食品</v>
      </c>
      <c r="R27" s="310">
        <f>VLOOKUP($B27,'20160803'!$A$3:$Y$207,COLUMN()-4,0)</f>
        <v>4.3E-3</v>
      </c>
      <c r="S27" s="56">
        <f>VLOOKUP($B27,'20160803'!$A$3:$Y$207,COLUMN()-4,0)</f>
        <v>0.2591</v>
      </c>
      <c r="T27" s="311">
        <f>VLOOKUP($B27,'20160803'!$A$3:$Y$207,COLUMN()-4,0)</f>
        <v>-3.4500000000000003E-2</v>
      </c>
      <c r="U27" s="311">
        <f>VLOOKUP($B27,'20160803'!$A$3:$Y$207,COLUMN()-4,0)</f>
        <v>0.73409999999999997</v>
      </c>
      <c r="V27" s="311">
        <f>VLOOKUP($B27,'20160803'!$A$3:$Y$207,COLUMN()-4,0)</f>
        <v>-4.1000000000000003E-3</v>
      </c>
      <c r="W27" s="311">
        <f>VLOOKUP($B27,'20160803'!$A$3:$Y$207,COLUMN()-4,0)</f>
        <v>0</v>
      </c>
      <c r="X27" s="311">
        <f>VLOOKUP($B27,'20160803'!$A$3:$Y$207,COLUMN()-4,0)</f>
        <v>3.3999999999999998E-3</v>
      </c>
      <c r="Y27" s="309">
        <f>VLOOKUP($B27,'20160803'!$A$3:$Y$207,COLUMN()-4,0)</f>
        <v>50653</v>
      </c>
      <c r="Z27" s="309">
        <f>VLOOKUP($B27,'20160803'!$A$3:$Y$207,COLUMN()-4,0)</f>
        <v>643</v>
      </c>
      <c r="AA27" s="312">
        <f>VLOOKUP($B27,'20160803'!$A$3:$Y$207,COLUMN()-4,0)</f>
        <v>0.21180555555555555</v>
      </c>
      <c r="AB27" s="313">
        <f>VLOOKUP($B27,'20160803'!$A$3:$Y$207,COLUMN()-4,0)</f>
        <v>42738</v>
      </c>
      <c r="AC27" s="59" t="str">
        <f>VLOOKUP($B27,'20160803'!$A$3:$Y$207,COLUMN()-4,0)</f>
        <v>   </v>
      </c>
    </row>
    <row r="28" spans="1:29" ht="18.75" thickBot="1" x14ac:dyDescent="0.2">
      <c r="A28" s="348" t="s">
        <v>425</v>
      </c>
      <c r="B28">
        <v>150237</v>
      </c>
      <c r="C28" t="s">
        <v>424</v>
      </c>
      <c r="D28">
        <v>0</v>
      </c>
      <c r="E28" s="14">
        <f>VLOOKUP($B28,'20160803'!$A$3:$Y$207,COLUMN()-4,0)</f>
        <v>150237</v>
      </c>
      <c r="F28" s="289" t="str">
        <f>VLOOKUP($B28,'20160803'!$A$3:$Y$207,COLUMN()-4,0)</f>
        <v>环保A级</v>
      </c>
      <c r="G28" s="14">
        <f>VLOOKUP($B28,'20160803'!$A$3:$Y$207,COLUMN()-4,0)</f>
        <v>1.026</v>
      </c>
      <c r="H28" s="290">
        <f>VLOOKUP($B28,'20160803'!$A$3:$Y$207,COLUMN()-4,0)</f>
        <v>0</v>
      </c>
      <c r="I28" s="289">
        <f>VLOOKUP($B28,'20160803'!$A$3:$Y$207,COLUMN()-4,0)</f>
        <v>80.2</v>
      </c>
      <c r="J28" s="14">
        <f>VLOOKUP($B28,'20160803'!$A$3:$Y$207,COLUMN()-4,0)</f>
        <v>1.042</v>
      </c>
      <c r="K28" s="291">
        <f>VLOOKUP($B28,'20160803'!$A$3:$Y$207,COLUMN()-4,0)</f>
        <v>1.54E-2</v>
      </c>
      <c r="L28" s="291">
        <f>VLOOKUP($B28,'20160803'!$A$3:$Y$207,COLUMN()-4,0)</f>
        <v>0.03</v>
      </c>
      <c r="M28" s="289">
        <f>VLOOKUP($B28,'20160803'!$A$3:$Y$207,COLUMN()-4,0)</f>
        <v>4.75</v>
      </c>
      <c r="N28" s="289">
        <f>VLOOKUP($B28,'20160803'!$A$3:$Y$207,COLUMN()-4,0)</f>
        <v>4.5</v>
      </c>
      <c r="O28" s="291">
        <f>VLOOKUP($B28,'20160803'!$A$3:$Y$207,COLUMN()-4,0)</f>
        <v>4.5760000000000002E-2</v>
      </c>
      <c r="P28" s="289" t="str">
        <f>VLOOKUP($B28,'20160803'!$A$3:$Y$207,COLUMN()-4,0)</f>
        <v>永续</v>
      </c>
      <c r="Q28" s="14" t="str">
        <f>VLOOKUP($B28,'20160803'!$A$3:$Y$207,COLUMN()-4,0)</f>
        <v>中证环保</v>
      </c>
      <c r="R28" s="290">
        <f>VLOOKUP($B28,'20160803'!$A$3:$Y$207,COLUMN()-4,0)</f>
        <v>3.8999999999999998E-3</v>
      </c>
      <c r="S28" s="18">
        <f>VLOOKUP($B28,'20160803'!$A$3:$Y$207,COLUMN()-4,0)</f>
        <v>0.38290000000000002</v>
      </c>
      <c r="T28" s="291">
        <f>VLOOKUP($B28,'20160803'!$A$3:$Y$207,COLUMN()-4,0)</f>
        <v>7.7999999999999996E-3</v>
      </c>
      <c r="U28" s="291">
        <f>VLOOKUP($B28,'20160803'!$A$3:$Y$207,COLUMN()-4,0)</f>
        <v>0.43290000000000001</v>
      </c>
      <c r="V28" s="291">
        <f>VLOOKUP($B28,'20160803'!$A$3:$Y$207,COLUMN()-4,0)</f>
        <v>-6.1000000000000004E-3</v>
      </c>
      <c r="W28" s="291">
        <f>VLOOKUP($B28,'20160803'!$A$3:$Y$207,COLUMN()-4,0)</f>
        <v>-9.5999999999999992E-3</v>
      </c>
      <c r="X28" s="291">
        <f>VLOOKUP($B28,'20160803'!$A$3:$Y$207,COLUMN()-4,0)</f>
        <v>-1.9E-3</v>
      </c>
      <c r="Y28" s="289">
        <f>VLOOKUP($B28,'20160803'!$A$3:$Y$207,COLUMN()-4,0)</f>
        <v>718</v>
      </c>
      <c r="Z28" s="289">
        <f>VLOOKUP($B28,'20160803'!$A$3:$Y$207,COLUMN()-4,0)</f>
        <v>-1</v>
      </c>
      <c r="AA28" s="292">
        <f>VLOOKUP($B28,'20160803'!$A$3:$Y$207,COLUMN()-4,0)</f>
        <v>0.21180555555555555</v>
      </c>
      <c r="AB28" s="293">
        <f>VLOOKUP($B28,'20160803'!$A$3:$Y$207,COLUMN()-4,0)</f>
        <v>42675</v>
      </c>
      <c r="AC28" s="21" t="str">
        <f>VLOOKUP($B28,'20160803'!$A$3:$Y$207,COLUMN()-4,0)</f>
        <v>   </v>
      </c>
    </row>
    <row r="29" spans="1:29" ht="18.75" thickBot="1" x14ac:dyDescent="0.2">
      <c r="A29" s="348" t="s">
        <v>429</v>
      </c>
      <c r="B29">
        <v>150247</v>
      </c>
      <c r="C29" t="s">
        <v>205</v>
      </c>
      <c r="D29">
        <v>0</v>
      </c>
      <c r="E29" s="51">
        <f>VLOOKUP($B29,'20160803'!$A$3:$Y$207,COLUMN()-4,0)</f>
        <v>150247</v>
      </c>
      <c r="F29" s="309" t="str">
        <f>VLOOKUP($B29,'20160803'!$A$3:$Y$207,COLUMN()-4,0)</f>
        <v>传媒A级</v>
      </c>
      <c r="G29" s="51">
        <f>VLOOKUP($B29,'20160803'!$A$3:$Y$207,COLUMN()-4,0)</f>
        <v>1.0620000000000001</v>
      </c>
      <c r="H29" s="310">
        <f>VLOOKUP($B29,'20160803'!$A$3:$Y$207,COLUMN()-4,0)</f>
        <v>1.9E-3</v>
      </c>
      <c r="I29" s="309">
        <f>VLOOKUP($B29,'20160803'!$A$3:$Y$207,COLUMN()-4,0)</f>
        <v>602.6</v>
      </c>
      <c r="J29" s="51">
        <f>VLOOKUP($B29,'20160803'!$A$3:$Y$207,COLUMN()-4,0)</f>
        <v>1.0317000000000001</v>
      </c>
      <c r="K29" s="311">
        <f>VLOOKUP($B29,'20160803'!$A$3:$Y$207,COLUMN()-4,0)</f>
        <v>-2.9399999999999999E-2</v>
      </c>
      <c r="L29" s="311">
        <f>VLOOKUP($B29,'20160803'!$A$3:$Y$207,COLUMN()-4,0)</f>
        <v>0.04</v>
      </c>
      <c r="M29" s="309">
        <f>VLOOKUP($B29,'20160803'!$A$3:$Y$207,COLUMN()-4,0)</f>
        <v>5.5</v>
      </c>
      <c r="N29" s="309">
        <f>VLOOKUP($B29,'20160803'!$A$3:$Y$207,COLUMN()-4,0)</f>
        <v>5.5</v>
      </c>
      <c r="O29" s="311">
        <f>VLOOKUP($B29,'20160803'!$A$3:$Y$207,COLUMN()-4,0)</f>
        <v>5.3379999999999997E-2</v>
      </c>
      <c r="P29" s="309" t="str">
        <f>VLOOKUP($B29,'20160803'!$A$3:$Y$207,COLUMN()-4,0)</f>
        <v>永续</v>
      </c>
      <c r="Q29" s="51" t="str">
        <f>VLOOKUP($B29,'20160803'!$A$3:$Y$207,COLUMN()-4,0)</f>
        <v>中证传媒</v>
      </c>
      <c r="R29" s="310">
        <f>VLOOKUP($B29,'20160803'!$A$3:$Y$207,COLUMN()-4,0)</f>
        <v>-1E-3</v>
      </c>
      <c r="S29" s="56">
        <f>VLOOKUP($B29,'20160803'!$A$3:$Y$207,COLUMN()-4,0)</f>
        <v>0.20580000000000001</v>
      </c>
      <c r="T29" s="311">
        <f>VLOOKUP($B29,'20160803'!$A$3:$Y$207,COLUMN()-4,0)</f>
        <v>-2.63E-2</v>
      </c>
      <c r="U29" s="311">
        <f>VLOOKUP($B29,'20160803'!$A$3:$Y$207,COLUMN()-4,0)</f>
        <v>0.8589</v>
      </c>
      <c r="V29" s="311">
        <f>VLOOKUP($B29,'20160803'!$A$3:$Y$207,COLUMN()-4,0)</f>
        <v>-6.7000000000000002E-3</v>
      </c>
      <c r="W29" s="311">
        <f>VLOOKUP($B29,'20160803'!$A$3:$Y$207,COLUMN()-4,0)</f>
        <v>-7.1000000000000004E-3</v>
      </c>
      <c r="X29" s="311">
        <f>VLOOKUP($B29,'20160803'!$A$3:$Y$207,COLUMN()-4,0)</f>
        <v>-5.0000000000000001E-3</v>
      </c>
      <c r="Y29" s="309">
        <f>VLOOKUP($B29,'20160803'!$A$3:$Y$207,COLUMN()-4,0)</f>
        <v>21780</v>
      </c>
      <c r="Z29" s="309">
        <f>VLOOKUP($B29,'20160803'!$A$3:$Y$207,COLUMN()-4,0)</f>
        <v>-40</v>
      </c>
      <c r="AA29" s="312">
        <f>VLOOKUP($B29,'20160803'!$A$3:$Y$207,COLUMN()-4,0)</f>
        <v>0.21180555555555555</v>
      </c>
      <c r="AB29" s="313">
        <f>VLOOKUP($B29,'20160803'!$A$3:$Y$207,COLUMN()-4,0)</f>
        <v>42738</v>
      </c>
      <c r="AC29" s="59" t="str">
        <f>VLOOKUP($B29,'20160803'!$A$3:$Y$207,COLUMN()-4,0)</f>
        <v>   </v>
      </c>
    </row>
    <row r="31" spans="1:29" ht="14.25" thickBot="1" x14ac:dyDescent="0.2">
      <c r="A31" s="100" t="s">
        <v>417</v>
      </c>
    </row>
    <row r="32" spans="1:29" ht="18.75" thickBot="1" x14ac:dyDescent="0.2">
      <c r="A32" t="s">
        <v>422</v>
      </c>
      <c r="B32">
        <v>150088</v>
      </c>
      <c r="C32" t="s">
        <v>151</v>
      </c>
      <c r="D32">
        <v>0</v>
      </c>
      <c r="E32">
        <f>VLOOKUP($B32,'20160803'!$A$3:$Y$207,COLUMN()-4,0)</f>
        <v>150088</v>
      </c>
      <c r="F32" t="str">
        <f>VLOOKUP($B32,'20160803'!$A$3:$Y$207,COLUMN()-4,0)</f>
        <v>金鹰500A</v>
      </c>
      <c r="G32">
        <f>VLOOKUP($B32,'20160803'!$A$3:$Y$207,COLUMN()-4,0)</f>
        <v>1.034</v>
      </c>
      <c r="H32">
        <f>VLOOKUP($B32,'20160803'!$A$3:$Y$207,COLUMN()-4,0)</f>
        <v>8.8000000000000005E-3</v>
      </c>
      <c r="I32">
        <f>VLOOKUP($B32,'20160803'!$A$3:$Y$207,COLUMN()-4,0)</f>
        <v>1.03</v>
      </c>
      <c r="J32">
        <f>VLOOKUP($B32,'20160803'!$A$3:$Y$207,COLUMN()-4,0)</f>
        <v>1.0294000000000001</v>
      </c>
      <c r="K32">
        <f>VLOOKUP($B32,'20160803'!$A$3:$Y$207,COLUMN()-4,0)</f>
        <v>-4.4999999999999997E-3</v>
      </c>
      <c r="L32">
        <f>VLOOKUP($B32,'20160803'!$A$3:$Y$207,COLUMN()-4,0)</f>
        <v>3.5000000000000003E-2</v>
      </c>
      <c r="M32">
        <f>VLOOKUP($B32,'20160803'!$A$3:$Y$207,COLUMN()-4,0)</f>
        <v>5</v>
      </c>
      <c r="N32">
        <f>VLOOKUP($B32,'20160803'!$A$3:$Y$207,COLUMN()-4,0)</f>
        <v>5</v>
      </c>
      <c r="O32" s="285">
        <f>VLOOKUP($B32,'20160803'!$A$3:$Y$207,COLUMN()-4,0)</f>
        <v>-2.8580000000000001E-2</v>
      </c>
      <c r="P32">
        <f>VLOOKUP($B32,'20160803'!$A$3:$Y$207,COLUMN()-4,0)</f>
        <v>0.05</v>
      </c>
      <c r="Q32" t="str">
        <f>VLOOKUP($B32,'20160803'!$A$3:$Y$207,COLUMN()-4,0)</f>
        <v>中证 500</v>
      </c>
      <c r="R32" s="315">
        <f>VLOOKUP($B32,'20160803'!$A$3:$Y$207,COLUMN()-4,0)</f>
        <v>4.7999999999999996E-3</v>
      </c>
      <c r="S32" s="315">
        <f>VLOOKUP($B32,'20160803'!$A$3:$Y$207,COLUMN()-4,0)</f>
        <v>0.40500000000000003</v>
      </c>
      <c r="T32" t="str">
        <f>VLOOKUP($B32,'20160803'!$A$3:$Y$207,COLUMN()-4,0)</f>
        <v>-</v>
      </c>
      <c r="U32">
        <f>VLOOKUP($B32,'20160803'!$A$3:$Y$207,COLUMN()-4,0)</f>
        <v>0.86029999999999995</v>
      </c>
      <c r="V32">
        <f>VLOOKUP($B32,'20160803'!$A$3:$Y$207,COLUMN()-4,0)</f>
        <v>6.0000000000000001E-3</v>
      </c>
      <c r="W32">
        <f>VLOOKUP($B32,'20160803'!$A$3:$Y$207,COLUMN()-4,0)</f>
        <v>1.06E-2</v>
      </c>
      <c r="X32">
        <f>VLOOKUP($B32,'20160803'!$A$3:$Y$207,COLUMN()-4,0)</f>
        <v>1.5100000000000001E-2</v>
      </c>
      <c r="Y32">
        <f>VLOOKUP($B32,'20160803'!$A$3:$Y$207,COLUMN()-4,0)</f>
        <v>299</v>
      </c>
      <c r="Z32">
        <f>VLOOKUP($B32,'20160803'!$A$3:$Y$207,COLUMN()-4,0)</f>
        <v>-3</v>
      </c>
      <c r="AA32">
        <f>VLOOKUP($B32,'20160803'!$A$3:$Y$207,COLUMN()-4,0)</f>
        <v>0.21180555555555555</v>
      </c>
      <c r="AB32">
        <f>VLOOKUP($B32,'20160803'!$A$3:$Y$207,COLUMN()-4,0)</f>
        <v>42605</v>
      </c>
      <c r="AC32" t="str">
        <f>VLOOKUP($B32,'20160803'!$A$3:$Y$207,COLUMN()-4,0)</f>
        <v>   </v>
      </c>
    </row>
    <row r="33" spans="1:29" ht="18.75" thickBot="1" x14ac:dyDescent="0.2">
      <c r="A33" t="s">
        <v>421</v>
      </c>
      <c r="B33">
        <v>150096</v>
      </c>
      <c r="C33" t="s">
        <v>420</v>
      </c>
      <c r="D33">
        <v>0</v>
      </c>
      <c r="E33">
        <f>VLOOKUP($B33,'20160803'!$A$3:$Y$207,COLUMN()-4,0)</f>
        <v>150096</v>
      </c>
      <c r="F33" t="str">
        <f>VLOOKUP($B33,'20160803'!$A$3:$Y$207,COLUMN()-4,0)</f>
        <v>商品A</v>
      </c>
      <c r="G33">
        <f>VLOOKUP($B33,'20160803'!$A$3:$Y$207,COLUMN()-4,0)</f>
        <v>1.105</v>
      </c>
      <c r="H33">
        <f>VLOOKUP($B33,'20160803'!$A$3:$Y$207,COLUMN()-4,0)</f>
        <v>1.0999999999999999E-2</v>
      </c>
      <c r="I33">
        <f>VLOOKUP($B33,'20160803'!$A$3:$Y$207,COLUMN()-4,0)</f>
        <v>3.38</v>
      </c>
      <c r="J33">
        <f>VLOOKUP($B33,'20160803'!$A$3:$Y$207,COLUMN()-4,0)</f>
        <v>1.0289999999999999</v>
      </c>
      <c r="K33">
        <f>VLOOKUP($B33,'20160803'!$A$3:$Y$207,COLUMN()-4,0)</f>
        <v>-7.3899999999999993E-2</v>
      </c>
      <c r="L33">
        <f>VLOOKUP($B33,'20160803'!$A$3:$Y$207,COLUMN()-4,0)</f>
        <v>3.5000000000000003E-2</v>
      </c>
      <c r="M33">
        <f>VLOOKUP($B33,'20160803'!$A$3:$Y$207,COLUMN()-4,0)</f>
        <v>5</v>
      </c>
      <c r="N33">
        <f>VLOOKUP($B33,'20160803'!$A$3:$Y$207,COLUMN()-4,0)</f>
        <v>5</v>
      </c>
      <c r="O33" s="285">
        <f>VLOOKUP($B33,'20160803'!$A$3:$Y$207,COLUMN()-4,0)</f>
        <v>-3.2009999999999997E-2</v>
      </c>
      <c r="P33">
        <f>VLOOKUP($B33,'20160803'!$A$3:$Y$207,COLUMN()-4,0)</f>
        <v>0.9</v>
      </c>
      <c r="Q33" t="str">
        <f>VLOOKUP($B33,'20160803'!$A$3:$Y$207,COLUMN()-4,0)</f>
        <v>大宗商品</v>
      </c>
      <c r="R33" s="315">
        <f>VLOOKUP($B33,'20160803'!$A$3:$Y$207,COLUMN()-4,0)</f>
        <v>3.2000000000000002E-3</v>
      </c>
      <c r="S33" s="315">
        <f>VLOOKUP($B33,'20160803'!$A$3:$Y$207,COLUMN()-4,0)</f>
        <v>0.34470000000000001</v>
      </c>
      <c r="T33" t="str">
        <f>VLOOKUP($B33,'20160803'!$A$3:$Y$207,COLUMN()-4,0)</f>
        <v>-</v>
      </c>
      <c r="U33">
        <f>VLOOKUP($B33,'20160803'!$A$3:$Y$207,COLUMN()-4,0)</f>
        <v>1.0492999999999999</v>
      </c>
      <c r="V33">
        <f>VLOOKUP($B33,'20160803'!$A$3:$Y$207,COLUMN()-4,0)</f>
        <v>-7.6E-3</v>
      </c>
      <c r="W33">
        <f>VLOOKUP($B33,'20160803'!$A$3:$Y$207,COLUMN()-4,0)</f>
        <v>-1.44E-2</v>
      </c>
      <c r="X33">
        <f>VLOOKUP($B33,'20160803'!$A$3:$Y$207,COLUMN()-4,0)</f>
        <v>-8.3000000000000001E-3</v>
      </c>
      <c r="Y33">
        <f>VLOOKUP($B33,'20160803'!$A$3:$Y$207,COLUMN()-4,0)</f>
        <v>12373</v>
      </c>
      <c r="Z33">
        <f>VLOOKUP($B33,'20160803'!$A$3:$Y$207,COLUMN()-4,0)</f>
        <v>0</v>
      </c>
      <c r="AA33">
        <f>VLOOKUP($B33,'20160803'!$A$3:$Y$207,COLUMN()-4,0)</f>
        <v>0.21180555555555555</v>
      </c>
      <c r="AB33">
        <f>VLOOKUP($B33,'20160803'!$A$3:$Y$207,COLUMN()-4,0)</f>
        <v>42738</v>
      </c>
      <c r="AC33" t="str">
        <f>VLOOKUP($B33,'20160803'!$A$3:$Y$207,COLUMN()-4,0)</f>
        <v>   </v>
      </c>
    </row>
  </sheetData>
  <mergeCells count="14">
    <mergeCell ref="F15:F16"/>
    <mergeCell ref="A15:A16"/>
    <mergeCell ref="B15:B16"/>
    <mergeCell ref="C15:C16"/>
    <mergeCell ref="D15:D16"/>
    <mergeCell ref="E15:E16"/>
    <mergeCell ref="AB15:AB16"/>
    <mergeCell ref="AC15:AC16"/>
    <mergeCell ref="G15:G16"/>
    <mergeCell ref="H15:H16"/>
    <mergeCell ref="J15:J16"/>
    <mergeCell ref="K15:K16"/>
    <mergeCell ref="Q15:Q16"/>
    <mergeCell ref="AA15:AA16"/>
  </mergeCells>
  <phoneticPr fontId="10" type="noConversion"/>
  <hyperlinks>
    <hyperlink ref="E17" r:id="rId1" display="https://www.jisilu.cn/data/sfnew/detail/150307"/>
    <hyperlink ref="G17" r:id="rId2" display="http://finance.sina.com.cn/fund/quotes/150307/bc.shtml"/>
    <hyperlink ref="J17" r:id="rId3" display="http://www.cninfo.com.cn/information/fund/netvalue/150307.html"/>
    <hyperlink ref="Q17" r:id="rId4" tooltip="399804" display="http://quote.eastmoney.com/zs399804.html"/>
    <hyperlink ref="S17" r:id="rId5" display="https://www.jisilu.cn/data/utils/lowcalc/150307"/>
    <hyperlink ref="AC17" r:id="rId6" tooltip="加【体育A】为自选A类" display="javascript:addOwnedFund('150307');"/>
    <hyperlink ref="E25" r:id="rId7" display="https://www.jisilu.cn/data/sfnew/detail/150205"/>
    <hyperlink ref="G25" r:id="rId8" display="http://finance.sina.com.cn/fund/quotes/150205/bc.shtml"/>
    <hyperlink ref="J25" r:id="rId9" display="http://www.cninfo.com.cn/information/fund/netvalue/150205.html"/>
    <hyperlink ref="Q25" r:id="rId10" tooltip="399973" display="http://quote.eastmoney.com/zs399973.html"/>
    <hyperlink ref="S25" r:id="rId11" display="https://www.jisilu.cn/data/utils/lowcalc/150205"/>
    <hyperlink ref="AC25" r:id="rId12" tooltip="加【国防A】为自选A类" display="javascript:addOwnedFund('150205');"/>
    <hyperlink ref="E26" r:id="rId13" display="https://www.jisilu.cn/data/sfnew/detail/150049"/>
    <hyperlink ref="G26" r:id="rId14" display="http://finance.sina.com.cn/fund/quotes/150049/bc.shtml"/>
    <hyperlink ref="J26" r:id="rId15" display="http://www.cninfo.com.cn/information/fund/netvalue/150049.html"/>
    <hyperlink ref="Q26" r:id="rId16" tooltip="399942" display="http://quote.eastmoney.com/zs399942.html"/>
    <hyperlink ref="S26" r:id="rId17" display="https://www.jisilu.cn/data/utils/lowcalc/150049"/>
    <hyperlink ref="AC26" r:id="rId18" tooltip="加【消费收益】为自选A类" display="javascript:addOwnedFund('150049');"/>
    <hyperlink ref="E27" r:id="rId19" display="https://www.jisilu.cn/data/sfnew/detail/150198"/>
    <hyperlink ref="G27" r:id="rId20" display="http://finance.sina.com.cn/fund/quotes/150198/bc.shtml"/>
    <hyperlink ref="J27" r:id="rId21" display="http://www.cninfo.com.cn/information/fund/netvalue/150198.html"/>
    <hyperlink ref="Q27" r:id="rId22" tooltip="399396" display="http://quote.eastmoney.com/zs399396.html"/>
    <hyperlink ref="S27" r:id="rId23" display="https://www.jisilu.cn/data/utils/lowcalc/150198"/>
    <hyperlink ref="AC27" r:id="rId24" tooltip="加【食品A】为自选A类" display="javascript:addOwnedFund('150198');"/>
    <hyperlink ref="E18" r:id="rId25" display="https://www.jisilu.cn/data/sfnew/detail/150307"/>
    <hyperlink ref="E19" r:id="rId26" display="https://www.jisilu.cn/data/sfnew/detail/150307"/>
    <hyperlink ref="E20" r:id="rId27" display="https://www.jisilu.cn/data/sfnew/detail/150307"/>
    <hyperlink ref="E21" r:id="rId28" display="https://www.jisilu.cn/data/sfnew/detail/150307"/>
    <hyperlink ref="G18" r:id="rId29" display="http://finance.sina.com.cn/fund/quotes/150307/bc.shtml"/>
    <hyperlink ref="G19" r:id="rId30" display="http://finance.sina.com.cn/fund/quotes/150307/bc.shtml"/>
    <hyperlink ref="G20" r:id="rId31" display="http://finance.sina.com.cn/fund/quotes/150307/bc.shtml"/>
    <hyperlink ref="G21" r:id="rId32" display="http://finance.sina.com.cn/fund/quotes/150307/bc.shtml"/>
    <hyperlink ref="J18" r:id="rId33" display="http://www.cninfo.com.cn/information/fund/netvalue/150307.html"/>
    <hyperlink ref="J19" r:id="rId34" display="http://www.cninfo.com.cn/information/fund/netvalue/150307.html"/>
    <hyperlink ref="J20" r:id="rId35" display="http://www.cninfo.com.cn/information/fund/netvalue/150307.html"/>
    <hyperlink ref="J21" r:id="rId36" display="http://www.cninfo.com.cn/information/fund/netvalue/150307.html"/>
    <hyperlink ref="Q18" r:id="rId37" tooltip="399804" display="http://quote.eastmoney.com/zs399804.html"/>
    <hyperlink ref="Q19" r:id="rId38" tooltip="399804" display="http://quote.eastmoney.com/zs399804.html"/>
    <hyperlink ref="Q20" r:id="rId39" tooltip="399804" display="http://quote.eastmoney.com/zs399804.html"/>
    <hyperlink ref="Q21" r:id="rId40" tooltip="399804" display="http://quote.eastmoney.com/zs399804.html"/>
    <hyperlink ref="S18" r:id="rId41" display="https://www.jisilu.cn/data/utils/lowcalc/150307"/>
    <hyperlink ref="S19" r:id="rId42" display="https://www.jisilu.cn/data/utils/lowcalc/150307"/>
    <hyperlink ref="S20" r:id="rId43" display="https://www.jisilu.cn/data/utils/lowcalc/150307"/>
    <hyperlink ref="S21" r:id="rId44" display="https://www.jisilu.cn/data/utils/lowcalc/150307"/>
    <hyperlink ref="AC18" r:id="rId45" tooltip="加【体育A】为自选A类" display="javascript:addOwnedFund('150307');"/>
    <hyperlink ref="AC19" r:id="rId46" tooltip="加【体育A】为自选A类" display="javascript:addOwnedFund('150307');"/>
    <hyperlink ref="AC20" r:id="rId47" tooltip="加【体育A】为自选A类" display="javascript:addOwnedFund('150307');"/>
    <hyperlink ref="AC21" r:id="rId48" tooltip="加【体育A】为自选A类" display="javascript:addOwnedFund('150307');"/>
    <hyperlink ref="E28" r:id="rId49" display="https://www.jisilu.cn/data/sfnew/detail/150205"/>
    <hyperlink ref="G28" r:id="rId50" display="http://finance.sina.com.cn/fund/quotes/150205/bc.shtml"/>
    <hyperlink ref="J28" r:id="rId51" display="http://www.cninfo.com.cn/information/fund/netvalue/150205.html"/>
    <hyperlink ref="Q28" r:id="rId52" tooltip="399973" display="http://quote.eastmoney.com/zs399973.html"/>
    <hyperlink ref="S28" r:id="rId53" display="https://www.jisilu.cn/data/utils/lowcalc/150205"/>
    <hyperlink ref="AC28" r:id="rId54" tooltip="加【国防A】为自选A类" display="javascript:addOwnedFund('150205');"/>
    <hyperlink ref="E29" r:id="rId55" display="https://www.jisilu.cn/data/sfnew/detail/150198"/>
    <hyperlink ref="G29" r:id="rId56" display="http://finance.sina.com.cn/fund/quotes/150198/bc.shtml"/>
    <hyperlink ref="J29" r:id="rId57" display="http://www.cninfo.com.cn/information/fund/netvalue/150198.html"/>
    <hyperlink ref="Q29" r:id="rId58" tooltip="399396" display="http://quote.eastmoney.com/zs399396.html"/>
    <hyperlink ref="S29" r:id="rId59" display="https://www.jisilu.cn/data/utils/lowcalc/150198"/>
    <hyperlink ref="AC29" r:id="rId60" tooltip="加【食品A】为自选A类" display="javascript:addOwnedFund('150198');"/>
  </hyperlinks>
  <pageMargins left="0.7" right="0.7" top="0.75" bottom="0.75" header="0.3" footer="0.3"/>
  <drawing r:id="rId6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Y14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1" sqref="A11:XFD11"/>
    </sheetView>
  </sheetViews>
  <sheetFormatPr defaultRowHeight="13.5" x14ac:dyDescent="0.15"/>
  <cols>
    <col min="7" max="7" width="10.75" bestFit="1" customWidth="1"/>
    <col min="8" max="8" width="11.125" bestFit="1" customWidth="1"/>
    <col min="15" max="15" width="10" bestFit="1" customWidth="1"/>
    <col min="17" max="17" width="11.5" bestFit="1" customWidth="1"/>
  </cols>
  <sheetData>
    <row r="1" spans="1:25" x14ac:dyDescent="0.15">
      <c r="A1" s="597" t="s">
        <v>0</v>
      </c>
      <c r="B1" s="597" t="s">
        <v>1</v>
      </c>
      <c r="C1" s="597" t="s">
        <v>2</v>
      </c>
      <c r="D1" s="597" t="s">
        <v>3</v>
      </c>
      <c r="E1" s="360" t="s">
        <v>4</v>
      </c>
      <c r="F1" s="597" t="s">
        <v>6</v>
      </c>
      <c r="G1" s="597" t="s">
        <v>7</v>
      </c>
      <c r="H1" s="362" t="s">
        <v>8</v>
      </c>
      <c r="I1" s="360" t="s">
        <v>10</v>
      </c>
      <c r="J1" s="364" t="s">
        <v>11</v>
      </c>
      <c r="K1" s="364" t="s">
        <v>12</v>
      </c>
      <c r="L1" s="360" t="s">
        <v>14</v>
      </c>
      <c r="M1" s="597" t="s">
        <v>16</v>
      </c>
      <c r="N1" s="360" t="s">
        <v>17</v>
      </c>
      <c r="O1" s="360" t="s">
        <v>18</v>
      </c>
      <c r="P1" s="364" t="s">
        <v>20</v>
      </c>
      <c r="Q1" s="360" t="s">
        <v>22</v>
      </c>
      <c r="R1" s="364" t="s">
        <v>24</v>
      </c>
      <c r="S1" s="360" t="s">
        <v>26</v>
      </c>
      <c r="T1" s="360" t="s">
        <v>27</v>
      </c>
      <c r="U1" s="360" t="s">
        <v>28</v>
      </c>
      <c r="V1" s="364" t="s">
        <v>30</v>
      </c>
      <c r="W1" s="597" t="s">
        <v>31</v>
      </c>
      <c r="X1" s="597" t="s">
        <v>32</v>
      </c>
      <c r="Y1" s="599" t="s">
        <v>33</v>
      </c>
    </row>
    <row r="2" spans="1:25" ht="14.25" thickBot="1" x14ac:dyDescent="0.2">
      <c r="A2" s="598"/>
      <c r="B2" s="598"/>
      <c r="C2" s="598"/>
      <c r="D2" s="598"/>
      <c r="E2" s="361" t="s">
        <v>5</v>
      </c>
      <c r="F2" s="598"/>
      <c r="G2" s="598"/>
      <c r="H2" s="363" t="s">
        <v>9</v>
      </c>
      <c r="I2" s="361" t="s">
        <v>8</v>
      </c>
      <c r="J2" s="365" t="s">
        <v>8</v>
      </c>
      <c r="K2" s="365" t="s">
        <v>13</v>
      </c>
      <c r="L2" s="361" t="s">
        <v>15</v>
      </c>
      <c r="M2" s="598"/>
      <c r="N2" s="361" t="s">
        <v>3</v>
      </c>
      <c r="O2" s="361" t="s">
        <v>19</v>
      </c>
      <c r="P2" s="365" t="s">
        <v>21</v>
      </c>
      <c r="Q2" s="361" t="s">
        <v>23</v>
      </c>
      <c r="R2" s="365" t="s">
        <v>25</v>
      </c>
      <c r="S2" s="361" t="s">
        <v>25</v>
      </c>
      <c r="T2" s="361" t="s">
        <v>25</v>
      </c>
      <c r="U2" s="361" t="s">
        <v>29</v>
      </c>
      <c r="V2" s="365" t="s">
        <v>29</v>
      </c>
      <c r="W2" s="598"/>
      <c r="X2" s="598"/>
      <c r="Y2" s="600"/>
    </row>
    <row r="3" spans="1:25" ht="18.75" thickBot="1" x14ac:dyDescent="0.2">
      <c r="A3" s="7">
        <v>150106</v>
      </c>
      <c r="B3" s="283" t="s">
        <v>240</v>
      </c>
      <c r="C3" s="7">
        <v>1.161</v>
      </c>
      <c r="D3" s="305">
        <v>2.5999999999999999E-3</v>
      </c>
      <c r="E3" s="283">
        <v>108.48</v>
      </c>
      <c r="F3" s="7">
        <v>1.0610999999999999</v>
      </c>
      <c r="G3" s="285">
        <v>-9.4100000000000003E-2</v>
      </c>
      <c r="H3" s="285">
        <v>7.0000000000000007E-2</v>
      </c>
      <c r="I3" s="283">
        <v>7</v>
      </c>
      <c r="J3" s="283">
        <v>7</v>
      </c>
      <c r="K3" s="285">
        <v>3.567E-2</v>
      </c>
      <c r="L3" s="283">
        <v>3.13</v>
      </c>
      <c r="M3" s="7" t="s">
        <v>189</v>
      </c>
      <c r="N3" s="305">
        <v>7.7000000000000002E-3</v>
      </c>
      <c r="O3" s="285">
        <v>0.37380000000000002</v>
      </c>
      <c r="P3" s="283" t="s">
        <v>37</v>
      </c>
      <c r="Q3" s="285">
        <v>0.91059999999999997</v>
      </c>
      <c r="R3" s="285">
        <v>-6.0000000000000001E-3</v>
      </c>
      <c r="S3" s="285">
        <v>-3.5999999999999999E-3</v>
      </c>
      <c r="T3" s="285">
        <v>1.9E-3</v>
      </c>
      <c r="U3" s="283">
        <v>13061</v>
      </c>
      <c r="V3" s="283">
        <v>13</v>
      </c>
      <c r="W3" s="287">
        <v>0.21180555555555555</v>
      </c>
      <c r="X3" s="288">
        <v>42633</v>
      </c>
      <c r="Y3" s="13" t="s">
        <v>38</v>
      </c>
    </row>
    <row r="4" spans="1:25" ht="18.75" thickBot="1" x14ac:dyDescent="0.2">
      <c r="A4" s="14">
        <v>150108</v>
      </c>
      <c r="B4" s="289" t="s">
        <v>282</v>
      </c>
      <c r="C4" s="14">
        <v>1.1479999999999999</v>
      </c>
      <c r="D4" s="295">
        <v>7.9000000000000008E-3</v>
      </c>
      <c r="E4" s="289">
        <v>2.76</v>
      </c>
      <c r="F4" s="14">
        <v>1.0620000000000001</v>
      </c>
      <c r="G4" s="291">
        <v>-8.1000000000000003E-2</v>
      </c>
      <c r="H4" s="291">
        <v>7.0000000000000007E-2</v>
      </c>
      <c r="I4" s="289">
        <v>7</v>
      </c>
      <c r="J4" s="289">
        <v>7</v>
      </c>
      <c r="K4" s="291">
        <v>-6.7400000000000003E-3</v>
      </c>
      <c r="L4" s="289">
        <v>1.1100000000000001</v>
      </c>
      <c r="M4" s="14" t="s">
        <v>283</v>
      </c>
      <c r="N4" s="295">
        <v>6.0000000000000001E-3</v>
      </c>
      <c r="O4" s="291">
        <v>0.36359999999999998</v>
      </c>
      <c r="P4" s="289" t="s">
        <v>37</v>
      </c>
      <c r="Q4" s="291">
        <v>0.94020000000000004</v>
      </c>
      <c r="R4" s="291">
        <v>-4.1999999999999997E-3</v>
      </c>
      <c r="S4" s="291">
        <v>-5.4000000000000003E-3</v>
      </c>
      <c r="T4" s="291">
        <v>1E-3</v>
      </c>
      <c r="U4" s="289">
        <v>950</v>
      </c>
      <c r="V4" s="289">
        <v>0</v>
      </c>
      <c r="W4" s="292">
        <v>0.21180555555555555</v>
      </c>
      <c r="X4" s="293">
        <v>42626</v>
      </c>
      <c r="Y4" s="21" t="s">
        <v>38</v>
      </c>
    </row>
    <row r="5" spans="1:25" ht="18.75" thickBot="1" x14ac:dyDescent="0.2">
      <c r="A5" s="7">
        <v>150223</v>
      </c>
      <c r="B5" s="294" t="s">
        <v>239</v>
      </c>
      <c r="C5" s="7">
        <v>1.1839999999999999</v>
      </c>
      <c r="D5" s="305">
        <v>4.1999999999999997E-3</v>
      </c>
      <c r="E5" s="283">
        <v>3039.09</v>
      </c>
      <c r="F5" s="7">
        <v>1.038</v>
      </c>
      <c r="G5" s="285">
        <v>-0.14069999999999999</v>
      </c>
      <c r="H5" s="285">
        <v>0.06</v>
      </c>
      <c r="I5" s="283">
        <v>6</v>
      </c>
      <c r="J5" s="283">
        <v>6</v>
      </c>
      <c r="K5" s="285">
        <v>5.2359999999999997E-2</v>
      </c>
      <c r="L5" s="283" t="s">
        <v>40</v>
      </c>
      <c r="M5" s="7" t="s">
        <v>56</v>
      </c>
      <c r="N5" s="305">
        <v>3.2000000000000002E-3</v>
      </c>
      <c r="O5" s="23">
        <v>0.38619999999999999</v>
      </c>
      <c r="P5" s="285">
        <v>-9.69E-2</v>
      </c>
      <c r="Q5" s="285">
        <v>0.42970000000000003</v>
      </c>
      <c r="R5" s="285">
        <v>2.2000000000000001E-3</v>
      </c>
      <c r="S5" s="285">
        <v>1.4E-3</v>
      </c>
      <c r="T5" s="285">
        <v>5.0000000000000001E-4</v>
      </c>
      <c r="U5" s="283">
        <v>162904</v>
      </c>
      <c r="V5" s="283">
        <v>333</v>
      </c>
      <c r="W5" s="287">
        <v>0.21180555555555555</v>
      </c>
      <c r="X5" s="288">
        <v>42719</v>
      </c>
      <c r="Y5" s="13" t="s">
        <v>38</v>
      </c>
    </row>
    <row r="6" spans="1:25" ht="18.75" thickBot="1" x14ac:dyDescent="0.2">
      <c r="A6" s="14">
        <v>150057</v>
      </c>
      <c r="B6" s="289" t="s">
        <v>237</v>
      </c>
      <c r="C6" s="14">
        <v>1.1659999999999999</v>
      </c>
      <c r="D6" s="295">
        <v>2.1899999999999999E-2</v>
      </c>
      <c r="E6" s="289">
        <v>2.2599999999999998</v>
      </c>
      <c r="F6" s="14">
        <v>1.03</v>
      </c>
      <c r="G6" s="291">
        <v>-0.13200000000000001</v>
      </c>
      <c r="H6" s="291">
        <v>5.8000000000000003E-2</v>
      </c>
      <c r="I6" s="289">
        <v>5.8</v>
      </c>
      <c r="J6" s="289">
        <v>5.8</v>
      </c>
      <c r="K6" s="291">
        <v>5.1060000000000001E-2</v>
      </c>
      <c r="L6" s="289" t="s">
        <v>40</v>
      </c>
      <c r="M6" s="14" t="s">
        <v>238</v>
      </c>
      <c r="N6" s="295">
        <v>8.5000000000000006E-3</v>
      </c>
      <c r="O6" s="18">
        <v>0.49130000000000001</v>
      </c>
      <c r="P6" s="291">
        <v>-9.1700000000000004E-2</v>
      </c>
      <c r="Q6" s="291">
        <v>0.81020000000000003</v>
      </c>
      <c r="R6" s="291">
        <v>-3.8999999999999998E-3</v>
      </c>
      <c r="S6" s="291">
        <v>-7.1000000000000004E-3</v>
      </c>
      <c r="T6" s="291">
        <v>-6.6E-3</v>
      </c>
      <c r="U6" s="289">
        <v>343</v>
      </c>
      <c r="V6" s="289">
        <v>-4</v>
      </c>
      <c r="W6" s="292">
        <v>0.17083333333333331</v>
      </c>
      <c r="X6" s="293">
        <v>42765</v>
      </c>
      <c r="Y6" s="21" t="s">
        <v>38</v>
      </c>
    </row>
    <row r="7" spans="1:25" ht="18.75" thickBot="1" x14ac:dyDescent="0.2">
      <c r="A7" s="14"/>
      <c r="B7" s="289"/>
      <c r="C7" s="14"/>
      <c r="D7" s="295"/>
      <c r="E7" s="289"/>
      <c r="F7" s="14"/>
      <c r="G7" s="291"/>
      <c r="H7" s="291"/>
      <c r="I7" s="289"/>
      <c r="J7" s="289"/>
      <c r="K7" s="291"/>
      <c r="L7" s="289"/>
      <c r="M7" s="14"/>
      <c r="N7" s="295"/>
      <c r="O7" s="18"/>
      <c r="P7" s="291"/>
      <c r="Q7" s="291"/>
      <c r="R7" s="291"/>
      <c r="S7" s="291"/>
      <c r="T7" s="291"/>
      <c r="U7" s="289"/>
      <c r="V7" s="289"/>
      <c r="W7" s="292"/>
      <c r="X7" s="293"/>
      <c r="Y7" s="21"/>
    </row>
    <row r="8" spans="1:25" ht="18.75" thickBot="1" x14ac:dyDescent="0.2">
      <c r="A8" s="7">
        <v>150221</v>
      </c>
      <c r="B8" s="294" t="s">
        <v>232</v>
      </c>
      <c r="C8" s="7">
        <v>1.2190000000000001</v>
      </c>
      <c r="D8" s="305">
        <v>4.8999999999999998E-3</v>
      </c>
      <c r="E8" s="283">
        <v>4366.2299999999996</v>
      </c>
      <c r="F8" s="7">
        <v>1.038</v>
      </c>
      <c r="G8" s="285">
        <v>-0.1744</v>
      </c>
      <c r="H8" s="285">
        <v>0.05</v>
      </c>
      <c r="I8" s="283">
        <v>6.5</v>
      </c>
      <c r="J8" s="283">
        <v>6.5</v>
      </c>
      <c r="K8" s="285">
        <v>5.5039999999999999E-2</v>
      </c>
      <c r="L8" s="283" t="s">
        <v>40</v>
      </c>
      <c r="M8" s="7" t="s">
        <v>233</v>
      </c>
      <c r="N8" s="305">
        <v>6.1000000000000004E-3</v>
      </c>
      <c r="O8" s="23">
        <v>0.31809999999999999</v>
      </c>
      <c r="P8" s="285">
        <v>-0.11600000000000001</v>
      </c>
      <c r="Q8" s="285">
        <v>0.58819999999999995</v>
      </c>
      <c r="R8" s="285">
        <v>1E-4</v>
      </c>
      <c r="S8" s="285">
        <v>-1.1000000000000001E-3</v>
      </c>
      <c r="T8" s="285">
        <v>7.4999999999999997E-3</v>
      </c>
      <c r="U8" s="283">
        <v>319347</v>
      </c>
      <c r="V8" s="283">
        <v>4188</v>
      </c>
      <c r="W8" s="287">
        <v>0.21180555555555555</v>
      </c>
      <c r="X8" s="288">
        <v>42738</v>
      </c>
      <c r="Y8" s="13" t="s">
        <v>38</v>
      </c>
    </row>
    <row r="9" spans="1:25" ht="18.75" thickBot="1" x14ac:dyDescent="0.2">
      <c r="A9" s="14">
        <v>150321</v>
      </c>
      <c r="B9" s="289" t="s">
        <v>234</v>
      </c>
      <c r="C9" s="14">
        <v>1.254</v>
      </c>
      <c r="D9" s="295">
        <v>3.2000000000000002E-3</v>
      </c>
      <c r="E9" s="289">
        <v>143.72999999999999</v>
      </c>
      <c r="F9" s="14">
        <v>1.0429999999999999</v>
      </c>
      <c r="G9" s="291">
        <v>-0.20230000000000001</v>
      </c>
      <c r="H9" s="291">
        <v>0.05</v>
      </c>
      <c r="I9" s="289">
        <v>6.5</v>
      </c>
      <c r="J9" s="289">
        <v>6.5</v>
      </c>
      <c r="K9" s="291">
        <v>5.3670000000000002E-2</v>
      </c>
      <c r="L9" s="289" t="s">
        <v>40</v>
      </c>
      <c r="M9" s="14" t="s">
        <v>197</v>
      </c>
      <c r="N9" s="290">
        <v>-2.7000000000000001E-3</v>
      </c>
      <c r="O9" s="18">
        <v>0.41399999999999998</v>
      </c>
      <c r="P9" s="291">
        <v>-0.13669999999999999</v>
      </c>
      <c r="Q9" s="291">
        <v>0.35970000000000002</v>
      </c>
      <c r="R9" s="291">
        <v>-8.3000000000000001E-3</v>
      </c>
      <c r="S9" s="291">
        <v>-8.0999999999999996E-3</v>
      </c>
      <c r="T9" s="291">
        <v>-8.9999999999999993E-3</v>
      </c>
      <c r="U9" s="289">
        <v>12542</v>
      </c>
      <c r="V9" s="289">
        <v>-108</v>
      </c>
      <c r="W9" s="292">
        <v>0.21180555555555555</v>
      </c>
      <c r="X9" s="293">
        <v>42705</v>
      </c>
      <c r="Y9" s="21" t="s">
        <v>38</v>
      </c>
    </row>
    <row r="10" spans="1:25" ht="18.75" thickBot="1" x14ac:dyDescent="0.2">
      <c r="A10" s="7">
        <v>150032</v>
      </c>
      <c r="B10" s="283" t="s">
        <v>235</v>
      </c>
      <c r="C10" s="7">
        <v>1.028</v>
      </c>
      <c r="D10" s="305">
        <v>1.9E-3</v>
      </c>
      <c r="E10" s="283">
        <v>18.29</v>
      </c>
      <c r="F10" s="7">
        <v>1.0179</v>
      </c>
      <c r="G10" s="285">
        <v>-9.9000000000000008E-3</v>
      </c>
      <c r="H10" s="285">
        <v>0.05</v>
      </c>
      <c r="I10" s="283">
        <v>5</v>
      </c>
      <c r="J10" s="283">
        <v>5</v>
      </c>
      <c r="K10" s="285">
        <v>4.9500000000000002E-2</v>
      </c>
      <c r="L10" s="283" t="s">
        <v>40</v>
      </c>
      <c r="M10" s="7" t="s">
        <v>236</v>
      </c>
      <c r="N10" s="284">
        <v>0</v>
      </c>
      <c r="O10" s="23">
        <v>0.1203</v>
      </c>
      <c r="P10" s="285">
        <v>-8.8000000000000005E-3</v>
      </c>
      <c r="Q10" s="283" t="s">
        <v>37</v>
      </c>
      <c r="R10" s="285">
        <v>2.3999999999999998E-3</v>
      </c>
      <c r="S10" s="285">
        <v>2.0000000000000001E-4</v>
      </c>
      <c r="T10" s="285">
        <v>-2.0000000000000001E-4</v>
      </c>
      <c r="U10" s="283">
        <v>2413</v>
      </c>
      <c r="V10" s="283">
        <v>0</v>
      </c>
      <c r="W10" s="287">
        <v>0.3347222222222222</v>
      </c>
      <c r="X10" s="288">
        <v>42821</v>
      </c>
      <c r="Y10" s="13" t="s">
        <v>38</v>
      </c>
    </row>
    <row r="11" spans="1:25" ht="14.25" thickBot="1" x14ac:dyDescent="0.2">
      <c r="A11" s="44" t="s">
        <v>246</v>
      </c>
      <c r="B11" s="36"/>
      <c r="C11" s="35"/>
      <c r="D11" s="43">
        <f>AVERAGE(D8:D10)</f>
        <v>3.3333333333333335E-3</v>
      </c>
      <c r="E11" s="36"/>
      <c r="F11" s="35"/>
      <c r="G11" s="43">
        <f>AVERAGE(G8:G10)</f>
        <v>-0.12886666666666668</v>
      </c>
      <c r="H11" s="272">
        <f>COUNTIF($D8:$D10,"&gt;0")/COUNT($D8:$D10)</f>
        <v>1</v>
      </c>
      <c r="I11" s="36"/>
      <c r="J11" s="36"/>
      <c r="K11" s="43">
        <f>AVERAGE(K8:K10)</f>
        <v>5.2736666666666675E-2</v>
      </c>
      <c r="L11" s="36"/>
      <c r="M11" s="35"/>
      <c r="N11" s="38"/>
      <c r="O11" s="39"/>
      <c r="P11" s="43">
        <f>AVERAGE(P8:P10)</f>
        <v>-8.7166666666666656E-2</v>
      </c>
      <c r="Q11" s="37"/>
      <c r="R11" s="43">
        <f>AVERAGE(R8:R10)</f>
        <v>-1.9333333333333338E-3</v>
      </c>
      <c r="S11" s="37"/>
      <c r="T11" s="37"/>
      <c r="U11" s="36"/>
      <c r="V11" s="36"/>
      <c r="W11" s="40"/>
      <c r="X11" s="41"/>
      <c r="Y11" s="42"/>
    </row>
    <row r="12" spans="1:25" ht="18.75" thickBot="1" x14ac:dyDescent="0.2">
      <c r="A12" s="14">
        <v>150331</v>
      </c>
      <c r="B12" s="289" t="s">
        <v>227</v>
      </c>
      <c r="C12" s="14">
        <v>1.129</v>
      </c>
      <c r="D12" s="295">
        <v>3.5999999999999999E-3</v>
      </c>
      <c r="E12" s="289">
        <v>1079.5</v>
      </c>
      <c r="F12" s="14">
        <v>1.0405</v>
      </c>
      <c r="G12" s="291">
        <v>-8.5099999999999995E-2</v>
      </c>
      <c r="H12" s="291">
        <v>4.4999999999999998E-2</v>
      </c>
      <c r="I12" s="289">
        <v>6</v>
      </c>
      <c r="J12" s="289">
        <v>6</v>
      </c>
      <c r="K12" s="291">
        <v>5.5120000000000002E-2</v>
      </c>
      <c r="L12" s="289" t="s">
        <v>40</v>
      </c>
      <c r="M12" s="14" t="s">
        <v>222</v>
      </c>
      <c r="N12" s="295">
        <v>8.0999999999999996E-3</v>
      </c>
      <c r="O12" s="18">
        <v>0.21010000000000001</v>
      </c>
      <c r="P12" s="291">
        <v>-6.2600000000000003E-2</v>
      </c>
      <c r="Q12" s="291">
        <v>0.83640000000000003</v>
      </c>
      <c r="R12" s="291">
        <v>-5.3E-3</v>
      </c>
      <c r="S12" s="291">
        <v>-5.1000000000000004E-3</v>
      </c>
      <c r="T12" s="291">
        <v>1.4E-3</v>
      </c>
      <c r="U12" s="289">
        <v>50235</v>
      </c>
      <c r="V12" s="289">
        <v>338</v>
      </c>
      <c r="W12" s="292">
        <v>0.21180555555555555</v>
      </c>
      <c r="X12" s="293">
        <v>42705</v>
      </c>
      <c r="Y12" s="21" t="s">
        <v>38</v>
      </c>
    </row>
    <row r="13" spans="1:25" ht="19.5" thickBot="1" x14ac:dyDescent="0.2">
      <c r="A13" s="7">
        <v>150219</v>
      </c>
      <c r="B13" s="283" t="s">
        <v>228</v>
      </c>
      <c r="C13" s="7">
        <v>1.22</v>
      </c>
      <c r="D13" s="284">
        <v>0</v>
      </c>
      <c r="E13" s="283">
        <v>124.59</v>
      </c>
      <c r="F13" s="7">
        <v>1.0349999999999999</v>
      </c>
      <c r="G13" s="285">
        <v>-0.1787</v>
      </c>
      <c r="H13" s="285">
        <v>4.4999999999999998E-2</v>
      </c>
      <c r="I13" s="283">
        <v>6</v>
      </c>
      <c r="J13" s="283">
        <v>6</v>
      </c>
      <c r="K13" s="285">
        <v>5.0630000000000001E-2</v>
      </c>
      <c r="L13" s="283" t="s">
        <v>40</v>
      </c>
      <c r="M13" s="301" t="s">
        <v>229</v>
      </c>
      <c r="N13" s="305">
        <v>1.5E-3</v>
      </c>
      <c r="O13" s="23">
        <v>0.3584</v>
      </c>
      <c r="P13" s="285">
        <v>-0.13739999999999999</v>
      </c>
      <c r="Q13" s="285">
        <v>0.49790000000000001</v>
      </c>
      <c r="R13" s="285">
        <v>-5.8999999999999999E-3</v>
      </c>
      <c r="S13" s="285">
        <v>-6.0000000000000001E-3</v>
      </c>
      <c r="T13" s="285">
        <v>-6.4999999999999997E-3</v>
      </c>
      <c r="U13" s="283">
        <v>45562</v>
      </c>
      <c r="V13" s="283">
        <v>-64</v>
      </c>
      <c r="W13" s="287">
        <v>0.21180555555555555</v>
      </c>
      <c r="X13" s="288">
        <v>42738</v>
      </c>
      <c r="Y13" s="13" t="s">
        <v>38</v>
      </c>
    </row>
    <row r="14" spans="1:25" ht="18.75" thickBot="1" x14ac:dyDescent="0.2">
      <c r="A14" s="14">
        <v>150123</v>
      </c>
      <c r="B14" s="289" t="s">
        <v>230</v>
      </c>
      <c r="C14" s="14">
        <v>1.278</v>
      </c>
      <c r="D14" s="295">
        <v>8.6999999999999994E-3</v>
      </c>
      <c r="E14" s="289">
        <v>0.03</v>
      </c>
      <c r="F14" s="14">
        <v>1.0354000000000001</v>
      </c>
      <c r="G14" s="291">
        <v>-0.23430000000000001</v>
      </c>
      <c r="H14" s="291">
        <v>4.4999999999999998E-2</v>
      </c>
      <c r="I14" s="289">
        <v>6</v>
      </c>
      <c r="J14" s="289">
        <v>6</v>
      </c>
      <c r="K14" s="291">
        <v>4.829E-2</v>
      </c>
      <c r="L14" s="289" t="s">
        <v>40</v>
      </c>
      <c r="M14" s="14" t="s">
        <v>231</v>
      </c>
      <c r="N14" s="295">
        <v>3.8999999999999998E-3</v>
      </c>
      <c r="O14" s="18">
        <v>0.51070000000000004</v>
      </c>
      <c r="P14" s="291">
        <v>-0.17660000000000001</v>
      </c>
      <c r="Q14" s="291">
        <v>0.52270000000000005</v>
      </c>
      <c r="R14" s="291">
        <v>-6.4000000000000003E-3</v>
      </c>
      <c r="S14" s="291">
        <v>-8.0999999999999996E-3</v>
      </c>
      <c r="T14" s="291">
        <v>-7.0000000000000001E-3</v>
      </c>
      <c r="U14" s="289">
        <v>6451</v>
      </c>
      <c r="V14" s="289">
        <v>0</v>
      </c>
      <c r="W14" s="292">
        <v>0.21180555555555555</v>
      </c>
      <c r="X14" s="293">
        <v>42738</v>
      </c>
      <c r="Y14" s="21" t="s">
        <v>38</v>
      </c>
    </row>
    <row r="15" spans="1:25" ht="14.25" thickBot="1" x14ac:dyDescent="0.2">
      <c r="A15" s="44" t="s">
        <v>244</v>
      </c>
      <c r="B15" s="36"/>
      <c r="C15" s="35"/>
      <c r="D15" s="43">
        <f>AVERAGE(D12:D14)</f>
        <v>4.0999999999999995E-3</v>
      </c>
      <c r="E15" s="36"/>
      <c r="F15" s="35"/>
      <c r="G15" s="43">
        <f>AVERAGE(G12:G14)</f>
        <v>-0.16603333333333334</v>
      </c>
      <c r="H15" s="272">
        <f>COUNTIF($D12:$D14,"&gt;0")/COUNT($D12:$D14)</f>
        <v>0.66666666666666663</v>
      </c>
      <c r="I15" s="36"/>
      <c r="J15" s="36"/>
      <c r="K15" s="43">
        <f>AVERAGE(K12:K14)</f>
        <v>5.1346666666666672E-2</v>
      </c>
      <c r="L15" s="36"/>
      <c r="M15" s="35"/>
      <c r="N15" s="38"/>
      <c r="O15" s="39"/>
      <c r="P15" s="43">
        <f>AVERAGE(P12:P14)</f>
        <v>-0.12553333333333336</v>
      </c>
      <c r="Q15" s="37"/>
      <c r="R15" s="43">
        <f>AVERAGE(R12:R14)</f>
        <v>-5.8666666666666667E-3</v>
      </c>
      <c r="S15" s="37"/>
      <c r="T15" s="37"/>
      <c r="U15" s="36"/>
      <c r="V15" s="36"/>
      <c r="W15" s="40"/>
      <c r="X15" s="41"/>
      <c r="Y15" s="42"/>
    </row>
    <row r="16" spans="1:25" s="60" customFormat="1" ht="18.75" thickBot="1" x14ac:dyDescent="0.2">
      <c r="A16" s="51">
        <v>150293</v>
      </c>
      <c r="B16" s="309" t="s">
        <v>204</v>
      </c>
      <c r="C16" s="51">
        <v>1.089</v>
      </c>
      <c r="D16" s="310">
        <v>-1.8E-3</v>
      </c>
      <c r="E16" s="309">
        <v>10.92</v>
      </c>
      <c r="F16" s="51">
        <v>1.0587</v>
      </c>
      <c r="G16" s="311">
        <v>-2.86E-2</v>
      </c>
      <c r="H16" s="311">
        <v>0.04</v>
      </c>
      <c r="I16" s="309">
        <v>6.25</v>
      </c>
      <c r="J16" s="309">
        <v>5.5</v>
      </c>
      <c r="K16" s="311">
        <v>5.3510000000000002E-2</v>
      </c>
      <c r="L16" s="309" t="s">
        <v>40</v>
      </c>
      <c r="M16" s="51" t="s">
        <v>66</v>
      </c>
      <c r="N16" s="314">
        <v>1.4E-3</v>
      </c>
      <c r="O16" s="56">
        <v>0.31159999999999999</v>
      </c>
      <c r="P16" s="311">
        <v>-2.46E-2</v>
      </c>
      <c r="Q16" s="311">
        <v>0.57799999999999996</v>
      </c>
      <c r="R16" s="311">
        <v>-3.8E-3</v>
      </c>
      <c r="S16" s="311">
        <v>1.2999999999999999E-3</v>
      </c>
      <c r="T16" s="311">
        <v>-7.3000000000000001E-3</v>
      </c>
      <c r="U16" s="309">
        <v>1251</v>
      </c>
      <c r="V16" s="309">
        <v>0</v>
      </c>
      <c r="W16" s="312">
        <v>0.21180555555555555</v>
      </c>
      <c r="X16" s="313">
        <v>42705</v>
      </c>
      <c r="Y16" s="59" t="s">
        <v>38</v>
      </c>
    </row>
    <row r="17" spans="1:25" ht="19.5" thickBot="1" x14ac:dyDescent="0.2">
      <c r="A17" s="14">
        <v>150297</v>
      </c>
      <c r="B17" s="289" t="s">
        <v>202</v>
      </c>
      <c r="C17" s="14">
        <v>1.097</v>
      </c>
      <c r="D17" s="290">
        <v>-8.9999999999999998E-4</v>
      </c>
      <c r="E17" s="289">
        <v>36.159999999999997</v>
      </c>
      <c r="F17" s="14">
        <v>1.0658000000000001</v>
      </c>
      <c r="G17" s="291">
        <v>-2.93E-2</v>
      </c>
      <c r="H17" s="291">
        <v>0.04</v>
      </c>
      <c r="I17" s="289">
        <v>6</v>
      </c>
      <c r="J17" s="289">
        <v>5.5</v>
      </c>
      <c r="K17" s="291">
        <v>5.3420000000000002E-2</v>
      </c>
      <c r="L17" s="289" t="s">
        <v>40</v>
      </c>
      <c r="M17" s="344" t="s">
        <v>203</v>
      </c>
      <c r="N17" s="295">
        <v>7.1999999999999998E-3</v>
      </c>
      <c r="O17" s="18">
        <v>0.15340000000000001</v>
      </c>
      <c r="P17" s="291">
        <v>-2.5399999999999999E-2</v>
      </c>
      <c r="Q17" s="291">
        <v>0.93030000000000002</v>
      </c>
      <c r="R17" s="291">
        <v>-6.4999999999999997E-3</v>
      </c>
      <c r="S17" s="291">
        <v>-3.0000000000000001E-3</v>
      </c>
      <c r="T17" s="291">
        <v>1.6000000000000001E-3</v>
      </c>
      <c r="U17" s="289">
        <v>6316</v>
      </c>
      <c r="V17" s="289">
        <v>0</v>
      </c>
      <c r="W17" s="292">
        <v>0.21180555555555555</v>
      </c>
      <c r="X17" s="293">
        <v>42705</v>
      </c>
      <c r="Y17" s="21" t="s">
        <v>38</v>
      </c>
    </row>
    <row r="18" spans="1:25" ht="18.75" thickBot="1" x14ac:dyDescent="0.2">
      <c r="A18" s="7">
        <v>150263</v>
      </c>
      <c r="B18" s="283" t="s">
        <v>210</v>
      </c>
      <c r="C18" s="7">
        <v>1.0660000000000001</v>
      </c>
      <c r="D18" s="305">
        <v>4.7000000000000002E-3</v>
      </c>
      <c r="E18" s="283">
        <v>53.46</v>
      </c>
      <c r="F18" s="7">
        <v>1.0348999999999999</v>
      </c>
      <c r="G18" s="285">
        <v>-3.0099999999999998E-2</v>
      </c>
      <c r="H18" s="285">
        <v>0.04</v>
      </c>
      <c r="I18" s="283">
        <v>5.5</v>
      </c>
      <c r="J18" s="283">
        <v>5.5</v>
      </c>
      <c r="K18" s="285">
        <v>5.3339999999999999E-2</v>
      </c>
      <c r="L18" s="283" t="s">
        <v>40</v>
      </c>
      <c r="M18" s="7" t="s">
        <v>211</v>
      </c>
      <c r="N18" s="305">
        <v>8.3000000000000001E-3</v>
      </c>
      <c r="O18" s="23">
        <v>0.22320000000000001</v>
      </c>
      <c r="P18" s="285">
        <v>-2.5999999999999999E-2</v>
      </c>
      <c r="Q18" s="285">
        <v>0.81359999999999999</v>
      </c>
      <c r="R18" s="285">
        <v>-6.1000000000000004E-3</v>
      </c>
      <c r="S18" s="285">
        <v>-3.2000000000000002E-3</v>
      </c>
      <c r="T18" s="285">
        <v>1.4E-3</v>
      </c>
      <c r="U18" s="283">
        <v>1572</v>
      </c>
      <c r="V18" s="283">
        <v>0</v>
      </c>
      <c r="W18" s="287">
        <v>0.21180555555555555</v>
      </c>
      <c r="X18" s="288">
        <v>42719</v>
      </c>
      <c r="Y18" s="13" t="s">
        <v>38</v>
      </c>
    </row>
    <row r="19" spans="1:25" ht="18.75" thickBot="1" x14ac:dyDescent="0.2">
      <c r="A19" s="14">
        <v>150323</v>
      </c>
      <c r="B19" s="289" t="s">
        <v>194</v>
      </c>
      <c r="C19" s="14">
        <v>1.0629999999999999</v>
      </c>
      <c r="D19" s="295">
        <v>6.6E-3</v>
      </c>
      <c r="E19" s="289">
        <v>119.64</v>
      </c>
      <c r="F19" s="14">
        <v>1.0319</v>
      </c>
      <c r="G19" s="291">
        <v>-3.0099999999999998E-2</v>
      </c>
      <c r="H19" s="291">
        <v>0.04</v>
      </c>
      <c r="I19" s="289">
        <v>5.5</v>
      </c>
      <c r="J19" s="289">
        <v>5.5</v>
      </c>
      <c r="K19" s="291">
        <v>5.3339999999999999E-2</v>
      </c>
      <c r="L19" s="289" t="s">
        <v>40</v>
      </c>
      <c r="M19" s="14" t="s">
        <v>76</v>
      </c>
      <c r="N19" s="295">
        <v>7.1999999999999998E-3</v>
      </c>
      <c r="O19" s="18">
        <v>0.16339999999999999</v>
      </c>
      <c r="P19" s="291">
        <v>-2.5999999999999999E-2</v>
      </c>
      <c r="Q19" s="291">
        <v>0.95799999999999996</v>
      </c>
      <c r="R19" s="291">
        <v>-6.0000000000000001E-3</v>
      </c>
      <c r="S19" s="291">
        <v>-5.1000000000000004E-3</v>
      </c>
      <c r="T19" s="291">
        <v>-2.8999999999999998E-3</v>
      </c>
      <c r="U19" s="289">
        <v>3789</v>
      </c>
      <c r="V19" s="289">
        <v>0</v>
      </c>
      <c r="W19" s="292">
        <v>0.21180555555555555</v>
      </c>
      <c r="X19" s="293">
        <v>42738</v>
      </c>
      <c r="Y19" s="21" t="s">
        <v>38</v>
      </c>
    </row>
    <row r="20" spans="1:25" ht="18.75" thickBot="1" x14ac:dyDescent="0.2">
      <c r="A20" s="7">
        <v>150303</v>
      </c>
      <c r="B20" s="283" t="s">
        <v>200</v>
      </c>
      <c r="C20" s="7">
        <v>1.0680000000000001</v>
      </c>
      <c r="D20" s="305">
        <v>3.8E-3</v>
      </c>
      <c r="E20" s="283">
        <v>1751.08</v>
      </c>
      <c r="F20" s="7">
        <v>1.0347</v>
      </c>
      <c r="G20" s="285">
        <v>-3.2199999999999999E-2</v>
      </c>
      <c r="H20" s="285">
        <v>0.04</v>
      </c>
      <c r="I20" s="283">
        <v>6</v>
      </c>
      <c r="J20" s="283">
        <v>5.5</v>
      </c>
      <c r="K20" s="285">
        <v>5.3319999999999999E-2</v>
      </c>
      <c r="L20" s="283" t="s">
        <v>40</v>
      </c>
      <c r="M20" s="7" t="s">
        <v>201</v>
      </c>
      <c r="N20" s="305">
        <v>1.2699999999999999E-2</v>
      </c>
      <c r="O20" s="23">
        <v>0.2492</v>
      </c>
      <c r="P20" s="285">
        <v>-2.7799999999999998E-2</v>
      </c>
      <c r="Q20" s="304">
        <v>0.75319999999999998</v>
      </c>
      <c r="R20" s="285">
        <v>-5.4000000000000003E-3</v>
      </c>
      <c r="S20" s="285">
        <v>1E-4</v>
      </c>
      <c r="T20" s="285">
        <v>1.5E-3</v>
      </c>
      <c r="U20" s="283">
        <v>33836</v>
      </c>
      <c r="V20" s="283">
        <v>0</v>
      </c>
      <c r="W20" s="287">
        <v>0.21180555555555555</v>
      </c>
      <c r="X20" s="288">
        <v>42719</v>
      </c>
      <c r="Y20" s="13" t="s">
        <v>38</v>
      </c>
    </row>
    <row r="21" spans="1:25" s="60" customFormat="1" ht="18.75" thickBot="1" x14ac:dyDescent="0.2">
      <c r="A21" s="51">
        <v>150335</v>
      </c>
      <c r="B21" s="309" t="s">
        <v>195</v>
      </c>
      <c r="C21" s="51">
        <v>1.0669999999999999</v>
      </c>
      <c r="D21" s="314">
        <v>3.8E-3</v>
      </c>
      <c r="E21" s="309">
        <v>1042.77</v>
      </c>
      <c r="F21" s="51">
        <v>1.0349999999999999</v>
      </c>
      <c r="G21" s="311">
        <v>-3.09E-2</v>
      </c>
      <c r="H21" s="311">
        <v>0.04</v>
      </c>
      <c r="I21" s="309">
        <v>5.5</v>
      </c>
      <c r="J21" s="309">
        <v>5.5</v>
      </c>
      <c r="K21" s="311">
        <v>5.3289999999999997E-2</v>
      </c>
      <c r="L21" s="309" t="s">
        <v>40</v>
      </c>
      <c r="M21" s="51" t="s">
        <v>80</v>
      </c>
      <c r="N21" s="314">
        <v>6.4999999999999997E-3</v>
      </c>
      <c r="O21" s="56">
        <v>0.2334</v>
      </c>
      <c r="P21" s="311">
        <v>-2.69E-2</v>
      </c>
      <c r="Q21" s="367">
        <v>0.78969999999999996</v>
      </c>
      <c r="R21" s="311">
        <v>-6.1000000000000004E-3</v>
      </c>
      <c r="S21" s="311">
        <v>-4.7999999999999996E-3</v>
      </c>
      <c r="T21" s="311">
        <v>3.0000000000000001E-3</v>
      </c>
      <c r="U21" s="309">
        <v>16168</v>
      </c>
      <c r="V21" s="309">
        <v>0</v>
      </c>
      <c r="W21" s="312">
        <v>0.21180555555555555</v>
      </c>
      <c r="X21" s="313">
        <v>42719</v>
      </c>
      <c r="Y21" s="59" t="s">
        <v>38</v>
      </c>
    </row>
    <row r="22" spans="1:25" ht="18.75" thickBot="1" x14ac:dyDescent="0.2">
      <c r="A22" s="7">
        <v>150287</v>
      </c>
      <c r="B22" s="283" t="s">
        <v>77</v>
      </c>
      <c r="C22" s="7">
        <v>1.0680000000000001</v>
      </c>
      <c r="D22" s="305">
        <v>3.8E-3</v>
      </c>
      <c r="E22" s="283">
        <v>6362.48</v>
      </c>
      <c r="F22" s="7">
        <v>1.0349999999999999</v>
      </c>
      <c r="G22" s="285">
        <v>-3.1899999999999998E-2</v>
      </c>
      <c r="H22" s="285">
        <v>0.04</v>
      </c>
      <c r="I22" s="283">
        <v>5.5</v>
      </c>
      <c r="J22" s="283">
        <v>5.5</v>
      </c>
      <c r="K22" s="285">
        <v>5.3240000000000003E-2</v>
      </c>
      <c r="L22" s="283" t="s">
        <v>40</v>
      </c>
      <c r="M22" s="7" t="s">
        <v>78</v>
      </c>
      <c r="N22" s="305">
        <v>4.7000000000000002E-3</v>
      </c>
      <c r="O22" s="23">
        <v>0.1789</v>
      </c>
      <c r="P22" s="285">
        <v>-2.7799999999999998E-2</v>
      </c>
      <c r="Q22" s="285">
        <v>0.91700000000000004</v>
      </c>
      <c r="R22" s="285">
        <v>2.5999999999999999E-3</v>
      </c>
      <c r="S22" s="285">
        <v>7.1000000000000004E-3</v>
      </c>
      <c r="T22" s="285">
        <v>1.03E-2</v>
      </c>
      <c r="U22" s="283">
        <v>61275</v>
      </c>
      <c r="V22" s="283">
        <v>3582</v>
      </c>
      <c r="W22" s="287">
        <v>0.21180555555555555</v>
      </c>
      <c r="X22" s="288">
        <v>42719</v>
      </c>
      <c r="Y22" s="13" t="s">
        <v>38</v>
      </c>
    </row>
    <row r="23" spans="1:25" ht="18.75" thickBot="1" x14ac:dyDescent="0.2">
      <c r="A23" s="14">
        <v>150299</v>
      </c>
      <c r="B23" s="306" t="s">
        <v>199</v>
      </c>
      <c r="C23" s="14">
        <v>1.069</v>
      </c>
      <c r="D23" s="295">
        <v>4.7000000000000002E-3</v>
      </c>
      <c r="E23" s="289">
        <v>530.09</v>
      </c>
      <c r="F23" s="14">
        <v>1.0349999999999999</v>
      </c>
      <c r="G23" s="291">
        <v>-3.2899999999999999E-2</v>
      </c>
      <c r="H23" s="291">
        <v>0.04</v>
      </c>
      <c r="I23" s="289">
        <v>5.5</v>
      </c>
      <c r="J23" s="289">
        <v>5.5</v>
      </c>
      <c r="K23" s="291">
        <v>5.3190000000000001E-2</v>
      </c>
      <c r="L23" s="289" t="s">
        <v>40</v>
      </c>
      <c r="M23" s="14" t="s">
        <v>95</v>
      </c>
      <c r="N23" s="290">
        <v>-2.5000000000000001E-3</v>
      </c>
      <c r="O23" s="18">
        <v>0.17180000000000001</v>
      </c>
      <c r="P23" s="291">
        <v>-2.87E-2</v>
      </c>
      <c r="Q23" s="303">
        <v>0.93359999999999999</v>
      </c>
      <c r="R23" s="291">
        <v>4.1999999999999997E-3</v>
      </c>
      <c r="S23" s="291">
        <v>1.8E-3</v>
      </c>
      <c r="T23" s="291">
        <v>5.0000000000000001E-4</v>
      </c>
      <c r="U23" s="289">
        <v>35766</v>
      </c>
      <c r="V23" s="289">
        <v>20</v>
      </c>
      <c r="W23" s="292">
        <v>0.21180555555555555</v>
      </c>
      <c r="X23" s="293">
        <v>42719</v>
      </c>
      <c r="Y23" s="21" t="s">
        <v>38</v>
      </c>
    </row>
    <row r="24" spans="1:25" s="60" customFormat="1" ht="18.75" thickBot="1" x14ac:dyDescent="0.2">
      <c r="A24" s="51">
        <v>150291</v>
      </c>
      <c r="B24" s="317" t="s">
        <v>198</v>
      </c>
      <c r="C24" s="51">
        <v>1.069</v>
      </c>
      <c r="D24" s="314">
        <v>8.9999999999999998E-4</v>
      </c>
      <c r="E24" s="309">
        <v>175.58</v>
      </c>
      <c r="F24" s="51">
        <v>1.0349999999999999</v>
      </c>
      <c r="G24" s="311">
        <v>-3.2899999999999999E-2</v>
      </c>
      <c r="H24" s="311">
        <v>0.04</v>
      </c>
      <c r="I24" s="309">
        <v>5.5</v>
      </c>
      <c r="J24" s="309">
        <v>5.5</v>
      </c>
      <c r="K24" s="311">
        <v>5.3190000000000001E-2</v>
      </c>
      <c r="L24" s="309" t="s">
        <v>40</v>
      </c>
      <c r="M24" s="51" t="s">
        <v>95</v>
      </c>
      <c r="N24" s="310">
        <v>-2.5000000000000001E-3</v>
      </c>
      <c r="O24" s="56">
        <v>0.19700000000000001</v>
      </c>
      <c r="P24" s="311">
        <v>-2.87E-2</v>
      </c>
      <c r="Q24" s="311">
        <v>0.87480000000000002</v>
      </c>
      <c r="R24" s="311">
        <v>5.4999999999999997E-3</v>
      </c>
      <c r="S24" s="311">
        <v>5.0000000000000001E-3</v>
      </c>
      <c r="T24" s="311">
        <v>-1.1999999999999999E-3</v>
      </c>
      <c r="U24" s="309">
        <v>19280</v>
      </c>
      <c r="V24" s="309">
        <v>0</v>
      </c>
      <c r="W24" s="312">
        <v>0.21180555555555555</v>
      </c>
      <c r="X24" s="313">
        <v>42719</v>
      </c>
      <c r="Y24" s="59" t="s">
        <v>38</v>
      </c>
    </row>
    <row r="25" spans="1:25" ht="18.75" thickBot="1" x14ac:dyDescent="0.2">
      <c r="A25" s="14">
        <v>150117</v>
      </c>
      <c r="B25" s="289" t="s">
        <v>206</v>
      </c>
      <c r="C25" s="14">
        <v>1.0669999999999999</v>
      </c>
      <c r="D25" s="295">
        <v>4.7000000000000002E-3</v>
      </c>
      <c r="E25" s="289">
        <v>4617.33</v>
      </c>
      <c r="F25" s="14">
        <v>1.0319</v>
      </c>
      <c r="G25" s="291">
        <v>-3.4000000000000002E-2</v>
      </c>
      <c r="H25" s="291">
        <v>0.04</v>
      </c>
      <c r="I25" s="289">
        <v>5.5</v>
      </c>
      <c r="J25" s="289">
        <v>5.5</v>
      </c>
      <c r="K25" s="291">
        <v>5.3129999999999997E-2</v>
      </c>
      <c r="L25" s="289" t="s">
        <v>40</v>
      </c>
      <c r="M25" s="14" t="s">
        <v>207</v>
      </c>
      <c r="N25" s="295">
        <v>2.12E-2</v>
      </c>
      <c r="O25" s="18">
        <v>0.15740000000000001</v>
      </c>
      <c r="P25" s="291">
        <v>-2.9700000000000001E-2</v>
      </c>
      <c r="Q25" s="291">
        <v>1.6291</v>
      </c>
      <c r="R25" s="291">
        <v>-2.8999999999999998E-3</v>
      </c>
      <c r="S25" s="291">
        <v>-7.6E-3</v>
      </c>
      <c r="T25" s="291">
        <v>-3.8999999999999998E-3</v>
      </c>
      <c r="U25" s="289">
        <v>157079</v>
      </c>
      <c r="V25" s="289">
        <v>-3234</v>
      </c>
      <c r="W25" s="292">
        <v>0.21180555555555555</v>
      </c>
      <c r="X25" s="293">
        <v>42738</v>
      </c>
      <c r="Y25" s="21" t="s">
        <v>38</v>
      </c>
    </row>
    <row r="26" spans="1:25" s="60" customFormat="1" ht="18.75" thickBot="1" x14ac:dyDescent="0.2">
      <c r="A26" s="51">
        <v>150247</v>
      </c>
      <c r="B26" s="309" t="s">
        <v>205</v>
      </c>
      <c r="C26" s="51">
        <v>1.069</v>
      </c>
      <c r="D26" s="314">
        <v>6.6E-3</v>
      </c>
      <c r="E26" s="309">
        <v>666.67</v>
      </c>
      <c r="F26" s="51">
        <v>1.0319</v>
      </c>
      <c r="G26" s="311">
        <v>-3.5999999999999997E-2</v>
      </c>
      <c r="H26" s="311">
        <v>0.04</v>
      </c>
      <c r="I26" s="309">
        <v>5.5</v>
      </c>
      <c r="J26" s="309">
        <v>5.5</v>
      </c>
      <c r="K26" s="311">
        <v>5.3030000000000001E-2</v>
      </c>
      <c r="L26" s="309" t="s">
        <v>40</v>
      </c>
      <c r="M26" s="51" t="s">
        <v>110</v>
      </c>
      <c r="N26" s="314">
        <v>1.01E-2</v>
      </c>
      <c r="O26" s="56">
        <v>0.21329999999999999</v>
      </c>
      <c r="P26" s="311">
        <v>-3.15E-2</v>
      </c>
      <c r="Q26" s="311">
        <v>0.84109999999999996</v>
      </c>
      <c r="R26" s="311">
        <v>-6.4000000000000003E-3</v>
      </c>
      <c r="S26" s="311">
        <v>-6.7999999999999996E-3</v>
      </c>
      <c r="T26" s="311">
        <v>-7.1000000000000004E-3</v>
      </c>
      <c r="U26" s="309">
        <v>21628</v>
      </c>
      <c r="V26" s="309">
        <v>-152</v>
      </c>
      <c r="W26" s="312">
        <v>0.21180555555555555</v>
      </c>
      <c r="X26" s="313">
        <v>42738</v>
      </c>
      <c r="Y26" s="59" t="s">
        <v>38</v>
      </c>
    </row>
    <row r="27" spans="1:25" ht="18.75" thickBot="1" x14ac:dyDescent="0.2">
      <c r="A27" s="14">
        <v>150130</v>
      </c>
      <c r="B27" s="289" t="s">
        <v>208</v>
      </c>
      <c r="C27" s="14">
        <v>1.07</v>
      </c>
      <c r="D27" s="295">
        <v>3.8E-3</v>
      </c>
      <c r="E27" s="289">
        <v>3977.7</v>
      </c>
      <c r="F27" s="14">
        <v>1.0319</v>
      </c>
      <c r="G27" s="291">
        <v>-3.6900000000000002E-2</v>
      </c>
      <c r="H27" s="291">
        <v>0.04</v>
      </c>
      <c r="I27" s="289">
        <v>5.5</v>
      </c>
      <c r="J27" s="289">
        <v>5.5</v>
      </c>
      <c r="K27" s="291">
        <v>5.2979999999999999E-2</v>
      </c>
      <c r="L27" s="289" t="s">
        <v>40</v>
      </c>
      <c r="M27" s="14" t="s">
        <v>209</v>
      </c>
      <c r="N27" s="290">
        <v>-2.9999999999999997E-4</v>
      </c>
      <c r="O27" s="18">
        <v>0.193</v>
      </c>
      <c r="P27" s="291">
        <v>-3.2399999999999998E-2</v>
      </c>
      <c r="Q27" s="291">
        <v>0.88849999999999996</v>
      </c>
      <c r="R27" s="291">
        <v>-2.2000000000000001E-3</v>
      </c>
      <c r="S27" s="291">
        <v>-4.4000000000000003E-3</v>
      </c>
      <c r="T27" s="291">
        <v>-4.7999999999999996E-3</v>
      </c>
      <c r="U27" s="289">
        <v>475531</v>
      </c>
      <c r="V27" s="289">
        <v>-1091</v>
      </c>
      <c r="W27" s="292">
        <v>0.21180555555555555</v>
      </c>
      <c r="X27" s="293">
        <v>42738</v>
      </c>
      <c r="Y27" s="21" t="s">
        <v>38</v>
      </c>
    </row>
    <row r="28" spans="1:25" ht="18.75" thickBot="1" x14ac:dyDescent="0.2">
      <c r="A28" s="7">
        <v>150301</v>
      </c>
      <c r="B28" s="283" t="s">
        <v>212</v>
      </c>
      <c r="C28" s="7">
        <v>1.075</v>
      </c>
      <c r="D28" s="305">
        <v>8.9999999999999998E-4</v>
      </c>
      <c r="E28" s="283">
        <v>57.83</v>
      </c>
      <c r="F28" s="7">
        <v>1.0349999999999999</v>
      </c>
      <c r="G28" s="285">
        <v>-3.8600000000000002E-2</v>
      </c>
      <c r="H28" s="285">
        <v>0.04</v>
      </c>
      <c r="I28" s="283">
        <v>5.5</v>
      </c>
      <c r="J28" s="283">
        <v>5.5</v>
      </c>
      <c r="K28" s="285">
        <v>5.2880000000000003E-2</v>
      </c>
      <c r="L28" s="283" t="s">
        <v>40</v>
      </c>
      <c r="M28" s="7" t="s">
        <v>56</v>
      </c>
      <c r="N28" s="305">
        <v>3.2000000000000002E-3</v>
      </c>
      <c r="O28" s="23">
        <v>0.4123</v>
      </c>
      <c r="P28" s="285">
        <v>-3.4099999999999998E-2</v>
      </c>
      <c r="Q28" s="304">
        <v>0.372</v>
      </c>
      <c r="R28" s="285">
        <v>-1.6999999999999999E-3</v>
      </c>
      <c r="S28" s="285">
        <v>5.0000000000000001E-4</v>
      </c>
      <c r="T28" s="285">
        <v>0</v>
      </c>
      <c r="U28" s="283">
        <v>5297</v>
      </c>
      <c r="V28" s="283">
        <v>0</v>
      </c>
      <c r="W28" s="287">
        <v>0.21180555555555555</v>
      </c>
      <c r="X28" s="288">
        <v>42719</v>
      </c>
      <c r="Y28" s="13" t="s">
        <v>38</v>
      </c>
    </row>
    <row r="29" spans="1:25" ht="18.75" thickBot="1" x14ac:dyDescent="0.2">
      <c r="A29" s="14">
        <v>150289</v>
      </c>
      <c r="B29" s="289" t="s">
        <v>196</v>
      </c>
      <c r="C29" s="14">
        <v>1.075</v>
      </c>
      <c r="D29" s="295">
        <v>1.1299999999999999E-2</v>
      </c>
      <c r="E29" s="289">
        <v>1768.37</v>
      </c>
      <c r="F29" s="14">
        <v>1.0349999999999999</v>
      </c>
      <c r="G29" s="291">
        <v>-3.8600000000000002E-2</v>
      </c>
      <c r="H29" s="291">
        <v>0.04</v>
      </c>
      <c r="I29" s="289">
        <v>5.5</v>
      </c>
      <c r="J29" s="289">
        <v>5.5</v>
      </c>
      <c r="K29" s="291">
        <v>5.2880000000000003E-2</v>
      </c>
      <c r="L29" s="289" t="s">
        <v>40</v>
      </c>
      <c r="M29" s="14" t="s">
        <v>197</v>
      </c>
      <c r="N29" s="290">
        <v>-2.7000000000000001E-3</v>
      </c>
      <c r="O29" s="18">
        <v>0.1411</v>
      </c>
      <c r="P29" s="291">
        <v>-3.4099999999999998E-2</v>
      </c>
      <c r="Q29" s="291">
        <v>1.0051000000000001</v>
      </c>
      <c r="R29" s="291">
        <v>3.8999999999999998E-3</v>
      </c>
      <c r="S29" s="291">
        <v>-4.0000000000000001E-3</v>
      </c>
      <c r="T29" s="291">
        <v>-6.9999999999999999E-4</v>
      </c>
      <c r="U29" s="289">
        <v>57751</v>
      </c>
      <c r="V29" s="289">
        <v>277</v>
      </c>
      <c r="W29" s="292">
        <v>0.21180555555555555</v>
      </c>
      <c r="X29" s="293">
        <v>42719</v>
      </c>
      <c r="Y29" s="21" t="s">
        <v>38</v>
      </c>
    </row>
    <row r="30" spans="1:25" ht="18.75" thickBot="1" x14ac:dyDescent="0.2">
      <c r="A30" s="7">
        <v>150325</v>
      </c>
      <c r="B30" s="283" t="s">
        <v>224</v>
      </c>
      <c r="C30" s="7">
        <v>1.069</v>
      </c>
      <c r="D30" s="305">
        <v>1.9E-3</v>
      </c>
      <c r="E30" s="283">
        <v>0.51</v>
      </c>
      <c r="F30" s="7">
        <v>1.0284</v>
      </c>
      <c r="G30" s="285">
        <v>-3.95E-2</v>
      </c>
      <c r="H30" s="285">
        <v>0.04</v>
      </c>
      <c r="I30" s="283">
        <v>5.5</v>
      </c>
      <c r="J30" s="283">
        <v>5.5</v>
      </c>
      <c r="K30" s="285">
        <v>5.2850000000000001E-2</v>
      </c>
      <c r="L30" s="283" t="s">
        <v>40</v>
      </c>
      <c r="M30" s="7" t="s">
        <v>66</v>
      </c>
      <c r="N30" s="305">
        <v>1.4E-3</v>
      </c>
      <c r="O30" s="23">
        <v>0.33689999999999998</v>
      </c>
      <c r="P30" s="285">
        <v>-3.5200000000000002E-2</v>
      </c>
      <c r="Q30" s="304">
        <v>0.55600000000000005</v>
      </c>
      <c r="R30" s="285">
        <v>2.5999999999999999E-3</v>
      </c>
      <c r="S30" s="285">
        <v>8.0000000000000004E-4</v>
      </c>
      <c r="T30" s="285">
        <v>2.2000000000000001E-3</v>
      </c>
      <c r="U30" s="283">
        <v>1702</v>
      </c>
      <c r="V30" s="283">
        <v>0</v>
      </c>
      <c r="W30" s="287">
        <v>0.21180555555555555</v>
      </c>
      <c r="X30" s="288">
        <v>42738</v>
      </c>
      <c r="Y30" s="13" t="s">
        <v>38</v>
      </c>
    </row>
    <row r="31" spans="1:25" ht="18.75" thickBot="1" x14ac:dyDescent="0.2">
      <c r="A31" s="14">
        <v>150198</v>
      </c>
      <c r="B31" s="289" t="s">
        <v>219</v>
      </c>
      <c r="C31" s="14">
        <v>1.0760000000000001</v>
      </c>
      <c r="D31" s="295">
        <v>4.7000000000000002E-3</v>
      </c>
      <c r="E31" s="289">
        <v>431.21</v>
      </c>
      <c r="F31" s="14">
        <v>1.0319</v>
      </c>
      <c r="G31" s="291">
        <v>-4.2700000000000002E-2</v>
      </c>
      <c r="H31" s="291">
        <v>0.04</v>
      </c>
      <c r="I31" s="289">
        <v>5.5</v>
      </c>
      <c r="J31" s="289">
        <v>5.5</v>
      </c>
      <c r="K31" s="291">
        <v>5.2679999999999998E-2</v>
      </c>
      <c r="L31" s="289" t="s">
        <v>40</v>
      </c>
      <c r="M31" s="14" t="s">
        <v>220</v>
      </c>
      <c r="N31" s="295">
        <v>1E-4</v>
      </c>
      <c r="O31" s="18">
        <v>0.25969999999999999</v>
      </c>
      <c r="P31" s="291">
        <v>-3.78E-2</v>
      </c>
      <c r="Q31" s="291">
        <v>0.73250000000000004</v>
      </c>
      <c r="R31" s="291">
        <v>-5.4999999999999997E-3</v>
      </c>
      <c r="S31" s="291">
        <v>-4.7999999999999996E-3</v>
      </c>
      <c r="T31" s="291">
        <v>0</v>
      </c>
      <c r="U31" s="289">
        <v>50730</v>
      </c>
      <c r="V31" s="289">
        <v>77</v>
      </c>
      <c r="W31" s="292">
        <v>0.21180555555555555</v>
      </c>
      <c r="X31" s="293">
        <v>42738</v>
      </c>
      <c r="Y31" s="21" t="s">
        <v>38</v>
      </c>
    </row>
    <row r="32" spans="1:25" ht="18.75" thickBot="1" x14ac:dyDescent="0.2">
      <c r="A32" s="7">
        <v>150265</v>
      </c>
      <c r="B32" s="294" t="s">
        <v>214</v>
      </c>
      <c r="C32" s="7">
        <v>1.0740000000000001</v>
      </c>
      <c r="D32" s="305">
        <v>1.9E-3</v>
      </c>
      <c r="E32" s="283">
        <v>140.35</v>
      </c>
      <c r="F32" s="7">
        <v>1.028</v>
      </c>
      <c r="G32" s="285">
        <v>-4.4699999999999997E-2</v>
      </c>
      <c r="H32" s="285">
        <v>0.04</v>
      </c>
      <c r="I32" s="283">
        <v>5.5</v>
      </c>
      <c r="J32" s="283">
        <v>5.5</v>
      </c>
      <c r="K32" s="285">
        <v>5.2580000000000002E-2</v>
      </c>
      <c r="L32" s="283" t="s">
        <v>40</v>
      </c>
      <c r="M32" s="7" t="s">
        <v>46</v>
      </c>
      <c r="N32" s="286">
        <v>-2.0000000000000001E-4</v>
      </c>
      <c r="O32" s="23">
        <v>0.3982</v>
      </c>
      <c r="P32" s="285">
        <v>-3.9699999999999999E-2</v>
      </c>
      <c r="Q32" s="285">
        <v>0.41270000000000001</v>
      </c>
      <c r="R32" s="285">
        <v>-7.7999999999999996E-3</v>
      </c>
      <c r="S32" s="285">
        <v>-8.9999999999999993E-3</v>
      </c>
      <c r="T32" s="285">
        <v>-6.1000000000000004E-3</v>
      </c>
      <c r="U32" s="283">
        <v>13644</v>
      </c>
      <c r="V32" s="283">
        <v>-54</v>
      </c>
      <c r="W32" s="287">
        <v>0.21180555555555555</v>
      </c>
      <c r="X32" s="288">
        <v>42719</v>
      </c>
      <c r="Y32" s="13" t="s">
        <v>38</v>
      </c>
    </row>
    <row r="33" spans="1:25" ht="18.75" thickBot="1" x14ac:dyDescent="0.2">
      <c r="A33" s="14">
        <v>150190</v>
      </c>
      <c r="B33" s="289" t="s">
        <v>213</v>
      </c>
      <c r="C33" s="14">
        <v>1.08</v>
      </c>
      <c r="D33" s="295">
        <v>4.7000000000000002E-3</v>
      </c>
      <c r="E33" s="289">
        <v>228.03</v>
      </c>
      <c r="F33" s="14">
        <v>1.032</v>
      </c>
      <c r="G33" s="291">
        <v>-4.65E-2</v>
      </c>
      <c r="H33" s="291">
        <v>0.04</v>
      </c>
      <c r="I33" s="289">
        <v>5.5</v>
      </c>
      <c r="J33" s="289">
        <v>5.5</v>
      </c>
      <c r="K33" s="291">
        <v>5.2479999999999999E-2</v>
      </c>
      <c r="L33" s="289" t="s">
        <v>40</v>
      </c>
      <c r="M33" s="14" t="s">
        <v>76</v>
      </c>
      <c r="N33" s="295">
        <v>7.1999999999999998E-3</v>
      </c>
      <c r="O33" s="18">
        <v>0.43309999999999998</v>
      </c>
      <c r="P33" s="291">
        <v>-4.1399999999999999E-2</v>
      </c>
      <c r="Q33" s="291">
        <v>0.3266</v>
      </c>
      <c r="R33" s="291">
        <v>-2.3999999999999998E-3</v>
      </c>
      <c r="S33" s="291">
        <v>-4.0000000000000002E-4</v>
      </c>
      <c r="T33" s="291">
        <v>1.2999999999999999E-3</v>
      </c>
      <c r="U33" s="289">
        <v>5778</v>
      </c>
      <c r="V33" s="289">
        <v>-2</v>
      </c>
      <c r="W33" s="292">
        <v>0.21180555555555555</v>
      </c>
      <c r="X33" s="293">
        <v>42738</v>
      </c>
      <c r="Y33" s="21" t="s">
        <v>38</v>
      </c>
    </row>
    <row r="34" spans="1:25" ht="18.75" thickBot="1" x14ac:dyDescent="0.2">
      <c r="A34" s="7">
        <v>150196</v>
      </c>
      <c r="B34" s="283" t="s">
        <v>215</v>
      </c>
      <c r="C34" s="7">
        <v>1.0820000000000001</v>
      </c>
      <c r="D34" s="305">
        <v>5.5999999999999999E-3</v>
      </c>
      <c r="E34" s="283">
        <v>1694.25</v>
      </c>
      <c r="F34" s="7">
        <v>1.0319</v>
      </c>
      <c r="G34" s="285">
        <v>-4.8599999999999997E-2</v>
      </c>
      <c r="H34" s="285">
        <v>0.04</v>
      </c>
      <c r="I34" s="283">
        <v>5.5</v>
      </c>
      <c r="J34" s="283">
        <v>5.5</v>
      </c>
      <c r="K34" s="285">
        <v>5.2380000000000003E-2</v>
      </c>
      <c r="L34" s="283" t="s">
        <v>40</v>
      </c>
      <c r="M34" s="7" t="s">
        <v>216</v>
      </c>
      <c r="N34" s="305">
        <v>5.9999999999999995E-4</v>
      </c>
      <c r="O34" s="23">
        <v>0.43890000000000001</v>
      </c>
      <c r="P34" s="285">
        <v>-4.3099999999999999E-2</v>
      </c>
      <c r="Q34" s="285">
        <v>0.31309999999999999</v>
      </c>
      <c r="R34" s="285">
        <v>-6.4000000000000003E-3</v>
      </c>
      <c r="S34" s="285">
        <v>2.9999999999999997E-4</v>
      </c>
      <c r="T34" s="285">
        <v>3.7000000000000002E-3</v>
      </c>
      <c r="U34" s="283">
        <v>61691</v>
      </c>
      <c r="V34" s="283">
        <v>2549</v>
      </c>
      <c r="W34" s="287">
        <v>0.21180555555555555</v>
      </c>
      <c r="X34" s="288">
        <v>42738</v>
      </c>
      <c r="Y34" s="13" t="s">
        <v>38</v>
      </c>
    </row>
    <row r="35" spans="1:25" ht="18.75" thickBot="1" x14ac:dyDescent="0.2">
      <c r="A35" s="14">
        <v>502037</v>
      </c>
      <c r="B35" s="289" t="s">
        <v>221</v>
      </c>
      <c r="C35" s="14">
        <v>1.079</v>
      </c>
      <c r="D35" s="290">
        <v>-4.5999999999999999E-3</v>
      </c>
      <c r="E35" s="289">
        <v>0.02</v>
      </c>
      <c r="F35" s="14">
        <v>1.0283</v>
      </c>
      <c r="G35" s="291">
        <v>-4.9299999999999997E-2</v>
      </c>
      <c r="H35" s="291">
        <v>0.04</v>
      </c>
      <c r="I35" s="289">
        <v>5.5</v>
      </c>
      <c r="J35" s="289">
        <v>5.5</v>
      </c>
      <c r="K35" s="291">
        <v>5.2350000000000001E-2</v>
      </c>
      <c r="L35" s="289" t="s">
        <v>40</v>
      </c>
      <c r="M35" s="14" t="s">
        <v>222</v>
      </c>
      <c r="N35" s="295">
        <v>8.0999999999999996E-3</v>
      </c>
      <c r="O35" s="18">
        <v>0.4214</v>
      </c>
      <c r="P35" s="291">
        <v>-4.4200000000000003E-2</v>
      </c>
      <c r="Q35" s="291">
        <v>0.35780000000000001</v>
      </c>
      <c r="R35" s="291">
        <v>-6.1000000000000004E-3</v>
      </c>
      <c r="S35" s="291">
        <v>2.8999999999999998E-3</v>
      </c>
      <c r="T35" s="291">
        <v>7.1999999999999998E-3</v>
      </c>
      <c r="U35" s="289">
        <v>600</v>
      </c>
      <c r="V35" s="289">
        <v>0</v>
      </c>
      <c r="W35" s="292">
        <v>0.21180555555555555</v>
      </c>
      <c r="X35" s="293">
        <v>42719</v>
      </c>
      <c r="Y35" s="21" t="s">
        <v>38</v>
      </c>
    </row>
    <row r="36" spans="1:25" ht="18.75" thickBot="1" x14ac:dyDescent="0.2">
      <c r="A36" s="7">
        <v>150343</v>
      </c>
      <c r="B36" s="283" t="s">
        <v>223</v>
      </c>
      <c r="C36" s="7">
        <v>1.0780000000000001</v>
      </c>
      <c r="D36" s="286">
        <v>-2.8E-3</v>
      </c>
      <c r="E36" s="283">
        <v>259.95</v>
      </c>
      <c r="F36" s="7">
        <v>1.0229999999999999</v>
      </c>
      <c r="G36" s="285">
        <v>-5.3800000000000001E-2</v>
      </c>
      <c r="H36" s="285">
        <v>0.04</v>
      </c>
      <c r="I36" s="283">
        <v>5.5</v>
      </c>
      <c r="J36" s="283">
        <v>5.5</v>
      </c>
      <c r="K36" s="285">
        <v>5.2130000000000003E-2</v>
      </c>
      <c r="L36" s="283" t="s">
        <v>40</v>
      </c>
      <c r="M36" s="7" t="s">
        <v>56</v>
      </c>
      <c r="N36" s="305">
        <v>3.2000000000000002E-3</v>
      </c>
      <c r="O36" s="23">
        <v>0.42309999999999998</v>
      </c>
      <c r="P36" s="285">
        <v>-4.7899999999999998E-2</v>
      </c>
      <c r="Q36" s="304">
        <v>0.35949999999999999</v>
      </c>
      <c r="R36" s="285">
        <v>-7.1000000000000004E-3</v>
      </c>
      <c r="S36" s="285">
        <v>-4.1000000000000003E-3</v>
      </c>
      <c r="T36" s="285">
        <v>-1.8E-3</v>
      </c>
      <c r="U36" s="283">
        <v>6026</v>
      </c>
      <c r="V36" s="283">
        <v>0</v>
      </c>
      <c r="W36" s="287">
        <v>0.21180555555555555</v>
      </c>
      <c r="X36" s="288">
        <v>42719</v>
      </c>
      <c r="Y36" s="13" t="s">
        <v>38</v>
      </c>
    </row>
    <row r="37" spans="1:25" ht="18.75" thickBot="1" x14ac:dyDescent="0.2">
      <c r="A37" s="14">
        <v>150261</v>
      </c>
      <c r="B37" s="289" t="s">
        <v>217</v>
      </c>
      <c r="C37" s="14">
        <v>1.085</v>
      </c>
      <c r="D37" s="295">
        <v>8.3999999999999995E-3</v>
      </c>
      <c r="E37" s="289">
        <v>344.84</v>
      </c>
      <c r="F37" s="14">
        <v>1.0281</v>
      </c>
      <c r="G37" s="291">
        <v>-5.5300000000000002E-2</v>
      </c>
      <c r="H37" s="291">
        <v>0.04</v>
      </c>
      <c r="I37" s="289">
        <v>5.5</v>
      </c>
      <c r="J37" s="289">
        <v>5.5</v>
      </c>
      <c r="K37" s="291">
        <v>5.2040000000000003E-2</v>
      </c>
      <c r="L37" s="289" t="s">
        <v>40</v>
      </c>
      <c r="M37" s="14" t="s">
        <v>218</v>
      </c>
      <c r="N37" s="295">
        <v>4.3E-3</v>
      </c>
      <c r="O37" s="18">
        <v>0.41699999999999998</v>
      </c>
      <c r="P37" s="291">
        <v>-4.9399999999999999E-2</v>
      </c>
      <c r="Q37" s="291">
        <v>0.36840000000000001</v>
      </c>
      <c r="R37" s="291">
        <v>-5.5999999999999999E-3</v>
      </c>
      <c r="S37" s="291">
        <v>-8.0000000000000002E-3</v>
      </c>
      <c r="T37" s="291">
        <v>-5.0000000000000001E-3</v>
      </c>
      <c r="U37" s="289">
        <v>15682</v>
      </c>
      <c r="V37" s="289">
        <v>-228</v>
      </c>
      <c r="W37" s="292">
        <v>0.21180555555555555</v>
      </c>
      <c r="X37" s="293">
        <v>42719</v>
      </c>
      <c r="Y37" s="21" t="s">
        <v>38</v>
      </c>
    </row>
    <row r="38" spans="1:25" ht="18.75" thickBot="1" x14ac:dyDescent="0.2">
      <c r="A38" s="7">
        <v>502057</v>
      </c>
      <c r="B38" s="283" t="s">
        <v>217</v>
      </c>
      <c r="C38" s="7">
        <v>1.1100000000000001</v>
      </c>
      <c r="D38" s="284">
        <v>0</v>
      </c>
      <c r="E38" s="283">
        <v>3.34</v>
      </c>
      <c r="F38" s="7">
        <v>1.0281</v>
      </c>
      <c r="G38" s="285">
        <v>-7.9699999999999993E-2</v>
      </c>
      <c r="H38" s="285">
        <v>0.04</v>
      </c>
      <c r="I38" s="283">
        <v>5.5</v>
      </c>
      <c r="J38" s="283">
        <v>5.5</v>
      </c>
      <c r="K38" s="285">
        <v>5.0840000000000003E-2</v>
      </c>
      <c r="L38" s="283" t="s">
        <v>40</v>
      </c>
      <c r="M38" s="7" t="s">
        <v>218</v>
      </c>
      <c r="N38" s="305">
        <v>4.3E-3</v>
      </c>
      <c r="O38" s="23">
        <v>0.44979999999999998</v>
      </c>
      <c r="P38" s="285">
        <v>-7.0800000000000002E-2</v>
      </c>
      <c r="Q38" s="285">
        <v>0.29139999999999999</v>
      </c>
      <c r="R38" s="285">
        <v>-6.4999999999999997E-3</v>
      </c>
      <c r="S38" s="285">
        <v>-7.1999999999999998E-3</v>
      </c>
      <c r="T38" s="285">
        <v>-5.1999999999999998E-3</v>
      </c>
      <c r="U38" s="283">
        <v>1078</v>
      </c>
      <c r="V38" s="283">
        <v>-19</v>
      </c>
      <c r="W38" s="287">
        <v>0.21180555555555555</v>
      </c>
      <c r="X38" s="288">
        <v>42719</v>
      </c>
      <c r="Y38" s="13" t="s">
        <v>38</v>
      </c>
    </row>
    <row r="39" spans="1:25" ht="18.75" thickBot="1" x14ac:dyDescent="0.2">
      <c r="A39" s="14">
        <v>150327</v>
      </c>
      <c r="B39" s="289" t="s">
        <v>284</v>
      </c>
      <c r="C39" s="14">
        <v>1.1419999999999999</v>
      </c>
      <c r="D39" s="290">
        <v>-3.3000000000000002E-2</v>
      </c>
      <c r="E39" s="289">
        <v>1.06</v>
      </c>
      <c r="F39" s="14">
        <v>1.0281</v>
      </c>
      <c r="G39" s="291">
        <v>-0.1108</v>
      </c>
      <c r="H39" s="291">
        <v>0.04</v>
      </c>
      <c r="I39" s="289">
        <v>5.5</v>
      </c>
      <c r="J39" s="289">
        <v>5.5</v>
      </c>
      <c r="K39" s="291">
        <v>4.938E-2</v>
      </c>
      <c r="L39" s="289" t="s">
        <v>40</v>
      </c>
      <c r="M39" s="14" t="s">
        <v>127</v>
      </c>
      <c r="N39" s="295">
        <v>8.6E-3</v>
      </c>
      <c r="O39" s="18">
        <v>0.46179999999999999</v>
      </c>
      <c r="P39" s="291">
        <v>-9.69E-2</v>
      </c>
      <c r="Q39" s="291">
        <v>0.26329999999999998</v>
      </c>
      <c r="R39" s="291">
        <v>-7.0000000000000001E-3</v>
      </c>
      <c r="S39" s="291">
        <v>1.89E-2</v>
      </c>
      <c r="T39" s="291">
        <v>1.7299999999999999E-2</v>
      </c>
      <c r="U39" s="289">
        <v>800</v>
      </c>
      <c r="V39" s="289">
        <v>0</v>
      </c>
      <c r="W39" s="292">
        <v>0.21180555555555555</v>
      </c>
      <c r="X39" s="293">
        <v>42738</v>
      </c>
      <c r="Y39" s="21" t="s">
        <v>38</v>
      </c>
    </row>
    <row r="40" spans="1:25" ht="18.75" thickBot="1" x14ac:dyDescent="0.2">
      <c r="A40" s="7">
        <v>150317</v>
      </c>
      <c r="B40" s="283" t="s">
        <v>225</v>
      </c>
      <c r="C40" s="7">
        <v>1.1439999999999999</v>
      </c>
      <c r="D40" s="305">
        <v>1.3299999999999999E-2</v>
      </c>
      <c r="E40" s="283">
        <v>0.83</v>
      </c>
      <c r="F40" s="7">
        <v>1.028</v>
      </c>
      <c r="G40" s="285">
        <v>-0.1128</v>
      </c>
      <c r="H40" s="285">
        <v>0.04</v>
      </c>
      <c r="I40" s="283">
        <v>5.5</v>
      </c>
      <c r="J40" s="283">
        <v>5.5</v>
      </c>
      <c r="K40" s="285">
        <v>4.9279999999999997E-2</v>
      </c>
      <c r="L40" s="283" t="s">
        <v>40</v>
      </c>
      <c r="M40" s="7" t="s">
        <v>222</v>
      </c>
      <c r="N40" s="305">
        <v>8.0999999999999996E-3</v>
      </c>
      <c r="O40" s="23">
        <v>0.41980000000000001</v>
      </c>
      <c r="P40" s="285">
        <v>-9.8500000000000004E-2</v>
      </c>
      <c r="Q40" s="285">
        <v>0.3619</v>
      </c>
      <c r="R40" s="285">
        <v>-6.3E-3</v>
      </c>
      <c r="S40" s="285">
        <v>-7.3000000000000001E-3</v>
      </c>
      <c r="T40" s="285">
        <v>-1.1900000000000001E-2</v>
      </c>
      <c r="U40" s="283">
        <v>693</v>
      </c>
      <c r="V40" s="283">
        <v>-3</v>
      </c>
      <c r="W40" s="287">
        <v>0.21180555555555555</v>
      </c>
      <c r="X40" s="288">
        <v>42738</v>
      </c>
      <c r="Y40" s="13" t="s">
        <v>38</v>
      </c>
    </row>
    <row r="41" spans="1:25" ht="18.75" thickBot="1" x14ac:dyDescent="0.2">
      <c r="A41" s="14">
        <v>150047</v>
      </c>
      <c r="B41" s="289" t="s">
        <v>226</v>
      </c>
      <c r="C41" s="14">
        <v>1.474</v>
      </c>
      <c r="D41" s="295">
        <v>2.7000000000000001E-3</v>
      </c>
      <c r="E41" s="289">
        <v>305.07</v>
      </c>
      <c r="F41" s="14">
        <v>1.032</v>
      </c>
      <c r="G41" s="291">
        <v>-0.42830000000000001</v>
      </c>
      <c r="H41" s="291">
        <v>0.04</v>
      </c>
      <c r="I41" s="289">
        <v>5.5</v>
      </c>
      <c r="J41" s="289">
        <v>5.5</v>
      </c>
      <c r="K41" s="291">
        <v>3.814E-2</v>
      </c>
      <c r="L41" s="289" t="s">
        <v>40</v>
      </c>
      <c r="M41" s="14" t="s">
        <v>36</v>
      </c>
      <c r="N41" s="302">
        <v>0</v>
      </c>
      <c r="O41" s="18">
        <v>0.68500000000000005</v>
      </c>
      <c r="P41" s="291">
        <v>-0.29530000000000001</v>
      </c>
      <c r="Q41" s="289" t="s">
        <v>37</v>
      </c>
      <c r="R41" s="291">
        <v>1.1299999999999999E-2</v>
      </c>
      <c r="S41" s="291">
        <v>1.06E-2</v>
      </c>
      <c r="T41" s="291">
        <v>1.6400000000000001E-2</v>
      </c>
      <c r="U41" s="289">
        <v>1648</v>
      </c>
      <c r="V41" s="289">
        <v>20</v>
      </c>
      <c r="W41" s="292">
        <v>8.8888888888888892E-2</v>
      </c>
      <c r="X41" s="293">
        <v>42738</v>
      </c>
      <c r="Y41" s="21" t="s">
        <v>38</v>
      </c>
    </row>
    <row r="42" spans="1:25" ht="14.25" thickBot="1" x14ac:dyDescent="0.2">
      <c r="A42" s="44" t="s">
        <v>245</v>
      </c>
      <c r="B42" s="36"/>
      <c r="C42" s="35"/>
      <c r="D42" s="43">
        <f>AVERAGE(D16:D41)</f>
        <v>2.1423076923076925E-3</v>
      </c>
      <c r="E42" s="36"/>
      <c r="F42" s="35"/>
      <c r="G42" s="43">
        <f>AVERAGE(G16:G41)</f>
        <v>-6.057692307692307E-2</v>
      </c>
      <c r="H42" s="272">
        <f>COUNTIF($D16:$D41,"&gt;0")/COUNT($D16:$D41)</f>
        <v>0.76923076923076927</v>
      </c>
      <c r="I42" s="36"/>
      <c r="J42" s="36"/>
      <c r="K42" s="43">
        <f>AVERAGE(K16:K41)</f>
        <v>5.1995000000000006E-2</v>
      </c>
      <c r="L42" s="36"/>
      <c r="M42" s="35"/>
      <c r="N42" s="38"/>
      <c r="O42" s="39"/>
      <c r="P42" s="43">
        <f>AVERAGE(P16:P41)</f>
        <v>-5.015E-2</v>
      </c>
      <c r="Q42" s="37"/>
      <c r="R42" s="43">
        <f>AVERAGE(R16:R41)</f>
        <v>-2.9884615384615388E-3</v>
      </c>
      <c r="S42" s="37"/>
      <c r="T42" s="37"/>
      <c r="U42" s="36"/>
      <c r="V42" s="36"/>
      <c r="W42" s="40"/>
      <c r="X42" s="41"/>
      <c r="Y42" s="42"/>
    </row>
    <row r="43" spans="1:25" ht="19.5" thickBot="1" x14ac:dyDescent="0.2">
      <c r="A43" s="7">
        <v>150175</v>
      </c>
      <c r="B43" s="294" t="s">
        <v>152</v>
      </c>
      <c r="C43" s="7">
        <v>0.94899999999999995</v>
      </c>
      <c r="D43" s="305">
        <v>4.1999999999999997E-3</v>
      </c>
      <c r="E43" s="283">
        <v>4473.57</v>
      </c>
      <c r="F43" s="7">
        <v>1.0335000000000001</v>
      </c>
      <c r="G43" s="285">
        <v>8.1799999999999998E-2</v>
      </c>
      <c r="H43" s="285">
        <v>3.5000000000000003E-2</v>
      </c>
      <c r="I43" s="283">
        <v>5</v>
      </c>
      <c r="J43" s="283">
        <v>5</v>
      </c>
      <c r="K43" s="285">
        <v>5.4609999999999999E-2</v>
      </c>
      <c r="L43" s="283" t="s">
        <v>40</v>
      </c>
      <c r="M43" s="7" t="s">
        <v>153</v>
      </c>
      <c r="N43" s="305">
        <v>2.8999999999999998E-3</v>
      </c>
      <c r="O43" s="23">
        <v>0.26900000000000002</v>
      </c>
      <c r="P43" s="294" t="s">
        <v>44</v>
      </c>
      <c r="Q43" s="285">
        <v>0.77739999999999998</v>
      </c>
      <c r="R43" s="285">
        <v>1.2999999999999999E-3</v>
      </c>
      <c r="S43" s="285">
        <v>1.6999999999999999E-3</v>
      </c>
      <c r="T43" s="285">
        <v>-4.1000000000000003E-3</v>
      </c>
      <c r="U43" s="283">
        <v>405277</v>
      </c>
      <c r="V43" s="283">
        <v>5737</v>
      </c>
      <c r="W43" s="287">
        <v>0.21180555555555555</v>
      </c>
      <c r="X43" s="307">
        <v>42705</v>
      </c>
      <c r="Y43" s="13" t="s">
        <v>38</v>
      </c>
    </row>
    <row r="44" spans="1:25" ht="18.75" thickBot="1" x14ac:dyDescent="0.2">
      <c r="A44" s="14">
        <v>150145</v>
      </c>
      <c r="B44" s="289" t="s">
        <v>156</v>
      </c>
      <c r="C44" s="14">
        <v>1.0289999999999999</v>
      </c>
      <c r="D44" s="290">
        <v>-2.8999999999999998E-3</v>
      </c>
      <c r="E44" s="289">
        <v>0.03</v>
      </c>
      <c r="F44" s="14">
        <v>1.032</v>
      </c>
      <c r="G44" s="291">
        <v>2.8999999999999998E-3</v>
      </c>
      <c r="H44" s="291">
        <v>3.5000000000000003E-2</v>
      </c>
      <c r="I44" s="289">
        <v>5</v>
      </c>
      <c r="J44" s="289">
        <v>5</v>
      </c>
      <c r="K44" s="291">
        <v>5.015E-2</v>
      </c>
      <c r="L44" s="289" t="s">
        <v>40</v>
      </c>
      <c r="M44" s="14" t="s">
        <v>157</v>
      </c>
      <c r="N44" s="295">
        <v>2.8999999999999998E-3</v>
      </c>
      <c r="O44" s="18">
        <v>0.1522</v>
      </c>
      <c r="P44" s="291">
        <v>-1.6000000000000001E-3</v>
      </c>
      <c r="Q44" s="291">
        <v>0.9839</v>
      </c>
      <c r="R44" s="291">
        <v>1.1999999999999999E-3</v>
      </c>
      <c r="S44" s="291">
        <v>4.0000000000000001E-3</v>
      </c>
      <c r="T44" s="291">
        <v>9.2999999999999992E-3</v>
      </c>
      <c r="U44" s="289">
        <v>1098</v>
      </c>
      <c r="V44" s="289">
        <v>0</v>
      </c>
      <c r="W44" s="292">
        <v>0.21180555555555555</v>
      </c>
      <c r="X44" s="293">
        <v>42719</v>
      </c>
      <c r="Y44" s="21" t="s">
        <v>38</v>
      </c>
    </row>
    <row r="45" spans="1:25" ht="18.75" thickBot="1" x14ac:dyDescent="0.2">
      <c r="A45" s="7">
        <v>150225</v>
      </c>
      <c r="B45" s="283" t="s">
        <v>285</v>
      </c>
      <c r="C45" s="7">
        <v>1.0329999999999999</v>
      </c>
      <c r="D45" s="305">
        <v>2.8999999999999998E-3</v>
      </c>
      <c r="E45" s="283">
        <v>76.11</v>
      </c>
      <c r="F45" s="7">
        <v>1.0337000000000001</v>
      </c>
      <c r="G45" s="285">
        <v>6.9999999999999999E-4</v>
      </c>
      <c r="H45" s="285">
        <v>3.5000000000000003E-2</v>
      </c>
      <c r="I45" s="283">
        <v>5</v>
      </c>
      <c r="J45" s="283">
        <v>5</v>
      </c>
      <c r="K45" s="285">
        <v>5.0040000000000001E-2</v>
      </c>
      <c r="L45" s="283" t="s">
        <v>40</v>
      </c>
      <c r="M45" s="7" t="s">
        <v>84</v>
      </c>
      <c r="N45" s="305">
        <v>2.3999999999999998E-3</v>
      </c>
      <c r="O45" s="23">
        <v>0.39579999999999999</v>
      </c>
      <c r="P45" s="285">
        <v>-3.5999999999999999E-3</v>
      </c>
      <c r="Q45" s="285">
        <v>0.41199999999999998</v>
      </c>
      <c r="R45" s="285">
        <v>3.5000000000000001E-3</v>
      </c>
      <c r="S45" s="285">
        <v>5.9999999999999995E-4</v>
      </c>
      <c r="T45" s="285">
        <v>-2.3999999999999998E-3</v>
      </c>
      <c r="U45" s="283">
        <v>3011</v>
      </c>
      <c r="V45" s="283">
        <v>0</v>
      </c>
      <c r="W45" s="287">
        <v>0.21180555555555555</v>
      </c>
      <c r="X45" s="288">
        <v>42705</v>
      </c>
      <c r="Y45" s="13" t="s">
        <v>38</v>
      </c>
    </row>
    <row r="46" spans="1:25" ht="18.75" thickBot="1" x14ac:dyDescent="0.2">
      <c r="A46" s="14">
        <v>150267</v>
      </c>
      <c r="B46" s="306" t="s">
        <v>164</v>
      </c>
      <c r="C46" s="14">
        <v>1.0329999999999999</v>
      </c>
      <c r="D46" s="295">
        <v>1E-3</v>
      </c>
      <c r="E46" s="289">
        <v>5.17</v>
      </c>
      <c r="F46" s="14">
        <v>1.0337000000000001</v>
      </c>
      <c r="G46" s="291">
        <v>6.9999999999999999E-4</v>
      </c>
      <c r="H46" s="291">
        <v>3.5000000000000003E-2</v>
      </c>
      <c r="I46" s="289">
        <v>5</v>
      </c>
      <c r="J46" s="289">
        <v>5</v>
      </c>
      <c r="K46" s="291">
        <v>5.0040000000000001E-2</v>
      </c>
      <c r="L46" s="289" t="s">
        <v>40</v>
      </c>
      <c r="M46" s="14" t="s">
        <v>95</v>
      </c>
      <c r="N46" s="290">
        <v>-2.5000000000000001E-3</v>
      </c>
      <c r="O46" s="18">
        <v>0.24110000000000001</v>
      </c>
      <c r="P46" s="291">
        <v>-3.5999999999999999E-3</v>
      </c>
      <c r="Q46" s="291">
        <v>0.77349999999999997</v>
      </c>
      <c r="R46" s="291">
        <v>-8.9999999999999998E-4</v>
      </c>
      <c r="S46" s="291">
        <v>8.0000000000000004E-4</v>
      </c>
      <c r="T46" s="291">
        <v>-5.4000000000000003E-3</v>
      </c>
      <c r="U46" s="289">
        <v>1940</v>
      </c>
      <c r="V46" s="289">
        <v>0</v>
      </c>
      <c r="W46" s="292">
        <v>0.21180555555555555</v>
      </c>
      <c r="X46" s="293">
        <v>42705</v>
      </c>
      <c r="Y46" s="21" t="s">
        <v>38</v>
      </c>
    </row>
    <row r="47" spans="1:25" ht="18.75" thickBot="1" x14ac:dyDescent="0.2">
      <c r="A47" s="7">
        <v>502041</v>
      </c>
      <c r="B47" s="283" t="s">
        <v>155</v>
      </c>
      <c r="C47" s="7">
        <v>1.056</v>
      </c>
      <c r="D47" s="305">
        <v>1.9E-3</v>
      </c>
      <c r="E47" s="283">
        <v>8.2799999999999994</v>
      </c>
      <c r="F47" s="7">
        <v>1.054</v>
      </c>
      <c r="G47" s="285">
        <v>-1.9E-3</v>
      </c>
      <c r="H47" s="285">
        <v>3.5000000000000003E-2</v>
      </c>
      <c r="I47" s="283">
        <v>5.5</v>
      </c>
      <c r="J47" s="283">
        <v>5</v>
      </c>
      <c r="K47" s="285">
        <v>4.9979999999999997E-2</v>
      </c>
      <c r="L47" s="283" t="s">
        <v>40</v>
      </c>
      <c r="M47" s="7" t="s">
        <v>91</v>
      </c>
      <c r="N47" s="286">
        <v>-8.9999999999999998E-4</v>
      </c>
      <c r="O47" s="23">
        <v>0.26679999999999998</v>
      </c>
      <c r="P47" s="285">
        <v>-6.4000000000000003E-3</v>
      </c>
      <c r="Q47" s="304">
        <v>0.68679999999999997</v>
      </c>
      <c r="R47" s="285">
        <v>-1.4E-3</v>
      </c>
      <c r="S47" s="285">
        <v>-2.8E-3</v>
      </c>
      <c r="T47" s="285">
        <v>-2.8E-3</v>
      </c>
      <c r="U47" s="283">
        <v>1126</v>
      </c>
      <c r="V47" s="283">
        <v>3</v>
      </c>
      <c r="W47" s="287">
        <v>0.21180555555555555</v>
      </c>
      <c r="X47" s="288">
        <v>42704</v>
      </c>
      <c r="Y47" s="13" t="s">
        <v>38</v>
      </c>
    </row>
    <row r="48" spans="1:25" ht="18.75" thickBot="1" x14ac:dyDescent="0.2">
      <c r="A48" s="14">
        <v>150138</v>
      </c>
      <c r="B48" s="289" t="s">
        <v>181</v>
      </c>
      <c r="C48" s="14">
        <v>1.0349999999999999</v>
      </c>
      <c r="D48" s="295">
        <v>1E-3</v>
      </c>
      <c r="E48" s="289">
        <v>30.45</v>
      </c>
      <c r="F48" s="14">
        <v>1.034</v>
      </c>
      <c r="G48" s="291">
        <v>-1E-3</v>
      </c>
      <c r="H48" s="291">
        <v>3.5000000000000003E-2</v>
      </c>
      <c r="I48" s="289">
        <v>5</v>
      </c>
      <c r="J48" s="289">
        <v>5</v>
      </c>
      <c r="K48" s="291">
        <v>4.9950000000000001E-2</v>
      </c>
      <c r="L48" s="289" t="s">
        <v>40</v>
      </c>
      <c r="M48" s="14" t="s">
        <v>182</v>
      </c>
      <c r="N48" s="295">
        <v>4.3E-3</v>
      </c>
      <c r="O48" s="18">
        <v>0.36630000000000001</v>
      </c>
      <c r="P48" s="291">
        <v>-5.4999999999999997E-3</v>
      </c>
      <c r="Q48" s="291">
        <v>0.48060000000000003</v>
      </c>
      <c r="R48" s="291">
        <v>-7.4999999999999997E-3</v>
      </c>
      <c r="S48" s="291">
        <v>-8.8999999999999999E-3</v>
      </c>
      <c r="T48" s="291">
        <v>-2.5000000000000001E-3</v>
      </c>
      <c r="U48" s="289">
        <v>265</v>
      </c>
      <c r="V48" s="289">
        <v>0</v>
      </c>
      <c r="W48" s="292">
        <v>0.21180555555555555</v>
      </c>
      <c r="X48" s="293">
        <v>42705</v>
      </c>
      <c r="Y48" s="21" t="s">
        <v>38</v>
      </c>
    </row>
    <row r="49" spans="1:25" ht="18.75" thickBot="1" x14ac:dyDescent="0.2">
      <c r="A49" s="7">
        <v>150064</v>
      </c>
      <c r="B49" s="283" t="s">
        <v>165</v>
      </c>
      <c r="C49" s="7">
        <v>1.032</v>
      </c>
      <c r="D49" s="284">
        <v>0</v>
      </c>
      <c r="E49" s="283">
        <v>85.31</v>
      </c>
      <c r="F49" s="7">
        <v>1.03</v>
      </c>
      <c r="G49" s="285">
        <v>-1.9E-3</v>
      </c>
      <c r="H49" s="285">
        <v>3.5000000000000003E-2</v>
      </c>
      <c r="I49" s="283">
        <v>5</v>
      </c>
      <c r="J49" s="283">
        <v>5</v>
      </c>
      <c r="K49" s="285">
        <v>4.99E-2</v>
      </c>
      <c r="L49" s="283" t="s">
        <v>40</v>
      </c>
      <c r="M49" s="7" t="s">
        <v>166</v>
      </c>
      <c r="N49" s="305">
        <v>3.7000000000000002E-3</v>
      </c>
      <c r="O49" s="23">
        <v>0.44769999999999999</v>
      </c>
      <c r="P49" s="285">
        <v>-6.4000000000000003E-3</v>
      </c>
      <c r="Q49" s="285">
        <v>0.96550000000000002</v>
      </c>
      <c r="R49" s="285">
        <v>1.06E-2</v>
      </c>
      <c r="S49" s="285">
        <v>1.83E-2</v>
      </c>
      <c r="T49" s="285">
        <v>0.02</v>
      </c>
      <c r="U49" s="283">
        <v>271</v>
      </c>
      <c r="V49" s="283">
        <v>0</v>
      </c>
      <c r="W49" s="287">
        <v>0.17083333333333331</v>
      </c>
      <c r="X49" s="288">
        <v>42738</v>
      </c>
      <c r="Y49" s="13" t="s">
        <v>38</v>
      </c>
    </row>
    <row r="50" spans="1:25" ht="18.75" thickBot="1" x14ac:dyDescent="0.2">
      <c r="A50" s="14">
        <v>150090</v>
      </c>
      <c r="B50" s="289" t="s">
        <v>173</v>
      </c>
      <c r="C50" s="14">
        <v>1.032</v>
      </c>
      <c r="D50" s="290">
        <v>-1E-3</v>
      </c>
      <c r="E50" s="289">
        <v>4.83</v>
      </c>
      <c r="F50" s="14">
        <v>1.0295000000000001</v>
      </c>
      <c r="G50" s="291">
        <v>-2.3999999999999998E-3</v>
      </c>
      <c r="H50" s="291">
        <v>3.5000000000000003E-2</v>
      </c>
      <c r="I50" s="289">
        <v>5</v>
      </c>
      <c r="J50" s="289">
        <v>5</v>
      </c>
      <c r="K50" s="291">
        <v>4.9880000000000001E-2</v>
      </c>
      <c r="L50" s="289" t="s">
        <v>40</v>
      </c>
      <c r="M50" s="14" t="s">
        <v>174</v>
      </c>
      <c r="N50" s="295">
        <v>8.6999999999999994E-3</v>
      </c>
      <c r="O50" s="18">
        <v>0.38950000000000001</v>
      </c>
      <c r="P50" s="291">
        <v>-6.4000000000000003E-3</v>
      </c>
      <c r="Q50" s="291">
        <v>0.90859999999999996</v>
      </c>
      <c r="R50" s="291">
        <v>-7.4999999999999997E-3</v>
      </c>
      <c r="S50" s="291">
        <v>-3.2000000000000002E-3</v>
      </c>
      <c r="T50" s="291">
        <v>-4.1000000000000003E-3</v>
      </c>
      <c r="U50" s="289">
        <v>1122</v>
      </c>
      <c r="V50" s="289">
        <v>-1</v>
      </c>
      <c r="W50" s="292">
        <v>0.21180555555555555</v>
      </c>
      <c r="X50" s="293">
        <v>42738</v>
      </c>
      <c r="Y50" s="21" t="s">
        <v>38</v>
      </c>
    </row>
    <row r="51" spans="1:25" ht="18.75" thickBot="1" x14ac:dyDescent="0.2">
      <c r="A51" s="7">
        <v>150112</v>
      </c>
      <c r="B51" s="283" t="s">
        <v>265</v>
      </c>
      <c r="C51" s="7">
        <v>1.0069999999999999</v>
      </c>
      <c r="D51" s="305">
        <v>4.0000000000000001E-3</v>
      </c>
      <c r="E51" s="283">
        <v>1.02</v>
      </c>
      <c r="F51" s="7">
        <v>1.0044999999999999</v>
      </c>
      <c r="G51" s="285">
        <v>-2.5000000000000001E-3</v>
      </c>
      <c r="H51" s="285">
        <v>3.5000000000000003E-2</v>
      </c>
      <c r="I51" s="283">
        <v>5</v>
      </c>
      <c r="J51" s="283">
        <v>5</v>
      </c>
      <c r="K51" s="285">
        <v>4.9880000000000001E-2</v>
      </c>
      <c r="L51" s="283" t="s">
        <v>40</v>
      </c>
      <c r="M51" s="7" t="s">
        <v>266</v>
      </c>
      <c r="N51" s="305">
        <v>8.3999999999999995E-3</v>
      </c>
      <c r="O51" s="23">
        <v>0.48010000000000003</v>
      </c>
      <c r="P51" s="285">
        <v>-6.4999999999999997E-3</v>
      </c>
      <c r="Q51" s="285">
        <v>0.65780000000000005</v>
      </c>
      <c r="R51" s="285">
        <v>-9.4999999999999998E-3</v>
      </c>
      <c r="S51" s="285">
        <v>5.0000000000000001E-4</v>
      </c>
      <c r="T51" s="285">
        <v>7.7999999999999996E-3</v>
      </c>
      <c r="U51" s="283">
        <v>988</v>
      </c>
      <c r="V51" s="283">
        <v>0</v>
      </c>
      <c r="W51" s="287">
        <v>0.21180555555555555</v>
      </c>
      <c r="X51" s="288">
        <v>42919</v>
      </c>
      <c r="Y51" s="13" t="s">
        <v>38</v>
      </c>
    </row>
    <row r="52" spans="1:25" ht="18.75" thickBot="1" x14ac:dyDescent="0.2">
      <c r="A52" s="14">
        <v>150053</v>
      </c>
      <c r="B52" s="289" t="s">
        <v>170</v>
      </c>
      <c r="C52" s="14">
        <v>1.032</v>
      </c>
      <c r="D52" s="295">
        <v>6.7999999999999996E-3</v>
      </c>
      <c r="E52" s="289">
        <v>58.02</v>
      </c>
      <c r="F52" s="14">
        <v>1.0291999999999999</v>
      </c>
      <c r="G52" s="291">
        <v>-2.7000000000000001E-3</v>
      </c>
      <c r="H52" s="291">
        <v>3.5000000000000003E-2</v>
      </c>
      <c r="I52" s="289">
        <v>5</v>
      </c>
      <c r="J52" s="289">
        <v>5</v>
      </c>
      <c r="K52" s="291">
        <v>4.9860000000000002E-2</v>
      </c>
      <c r="L52" s="289" t="s">
        <v>40</v>
      </c>
      <c r="M52" s="14" t="s">
        <v>148</v>
      </c>
      <c r="N52" s="295">
        <v>6.4000000000000003E-3</v>
      </c>
      <c r="O52" s="18">
        <v>0.42659999999999998</v>
      </c>
      <c r="P52" s="291">
        <v>-7.4000000000000003E-3</v>
      </c>
      <c r="Q52" s="291">
        <v>1.0418000000000001</v>
      </c>
      <c r="R52" s="291">
        <v>-4.0000000000000001E-3</v>
      </c>
      <c r="S52" s="291">
        <v>-8.8000000000000005E-3</v>
      </c>
      <c r="T52" s="291">
        <v>-1.5599999999999999E-2</v>
      </c>
      <c r="U52" s="289">
        <v>528</v>
      </c>
      <c r="V52" s="289">
        <v>0</v>
      </c>
      <c r="W52" s="292">
        <v>0.17083333333333331</v>
      </c>
      <c r="X52" s="293">
        <v>42738</v>
      </c>
      <c r="Y52" s="21" t="s">
        <v>38</v>
      </c>
    </row>
    <row r="53" spans="1:25" ht="18.75" thickBot="1" x14ac:dyDescent="0.2">
      <c r="A53" s="7">
        <v>150121</v>
      </c>
      <c r="B53" s="283" t="s">
        <v>159</v>
      </c>
      <c r="C53" s="7">
        <v>1.0329999999999999</v>
      </c>
      <c r="D53" s="305">
        <v>4.8999999999999998E-3</v>
      </c>
      <c r="E53" s="283">
        <v>61.28</v>
      </c>
      <c r="F53" s="7">
        <v>1.03</v>
      </c>
      <c r="G53" s="285">
        <v>-2.8999999999999998E-3</v>
      </c>
      <c r="H53" s="285">
        <v>3.5000000000000003E-2</v>
      </c>
      <c r="I53" s="283">
        <v>5</v>
      </c>
      <c r="J53" s="283">
        <v>5</v>
      </c>
      <c r="K53" s="285">
        <v>4.9849999999999998E-2</v>
      </c>
      <c r="L53" s="283" t="s">
        <v>40</v>
      </c>
      <c r="M53" s="7" t="s">
        <v>160</v>
      </c>
      <c r="N53" s="305">
        <v>1E-3</v>
      </c>
      <c r="O53" s="23">
        <v>0.43519999999999998</v>
      </c>
      <c r="P53" s="285">
        <v>-7.4000000000000003E-3</v>
      </c>
      <c r="Q53" s="285">
        <v>0.7651</v>
      </c>
      <c r="R53" s="285">
        <v>-3.2000000000000002E-3</v>
      </c>
      <c r="S53" s="285">
        <v>6.1999999999999998E-3</v>
      </c>
      <c r="T53" s="285">
        <v>7.1000000000000004E-3</v>
      </c>
      <c r="U53" s="283">
        <v>439</v>
      </c>
      <c r="V53" s="283">
        <v>0</v>
      </c>
      <c r="W53" s="287">
        <v>0.21180555555555555</v>
      </c>
      <c r="X53" s="288">
        <v>42738</v>
      </c>
      <c r="Y53" s="13" t="s">
        <v>38</v>
      </c>
    </row>
    <row r="54" spans="1:25" ht="18.75" thickBot="1" x14ac:dyDescent="0.2">
      <c r="A54" s="14">
        <v>502001</v>
      </c>
      <c r="B54" s="289" t="s">
        <v>171</v>
      </c>
      <c r="C54" s="14">
        <v>1.032</v>
      </c>
      <c r="D54" s="295">
        <v>2.8999999999999998E-3</v>
      </c>
      <c r="E54" s="289">
        <v>7.94</v>
      </c>
      <c r="F54" s="14">
        <v>1.0289999999999999</v>
      </c>
      <c r="G54" s="291">
        <v>-2.8999999999999998E-3</v>
      </c>
      <c r="H54" s="291">
        <v>3.5000000000000003E-2</v>
      </c>
      <c r="I54" s="289">
        <v>5</v>
      </c>
      <c r="J54" s="289">
        <v>5</v>
      </c>
      <c r="K54" s="291">
        <v>4.9849999999999998E-2</v>
      </c>
      <c r="L54" s="289" t="s">
        <v>40</v>
      </c>
      <c r="M54" s="14" t="s">
        <v>172</v>
      </c>
      <c r="N54" s="295">
        <v>5.7000000000000002E-3</v>
      </c>
      <c r="O54" s="18">
        <v>0.3543</v>
      </c>
      <c r="P54" s="291">
        <v>-7.4000000000000003E-3</v>
      </c>
      <c r="Q54" s="291">
        <v>0.51459999999999995</v>
      </c>
      <c r="R54" s="291">
        <v>-4.4000000000000003E-3</v>
      </c>
      <c r="S54" s="291">
        <v>-6.6E-3</v>
      </c>
      <c r="T54" s="291">
        <v>2.5999999999999999E-3</v>
      </c>
      <c r="U54" s="289">
        <v>361</v>
      </c>
      <c r="V54" s="289">
        <v>7</v>
      </c>
      <c r="W54" s="292">
        <v>0.21180555555555555</v>
      </c>
      <c r="X54" s="293">
        <v>42738</v>
      </c>
      <c r="Y54" s="21" t="s">
        <v>38</v>
      </c>
    </row>
    <row r="55" spans="1:25" ht="18.75" thickBot="1" x14ac:dyDescent="0.2">
      <c r="A55" s="7">
        <v>502021</v>
      </c>
      <c r="B55" s="283" t="s">
        <v>344</v>
      </c>
      <c r="C55" s="7">
        <v>1.038</v>
      </c>
      <c r="D55" s="305">
        <v>6.7999999999999996E-3</v>
      </c>
      <c r="E55" s="283">
        <v>18.96</v>
      </c>
      <c r="F55" s="7">
        <v>1.032</v>
      </c>
      <c r="G55" s="285">
        <v>-5.7999999999999996E-3</v>
      </c>
      <c r="H55" s="285">
        <v>3.5000000000000003E-2</v>
      </c>
      <c r="I55" s="283">
        <v>5</v>
      </c>
      <c r="J55" s="283">
        <v>5</v>
      </c>
      <c r="K55" s="285">
        <v>4.9700000000000001E-2</v>
      </c>
      <c r="L55" s="283" t="s">
        <v>40</v>
      </c>
      <c r="M55" s="7" t="s">
        <v>91</v>
      </c>
      <c r="N55" s="286">
        <v>-8.9999999999999998E-4</v>
      </c>
      <c r="O55" s="23">
        <v>0.42770000000000002</v>
      </c>
      <c r="P55" s="285">
        <v>-1.03E-2</v>
      </c>
      <c r="Q55" s="285">
        <v>0.3392</v>
      </c>
      <c r="R55" s="285">
        <v>1.2999999999999999E-3</v>
      </c>
      <c r="S55" s="285">
        <v>-1.8E-3</v>
      </c>
      <c r="T55" s="285">
        <v>-3.5999999999999999E-3</v>
      </c>
      <c r="U55" s="283">
        <v>389</v>
      </c>
      <c r="V55" s="283">
        <v>0</v>
      </c>
      <c r="W55" s="287">
        <v>0.21180555555555555</v>
      </c>
      <c r="X55" s="288">
        <v>42719</v>
      </c>
      <c r="Y55" s="13" t="s">
        <v>38</v>
      </c>
    </row>
    <row r="56" spans="1:25" ht="18.75" thickBot="1" x14ac:dyDescent="0.2">
      <c r="A56" s="14">
        <v>502014</v>
      </c>
      <c r="B56" s="289" t="s">
        <v>89</v>
      </c>
      <c r="C56" s="14">
        <v>1.048</v>
      </c>
      <c r="D56" s="295">
        <v>1E-3</v>
      </c>
      <c r="E56" s="289">
        <v>354.69</v>
      </c>
      <c r="F56" s="14">
        <v>1.0389999999999999</v>
      </c>
      <c r="G56" s="291">
        <v>-8.6999999999999994E-3</v>
      </c>
      <c r="H56" s="291">
        <v>3.5000000000000003E-2</v>
      </c>
      <c r="I56" s="289">
        <v>5.75</v>
      </c>
      <c r="J56" s="289">
        <v>5</v>
      </c>
      <c r="K56" s="291">
        <v>4.9669999999999999E-2</v>
      </c>
      <c r="L56" s="289" t="s">
        <v>40</v>
      </c>
      <c r="M56" s="14" t="s">
        <v>154</v>
      </c>
      <c r="N56" s="295">
        <v>1.1999999999999999E-3</v>
      </c>
      <c r="O56" s="18">
        <v>0.1096</v>
      </c>
      <c r="P56" s="291">
        <v>-1.3100000000000001E-2</v>
      </c>
      <c r="Q56" s="303">
        <v>1.0723</v>
      </c>
      <c r="R56" s="291">
        <v>8.9999999999999998E-4</v>
      </c>
      <c r="S56" s="291">
        <v>1.4E-3</v>
      </c>
      <c r="T56" s="291">
        <v>3.5000000000000001E-3</v>
      </c>
      <c r="U56" s="289">
        <v>19217</v>
      </c>
      <c r="V56" s="289">
        <v>20</v>
      </c>
      <c r="W56" s="292">
        <v>0.21180555555555555</v>
      </c>
      <c r="X56" s="293">
        <v>42704</v>
      </c>
      <c r="Y56" s="21" t="s">
        <v>38</v>
      </c>
    </row>
    <row r="57" spans="1:25" ht="18.75" thickBot="1" x14ac:dyDescent="0.2">
      <c r="A57" s="7">
        <v>150281</v>
      </c>
      <c r="B57" s="283" t="s">
        <v>168</v>
      </c>
      <c r="C57" s="7">
        <v>1.075</v>
      </c>
      <c r="D57" s="305">
        <v>8.9999999999999998E-4</v>
      </c>
      <c r="E57" s="283">
        <v>79.09</v>
      </c>
      <c r="F57" s="7">
        <v>1.0649999999999999</v>
      </c>
      <c r="G57" s="285">
        <v>-9.4000000000000004E-3</v>
      </c>
      <c r="H57" s="285">
        <v>3.5000000000000003E-2</v>
      </c>
      <c r="I57" s="283">
        <v>5.75</v>
      </c>
      <c r="J57" s="283">
        <v>5</v>
      </c>
      <c r="K57" s="285">
        <v>4.9619999999999997E-2</v>
      </c>
      <c r="L57" s="283" t="s">
        <v>40</v>
      </c>
      <c r="M57" s="7" t="s">
        <v>169</v>
      </c>
      <c r="N57" s="305">
        <v>4.8999999999999998E-3</v>
      </c>
      <c r="O57" s="23">
        <v>0.1096</v>
      </c>
      <c r="P57" s="285">
        <v>-1.38E-2</v>
      </c>
      <c r="Q57" s="304">
        <v>1.0314000000000001</v>
      </c>
      <c r="R57" s="285">
        <v>2.0999999999999999E-3</v>
      </c>
      <c r="S57" s="285">
        <v>1.4E-3</v>
      </c>
      <c r="T57" s="285">
        <v>2E-3</v>
      </c>
      <c r="U57" s="283">
        <v>3715</v>
      </c>
      <c r="V57" s="283">
        <v>0</v>
      </c>
      <c r="W57" s="287">
        <v>0.21180555555555555</v>
      </c>
      <c r="X57" s="288">
        <v>42704</v>
      </c>
      <c r="Y57" s="13" t="s">
        <v>38</v>
      </c>
    </row>
    <row r="58" spans="1:25" ht="18.75" thickBot="1" x14ac:dyDescent="0.2">
      <c r="A58" s="14">
        <v>150104</v>
      </c>
      <c r="B58" s="289" t="s">
        <v>286</v>
      </c>
      <c r="C58" s="14">
        <v>1.0389999999999999</v>
      </c>
      <c r="D58" s="295">
        <v>9.7000000000000003E-3</v>
      </c>
      <c r="E58" s="289">
        <v>19.420000000000002</v>
      </c>
      <c r="F58" s="14">
        <v>1.03</v>
      </c>
      <c r="G58" s="291">
        <v>-8.6999999999999994E-3</v>
      </c>
      <c r="H58" s="291">
        <v>3.5000000000000003E-2</v>
      </c>
      <c r="I58" s="289">
        <v>5</v>
      </c>
      <c r="J58" s="289">
        <v>5</v>
      </c>
      <c r="K58" s="291">
        <v>4.9549999999999997E-2</v>
      </c>
      <c r="L58" s="289" t="s">
        <v>40</v>
      </c>
      <c r="M58" s="14" t="s">
        <v>88</v>
      </c>
      <c r="N58" s="295">
        <v>2.3999999999999998E-3</v>
      </c>
      <c r="O58" s="18">
        <v>0.41699999999999998</v>
      </c>
      <c r="P58" s="291">
        <v>-1.2999999999999999E-2</v>
      </c>
      <c r="Q58" s="291">
        <v>0.75349999999999995</v>
      </c>
      <c r="R58" s="291">
        <v>-3.5999999999999999E-3</v>
      </c>
      <c r="S58" s="291">
        <v>-5.7000000000000002E-3</v>
      </c>
      <c r="T58" s="291">
        <v>-1.8E-3</v>
      </c>
      <c r="U58" s="289">
        <v>756</v>
      </c>
      <c r="V58" s="289">
        <v>-1</v>
      </c>
      <c r="W58" s="292">
        <v>0.21180555555555555</v>
      </c>
      <c r="X58" s="293">
        <v>42738</v>
      </c>
      <c r="Y58" s="21" t="s">
        <v>38</v>
      </c>
    </row>
    <row r="59" spans="1:25" ht="18.75" thickBot="1" x14ac:dyDescent="0.2">
      <c r="A59" s="7">
        <v>150073</v>
      </c>
      <c r="B59" s="283" t="s">
        <v>178</v>
      </c>
      <c r="C59" s="7">
        <v>1.038</v>
      </c>
      <c r="D59" s="305">
        <v>2.8999999999999998E-3</v>
      </c>
      <c r="E59" s="283">
        <v>86.35</v>
      </c>
      <c r="F59" s="7">
        <v>1.0289999999999999</v>
      </c>
      <c r="G59" s="285">
        <v>-8.6999999999999994E-3</v>
      </c>
      <c r="H59" s="285">
        <v>3.5000000000000003E-2</v>
      </c>
      <c r="I59" s="283">
        <v>5</v>
      </c>
      <c r="J59" s="283">
        <v>5</v>
      </c>
      <c r="K59" s="285">
        <v>4.9549999999999997E-2</v>
      </c>
      <c r="L59" s="283" t="s">
        <v>40</v>
      </c>
      <c r="M59" s="7" t="s">
        <v>174</v>
      </c>
      <c r="N59" s="305">
        <v>8.6999999999999994E-3</v>
      </c>
      <c r="O59" s="23">
        <v>0.5202</v>
      </c>
      <c r="P59" s="285">
        <v>-1.3100000000000001E-2</v>
      </c>
      <c r="Q59" s="285">
        <v>0.70850000000000002</v>
      </c>
      <c r="R59" s="285">
        <v>-8.6999999999999994E-3</v>
      </c>
      <c r="S59" s="285">
        <v>-6.7000000000000002E-3</v>
      </c>
      <c r="T59" s="285">
        <v>-4.0000000000000002E-4</v>
      </c>
      <c r="U59" s="283">
        <v>364</v>
      </c>
      <c r="V59" s="283">
        <v>0</v>
      </c>
      <c r="W59" s="287">
        <v>0.17083333333333331</v>
      </c>
      <c r="X59" s="288">
        <v>42738</v>
      </c>
      <c r="Y59" s="13" t="s">
        <v>38</v>
      </c>
    </row>
    <row r="60" spans="1:25" ht="18.75" thickBot="1" x14ac:dyDescent="0.2">
      <c r="A60" s="14">
        <v>150295</v>
      </c>
      <c r="B60" s="289" t="s">
        <v>167</v>
      </c>
      <c r="C60" s="14">
        <v>1.0740000000000001</v>
      </c>
      <c r="D60" s="295">
        <v>1.9E-3</v>
      </c>
      <c r="E60" s="289">
        <v>252.34</v>
      </c>
      <c r="F60" s="14">
        <v>1.0616000000000001</v>
      </c>
      <c r="G60" s="291">
        <v>-1.17E-2</v>
      </c>
      <c r="H60" s="291">
        <v>3.5000000000000003E-2</v>
      </c>
      <c r="I60" s="289">
        <v>5.75</v>
      </c>
      <c r="J60" s="289">
        <v>5</v>
      </c>
      <c r="K60" s="291">
        <v>4.9509999999999998E-2</v>
      </c>
      <c r="L60" s="289" t="s">
        <v>40</v>
      </c>
      <c r="M60" s="14" t="s">
        <v>48</v>
      </c>
      <c r="N60" s="295">
        <v>1.4E-3</v>
      </c>
      <c r="O60" s="18">
        <v>0.24479999999999999</v>
      </c>
      <c r="P60" s="291">
        <v>-1.5699999999999999E-2</v>
      </c>
      <c r="Q60" s="291">
        <v>0.72740000000000005</v>
      </c>
      <c r="R60" s="291">
        <v>3.5999999999999999E-3</v>
      </c>
      <c r="S60" s="291">
        <v>2.0999999999999999E-3</v>
      </c>
      <c r="T60" s="291">
        <v>-6.0000000000000001E-3</v>
      </c>
      <c r="U60" s="289">
        <v>22060</v>
      </c>
      <c r="V60" s="289">
        <v>0</v>
      </c>
      <c r="W60" s="292">
        <v>0.21180555555555555</v>
      </c>
      <c r="X60" s="293">
        <v>42705</v>
      </c>
      <c r="Y60" s="21" t="s">
        <v>38</v>
      </c>
    </row>
    <row r="61" spans="1:25" ht="18.75" thickBot="1" x14ac:dyDescent="0.2">
      <c r="A61" s="7">
        <v>502054</v>
      </c>
      <c r="B61" s="283" t="s">
        <v>55</v>
      </c>
      <c r="C61" s="7">
        <v>1.0669999999999999</v>
      </c>
      <c r="D61" s="305">
        <v>1.9E-3</v>
      </c>
      <c r="E61" s="283">
        <v>368.96</v>
      </c>
      <c r="F61" s="7">
        <v>1.054</v>
      </c>
      <c r="G61" s="285">
        <v>-1.23E-2</v>
      </c>
      <c r="H61" s="285">
        <v>3.5000000000000003E-2</v>
      </c>
      <c r="I61" s="283">
        <v>5.5</v>
      </c>
      <c r="J61" s="283">
        <v>5</v>
      </c>
      <c r="K61" s="285">
        <v>4.9439999999999998E-2</v>
      </c>
      <c r="L61" s="283" t="s">
        <v>40</v>
      </c>
      <c r="M61" s="7" t="s">
        <v>56</v>
      </c>
      <c r="N61" s="305">
        <v>3.2000000000000002E-3</v>
      </c>
      <c r="O61" s="23">
        <v>0.36830000000000002</v>
      </c>
      <c r="P61" s="285">
        <v>-1.67E-2</v>
      </c>
      <c r="Q61" s="304">
        <v>0.45329999999999998</v>
      </c>
      <c r="R61" s="285">
        <v>3.3E-3</v>
      </c>
      <c r="S61" s="285">
        <v>3.3999999999999998E-3</v>
      </c>
      <c r="T61" s="285">
        <v>3.3999999999999998E-3</v>
      </c>
      <c r="U61" s="283">
        <v>8687</v>
      </c>
      <c r="V61" s="283">
        <v>1</v>
      </c>
      <c r="W61" s="287">
        <v>0.21180555555555555</v>
      </c>
      <c r="X61" s="288">
        <v>42704</v>
      </c>
      <c r="Y61" s="13" t="s">
        <v>38</v>
      </c>
    </row>
    <row r="62" spans="1:25" ht="18.75" thickBot="1" x14ac:dyDescent="0.2">
      <c r="A62" s="14">
        <v>150211</v>
      </c>
      <c r="B62" s="289" t="s">
        <v>175</v>
      </c>
      <c r="C62" s="14">
        <v>1.0429999999999999</v>
      </c>
      <c r="D62" s="295">
        <v>1.9E-3</v>
      </c>
      <c r="E62" s="289">
        <v>1366.16</v>
      </c>
      <c r="F62" s="14">
        <v>1.0309999999999999</v>
      </c>
      <c r="G62" s="291">
        <v>-1.1599999999999999E-2</v>
      </c>
      <c r="H62" s="291">
        <v>3.5000000000000003E-2</v>
      </c>
      <c r="I62" s="289">
        <v>5</v>
      </c>
      <c r="J62" s="289">
        <v>5</v>
      </c>
      <c r="K62" s="291">
        <v>4.9410000000000003E-2</v>
      </c>
      <c r="L62" s="289" t="s">
        <v>40</v>
      </c>
      <c r="M62" s="14" t="s">
        <v>176</v>
      </c>
      <c r="N62" s="295">
        <v>1.4500000000000001E-2</v>
      </c>
      <c r="O62" s="18">
        <v>0.31030000000000002</v>
      </c>
      <c r="P62" s="291">
        <v>-1.6E-2</v>
      </c>
      <c r="Q62" s="291">
        <v>0.61529999999999996</v>
      </c>
      <c r="R62" s="291">
        <v>1.5E-3</v>
      </c>
      <c r="S62" s="291">
        <v>2.7000000000000001E-3</v>
      </c>
      <c r="T62" s="291">
        <v>1.6000000000000001E-3</v>
      </c>
      <c r="U62" s="289">
        <v>101441</v>
      </c>
      <c r="V62" s="289">
        <v>1264</v>
      </c>
      <c r="W62" s="292">
        <v>0.21180555555555555</v>
      </c>
      <c r="X62" s="293">
        <v>42719</v>
      </c>
      <c r="Y62" s="21" t="s">
        <v>38</v>
      </c>
    </row>
    <row r="63" spans="1:25" ht="18.75" thickBot="1" x14ac:dyDescent="0.2">
      <c r="A63" s="7">
        <v>150036</v>
      </c>
      <c r="B63" s="283" t="s">
        <v>298</v>
      </c>
      <c r="C63" s="7">
        <v>1.046</v>
      </c>
      <c r="D63" s="305">
        <v>8.6999999999999994E-3</v>
      </c>
      <c r="E63" s="283">
        <v>0.93</v>
      </c>
      <c r="F63" s="7">
        <v>1.03</v>
      </c>
      <c r="G63" s="285">
        <v>-1.55E-2</v>
      </c>
      <c r="H63" s="285">
        <v>3.5000000000000003E-2</v>
      </c>
      <c r="I63" s="283">
        <v>5</v>
      </c>
      <c r="J63" s="283">
        <v>5</v>
      </c>
      <c r="K63" s="285">
        <v>4.9209999999999997E-2</v>
      </c>
      <c r="L63" s="283" t="s">
        <v>40</v>
      </c>
      <c r="M63" s="7" t="s">
        <v>36</v>
      </c>
      <c r="N63" s="305">
        <v>2.3999999999999998E-3</v>
      </c>
      <c r="O63" s="23">
        <v>0.58220000000000005</v>
      </c>
      <c r="P63" s="285">
        <v>-1.9800000000000002E-2</v>
      </c>
      <c r="Q63" s="285">
        <v>0.57050000000000001</v>
      </c>
      <c r="R63" s="285">
        <v>1.32E-2</v>
      </c>
      <c r="S63" s="285">
        <v>2.3099999999999999E-2</v>
      </c>
      <c r="T63" s="285">
        <v>2.5399999999999999E-2</v>
      </c>
      <c r="U63" s="283">
        <v>187</v>
      </c>
      <c r="V63" s="283">
        <v>0</v>
      </c>
      <c r="W63" s="287">
        <v>0.17083333333333331</v>
      </c>
      <c r="X63" s="288">
        <v>42738</v>
      </c>
      <c r="Y63" s="13" t="s">
        <v>38</v>
      </c>
    </row>
    <row r="64" spans="1:25" ht="18.75" thickBot="1" x14ac:dyDescent="0.2">
      <c r="A64" s="14">
        <v>150213</v>
      </c>
      <c r="B64" s="289" t="s">
        <v>177</v>
      </c>
      <c r="C64" s="14">
        <v>1.048</v>
      </c>
      <c r="D64" s="295">
        <v>7.7000000000000002E-3</v>
      </c>
      <c r="E64" s="289">
        <v>1852.07</v>
      </c>
      <c r="F64" s="14">
        <v>1.03</v>
      </c>
      <c r="G64" s="291">
        <v>-1.7500000000000002E-2</v>
      </c>
      <c r="H64" s="291">
        <v>3.5000000000000003E-2</v>
      </c>
      <c r="I64" s="289">
        <v>5</v>
      </c>
      <c r="J64" s="289">
        <v>5</v>
      </c>
      <c r="K64" s="291">
        <v>4.9119999999999997E-2</v>
      </c>
      <c r="L64" s="289" t="s">
        <v>40</v>
      </c>
      <c r="M64" s="14" t="s">
        <v>174</v>
      </c>
      <c r="N64" s="295">
        <v>8.6999999999999994E-3</v>
      </c>
      <c r="O64" s="18">
        <v>0.13519999999999999</v>
      </c>
      <c r="P64" s="291">
        <v>-2.1600000000000001E-2</v>
      </c>
      <c r="Q64" s="291">
        <v>1.7024999999999999</v>
      </c>
      <c r="R64" s="291">
        <v>-4.7999999999999996E-3</v>
      </c>
      <c r="S64" s="291">
        <v>-7.4999999999999997E-3</v>
      </c>
      <c r="T64" s="291">
        <v>-4.1000000000000003E-3</v>
      </c>
      <c r="U64" s="289">
        <v>99863</v>
      </c>
      <c r="V64" s="289">
        <v>-681</v>
      </c>
      <c r="W64" s="292">
        <v>0.21180555555555555</v>
      </c>
      <c r="X64" s="293">
        <v>42738</v>
      </c>
      <c r="Y64" s="21" t="s">
        <v>38</v>
      </c>
    </row>
    <row r="65" spans="1:25" ht="18.75" thickBot="1" x14ac:dyDescent="0.2">
      <c r="A65" s="7">
        <v>150152</v>
      </c>
      <c r="B65" s="283" t="s">
        <v>183</v>
      </c>
      <c r="C65" s="7">
        <v>1.0529999999999999</v>
      </c>
      <c r="D65" s="305">
        <v>1.9E-3</v>
      </c>
      <c r="E65" s="283">
        <v>3183.95</v>
      </c>
      <c r="F65" s="7">
        <v>1.0289999999999999</v>
      </c>
      <c r="G65" s="285">
        <v>-2.3300000000000001E-2</v>
      </c>
      <c r="H65" s="285">
        <v>3.5000000000000003E-2</v>
      </c>
      <c r="I65" s="283">
        <v>5</v>
      </c>
      <c r="J65" s="283">
        <v>5</v>
      </c>
      <c r="K65" s="285">
        <v>4.8829999999999998E-2</v>
      </c>
      <c r="L65" s="283" t="s">
        <v>40</v>
      </c>
      <c r="M65" s="7" t="s">
        <v>129</v>
      </c>
      <c r="N65" s="305">
        <v>1.01E-2</v>
      </c>
      <c r="O65" s="23">
        <v>0.34970000000000001</v>
      </c>
      <c r="P65" s="285">
        <v>-2.7199999999999998E-2</v>
      </c>
      <c r="Q65" s="285">
        <v>0.52539999999999998</v>
      </c>
      <c r="R65" s="285">
        <v>-4.4000000000000003E-3</v>
      </c>
      <c r="S65" s="285">
        <v>-5.0000000000000001E-4</v>
      </c>
      <c r="T65" s="285">
        <v>5.0000000000000001E-4</v>
      </c>
      <c r="U65" s="283">
        <v>347999</v>
      </c>
      <c r="V65" s="283">
        <v>1324</v>
      </c>
      <c r="W65" s="287">
        <v>0.21180555555555555</v>
      </c>
      <c r="X65" s="288">
        <v>42738</v>
      </c>
      <c r="Y65" s="13" t="s">
        <v>38</v>
      </c>
    </row>
    <row r="66" spans="1:25" ht="18.75" thickBot="1" x14ac:dyDescent="0.2">
      <c r="A66" s="14">
        <v>502031</v>
      </c>
      <c r="B66" s="306" t="s">
        <v>65</v>
      </c>
      <c r="C66" s="14">
        <v>1.028</v>
      </c>
      <c r="D66" s="290">
        <v>-6.7999999999999996E-3</v>
      </c>
      <c r="E66" s="289">
        <v>60.95</v>
      </c>
      <c r="F66" s="14">
        <v>1</v>
      </c>
      <c r="G66" s="291">
        <v>-2.8000000000000001E-2</v>
      </c>
      <c r="H66" s="291">
        <v>3.5000000000000003E-2</v>
      </c>
      <c r="I66" s="289">
        <v>5</v>
      </c>
      <c r="J66" s="289">
        <v>5</v>
      </c>
      <c r="K66" s="291">
        <v>4.8640000000000003E-2</v>
      </c>
      <c r="L66" s="289" t="s">
        <v>40</v>
      </c>
      <c r="M66" s="14" t="s">
        <v>66</v>
      </c>
      <c r="N66" s="295">
        <v>1.4E-3</v>
      </c>
      <c r="O66" s="18">
        <v>0.34499999999999997</v>
      </c>
      <c r="P66" s="291">
        <v>-3.1600000000000003E-2</v>
      </c>
      <c r="Q66" s="291">
        <v>0.57189999999999996</v>
      </c>
      <c r="R66" s="291">
        <v>-2.3999999999999998E-3</v>
      </c>
      <c r="S66" s="291">
        <v>7.4999999999999997E-3</v>
      </c>
      <c r="T66" s="291">
        <v>1.4999999999999999E-2</v>
      </c>
      <c r="U66" s="289">
        <v>920</v>
      </c>
      <c r="V66" s="289">
        <v>0</v>
      </c>
      <c r="W66" s="292">
        <v>0.21180555555555555</v>
      </c>
      <c r="X66" s="293">
        <v>42583</v>
      </c>
      <c r="Y66" s="21" t="s">
        <v>38</v>
      </c>
    </row>
    <row r="67" spans="1:25" ht="18.75" thickBot="1" x14ac:dyDescent="0.2">
      <c r="A67" s="7">
        <v>150012</v>
      </c>
      <c r="B67" s="283" t="s">
        <v>185</v>
      </c>
      <c r="C67" s="7">
        <v>1.0389999999999999</v>
      </c>
      <c r="D67" s="305">
        <v>7.7999999999999996E-3</v>
      </c>
      <c r="E67" s="283">
        <v>47.72</v>
      </c>
      <c r="F67" s="7">
        <v>1.0149999999999999</v>
      </c>
      <c r="G67" s="285">
        <v>-2.3599999999999999E-2</v>
      </c>
      <c r="H67" s="283" t="s">
        <v>186</v>
      </c>
      <c r="I67" s="283">
        <v>5</v>
      </c>
      <c r="J67" s="283">
        <v>5</v>
      </c>
      <c r="K67" s="285">
        <v>4.6519999999999999E-2</v>
      </c>
      <c r="L67" s="283" t="s">
        <v>40</v>
      </c>
      <c r="M67" s="7" t="s">
        <v>187</v>
      </c>
      <c r="N67" s="305">
        <v>1.6999999999999999E-3</v>
      </c>
      <c r="O67" s="23">
        <v>0.50680000000000003</v>
      </c>
      <c r="P67" s="285">
        <v>-2.3800000000000002E-2</v>
      </c>
      <c r="Q67" s="283" t="s">
        <v>37</v>
      </c>
      <c r="R67" s="285">
        <v>-5.0000000000000001E-3</v>
      </c>
      <c r="S67" s="285">
        <v>-5.9999999999999995E-4</v>
      </c>
      <c r="T67" s="285">
        <v>-1.8E-3</v>
      </c>
      <c r="U67" s="283">
        <v>8103</v>
      </c>
      <c r="V67" s="283">
        <v>-4</v>
      </c>
      <c r="W67" s="287">
        <v>0.17083333333333331</v>
      </c>
      <c r="X67" s="288">
        <v>43570</v>
      </c>
      <c r="Y67" s="13" t="s">
        <v>38</v>
      </c>
    </row>
    <row r="68" spans="1:25" ht="18.75" thickBot="1" x14ac:dyDescent="0.2">
      <c r="A68" s="14">
        <v>150030</v>
      </c>
      <c r="B68" s="289" t="s">
        <v>179</v>
      </c>
      <c r="C68" s="14">
        <v>1.127</v>
      </c>
      <c r="D68" s="295">
        <v>7.3300000000000004E-2</v>
      </c>
      <c r="E68" s="289">
        <v>6.92</v>
      </c>
      <c r="F68" s="14">
        <v>1.0289999999999999</v>
      </c>
      <c r="G68" s="291">
        <v>-9.5200000000000007E-2</v>
      </c>
      <c r="H68" s="291">
        <v>3.5000000000000003E-2</v>
      </c>
      <c r="I68" s="289">
        <v>5</v>
      </c>
      <c r="J68" s="289">
        <v>5</v>
      </c>
      <c r="K68" s="291">
        <v>4.5539999999999997E-2</v>
      </c>
      <c r="L68" s="289" t="s">
        <v>40</v>
      </c>
      <c r="M68" s="14" t="s">
        <v>180</v>
      </c>
      <c r="N68" s="295">
        <v>2E-3</v>
      </c>
      <c r="O68" s="18">
        <v>0.37359999999999999</v>
      </c>
      <c r="P68" s="291">
        <v>-9.11E-2</v>
      </c>
      <c r="Q68" s="291">
        <v>0.95899999999999996</v>
      </c>
      <c r="R68" s="291">
        <v>2.9399999999999999E-2</v>
      </c>
      <c r="S68" s="291">
        <v>-6.4000000000000003E-3</v>
      </c>
      <c r="T68" s="291">
        <v>-6.4000000000000003E-3</v>
      </c>
      <c r="U68" s="289">
        <v>3180</v>
      </c>
      <c r="V68" s="289">
        <v>0</v>
      </c>
      <c r="W68" s="292">
        <v>0.21180555555555555</v>
      </c>
      <c r="X68" s="293">
        <v>42738</v>
      </c>
      <c r="Y68" s="21" t="s">
        <v>38</v>
      </c>
    </row>
    <row r="69" spans="1:25" ht="18.75" thickBot="1" x14ac:dyDescent="0.2">
      <c r="A69" s="7">
        <v>150059</v>
      </c>
      <c r="B69" s="283" t="s">
        <v>190</v>
      </c>
      <c r="C69" s="7">
        <v>1.1839999999999999</v>
      </c>
      <c r="D69" s="305">
        <v>1.2E-2</v>
      </c>
      <c r="E69" s="283">
        <v>245.15</v>
      </c>
      <c r="F69" s="7">
        <v>1.0289999999999999</v>
      </c>
      <c r="G69" s="285">
        <v>-0.15060000000000001</v>
      </c>
      <c r="H69" s="285">
        <v>3.5000000000000003E-2</v>
      </c>
      <c r="I69" s="283">
        <v>5</v>
      </c>
      <c r="J69" s="283">
        <v>5</v>
      </c>
      <c r="K69" s="285">
        <v>4.3290000000000002E-2</v>
      </c>
      <c r="L69" s="283" t="s">
        <v>40</v>
      </c>
      <c r="M69" s="7" t="s">
        <v>191</v>
      </c>
      <c r="N69" s="305">
        <v>5.9999999999999995E-4</v>
      </c>
      <c r="O69" s="23">
        <v>0.4788</v>
      </c>
      <c r="P69" s="285">
        <v>-0.1348</v>
      </c>
      <c r="Q69" s="285">
        <v>1.3199000000000001</v>
      </c>
      <c r="R69" s="285">
        <v>-7.1000000000000004E-3</v>
      </c>
      <c r="S69" s="285">
        <v>-1.23E-2</v>
      </c>
      <c r="T69" s="285">
        <v>-7.1000000000000004E-3</v>
      </c>
      <c r="U69" s="283">
        <v>4199</v>
      </c>
      <c r="V69" s="283">
        <v>-21</v>
      </c>
      <c r="W69" s="287">
        <v>0.17083333333333331</v>
      </c>
      <c r="X69" s="288">
        <v>42738</v>
      </c>
      <c r="Y69" s="13" t="s">
        <v>38</v>
      </c>
    </row>
    <row r="70" spans="1:25" ht="18.75" thickBot="1" x14ac:dyDescent="0.2">
      <c r="A70" s="14">
        <v>150085</v>
      </c>
      <c r="B70" s="289" t="s">
        <v>188</v>
      </c>
      <c r="C70" s="14">
        <v>1.03</v>
      </c>
      <c r="D70" s="295">
        <v>6.7999999999999996E-3</v>
      </c>
      <c r="E70" s="289">
        <v>2417.4</v>
      </c>
      <c r="F70" s="14">
        <v>1.0118</v>
      </c>
      <c r="G70" s="291">
        <v>-1.7999999999999999E-2</v>
      </c>
      <c r="H70" s="291">
        <v>3.5000000000000003E-2</v>
      </c>
      <c r="I70" s="289">
        <v>5</v>
      </c>
      <c r="J70" s="289">
        <v>5</v>
      </c>
      <c r="K70" s="291">
        <v>2.5420000000000002E-2</v>
      </c>
      <c r="L70" s="289">
        <v>0.76</v>
      </c>
      <c r="M70" s="14" t="s">
        <v>189</v>
      </c>
      <c r="N70" s="295">
        <v>7.7000000000000002E-3</v>
      </c>
      <c r="O70" s="291">
        <v>0.38469999999999999</v>
      </c>
      <c r="P70" s="289" t="s">
        <v>37</v>
      </c>
      <c r="Q70" s="303">
        <v>0.9506</v>
      </c>
      <c r="R70" s="291">
        <v>-5.7000000000000002E-3</v>
      </c>
      <c r="S70" s="291">
        <v>-6.3E-3</v>
      </c>
      <c r="T70" s="291">
        <v>-4.1999999999999997E-3</v>
      </c>
      <c r="U70" s="289">
        <v>19962</v>
      </c>
      <c r="V70" s="289">
        <v>-390</v>
      </c>
      <c r="W70" s="292">
        <v>0.21180555555555555</v>
      </c>
      <c r="X70" s="293">
        <v>42863</v>
      </c>
      <c r="Y70" s="21" t="s">
        <v>38</v>
      </c>
    </row>
    <row r="71" spans="1:25" ht="18.75" thickBot="1" x14ac:dyDescent="0.2">
      <c r="A71" s="7">
        <v>150088</v>
      </c>
      <c r="B71" s="283" t="s">
        <v>151</v>
      </c>
      <c r="C71" s="7">
        <v>1.032</v>
      </c>
      <c r="D71" s="286">
        <v>-1.9E-3</v>
      </c>
      <c r="E71" s="283">
        <v>17.559999999999999</v>
      </c>
      <c r="F71" s="7">
        <v>1.0295000000000001</v>
      </c>
      <c r="G71" s="285">
        <v>-2.3999999999999998E-3</v>
      </c>
      <c r="H71" s="285">
        <v>3.5000000000000003E-2</v>
      </c>
      <c r="I71" s="283">
        <v>5</v>
      </c>
      <c r="J71" s="283">
        <v>5</v>
      </c>
      <c r="K71" s="285">
        <v>4.2500000000000003E-3</v>
      </c>
      <c r="L71" s="283">
        <v>0.05</v>
      </c>
      <c r="M71" s="7" t="s">
        <v>148</v>
      </c>
      <c r="N71" s="305">
        <v>6.4000000000000003E-3</v>
      </c>
      <c r="O71" s="285">
        <v>0.40849999999999997</v>
      </c>
      <c r="P71" s="283" t="s">
        <v>37</v>
      </c>
      <c r="Q71" s="285">
        <v>0.84919999999999995</v>
      </c>
      <c r="R71" s="285">
        <v>-1.4E-3</v>
      </c>
      <c r="S71" s="285">
        <v>6.0000000000000001E-3</v>
      </c>
      <c r="T71" s="285">
        <v>1.06E-2</v>
      </c>
      <c r="U71" s="283">
        <v>299</v>
      </c>
      <c r="V71" s="283">
        <v>0</v>
      </c>
      <c r="W71" s="287">
        <v>0.21180555555555555</v>
      </c>
      <c r="X71" s="288">
        <v>42605</v>
      </c>
      <c r="Y71" s="13" t="s">
        <v>38</v>
      </c>
    </row>
    <row r="72" spans="1:25" ht="18.75" thickBot="1" x14ac:dyDescent="0.2">
      <c r="A72" s="14">
        <v>150096</v>
      </c>
      <c r="B72" s="289" t="s">
        <v>192</v>
      </c>
      <c r="C72" s="14">
        <v>1.103</v>
      </c>
      <c r="D72" s="290">
        <v>-1.8E-3</v>
      </c>
      <c r="E72" s="289">
        <v>539.75</v>
      </c>
      <c r="F72" s="14">
        <v>1.03</v>
      </c>
      <c r="G72" s="291">
        <v>-7.0900000000000005E-2</v>
      </c>
      <c r="H72" s="291">
        <v>3.5000000000000003E-2</v>
      </c>
      <c r="I72" s="289">
        <v>5</v>
      </c>
      <c r="J72" s="289">
        <v>5</v>
      </c>
      <c r="K72" s="366">
        <v>-3.0110000000000001E-2</v>
      </c>
      <c r="L72" s="289">
        <v>0.9</v>
      </c>
      <c r="M72" s="14" t="s">
        <v>193</v>
      </c>
      <c r="N72" s="295">
        <v>1.4E-3</v>
      </c>
      <c r="O72" s="291">
        <v>0.34510000000000002</v>
      </c>
      <c r="P72" s="289" t="s">
        <v>37</v>
      </c>
      <c r="Q72" s="291">
        <v>1.0465</v>
      </c>
      <c r="R72" s="291">
        <v>-8.0000000000000002E-3</v>
      </c>
      <c r="S72" s="291">
        <v>-7.7000000000000002E-3</v>
      </c>
      <c r="T72" s="291">
        <v>-1.44E-2</v>
      </c>
      <c r="U72" s="289">
        <v>12371</v>
      </c>
      <c r="V72" s="289">
        <v>-2</v>
      </c>
      <c r="W72" s="292">
        <v>0.21180555555555555</v>
      </c>
      <c r="X72" s="293">
        <v>42738</v>
      </c>
      <c r="Y72" s="21" t="s">
        <v>38</v>
      </c>
    </row>
    <row r="73" spans="1:25" ht="14.25" thickBot="1" x14ac:dyDescent="0.2">
      <c r="A73" s="44" t="s">
        <v>243</v>
      </c>
      <c r="B73" s="36"/>
      <c r="C73" s="35"/>
      <c r="D73" s="43">
        <f>AVERAGE(D43:D72)</f>
        <v>5.3466666666666662E-3</v>
      </c>
      <c r="E73" s="36"/>
      <c r="F73" s="35"/>
      <c r="G73" s="43">
        <f>AVERAGE(G43:G72)</f>
        <v>-1.5133333333333335E-2</v>
      </c>
      <c r="H73" s="272">
        <f>COUNTIF($D43:$D72,"&gt;0")/COUNT($D43:$D72)</f>
        <v>0.8</v>
      </c>
      <c r="I73" s="270"/>
      <c r="J73" s="270"/>
      <c r="K73" s="347">
        <f>AVERAGE(K43:K72)</f>
        <v>4.4371666666666656E-2</v>
      </c>
      <c r="L73" s="36"/>
      <c r="M73" s="35"/>
      <c r="N73" s="38"/>
      <c r="O73" s="39"/>
      <c r="P73" s="43">
        <f>AVERAGE(P43:P72)</f>
        <v>-2.0146153846153848E-2</v>
      </c>
      <c r="Q73" s="37"/>
      <c r="R73" s="43">
        <f>AVERAGE(R43:R72)</f>
        <v>-5.8666666666666654E-4</v>
      </c>
      <c r="S73" s="37"/>
      <c r="T73" s="37"/>
      <c r="U73" s="36"/>
      <c r="V73" s="36"/>
      <c r="W73" s="40"/>
      <c r="X73" s="41"/>
      <c r="Y73" s="42"/>
    </row>
    <row r="74" spans="1:25" ht="18.75" thickBot="1" x14ac:dyDescent="0.2">
      <c r="A74" s="7">
        <v>150049</v>
      </c>
      <c r="B74" s="283" t="s">
        <v>142</v>
      </c>
      <c r="C74" s="7">
        <v>1.016</v>
      </c>
      <c r="D74" s="305">
        <v>3.0000000000000001E-3</v>
      </c>
      <c r="E74" s="283">
        <v>10.84</v>
      </c>
      <c r="F74" s="7">
        <v>1.018</v>
      </c>
      <c r="G74" s="285">
        <v>2E-3</v>
      </c>
      <c r="H74" s="285">
        <v>3.2000000000000001E-2</v>
      </c>
      <c r="I74" s="283">
        <v>4.7</v>
      </c>
      <c r="J74" s="283">
        <v>4.7</v>
      </c>
      <c r="K74" s="285">
        <v>4.709E-2</v>
      </c>
      <c r="L74" s="283" t="s">
        <v>40</v>
      </c>
      <c r="M74" s="7" t="s">
        <v>36</v>
      </c>
      <c r="N74" s="284">
        <v>0</v>
      </c>
      <c r="O74" s="23">
        <v>0.50249999999999995</v>
      </c>
      <c r="P74" s="285">
        <v>-2.5000000000000001E-3</v>
      </c>
      <c r="Q74" s="283" t="s">
        <v>37</v>
      </c>
      <c r="R74" s="285">
        <v>-5.3E-3</v>
      </c>
      <c r="S74" s="285">
        <v>0</v>
      </c>
      <c r="T74" s="285">
        <v>4.0000000000000002E-4</v>
      </c>
      <c r="U74" s="283">
        <v>1930</v>
      </c>
      <c r="V74" s="283">
        <v>-4</v>
      </c>
      <c r="W74" s="287">
        <v>0.21180555555555555</v>
      </c>
      <c r="X74" s="288">
        <v>42807</v>
      </c>
      <c r="Y74" s="13" t="s">
        <v>38</v>
      </c>
    </row>
    <row r="75" spans="1:25" ht="18.75" thickBot="1" x14ac:dyDescent="0.2">
      <c r="A75" s="14">
        <v>150148</v>
      </c>
      <c r="B75" s="289" t="s">
        <v>143</v>
      </c>
      <c r="C75" s="14">
        <v>1.034</v>
      </c>
      <c r="D75" s="295">
        <v>5.7999999999999996E-3</v>
      </c>
      <c r="E75" s="289">
        <v>176.39</v>
      </c>
      <c r="F75" s="14">
        <v>1.03</v>
      </c>
      <c r="G75" s="291">
        <v>-3.8999999999999998E-3</v>
      </c>
      <c r="H75" s="291">
        <v>3.2000000000000001E-2</v>
      </c>
      <c r="I75" s="289">
        <v>4.7</v>
      </c>
      <c r="J75" s="289">
        <v>4.7</v>
      </c>
      <c r="K75" s="291">
        <v>4.6809999999999997E-2</v>
      </c>
      <c r="L75" s="289" t="s">
        <v>40</v>
      </c>
      <c r="M75" s="14" t="s">
        <v>144</v>
      </c>
      <c r="N75" s="290">
        <v>-8.9999999999999998E-4</v>
      </c>
      <c r="O75" s="18">
        <v>0.18190000000000001</v>
      </c>
      <c r="P75" s="291">
        <v>-8.0999999999999996E-3</v>
      </c>
      <c r="Q75" s="291">
        <v>0.9173</v>
      </c>
      <c r="R75" s="291">
        <v>-4.8999999999999998E-3</v>
      </c>
      <c r="S75" s="291">
        <v>-7.0000000000000001E-3</v>
      </c>
      <c r="T75" s="291">
        <v>-5.1000000000000004E-3</v>
      </c>
      <c r="U75" s="289">
        <v>13626</v>
      </c>
      <c r="V75" s="289">
        <v>-257</v>
      </c>
      <c r="W75" s="292">
        <v>0.21180555555555555</v>
      </c>
      <c r="X75" s="293">
        <v>42719</v>
      </c>
      <c r="Y75" s="21" t="s">
        <v>38</v>
      </c>
    </row>
    <row r="76" spans="1:25" ht="18.75" thickBot="1" x14ac:dyDescent="0.2">
      <c r="A76" s="7">
        <v>150150</v>
      </c>
      <c r="B76" s="283" t="s">
        <v>145</v>
      </c>
      <c r="C76" s="7">
        <v>1.0349999999999999</v>
      </c>
      <c r="D76" s="305">
        <v>6.7999999999999996E-3</v>
      </c>
      <c r="E76" s="283">
        <v>223.32</v>
      </c>
      <c r="F76" s="7">
        <v>1.03</v>
      </c>
      <c r="G76" s="285">
        <v>-4.8999999999999998E-3</v>
      </c>
      <c r="H76" s="285">
        <v>3.2000000000000001E-2</v>
      </c>
      <c r="I76" s="283">
        <v>4.7</v>
      </c>
      <c r="J76" s="283">
        <v>4.7</v>
      </c>
      <c r="K76" s="285">
        <v>4.6769999999999999E-2</v>
      </c>
      <c r="L76" s="283" t="s">
        <v>40</v>
      </c>
      <c r="M76" s="7" t="s">
        <v>146</v>
      </c>
      <c r="N76" s="305">
        <v>2.0999999999999999E-3</v>
      </c>
      <c r="O76" s="23">
        <v>0.3841</v>
      </c>
      <c r="P76" s="285">
        <v>-9.1000000000000004E-3</v>
      </c>
      <c r="Q76" s="285">
        <v>0.44359999999999999</v>
      </c>
      <c r="R76" s="285">
        <v>-6.7999999999999996E-3</v>
      </c>
      <c r="S76" s="285">
        <v>-7.1999999999999998E-3</v>
      </c>
      <c r="T76" s="285">
        <v>-4.4000000000000003E-3</v>
      </c>
      <c r="U76" s="283">
        <v>9254</v>
      </c>
      <c r="V76" s="283">
        <v>-11</v>
      </c>
      <c r="W76" s="287">
        <v>0.21180555555555555</v>
      </c>
      <c r="X76" s="288">
        <v>42719</v>
      </c>
      <c r="Y76" s="13" t="s">
        <v>38</v>
      </c>
    </row>
    <row r="77" spans="1:25" ht="18.75" thickBot="1" x14ac:dyDescent="0.2">
      <c r="A77" s="14">
        <v>150157</v>
      </c>
      <c r="B77" s="289" t="s">
        <v>149</v>
      </c>
      <c r="C77" s="14">
        <v>1.04</v>
      </c>
      <c r="D77" s="302">
        <v>0</v>
      </c>
      <c r="E77" s="289">
        <v>265.26</v>
      </c>
      <c r="F77" s="14">
        <v>1.03</v>
      </c>
      <c r="G77" s="291">
        <v>-9.7000000000000003E-3</v>
      </c>
      <c r="H77" s="291">
        <v>3.2000000000000001E-2</v>
      </c>
      <c r="I77" s="289">
        <v>4.7</v>
      </c>
      <c r="J77" s="289">
        <v>4.7</v>
      </c>
      <c r="K77" s="291">
        <v>4.6530000000000002E-2</v>
      </c>
      <c r="L77" s="289" t="s">
        <v>40</v>
      </c>
      <c r="M77" s="14" t="s">
        <v>150</v>
      </c>
      <c r="N77" s="290">
        <v>-2.0000000000000001E-4</v>
      </c>
      <c r="O77" s="18">
        <v>0.2848</v>
      </c>
      <c r="P77" s="291">
        <v>-1.38E-2</v>
      </c>
      <c r="Q77" s="291">
        <v>0.67630000000000001</v>
      </c>
      <c r="R77" s="291">
        <v>-5.4000000000000003E-3</v>
      </c>
      <c r="S77" s="291">
        <v>-3.3999999999999998E-3</v>
      </c>
      <c r="T77" s="291">
        <v>-4.4999999999999997E-3</v>
      </c>
      <c r="U77" s="289">
        <v>116243</v>
      </c>
      <c r="V77" s="289">
        <v>-27</v>
      </c>
      <c r="W77" s="292">
        <v>0.21180555555555555</v>
      </c>
      <c r="X77" s="293">
        <v>42719</v>
      </c>
      <c r="Y77" s="21" t="s">
        <v>38</v>
      </c>
    </row>
    <row r="78" spans="1:25" ht="18.75" thickBot="1" x14ac:dyDescent="0.2">
      <c r="A78" s="7">
        <v>150028</v>
      </c>
      <c r="B78" s="283" t="s">
        <v>147</v>
      </c>
      <c r="C78" s="7">
        <v>1.0409999999999999</v>
      </c>
      <c r="D78" s="305">
        <v>6.7999999999999996E-3</v>
      </c>
      <c r="E78" s="283">
        <v>451.57</v>
      </c>
      <c r="F78" s="7">
        <v>1.0229999999999999</v>
      </c>
      <c r="G78" s="285">
        <v>-1.7600000000000001E-2</v>
      </c>
      <c r="H78" s="285">
        <v>3.2000000000000001E-2</v>
      </c>
      <c r="I78" s="283">
        <v>4.7</v>
      </c>
      <c r="J78" s="283">
        <v>4.7</v>
      </c>
      <c r="K78" s="285">
        <v>4.6170000000000003E-2</v>
      </c>
      <c r="L78" s="283" t="s">
        <v>40</v>
      </c>
      <c r="M78" s="7" t="s">
        <v>148</v>
      </c>
      <c r="N78" s="305">
        <v>6.4000000000000003E-3</v>
      </c>
      <c r="O78" s="23">
        <v>0.53680000000000005</v>
      </c>
      <c r="P78" s="285">
        <v>-2.1499999999999998E-2</v>
      </c>
      <c r="Q78" s="285">
        <v>0.65659999999999996</v>
      </c>
      <c r="R78" s="285">
        <v>-6.4999999999999997E-3</v>
      </c>
      <c r="S78" s="285">
        <v>-1.03E-2</v>
      </c>
      <c r="T78" s="285">
        <v>-6.8999999999999999E-3</v>
      </c>
      <c r="U78" s="283">
        <v>4948</v>
      </c>
      <c r="V78" s="283">
        <v>-19</v>
      </c>
      <c r="W78" s="287">
        <v>0.17083333333333331</v>
      </c>
      <c r="X78" s="288">
        <v>42771</v>
      </c>
      <c r="Y78" s="13" t="s">
        <v>38</v>
      </c>
    </row>
    <row r="79" spans="1:25" ht="14.25" thickBot="1" x14ac:dyDescent="0.2">
      <c r="A79" s="44" t="s">
        <v>242</v>
      </c>
      <c r="B79" s="36"/>
      <c r="C79" s="35"/>
      <c r="D79" s="43">
        <f>AVERAGE(D74:D78)</f>
        <v>4.4799999999999996E-3</v>
      </c>
      <c r="E79" s="36"/>
      <c r="F79" s="35"/>
      <c r="G79" s="43">
        <f>AVERAGE(G74:G78)</f>
        <v>-6.8200000000000014E-3</v>
      </c>
      <c r="H79" s="272">
        <f>COUNTIF($D74:$D78,"&gt;0")/COUNT($D74:$D78)</f>
        <v>0.8</v>
      </c>
      <c r="I79" s="270">
        <f>COUNTIF($D74:$D78,"&lt;0")</f>
        <v>0</v>
      </c>
      <c r="J79" s="270">
        <f>COUNTIF($D74:$D78,"=0")</f>
        <v>1</v>
      </c>
      <c r="K79" s="43">
        <f>AVERAGE(K74:K78)</f>
        <v>4.6673999999999993E-2</v>
      </c>
      <c r="L79" s="36"/>
      <c r="M79" s="35"/>
      <c r="N79" s="38"/>
      <c r="O79" s="39"/>
      <c r="P79" s="43">
        <f>AVERAGE(P74:P78)</f>
        <v>-1.0999999999999999E-2</v>
      </c>
      <c r="Q79" s="37"/>
      <c r="R79" s="43">
        <f>AVERAGE(R74:R78)</f>
        <v>-5.7800000000000004E-3</v>
      </c>
      <c r="S79" s="37"/>
      <c r="T79" s="37"/>
      <c r="U79" s="36"/>
      <c r="V79" s="36"/>
      <c r="W79" s="40"/>
      <c r="X79" s="41"/>
      <c r="Y79" s="42"/>
    </row>
    <row r="80" spans="1:25" ht="19.5" thickBot="1" x14ac:dyDescent="0.2">
      <c r="A80" s="14">
        <v>150022</v>
      </c>
      <c r="B80" s="306" t="s">
        <v>42</v>
      </c>
      <c r="C80" s="14">
        <v>0.81399999999999995</v>
      </c>
      <c r="D80" s="295">
        <v>3.7000000000000002E-3</v>
      </c>
      <c r="E80" s="289">
        <v>5663.59</v>
      </c>
      <c r="F80" s="14">
        <v>1.0266</v>
      </c>
      <c r="G80" s="291">
        <v>0.20710000000000001</v>
      </c>
      <c r="H80" s="291">
        <v>0.03</v>
      </c>
      <c r="I80" s="289">
        <v>4.5</v>
      </c>
      <c r="J80" s="289">
        <v>4.5</v>
      </c>
      <c r="K80" s="291">
        <v>5.7149999999999999E-2</v>
      </c>
      <c r="L80" s="289" t="s">
        <v>40</v>
      </c>
      <c r="M80" s="14" t="s">
        <v>43</v>
      </c>
      <c r="N80" s="295">
        <v>8.3000000000000001E-3</v>
      </c>
      <c r="O80" s="18">
        <v>8.5999999999999993E-2</v>
      </c>
      <c r="P80" s="306" t="s">
        <v>44</v>
      </c>
      <c r="Q80" s="303">
        <v>2.2450999999999999</v>
      </c>
      <c r="R80" s="291">
        <v>-4.5999999999999999E-3</v>
      </c>
      <c r="S80" s="291">
        <v>-1.6000000000000001E-3</v>
      </c>
      <c r="T80" s="291">
        <v>5.8999999999999999E-3</v>
      </c>
      <c r="U80" s="289">
        <v>253100</v>
      </c>
      <c r="V80" s="289">
        <v>7646</v>
      </c>
      <c r="W80" s="292">
        <v>0.21180555555555555</v>
      </c>
      <c r="X80" s="345">
        <v>42738</v>
      </c>
      <c r="Y80" s="21" t="s">
        <v>38</v>
      </c>
    </row>
    <row r="81" spans="1:25" ht="18.75" thickBot="1" x14ac:dyDescent="0.2">
      <c r="A81" s="7">
        <v>150255</v>
      </c>
      <c r="B81" s="294" t="s">
        <v>112</v>
      </c>
      <c r="C81" s="7">
        <v>0.995</v>
      </c>
      <c r="D81" s="305">
        <v>1E-3</v>
      </c>
      <c r="E81" s="283">
        <v>30.41</v>
      </c>
      <c r="F81" s="7">
        <v>1.0076000000000001</v>
      </c>
      <c r="G81" s="285">
        <v>1.2500000000000001E-2</v>
      </c>
      <c r="H81" s="285">
        <v>0.03</v>
      </c>
      <c r="I81" s="283">
        <v>4.5</v>
      </c>
      <c r="J81" s="283">
        <v>4.5</v>
      </c>
      <c r="K81" s="285">
        <v>4.5569999999999999E-2</v>
      </c>
      <c r="L81" s="283" t="s">
        <v>40</v>
      </c>
      <c r="M81" s="7" t="s">
        <v>95</v>
      </c>
      <c r="N81" s="286">
        <v>-2.5000000000000001E-3</v>
      </c>
      <c r="O81" s="23">
        <v>0.20780000000000001</v>
      </c>
      <c r="P81" s="285">
        <v>6.1999999999999998E-3</v>
      </c>
      <c r="Q81" s="285">
        <v>0.88990000000000002</v>
      </c>
      <c r="R81" s="285">
        <v>-6.6E-3</v>
      </c>
      <c r="S81" s="285">
        <v>-7.7000000000000002E-3</v>
      </c>
      <c r="T81" s="285">
        <v>-5.8999999999999999E-3</v>
      </c>
      <c r="U81" s="283">
        <v>3473</v>
      </c>
      <c r="V81" s="283">
        <v>-97</v>
      </c>
      <c r="W81" s="287">
        <v>0.21180555555555555</v>
      </c>
      <c r="X81" s="288">
        <v>42888</v>
      </c>
      <c r="Y81" s="13" t="s">
        <v>38</v>
      </c>
    </row>
    <row r="82" spans="1:25" ht="18.75" thickBot="1" x14ac:dyDescent="0.2">
      <c r="A82" s="14">
        <v>150271</v>
      </c>
      <c r="B82" s="289" t="s">
        <v>59</v>
      </c>
      <c r="C82" s="14">
        <v>1.0169999999999999</v>
      </c>
      <c r="D82" s="295">
        <v>3.8999999999999998E-3</v>
      </c>
      <c r="E82" s="289">
        <v>60.26</v>
      </c>
      <c r="F82" s="14">
        <v>1.0289999999999999</v>
      </c>
      <c r="G82" s="291">
        <v>1.17E-2</v>
      </c>
      <c r="H82" s="291">
        <v>0.03</v>
      </c>
      <c r="I82" s="289">
        <v>4.5</v>
      </c>
      <c r="J82" s="289">
        <v>4.5</v>
      </c>
      <c r="K82" s="291">
        <v>4.555E-2</v>
      </c>
      <c r="L82" s="289" t="s">
        <v>40</v>
      </c>
      <c r="M82" s="14" t="s">
        <v>60</v>
      </c>
      <c r="N82" s="302">
        <v>0</v>
      </c>
      <c r="O82" s="18">
        <v>0.38690000000000002</v>
      </c>
      <c r="P82" s="291">
        <v>5.0000000000000001E-3</v>
      </c>
      <c r="Q82" s="291">
        <v>0.43819999999999998</v>
      </c>
      <c r="R82" s="291">
        <v>-5.7000000000000002E-3</v>
      </c>
      <c r="S82" s="291">
        <v>-4.3E-3</v>
      </c>
      <c r="T82" s="291">
        <v>-6.3E-3</v>
      </c>
      <c r="U82" s="289">
        <v>2370</v>
      </c>
      <c r="V82" s="289">
        <v>-33</v>
      </c>
      <c r="W82" s="292">
        <v>0.21180555555555555</v>
      </c>
      <c r="X82" s="293">
        <v>42719</v>
      </c>
      <c r="Y82" s="21" t="s">
        <v>38</v>
      </c>
    </row>
    <row r="83" spans="1:25" ht="18.75" thickBot="1" x14ac:dyDescent="0.2">
      <c r="A83" s="7">
        <v>150164</v>
      </c>
      <c r="B83" s="283" t="s">
        <v>61</v>
      </c>
      <c r="C83" s="7">
        <v>1.0129999999999999</v>
      </c>
      <c r="D83" s="305">
        <v>4.0000000000000001E-3</v>
      </c>
      <c r="E83" s="283">
        <v>134.51</v>
      </c>
      <c r="F83" s="7">
        <v>1.0249999999999999</v>
      </c>
      <c r="G83" s="285">
        <v>1.17E-2</v>
      </c>
      <c r="H83" s="285">
        <v>0.03</v>
      </c>
      <c r="I83" s="283">
        <v>4.5</v>
      </c>
      <c r="J83" s="283">
        <v>4.5</v>
      </c>
      <c r="K83" s="285">
        <v>4.555E-2</v>
      </c>
      <c r="L83" s="283" t="s">
        <v>40</v>
      </c>
      <c r="M83" s="7" t="s">
        <v>62</v>
      </c>
      <c r="N83" s="305">
        <v>2.5000000000000001E-3</v>
      </c>
      <c r="O83" s="23">
        <v>0.10100000000000001</v>
      </c>
      <c r="P83" s="285">
        <v>3.7000000000000002E-3</v>
      </c>
      <c r="Q83" s="285">
        <v>0.47639999999999999</v>
      </c>
      <c r="R83" s="285">
        <v>1.1999999999999999E-3</v>
      </c>
      <c r="S83" s="285">
        <v>2.2000000000000001E-3</v>
      </c>
      <c r="T83" s="285">
        <v>1.6000000000000001E-3</v>
      </c>
      <c r="U83" s="283">
        <v>3564</v>
      </c>
      <c r="V83" s="283">
        <v>0</v>
      </c>
      <c r="W83" s="287">
        <v>0.29375000000000001</v>
      </c>
      <c r="X83" s="288">
        <v>42705</v>
      </c>
      <c r="Y83" s="13" t="s">
        <v>38</v>
      </c>
    </row>
    <row r="84" spans="1:25" s="60" customFormat="1" ht="18.75" thickBot="1" x14ac:dyDescent="0.2">
      <c r="A84" s="51">
        <v>150237</v>
      </c>
      <c r="B84" s="309" t="s">
        <v>75</v>
      </c>
      <c r="C84" s="51">
        <v>1.0309999999999999</v>
      </c>
      <c r="D84" s="314">
        <v>4.8999999999999998E-3</v>
      </c>
      <c r="E84" s="309">
        <v>17.21</v>
      </c>
      <c r="F84" s="51">
        <v>1.042</v>
      </c>
      <c r="G84" s="311">
        <v>1.06E-2</v>
      </c>
      <c r="H84" s="311">
        <v>0.03</v>
      </c>
      <c r="I84" s="309">
        <v>4.75</v>
      </c>
      <c r="J84" s="309">
        <v>4.5</v>
      </c>
      <c r="K84" s="311">
        <v>4.5530000000000001E-2</v>
      </c>
      <c r="L84" s="309" t="s">
        <v>40</v>
      </c>
      <c r="M84" s="51" t="s">
        <v>76</v>
      </c>
      <c r="N84" s="314">
        <v>7.1999999999999998E-3</v>
      </c>
      <c r="O84" s="56">
        <v>0.38719999999999999</v>
      </c>
      <c r="P84" s="311">
        <v>3.8999999999999998E-3</v>
      </c>
      <c r="Q84" s="311">
        <v>0.4229</v>
      </c>
      <c r="R84" s="311">
        <v>-9.1999999999999998E-3</v>
      </c>
      <c r="S84" s="311">
        <v>-6.1999999999999998E-3</v>
      </c>
      <c r="T84" s="311">
        <v>-9.5999999999999992E-3</v>
      </c>
      <c r="U84" s="309">
        <v>717</v>
      </c>
      <c r="V84" s="309">
        <v>-1</v>
      </c>
      <c r="W84" s="312">
        <v>0.21180555555555555</v>
      </c>
      <c r="X84" s="313">
        <v>42675</v>
      </c>
      <c r="Y84" s="59" t="s">
        <v>38</v>
      </c>
    </row>
    <row r="85" spans="1:25" ht="18.75" thickBot="1" x14ac:dyDescent="0.2">
      <c r="A85" s="7">
        <v>150257</v>
      </c>
      <c r="B85" s="283" t="s">
        <v>53</v>
      </c>
      <c r="C85" s="7">
        <v>0.996</v>
      </c>
      <c r="D85" s="305">
        <v>4.0000000000000001E-3</v>
      </c>
      <c r="E85" s="283">
        <v>2.16</v>
      </c>
      <c r="F85" s="7">
        <v>1.0076000000000001</v>
      </c>
      <c r="G85" s="285">
        <v>1.15E-2</v>
      </c>
      <c r="H85" s="285">
        <v>0.03</v>
      </c>
      <c r="I85" s="283">
        <v>4.5</v>
      </c>
      <c r="J85" s="283">
        <v>4.5</v>
      </c>
      <c r="K85" s="285">
        <v>4.5530000000000001E-2</v>
      </c>
      <c r="L85" s="283" t="s">
        <v>40</v>
      </c>
      <c r="M85" s="7" t="s">
        <v>54</v>
      </c>
      <c r="N85" s="305">
        <v>1E-3</v>
      </c>
      <c r="O85" s="23">
        <v>0.40379999999999999</v>
      </c>
      <c r="P85" s="285">
        <v>5.1999999999999998E-3</v>
      </c>
      <c r="Q85" s="285">
        <v>0.42230000000000001</v>
      </c>
      <c r="R85" s="285">
        <v>-5.7999999999999996E-3</v>
      </c>
      <c r="S85" s="285">
        <v>-4.4000000000000003E-3</v>
      </c>
      <c r="T85" s="285">
        <v>-4.1000000000000003E-3</v>
      </c>
      <c r="U85" s="283">
        <v>1587</v>
      </c>
      <c r="V85" s="283">
        <v>-6</v>
      </c>
      <c r="W85" s="287">
        <v>0.21180555555555555</v>
      </c>
      <c r="X85" s="288">
        <v>42888</v>
      </c>
      <c r="Y85" s="13" t="s">
        <v>38</v>
      </c>
    </row>
    <row r="86" spans="1:25" s="60" customFormat="1" ht="18.75" thickBot="1" x14ac:dyDescent="0.2">
      <c r="A86" s="51">
        <v>150259</v>
      </c>
      <c r="B86" s="309" t="s">
        <v>92</v>
      </c>
      <c r="C86" s="51">
        <v>0.996</v>
      </c>
      <c r="D86" s="314">
        <v>3.0000000000000001E-3</v>
      </c>
      <c r="E86" s="309">
        <v>515.22</v>
      </c>
      <c r="F86" s="51">
        <v>1.0076000000000001</v>
      </c>
      <c r="G86" s="311">
        <v>1.15E-2</v>
      </c>
      <c r="H86" s="311">
        <v>0.03</v>
      </c>
      <c r="I86" s="309">
        <v>4.5</v>
      </c>
      <c r="J86" s="309">
        <v>4.5</v>
      </c>
      <c r="K86" s="311">
        <v>4.5530000000000001E-2</v>
      </c>
      <c r="L86" s="309" t="s">
        <v>40</v>
      </c>
      <c r="M86" s="51" t="s">
        <v>93</v>
      </c>
      <c r="N86" s="314">
        <v>4.1000000000000003E-3</v>
      </c>
      <c r="O86" s="56">
        <v>0.3206</v>
      </c>
      <c r="P86" s="311">
        <v>5.1999999999999998E-3</v>
      </c>
      <c r="Q86" s="311">
        <v>0.62080000000000002</v>
      </c>
      <c r="R86" s="311">
        <v>1.1000000000000001E-3</v>
      </c>
      <c r="S86" s="311">
        <v>1E-4</v>
      </c>
      <c r="T86" s="311">
        <v>3.7000000000000002E-3</v>
      </c>
      <c r="U86" s="309">
        <v>10089</v>
      </c>
      <c r="V86" s="309">
        <v>2</v>
      </c>
      <c r="W86" s="312">
        <v>0.21180555555555555</v>
      </c>
      <c r="X86" s="313">
        <v>42888</v>
      </c>
      <c r="Y86" s="59" t="s">
        <v>38</v>
      </c>
    </row>
    <row r="87" spans="1:25" ht="18.75" thickBot="1" x14ac:dyDescent="0.2">
      <c r="A87" s="7">
        <v>502027</v>
      </c>
      <c r="B87" s="283" t="s">
        <v>124</v>
      </c>
      <c r="C87" s="7">
        <v>1.038</v>
      </c>
      <c r="D87" s="305">
        <v>3.8999999999999998E-3</v>
      </c>
      <c r="E87" s="283">
        <v>9.27</v>
      </c>
      <c r="F87" s="7">
        <v>1.0489999999999999</v>
      </c>
      <c r="G87" s="285">
        <v>1.0500000000000001E-2</v>
      </c>
      <c r="H87" s="285">
        <v>0.03</v>
      </c>
      <c r="I87" s="283">
        <v>5</v>
      </c>
      <c r="J87" s="283">
        <v>4.5</v>
      </c>
      <c r="K87" s="285">
        <v>4.5519999999999998E-2</v>
      </c>
      <c r="L87" s="283" t="s">
        <v>40</v>
      </c>
      <c r="M87" s="7" t="s">
        <v>125</v>
      </c>
      <c r="N87" s="305">
        <v>6.4000000000000003E-3</v>
      </c>
      <c r="O87" s="23">
        <v>0.26889999999999997</v>
      </c>
      <c r="P87" s="285">
        <v>3.8999999999999998E-3</v>
      </c>
      <c r="Q87" s="285">
        <v>0.6885</v>
      </c>
      <c r="R87" s="285">
        <v>6.3E-3</v>
      </c>
      <c r="S87" s="285">
        <v>2.1499999999999998E-2</v>
      </c>
      <c r="T87" s="285">
        <v>2.1000000000000001E-2</v>
      </c>
      <c r="U87" s="283">
        <v>129</v>
      </c>
      <c r="V87" s="283">
        <v>0</v>
      </c>
      <c r="W87" s="287">
        <v>0.21180555555555555</v>
      </c>
      <c r="X87" s="288">
        <v>42614</v>
      </c>
      <c r="Y87" s="13" t="s">
        <v>38</v>
      </c>
    </row>
    <row r="88" spans="1:25" s="60" customFormat="1" ht="18.75" thickBot="1" x14ac:dyDescent="0.2">
      <c r="A88" s="51">
        <v>150205</v>
      </c>
      <c r="B88" s="309" t="s">
        <v>49</v>
      </c>
      <c r="C88" s="51">
        <v>1.02</v>
      </c>
      <c r="D88" s="314">
        <v>4.8999999999999998E-3</v>
      </c>
      <c r="E88" s="309">
        <v>16066.65</v>
      </c>
      <c r="F88" s="51">
        <v>1.0309999999999999</v>
      </c>
      <c r="G88" s="311">
        <v>1.0699999999999999E-2</v>
      </c>
      <c r="H88" s="311">
        <v>0.03</v>
      </c>
      <c r="I88" s="309">
        <v>4.5</v>
      </c>
      <c r="J88" s="309">
        <v>4.5</v>
      </c>
      <c r="K88" s="311">
        <v>4.5499999999999999E-2</v>
      </c>
      <c r="L88" s="309" t="s">
        <v>40</v>
      </c>
      <c r="M88" s="51" t="s">
        <v>50</v>
      </c>
      <c r="N88" s="314">
        <v>7.3000000000000001E-3</v>
      </c>
      <c r="O88" s="56">
        <v>0.17069999999999999</v>
      </c>
      <c r="P88" s="311">
        <v>4.0000000000000001E-3</v>
      </c>
      <c r="Q88" s="311">
        <v>0.94220000000000004</v>
      </c>
      <c r="R88" s="311">
        <v>2.0000000000000001E-4</v>
      </c>
      <c r="S88" s="311">
        <v>6.9999999999999999E-4</v>
      </c>
      <c r="T88" s="311">
        <v>7.1999999999999998E-3</v>
      </c>
      <c r="U88" s="309">
        <v>437005</v>
      </c>
      <c r="V88" s="309">
        <v>11733</v>
      </c>
      <c r="W88" s="312">
        <v>0.21180555555555555</v>
      </c>
      <c r="X88" s="313">
        <v>42705</v>
      </c>
      <c r="Y88" s="59" t="s">
        <v>38</v>
      </c>
    </row>
    <row r="89" spans="1:25" ht="18.75" thickBot="1" x14ac:dyDescent="0.2">
      <c r="A89" s="7">
        <v>150235</v>
      </c>
      <c r="B89" s="283" t="s">
        <v>115</v>
      </c>
      <c r="C89" s="7">
        <v>1.0149999999999999</v>
      </c>
      <c r="D89" s="305">
        <v>5.0000000000000001E-3</v>
      </c>
      <c r="E89" s="283">
        <v>1140.97</v>
      </c>
      <c r="F89" s="7">
        <v>1.026</v>
      </c>
      <c r="G89" s="285">
        <v>1.0699999999999999E-2</v>
      </c>
      <c r="H89" s="285">
        <v>0.03</v>
      </c>
      <c r="I89" s="283">
        <v>4.5</v>
      </c>
      <c r="J89" s="283">
        <v>4.5</v>
      </c>
      <c r="K89" s="285">
        <v>4.5499999999999999E-2</v>
      </c>
      <c r="L89" s="283" t="s">
        <v>40</v>
      </c>
      <c r="M89" s="7" t="s">
        <v>56</v>
      </c>
      <c r="N89" s="305">
        <v>3.2000000000000002E-3</v>
      </c>
      <c r="O89" s="23">
        <v>0.33329999999999999</v>
      </c>
      <c r="P89" s="285">
        <v>4.1000000000000003E-3</v>
      </c>
      <c r="Q89" s="285">
        <v>0.56759999999999999</v>
      </c>
      <c r="R89" s="285">
        <v>1E-4</v>
      </c>
      <c r="S89" s="285">
        <v>-3.0999999999999999E-3</v>
      </c>
      <c r="T89" s="285">
        <v>-1.6000000000000001E-3</v>
      </c>
      <c r="U89" s="283">
        <v>31153</v>
      </c>
      <c r="V89" s="283">
        <v>80</v>
      </c>
      <c r="W89" s="287">
        <v>0.21180555555555555</v>
      </c>
      <c r="X89" s="288">
        <v>42675</v>
      </c>
      <c r="Y89" s="13" t="s">
        <v>38</v>
      </c>
    </row>
    <row r="90" spans="1:25" ht="18.75" thickBot="1" x14ac:dyDescent="0.2">
      <c r="A90" s="14">
        <v>150241</v>
      </c>
      <c r="B90" s="306" t="s">
        <v>94</v>
      </c>
      <c r="C90" s="14">
        <v>1.0169999999999999</v>
      </c>
      <c r="D90" s="295">
        <v>3.8999999999999998E-3</v>
      </c>
      <c r="E90" s="289">
        <v>463.99</v>
      </c>
      <c r="F90" s="14">
        <v>1.028</v>
      </c>
      <c r="G90" s="291">
        <v>1.0699999999999999E-2</v>
      </c>
      <c r="H90" s="291">
        <v>0.03</v>
      </c>
      <c r="I90" s="289">
        <v>4.5</v>
      </c>
      <c r="J90" s="289">
        <v>4.5</v>
      </c>
      <c r="K90" s="291">
        <v>4.5499999999999999E-2</v>
      </c>
      <c r="L90" s="289" t="s">
        <v>40</v>
      </c>
      <c r="M90" s="14" t="s">
        <v>95</v>
      </c>
      <c r="N90" s="290">
        <v>-2.5000000000000001E-3</v>
      </c>
      <c r="O90" s="18">
        <v>0.28749999999999998</v>
      </c>
      <c r="P90" s="291">
        <v>4.0000000000000001E-3</v>
      </c>
      <c r="Q90" s="291">
        <v>0.67249999999999999</v>
      </c>
      <c r="R90" s="291">
        <v>-5.4000000000000003E-3</v>
      </c>
      <c r="S90" s="291">
        <v>-7.1999999999999998E-3</v>
      </c>
      <c r="T90" s="291">
        <v>-7.1999999999999998E-3</v>
      </c>
      <c r="U90" s="289">
        <v>8905</v>
      </c>
      <c r="V90" s="289">
        <v>-17</v>
      </c>
      <c r="W90" s="292">
        <v>0.21180555555555555</v>
      </c>
      <c r="X90" s="293">
        <v>42719</v>
      </c>
      <c r="Y90" s="21" t="s">
        <v>38</v>
      </c>
    </row>
    <row r="91" spans="1:25" s="60" customFormat="1" ht="18.75" thickBot="1" x14ac:dyDescent="0.2">
      <c r="A91" s="51">
        <v>150307</v>
      </c>
      <c r="B91" s="309" t="s">
        <v>51</v>
      </c>
      <c r="C91" s="51">
        <v>1.0189999999999999</v>
      </c>
      <c r="D91" s="314">
        <v>4.8999999999999998E-3</v>
      </c>
      <c r="E91" s="309">
        <v>334.37</v>
      </c>
      <c r="F91" s="51">
        <v>1.03</v>
      </c>
      <c r="G91" s="311">
        <v>1.0699999999999999E-2</v>
      </c>
      <c r="H91" s="311">
        <v>0.03</v>
      </c>
      <c r="I91" s="309">
        <v>4.5</v>
      </c>
      <c r="J91" s="309">
        <v>4.5</v>
      </c>
      <c r="K91" s="311">
        <v>4.5499999999999999E-2</v>
      </c>
      <c r="L91" s="309" t="s">
        <v>40</v>
      </c>
      <c r="M91" s="51" t="s">
        <v>52</v>
      </c>
      <c r="N91" s="314">
        <v>6.4999999999999997E-3</v>
      </c>
      <c r="O91" s="56">
        <v>0.19889999999999999</v>
      </c>
      <c r="P91" s="311">
        <v>4.0000000000000001E-3</v>
      </c>
      <c r="Q91" s="311">
        <v>0.87760000000000005</v>
      </c>
      <c r="R91" s="311">
        <v>-4.8999999999999998E-3</v>
      </c>
      <c r="S91" s="311">
        <v>-5.0000000000000001E-3</v>
      </c>
      <c r="T91" s="311">
        <v>1.2999999999999999E-3</v>
      </c>
      <c r="U91" s="309">
        <v>23655</v>
      </c>
      <c r="V91" s="309">
        <v>76</v>
      </c>
      <c r="W91" s="312">
        <v>0.21180555555555555</v>
      </c>
      <c r="X91" s="313">
        <v>42705</v>
      </c>
      <c r="Y91" s="59" t="s">
        <v>38</v>
      </c>
    </row>
    <row r="92" spans="1:25" ht="18.75" thickBot="1" x14ac:dyDescent="0.2">
      <c r="A92" s="14">
        <v>150200</v>
      </c>
      <c r="B92" s="289" t="s">
        <v>55</v>
      </c>
      <c r="C92" s="14">
        <v>1.018</v>
      </c>
      <c r="D92" s="295">
        <v>4.8999999999999998E-3</v>
      </c>
      <c r="E92" s="289">
        <v>24453.54</v>
      </c>
      <c r="F92" s="14">
        <v>1.0289999999999999</v>
      </c>
      <c r="G92" s="291">
        <v>1.0699999999999999E-2</v>
      </c>
      <c r="H92" s="291">
        <v>0.03</v>
      </c>
      <c r="I92" s="289">
        <v>4.5</v>
      </c>
      <c r="J92" s="289">
        <v>4.5</v>
      </c>
      <c r="K92" s="291">
        <v>4.5499999999999999E-2</v>
      </c>
      <c r="L92" s="289" t="s">
        <v>40</v>
      </c>
      <c r="M92" s="14" t="s">
        <v>56</v>
      </c>
      <c r="N92" s="295">
        <v>3.2000000000000002E-3</v>
      </c>
      <c r="O92" s="18">
        <v>0.17199999999999999</v>
      </c>
      <c r="P92" s="291">
        <v>4.0000000000000001E-3</v>
      </c>
      <c r="Q92" s="291">
        <v>0.94210000000000005</v>
      </c>
      <c r="R92" s="291">
        <v>-1.1000000000000001E-3</v>
      </c>
      <c r="S92" s="291">
        <v>-2.5999999999999999E-3</v>
      </c>
      <c r="T92" s="291">
        <v>-6.9999999999999999E-4</v>
      </c>
      <c r="U92" s="289">
        <v>940972</v>
      </c>
      <c r="V92" s="289">
        <v>846</v>
      </c>
      <c r="W92" s="292">
        <v>0.21180555555555555</v>
      </c>
      <c r="X92" s="293">
        <v>42719</v>
      </c>
      <c r="Y92" s="21" t="s">
        <v>38</v>
      </c>
    </row>
    <row r="93" spans="1:25" ht="18.75" thickBot="1" x14ac:dyDescent="0.2">
      <c r="A93" s="7">
        <v>150173</v>
      </c>
      <c r="B93" s="283" t="s">
        <v>113</v>
      </c>
      <c r="C93" s="7">
        <v>1.018</v>
      </c>
      <c r="D93" s="305">
        <v>4.8999999999999998E-3</v>
      </c>
      <c r="E93" s="283">
        <v>1560.49</v>
      </c>
      <c r="F93" s="7">
        <v>1.0289999999999999</v>
      </c>
      <c r="G93" s="285">
        <v>1.0699999999999999E-2</v>
      </c>
      <c r="H93" s="285">
        <v>0.03</v>
      </c>
      <c r="I93" s="283">
        <v>4.5</v>
      </c>
      <c r="J93" s="283">
        <v>4.5</v>
      </c>
      <c r="K93" s="285">
        <v>4.5499999999999999E-2</v>
      </c>
      <c r="L93" s="283" t="s">
        <v>40</v>
      </c>
      <c r="M93" s="7" t="s">
        <v>114</v>
      </c>
      <c r="N93" s="305">
        <v>0.01</v>
      </c>
      <c r="O93" s="23">
        <v>0.26419999999999999</v>
      </c>
      <c r="P93" s="285">
        <v>4.0000000000000001E-3</v>
      </c>
      <c r="Q93" s="285">
        <v>0.7258</v>
      </c>
      <c r="R93" s="285">
        <v>-6.4999999999999997E-3</v>
      </c>
      <c r="S93" s="285">
        <v>-6.4000000000000003E-3</v>
      </c>
      <c r="T93" s="285">
        <v>1.1999999999999999E-3</v>
      </c>
      <c r="U93" s="283">
        <v>17505</v>
      </c>
      <c r="V93" s="283">
        <v>19</v>
      </c>
      <c r="W93" s="287">
        <v>0.21180555555555555</v>
      </c>
      <c r="X93" s="288">
        <v>42719</v>
      </c>
      <c r="Y93" s="13" t="s">
        <v>38</v>
      </c>
    </row>
    <row r="94" spans="1:25" ht="18.75" thickBot="1" x14ac:dyDescent="0.2">
      <c r="A94" s="14">
        <v>150275</v>
      </c>
      <c r="B94" s="306" t="s">
        <v>89</v>
      </c>
      <c r="C94" s="14">
        <v>1.0169999999999999</v>
      </c>
      <c r="D94" s="295">
        <v>3.0000000000000001E-3</v>
      </c>
      <c r="E94" s="289">
        <v>308.05</v>
      </c>
      <c r="F94" s="14">
        <v>1.028</v>
      </c>
      <c r="G94" s="291">
        <v>1.0699999999999999E-2</v>
      </c>
      <c r="H94" s="291">
        <v>0.03</v>
      </c>
      <c r="I94" s="289">
        <v>4.5</v>
      </c>
      <c r="J94" s="289">
        <v>4.5</v>
      </c>
      <c r="K94" s="291">
        <v>4.5499999999999999E-2</v>
      </c>
      <c r="L94" s="289" t="s">
        <v>40</v>
      </c>
      <c r="M94" s="14" t="s">
        <v>46</v>
      </c>
      <c r="N94" s="290">
        <v>-2.0000000000000001E-4</v>
      </c>
      <c r="O94" s="18">
        <v>0.10489999999999999</v>
      </c>
      <c r="P94" s="291">
        <v>4.0000000000000001E-3</v>
      </c>
      <c r="Q94" s="291">
        <v>1.1012</v>
      </c>
      <c r="R94" s="291">
        <v>-6.1000000000000004E-3</v>
      </c>
      <c r="S94" s="291">
        <v>-8.3999999999999995E-3</v>
      </c>
      <c r="T94" s="291">
        <v>-5.5999999999999999E-3</v>
      </c>
      <c r="U94" s="289">
        <v>54291</v>
      </c>
      <c r="V94" s="289">
        <v>-90</v>
      </c>
      <c r="W94" s="292">
        <v>0.21180555555555555</v>
      </c>
      <c r="X94" s="293">
        <v>42719</v>
      </c>
      <c r="Y94" s="21" t="s">
        <v>38</v>
      </c>
    </row>
    <row r="95" spans="1:25" ht="18.75" thickBot="1" x14ac:dyDescent="0.2">
      <c r="A95" s="7">
        <v>502049</v>
      </c>
      <c r="B95" s="283" t="s">
        <v>90</v>
      </c>
      <c r="C95" s="7">
        <v>1.0029999999999999</v>
      </c>
      <c r="D95" s="305">
        <v>4.0000000000000001E-3</v>
      </c>
      <c r="E95" s="283">
        <v>359.84</v>
      </c>
      <c r="F95" s="7">
        <v>1.0137</v>
      </c>
      <c r="G95" s="285">
        <v>1.06E-2</v>
      </c>
      <c r="H95" s="285">
        <v>0.03</v>
      </c>
      <c r="I95" s="283">
        <v>4.5</v>
      </c>
      <c r="J95" s="283">
        <v>4.5</v>
      </c>
      <c r="K95" s="285">
        <v>4.5490000000000003E-2</v>
      </c>
      <c r="L95" s="283" t="s">
        <v>40</v>
      </c>
      <c r="M95" s="7" t="s">
        <v>91</v>
      </c>
      <c r="N95" s="286">
        <v>-8.9999999999999998E-4</v>
      </c>
      <c r="O95" s="23">
        <v>0.40550000000000003</v>
      </c>
      <c r="P95" s="285">
        <v>4.1999999999999997E-3</v>
      </c>
      <c r="Q95" s="285">
        <v>0.41120000000000001</v>
      </c>
      <c r="R95" s="285">
        <v>-2.3E-3</v>
      </c>
      <c r="S95" s="285">
        <v>-2.5999999999999999E-3</v>
      </c>
      <c r="T95" s="285">
        <v>-2.3E-3</v>
      </c>
      <c r="U95" s="283">
        <v>11915</v>
      </c>
      <c r="V95" s="283">
        <v>0</v>
      </c>
      <c r="W95" s="287">
        <v>0.21180555555555555</v>
      </c>
      <c r="X95" s="288">
        <v>42839</v>
      </c>
      <c r="Y95" s="13" t="s">
        <v>38</v>
      </c>
    </row>
    <row r="96" spans="1:25" ht="18.75" thickBot="1" x14ac:dyDescent="0.2">
      <c r="A96" s="14">
        <v>150273</v>
      </c>
      <c r="B96" s="289" t="s">
        <v>45</v>
      </c>
      <c r="C96" s="14">
        <v>1.0429999999999999</v>
      </c>
      <c r="D96" s="295">
        <v>3.8E-3</v>
      </c>
      <c r="E96" s="289">
        <v>287.56</v>
      </c>
      <c r="F96" s="14">
        <v>1.0529999999999999</v>
      </c>
      <c r="G96" s="291">
        <v>9.4999999999999998E-3</v>
      </c>
      <c r="H96" s="291">
        <v>0.03</v>
      </c>
      <c r="I96" s="289">
        <v>5</v>
      </c>
      <c r="J96" s="289">
        <v>4.5</v>
      </c>
      <c r="K96" s="291">
        <v>4.5469999999999997E-2</v>
      </c>
      <c r="L96" s="289" t="s">
        <v>40</v>
      </c>
      <c r="M96" s="14" t="s">
        <v>46</v>
      </c>
      <c r="N96" s="290">
        <v>-2.0000000000000001E-4</v>
      </c>
      <c r="O96" s="18">
        <v>0.10979999999999999</v>
      </c>
      <c r="P96" s="291">
        <v>2.8999999999999998E-3</v>
      </c>
      <c r="Q96" s="291">
        <v>1.0496000000000001</v>
      </c>
      <c r="R96" s="291">
        <v>-6.0000000000000001E-3</v>
      </c>
      <c r="S96" s="291">
        <v>-8.8999999999999999E-3</v>
      </c>
      <c r="T96" s="291">
        <v>-6.1999999999999998E-3</v>
      </c>
      <c r="U96" s="289">
        <v>11211</v>
      </c>
      <c r="V96" s="289">
        <v>-65</v>
      </c>
      <c r="W96" s="292">
        <v>0.21180555555555555</v>
      </c>
      <c r="X96" s="293">
        <v>42614</v>
      </c>
      <c r="Y96" s="21" t="s">
        <v>38</v>
      </c>
    </row>
    <row r="97" spans="1:25" ht="18.75" thickBot="1" x14ac:dyDescent="0.2">
      <c r="A97" s="7">
        <v>150277</v>
      </c>
      <c r="B97" s="294" t="s">
        <v>65</v>
      </c>
      <c r="C97" s="7">
        <v>1.044</v>
      </c>
      <c r="D97" s="305">
        <v>3.8E-3</v>
      </c>
      <c r="E97" s="283">
        <v>2523.0300000000002</v>
      </c>
      <c r="F97" s="7">
        <v>1.054</v>
      </c>
      <c r="G97" s="285">
        <v>9.4999999999999998E-3</v>
      </c>
      <c r="H97" s="285">
        <v>0.03</v>
      </c>
      <c r="I97" s="283">
        <v>5</v>
      </c>
      <c r="J97" s="283">
        <v>4.5</v>
      </c>
      <c r="K97" s="285">
        <v>4.5469999999999997E-2</v>
      </c>
      <c r="L97" s="283" t="s">
        <v>40</v>
      </c>
      <c r="M97" s="7" t="s">
        <v>66</v>
      </c>
      <c r="N97" s="305">
        <v>1.4E-3</v>
      </c>
      <c r="O97" s="23">
        <v>0.11409999999999999</v>
      </c>
      <c r="P97" s="285">
        <v>2.8999999999999998E-3</v>
      </c>
      <c r="Q97" s="285">
        <v>1.0381</v>
      </c>
      <c r="R97" s="285">
        <v>-3.3999999999999998E-3</v>
      </c>
      <c r="S97" s="285">
        <v>-4.1000000000000003E-3</v>
      </c>
      <c r="T97" s="285">
        <v>-6.7999999999999996E-3</v>
      </c>
      <c r="U97" s="283">
        <v>52428</v>
      </c>
      <c r="V97" s="283">
        <v>-190</v>
      </c>
      <c r="W97" s="287">
        <v>0.21180555555555555</v>
      </c>
      <c r="X97" s="288">
        <v>42614</v>
      </c>
      <c r="Y97" s="13" t="s">
        <v>38</v>
      </c>
    </row>
    <row r="98" spans="1:25" ht="18.75" thickBot="1" x14ac:dyDescent="0.2">
      <c r="A98" s="14">
        <v>502024</v>
      </c>
      <c r="B98" s="289" t="s">
        <v>77</v>
      </c>
      <c r="C98" s="14">
        <v>1.0389999999999999</v>
      </c>
      <c r="D98" s="295">
        <v>5.7999999999999996E-3</v>
      </c>
      <c r="E98" s="289">
        <v>151.19999999999999</v>
      </c>
      <c r="F98" s="14">
        <v>1.0489999999999999</v>
      </c>
      <c r="G98" s="291">
        <v>9.4999999999999998E-3</v>
      </c>
      <c r="H98" s="291">
        <v>0.03</v>
      </c>
      <c r="I98" s="289">
        <v>5</v>
      </c>
      <c r="J98" s="289">
        <v>4.5</v>
      </c>
      <c r="K98" s="291">
        <v>4.5469999999999997E-2</v>
      </c>
      <c r="L98" s="289" t="s">
        <v>40</v>
      </c>
      <c r="M98" s="14" t="s">
        <v>78</v>
      </c>
      <c r="N98" s="295">
        <v>4.7000000000000002E-3</v>
      </c>
      <c r="O98" s="18">
        <v>0.249</v>
      </c>
      <c r="P98" s="291">
        <v>2.8999999999999998E-3</v>
      </c>
      <c r="Q98" s="291">
        <v>0.73440000000000005</v>
      </c>
      <c r="R98" s="291">
        <v>-6.1999999999999998E-3</v>
      </c>
      <c r="S98" s="291">
        <v>-2.8999999999999998E-3</v>
      </c>
      <c r="T98" s="291">
        <v>-1.1999999999999999E-3</v>
      </c>
      <c r="U98" s="289">
        <v>1841</v>
      </c>
      <c r="V98" s="289">
        <v>5</v>
      </c>
      <c r="W98" s="292">
        <v>0.21180555555555555</v>
      </c>
      <c r="X98" s="293">
        <v>42614</v>
      </c>
      <c r="Y98" s="21" t="s">
        <v>38</v>
      </c>
    </row>
    <row r="99" spans="1:25" ht="18.75" thickBot="1" x14ac:dyDescent="0.2">
      <c r="A99" s="7">
        <v>150217</v>
      </c>
      <c r="B99" s="283" t="s">
        <v>67</v>
      </c>
      <c r="C99" s="7">
        <v>1.028</v>
      </c>
      <c r="D99" s="305">
        <v>1.9E-3</v>
      </c>
      <c r="E99" s="283">
        <v>2060.6999999999998</v>
      </c>
      <c r="F99" s="7">
        <v>1.034</v>
      </c>
      <c r="G99" s="285">
        <v>5.7999999999999996E-3</v>
      </c>
      <c r="H99" s="285">
        <v>0.03</v>
      </c>
      <c r="I99" s="283">
        <v>5.5</v>
      </c>
      <c r="J99" s="283">
        <v>4.5</v>
      </c>
      <c r="K99" s="285">
        <v>4.546E-2</v>
      </c>
      <c r="L99" s="283" t="s">
        <v>40</v>
      </c>
      <c r="M99" s="7" t="s">
        <v>68</v>
      </c>
      <c r="N99" s="305">
        <v>0.01</v>
      </c>
      <c r="O99" s="23">
        <v>0.25359999999999999</v>
      </c>
      <c r="P99" s="285">
        <v>-8.9999999999999998E-4</v>
      </c>
      <c r="Q99" s="285">
        <v>0.74399999999999999</v>
      </c>
      <c r="R99" s="285">
        <v>-5.8999999999999999E-3</v>
      </c>
      <c r="S99" s="285">
        <v>-5.8999999999999999E-3</v>
      </c>
      <c r="T99" s="285">
        <v>-7.0000000000000001E-3</v>
      </c>
      <c r="U99" s="283">
        <v>47955</v>
      </c>
      <c r="V99" s="283">
        <v>-586</v>
      </c>
      <c r="W99" s="287">
        <v>0.21180555555555555</v>
      </c>
      <c r="X99" s="288">
        <v>42738</v>
      </c>
      <c r="Y99" s="13" t="s">
        <v>38</v>
      </c>
    </row>
    <row r="100" spans="1:25" ht="18.75" thickBot="1" x14ac:dyDescent="0.2">
      <c r="A100" s="14">
        <v>502007</v>
      </c>
      <c r="B100" s="289" t="s">
        <v>47</v>
      </c>
      <c r="C100" s="14">
        <v>0.996</v>
      </c>
      <c r="D100" s="295">
        <v>1E-3</v>
      </c>
      <c r="E100" s="289">
        <v>1575.39</v>
      </c>
      <c r="F100" s="14">
        <v>1.0062</v>
      </c>
      <c r="G100" s="291">
        <v>1.01E-2</v>
      </c>
      <c r="H100" s="291">
        <v>0.03</v>
      </c>
      <c r="I100" s="289">
        <v>4.5</v>
      </c>
      <c r="J100" s="289">
        <v>4.5</v>
      </c>
      <c r="K100" s="291">
        <v>4.546E-2</v>
      </c>
      <c r="L100" s="289" t="s">
        <v>40</v>
      </c>
      <c r="M100" s="14" t="s">
        <v>48</v>
      </c>
      <c r="N100" s="295">
        <v>1.4E-3</v>
      </c>
      <c r="O100" s="18">
        <v>0.29310000000000003</v>
      </c>
      <c r="P100" s="291">
        <v>3.2000000000000002E-3</v>
      </c>
      <c r="Q100" s="291">
        <v>0.68830000000000002</v>
      </c>
      <c r="R100" s="291">
        <v>2.3E-3</v>
      </c>
      <c r="S100" s="291">
        <v>4.7000000000000002E-3</v>
      </c>
      <c r="T100" s="291">
        <v>-2.5000000000000001E-3</v>
      </c>
      <c r="U100" s="289">
        <v>26815</v>
      </c>
      <c r="V100" s="289">
        <v>643</v>
      </c>
      <c r="W100" s="292">
        <v>0.21180555555555555</v>
      </c>
      <c r="X100" s="293">
        <v>42900</v>
      </c>
      <c r="Y100" s="21" t="s">
        <v>38</v>
      </c>
    </row>
    <row r="101" spans="1:25" ht="18.75" thickBot="1" x14ac:dyDescent="0.2">
      <c r="A101" s="7">
        <v>150243</v>
      </c>
      <c r="B101" s="283" t="s">
        <v>128</v>
      </c>
      <c r="C101" s="7">
        <v>1.0149999999999999</v>
      </c>
      <c r="D101" s="305">
        <v>4.0000000000000001E-3</v>
      </c>
      <c r="E101" s="283">
        <v>260.57</v>
      </c>
      <c r="F101" s="7">
        <v>1.0249999999999999</v>
      </c>
      <c r="G101" s="285">
        <v>9.7999999999999997E-3</v>
      </c>
      <c r="H101" s="285">
        <v>0.03</v>
      </c>
      <c r="I101" s="283">
        <v>4.5</v>
      </c>
      <c r="J101" s="283">
        <v>4.5</v>
      </c>
      <c r="K101" s="285">
        <v>4.5449999999999997E-2</v>
      </c>
      <c r="L101" s="283" t="s">
        <v>40</v>
      </c>
      <c r="M101" s="7" t="s">
        <v>129</v>
      </c>
      <c r="N101" s="305">
        <v>1.01E-2</v>
      </c>
      <c r="O101" s="23">
        <v>0.36599999999999999</v>
      </c>
      <c r="P101" s="285">
        <v>3.0999999999999999E-3</v>
      </c>
      <c r="Q101" s="285">
        <v>0.49170000000000003</v>
      </c>
      <c r="R101" s="285">
        <v>-4.0000000000000001E-3</v>
      </c>
      <c r="S101" s="285">
        <v>1E-3</v>
      </c>
      <c r="T101" s="285">
        <v>2.5000000000000001E-3</v>
      </c>
      <c r="U101" s="283">
        <v>12259</v>
      </c>
      <c r="V101" s="283">
        <v>315</v>
      </c>
      <c r="W101" s="287">
        <v>0.21180555555555555</v>
      </c>
      <c r="X101" s="288">
        <v>42705</v>
      </c>
      <c r="Y101" s="13" t="s">
        <v>38</v>
      </c>
    </row>
    <row r="102" spans="1:25" ht="18.75" thickBot="1" x14ac:dyDescent="0.2">
      <c r="A102" s="14">
        <v>150194</v>
      </c>
      <c r="B102" s="289" t="s">
        <v>85</v>
      </c>
      <c r="C102" s="14">
        <v>1.018</v>
      </c>
      <c r="D102" s="295">
        <v>4.8999999999999998E-3</v>
      </c>
      <c r="E102" s="289">
        <v>6412.91</v>
      </c>
      <c r="F102" s="14">
        <v>1.028</v>
      </c>
      <c r="G102" s="291">
        <v>9.7000000000000003E-3</v>
      </c>
      <c r="H102" s="291">
        <v>0.03</v>
      </c>
      <c r="I102" s="289">
        <v>4.5</v>
      </c>
      <c r="J102" s="289">
        <v>4.5</v>
      </c>
      <c r="K102" s="291">
        <v>4.5449999999999997E-2</v>
      </c>
      <c r="L102" s="289" t="s">
        <v>40</v>
      </c>
      <c r="M102" s="14" t="s">
        <v>86</v>
      </c>
      <c r="N102" s="295">
        <v>9.1000000000000004E-3</v>
      </c>
      <c r="O102" s="18">
        <v>0.14269999999999999</v>
      </c>
      <c r="P102" s="291">
        <v>3.0999999999999999E-3</v>
      </c>
      <c r="Q102" s="291">
        <v>1.0124</v>
      </c>
      <c r="R102" s="291">
        <v>-5.8999999999999999E-3</v>
      </c>
      <c r="S102" s="291">
        <v>-5.4000000000000003E-3</v>
      </c>
      <c r="T102" s="291">
        <v>2E-3</v>
      </c>
      <c r="U102" s="289">
        <v>465080</v>
      </c>
      <c r="V102" s="289">
        <v>1160</v>
      </c>
      <c r="W102" s="292">
        <v>0.21180555555555555</v>
      </c>
      <c r="X102" s="293">
        <v>42719</v>
      </c>
      <c r="Y102" s="21" t="s">
        <v>38</v>
      </c>
    </row>
    <row r="103" spans="1:25" ht="18.75" thickBot="1" x14ac:dyDescent="0.2">
      <c r="A103" s="7">
        <v>150209</v>
      </c>
      <c r="B103" s="283" t="s">
        <v>47</v>
      </c>
      <c r="C103" s="7">
        <v>1.018</v>
      </c>
      <c r="D103" s="305">
        <v>4.8999999999999998E-3</v>
      </c>
      <c r="E103" s="283">
        <v>5177.1499999999996</v>
      </c>
      <c r="F103" s="7">
        <v>1.028</v>
      </c>
      <c r="G103" s="285">
        <v>9.7000000000000003E-3</v>
      </c>
      <c r="H103" s="285">
        <v>0.03</v>
      </c>
      <c r="I103" s="283">
        <v>4.5</v>
      </c>
      <c r="J103" s="283">
        <v>4.5</v>
      </c>
      <c r="K103" s="285">
        <v>4.5449999999999997E-2</v>
      </c>
      <c r="L103" s="283" t="s">
        <v>40</v>
      </c>
      <c r="M103" s="7" t="s">
        <v>48</v>
      </c>
      <c r="N103" s="305">
        <v>1.4E-3</v>
      </c>
      <c r="O103" s="23">
        <v>0.2412</v>
      </c>
      <c r="P103" s="285">
        <v>3.0999999999999999E-3</v>
      </c>
      <c r="Q103" s="285">
        <v>0.78120000000000001</v>
      </c>
      <c r="R103" s="285">
        <v>-1E-4</v>
      </c>
      <c r="S103" s="285">
        <v>5.9999999999999995E-4</v>
      </c>
      <c r="T103" s="285">
        <v>-4.1999999999999997E-3</v>
      </c>
      <c r="U103" s="283">
        <v>432306</v>
      </c>
      <c r="V103" s="283">
        <v>841</v>
      </c>
      <c r="W103" s="287">
        <v>0.21180555555555555</v>
      </c>
      <c r="X103" s="288">
        <v>42719</v>
      </c>
      <c r="Y103" s="13" t="s">
        <v>38</v>
      </c>
    </row>
    <row r="104" spans="1:25" ht="18.75" thickBot="1" x14ac:dyDescent="0.2">
      <c r="A104" s="14">
        <v>150315</v>
      </c>
      <c r="B104" s="289" t="s">
        <v>118</v>
      </c>
      <c r="C104" s="14">
        <v>1.02</v>
      </c>
      <c r="D104" s="295">
        <v>2.8999999999999998E-3</v>
      </c>
      <c r="E104" s="289">
        <v>935.14</v>
      </c>
      <c r="F104" s="14">
        <v>1.03</v>
      </c>
      <c r="G104" s="291">
        <v>9.7000000000000003E-3</v>
      </c>
      <c r="H104" s="291">
        <v>0.03</v>
      </c>
      <c r="I104" s="289">
        <v>4.5</v>
      </c>
      <c r="J104" s="289">
        <v>4.5</v>
      </c>
      <c r="K104" s="291">
        <v>4.5449999999999997E-2</v>
      </c>
      <c r="L104" s="289" t="s">
        <v>40</v>
      </c>
      <c r="M104" s="14" t="s">
        <v>119</v>
      </c>
      <c r="N104" s="295">
        <v>1.4E-2</v>
      </c>
      <c r="O104" s="18">
        <v>0.36840000000000001</v>
      </c>
      <c r="P104" s="291">
        <v>3.0000000000000001E-3</v>
      </c>
      <c r="Q104" s="291">
        <v>0.4803</v>
      </c>
      <c r="R104" s="291">
        <v>-6.7000000000000002E-3</v>
      </c>
      <c r="S104" s="291">
        <v>-7.4999999999999997E-3</v>
      </c>
      <c r="T104" s="291">
        <v>-6.0000000000000001E-3</v>
      </c>
      <c r="U104" s="289">
        <v>10314</v>
      </c>
      <c r="V104" s="289">
        <v>-235</v>
      </c>
      <c r="W104" s="292">
        <v>0.21180555555555555</v>
      </c>
      <c r="X104" s="293">
        <v>42705</v>
      </c>
      <c r="Y104" s="21" t="s">
        <v>38</v>
      </c>
    </row>
    <row r="105" spans="1:25" ht="18.75" thickBot="1" x14ac:dyDescent="0.2">
      <c r="A105" s="7">
        <v>150207</v>
      </c>
      <c r="B105" s="283" t="s">
        <v>71</v>
      </c>
      <c r="C105" s="7">
        <v>1.0189999999999999</v>
      </c>
      <c r="D105" s="305">
        <v>4.8999999999999998E-3</v>
      </c>
      <c r="E105" s="283">
        <v>781.89</v>
      </c>
      <c r="F105" s="7">
        <v>1.0289999999999999</v>
      </c>
      <c r="G105" s="285">
        <v>9.7000000000000003E-3</v>
      </c>
      <c r="H105" s="285">
        <v>0.03</v>
      </c>
      <c r="I105" s="283">
        <v>4.5</v>
      </c>
      <c r="J105" s="283">
        <v>4.5</v>
      </c>
      <c r="K105" s="285">
        <v>4.5449999999999997E-2</v>
      </c>
      <c r="L105" s="283" t="s">
        <v>40</v>
      </c>
      <c r="M105" s="7" t="s">
        <v>72</v>
      </c>
      <c r="N105" s="305">
        <v>1.6E-2</v>
      </c>
      <c r="O105" s="23">
        <v>8.4400000000000003E-2</v>
      </c>
      <c r="P105" s="285">
        <v>3.0000000000000001E-3</v>
      </c>
      <c r="Q105" s="285">
        <v>1.1476</v>
      </c>
      <c r="R105" s="285">
        <v>-4.8999999999999998E-3</v>
      </c>
      <c r="S105" s="285">
        <v>-6.4999999999999997E-3</v>
      </c>
      <c r="T105" s="285">
        <v>-5.1000000000000004E-3</v>
      </c>
      <c r="U105" s="283">
        <v>21447</v>
      </c>
      <c r="V105" s="283">
        <v>-725</v>
      </c>
      <c r="W105" s="287">
        <v>0.21180555555555555</v>
      </c>
      <c r="X105" s="288">
        <v>42719</v>
      </c>
      <c r="Y105" s="13" t="s">
        <v>38</v>
      </c>
    </row>
    <row r="106" spans="1:25" ht="18.75" thickBot="1" x14ac:dyDescent="0.2">
      <c r="A106" s="14">
        <v>150251</v>
      </c>
      <c r="B106" s="289" t="s">
        <v>96</v>
      </c>
      <c r="C106" s="14">
        <v>1.0189999999999999</v>
      </c>
      <c r="D106" s="295">
        <v>5.8999999999999999E-3</v>
      </c>
      <c r="E106" s="289">
        <v>809.25</v>
      </c>
      <c r="F106" s="14">
        <v>1.0289999999999999</v>
      </c>
      <c r="G106" s="291">
        <v>9.7000000000000003E-3</v>
      </c>
      <c r="H106" s="291">
        <v>0.03</v>
      </c>
      <c r="I106" s="289">
        <v>4.5</v>
      </c>
      <c r="J106" s="289">
        <v>4.5</v>
      </c>
      <c r="K106" s="291">
        <v>4.5449999999999997E-2</v>
      </c>
      <c r="L106" s="289" t="s">
        <v>40</v>
      </c>
      <c r="M106" s="14" t="s">
        <v>97</v>
      </c>
      <c r="N106" s="290">
        <v>-2.2000000000000001E-3</v>
      </c>
      <c r="O106" s="18">
        <v>0.3926</v>
      </c>
      <c r="P106" s="291">
        <v>3.0000000000000001E-3</v>
      </c>
      <c r="Q106" s="291">
        <v>0.42480000000000001</v>
      </c>
      <c r="R106" s="291">
        <v>-9.2999999999999992E-3</v>
      </c>
      <c r="S106" s="291">
        <v>-8.0999999999999996E-3</v>
      </c>
      <c r="T106" s="291">
        <v>-6.1999999999999998E-3</v>
      </c>
      <c r="U106" s="289">
        <v>7737</v>
      </c>
      <c r="V106" s="289">
        <v>-223</v>
      </c>
      <c r="W106" s="292">
        <v>0.21180555555555555</v>
      </c>
      <c r="X106" s="293">
        <v>42719</v>
      </c>
      <c r="Y106" s="21" t="s">
        <v>38</v>
      </c>
    </row>
    <row r="107" spans="1:25" ht="18.75" thickBot="1" x14ac:dyDescent="0.2">
      <c r="A107" s="7">
        <v>150269</v>
      </c>
      <c r="B107" s="283" t="s">
        <v>57</v>
      </c>
      <c r="C107" s="7">
        <v>1.0189999999999999</v>
      </c>
      <c r="D107" s="305">
        <v>3.8999999999999998E-3</v>
      </c>
      <c r="E107" s="283">
        <v>1365.93</v>
      </c>
      <c r="F107" s="7">
        <v>1.0289999999999999</v>
      </c>
      <c r="G107" s="285">
        <v>9.7000000000000003E-3</v>
      </c>
      <c r="H107" s="285">
        <v>0.03</v>
      </c>
      <c r="I107" s="283">
        <v>4.5</v>
      </c>
      <c r="J107" s="283">
        <v>4.5</v>
      </c>
      <c r="K107" s="285">
        <v>4.5449999999999997E-2</v>
      </c>
      <c r="L107" s="283" t="s">
        <v>40</v>
      </c>
      <c r="M107" s="7" t="s">
        <v>58</v>
      </c>
      <c r="N107" s="305">
        <v>8.9999999999999998E-4</v>
      </c>
      <c r="O107" s="23">
        <v>0.34470000000000001</v>
      </c>
      <c r="P107" s="285">
        <v>3.0000000000000001E-3</v>
      </c>
      <c r="Q107" s="285">
        <v>0.53710000000000002</v>
      </c>
      <c r="R107" s="285">
        <v>-4.8999999999999998E-3</v>
      </c>
      <c r="S107" s="285">
        <v>-7.1999999999999998E-3</v>
      </c>
      <c r="T107" s="285">
        <v>-3.0999999999999999E-3</v>
      </c>
      <c r="U107" s="283">
        <v>44786</v>
      </c>
      <c r="V107" s="283">
        <v>-222</v>
      </c>
      <c r="W107" s="287">
        <v>0.21180555555555555</v>
      </c>
      <c r="X107" s="288">
        <v>42719</v>
      </c>
      <c r="Y107" s="13" t="s">
        <v>38</v>
      </c>
    </row>
    <row r="108" spans="1:25" ht="18.75" thickBot="1" x14ac:dyDescent="0.2">
      <c r="A108" s="14">
        <v>150184</v>
      </c>
      <c r="B108" s="289" t="s">
        <v>106</v>
      </c>
      <c r="C108" s="14">
        <v>0.998</v>
      </c>
      <c r="D108" s="295">
        <v>2E-3</v>
      </c>
      <c r="E108" s="289">
        <v>1744.21</v>
      </c>
      <c r="F108" s="14">
        <v>1.008</v>
      </c>
      <c r="G108" s="291">
        <v>9.9000000000000008E-3</v>
      </c>
      <c r="H108" s="291">
        <v>0.03</v>
      </c>
      <c r="I108" s="289">
        <v>4.5</v>
      </c>
      <c r="J108" s="289">
        <v>4.5</v>
      </c>
      <c r="K108" s="291">
        <v>4.5449999999999997E-2</v>
      </c>
      <c r="L108" s="289" t="s">
        <v>40</v>
      </c>
      <c r="M108" s="14" t="s">
        <v>76</v>
      </c>
      <c r="N108" s="295">
        <v>7.1999999999999998E-3</v>
      </c>
      <c r="O108" s="18">
        <v>0.3216</v>
      </c>
      <c r="P108" s="291">
        <v>3.2000000000000002E-3</v>
      </c>
      <c r="Q108" s="303">
        <v>0.61780000000000002</v>
      </c>
      <c r="R108" s="291">
        <v>-4.0000000000000001E-3</v>
      </c>
      <c r="S108" s="291">
        <v>-3.2000000000000002E-3</v>
      </c>
      <c r="T108" s="291">
        <v>-2.0000000000000001E-4</v>
      </c>
      <c r="U108" s="289">
        <v>38815</v>
      </c>
      <c r="V108" s="289">
        <v>-71</v>
      </c>
      <c r="W108" s="292">
        <v>0.21180555555555555</v>
      </c>
      <c r="X108" s="293">
        <v>42885</v>
      </c>
      <c r="Y108" s="21" t="s">
        <v>38</v>
      </c>
    </row>
    <row r="109" spans="1:25" ht="18.75" thickBot="1" x14ac:dyDescent="0.2">
      <c r="A109" s="7">
        <v>150305</v>
      </c>
      <c r="B109" s="283" t="s">
        <v>104</v>
      </c>
      <c r="C109" s="7">
        <v>1.0189999999999999</v>
      </c>
      <c r="D109" s="286">
        <v>-1E-3</v>
      </c>
      <c r="E109" s="283">
        <v>109.47</v>
      </c>
      <c r="F109" s="7">
        <v>1.0289999999999999</v>
      </c>
      <c r="G109" s="285">
        <v>9.7000000000000003E-3</v>
      </c>
      <c r="H109" s="285">
        <v>0.03</v>
      </c>
      <c r="I109" s="283">
        <v>4.5</v>
      </c>
      <c r="J109" s="283">
        <v>4.5</v>
      </c>
      <c r="K109" s="285">
        <v>4.5449999999999997E-2</v>
      </c>
      <c r="L109" s="283" t="s">
        <v>40</v>
      </c>
      <c r="M109" s="7" t="s">
        <v>105</v>
      </c>
      <c r="N109" s="305">
        <v>1.6999999999999999E-3</v>
      </c>
      <c r="O109" s="23">
        <v>0.21179999999999999</v>
      </c>
      <c r="P109" s="285">
        <v>3.0000000000000001E-3</v>
      </c>
      <c r="Q109" s="285">
        <v>0.84889999999999999</v>
      </c>
      <c r="R109" s="285">
        <v>-7.1999999999999998E-3</v>
      </c>
      <c r="S109" s="285">
        <v>-5.5999999999999999E-3</v>
      </c>
      <c r="T109" s="285">
        <v>-6.1999999999999998E-3</v>
      </c>
      <c r="U109" s="283">
        <v>3177</v>
      </c>
      <c r="V109" s="283">
        <v>-68</v>
      </c>
      <c r="W109" s="287">
        <v>0.21180555555555555</v>
      </c>
      <c r="X109" s="288">
        <v>42719</v>
      </c>
      <c r="Y109" s="13" t="s">
        <v>38</v>
      </c>
    </row>
    <row r="110" spans="1:25" ht="18.75" thickBot="1" x14ac:dyDescent="0.2">
      <c r="A110" s="14">
        <v>150283</v>
      </c>
      <c r="B110" s="289" t="s">
        <v>63</v>
      </c>
      <c r="C110" s="14">
        <v>0.996</v>
      </c>
      <c r="D110" s="295">
        <v>2E-3</v>
      </c>
      <c r="E110" s="289">
        <v>68.03</v>
      </c>
      <c r="F110" s="14">
        <v>1.0054000000000001</v>
      </c>
      <c r="G110" s="291">
        <v>9.2999999999999992E-3</v>
      </c>
      <c r="H110" s="291">
        <v>0.03</v>
      </c>
      <c r="I110" s="289">
        <v>4.5</v>
      </c>
      <c r="J110" s="289">
        <v>4.5</v>
      </c>
      <c r="K110" s="291">
        <v>4.5429999999999998E-2</v>
      </c>
      <c r="L110" s="289" t="s">
        <v>40</v>
      </c>
      <c r="M110" s="14" t="s">
        <v>64</v>
      </c>
      <c r="N110" s="290">
        <v>-5.9999999999999995E-4</v>
      </c>
      <c r="O110" s="18">
        <v>0.27679999999999999</v>
      </c>
      <c r="P110" s="291">
        <v>2.2000000000000001E-3</v>
      </c>
      <c r="Q110" s="303">
        <v>0.72809999999999997</v>
      </c>
      <c r="R110" s="291">
        <v>-1.6999999999999999E-3</v>
      </c>
      <c r="S110" s="291">
        <v>-5.1999999999999998E-3</v>
      </c>
      <c r="T110" s="291">
        <v>-6.0000000000000001E-3</v>
      </c>
      <c r="U110" s="289">
        <v>9493</v>
      </c>
      <c r="V110" s="289">
        <v>-21</v>
      </c>
      <c r="W110" s="292">
        <v>0.21180555555555555</v>
      </c>
      <c r="X110" s="293">
        <v>42905</v>
      </c>
      <c r="Y110" s="21" t="s">
        <v>38</v>
      </c>
    </row>
    <row r="111" spans="1:25" ht="18.75" thickBot="1" x14ac:dyDescent="0.2">
      <c r="A111" s="7">
        <v>150177</v>
      </c>
      <c r="B111" s="283" t="s">
        <v>83</v>
      </c>
      <c r="C111" s="7">
        <v>1.018</v>
      </c>
      <c r="D111" s="305">
        <v>6.8999999999999999E-3</v>
      </c>
      <c r="E111" s="283">
        <v>139.41</v>
      </c>
      <c r="F111" s="7">
        <v>1.0269999999999999</v>
      </c>
      <c r="G111" s="285">
        <v>8.8000000000000005E-3</v>
      </c>
      <c r="H111" s="285">
        <v>0.03</v>
      </c>
      <c r="I111" s="283">
        <v>4.5</v>
      </c>
      <c r="J111" s="283">
        <v>4.5</v>
      </c>
      <c r="K111" s="285">
        <v>4.5409999999999999E-2</v>
      </c>
      <c r="L111" s="283" t="s">
        <v>40</v>
      </c>
      <c r="M111" s="7" t="s">
        <v>84</v>
      </c>
      <c r="N111" s="305">
        <v>2.3999999999999998E-3</v>
      </c>
      <c r="O111" s="23">
        <v>0.43719999999999998</v>
      </c>
      <c r="P111" s="285">
        <v>2.0999999999999999E-3</v>
      </c>
      <c r="Q111" s="285">
        <v>0.3221</v>
      </c>
      <c r="R111" s="285">
        <v>-3.2000000000000002E-3</v>
      </c>
      <c r="S111" s="285">
        <v>-5.7000000000000002E-3</v>
      </c>
      <c r="T111" s="285">
        <v>-5.3E-3</v>
      </c>
      <c r="U111" s="283">
        <v>21830</v>
      </c>
      <c r="V111" s="283">
        <v>-12</v>
      </c>
      <c r="W111" s="287">
        <v>0.21180555555555555</v>
      </c>
      <c r="X111" s="288">
        <v>42738</v>
      </c>
      <c r="Y111" s="13" t="s">
        <v>38</v>
      </c>
    </row>
    <row r="112" spans="1:25" ht="18.75" thickBot="1" x14ac:dyDescent="0.2">
      <c r="A112" s="14">
        <v>150229</v>
      </c>
      <c r="B112" s="289" t="s">
        <v>69</v>
      </c>
      <c r="C112" s="14">
        <v>1.0209999999999999</v>
      </c>
      <c r="D112" s="295">
        <v>2E-3</v>
      </c>
      <c r="E112" s="289">
        <v>883.76</v>
      </c>
      <c r="F112" s="14">
        <v>1.03</v>
      </c>
      <c r="G112" s="291">
        <v>8.6999999999999994E-3</v>
      </c>
      <c r="H112" s="291">
        <v>0.03</v>
      </c>
      <c r="I112" s="289">
        <v>4.5</v>
      </c>
      <c r="J112" s="289">
        <v>4.5</v>
      </c>
      <c r="K112" s="291">
        <v>4.5409999999999999E-2</v>
      </c>
      <c r="L112" s="289" t="s">
        <v>40</v>
      </c>
      <c r="M112" s="14" t="s">
        <v>70</v>
      </c>
      <c r="N112" s="295">
        <v>1.8E-3</v>
      </c>
      <c r="O112" s="18">
        <v>0.27400000000000002</v>
      </c>
      <c r="P112" s="291">
        <v>2.0999999999999999E-3</v>
      </c>
      <c r="Q112" s="291">
        <v>0.7016</v>
      </c>
      <c r="R112" s="291">
        <v>-6.7999999999999996E-3</v>
      </c>
      <c r="S112" s="291">
        <v>-7.4000000000000003E-3</v>
      </c>
      <c r="T112" s="291">
        <v>-4.5999999999999999E-3</v>
      </c>
      <c r="U112" s="289">
        <v>16201</v>
      </c>
      <c r="V112" s="289">
        <v>-197</v>
      </c>
      <c r="W112" s="292">
        <v>0.21180555555555555</v>
      </c>
      <c r="X112" s="293">
        <v>42705</v>
      </c>
      <c r="Y112" s="21" t="s">
        <v>38</v>
      </c>
    </row>
    <row r="113" spans="1:25" ht="18.75" thickBot="1" x14ac:dyDescent="0.2">
      <c r="A113" s="7">
        <v>150249</v>
      </c>
      <c r="B113" s="294" t="s">
        <v>103</v>
      </c>
      <c r="C113" s="7">
        <v>1.02</v>
      </c>
      <c r="D113" s="284">
        <v>0</v>
      </c>
      <c r="E113" s="283">
        <v>92.57</v>
      </c>
      <c r="F113" s="7">
        <v>1.0289999999999999</v>
      </c>
      <c r="G113" s="285">
        <v>8.6999999999999994E-3</v>
      </c>
      <c r="H113" s="285">
        <v>0.03</v>
      </c>
      <c r="I113" s="283">
        <v>4.5</v>
      </c>
      <c r="J113" s="283">
        <v>4.5</v>
      </c>
      <c r="K113" s="285">
        <v>4.5409999999999999E-2</v>
      </c>
      <c r="L113" s="283" t="s">
        <v>40</v>
      </c>
      <c r="M113" s="7" t="s">
        <v>95</v>
      </c>
      <c r="N113" s="286">
        <v>-2.5000000000000001E-3</v>
      </c>
      <c r="O113" s="23">
        <v>0.25030000000000002</v>
      </c>
      <c r="P113" s="285">
        <v>2.0999999999999999E-3</v>
      </c>
      <c r="Q113" s="285">
        <v>0.75860000000000005</v>
      </c>
      <c r="R113" s="285">
        <v>-6.4000000000000003E-3</v>
      </c>
      <c r="S113" s="285">
        <v>-4.7000000000000002E-3</v>
      </c>
      <c r="T113" s="285">
        <v>-8.0999999999999996E-3</v>
      </c>
      <c r="U113" s="283">
        <v>4091</v>
      </c>
      <c r="V113" s="283">
        <v>-1</v>
      </c>
      <c r="W113" s="287">
        <v>0.21180555555555555</v>
      </c>
      <c r="X113" s="288">
        <v>42719</v>
      </c>
      <c r="Y113" s="13" t="s">
        <v>38</v>
      </c>
    </row>
    <row r="114" spans="1:25" ht="18.75" thickBot="1" x14ac:dyDescent="0.2">
      <c r="A114" s="14">
        <v>150329</v>
      </c>
      <c r="B114" s="289" t="s">
        <v>99</v>
      </c>
      <c r="C114" s="14">
        <v>1.0209999999999999</v>
      </c>
      <c r="D114" s="295">
        <v>8.8999999999999999E-3</v>
      </c>
      <c r="E114" s="289">
        <v>1070.8399999999999</v>
      </c>
      <c r="F114" s="14">
        <v>1.0289999999999999</v>
      </c>
      <c r="G114" s="291">
        <v>7.7999999999999996E-3</v>
      </c>
      <c r="H114" s="291">
        <v>0.03</v>
      </c>
      <c r="I114" s="289">
        <v>4.5</v>
      </c>
      <c r="J114" s="289">
        <v>4.5</v>
      </c>
      <c r="K114" s="291">
        <v>4.5359999999999998E-2</v>
      </c>
      <c r="L114" s="289" t="s">
        <v>40</v>
      </c>
      <c r="M114" s="14" t="s">
        <v>100</v>
      </c>
      <c r="N114" s="295">
        <v>4.0000000000000002E-4</v>
      </c>
      <c r="O114" s="18">
        <v>0.30209999999999998</v>
      </c>
      <c r="P114" s="291">
        <v>1.1000000000000001E-3</v>
      </c>
      <c r="Q114" s="291">
        <v>0.63690000000000002</v>
      </c>
      <c r="R114" s="291">
        <v>2.8999999999999998E-3</v>
      </c>
      <c r="S114" s="291">
        <v>-1.1000000000000001E-3</v>
      </c>
      <c r="T114" s="291">
        <v>-2.7000000000000001E-3</v>
      </c>
      <c r="U114" s="289">
        <v>10763</v>
      </c>
      <c r="V114" s="289">
        <v>0</v>
      </c>
      <c r="W114" s="292">
        <v>0.21180555555555555</v>
      </c>
      <c r="X114" s="293">
        <v>42719</v>
      </c>
      <c r="Y114" s="21" t="s">
        <v>38</v>
      </c>
    </row>
    <row r="115" spans="1:25" ht="18.75" thickBot="1" x14ac:dyDescent="0.2">
      <c r="A115" s="7">
        <v>502011</v>
      </c>
      <c r="B115" s="283" t="s">
        <v>101</v>
      </c>
      <c r="C115" s="7">
        <v>0.996</v>
      </c>
      <c r="D115" s="305">
        <v>2E-3</v>
      </c>
      <c r="E115" s="283">
        <v>57.56</v>
      </c>
      <c r="F115" s="7">
        <v>1.0033000000000001</v>
      </c>
      <c r="G115" s="285">
        <v>7.3000000000000001E-3</v>
      </c>
      <c r="H115" s="285">
        <v>0.03</v>
      </c>
      <c r="I115" s="283">
        <v>4.5</v>
      </c>
      <c r="J115" s="283">
        <v>4.5</v>
      </c>
      <c r="K115" s="285">
        <v>4.5330000000000002E-2</v>
      </c>
      <c r="L115" s="283" t="s">
        <v>40</v>
      </c>
      <c r="M115" s="7" t="s">
        <v>56</v>
      </c>
      <c r="N115" s="305">
        <v>3.2000000000000002E-3</v>
      </c>
      <c r="O115" s="23">
        <v>0.44259999999999999</v>
      </c>
      <c r="P115" s="285">
        <v>2.0000000000000001E-4</v>
      </c>
      <c r="Q115" s="285">
        <v>0.3342</v>
      </c>
      <c r="R115" s="285">
        <v>-3.3999999999999998E-3</v>
      </c>
      <c r="S115" s="285">
        <v>-2.5999999999999999E-3</v>
      </c>
      <c r="T115" s="285">
        <v>-1.1999999999999999E-3</v>
      </c>
      <c r="U115" s="283">
        <v>14065</v>
      </c>
      <c r="V115" s="283">
        <v>-11</v>
      </c>
      <c r="W115" s="287">
        <v>0.21180555555555555</v>
      </c>
      <c r="X115" s="288">
        <v>42923</v>
      </c>
      <c r="Y115" s="13" t="s">
        <v>38</v>
      </c>
    </row>
    <row r="116" spans="1:25" ht="18.75" thickBot="1" x14ac:dyDescent="0.2">
      <c r="A116" s="14">
        <v>150227</v>
      </c>
      <c r="B116" s="306" t="s">
        <v>111</v>
      </c>
      <c r="C116" s="14">
        <v>1.028</v>
      </c>
      <c r="D116" s="295">
        <v>2.8999999999999998E-3</v>
      </c>
      <c r="E116" s="289">
        <v>1071.3</v>
      </c>
      <c r="F116" s="14">
        <v>1.034</v>
      </c>
      <c r="G116" s="291">
        <v>5.7999999999999996E-3</v>
      </c>
      <c r="H116" s="291">
        <v>0.03</v>
      </c>
      <c r="I116" s="289">
        <v>4.5</v>
      </c>
      <c r="J116" s="289">
        <v>4.5</v>
      </c>
      <c r="K116" s="291">
        <v>4.5269999999999998E-2</v>
      </c>
      <c r="L116" s="289" t="s">
        <v>40</v>
      </c>
      <c r="M116" s="14" t="s">
        <v>95</v>
      </c>
      <c r="N116" s="290">
        <v>-2.5000000000000001E-3</v>
      </c>
      <c r="O116" s="18">
        <v>0.23569999999999999</v>
      </c>
      <c r="P116" s="291">
        <v>-8.9999999999999998E-4</v>
      </c>
      <c r="Q116" s="291">
        <v>0.78569999999999995</v>
      </c>
      <c r="R116" s="291">
        <v>5.9999999999999995E-4</v>
      </c>
      <c r="S116" s="291">
        <v>-5.9999999999999995E-4</v>
      </c>
      <c r="T116" s="291">
        <v>-1.1999999999999999E-3</v>
      </c>
      <c r="U116" s="289">
        <v>257069</v>
      </c>
      <c r="V116" s="289">
        <v>108</v>
      </c>
      <c r="W116" s="292">
        <v>0.21180555555555555</v>
      </c>
      <c r="X116" s="293">
        <v>42675</v>
      </c>
      <c r="Y116" s="21" t="s">
        <v>38</v>
      </c>
    </row>
    <row r="117" spans="1:25" ht="18.75" thickBot="1" x14ac:dyDescent="0.2">
      <c r="A117" s="7">
        <v>150051</v>
      </c>
      <c r="B117" s="283" t="s">
        <v>87</v>
      </c>
      <c r="C117" s="7">
        <v>1.0169999999999999</v>
      </c>
      <c r="D117" s="305">
        <v>3.0000000000000001E-3</v>
      </c>
      <c r="E117" s="283">
        <v>1264.51</v>
      </c>
      <c r="F117" s="7">
        <v>1.0229999999999999</v>
      </c>
      <c r="G117" s="285">
        <v>5.8999999999999999E-3</v>
      </c>
      <c r="H117" s="285">
        <v>0.03</v>
      </c>
      <c r="I117" s="283">
        <v>4.5</v>
      </c>
      <c r="J117" s="283">
        <v>4.5</v>
      </c>
      <c r="K117" s="285">
        <v>4.5269999999999998E-2</v>
      </c>
      <c r="L117" s="283" t="s">
        <v>40</v>
      </c>
      <c r="M117" s="7" t="s">
        <v>88</v>
      </c>
      <c r="N117" s="305">
        <v>2.3999999999999998E-3</v>
      </c>
      <c r="O117" s="23">
        <v>0.42680000000000001</v>
      </c>
      <c r="P117" s="285">
        <v>-8.9999999999999998E-4</v>
      </c>
      <c r="Q117" s="285">
        <v>0.35070000000000001</v>
      </c>
      <c r="R117" s="285">
        <v>-5.0000000000000001E-3</v>
      </c>
      <c r="S117" s="285">
        <v>-5.4000000000000003E-3</v>
      </c>
      <c r="T117" s="285">
        <v>-5.4000000000000003E-3</v>
      </c>
      <c r="U117" s="283">
        <v>15921</v>
      </c>
      <c r="V117" s="283">
        <v>-357</v>
      </c>
      <c r="W117" s="287">
        <v>0.21180555555555555</v>
      </c>
      <c r="X117" s="288">
        <v>42719</v>
      </c>
      <c r="Y117" s="13" t="s">
        <v>38</v>
      </c>
    </row>
    <row r="118" spans="1:25" ht="18.75" thickBot="1" x14ac:dyDescent="0.2">
      <c r="A118" s="14">
        <v>502017</v>
      </c>
      <c r="B118" s="289" t="s">
        <v>45</v>
      </c>
      <c r="C118" s="14">
        <v>1.022</v>
      </c>
      <c r="D118" s="290">
        <v>-2.8999999999999998E-3</v>
      </c>
      <c r="E118" s="289">
        <v>21.22</v>
      </c>
      <c r="F118" s="14">
        <v>1.028</v>
      </c>
      <c r="G118" s="291">
        <v>5.7999999999999996E-3</v>
      </c>
      <c r="H118" s="291">
        <v>0.03</v>
      </c>
      <c r="I118" s="289">
        <v>4.5</v>
      </c>
      <c r="J118" s="289">
        <v>4.5</v>
      </c>
      <c r="K118" s="291">
        <v>4.5269999999999998E-2</v>
      </c>
      <c r="L118" s="289" t="s">
        <v>40</v>
      </c>
      <c r="M118" s="14" t="s">
        <v>46</v>
      </c>
      <c r="N118" s="290">
        <v>-2.0000000000000001E-4</v>
      </c>
      <c r="O118" s="18">
        <v>0.33979999999999999</v>
      </c>
      <c r="P118" s="291">
        <v>-8.9999999999999998E-4</v>
      </c>
      <c r="Q118" s="291">
        <v>0.54990000000000006</v>
      </c>
      <c r="R118" s="291">
        <v>-6.0000000000000001E-3</v>
      </c>
      <c r="S118" s="291">
        <v>-8.3000000000000001E-3</v>
      </c>
      <c r="T118" s="291">
        <v>-1.24E-2</v>
      </c>
      <c r="U118" s="289">
        <v>261</v>
      </c>
      <c r="V118" s="289">
        <v>-3</v>
      </c>
      <c r="W118" s="292">
        <v>0.21180555555555555</v>
      </c>
      <c r="X118" s="293">
        <v>42719</v>
      </c>
      <c r="Y118" s="21" t="s">
        <v>38</v>
      </c>
    </row>
    <row r="119" spans="1:25" ht="18.75" thickBot="1" x14ac:dyDescent="0.2">
      <c r="A119" s="7">
        <v>150018</v>
      </c>
      <c r="B119" s="283" t="s">
        <v>122</v>
      </c>
      <c r="C119" s="7">
        <v>1.0209999999999999</v>
      </c>
      <c r="D119" s="305">
        <v>3.8999999999999998E-3</v>
      </c>
      <c r="E119" s="283">
        <v>4354.8500000000004</v>
      </c>
      <c r="F119" s="7">
        <v>1.026</v>
      </c>
      <c r="G119" s="285">
        <v>4.8999999999999998E-3</v>
      </c>
      <c r="H119" s="285">
        <v>0.03</v>
      </c>
      <c r="I119" s="283">
        <v>4.5</v>
      </c>
      <c r="J119" s="283">
        <v>4.5</v>
      </c>
      <c r="K119" s="285">
        <v>4.5229999999999999E-2</v>
      </c>
      <c r="L119" s="283" t="s">
        <v>40</v>
      </c>
      <c r="M119" s="7" t="s">
        <v>123</v>
      </c>
      <c r="N119" s="305">
        <v>8.3999999999999995E-3</v>
      </c>
      <c r="O119" s="23">
        <v>0.30830000000000002</v>
      </c>
      <c r="P119" s="285">
        <v>-1.8E-3</v>
      </c>
      <c r="Q119" s="285">
        <v>1.1685000000000001</v>
      </c>
      <c r="R119" s="285">
        <v>-6.3E-3</v>
      </c>
      <c r="S119" s="285">
        <v>-2.2000000000000001E-3</v>
      </c>
      <c r="T119" s="285">
        <v>4.8999999999999998E-3</v>
      </c>
      <c r="U119" s="283">
        <v>338276</v>
      </c>
      <c r="V119" s="283">
        <v>4473</v>
      </c>
      <c r="W119" s="287">
        <v>0.21180555555555555</v>
      </c>
      <c r="X119" s="288">
        <v>42738</v>
      </c>
      <c r="Y119" s="13" t="s">
        <v>38</v>
      </c>
    </row>
    <row r="120" spans="1:25" ht="18.75" thickBot="1" x14ac:dyDescent="0.2">
      <c r="A120" s="14">
        <v>150169</v>
      </c>
      <c r="B120" s="306" t="s">
        <v>116</v>
      </c>
      <c r="C120" s="14">
        <v>1.0209999999999999</v>
      </c>
      <c r="D120" s="295">
        <v>2E-3</v>
      </c>
      <c r="E120" s="289">
        <v>199.65</v>
      </c>
      <c r="F120" s="14">
        <v>1.026</v>
      </c>
      <c r="G120" s="291">
        <v>4.8999999999999998E-3</v>
      </c>
      <c r="H120" s="291">
        <v>0.03</v>
      </c>
      <c r="I120" s="289">
        <v>4.5</v>
      </c>
      <c r="J120" s="289">
        <v>4.5</v>
      </c>
      <c r="K120" s="291">
        <v>4.5229999999999999E-2</v>
      </c>
      <c r="L120" s="289" t="s">
        <v>40</v>
      </c>
      <c r="M120" s="14" t="s">
        <v>117</v>
      </c>
      <c r="N120" s="295">
        <v>4.3E-3</v>
      </c>
      <c r="O120" s="18">
        <v>0.33189999999999997</v>
      </c>
      <c r="P120" s="291">
        <v>-1.8E-3</v>
      </c>
      <c r="Q120" s="291">
        <v>0.57089999999999996</v>
      </c>
      <c r="R120" s="291">
        <v>-8.9999999999999998E-4</v>
      </c>
      <c r="S120" s="291">
        <v>5.0000000000000001E-4</v>
      </c>
      <c r="T120" s="291">
        <v>-8.2000000000000007E-3</v>
      </c>
      <c r="U120" s="289">
        <v>60998</v>
      </c>
      <c r="V120" s="289">
        <v>-472</v>
      </c>
      <c r="W120" s="292">
        <v>0.21180555555555555</v>
      </c>
      <c r="X120" s="293">
        <v>42738</v>
      </c>
      <c r="Y120" s="21" t="s">
        <v>38</v>
      </c>
    </row>
    <row r="121" spans="1:25" ht="18.75" thickBot="1" x14ac:dyDescent="0.2">
      <c r="A121" s="7">
        <v>150186</v>
      </c>
      <c r="B121" s="283" t="s">
        <v>79</v>
      </c>
      <c r="C121" s="7">
        <v>0.997</v>
      </c>
      <c r="D121" s="305">
        <v>5.0000000000000001E-3</v>
      </c>
      <c r="E121" s="283">
        <v>1556.9</v>
      </c>
      <c r="F121" s="7">
        <v>1.0011000000000001</v>
      </c>
      <c r="G121" s="285">
        <v>4.1000000000000003E-3</v>
      </c>
      <c r="H121" s="285">
        <v>0.03</v>
      </c>
      <c r="I121" s="283">
        <v>4.5</v>
      </c>
      <c r="J121" s="283">
        <v>4.5</v>
      </c>
      <c r="K121" s="285">
        <v>4.5190000000000001E-2</v>
      </c>
      <c r="L121" s="283" t="s">
        <v>40</v>
      </c>
      <c r="M121" s="7" t="s">
        <v>80</v>
      </c>
      <c r="N121" s="305">
        <v>6.4999999999999997E-3</v>
      </c>
      <c r="O121" s="23">
        <v>0.34260000000000002</v>
      </c>
      <c r="P121" s="285">
        <v>-2.8E-3</v>
      </c>
      <c r="Q121" s="304">
        <v>0.57640000000000002</v>
      </c>
      <c r="R121" s="285">
        <v>-5.7999999999999996E-3</v>
      </c>
      <c r="S121" s="285">
        <v>-7.1000000000000004E-3</v>
      </c>
      <c r="T121" s="285">
        <v>-5.1999999999999998E-3</v>
      </c>
      <c r="U121" s="283">
        <v>46539</v>
      </c>
      <c r="V121" s="283">
        <v>-940</v>
      </c>
      <c r="W121" s="287">
        <v>0.21180555555555555</v>
      </c>
      <c r="X121" s="288">
        <v>42940</v>
      </c>
      <c r="Y121" s="13" t="s">
        <v>38</v>
      </c>
    </row>
    <row r="122" spans="1:25" ht="18.75" thickBot="1" x14ac:dyDescent="0.2">
      <c r="A122" s="14">
        <v>502004</v>
      </c>
      <c r="B122" s="289" t="s">
        <v>98</v>
      </c>
      <c r="C122" s="14">
        <v>1.002</v>
      </c>
      <c r="D122" s="295">
        <v>4.0000000000000001E-3</v>
      </c>
      <c r="E122" s="289">
        <v>2804.89</v>
      </c>
      <c r="F122" s="14">
        <v>1.0033000000000001</v>
      </c>
      <c r="G122" s="291">
        <v>1.2999999999999999E-3</v>
      </c>
      <c r="H122" s="291">
        <v>0.03</v>
      </c>
      <c r="I122" s="289">
        <v>4.5</v>
      </c>
      <c r="J122" s="289">
        <v>4.5</v>
      </c>
      <c r="K122" s="291">
        <v>4.5060000000000003E-2</v>
      </c>
      <c r="L122" s="289" t="s">
        <v>40</v>
      </c>
      <c r="M122" s="14" t="s">
        <v>80</v>
      </c>
      <c r="N122" s="295">
        <v>6.4999999999999997E-3</v>
      </c>
      <c r="O122" s="18">
        <v>0.43409999999999999</v>
      </c>
      <c r="P122" s="291">
        <v>-5.7999999999999996E-3</v>
      </c>
      <c r="Q122" s="291">
        <v>0.35470000000000002</v>
      </c>
      <c r="R122" s="291">
        <v>-3.8999999999999998E-3</v>
      </c>
      <c r="S122" s="291">
        <v>-5.4999999999999997E-3</v>
      </c>
      <c r="T122" s="291">
        <v>-5.1999999999999998E-3</v>
      </c>
      <c r="U122" s="289">
        <v>36707</v>
      </c>
      <c r="V122" s="289">
        <v>-845</v>
      </c>
      <c r="W122" s="292">
        <v>0.21180555555555555</v>
      </c>
      <c r="X122" s="293">
        <v>42923</v>
      </c>
      <c r="Y122" s="21" t="s">
        <v>38</v>
      </c>
    </row>
    <row r="123" spans="1:25" ht="18.75" thickBot="1" x14ac:dyDescent="0.2">
      <c r="A123" s="7">
        <v>150171</v>
      </c>
      <c r="B123" s="283" t="s">
        <v>101</v>
      </c>
      <c r="C123" s="7">
        <v>1.0169999999999999</v>
      </c>
      <c r="D123" s="305">
        <v>3.0000000000000001E-3</v>
      </c>
      <c r="E123" s="283">
        <v>2262.36</v>
      </c>
      <c r="F123" s="7">
        <v>1.0175000000000001</v>
      </c>
      <c r="G123" s="285">
        <v>5.0000000000000001E-4</v>
      </c>
      <c r="H123" s="285">
        <v>0.03</v>
      </c>
      <c r="I123" s="283">
        <v>4.5</v>
      </c>
      <c r="J123" s="283">
        <v>4.5</v>
      </c>
      <c r="K123" s="285">
        <v>4.5019999999999998E-2</v>
      </c>
      <c r="L123" s="283" t="s">
        <v>40</v>
      </c>
      <c r="M123" s="7" t="s">
        <v>102</v>
      </c>
      <c r="N123" s="305">
        <v>3.2000000000000002E-3</v>
      </c>
      <c r="O123" s="23">
        <v>0.42159999999999997</v>
      </c>
      <c r="P123" s="285">
        <v>-5.7000000000000002E-3</v>
      </c>
      <c r="Q123" s="304">
        <v>0.36899999999999999</v>
      </c>
      <c r="R123" s="285">
        <v>-2.5000000000000001E-3</v>
      </c>
      <c r="S123" s="285">
        <v>-4.0000000000000001E-3</v>
      </c>
      <c r="T123" s="285">
        <v>-4.0000000000000001E-3</v>
      </c>
      <c r="U123" s="283">
        <v>348815</v>
      </c>
      <c r="V123" s="283">
        <v>126</v>
      </c>
      <c r="W123" s="287">
        <v>0.21180555555555555</v>
      </c>
      <c r="X123" s="288">
        <v>42807</v>
      </c>
      <c r="Y123" s="13" t="s">
        <v>38</v>
      </c>
    </row>
    <row r="124" spans="1:25" ht="18.75" thickBot="1" x14ac:dyDescent="0.2">
      <c r="A124" s="14">
        <v>150192</v>
      </c>
      <c r="B124" s="289" t="s">
        <v>107</v>
      </c>
      <c r="C124" s="14">
        <v>1.028</v>
      </c>
      <c r="D124" s="290">
        <v>-2.8999999999999998E-3</v>
      </c>
      <c r="E124" s="289">
        <v>591.54</v>
      </c>
      <c r="F124" s="14">
        <v>1.0269999999999999</v>
      </c>
      <c r="G124" s="291">
        <v>-1E-3</v>
      </c>
      <c r="H124" s="291">
        <v>0.03</v>
      </c>
      <c r="I124" s="289">
        <v>4.5</v>
      </c>
      <c r="J124" s="289">
        <v>4.5</v>
      </c>
      <c r="K124" s="291">
        <v>4.496E-2</v>
      </c>
      <c r="L124" s="289" t="s">
        <v>40</v>
      </c>
      <c r="M124" s="14" t="s">
        <v>108</v>
      </c>
      <c r="N124" s="295">
        <v>1.9800000000000002E-2</v>
      </c>
      <c r="O124" s="18">
        <v>0.34239999999999998</v>
      </c>
      <c r="P124" s="291">
        <v>-7.7000000000000002E-3</v>
      </c>
      <c r="Q124" s="291">
        <v>0.54490000000000005</v>
      </c>
      <c r="R124" s="291">
        <v>-1E-3</v>
      </c>
      <c r="S124" s="291">
        <v>-8.3999999999999995E-3</v>
      </c>
      <c r="T124" s="291">
        <v>-6.8999999999999999E-3</v>
      </c>
      <c r="U124" s="289">
        <v>19426</v>
      </c>
      <c r="V124" s="289">
        <v>-746</v>
      </c>
      <c r="W124" s="292">
        <v>0.21180555555555555</v>
      </c>
      <c r="X124" s="293">
        <v>42738</v>
      </c>
      <c r="Y124" s="21" t="s">
        <v>38</v>
      </c>
    </row>
    <row r="125" spans="1:25" ht="18.75" thickBot="1" x14ac:dyDescent="0.2">
      <c r="A125" s="7">
        <v>150181</v>
      </c>
      <c r="B125" s="283" t="s">
        <v>98</v>
      </c>
      <c r="C125" s="7">
        <v>1.024</v>
      </c>
      <c r="D125" s="305">
        <v>5.8999999999999999E-3</v>
      </c>
      <c r="E125" s="283">
        <v>8363.74</v>
      </c>
      <c r="F125" s="7">
        <v>1.0229999999999999</v>
      </c>
      <c r="G125" s="285">
        <v>-1E-3</v>
      </c>
      <c r="H125" s="285">
        <v>0.03</v>
      </c>
      <c r="I125" s="283">
        <v>4.5</v>
      </c>
      <c r="J125" s="283">
        <v>4.5</v>
      </c>
      <c r="K125" s="285">
        <v>4.496E-2</v>
      </c>
      <c r="L125" s="283" t="s">
        <v>40</v>
      </c>
      <c r="M125" s="7" t="s">
        <v>80</v>
      </c>
      <c r="N125" s="305">
        <v>6.4999999999999997E-3</v>
      </c>
      <c r="O125" s="23">
        <v>0.4239</v>
      </c>
      <c r="P125" s="285">
        <v>-7.7000000000000002E-3</v>
      </c>
      <c r="Q125" s="285">
        <v>0.35770000000000002</v>
      </c>
      <c r="R125" s="285">
        <v>-6.1000000000000004E-3</v>
      </c>
      <c r="S125" s="285">
        <v>-7.7000000000000002E-3</v>
      </c>
      <c r="T125" s="285">
        <v>-4.5999999999999999E-3</v>
      </c>
      <c r="U125" s="283">
        <v>306692</v>
      </c>
      <c r="V125" s="283">
        <v>-3189</v>
      </c>
      <c r="W125" s="287">
        <v>0.21180555555555555</v>
      </c>
      <c r="X125" s="288">
        <v>42719</v>
      </c>
      <c r="Y125" s="13" t="s">
        <v>38</v>
      </c>
    </row>
    <row r="126" spans="1:25" ht="18.75" thickBot="1" x14ac:dyDescent="0.2">
      <c r="A126" s="14">
        <v>150233</v>
      </c>
      <c r="B126" s="289" t="s">
        <v>81</v>
      </c>
      <c r="C126" s="14">
        <v>1.0089999999999999</v>
      </c>
      <c r="D126" s="295">
        <v>6.0000000000000001E-3</v>
      </c>
      <c r="E126" s="289">
        <v>96.8</v>
      </c>
      <c r="F126" s="14">
        <v>1.008</v>
      </c>
      <c r="G126" s="291">
        <v>-1E-3</v>
      </c>
      <c r="H126" s="291">
        <v>0.03</v>
      </c>
      <c r="I126" s="289">
        <v>4.5</v>
      </c>
      <c r="J126" s="289">
        <v>4.5</v>
      </c>
      <c r="K126" s="291">
        <v>4.496E-2</v>
      </c>
      <c r="L126" s="289" t="s">
        <v>40</v>
      </c>
      <c r="M126" s="14" t="s">
        <v>82</v>
      </c>
      <c r="N126" s="295">
        <v>8.8999999999999999E-3</v>
      </c>
      <c r="O126" s="18">
        <v>0.27139999999999997</v>
      </c>
      <c r="P126" s="291">
        <v>-7.7000000000000002E-3</v>
      </c>
      <c r="Q126" s="303">
        <v>0.73740000000000006</v>
      </c>
      <c r="R126" s="291">
        <v>-1E-3</v>
      </c>
      <c r="S126" s="291">
        <v>1E-3</v>
      </c>
      <c r="T126" s="291">
        <v>2E-3</v>
      </c>
      <c r="U126" s="289">
        <v>2840</v>
      </c>
      <c r="V126" s="289">
        <v>0</v>
      </c>
      <c r="W126" s="292">
        <v>0.21180555555555555</v>
      </c>
      <c r="X126" s="293">
        <v>42884</v>
      </c>
      <c r="Y126" s="21" t="s">
        <v>38</v>
      </c>
    </row>
    <row r="127" spans="1:25" ht="18.75" thickBot="1" x14ac:dyDescent="0.2">
      <c r="A127" s="7">
        <v>150309</v>
      </c>
      <c r="B127" s="283" t="s">
        <v>73</v>
      </c>
      <c r="C127" s="7">
        <v>1.0329999999999999</v>
      </c>
      <c r="D127" s="305">
        <v>1.8700000000000001E-2</v>
      </c>
      <c r="E127" s="283">
        <v>31.88</v>
      </c>
      <c r="F127" s="7">
        <v>1.03</v>
      </c>
      <c r="G127" s="285">
        <v>-2.8999999999999998E-3</v>
      </c>
      <c r="H127" s="285">
        <v>0.03</v>
      </c>
      <c r="I127" s="283">
        <v>4.5</v>
      </c>
      <c r="J127" s="283">
        <v>4.5</v>
      </c>
      <c r="K127" s="285">
        <v>4.487E-2</v>
      </c>
      <c r="L127" s="283" t="s">
        <v>40</v>
      </c>
      <c r="M127" s="7" t="s">
        <v>74</v>
      </c>
      <c r="N127" s="305">
        <v>1.41E-2</v>
      </c>
      <c r="O127" s="23">
        <v>0.34889999999999999</v>
      </c>
      <c r="P127" s="285">
        <v>-9.5999999999999992E-3</v>
      </c>
      <c r="Q127" s="285">
        <v>0.52600000000000002</v>
      </c>
      <c r="R127" s="285">
        <v>-6.6E-3</v>
      </c>
      <c r="S127" s="285">
        <v>-8.2000000000000007E-3</v>
      </c>
      <c r="T127" s="285">
        <v>-8.2000000000000007E-3</v>
      </c>
      <c r="U127" s="283">
        <v>1491</v>
      </c>
      <c r="V127" s="283">
        <v>-8</v>
      </c>
      <c r="W127" s="287">
        <v>0.21180555555555555</v>
      </c>
      <c r="X127" s="288">
        <v>42709</v>
      </c>
      <c r="Y127" s="13" t="s">
        <v>38</v>
      </c>
    </row>
    <row r="128" spans="1:25" ht="18.75" thickBot="1" x14ac:dyDescent="0.2">
      <c r="A128" s="14">
        <v>150143</v>
      </c>
      <c r="B128" s="289" t="s">
        <v>137</v>
      </c>
      <c r="C128" s="14">
        <v>1.0369999999999999</v>
      </c>
      <c r="D128" s="290">
        <v>-1.24E-2</v>
      </c>
      <c r="E128" s="289">
        <v>24.49</v>
      </c>
      <c r="F128" s="14">
        <v>1.03</v>
      </c>
      <c r="G128" s="291">
        <v>-6.7999999999999996E-3</v>
      </c>
      <c r="H128" s="291">
        <v>0.03</v>
      </c>
      <c r="I128" s="289">
        <v>4.5</v>
      </c>
      <c r="J128" s="289">
        <v>4.5</v>
      </c>
      <c r="K128" s="291">
        <v>4.4690000000000001E-2</v>
      </c>
      <c r="L128" s="289" t="s">
        <v>40</v>
      </c>
      <c r="M128" s="14" t="s">
        <v>62</v>
      </c>
      <c r="N128" s="295">
        <v>2.5000000000000001E-3</v>
      </c>
      <c r="O128" s="18">
        <v>0.1077</v>
      </c>
      <c r="P128" s="291">
        <v>-1.4800000000000001E-2</v>
      </c>
      <c r="Q128" s="291">
        <v>0.56369999999999998</v>
      </c>
      <c r="R128" s="291">
        <v>-8.6999999999999994E-3</v>
      </c>
      <c r="S128" s="291">
        <v>2.2000000000000001E-3</v>
      </c>
      <c r="T128" s="291">
        <v>-6.3E-3</v>
      </c>
      <c r="U128" s="289">
        <v>9580</v>
      </c>
      <c r="V128" s="289">
        <v>-5</v>
      </c>
      <c r="W128" s="292">
        <v>0.29375000000000001</v>
      </c>
      <c r="X128" s="293">
        <v>42705</v>
      </c>
      <c r="Y128" s="21" t="s">
        <v>38</v>
      </c>
    </row>
    <row r="129" spans="1:25" ht="18.75" thickBot="1" x14ac:dyDescent="0.2">
      <c r="A129" s="7">
        <v>150092</v>
      </c>
      <c r="B129" s="283" t="s">
        <v>138</v>
      </c>
      <c r="C129" s="7">
        <v>1.0329999999999999</v>
      </c>
      <c r="D129" s="286">
        <v>-9.5999999999999992E-3</v>
      </c>
      <c r="E129" s="283">
        <v>0.28000000000000003</v>
      </c>
      <c r="F129" s="7">
        <v>1.026</v>
      </c>
      <c r="G129" s="285">
        <v>-6.7999999999999996E-3</v>
      </c>
      <c r="H129" s="285">
        <v>0.03</v>
      </c>
      <c r="I129" s="283">
        <v>4.5</v>
      </c>
      <c r="J129" s="283">
        <v>4.5</v>
      </c>
      <c r="K129" s="285">
        <v>4.4690000000000001E-2</v>
      </c>
      <c r="L129" s="283" t="s">
        <v>40</v>
      </c>
      <c r="M129" s="7" t="s">
        <v>139</v>
      </c>
      <c r="N129" s="305">
        <v>8.3000000000000001E-3</v>
      </c>
      <c r="O129" s="23">
        <v>0.38840000000000002</v>
      </c>
      <c r="P129" s="285">
        <v>-1.34E-2</v>
      </c>
      <c r="Q129" s="285">
        <v>0.91720000000000002</v>
      </c>
      <c r="R129" s="285">
        <v>-1E-4</v>
      </c>
      <c r="S129" s="285">
        <v>-3.3999999999999998E-3</v>
      </c>
      <c r="T129" s="285">
        <v>1.41E-2</v>
      </c>
      <c r="U129" s="283">
        <v>277</v>
      </c>
      <c r="V129" s="283">
        <v>0</v>
      </c>
      <c r="W129" s="287">
        <v>0.21180555555555555</v>
      </c>
      <c r="X129" s="288">
        <v>42738</v>
      </c>
      <c r="Y129" s="13" t="s">
        <v>38</v>
      </c>
    </row>
    <row r="130" spans="1:25" ht="18.75" thickBot="1" x14ac:dyDescent="0.2">
      <c r="A130" s="14">
        <v>150100</v>
      </c>
      <c r="B130" s="289" t="s">
        <v>133</v>
      </c>
      <c r="C130" s="14">
        <v>1.036</v>
      </c>
      <c r="D130" s="295">
        <v>1E-3</v>
      </c>
      <c r="E130" s="289">
        <v>227.27</v>
      </c>
      <c r="F130" s="14">
        <v>1.0269999999999999</v>
      </c>
      <c r="G130" s="291">
        <v>-8.8000000000000005E-3</v>
      </c>
      <c r="H130" s="291">
        <v>0.03</v>
      </c>
      <c r="I130" s="289">
        <v>4.5</v>
      </c>
      <c r="J130" s="289">
        <v>4.5</v>
      </c>
      <c r="K130" s="291">
        <v>4.4600000000000001E-2</v>
      </c>
      <c r="L130" s="289" t="s">
        <v>40</v>
      </c>
      <c r="M130" s="14" t="s">
        <v>134</v>
      </c>
      <c r="N130" s="295">
        <v>5.9999999999999995E-4</v>
      </c>
      <c r="O130" s="18">
        <v>0.44019999999999998</v>
      </c>
      <c r="P130" s="291">
        <v>-1.5299999999999999E-2</v>
      </c>
      <c r="Q130" s="291">
        <v>0.75339999999999996</v>
      </c>
      <c r="R130" s="291">
        <v>-6.7000000000000002E-3</v>
      </c>
      <c r="S130" s="291">
        <v>-7.9000000000000008E-3</v>
      </c>
      <c r="T130" s="291">
        <v>1.2999999999999999E-3</v>
      </c>
      <c r="U130" s="289">
        <v>14222</v>
      </c>
      <c r="V130" s="289">
        <v>5</v>
      </c>
      <c r="W130" s="292">
        <v>0.21180555555555555</v>
      </c>
      <c r="X130" s="293">
        <v>42738</v>
      </c>
      <c r="Y130" s="21" t="s">
        <v>38</v>
      </c>
    </row>
    <row r="131" spans="1:25" ht="18.75" thickBot="1" x14ac:dyDescent="0.2">
      <c r="A131" s="7">
        <v>150179</v>
      </c>
      <c r="B131" s="283" t="s">
        <v>120</v>
      </c>
      <c r="C131" s="7">
        <v>1.0389999999999999</v>
      </c>
      <c r="D131" s="305">
        <v>5.7999999999999996E-3</v>
      </c>
      <c r="E131" s="283">
        <v>281.77</v>
      </c>
      <c r="F131" s="7">
        <v>1.0269999999999999</v>
      </c>
      <c r="G131" s="285">
        <v>-1.17E-2</v>
      </c>
      <c r="H131" s="285">
        <v>0.03</v>
      </c>
      <c r="I131" s="283">
        <v>4.5</v>
      </c>
      <c r="J131" s="283">
        <v>4.5</v>
      </c>
      <c r="K131" s="285">
        <v>4.4470000000000003E-2</v>
      </c>
      <c r="L131" s="283" t="s">
        <v>40</v>
      </c>
      <c r="M131" s="7" t="s">
        <v>121</v>
      </c>
      <c r="N131" s="305">
        <v>1.26E-2</v>
      </c>
      <c r="O131" s="23">
        <v>0.4551</v>
      </c>
      <c r="P131" s="285">
        <v>-1.8200000000000001E-2</v>
      </c>
      <c r="Q131" s="285">
        <v>0.28000000000000003</v>
      </c>
      <c r="R131" s="285">
        <v>-6.3E-3</v>
      </c>
      <c r="S131" s="285">
        <v>-8.2000000000000007E-3</v>
      </c>
      <c r="T131" s="285">
        <v>-4.7999999999999996E-3</v>
      </c>
      <c r="U131" s="283">
        <v>6532</v>
      </c>
      <c r="V131" s="283">
        <v>-108</v>
      </c>
      <c r="W131" s="287">
        <v>0.21180555555555555</v>
      </c>
      <c r="X131" s="288">
        <v>42738</v>
      </c>
      <c r="Y131" s="13" t="s">
        <v>38</v>
      </c>
    </row>
    <row r="132" spans="1:25" ht="18.75" thickBot="1" x14ac:dyDescent="0.2">
      <c r="A132" s="14">
        <v>150203</v>
      </c>
      <c r="B132" s="289" t="s">
        <v>109</v>
      </c>
      <c r="C132" s="14">
        <v>1.0389999999999999</v>
      </c>
      <c r="D132" s="295">
        <v>7.7999999999999996E-3</v>
      </c>
      <c r="E132" s="289">
        <v>601.84</v>
      </c>
      <c r="F132" s="14">
        <v>1.0189999999999999</v>
      </c>
      <c r="G132" s="291">
        <v>-1.9599999999999999E-2</v>
      </c>
      <c r="H132" s="291">
        <v>0.03</v>
      </c>
      <c r="I132" s="289">
        <v>4.5</v>
      </c>
      <c r="J132" s="289">
        <v>4.5</v>
      </c>
      <c r="K132" s="291">
        <v>4.4119999999999999E-2</v>
      </c>
      <c r="L132" s="289" t="s">
        <v>40</v>
      </c>
      <c r="M132" s="14" t="s">
        <v>110</v>
      </c>
      <c r="N132" s="295">
        <v>1.01E-2</v>
      </c>
      <c r="O132" s="18">
        <v>0.4516</v>
      </c>
      <c r="P132" s="291">
        <v>-2.58E-2</v>
      </c>
      <c r="Q132" s="291">
        <v>0.29649999999999999</v>
      </c>
      <c r="R132" s="291">
        <v>-5.1999999999999998E-3</v>
      </c>
      <c r="S132" s="291">
        <v>-7.4000000000000003E-3</v>
      </c>
      <c r="T132" s="291">
        <v>-6.1000000000000004E-3</v>
      </c>
      <c r="U132" s="289">
        <v>18470</v>
      </c>
      <c r="V132" s="289">
        <v>-726</v>
      </c>
      <c r="W132" s="292">
        <v>0.21180555555555555</v>
      </c>
      <c r="X132" s="293">
        <v>42705</v>
      </c>
      <c r="Y132" s="21" t="s">
        <v>38</v>
      </c>
    </row>
    <row r="133" spans="1:25" ht="18.75" thickBot="1" x14ac:dyDescent="0.2">
      <c r="A133" s="7">
        <v>150231</v>
      </c>
      <c r="B133" s="283" t="s">
        <v>130</v>
      </c>
      <c r="C133" s="7">
        <v>1.0369999999999999</v>
      </c>
      <c r="D133" s="305">
        <v>6.7999999999999996E-3</v>
      </c>
      <c r="E133" s="283">
        <v>366.41</v>
      </c>
      <c r="F133" s="7">
        <v>1.0101</v>
      </c>
      <c r="G133" s="285">
        <v>-2.6599999999999999E-2</v>
      </c>
      <c r="H133" s="285">
        <v>0.03</v>
      </c>
      <c r="I133" s="283">
        <v>4.5</v>
      </c>
      <c r="J133" s="283">
        <v>4.5</v>
      </c>
      <c r="K133" s="285">
        <v>4.3819999999999998E-2</v>
      </c>
      <c r="L133" s="283" t="s">
        <v>40</v>
      </c>
      <c r="M133" s="7" t="s">
        <v>131</v>
      </c>
      <c r="N133" s="305">
        <v>1.0800000000000001E-2</v>
      </c>
      <c r="O133" s="23">
        <v>0.37019999999999997</v>
      </c>
      <c r="P133" s="285">
        <v>-3.2599999999999997E-2</v>
      </c>
      <c r="Q133" s="304">
        <v>0.49930000000000002</v>
      </c>
      <c r="R133" s="285">
        <v>-7.4999999999999997E-3</v>
      </c>
      <c r="S133" s="285">
        <v>-8.3999999999999995E-3</v>
      </c>
      <c r="T133" s="285">
        <v>-6.7000000000000002E-3</v>
      </c>
      <c r="U133" s="283">
        <v>3889</v>
      </c>
      <c r="V133" s="283">
        <v>-62</v>
      </c>
      <c r="W133" s="287">
        <v>0.21180555555555555</v>
      </c>
      <c r="X133" s="288">
        <v>42869</v>
      </c>
      <c r="Y133" s="13" t="s">
        <v>38</v>
      </c>
    </row>
    <row r="134" spans="1:25" ht="18.75" thickBot="1" x14ac:dyDescent="0.2">
      <c r="A134" s="14">
        <v>150245</v>
      </c>
      <c r="B134" s="289" t="s">
        <v>132</v>
      </c>
      <c r="C134" s="14">
        <v>1.073</v>
      </c>
      <c r="D134" s="302">
        <v>0</v>
      </c>
      <c r="E134" s="289">
        <v>1.56</v>
      </c>
      <c r="F134" s="14">
        <v>1.0449999999999999</v>
      </c>
      <c r="G134" s="291">
        <v>-2.6800000000000001E-2</v>
      </c>
      <c r="H134" s="291">
        <v>0.03</v>
      </c>
      <c r="I134" s="289">
        <v>4.75</v>
      </c>
      <c r="J134" s="289">
        <v>4.5</v>
      </c>
      <c r="K134" s="291">
        <v>4.3799999999999999E-2</v>
      </c>
      <c r="L134" s="289" t="s">
        <v>40</v>
      </c>
      <c r="M134" s="14" t="s">
        <v>86</v>
      </c>
      <c r="N134" s="295">
        <v>9.1000000000000004E-3</v>
      </c>
      <c r="O134" s="18">
        <v>0.40229999999999999</v>
      </c>
      <c r="P134" s="291">
        <v>-3.2599999999999997E-2</v>
      </c>
      <c r="Q134" s="291">
        <v>0.38469999999999999</v>
      </c>
      <c r="R134" s="291">
        <v>-5.3E-3</v>
      </c>
      <c r="S134" s="291">
        <v>1.4E-3</v>
      </c>
      <c r="T134" s="291">
        <v>1.0699999999999999E-2</v>
      </c>
      <c r="U134" s="289">
        <v>1048</v>
      </c>
      <c r="V134" s="289">
        <v>0</v>
      </c>
      <c r="W134" s="292">
        <v>0.21180555555555555</v>
      </c>
      <c r="X134" s="293">
        <v>42675</v>
      </c>
      <c r="Y134" s="21" t="s">
        <v>38</v>
      </c>
    </row>
    <row r="135" spans="1:25" ht="18.75" thickBot="1" x14ac:dyDescent="0.2">
      <c r="A135" s="7">
        <v>150311</v>
      </c>
      <c r="B135" s="283" t="s">
        <v>135</v>
      </c>
      <c r="C135" s="7">
        <v>1.0620000000000001</v>
      </c>
      <c r="D135" s="286">
        <v>-2.8E-3</v>
      </c>
      <c r="E135" s="283">
        <v>34.58</v>
      </c>
      <c r="F135" s="7">
        <v>1.03</v>
      </c>
      <c r="G135" s="285">
        <v>-3.1099999999999999E-2</v>
      </c>
      <c r="H135" s="285">
        <v>0.03</v>
      </c>
      <c r="I135" s="283">
        <v>4.5</v>
      </c>
      <c r="J135" s="283">
        <v>4.5</v>
      </c>
      <c r="K135" s="285">
        <v>4.36E-2</v>
      </c>
      <c r="L135" s="283" t="s">
        <v>40</v>
      </c>
      <c r="M135" s="7" t="s">
        <v>136</v>
      </c>
      <c r="N135" s="305">
        <v>0.01</v>
      </c>
      <c r="O135" s="23">
        <v>0.36599999999999999</v>
      </c>
      <c r="P135" s="285">
        <v>-3.6600000000000001E-2</v>
      </c>
      <c r="Q135" s="285">
        <v>0.4859</v>
      </c>
      <c r="R135" s="285">
        <v>-1.14E-2</v>
      </c>
      <c r="S135" s="285">
        <v>-1.0999999999999999E-2</v>
      </c>
      <c r="T135" s="285">
        <v>-6.4999999999999997E-3</v>
      </c>
      <c r="U135" s="283">
        <v>1749</v>
      </c>
      <c r="V135" s="283">
        <v>-8</v>
      </c>
      <c r="W135" s="287">
        <v>0.21180555555555555</v>
      </c>
      <c r="X135" s="288">
        <v>42709</v>
      </c>
      <c r="Y135" s="13" t="s">
        <v>38</v>
      </c>
    </row>
    <row r="136" spans="1:25" ht="18.75" thickBot="1" x14ac:dyDescent="0.2">
      <c r="A136" s="14">
        <v>150279</v>
      </c>
      <c r="B136" s="289" t="s">
        <v>126</v>
      </c>
      <c r="C136" s="14">
        <v>1.0880000000000001</v>
      </c>
      <c r="D136" s="295">
        <v>3.1300000000000001E-2</v>
      </c>
      <c r="E136" s="289">
        <v>53.63</v>
      </c>
      <c r="F136" s="14">
        <v>1.054</v>
      </c>
      <c r="G136" s="291">
        <v>-3.2300000000000002E-2</v>
      </c>
      <c r="H136" s="291">
        <v>0.03</v>
      </c>
      <c r="I136" s="289">
        <v>5</v>
      </c>
      <c r="J136" s="289">
        <v>4.5</v>
      </c>
      <c r="K136" s="291">
        <v>4.3540000000000002E-2</v>
      </c>
      <c r="L136" s="289" t="s">
        <v>40</v>
      </c>
      <c r="M136" s="14" t="s">
        <v>127</v>
      </c>
      <c r="N136" s="295">
        <v>8.6E-3</v>
      </c>
      <c r="O136" s="18">
        <v>0.28539999999999999</v>
      </c>
      <c r="P136" s="291">
        <v>-3.7699999999999997E-2</v>
      </c>
      <c r="Q136" s="291">
        <v>0.64400000000000002</v>
      </c>
      <c r="R136" s="291">
        <v>7.7999999999999996E-3</v>
      </c>
      <c r="S136" s="291">
        <v>-4.4000000000000003E-3</v>
      </c>
      <c r="T136" s="291">
        <v>-3.8999999999999998E-3</v>
      </c>
      <c r="U136" s="289">
        <v>1274</v>
      </c>
      <c r="V136" s="289">
        <v>0</v>
      </c>
      <c r="W136" s="292">
        <v>0.21180555555555555</v>
      </c>
      <c r="X136" s="293">
        <v>42614</v>
      </c>
      <c r="Y136" s="21" t="s">
        <v>38</v>
      </c>
    </row>
    <row r="137" spans="1:25" ht="18.75" thickBot="1" x14ac:dyDescent="0.2">
      <c r="A137" s="7">
        <v>150215</v>
      </c>
      <c r="B137" s="283" t="s">
        <v>140</v>
      </c>
      <c r="C137" s="7">
        <v>1.091</v>
      </c>
      <c r="D137" s="305">
        <v>2.35E-2</v>
      </c>
      <c r="E137" s="283">
        <v>3.47</v>
      </c>
      <c r="F137" s="7">
        <v>1.0261</v>
      </c>
      <c r="G137" s="285">
        <v>-6.3200000000000006E-2</v>
      </c>
      <c r="H137" s="285">
        <v>0.03</v>
      </c>
      <c r="I137" s="283">
        <v>4.5</v>
      </c>
      <c r="J137" s="283">
        <v>4.5</v>
      </c>
      <c r="K137" s="285">
        <v>4.2259999999999999E-2</v>
      </c>
      <c r="L137" s="283" t="s">
        <v>40</v>
      </c>
      <c r="M137" s="7" t="s">
        <v>141</v>
      </c>
      <c r="N137" s="305">
        <v>9.7999999999999997E-3</v>
      </c>
      <c r="O137" s="23">
        <v>0.42220000000000002</v>
      </c>
      <c r="P137" s="285">
        <v>-6.59E-2</v>
      </c>
      <c r="Q137" s="285">
        <v>0.35849999999999999</v>
      </c>
      <c r="R137" s="285">
        <v>1.1999999999999999E-3</v>
      </c>
      <c r="S137" s="285">
        <v>-7.3000000000000001E-3</v>
      </c>
      <c r="T137" s="285">
        <v>-6.1000000000000004E-3</v>
      </c>
      <c r="U137" s="283">
        <v>2432</v>
      </c>
      <c r="V137" s="283">
        <v>-16</v>
      </c>
      <c r="W137" s="287">
        <v>0.21180555555555555</v>
      </c>
      <c r="X137" s="288">
        <v>42738</v>
      </c>
      <c r="Y137" s="13" t="s">
        <v>38</v>
      </c>
    </row>
    <row r="138" spans="1:25" ht="14.25" thickBot="1" x14ac:dyDescent="0.2">
      <c r="A138" s="44" t="s">
        <v>241</v>
      </c>
      <c r="B138" s="36"/>
      <c r="C138" s="35"/>
      <c r="D138" s="43">
        <f>AVERAGE(D80:D137)</f>
        <v>4.0413793103448283E-3</v>
      </c>
      <c r="E138" s="36"/>
      <c r="F138" s="35"/>
      <c r="G138" s="43">
        <f>AVERAGE(G80:G137)</f>
        <v>6.0137931034482742E-3</v>
      </c>
      <c r="H138" s="271">
        <f>COUNTIF($D80:$D137,"&gt;0")/COUNT($D80:$D137)</f>
        <v>0.86206896551724133</v>
      </c>
      <c r="I138" s="270"/>
      <c r="J138" s="270"/>
      <c r="K138" s="43">
        <f>AVERAGE(K80:K137)</f>
        <v>4.5336724137931057E-2</v>
      </c>
      <c r="L138" s="36"/>
      <c r="M138" s="35"/>
      <c r="N138" s="38"/>
      <c r="O138" s="39"/>
      <c r="P138" s="43">
        <f>AVERAGE(P80:P137)</f>
        <v>-4.0789473684210518E-3</v>
      </c>
      <c r="Q138" s="37"/>
      <c r="R138" s="43">
        <f>AVERAGE(R80:R137)</f>
        <v>-3.8068965517241374E-3</v>
      </c>
      <c r="S138" s="37"/>
      <c r="T138" s="37"/>
      <c r="U138" s="36"/>
      <c r="V138" s="36"/>
      <c r="W138" s="40"/>
      <c r="X138" s="41"/>
      <c r="Y138" s="42"/>
    </row>
    <row r="139" spans="1:25" ht="18.75" thickBot="1" x14ac:dyDescent="0.2">
      <c r="A139" s="14">
        <v>150066</v>
      </c>
      <c r="B139" s="289" t="s">
        <v>39</v>
      </c>
      <c r="C139" s="14">
        <v>0.91900000000000004</v>
      </c>
      <c r="D139" s="295">
        <v>4.4000000000000003E-3</v>
      </c>
      <c r="E139" s="289">
        <v>55.17</v>
      </c>
      <c r="F139" s="14">
        <v>1.0169999999999999</v>
      </c>
      <c r="G139" s="291">
        <v>9.64E-2</v>
      </c>
      <c r="H139" s="291">
        <v>1.4999999999999999E-2</v>
      </c>
      <c r="I139" s="289">
        <v>3</v>
      </c>
      <c r="J139" s="289">
        <v>3</v>
      </c>
      <c r="K139" s="291">
        <v>3.3259999999999998E-2</v>
      </c>
      <c r="L139" s="289" t="s">
        <v>40</v>
      </c>
      <c r="M139" s="14" t="s">
        <v>41</v>
      </c>
      <c r="N139" s="295">
        <v>2.0000000000000001E-4</v>
      </c>
      <c r="O139" s="18">
        <v>0.21970000000000001</v>
      </c>
      <c r="P139" s="291">
        <v>6.1499999999999999E-2</v>
      </c>
      <c r="Q139" s="291">
        <v>0.1179</v>
      </c>
      <c r="R139" s="291">
        <v>6.9999999999999999E-4</v>
      </c>
      <c r="S139" s="291">
        <v>-2.0999999999999999E-3</v>
      </c>
      <c r="T139" s="291">
        <v>9.7000000000000003E-3</v>
      </c>
      <c r="U139" s="289">
        <v>820</v>
      </c>
      <c r="V139" s="289">
        <v>-8</v>
      </c>
      <c r="W139" s="292">
        <v>0.29375000000000001</v>
      </c>
      <c r="X139" s="293">
        <v>42738</v>
      </c>
      <c r="Y139" s="21" t="s">
        <v>38</v>
      </c>
    </row>
    <row r="140" spans="1:25" ht="18.75" thickBot="1" x14ac:dyDescent="0.2">
      <c r="A140" s="7">
        <v>150016</v>
      </c>
      <c r="B140" s="283" t="s">
        <v>34</v>
      </c>
      <c r="C140" s="7">
        <v>1.04</v>
      </c>
      <c r="D140" s="305">
        <v>1E-3</v>
      </c>
      <c r="E140" s="283">
        <v>22.39</v>
      </c>
      <c r="F140" s="7">
        <v>1</v>
      </c>
      <c r="G140" s="285">
        <v>-0.04</v>
      </c>
      <c r="H140" s="283" t="s">
        <v>35</v>
      </c>
      <c r="I140" s="283">
        <v>0</v>
      </c>
      <c r="J140" s="283">
        <v>0</v>
      </c>
      <c r="K140" s="285">
        <v>-1.438E-2</v>
      </c>
      <c r="L140" s="283">
        <v>2.71</v>
      </c>
      <c r="M140" s="7" t="s">
        <v>36</v>
      </c>
      <c r="N140" s="305">
        <v>2.3999999999999998E-3</v>
      </c>
      <c r="O140" s="285">
        <v>0.53890000000000005</v>
      </c>
      <c r="P140" s="283" t="s">
        <v>37</v>
      </c>
      <c r="Q140" s="283" t="s">
        <v>37</v>
      </c>
      <c r="R140" s="285">
        <v>2.8999999999999998E-3</v>
      </c>
      <c r="S140" s="285">
        <v>-1.1000000000000001E-3</v>
      </c>
      <c r="T140" s="285">
        <v>-2.3999999999999998E-3</v>
      </c>
      <c r="U140" s="283">
        <v>3075</v>
      </c>
      <c r="V140" s="283">
        <v>6</v>
      </c>
      <c r="W140" s="287">
        <v>0.17083333333333331</v>
      </c>
      <c r="X140" s="288">
        <v>43574</v>
      </c>
      <c r="Y140" s="13" t="s">
        <v>38</v>
      </c>
    </row>
    <row r="141" spans="1:25" ht="18.75" thickBot="1" x14ac:dyDescent="0.2">
      <c r="A141" s="14">
        <v>150188</v>
      </c>
      <c r="B141" s="289" t="s">
        <v>289</v>
      </c>
      <c r="C141" s="14">
        <v>1.0620000000000001</v>
      </c>
      <c r="D141" s="302">
        <v>0</v>
      </c>
      <c r="E141" s="289">
        <v>34.049999999999997</v>
      </c>
      <c r="F141" s="14">
        <v>1.0349999999999999</v>
      </c>
      <c r="G141" s="291">
        <v>-2.6100000000000002E-2</v>
      </c>
      <c r="H141" s="289" t="s">
        <v>290</v>
      </c>
      <c r="I141" s="289">
        <v>5.5</v>
      </c>
      <c r="J141" s="289">
        <v>5.5</v>
      </c>
      <c r="K141" s="291">
        <v>-1.7989999999999999E-2</v>
      </c>
      <c r="L141" s="289">
        <v>0.36</v>
      </c>
      <c r="M141" s="14" t="s">
        <v>291</v>
      </c>
      <c r="N141" s="295">
        <v>2.5000000000000001E-3</v>
      </c>
      <c r="O141" s="18">
        <v>0.1215</v>
      </c>
      <c r="P141" s="291">
        <v>-4.7199999999999999E-2</v>
      </c>
      <c r="Q141" s="291">
        <v>0.43099999999999999</v>
      </c>
      <c r="R141" s="291">
        <v>-2.5000000000000001E-3</v>
      </c>
      <c r="S141" s="291">
        <v>-4.0000000000000002E-4</v>
      </c>
      <c r="T141" s="291">
        <v>-3.2000000000000002E-3</v>
      </c>
      <c r="U141" s="289">
        <v>29563</v>
      </c>
      <c r="V141" s="289">
        <v>-185</v>
      </c>
      <c r="W141" s="292">
        <v>0.29375000000000001</v>
      </c>
      <c r="X141" s="293">
        <v>42719</v>
      </c>
      <c r="Y141" s="21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108"/>
    <hyperlink ref="C4" r:id="rId7" display="http://finance.sina.com.cn/fund/quotes/150108/bc.shtml"/>
    <hyperlink ref="F4" r:id="rId8" display="http://www.cninfo.com.cn/information/fund/netvalue/150108.html"/>
    <hyperlink ref="M4" r:id="rId9" tooltip="399632" display="http://quote.eastmoney.com/zs399632.html"/>
    <hyperlink ref="Y4" r:id="rId10" tooltip="加【同辉100A】为自选A类" display="javascript:addOwnedFund('150108');"/>
    <hyperlink ref="A5" r:id="rId11" display="https://www.jisilu.cn/data/sfnew/detail/150223"/>
    <hyperlink ref="C5" r:id="rId12" display="http://finance.sina.com.cn/fund/quotes/150223/bc.shtml"/>
    <hyperlink ref="F5" r:id="rId13" display="http://www.cninfo.com.cn/information/fund/netvalue/150223.html"/>
    <hyperlink ref="M5" r:id="rId14" tooltip="399975" display="http://quote.eastmoney.com/zs399975.html"/>
    <hyperlink ref="O5" r:id="rId15" display="https://www.jisilu.cn/data/utils/lowcalc/150223"/>
    <hyperlink ref="Y5" r:id="rId16" tooltip="将【证券A级】从自选中删除" display="javascript:delOwnedFund('150223');"/>
    <hyperlink ref="A6" r:id="rId17" display="https://www.jisilu.cn/data/sfnew/detail/150057"/>
    <hyperlink ref="C6" r:id="rId18" display="http://finance.sina.com.cn/fund/quotes/150057/bc.shtml"/>
    <hyperlink ref="F6" r:id="rId19" display="http://www.cninfo.com.cn/information/fund/netvalue/150057.html"/>
    <hyperlink ref="M6" r:id="rId20" tooltip="399008" display="http://quote.eastmoney.com/zs399008.html"/>
    <hyperlink ref="O6" r:id="rId21" display="https://www.jisilu.cn/data/utils/lowcalc/150057"/>
    <hyperlink ref="Y6" r:id="rId22" tooltip="加【中小300A】为自选A类" display="javascript:addOwnedFund('150057');"/>
    <hyperlink ref="A8" r:id="rId23" display="https://www.jisilu.cn/data/sfnew/detail/150221"/>
    <hyperlink ref="C8" r:id="rId24" display="http://finance.sina.com.cn/fund/quotes/150221/bc.shtml"/>
    <hyperlink ref="F8" r:id="rId25" display="http://www.cninfo.com.cn/information/fund/netvalue/150221.html"/>
    <hyperlink ref="M8" r:id="rId26" tooltip="399959" display="http://quote.eastmoney.com/zs399959.html"/>
    <hyperlink ref="O8" r:id="rId27" display="https://www.jisilu.cn/data/utils/lowcalc/150221"/>
    <hyperlink ref="Y8" r:id="rId28" tooltip="将【中航军A】从自选中删除" display="javascript:delOwnedFund('150221');"/>
    <hyperlink ref="A9" r:id="rId29" display="https://www.jisilu.cn/data/sfnew/detail/150321"/>
    <hyperlink ref="C9" r:id="rId30" display="http://finance.sina.com.cn/fund/quotes/150321/bc.shtml"/>
    <hyperlink ref="F9" r:id="rId31" display="http://www.cninfo.com.cn/information/fund/netvalue/150321.html"/>
    <hyperlink ref="M9" r:id="rId32" tooltip="399998" display="http://quote.eastmoney.com/zs399998.html"/>
    <hyperlink ref="O9" r:id="rId33" display="https://www.jisilu.cn/data/utils/lowcalc/150321"/>
    <hyperlink ref="Y9" r:id="rId34" tooltip="加【煤炭A基】为自选A类" display="javascript:addOwnedFund('150321');"/>
    <hyperlink ref="A10" r:id="rId35" display="https://www.jisilu.cn/data/sfnew/detail/150032"/>
    <hyperlink ref="C10" r:id="rId36" display="http://finance.sina.com.cn/fund/quotes/150032/bc.shtml"/>
    <hyperlink ref="F10" r:id="rId37" display="http://www.cninfo.com.cn/information/fund/netvalue/150032.html"/>
    <hyperlink ref="M10" r:id="rId38" tooltip="399923" display="http://quote.eastmoney.com/zs399923.html"/>
    <hyperlink ref="O10" r:id="rId39" display="https://www.jisilu.cn/data/utils/lowcalc/150032"/>
    <hyperlink ref="Y10" r:id="rId40" tooltip="加【多利优先】为自选A类" display="javascript:addOwnedFund('150032');"/>
    <hyperlink ref="A12" r:id="rId41" display="https://www.jisilu.cn/data/sfnew/detail/150331"/>
    <hyperlink ref="C12" r:id="rId42" display="http://finance.sina.com.cn/fund/quotes/150331/bc.shtml"/>
    <hyperlink ref="F12" r:id="rId43" display="http://www.cninfo.com.cn/information/fund/netvalue/150331.html"/>
    <hyperlink ref="M12" r:id="rId44" tooltip="399805" display="http://quote.eastmoney.com/zs399805.html"/>
    <hyperlink ref="O12" r:id="rId45" display="https://www.jisilu.cn/data/utils/lowcalc/150331"/>
    <hyperlink ref="Y12" r:id="rId46" tooltip="加【网金融A】为自选A类" display="javascript:addOwnedFund('150331');"/>
    <hyperlink ref="A13" r:id="rId47" display="https://www.jisilu.cn/data/sfnew/detail/150219"/>
    <hyperlink ref="C13" r:id="rId48" display="http://finance.sina.com.cn/fund/quotes/150219/bc.shtml"/>
    <hyperlink ref="F13" r:id="rId49" display="http://www.cninfo.com.cn/information/fund/netvalue/150219.html"/>
    <hyperlink ref="O13" r:id="rId50" display="https://www.jisilu.cn/data/utils/lowcalc/150219"/>
    <hyperlink ref="Y13" r:id="rId51" tooltip="加【健康A】为自选A类" display="javascript:addOwnedFund('150219');"/>
    <hyperlink ref="A14" r:id="rId52" display="https://www.jisilu.cn/data/sfnew/detail/150123"/>
    <hyperlink ref="C14" r:id="rId53" display="http://finance.sina.com.cn/fund/quotes/150123/bc.shtml"/>
    <hyperlink ref="F14" r:id="rId54" display="http://www.cninfo.com.cn/information/fund/netvalue/150123.html"/>
    <hyperlink ref="M14" r:id="rId55" tooltip="399550" display="http://quote.eastmoney.com/zs399550.html"/>
    <hyperlink ref="O14" r:id="rId56" display="https://www.jisilu.cn/data/utils/lowcalc/150123"/>
    <hyperlink ref="Y14" r:id="rId57" tooltip="加【建信50A】为自选A类" display="javascript:addOwnedFund('150123');"/>
    <hyperlink ref="A16" r:id="rId58" display="https://www.jisilu.cn/data/sfnew/detail/150293"/>
    <hyperlink ref="C16" r:id="rId59" display="http://finance.sina.com.cn/fund/quotes/150293/bc.shtml"/>
    <hyperlink ref="F16" r:id="rId60" display="http://www.cninfo.com.cn/information/fund/netvalue/150293.html"/>
    <hyperlink ref="M16" r:id="rId61" tooltip="399807" display="http://quote.eastmoney.com/zs399807.html"/>
    <hyperlink ref="O16" r:id="rId62" display="https://www.jisilu.cn/data/utils/lowcalc/150293"/>
    <hyperlink ref="Y16" r:id="rId63" tooltip="加【高铁A级】为自选A类" display="javascript:addOwnedFund('150293');"/>
    <hyperlink ref="A17" r:id="rId64" display="https://www.jisilu.cn/data/sfnew/detail/150297"/>
    <hyperlink ref="C17" r:id="rId65" display="http://finance.sina.com.cn/fund/quotes/150297/bc.shtml"/>
    <hyperlink ref="F17" r:id="rId66" display="http://www.cninfo.com.cn/information/fund/netvalue/150297.html"/>
    <hyperlink ref="O17" r:id="rId67" display="https://www.jisilu.cn/data/utils/lowcalc/150297"/>
    <hyperlink ref="Y17" r:id="rId68" tooltip="加【互联A级】为自选A类" display="javascript:addOwnedFund('150297');"/>
    <hyperlink ref="A18" r:id="rId69" display="https://www.jisilu.cn/data/sfnew/detail/150263"/>
    <hyperlink ref="C18" r:id="rId70" display="http://finance.sina.com.cn/fund/quotes/150263/bc.shtml"/>
    <hyperlink ref="F18" r:id="rId71" display="http://www.cninfo.com.cn/information/fund/netvalue/150263.html"/>
    <hyperlink ref="M18" r:id="rId72" tooltip="000852" display="http://quote.eastmoney.com/zs000852.html"/>
    <hyperlink ref="O18" r:id="rId73" display="https://www.jisilu.cn/data/utils/lowcalc/150263"/>
    <hyperlink ref="Y18" r:id="rId74" tooltip="加【1000A】为自选A类" display="javascript:addOwnedFund('150263');"/>
    <hyperlink ref="A19" r:id="rId75" display="https://www.jisilu.cn/data/sfnew/detail/150323"/>
    <hyperlink ref="C19" r:id="rId76" display="http://finance.sina.com.cn/fund/quotes/150323/bc.shtml"/>
    <hyperlink ref="F19" r:id="rId77" display="http://www.cninfo.com.cn/information/fund/netvalue/150323.html"/>
    <hyperlink ref="M19" r:id="rId78" tooltip="000827" display="http://quote.eastmoney.com/zs000827.html"/>
    <hyperlink ref="O19" r:id="rId79" display="https://www.jisilu.cn/data/utils/lowcalc/150323"/>
    <hyperlink ref="Y19" r:id="rId80" tooltip="加【环保A端】为自选A类" display="javascript:addOwnedFund('150323');"/>
    <hyperlink ref="A20" r:id="rId81" display="https://www.jisilu.cn/data/sfnew/detail/150303"/>
    <hyperlink ref="C20" r:id="rId82" display="http://finance.sina.com.cn/fund/quotes/150303/bc.shtml"/>
    <hyperlink ref="F20" r:id="rId83" display="http://www.cninfo.com.cn/information/fund/netvalue/150303.html"/>
    <hyperlink ref="M20" r:id="rId84" tooltip="399673" display="http://quote.eastmoney.com/zs399673.html"/>
    <hyperlink ref="O20" r:id="rId85" display="https://www.jisilu.cn/data/utils/lowcalc/150303"/>
    <hyperlink ref="Y20" r:id="rId86" tooltip="加【创业股A】为自选A类" display="javascript:addOwnedFund('150303');"/>
    <hyperlink ref="A21" r:id="rId87" display="https://www.jisilu.cn/data/sfnew/detail/150335"/>
    <hyperlink ref="C21" r:id="rId88" display="http://finance.sina.com.cn/fund/quotes/150335/bc.shtml"/>
    <hyperlink ref="F21" r:id="rId89" display="http://www.cninfo.com.cn/information/fund/netvalue/150335.html"/>
    <hyperlink ref="M21" r:id="rId90" tooltip="399967" display="http://quote.eastmoney.com/zs399967.html"/>
    <hyperlink ref="O21" r:id="rId91" display="https://www.jisilu.cn/data/utils/lowcalc/150335"/>
    <hyperlink ref="Y21" r:id="rId92" tooltip="加【军工股A】为自选A类" display="javascript:addOwnedFund('150335');"/>
    <hyperlink ref="A22" r:id="rId93" display="https://www.jisilu.cn/data/sfnew/detail/150287"/>
    <hyperlink ref="C22" r:id="rId94" display="http://finance.sina.com.cn/fund/quotes/150287/bc.shtml"/>
    <hyperlink ref="F22" r:id="rId95" display="http://www.cninfo.com.cn/information/fund/netvalue/150287.html"/>
    <hyperlink ref="M22" r:id="rId96" tooltip="399440" display="http://quote.eastmoney.com/zs399440.html"/>
    <hyperlink ref="O22" r:id="rId97" display="https://www.jisilu.cn/data/utils/lowcalc/150287"/>
    <hyperlink ref="Y22" r:id="rId98" tooltip="加【钢铁A】为自选A类" display="javascript:addOwnedFund('150287');"/>
    <hyperlink ref="A23" r:id="rId99" display="https://www.jisilu.cn/data/sfnew/detail/150299"/>
    <hyperlink ref="C23" r:id="rId100" display="http://finance.sina.com.cn/fund/quotes/150299/bc.shtml"/>
    <hyperlink ref="F23" r:id="rId101" display="http://www.cninfo.com.cn/information/fund/netvalue/150299.html"/>
    <hyperlink ref="M23" r:id="rId102" tooltip="399986" display="http://quote.eastmoney.com/zs399986.html"/>
    <hyperlink ref="O23" r:id="rId103" display="https://www.jisilu.cn/data/utils/lowcalc/150299"/>
    <hyperlink ref="Y23" r:id="rId104" tooltip="将【银行股A】从自选中删除" display="javascript:delOwnedFund('150299');"/>
    <hyperlink ref="A24" r:id="rId105" display="https://www.jisilu.cn/data/sfnew/detail/150291"/>
    <hyperlink ref="C24" r:id="rId106" display="http://finance.sina.com.cn/fund/quotes/150291/bc.shtml"/>
    <hyperlink ref="F24" r:id="rId107" display="http://www.cninfo.com.cn/information/fund/netvalue/150291.html"/>
    <hyperlink ref="M24" r:id="rId108" tooltip="399986" display="http://quote.eastmoney.com/zs399986.html"/>
    <hyperlink ref="O24" r:id="rId109" display="https://www.jisilu.cn/data/utils/lowcalc/150291"/>
    <hyperlink ref="Y24" r:id="rId110" tooltip="将【银行A份】从自选中删除" display="javascript:delOwnedFund('150291');"/>
    <hyperlink ref="A25" r:id="rId111" display="https://www.jisilu.cn/data/sfnew/detail/150117"/>
    <hyperlink ref="C25" r:id="rId112" display="http://finance.sina.com.cn/fund/quotes/150117/bc.shtml"/>
    <hyperlink ref="F25" r:id="rId113" display="http://www.cninfo.com.cn/information/fund/netvalue/150117.html"/>
    <hyperlink ref="M25" r:id="rId114" tooltip="399393" display="http://quote.eastmoney.com/zs399393.html"/>
    <hyperlink ref="O25" r:id="rId115" display="https://www.jisilu.cn/data/utils/lowcalc/150117"/>
    <hyperlink ref="Y25" r:id="rId116" tooltip="加【房地产A】为自选A类" display="javascript:addOwnedFund('150117');"/>
    <hyperlink ref="A26" r:id="rId117" display="https://www.jisilu.cn/data/sfnew/detail/150247"/>
    <hyperlink ref="C26" r:id="rId118" display="http://finance.sina.com.cn/fund/quotes/150247/bc.shtml"/>
    <hyperlink ref="F26" r:id="rId119" display="http://www.cninfo.com.cn/information/fund/netvalue/150247.html"/>
    <hyperlink ref="M26" r:id="rId120" tooltip="399971" display="http://quote.eastmoney.com/zs399971.html"/>
    <hyperlink ref="O26" r:id="rId121" display="https://www.jisilu.cn/data/utils/lowcalc/150247"/>
    <hyperlink ref="Y26" r:id="rId122" tooltip="加【传媒A级】为自选A类" display="javascript:addOwnedFund('150247');"/>
    <hyperlink ref="A27" r:id="rId123" display="https://www.jisilu.cn/data/sfnew/detail/150130"/>
    <hyperlink ref="C27" r:id="rId124" display="http://finance.sina.com.cn/fund/quotes/150130/bc.shtml"/>
    <hyperlink ref="F27" r:id="rId125" display="http://www.cninfo.com.cn/information/fund/netvalue/150130.html"/>
    <hyperlink ref="M27" r:id="rId126" tooltip="399394" display="http://quote.eastmoney.com/zs399394.html"/>
    <hyperlink ref="O27" r:id="rId127" display="https://www.jisilu.cn/data/utils/lowcalc/150130"/>
    <hyperlink ref="Y27" r:id="rId128" tooltip="加【医药A】为自选A类" display="javascript:addOwnedFund('150130');"/>
    <hyperlink ref="A28" r:id="rId129" display="https://www.jisilu.cn/data/sfnew/detail/150301"/>
    <hyperlink ref="C28" r:id="rId130" display="http://finance.sina.com.cn/fund/quotes/150301/bc.shtml"/>
    <hyperlink ref="F28" r:id="rId131" display="http://www.cninfo.com.cn/information/fund/netvalue/150301.html"/>
    <hyperlink ref="M28" r:id="rId132" tooltip="399975" display="http://quote.eastmoney.com/zs399975.html"/>
    <hyperlink ref="O28" r:id="rId133" display="https://www.jisilu.cn/data/utils/lowcalc/150301"/>
    <hyperlink ref="Y28" r:id="rId134" tooltip="加【证券股A】为自选A类" display="javascript:addOwnedFund('150301');"/>
    <hyperlink ref="A29" r:id="rId135" display="https://www.jisilu.cn/data/sfnew/detail/150289"/>
    <hyperlink ref="C29" r:id="rId136" display="http://finance.sina.com.cn/fund/quotes/150289/bc.shtml"/>
    <hyperlink ref="F29" r:id="rId137" display="http://www.cninfo.com.cn/information/fund/netvalue/150289.html"/>
    <hyperlink ref="M29" r:id="rId138" tooltip="399998" display="http://quote.eastmoney.com/zs399998.html"/>
    <hyperlink ref="O29" r:id="rId139" display="https://www.jisilu.cn/data/utils/lowcalc/150289"/>
    <hyperlink ref="Y29" r:id="rId140" tooltip="加【煤炭A级】为自选A类" display="javascript:addOwnedFund('150289');"/>
    <hyperlink ref="A30" r:id="rId141" display="https://www.jisilu.cn/data/sfnew/detail/150325"/>
    <hyperlink ref="C30" r:id="rId142" display="http://finance.sina.com.cn/fund/quotes/150325/bc.shtml"/>
    <hyperlink ref="F30" r:id="rId143" display="http://www.cninfo.com.cn/information/fund/netvalue/150325.html"/>
    <hyperlink ref="M30" r:id="rId144" tooltip="399807" display="http://quote.eastmoney.com/zs399807.html"/>
    <hyperlink ref="O30" r:id="rId145" display="https://www.jisilu.cn/data/utils/lowcalc/150325"/>
    <hyperlink ref="Y30" r:id="rId146" tooltip="加【高铁A端】为自选A类" display="javascript:addOwnedFund('150325');"/>
    <hyperlink ref="A31" r:id="rId147" display="https://www.jisilu.cn/data/sfnew/detail/150198"/>
    <hyperlink ref="C31" r:id="rId148" display="http://finance.sina.com.cn/fund/quotes/150198/bc.shtml"/>
    <hyperlink ref="F31" r:id="rId149" display="http://www.cninfo.com.cn/information/fund/netvalue/150198.html"/>
    <hyperlink ref="M31" r:id="rId150" tooltip="399396" display="http://quote.eastmoney.com/zs399396.html"/>
    <hyperlink ref="O31" r:id="rId151" display="https://www.jisilu.cn/data/utils/lowcalc/150198"/>
    <hyperlink ref="Y31" r:id="rId152" tooltip="加【食品A】为自选A类" display="javascript:addOwnedFund('150198');"/>
    <hyperlink ref="A32" r:id="rId153" display="https://www.jisilu.cn/data/sfnew/detail/150265"/>
    <hyperlink ref="C32" r:id="rId154" display="http://finance.sina.com.cn/fund/quotes/150265/bc.shtml"/>
    <hyperlink ref="F32" r:id="rId155" display="http://www.cninfo.com.cn/information/fund/netvalue/150265.html"/>
    <hyperlink ref="M32" r:id="rId156" tooltip="399991" display="http://quote.eastmoney.com/zs399991.html"/>
    <hyperlink ref="O32" r:id="rId157" display="https://www.jisilu.cn/data/utils/lowcalc/150265"/>
    <hyperlink ref="Y32" r:id="rId158" tooltip="将【一带A】从自选中删除" display="javascript:delOwnedFund('150265');"/>
    <hyperlink ref="A33" r:id="rId159" display="https://www.jisilu.cn/data/sfnew/detail/150190"/>
    <hyperlink ref="C33" r:id="rId160" display="http://finance.sina.com.cn/fund/quotes/150190/bc.shtml"/>
    <hyperlink ref="F33" r:id="rId161" display="http://www.cninfo.com.cn/information/fund/netvalue/150190.html"/>
    <hyperlink ref="M33" r:id="rId162" tooltip="000827" display="http://quote.eastmoney.com/zs000827.html"/>
    <hyperlink ref="O33" r:id="rId163" display="https://www.jisilu.cn/data/utils/lowcalc/150190"/>
    <hyperlink ref="Y33" r:id="rId164" tooltip="加【NCF环保A】为自选A类" display="javascript:addOwnedFund('150190');"/>
    <hyperlink ref="A34" r:id="rId165" display="https://www.jisilu.cn/data/sfnew/detail/150196"/>
    <hyperlink ref="C34" r:id="rId166" display="http://finance.sina.com.cn/fund/quotes/150196/bc.shtml"/>
    <hyperlink ref="F34" r:id="rId167" display="http://www.cninfo.com.cn/information/fund/netvalue/150196.html"/>
    <hyperlink ref="M34" r:id="rId168" tooltip="399395" display="http://quote.eastmoney.com/zs399395.html"/>
    <hyperlink ref="O34" r:id="rId169" display="https://www.jisilu.cn/data/utils/lowcalc/150196"/>
    <hyperlink ref="Y34" r:id="rId170" tooltip="加【有色A】为自选A类" display="javascript:addOwnedFund('150196');"/>
    <hyperlink ref="A35" r:id="rId171" display="https://www.jisilu.cn/data/sfnew/detail/502037"/>
    <hyperlink ref="C35" r:id="rId172" display="http://finance.sina.com.cn/fund/quotes/502037/bc.shtml"/>
    <hyperlink ref="F35" r:id="rId173" display="http://www.cninfo.com.cn/information/fund/netvalue/502037.html"/>
    <hyperlink ref="M35" r:id="rId174" tooltip="399805" display="http://quote.eastmoney.com/zs399805.html"/>
    <hyperlink ref="O35" r:id="rId175" display="https://www.jisilu.cn/data/utils/lowcalc/502037"/>
    <hyperlink ref="Y35" r:id="rId176" tooltip="加【网金A】为自选A类" display="javascript:addOwnedFund('502037');"/>
    <hyperlink ref="A36" r:id="rId177" display="https://www.jisilu.cn/data/sfnew/detail/150343"/>
    <hyperlink ref="C36" r:id="rId178" display="http://finance.sina.com.cn/fund/quotes/150343/bc.shtml"/>
    <hyperlink ref="F36" r:id="rId179" display="http://www.cninfo.com.cn/information/fund/netvalue/150343.html"/>
    <hyperlink ref="M36" r:id="rId180" tooltip="399975" display="http://quote.eastmoney.com/zs399975.html"/>
    <hyperlink ref="O36" r:id="rId181" display="https://www.jisilu.cn/data/utils/lowcalc/150343"/>
    <hyperlink ref="Y36" r:id="rId182" tooltip="加【证券A基】为自选A类" display="javascript:addOwnedFund('150343');"/>
    <hyperlink ref="A37" r:id="rId183" display="https://www.jisilu.cn/data/sfnew/detail/150261"/>
    <hyperlink ref="C37" r:id="rId184" display="http://finance.sina.com.cn/fund/quotes/150261/bc.shtml"/>
    <hyperlink ref="F37" r:id="rId185" display="http://www.cninfo.com.cn/information/fund/netvalue/150261.html"/>
    <hyperlink ref="M37" r:id="rId186" tooltip="399989" display="http://quote.eastmoney.com/zs399989.html"/>
    <hyperlink ref="O37" r:id="rId187" display="https://www.jisilu.cn/data/utils/lowcalc/150261"/>
    <hyperlink ref="Y37" r:id="rId188" tooltip="加【医疗A】为自选A类" display="javascript:addOwnedFund('150261');"/>
    <hyperlink ref="A38" r:id="rId189" display="https://www.jisilu.cn/data/sfnew/detail/502057"/>
    <hyperlink ref="C38" r:id="rId190" display="http://finance.sina.com.cn/fund/quotes/502057/bc.shtml"/>
    <hyperlink ref="F38" r:id="rId191" display="http://www.cninfo.com.cn/information/fund/netvalue/502057.html"/>
    <hyperlink ref="M38" r:id="rId192" tooltip="399989" display="http://quote.eastmoney.com/zs399989.html"/>
    <hyperlink ref="O38" r:id="rId193" display="https://www.jisilu.cn/data/utils/lowcalc/502057"/>
    <hyperlink ref="Y38" r:id="rId194" tooltip="加【医疗A】为自选A类" display="javascript:addOwnedFund('502057');"/>
    <hyperlink ref="A39" r:id="rId195" display="https://www.jisilu.cn/data/sfnew/detail/150327"/>
    <hyperlink ref="C39" r:id="rId196" display="http://finance.sina.com.cn/fund/quotes/150327/bc.shtml"/>
    <hyperlink ref="F39" r:id="rId197" display="http://www.cninfo.com.cn/information/fund/netvalue/150327.html"/>
    <hyperlink ref="M39" r:id="rId198" tooltip="399808" display="http://quote.eastmoney.com/zs399808.html"/>
    <hyperlink ref="O39" r:id="rId199" display="https://www.jisilu.cn/data/utils/lowcalc/150327"/>
    <hyperlink ref="Y39" r:id="rId200" tooltip="加【新能A级】为自选A类" display="javascript:addOwnedFund('150327');"/>
    <hyperlink ref="A40" r:id="rId201" display="https://www.jisilu.cn/data/sfnew/detail/150317"/>
    <hyperlink ref="C40" r:id="rId202" display="http://finance.sina.com.cn/fund/quotes/150317/bc.shtml"/>
    <hyperlink ref="F40" r:id="rId203" display="http://www.cninfo.com.cn/information/fund/netvalue/150317.html"/>
    <hyperlink ref="M40" r:id="rId204" tooltip="399805" display="http://quote.eastmoney.com/zs399805.html"/>
    <hyperlink ref="O40" r:id="rId205" display="https://www.jisilu.cn/data/utils/lowcalc/150317"/>
    <hyperlink ref="Y40" r:id="rId206" tooltip="加【E金融A】为自选A类" display="javascript:addOwnedFund('150317');"/>
    <hyperlink ref="A41" r:id="rId207" display="https://www.jisilu.cn/data/sfnew/detail/150047"/>
    <hyperlink ref="C41" r:id="rId208" display="http://finance.sina.com.cn/fund/quotes/150047/bc.shtml"/>
    <hyperlink ref="F41" r:id="rId209" display="http://www.cninfo.com.cn/information/fund/netvalue/150047.html"/>
    <hyperlink ref="M41" r:id="rId210" tooltip="399942" display="http://quote.eastmoney.com/zs399942.html"/>
    <hyperlink ref="O41" r:id="rId211" display="https://www.jisilu.cn/data/utils/lowcalc/150047"/>
    <hyperlink ref="Y41" r:id="rId212" tooltip="加【消费A】为自选A类" display="javascript:addOwnedFund('150047');"/>
    <hyperlink ref="A43" r:id="rId213" display="https://www.jisilu.cn/data/sfnew/detail/150175"/>
    <hyperlink ref="C43" r:id="rId214" display="http://finance.sina.com.cn/fund/quotes/150175/bc.shtml"/>
    <hyperlink ref="F43" r:id="rId215" display="http://www.cninfo.com.cn/information/fund/netvalue/150175.html"/>
    <hyperlink ref="M43" r:id="rId216" tooltip="HSCEI" display="http://quote.eastmoney.com/hk/zs110010.html"/>
    <hyperlink ref="O43" r:id="rId217" display="https://www.jisilu.cn/data/utils/lowcalc/150175"/>
    <hyperlink ref="Y43" r:id="rId218" tooltip="将【H股A】从自选中删除" display="javascript:delOwnedFund('150175');"/>
    <hyperlink ref="A44" r:id="rId219" display="https://www.jisilu.cn/data/sfnew/detail/150145"/>
    <hyperlink ref="C44" r:id="rId220" display="http://finance.sina.com.cn/fund/quotes/150145/bc.shtml"/>
    <hyperlink ref="F44" r:id="rId221" display="http://www.cninfo.com.cn/information/fund/netvalue/150145.html"/>
    <hyperlink ref="M44" r:id="rId222" tooltip="000828" display="http://quote.eastmoney.com/zs000828.html"/>
    <hyperlink ref="O44" r:id="rId223" display="https://www.jisilu.cn/data/utils/lowcalc/150145"/>
    <hyperlink ref="Y44" r:id="rId224" tooltip="加【高贝塔A】为自选A类" display="javascript:addOwnedFund('150145');"/>
    <hyperlink ref="A45" r:id="rId225" display="https://www.jisilu.cn/data/sfnew/detail/150225"/>
    <hyperlink ref="C45" r:id="rId226" display="http://finance.sina.com.cn/fund/quotes/150225/bc.shtml"/>
    <hyperlink ref="F45" r:id="rId227" display="http://www.cninfo.com.cn/information/fund/netvalue/150225.html"/>
    <hyperlink ref="M45" r:id="rId228" tooltip="399966" display="http://quote.eastmoney.com/zs399966.html"/>
    <hyperlink ref="O45" r:id="rId229" display="https://www.jisilu.cn/data/utils/lowcalc/150225"/>
    <hyperlink ref="Y45" r:id="rId230" tooltip="加【证保A级】为自选A类" display="javascript:addOwnedFund('150225');"/>
    <hyperlink ref="A46" r:id="rId231" display="https://www.jisilu.cn/data/sfnew/detail/150267"/>
    <hyperlink ref="C46" r:id="rId232" display="http://finance.sina.com.cn/fund/quotes/150267/bc.shtml"/>
    <hyperlink ref="F46" r:id="rId233" display="http://www.cninfo.com.cn/information/fund/netvalue/150267.html"/>
    <hyperlink ref="M46" r:id="rId234" tooltip="399986" display="http://quote.eastmoney.com/zs399986.html"/>
    <hyperlink ref="O46" r:id="rId235" display="https://www.jisilu.cn/data/utils/lowcalc/150267"/>
    <hyperlink ref="Y46" r:id="rId236" tooltip="将【银行A类】从自选中删除" display="javascript:delOwnedFund('150267');"/>
    <hyperlink ref="A47" r:id="rId237" display="https://www.jisilu.cn/data/sfnew/detail/502041"/>
    <hyperlink ref="C47" r:id="rId238" display="http://finance.sina.com.cn/fund/quotes/502041/bc.shtml"/>
    <hyperlink ref="F47" r:id="rId239" display="http://www.cninfo.com.cn/information/fund/netvalue/502041.html"/>
    <hyperlink ref="M47" r:id="rId240" tooltip="000016" display="http://quote.eastmoney.com/zs000016.html"/>
    <hyperlink ref="O47" r:id="rId241" display="https://www.jisilu.cn/data/utils/lowcalc/502041"/>
    <hyperlink ref="Y47" r:id="rId242" tooltip="加【上50A】为自选A类" display="javascript:addOwnedFund('502041');"/>
    <hyperlink ref="A48" r:id="rId243" display="https://www.jisilu.cn/data/sfnew/detail/150138"/>
    <hyperlink ref="C48" r:id="rId244" display="http://finance.sina.com.cn/fund/quotes/150138/bc.shtml"/>
    <hyperlink ref="F48" r:id="rId245" display="http://www.cninfo.com.cn/information/fund/netvalue/150138.html"/>
    <hyperlink ref="M48" r:id="rId246" tooltip="000842" display="http://quote.eastmoney.com/zs000842.html"/>
    <hyperlink ref="O48" r:id="rId247" display="https://www.jisilu.cn/data/utils/lowcalc/150138"/>
    <hyperlink ref="Y48" r:id="rId248" tooltip="加【中证800A】为自选A类" display="javascript:addOwnedFund('150138');"/>
    <hyperlink ref="A49" r:id="rId249" display="https://www.jisilu.cn/data/sfnew/detail/150064"/>
    <hyperlink ref="C49" r:id="rId250" display="http://finance.sina.com.cn/fund/quotes/150064/bc.shtml"/>
    <hyperlink ref="F49" r:id="rId251" display="http://www.cninfo.com.cn/information/fund/netvalue/150064.html"/>
    <hyperlink ref="M49" r:id="rId252" tooltip="399904" display="http://quote.eastmoney.com/zs399904.html"/>
    <hyperlink ref="O49" r:id="rId253" display="https://www.jisilu.cn/data/utils/lowcalc/150064"/>
    <hyperlink ref="Y49" r:id="rId254" tooltip="加【同瑞A】为自选A类" display="javascript:addOwnedFund('150064');"/>
    <hyperlink ref="A50" r:id="rId255" display="https://www.jisilu.cn/data/sfnew/detail/150090"/>
    <hyperlink ref="C50" r:id="rId256" display="http://finance.sina.com.cn/fund/quotes/150090/bc.shtml"/>
    <hyperlink ref="F50" r:id="rId257" display="http://www.cninfo.com.cn/information/fund/netvalue/150090.html"/>
    <hyperlink ref="M50" r:id="rId258" tooltip="399958" display="http://quote.eastmoney.com/zs399958.html"/>
    <hyperlink ref="O50" r:id="rId259" display="https://www.jisilu.cn/data/utils/lowcalc/150090"/>
    <hyperlink ref="Y50" r:id="rId260" tooltip="加【成长A】为自选A类" display="javascript:addOwnedFund('150090');"/>
    <hyperlink ref="A51" r:id="rId261" display="https://www.jisilu.cn/data/sfnew/detail/150112"/>
    <hyperlink ref="C51" r:id="rId262" display="http://finance.sina.com.cn/fund/quotes/150112/bc.shtml"/>
    <hyperlink ref="F51" r:id="rId263" display="http://www.cninfo.com.cn/information/fund/netvalue/150112.html"/>
    <hyperlink ref="M51" r:id="rId264" tooltip="399330" display="http://quote.eastmoney.com/zs399330.html"/>
    <hyperlink ref="O51" r:id="rId265" display="https://www.jisilu.cn/data/utils/lowcalc/150112"/>
    <hyperlink ref="Y51" r:id="rId266" tooltip="加【深100A】为自选A类" display="javascript:addOwnedFund('150112');"/>
    <hyperlink ref="A52" r:id="rId267" display="https://www.jisilu.cn/data/sfnew/detail/150053"/>
    <hyperlink ref="C52" r:id="rId268" display="http://finance.sina.com.cn/fund/quotes/150053/bc.shtml"/>
    <hyperlink ref="F52" r:id="rId269" display="http://www.cninfo.com.cn/information/fund/netvalue/150053.html"/>
    <hyperlink ref="M52" r:id="rId270" tooltip="399905" display="http://quote.eastmoney.com/zs399905.html"/>
    <hyperlink ref="O52" r:id="rId271" display="https://www.jisilu.cn/data/utils/lowcalc/150053"/>
    <hyperlink ref="Y52" r:id="rId272" tooltip="加【泰达500A】为自选A类" display="javascript:addOwnedFund('150053');"/>
    <hyperlink ref="A53" r:id="rId273" display="https://www.jisilu.cn/data/sfnew/detail/150121"/>
    <hyperlink ref="C53" r:id="rId274" display="http://finance.sina.com.cn/fund/quotes/150121/bc.shtml"/>
    <hyperlink ref="F53" r:id="rId275" display="http://www.cninfo.com.cn/information/fund/netvalue/150121.html"/>
    <hyperlink ref="M53" r:id="rId276" tooltip="399918" display="http://quote.eastmoney.com/zs399918.html"/>
    <hyperlink ref="O53" r:id="rId277" display="https://www.jisilu.cn/data/utils/lowcalc/150121"/>
    <hyperlink ref="Y53" r:id="rId278" tooltip="加【银河优先】为自选A类" display="javascript:addOwnedFund('150121');"/>
    <hyperlink ref="A54" r:id="rId279" display="https://www.jisilu.cn/data/sfnew/detail/502001"/>
    <hyperlink ref="C54" r:id="rId280" display="http://finance.sina.com.cn/fund/quotes/502001/bc.shtml"/>
    <hyperlink ref="F54" r:id="rId281" display="http://www.cninfo.com.cn/information/fund/netvalue/502001.html"/>
    <hyperlink ref="M54" r:id="rId282" tooltip="399982" display="http://quote.eastmoney.com/zs399982.html"/>
    <hyperlink ref="O54" r:id="rId283" display="https://www.jisilu.cn/data/utils/lowcalc/502001"/>
    <hyperlink ref="Y54" r:id="rId284" tooltip="加【500等权A】为自选A类" display="javascript:addOwnedFund('502001');"/>
    <hyperlink ref="A55" r:id="rId285" display="https://www.jisilu.cn/data/sfnew/detail/502021"/>
    <hyperlink ref="C55" r:id="rId286" display="http://finance.sina.com.cn/fund/quotes/502021/bc.shtml"/>
    <hyperlink ref="F55" r:id="rId287" display="http://www.cninfo.com.cn/information/fund/netvalue/502021.html"/>
    <hyperlink ref="M55" r:id="rId288" tooltip="000016" display="http://quote.eastmoney.com/zs000016.html"/>
    <hyperlink ref="O55" r:id="rId289" display="https://www.jisilu.cn/data/utils/lowcalc/502021"/>
    <hyperlink ref="Y55" r:id="rId290" tooltip="加【国金50A】为自选A类" display="javascript:addOwnedFund('502021');"/>
    <hyperlink ref="A56" r:id="rId291" display="https://www.jisilu.cn/data/sfnew/detail/502014"/>
    <hyperlink ref="C56" r:id="rId292" display="http://finance.sina.com.cn/fund/quotes/502014/bc.shtml"/>
    <hyperlink ref="F56" r:id="rId293" display="http://www.cninfo.com.cn/information/fund/netvalue/502014.html"/>
    <hyperlink ref="M56" r:id="rId294" tooltip="000853" display="http://quote.eastmoney.com/zs000853.html"/>
    <hyperlink ref="O56" r:id="rId295" display="https://www.jisilu.cn/data/utils/lowcalc/502014"/>
    <hyperlink ref="Y56" r:id="rId296" tooltip="加【一带一A】为自选A类" display="javascript:addOwnedFund('502014');"/>
    <hyperlink ref="A57" r:id="rId297" display="https://www.jisilu.cn/data/sfnew/detail/150281"/>
    <hyperlink ref="C57" r:id="rId298" display="http://finance.sina.com.cn/fund/quotes/150281/bc.shtml"/>
    <hyperlink ref="F57" r:id="rId299" display="http://www.cninfo.com.cn/information/fund/netvalue/150281.html"/>
    <hyperlink ref="M57" r:id="rId300" tooltip="399934" display="http://quote.eastmoney.com/zs399934.html"/>
    <hyperlink ref="O57" r:id="rId301" display="https://www.jisilu.cn/data/utils/lowcalc/150281"/>
    <hyperlink ref="Y57" r:id="rId302" tooltip="加【金融地A】为自选A类" display="javascript:addOwnedFund('150281');"/>
    <hyperlink ref="A58" r:id="rId303" display="https://www.jisilu.cn/data/sfnew/detail/150104"/>
    <hyperlink ref="C58" r:id="rId304" display="http://finance.sina.com.cn/fund/quotes/150104/bc.shtml"/>
    <hyperlink ref="F58" r:id="rId305" display="http://www.cninfo.com.cn/information/fund/netvalue/150104.html"/>
    <hyperlink ref="M58" r:id="rId306" tooltip="399300" display="http://quote.eastmoney.com/zs399300.html"/>
    <hyperlink ref="O58" r:id="rId307" display="https://www.jisilu.cn/data/utils/lowcalc/150104"/>
    <hyperlink ref="Y58" r:id="rId308" tooltip="加【HS300A】为自选A类" display="javascript:addOwnedFund('150104');"/>
    <hyperlink ref="A59" r:id="rId309" display="https://www.jisilu.cn/data/sfnew/detail/150073"/>
    <hyperlink ref="C59" r:id="rId310" display="http://finance.sina.com.cn/fund/quotes/150073/bc.shtml"/>
    <hyperlink ref="F59" r:id="rId311" display="http://www.cninfo.com.cn/information/fund/netvalue/150073.html"/>
    <hyperlink ref="M59" r:id="rId312" tooltip="399958" display="http://quote.eastmoney.com/zs399958.html"/>
    <hyperlink ref="O59" r:id="rId313" display="https://www.jisilu.cn/data/utils/lowcalc/150073"/>
    <hyperlink ref="Y59" r:id="rId314" tooltip="加【诺安稳健】为自选A类" display="javascript:addOwnedFund('150073');"/>
    <hyperlink ref="A60" r:id="rId315" display="https://www.jisilu.cn/data/sfnew/detail/150295"/>
    <hyperlink ref="C60" r:id="rId316" display="http://finance.sina.com.cn/fund/quotes/150295/bc.shtml"/>
    <hyperlink ref="F60" r:id="rId317" display="http://www.cninfo.com.cn/information/fund/netvalue/150295.html"/>
    <hyperlink ref="M60" r:id="rId318" tooltip="399974" display="http://quote.eastmoney.com/zs399974.html"/>
    <hyperlink ref="O60" r:id="rId319" display="https://www.jisilu.cn/data/utils/lowcalc/150295"/>
    <hyperlink ref="Y60" r:id="rId320" tooltip="加【改革A】为自选A类" display="javascript:addOwnedFund('150295');"/>
    <hyperlink ref="A61" r:id="rId321" display="https://www.jisilu.cn/data/sfnew/detail/502054"/>
    <hyperlink ref="C61" r:id="rId322" display="http://finance.sina.com.cn/fund/quotes/502054/bc.shtml"/>
    <hyperlink ref="F61" r:id="rId323" display="http://www.cninfo.com.cn/information/fund/netvalue/502054.html"/>
    <hyperlink ref="M61" r:id="rId324" tooltip="399975" display="http://quote.eastmoney.com/zs399975.html"/>
    <hyperlink ref="O61" r:id="rId325" display="https://www.jisilu.cn/data/utils/lowcalc/502054"/>
    <hyperlink ref="Y61" r:id="rId326" tooltip="加【券商A】为自选A类" display="javascript:addOwnedFund('502054');"/>
    <hyperlink ref="A62" r:id="rId327" display="https://www.jisilu.cn/data/sfnew/detail/150211"/>
    <hyperlink ref="C62" r:id="rId328" display="http://finance.sina.com.cn/fund/quotes/150211/bc.shtml"/>
    <hyperlink ref="F62" r:id="rId329" display="http://www.cninfo.com.cn/information/fund/netvalue/150211.html"/>
    <hyperlink ref="M62" r:id="rId330" tooltip="399976" display="http://quote.eastmoney.com/zs399976.html"/>
    <hyperlink ref="O62" r:id="rId331" display="https://www.jisilu.cn/data/utils/lowcalc/150211"/>
    <hyperlink ref="Y62" r:id="rId332" tooltip="加【新能车A】为自选A类" display="javascript:addOwnedFund('150211');"/>
    <hyperlink ref="A63" r:id="rId333" display="https://www.jisilu.cn/data/sfnew/detail/150036"/>
    <hyperlink ref="C63" r:id="rId334" display="http://finance.sina.com.cn/fund/quotes/150036/bc.shtml"/>
    <hyperlink ref="F63" r:id="rId335" display="http://www.cninfo.com.cn/information/fund/netvalue/150036.html"/>
    <hyperlink ref="M63" r:id="rId336" tooltip="399300" display="http://quote.eastmoney.com/zs399300.html"/>
    <hyperlink ref="O63" r:id="rId337" display="https://www.jisilu.cn/data/utils/lowcalc/150036"/>
    <hyperlink ref="Y63" r:id="rId338" tooltip="加【建信稳健】为自选A类" display="javascript:addOwnedFund('150036');"/>
    <hyperlink ref="A64" r:id="rId339" display="https://www.jisilu.cn/data/sfnew/detail/150213"/>
    <hyperlink ref="C64" r:id="rId340" display="http://finance.sina.com.cn/fund/quotes/150213/bc.shtml"/>
    <hyperlink ref="F64" r:id="rId341" display="http://www.cninfo.com.cn/information/fund/netvalue/150213.html"/>
    <hyperlink ref="M64" r:id="rId342" tooltip="399958" display="http://quote.eastmoney.com/zs399958.html"/>
    <hyperlink ref="O64" r:id="rId343" display="https://www.jisilu.cn/data/utils/lowcalc/150213"/>
    <hyperlink ref="Y64" r:id="rId344" tooltip="加【成长A级】为自选A类" display="javascript:addOwnedFund('150213');"/>
    <hyperlink ref="A65" r:id="rId345" display="https://www.jisilu.cn/data/sfnew/detail/150152"/>
    <hyperlink ref="C65" r:id="rId346" display="http://finance.sina.com.cn/fund/quotes/150152/bc.shtml"/>
    <hyperlink ref="F65" r:id="rId347" display="http://www.cninfo.com.cn/information/fund/netvalue/150152.html"/>
    <hyperlink ref="M65" r:id="rId348" tooltip="399006" display="http://quote.eastmoney.com/zs399006.html"/>
    <hyperlink ref="O65" r:id="rId349" display="https://www.jisilu.cn/data/utils/lowcalc/150152"/>
    <hyperlink ref="Y65" r:id="rId350" tooltip="加【创业板A】为自选A类" display="javascript:addOwnedFund('150152');"/>
    <hyperlink ref="A66" r:id="rId351" display="https://www.jisilu.cn/data/sfnew/detail/502031"/>
    <hyperlink ref="C66" r:id="rId352" display="http://finance.sina.com.cn/fund/quotes/502031/bc.shtml"/>
    <hyperlink ref="F66" r:id="rId353" display="http://www.cninfo.com.cn/information/fund/netvalue/502031.html"/>
    <hyperlink ref="M66" r:id="rId354" tooltip="399807" display="http://quote.eastmoney.com/zs399807.html"/>
    <hyperlink ref="O66" r:id="rId355" display="https://www.jisilu.cn/data/utils/lowcalc/502031"/>
    <hyperlink ref="Y66" r:id="rId356" tooltip="将【高铁A】从自选中删除" display="javascript:delOwnedFund('502031');"/>
    <hyperlink ref="A67" r:id="rId357" display="https://www.jisilu.cn/data/sfnew/detail/150012"/>
    <hyperlink ref="C67" r:id="rId358" display="http://finance.sina.com.cn/fund/quotes/150012/bc.shtml"/>
    <hyperlink ref="F67" r:id="rId359" display="http://www.cninfo.com.cn/information/fund/netvalue/150012.html"/>
    <hyperlink ref="M67" r:id="rId360" tooltip="399903" display="http://quote.eastmoney.com/zs399903.html"/>
    <hyperlink ref="O67" r:id="rId361" display="https://www.jisilu.cn/data/utils/lowcalc/150012"/>
    <hyperlink ref="Y67" r:id="rId362" tooltip="加【中证100A】为自选A类" display="javascript:addOwnedFund('150012');"/>
    <hyperlink ref="A68" r:id="rId363" display="https://www.jisilu.cn/data/sfnew/detail/150030"/>
    <hyperlink ref="C68" r:id="rId364" display="http://finance.sina.com.cn/fund/quotes/150030/bc.shtml"/>
    <hyperlink ref="F68" r:id="rId365" display="http://www.cninfo.com.cn/information/fund/netvalue/150030.html"/>
    <hyperlink ref="M68" r:id="rId366" tooltip="000971" display="http://quote.eastmoney.com/zs000971.html"/>
    <hyperlink ref="O68" r:id="rId367" display="https://www.jisilu.cn/data/utils/lowcalc/150030"/>
    <hyperlink ref="Y68" r:id="rId368" tooltip="加【中证90A】为自选A类" display="javascript:addOwnedFund('150030');"/>
    <hyperlink ref="A69" r:id="rId369" display="https://www.jisilu.cn/data/sfnew/detail/150059"/>
    <hyperlink ref="C69" r:id="rId370" display="http://finance.sina.com.cn/fund/quotes/150059/bc.shtml"/>
    <hyperlink ref="F69" r:id="rId371" display="http://www.cninfo.com.cn/information/fund/netvalue/150059.html"/>
    <hyperlink ref="M69" r:id="rId372" tooltip="399944" display="http://quote.eastmoney.com/zs399944.html"/>
    <hyperlink ref="O69" r:id="rId373" display="https://www.jisilu.cn/data/utils/lowcalc/150059"/>
    <hyperlink ref="Y69" r:id="rId374" tooltip="加【资源A级】为自选A类" display="javascript:addOwnedFund('150059');"/>
    <hyperlink ref="A70" r:id="rId375" display="https://www.jisilu.cn/data/sfnew/detail/150085"/>
    <hyperlink ref="C70" r:id="rId376" display="http://finance.sina.com.cn/fund/quotes/150085/bc.shtml"/>
    <hyperlink ref="F70" r:id="rId377" display="http://www.cninfo.com.cn/information/fund/netvalue/150085.html"/>
    <hyperlink ref="M70" r:id="rId378" tooltip="399005" display="http://quote.eastmoney.com/zs399005.html"/>
    <hyperlink ref="Y70" r:id="rId379" tooltip="加【中小板A】为自选A类" display="javascript:addOwnedFund('150085');"/>
    <hyperlink ref="A71" r:id="rId380" display="https://www.jisilu.cn/data/sfnew/detail/150088"/>
    <hyperlink ref="C71" r:id="rId381" display="http://finance.sina.com.cn/fund/quotes/150088/bc.shtml"/>
    <hyperlink ref="F71" r:id="rId382" display="http://www.cninfo.com.cn/information/fund/netvalue/150088.html"/>
    <hyperlink ref="M71" r:id="rId383" tooltip="399905" display="http://quote.eastmoney.com/zs399905.html"/>
    <hyperlink ref="Y71" r:id="rId384" tooltip="加【金鹰500A】为自选A类" display="javascript:addOwnedFund('150088');"/>
    <hyperlink ref="A72" r:id="rId385" display="https://www.jisilu.cn/data/sfnew/detail/150096"/>
    <hyperlink ref="C72" r:id="rId386" display="http://finance.sina.com.cn/fund/quotes/150096/bc.shtml"/>
    <hyperlink ref="F72" r:id="rId387" display="http://www.cninfo.com.cn/information/fund/netvalue/150096.html"/>
    <hyperlink ref="M72" r:id="rId388" tooltip="000979" display="http://quote.eastmoney.com/zs000979.html"/>
    <hyperlink ref="Y72" r:id="rId389" tooltip="加【商品A】为自选A类" display="javascript:addOwnedFund('150096');"/>
    <hyperlink ref="A74" r:id="rId390" display="https://www.jisilu.cn/data/sfnew/detail/150049"/>
    <hyperlink ref="C74" r:id="rId391" display="http://finance.sina.com.cn/fund/quotes/150049/bc.shtml"/>
    <hyperlink ref="F74" r:id="rId392" display="http://www.cninfo.com.cn/information/fund/netvalue/150049.html"/>
    <hyperlink ref="M74" r:id="rId393" tooltip="399942" display="http://quote.eastmoney.com/zs399942.html"/>
    <hyperlink ref="O74" r:id="rId394" display="https://www.jisilu.cn/data/utils/lowcalc/150049"/>
    <hyperlink ref="Y74" r:id="rId395" tooltip="加【消费收益】为自选A类" display="javascript:addOwnedFund('150049');"/>
    <hyperlink ref="A75" r:id="rId396" display="https://www.jisilu.cn/data/sfnew/detail/150148"/>
    <hyperlink ref="C75" r:id="rId397" display="http://finance.sina.com.cn/fund/quotes/150148/bc.shtml"/>
    <hyperlink ref="F75" r:id="rId398" display="http://www.cninfo.com.cn/information/fund/netvalue/150148.html"/>
    <hyperlink ref="M75" r:id="rId399" tooltip="000841" display="http://quote.eastmoney.com/zs000841.html"/>
    <hyperlink ref="O75" r:id="rId400" display="https://www.jisilu.cn/data/utils/lowcalc/150148"/>
    <hyperlink ref="Y75" r:id="rId401" tooltip="加【医药800A】为自选A类" display="javascript:addOwnedFund('150148');"/>
    <hyperlink ref="A76" r:id="rId402" display="https://www.jisilu.cn/data/sfnew/detail/150150"/>
    <hyperlink ref="C76" r:id="rId403" display="http://finance.sina.com.cn/fund/quotes/150150/bc.shtml"/>
    <hyperlink ref="F76" r:id="rId404" display="http://www.cninfo.com.cn/information/fund/netvalue/150150.html"/>
    <hyperlink ref="M76" r:id="rId405" tooltip="000823" display="http://quote.eastmoney.com/zs000823.html"/>
    <hyperlink ref="O76" r:id="rId406" display="https://www.jisilu.cn/data/utils/lowcalc/150150"/>
    <hyperlink ref="Y76" r:id="rId407" tooltip="加【有色800A】为自选A类" display="javascript:addOwnedFund('150150');"/>
    <hyperlink ref="A77" r:id="rId408" display="https://www.jisilu.cn/data/sfnew/detail/150157"/>
    <hyperlink ref="C77" r:id="rId409" display="http://finance.sina.com.cn/fund/quotes/150157/bc.shtml"/>
    <hyperlink ref="F77" r:id="rId410" display="http://www.cninfo.com.cn/information/fund/netvalue/150157.html"/>
    <hyperlink ref="M77" r:id="rId411" tooltip="000974" display="http://quote.eastmoney.com/zs000974.html"/>
    <hyperlink ref="O77" r:id="rId412" display="https://www.jisilu.cn/data/utils/lowcalc/150157"/>
    <hyperlink ref="Y77" r:id="rId413" tooltip="加【金融A】为自选A类" display="javascript:addOwnedFund('150157');"/>
    <hyperlink ref="A78" r:id="rId414" display="https://www.jisilu.cn/data/sfnew/detail/150028"/>
    <hyperlink ref="C78" r:id="rId415" display="http://finance.sina.com.cn/fund/quotes/150028/bc.shtml"/>
    <hyperlink ref="F78" r:id="rId416" display="http://www.cninfo.com.cn/information/fund/netvalue/150028.html"/>
    <hyperlink ref="M78" r:id="rId417" tooltip="399905" display="http://quote.eastmoney.com/zs399905.html"/>
    <hyperlink ref="O78" r:id="rId418" display="https://www.jisilu.cn/data/utils/lowcalc/150028"/>
    <hyperlink ref="Y78" r:id="rId419" tooltip="加【中证500A】为自选A类" display="javascript:addOwnedFund('150028');"/>
    <hyperlink ref="A80" r:id="rId420" display="https://www.jisilu.cn/data/sfnew/detail/150022"/>
    <hyperlink ref="C80" r:id="rId421" display="http://finance.sina.com.cn/fund/quotes/150022/bc.shtml"/>
    <hyperlink ref="F80" r:id="rId422" display="http://www.cninfo.com.cn/information/fund/netvalue/150022.html"/>
    <hyperlink ref="M80" r:id="rId423" tooltip="399001" display="http://quote.eastmoney.com/zs399001.html"/>
    <hyperlink ref="O80" r:id="rId424" display="https://www.jisilu.cn/data/utils/lowcalc/150022"/>
    <hyperlink ref="Y80" r:id="rId425" tooltip="将【深成指A】从自选中删除" display="javascript:delOwnedFund('150022');"/>
    <hyperlink ref="A81" r:id="rId426" display="https://www.jisilu.cn/data/sfnew/detail/150255"/>
    <hyperlink ref="C81" r:id="rId427" display="http://finance.sina.com.cn/fund/quotes/150255/bc.shtml"/>
    <hyperlink ref="F81" r:id="rId428" display="http://www.cninfo.com.cn/information/fund/netvalue/150255.html"/>
    <hyperlink ref="M81" r:id="rId429" tooltip="399986" display="http://quote.eastmoney.com/zs399986.html"/>
    <hyperlink ref="O81" r:id="rId430" display="https://www.jisilu.cn/data/utils/lowcalc/150255"/>
    <hyperlink ref="Y81" r:id="rId431" tooltip="将【银行业A】从自选中删除" display="javascript:delOwnedFund('150255');"/>
    <hyperlink ref="A82" r:id="rId432" display="https://www.jisilu.cn/data/sfnew/detail/150271"/>
    <hyperlink ref="C82" r:id="rId433" display="http://finance.sina.com.cn/fund/quotes/150271/bc.shtml"/>
    <hyperlink ref="F82" r:id="rId434" display="http://www.cninfo.com.cn/information/fund/netvalue/150271.html"/>
    <hyperlink ref="M82" r:id="rId435" tooltip="399441" display="http://quote.eastmoney.com/zs399441.html"/>
    <hyperlink ref="O82" r:id="rId436" display="https://www.jisilu.cn/data/utils/lowcalc/150271"/>
    <hyperlink ref="Y82" r:id="rId437" tooltip="加【生物药A】为自选A类" display="javascript:addOwnedFund('150271');"/>
    <hyperlink ref="A83" r:id="rId438" display="https://www.jisilu.cn/data/sfnew/detail/150164"/>
    <hyperlink ref="C83" r:id="rId439" display="http://finance.sina.com.cn/fund/quotes/150164/bc.shtml"/>
    <hyperlink ref="F83" r:id="rId440" display="http://www.cninfo.com.cn/information/fund/netvalue/150164.html"/>
    <hyperlink ref="M83" r:id="rId441" tooltip="000832" display="http://quote.eastmoney.com/zs000832.html"/>
    <hyperlink ref="O83" r:id="rId442" display="https://www.jisilu.cn/data/utils/lowcalc/150164"/>
    <hyperlink ref="Y83" r:id="rId443" tooltip="加【可转债A】为自选A类" display="javascript:addOwnedFund('150164');"/>
    <hyperlink ref="A84" r:id="rId444" display="https://www.jisilu.cn/data/sfnew/detail/150237"/>
    <hyperlink ref="C84" r:id="rId445" display="http://finance.sina.com.cn/fund/quotes/150237/bc.shtml"/>
    <hyperlink ref="F84" r:id="rId446" display="http://www.cninfo.com.cn/information/fund/netvalue/150237.html"/>
    <hyperlink ref="M84" r:id="rId447" tooltip="000827" display="http://quote.eastmoney.com/zs000827.html"/>
    <hyperlink ref="O84" r:id="rId448" display="https://www.jisilu.cn/data/utils/lowcalc/150237"/>
    <hyperlink ref="Y84" r:id="rId449" tooltip="加【环保A级】为自选A类" display="javascript:addOwnedFund('150237');"/>
    <hyperlink ref="A85" r:id="rId450" display="https://www.jisilu.cn/data/sfnew/detail/150257"/>
    <hyperlink ref="C85" r:id="rId451" display="http://finance.sina.com.cn/fund/quotes/150257/bc.shtml"/>
    <hyperlink ref="F85" r:id="rId452" display="http://www.cninfo.com.cn/information/fund/netvalue/150257.html"/>
    <hyperlink ref="M85" r:id="rId453" tooltip="399993" display="http://quote.eastmoney.com/zs399993.html"/>
    <hyperlink ref="O85" r:id="rId454" display="https://www.jisilu.cn/data/utils/lowcalc/150257"/>
    <hyperlink ref="Y85" r:id="rId455" tooltip="加【生物A】为自选A类" display="javascript:addOwnedFund('150257');"/>
    <hyperlink ref="A86" r:id="rId456" display="https://www.jisilu.cn/data/sfnew/detail/150259"/>
    <hyperlink ref="C86" r:id="rId457" display="http://finance.sina.com.cn/fund/quotes/150259/bc.shtml"/>
    <hyperlink ref="F86" r:id="rId458" display="http://www.cninfo.com.cn/information/fund/netvalue/150259.html"/>
    <hyperlink ref="M86" r:id="rId459" tooltip="399992" display="http://quote.eastmoney.com/zs399992.html"/>
    <hyperlink ref="O86" r:id="rId460" display="https://www.jisilu.cn/data/utils/lowcalc/150259"/>
    <hyperlink ref="Y86" r:id="rId461" tooltip="加【重组A】为自选A类" display="javascript:addOwnedFund('150259');"/>
    <hyperlink ref="A87" r:id="rId462" display="https://www.jisilu.cn/data/sfnew/detail/502027"/>
    <hyperlink ref="C87" r:id="rId463" display="http://finance.sina.com.cn/fund/quotes/502027/bc.shtml"/>
    <hyperlink ref="F87" r:id="rId464" display="http://www.cninfo.com.cn/information/fund/netvalue/502027.html"/>
    <hyperlink ref="M87" r:id="rId465" tooltip="399429" display="http://quote.eastmoney.com/zs399429.html"/>
    <hyperlink ref="O87" r:id="rId466" display="https://www.jisilu.cn/data/utils/lowcalc/502027"/>
    <hyperlink ref="Y87" r:id="rId467" tooltip="加【新丝路A】为自选A类" display="javascript:addOwnedFund('502027');"/>
    <hyperlink ref="A88" r:id="rId468" display="https://www.jisilu.cn/data/sfnew/detail/150205"/>
    <hyperlink ref="C88" r:id="rId469" display="http://finance.sina.com.cn/fund/quotes/150205/bc.shtml"/>
    <hyperlink ref="F88" r:id="rId470" display="http://www.cninfo.com.cn/information/fund/netvalue/150205.html"/>
    <hyperlink ref="M88" r:id="rId471" tooltip="399973" display="http://quote.eastmoney.com/zs399973.html"/>
    <hyperlink ref="O88" r:id="rId472" display="https://www.jisilu.cn/data/utils/lowcalc/150205"/>
    <hyperlink ref="Y88" r:id="rId473" tooltip="加【国防A】为自选A类" display="javascript:addOwnedFund('150205');"/>
    <hyperlink ref="A89" r:id="rId474" display="https://www.jisilu.cn/data/sfnew/detail/150235"/>
    <hyperlink ref="C89" r:id="rId475" display="http://finance.sina.com.cn/fund/quotes/150235/bc.shtml"/>
    <hyperlink ref="F89" r:id="rId476" display="http://www.cninfo.com.cn/information/fund/netvalue/150235.html"/>
    <hyperlink ref="M89" r:id="rId477" tooltip="399975" display="http://quote.eastmoney.com/zs399975.html"/>
    <hyperlink ref="O89" r:id="rId478" display="https://www.jisilu.cn/data/utils/lowcalc/150235"/>
    <hyperlink ref="Y89" r:id="rId479" tooltip="加【券商A级】为自选A类" display="javascript:addOwnedFund('150235');"/>
    <hyperlink ref="A90" r:id="rId480" display="https://www.jisilu.cn/data/sfnew/detail/150241"/>
    <hyperlink ref="C90" r:id="rId481" display="http://finance.sina.com.cn/fund/quotes/150241/bc.shtml"/>
    <hyperlink ref="F90" r:id="rId482" display="http://www.cninfo.com.cn/information/fund/netvalue/150241.html"/>
    <hyperlink ref="M90" r:id="rId483" tooltip="399986" display="http://quote.eastmoney.com/zs399986.html"/>
    <hyperlink ref="O90" r:id="rId484" display="https://www.jisilu.cn/data/utils/lowcalc/150241"/>
    <hyperlink ref="Y90" r:id="rId485" tooltip="将【银行A级】从自选中删除" display="javascript:delOwnedFund('150241');"/>
    <hyperlink ref="A91" r:id="rId486" display="https://www.jisilu.cn/data/sfnew/detail/150307"/>
    <hyperlink ref="C91" r:id="rId487" display="http://finance.sina.com.cn/fund/quotes/150307/bc.shtml"/>
    <hyperlink ref="F91" r:id="rId488" display="http://www.cninfo.com.cn/information/fund/netvalue/150307.html"/>
    <hyperlink ref="M91" r:id="rId489" tooltip="399804" display="http://quote.eastmoney.com/zs399804.html"/>
    <hyperlink ref="O91" r:id="rId490" display="https://www.jisilu.cn/data/utils/lowcalc/150307"/>
    <hyperlink ref="Y91" r:id="rId491" tooltip="加【体育A】为自选A类" display="javascript:addOwnedFund('150307');"/>
    <hyperlink ref="A92" r:id="rId492" display="https://www.jisilu.cn/data/sfnew/detail/150200"/>
    <hyperlink ref="C92" r:id="rId493" display="http://finance.sina.com.cn/fund/quotes/150200/bc.shtml"/>
    <hyperlink ref="F92" r:id="rId494" display="http://www.cninfo.com.cn/information/fund/netvalue/150200.html"/>
    <hyperlink ref="M92" r:id="rId495" tooltip="399975" display="http://quote.eastmoney.com/zs399975.html"/>
    <hyperlink ref="O92" r:id="rId496" display="https://www.jisilu.cn/data/utils/lowcalc/150200"/>
    <hyperlink ref="Y92" r:id="rId497" tooltip="加【券商A】为自选A类" display="javascript:addOwnedFund('150200');"/>
    <hyperlink ref="A93" r:id="rId498" display="https://www.jisilu.cn/data/sfnew/detail/150173"/>
    <hyperlink ref="C93" r:id="rId499" display="http://finance.sina.com.cn/fund/quotes/150173/bc.shtml"/>
    <hyperlink ref="F93" r:id="rId500" display="http://www.cninfo.com.cn/information/fund/netvalue/150173.html"/>
    <hyperlink ref="M93" r:id="rId501" tooltip="000998" display="http://quote.eastmoney.com/zs000998.html"/>
    <hyperlink ref="O93" r:id="rId502" display="https://www.jisilu.cn/data/utils/lowcalc/150173"/>
    <hyperlink ref="Y93" r:id="rId503" tooltip="加【TMT中证A】为自选A类" display="javascript:addOwnedFund('150173');"/>
    <hyperlink ref="A94" r:id="rId504" display="https://www.jisilu.cn/data/sfnew/detail/150275"/>
    <hyperlink ref="C94" r:id="rId505" display="http://finance.sina.com.cn/fund/quotes/150275/bc.shtml"/>
    <hyperlink ref="F94" r:id="rId506" display="http://www.cninfo.com.cn/information/fund/netvalue/150275.html"/>
    <hyperlink ref="M94" r:id="rId507" tooltip="399991" display="http://quote.eastmoney.com/zs399991.html"/>
    <hyperlink ref="O94" r:id="rId508" display="https://www.jisilu.cn/data/utils/lowcalc/150275"/>
    <hyperlink ref="Y94" r:id="rId509" tooltip="将【一带一A】从自选中删除" display="javascript:delOwnedFund('150275');"/>
    <hyperlink ref="A95" r:id="rId510" display="https://www.jisilu.cn/data/sfnew/detail/502049"/>
    <hyperlink ref="C95" r:id="rId511" display="http://finance.sina.com.cn/fund/quotes/502049/bc.shtml"/>
    <hyperlink ref="F95" r:id="rId512" display="http://www.cninfo.com.cn/information/fund/netvalue/502049.html"/>
    <hyperlink ref="M95" r:id="rId513" tooltip="000016" display="http://quote.eastmoney.com/zs000016.html"/>
    <hyperlink ref="O95" r:id="rId514" display="https://www.jisilu.cn/data/utils/lowcalc/502049"/>
    <hyperlink ref="Y95" r:id="rId515" tooltip="加【上证50A】为自选A类" display="javascript:addOwnedFund('502049');"/>
    <hyperlink ref="A96" r:id="rId516" display="https://www.jisilu.cn/data/sfnew/detail/150273"/>
    <hyperlink ref="C96" r:id="rId517" display="http://finance.sina.com.cn/fund/quotes/150273/bc.shtml"/>
    <hyperlink ref="F96" r:id="rId518" display="http://www.cninfo.com.cn/information/fund/netvalue/150273.html"/>
    <hyperlink ref="M96" r:id="rId519" tooltip="399991" display="http://quote.eastmoney.com/zs399991.html"/>
    <hyperlink ref="O96" r:id="rId520" display="https://www.jisilu.cn/data/utils/lowcalc/150273"/>
    <hyperlink ref="Y96" r:id="rId521" tooltip="加【带路A】为自选A类" display="javascript:addOwnedFund('150273');"/>
    <hyperlink ref="A97" r:id="rId522" display="https://www.jisilu.cn/data/sfnew/detail/150277"/>
    <hyperlink ref="C97" r:id="rId523" display="http://finance.sina.com.cn/fund/quotes/150277/bc.shtml"/>
    <hyperlink ref="F97" r:id="rId524" display="http://www.cninfo.com.cn/information/fund/netvalue/150277.html"/>
    <hyperlink ref="M97" r:id="rId525" tooltip="399807" display="http://quote.eastmoney.com/zs399807.html"/>
    <hyperlink ref="O97" r:id="rId526" display="https://www.jisilu.cn/data/utils/lowcalc/150277"/>
    <hyperlink ref="Y97" r:id="rId527" tooltip="将【高铁A】从自选中删除" display="javascript:delOwnedFund('150277');"/>
    <hyperlink ref="A98" r:id="rId528" display="https://www.jisilu.cn/data/sfnew/detail/502024"/>
    <hyperlink ref="C98" r:id="rId529" display="http://finance.sina.com.cn/fund/quotes/502024/bc.shtml"/>
    <hyperlink ref="F98" r:id="rId530" display="http://www.cninfo.com.cn/information/fund/netvalue/502024.html"/>
    <hyperlink ref="M98" r:id="rId531" tooltip="399440" display="http://quote.eastmoney.com/zs399440.html"/>
    <hyperlink ref="O98" r:id="rId532" display="https://www.jisilu.cn/data/utils/lowcalc/502024"/>
    <hyperlink ref="Y98" r:id="rId533" tooltip="加【钢铁A】为自选A类" display="javascript:addOwnedFund('502024');"/>
    <hyperlink ref="A99" r:id="rId534" display="https://www.jisilu.cn/data/sfnew/detail/150217"/>
    <hyperlink ref="C99" r:id="rId535" display="http://finance.sina.com.cn/fund/quotes/150217/bc.shtml"/>
    <hyperlink ref="F99" r:id="rId536" display="http://www.cninfo.com.cn/information/fund/netvalue/150217.html"/>
    <hyperlink ref="M99" r:id="rId537" tooltip="399412" display="http://quote.eastmoney.com/zs399412.html"/>
    <hyperlink ref="O99" r:id="rId538" display="https://www.jisilu.cn/data/utils/lowcalc/150217"/>
    <hyperlink ref="Y99" r:id="rId539" tooltip="加【新能源A】为自选A类" display="javascript:addOwnedFund('150217');"/>
    <hyperlink ref="A100" r:id="rId540" display="https://www.jisilu.cn/data/sfnew/detail/502007"/>
    <hyperlink ref="C100" r:id="rId541" display="http://finance.sina.com.cn/fund/quotes/502007/bc.shtml"/>
    <hyperlink ref="F100" r:id="rId542" display="http://www.cninfo.com.cn/information/fund/netvalue/502007.html"/>
    <hyperlink ref="M100" r:id="rId543" tooltip="399974" display="http://quote.eastmoney.com/zs399974.html"/>
    <hyperlink ref="O100" r:id="rId544" display="https://www.jisilu.cn/data/utils/lowcalc/502007"/>
    <hyperlink ref="Y100" r:id="rId545" tooltip="加【国企改A】为自选A类" display="javascript:addOwnedFund('502007');"/>
    <hyperlink ref="A101" r:id="rId546" display="https://www.jisilu.cn/data/sfnew/detail/150243"/>
    <hyperlink ref="C101" r:id="rId547" display="http://finance.sina.com.cn/fund/quotes/150243/bc.shtml"/>
    <hyperlink ref="F101" r:id="rId548" display="http://www.cninfo.com.cn/information/fund/netvalue/150243.html"/>
    <hyperlink ref="M101" r:id="rId549" tooltip="399006" display="http://quote.eastmoney.com/zs399006.html"/>
    <hyperlink ref="O101" r:id="rId550" display="https://www.jisilu.cn/data/utils/lowcalc/150243"/>
    <hyperlink ref="Y101" r:id="rId551" tooltip="加【创业A】为自选A类" display="javascript:addOwnedFund('150243');"/>
    <hyperlink ref="A102" r:id="rId552" display="https://www.jisilu.cn/data/sfnew/detail/150194"/>
    <hyperlink ref="C102" r:id="rId553" display="http://finance.sina.com.cn/fund/quotes/150194/bc.shtml"/>
    <hyperlink ref="F102" r:id="rId554" display="http://www.cninfo.com.cn/information/fund/netvalue/150194.html"/>
    <hyperlink ref="M102" r:id="rId555" tooltip="399970" display="http://quote.eastmoney.com/zs399970.html"/>
    <hyperlink ref="O102" r:id="rId556" display="https://www.jisilu.cn/data/utils/lowcalc/150194"/>
    <hyperlink ref="Y102" r:id="rId557" tooltip="加【互联网A】为自选A类" display="javascript:addOwnedFund('150194');"/>
    <hyperlink ref="A103" r:id="rId558" display="https://www.jisilu.cn/data/sfnew/detail/150209"/>
    <hyperlink ref="C103" r:id="rId559" display="http://finance.sina.com.cn/fund/quotes/150209/bc.shtml"/>
    <hyperlink ref="F103" r:id="rId560" display="http://www.cninfo.com.cn/information/fund/netvalue/150209.html"/>
    <hyperlink ref="M103" r:id="rId561" tooltip="399974" display="http://quote.eastmoney.com/zs399974.html"/>
    <hyperlink ref="O103" r:id="rId562" display="https://www.jisilu.cn/data/utils/lowcalc/150209"/>
    <hyperlink ref="Y103" r:id="rId563" tooltip="加【国企改A】为自选A类" display="javascript:addOwnedFund('150209');"/>
    <hyperlink ref="A104" r:id="rId564" display="https://www.jisilu.cn/data/sfnew/detail/150315"/>
    <hyperlink ref="C104" r:id="rId565" display="http://finance.sina.com.cn/fund/quotes/150315/bc.shtml"/>
    <hyperlink ref="F104" r:id="rId566" display="http://www.cninfo.com.cn/information/fund/netvalue/150315.html"/>
    <hyperlink ref="M104" r:id="rId567" tooltip="399803" display="http://quote.eastmoney.com/zs399803.html"/>
    <hyperlink ref="O104" r:id="rId568" display="https://www.jisilu.cn/data/utils/lowcalc/150315"/>
    <hyperlink ref="Y104" r:id="rId569" tooltip="加【工业4A】为自选A类" display="javascript:addOwnedFund('150315');"/>
    <hyperlink ref="A105" r:id="rId570" display="https://www.jisilu.cn/data/sfnew/detail/150207"/>
    <hyperlink ref="C105" r:id="rId571" display="http://finance.sina.com.cn/fund/quotes/150207/bc.shtml"/>
    <hyperlink ref="F105" r:id="rId572" display="http://www.cninfo.com.cn/information/fund/netvalue/150207.html"/>
    <hyperlink ref="M105" r:id="rId573" tooltip="399983" display="http://quote.eastmoney.com/zs399983.html"/>
    <hyperlink ref="O105" r:id="rId574" display="https://www.jisilu.cn/data/utils/lowcalc/150207"/>
    <hyperlink ref="Y105" r:id="rId575" tooltip="加【地产A端】为自选A类" display="javascript:addOwnedFund('150207');"/>
    <hyperlink ref="A106" r:id="rId576" display="https://www.jisilu.cn/data/sfnew/detail/150251"/>
    <hyperlink ref="C106" r:id="rId577" display="http://finance.sina.com.cn/fund/quotes/150251/bc.shtml"/>
    <hyperlink ref="F106" r:id="rId578" display="http://www.cninfo.com.cn/information/fund/netvalue/150251.html"/>
    <hyperlink ref="M106" r:id="rId579" tooltip="399990" display="http://quote.eastmoney.com/zs399990.html"/>
    <hyperlink ref="O106" r:id="rId580" display="https://www.jisilu.cn/data/utils/lowcalc/150251"/>
    <hyperlink ref="Y106" r:id="rId581" tooltip="加【煤炭A】为自选A类" display="javascript:addOwnedFund('150251');"/>
    <hyperlink ref="A107" r:id="rId582" display="https://www.jisilu.cn/data/sfnew/detail/150269"/>
    <hyperlink ref="C107" r:id="rId583" display="http://finance.sina.com.cn/fund/quotes/150269/bc.shtml"/>
    <hyperlink ref="F107" r:id="rId584" display="http://www.cninfo.com.cn/information/fund/netvalue/150269.html"/>
    <hyperlink ref="M107" r:id="rId585" tooltip="399997" display="http://quote.eastmoney.com/zs399997.html"/>
    <hyperlink ref="O107" r:id="rId586" display="https://www.jisilu.cn/data/utils/lowcalc/150269"/>
    <hyperlink ref="Y107" r:id="rId587" tooltip="加【白酒A】为自选A类" display="javascript:addOwnedFund('150269');"/>
    <hyperlink ref="A108" r:id="rId588" display="https://www.jisilu.cn/data/sfnew/detail/150184"/>
    <hyperlink ref="C108" r:id="rId589" display="http://finance.sina.com.cn/fund/quotes/150184/bc.shtml"/>
    <hyperlink ref="F108" r:id="rId590" display="http://www.cninfo.com.cn/information/fund/netvalue/150184.html"/>
    <hyperlink ref="M108" r:id="rId591" tooltip="000827" display="http://quote.eastmoney.com/zs000827.html"/>
    <hyperlink ref="O108" r:id="rId592" display="https://www.jisilu.cn/data/utils/lowcalc/150184"/>
    <hyperlink ref="Y108" r:id="rId593" tooltip="加【环保A】为自选A类" display="javascript:addOwnedFund('150184');"/>
    <hyperlink ref="A109" r:id="rId594" display="https://www.jisilu.cn/data/sfnew/detail/150305"/>
    <hyperlink ref="C109" r:id="rId595" display="http://finance.sina.com.cn/fund/quotes/150305/bc.shtml"/>
    <hyperlink ref="F109" r:id="rId596" display="http://www.cninfo.com.cn/information/fund/netvalue/150305.html"/>
    <hyperlink ref="M109" r:id="rId597" tooltip="399812" display="http://quote.eastmoney.com/zs399812.html"/>
    <hyperlink ref="O109" r:id="rId598" display="https://www.jisilu.cn/data/utils/lowcalc/150305"/>
    <hyperlink ref="Y109" r:id="rId599" tooltip="加【养老A】为自选A类" display="javascript:addOwnedFund('150305');"/>
    <hyperlink ref="A110" r:id="rId600" display="https://www.jisilu.cn/data/sfnew/detail/150283"/>
    <hyperlink ref="C110" r:id="rId601" display="http://finance.sina.com.cn/fund/quotes/150283/bc.shtml"/>
    <hyperlink ref="F110" r:id="rId602" display="http://www.cninfo.com.cn/information/fund/netvalue/150283.html"/>
    <hyperlink ref="M110" r:id="rId603" tooltip="000808" display="http://quote.eastmoney.com/zs000808.html"/>
    <hyperlink ref="O110" r:id="rId604" display="https://www.jisilu.cn/data/utils/lowcalc/150283"/>
    <hyperlink ref="Y110" r:id="rId605" tooltip="加【SW医药A】为自选A类" display="javascript:addOwnedFund('150283');"/>
    <hyperlink ref="A111" r:id="rId606" display="https://www.jisilu.cn/data/sfnew/detail/150177"/>
    <hyperlink ref="C111" r:id="rId607" display="http://finance.sina.com.cn/fund/quotes/150177/bc.shtml"/>
    <hyperlink ref="F111" r:id="rId608" display="http://www.cninfo.com.cn/information/fund/netvalue/150177.html"/>
    <hyperlink ref="M111" r:id="rId609" tooltip="399966" display="http://quote.eastmoney.com/zs399966.html"/>
    <hyperlink ref="O111" r:id="rId610" display="https://www.jisilu.cn/data/utils/lowcalc/150177"/>
    <hyperlink ref="Y111" r:id="rId611" tooltip="加【证保A】为自选A类" display="javascript:addOwnedFund('150177');"/>
    <hyperlink ref="A112" r:id="rId612" display="https://www.jisilu.cn/data/sfnew/detail/150229"/>
    <hyperlink ref="C112" r:id="rId613" display="http://finance.sina.com.cn/fund/quotes/150229/bc.shtml"/>
    <hyperlink ref="F112" r:id="rId614" display="http://www.cninfo.com.cn/information/fund/netvalue/150229.html"/>
    <hyperlink ref="M112" r:id="rId615" tooltip="399987" display="http://quote.eastmoney.com/zs399987.html"/>
    <hyperlink ref="O112" r:id="rId616" display="https://www.jisilu.cn/data/utils/lowcalc/150229"/>
    <hyperlink ref="Y112" r:id="rId617" tooltip="加【酒A】为自选A类" display="javascript:addOwnedFund('150229');"/>
    <hyperlink ref="A113" r:id="rId618" display="https://www.jisilu.cn/data/sfnew/detail/150249"/>
    <hyperlink ref="C113" r:id="rId619" display="http://finance.sina.com.cn/fund/quotes/150249/bc.shtml"/>
    <hyperlink ref="F113" r:id="rId620" display="http://www.cninfo.com.cn/information/fund/netvalue/150249.html"/>
    <hyperlink ref="M113" r:id="rId621" tooltip="399986" display="http://quote.eastmoney.com/zs399986.html"/>
    <hyperlink ref="O113" r:id="rId622" display="https://www.jisilu.cn/data/utils/lowcalc/150249"/>
    <hyperlink ref="Y113" r:id="rId623" tooltip="将【银行A端】从自选中删除" display="javascript:delOwnedFund('150249');"/>
    <hyperlink ref="A114" r:id="rId624" display="https://www.jisilu.cn/data/sfnew/detail/150329"/>
    <hyperlink ref="C114" r:id="rId625" display="http://finance.sina.com.cn/fund/quotes/150329/bc.shtml"/>
    <hyperlink ref="F114" r:id="rId626" display="http://www.cninfo.com.cn/information/fund/netvalue/150329.html"/>
    <hyperlink ref="M114" r:id="rId627" tooltip="399809" display="http://quote.eastmoney.com/zs399809.html"/>
    <hyperlink ref="O114" r:id="rId628" display="https://www.jisilu.cn/data/utils/lowcalc/150329"/>
    <hyperlink ref="Y114" r:id="rId629" tooltip="加【保险A】为自选A类" display="javascript:addOwnedFund('150329');"/>
    <hyperlink ref="A115" r:id="rId630" display="https://www.jisilu.cn/data/sfnew/detail/502011"/>
    <hyperlink ref="C115" r:id="rId631" display="http://finance.sina.com.cn/fund/quotes/502011/bc.shtml"/>
    <hyperlink ref="F115" r:id="rId632" display="http://www.cninfo.com.cn/information/fund/netvalue/502011.html"/>
    <hyperlink ref="M115" r:id="rId633" tooltip="399975" display="http://quote.eastmoney.com/zs399975.html"/>
    <hyperlink ref="O115" r:id="rId634" display="https://www.jisilu.cn/data/utils/lowcalc/502011"/>
    <hyperlink ref="Y115" r:id="rId635" tooltip="加【证券A】为自选A类" display="javascript:addOwnedFund('502011');"/>
    <hyperlink ref="A116" r:id="rId636" display="https://www.jisilu.cn/data/sfnew/detail/150227"/>
    <hyperlink ref="C116" r:id="rId637" display="http://finance.sina.com.cn/fund/quotes/150227/bc.shtml"/>
    <hyperlink ref="F116" r:id="rId638" display="http://www.cninfo.com.cn/information/fund/netvalue/150227.html"/>
    <hyperlink ref="M116" r:id="rId639" tooltip="399986" display="http://quote.eastmoney.com/zs399986.html"/>
    <hyperlink ref="O116" r:id="rId640" display="https://www.jisilu.cn/data/utils/lowcalc/150227"/>
    <hyperlink ref="Y116" r:id="rId641" tooltip="将【银行A】从自选中删除" display="javascript:delOwnedFund('150227');"/>
    <hyperlink ref="A117" r:id="rId642" display="https://www.jisilu.cn/data/sfnew/detail/150051"/>
    <hyperlink ref="C117" r:id="rId643" display="http://finance.sina.com.cn/fund/quotes/150051/bc.shtml"/>
    <hyperlink ref="F117" r:id="rId644" display="http://www.cninfo.com.cn/information/fund/netvalue/150051.html"/>
    <hyperlink ref="M117" r:id="rId645" tooltip="399300" display="http://quote.eastmoney.com/zs399300.html"/>
    <hyperlink ref="O117" r:id="rId646" display="https://www.jisilu.cn/data/utils/lowcalc/150051"/>
    <hyperlink ref="Y117" r:id="rId647" tooltip="加【沪深300A】为自选A类" display="javascript:addOwnedFund('150051');"/>
    <hyperlink ref="A118" r:id="rId648" display="https://www.jisilu.cn/data/sfnew/detail/502017"/>
    <hyperlink ref="C118" r:id="rId649" display="http://finance.sina.com.cn/fund/quotes/502017/bc.shtml"/>
    <hyperlink ref="F118" r:id="rId650" display="http://www.cninfo.com.cn/information/fund/netvalue/502017.html"/>
    <hyperlink ref="M118" r:id="rId651" tooltip="399991" display="http://quote.eastmoney.com/zs399991.html"/>
    <hyperlink ref="O118" r:id="rId652" display="https://www.jisilu.cn/data/utils/lowcalc/502017"/>
    <hyperlink ref="Y118" r:id="rId653" tooltip="加【带路A】为自选A类" display="javascript:addOwnedFund('502017');"/>
    <hyperlink ref="A119" r:id="rId654" display="https://www.jisilu.cn/data/sfnew/detail/150018"/>
    <hyperlink ref="C119" r:id="rId655" display="http://finance.sina.com.cn/fund/quotes/150018/bc.shtml"/>
    <hyperlink ref="F119" r:id="rId656" display="http://www.cninfo.com.cn/information/fund/netvalue/150018.html"/>
    <hyperlink ref="M119" r:id="rId657" tooltip="399004" display="http://quote.eastmoney.com/zs399004.html"/>
    <hyperlink ref="O119" r:id="rId658" display="https://www.jisilu.cn/data/utils/lowcalc/150018"/>
    <hyperlink ref="Y119" r:id="rId659" tooltip="加【银华稳进】为自选A类" display="javascript:addOwnedFund('150018');"/>
    <hyperlink ref="A120" r:id="rId660" display="https://www.jisilu.cn/data/sfnew/detail/150169"/>
    <hyperlink ref="C120" r:id="rId661" display="http://finance.sina.com.cn/fund/quotes/150169/bc.shtml"/>
    <hyperlink ref="F120" r:id="rId662" display="http://www.cninfo.com.cn/information/fund/netvalue/150169.html"/>
    <hyperlink ref="M120" r:id="rId663" tooltip="HSI" display="http://quote.eastmoney.com/hk/zs110000.html"/>
    <hyperlink ref="O120" r:id="rId664" display="https://www.jisilu.cn/data/utils/lowcalc/150169"/>
    <hyperlink ref="Y120" r:id="rId665" tooltip="将【恒生A】从自选中删除" display="javascript:delOwnedFund('150169');"/>
    <hyperlink ref="A121" r:id="rId666" display="https://www.jisilu.cn/data/sfnew/detail/150186"/>
    <hyperlink ref="C121" r:id="rId667" display="http://finance.sina.com.cn/fund/quotes/150186/bc.shtml"/>
    <hyperlink ref="F121" r:id="rId668" display="http://www.cninfo.com.cn/information/fund/netvalue/150186.html"/>
    <hyperlink ref="M121" r:id="rId669" tooltip="399967" display="http://quote.eastmoney.com/zs399967.html"/>
    <hyperlink ref="O121" r:id="rId670" display="https://www.jisilu.cn/data/utils/lowcalc/150186"/>
    <hyperlink ref="Y121" r:id="rId671" tooltip="加【军工A级】为自选A类" display="javascript:addOwnedFund('150186');"/>
    <hyperlink ref="A122" r:id="rId672" display="https://www.jisilu.cn/data/sfnew/detail/502004"/>
    <hyperlink ref="C122" r:id="rId673" display="http://finance.sina.com.cn/fund/quotes/502004/bc.shtml"/>
    <hyperlink ref="F122" r:id="rId674" display="http://www.cninfo.com.cn/information/fund/netvalue/502004.html"/>
    <hyperlink ref="M122" r:id="rId675" tooltip="399967" display="http://quote.eastmoney.com/zs399967.html"/>
    <hyperlink ref="O122" r:id="rId676" display="https://www.jisilu.cn/data/utils/lowcalc/502004"/>
    <hyperlink ref="Y122" r:id="rId677" tooltip="加【军工A】为自选A类" display="javascript:addOwnedFund('502004');"/>
    <hyperlink ref="A123" r:id="rId678" display="https://www.jisilu.cn/data/sfnew/detail/150171"/>
    <hyperlink ref="C123" r:id="rId679" display="http://finance.sina.com.cn/fund/quotes/150171/bc.shtml"/>
    <hyperlink ref="F123" r:id="rId680" display="http://www.cninfo.com.cn/information/fund/netvalue/150171.html"/>
    <hyperlink ref="M123" r:id="rId681" tooltip="399707" display="http://quote.eastmoney.com/zs399707.html"/>
    <hyperlink ref="O123" r:id="rId682" display="https://www.jisilu.cn/data/utils/lowcalc/150171"/>
    <hyperlink ref="Y123" r:id="rId683" tooltip="加【证券A】为自选A类" display="javascript:addOwnedFund('150171');"/>
    <hyperlink ref="A124" r:id="rId684" display="https://www.jisilu.cn/data/sfnew/detail/150192"/>
    <hyperlink ref="C124" r:id="rId685" display="http://finance.sina.com.cn/fund/quotes/150192/bc.shtml"/>
    <hyperlink ref="F124" r:id="rId686" display="http://www.cninfo.com.cn/information/fund/netvalue/150192.html"/>
    <hyperlink ref="M124" r:id="rId687" tooltip="399965" display="http://quote.eastmoney.com/zs399965.html"/>
    <hyperlink ref="O124" r:id="rId688" display="https://www.jisilu.cn/data/utils/lowcalc/150192"/>
    <hyperlink ref="Y124" r:id="rId689" tooltip="加【地产A】为自选A类" display="javascript:addOwnedFund('150192');"/>
    <hyperlink ref="A125" r:id="rId690" display="https://www.jisilu.cn/data/sfnew/detail/150181"/>
    <hyperlink ref="C125" r:id="rId691" display="http://finance.sina.com.cn/fund/quotes/150181/bc.shtml"/>
    <hyperlink ref="F125" r:id="rId692" display="http://www.cninfo.com.cn/information/fund/netvalue/150181.html"/>
    <hyperlink ref="M125" r:id="rId693" tooltip="399967" display="http://quote.eastmoney.com/zs399967.html"/>
    <hyperlink ref="O125" r:id="rId694" display="https://www.jisilu.cn/data/utils/lowcalc/150181"/>
    <hyperlink ref="Y125" r:id="rId695" tooltip="加【军工A】为自选A类" display="javascript:addOwnedFund('150181');"/>
    <hyperlink ref="A126" r:id="rId696" display="https://www.jisilu.cn/data/sfnew/detail/150233"/>
    <hyperlink ref="C126" r:id="rId697" display="http://finance.sina.com.cn/fund/quotes/150233/bc.shtml"/>
    <hyperlink ref="F126" r:id="rId698" display="http://www.cninfo.com.cn/information/fund/netvalue/150233.html"/>
    <hyperlink ref="M126" r:id="rId699" tooltip="399810" display="http://quote.eastmoney.com/zs399810.html"/>
    <hyperlink ref="O126" r:id="rId700" display="https://www.jisilu.cn/data/utils/lowcalc/150233"/>
    <hyperlink ref="Y126" r:id="rId701" tooltip="加【传媒业A】为自选A类" display="javascript:addOwnedFund('150233');"/>
    <hyperlink ref="A127" r:id="rId702" display="https://www.jisilu.cn/data/sfnew/detail/150309"/>
    <hyperlink ref="C127" r:id="rId703" display="http://finance.sina.com.cn/fund/quotes/150309/bc.shtml"/>
    <hyperlink ref="F127" r:id="rId704" display="http://www.cninfo.com.cn/information/fund/netvalue/150309.html"/>
    <hyperlink ref="M127" r:id="rId705" tooltip="399994" display="http://quote.eastmoney.com/zs399994.html"/>
    <hyperlink ref="O127" r:id="rId706" display="https://www.jisilu.cn/data/utils/lowcalc/150309"/>
    <hyperlink ref="Y127" r:id="rId707" tooltip="加【信息安A】为自选A类" display="javascript:addOwnedFund('150309');"/>
    <hyperlink ref="A128" r:id="rId708" display="https://www.jisilu.cn/data/sfnew/detail/150143"/>
    <hyperlink ref="C128" r:id="rId709" display="http://finance.sina.com.cn/fund/quotes/150143/bc.shtml"/>
    <hyperlink ref="F128" r:id="rId710" display="http://www.cninfo.com.cn/information/fund/netvalue/150143.html"/>
    <hyperlink ref="M128" r:id="rId711" tooltip="000832" display="http://quote.eastmoney.com/zs000832.html"/>
    <hyperlink ref="O128" r:id="rId712" display="https://www.jisilu.cn/data/utils/lowcalc/150143"/>
    <hyperlink ref="Y128" r:id="rId713" tooltip="加【转债A级】为自选A类" display="javascript:addOwnedFund('150143');"/>
    <hyperlink ref="A129" r:id="rId714" display="https://www.jisilu.cn/data/sfnew/detail/150092"/>
    <hyperlink ref="C129" r:id="rId715" display="http://finance.sina.com.cn/fund/quotes/150092/bc.shtml"/>
    <hyperlink ref="F129" r:id="rId716" display="http://www.cninfo.com.cn/information/fund/netvalue/150092.html"/>
    <hyperlink ref="M129" r:id="rId717" tooltip="399007" display="http://quote.eastmoney.com/zs399007.html"/>
    <hyperlink ref="O129" r:id="rId718" display="https://www.jisilu.cn/data/utils/lowcalc/150092"/>
    <hyperlink ref="Y129" r:id="rId719" tooltip="加【诺德300A】为自选A类" display="javascript:addOwnedFund('150092');"/>
    <hyperlink ref="A130" r:id="rId720" display="https://www.jisilu.cn/data/sfnew/detail/150100"/>
    <hyperlink ref="C130" r:id="rId721" display="http://finance.sina.com.cn/fund/quotes/150100/bc.shtml"/>
    <hyperlink ref="F130" r:id="rId722" display="http://www.cninfo.com.cn/information/fund/netvalue/150100.html"/>
    <hyperlink ref="M130" r:id="rId723" tooltip="000805" display="http://quote.eastmoney.com/zs000805.html"/>
    <hyperlink ref="O130" r:id="rId724" display="https://www.jisilu.cn/data/utils/lowcalc/150100"/>
    <hyperlink ref="Y130" r:id="rId725" tooltip="加【资源A】为自选A类" display="javascript:addOwnedFund('150100');"/>
    <hyperlink ref="A131" r:id="rId726" display="https://www.jisilu.cn/data/sfnew/detail/150179"/>
    <hyperlink ref="C131" r:id="rId727" display="http://finance.sina.com.cn/fund/quotes/150179/bc.shtml"/>
    <hyperlink ref="F131" r:id="rId728" display="http://www.cninfo.com.cn/information/fund/netvalue/150179.html"/>
    <hyperlink ref="M131" r:id="rId729" tooltip="399935" display="http://quote.eastmoney.com/zs399935.html"/>
    <hyperlink ref="O131" r:id="rId730" display="https://www.jisilu.cn/data/utils/lowcalc/150179"/>
    <hyperlink ref="Y131" r:id="rId731" tooltip="加【信息A】为自选A类" display="javascript:addOwnedFund('150179');"/>
    <hyperlink ref="A132" r:id="rId732" display="https://www.jisilu.cn/data/sfnew/detail/150203"/>
    <hyperlink ref="C132" r:id="rId733" display="http://finance.sina.com.cn/fund/quotes/150203/bc.shtml"/>
    <hyperlink ref="F132" r:id="rId734" display="http://www.cninfo.com.cn/information/fund/netvalue/150203.html"/>
    <hyperlink ref="M132" r:id="rId735" tooltip="399971" display="http://quote.eastmoney.com/zs399971.html"/>
    <hyperlink ref="O132" r:id="rId736" display="https://www.jisilu.cn/data/utils/lowcalc/150203"/>
    <hyperlink ref="Y132" r:id="rId737" tooltip="加【传媒A】为自选A类" display="javascript:addOwnedFund('150203');"/>
    <hyperlink ref="A133" r:id="rId738" display="https://www.jisilu.cn/data/sfnew/detail/150231"/>
    <hyperlink ref="C133" r:id="rId739" display="http://finance.sina.com.cn/fund/quotes/150231/bc.shtml"/>
    <hyperlink ref="F133" r:id="rId740" display="http://www.cninfo.com.cn/information/fund/netvalue/150231.html"/>
    <hyperlink ref="M133" r:id="rId741" tooltip="399811" display="http://quote.eastmoney.com/zs399811.html"/>
    <hyperlink ref="O133" r:id="rId742" display="https://www.jisilu.cn/data/utils/lowcalc/150231"/>
    <hyperlink ref="Y133" r:id="rId743" tooltip="加【电子A】为自选A类" display="javascript:addOwnedFund('150231');"/>
    <hyperlink ref="A134" r:id="rId744" display="https://www.jisilu.cn/data/sfnew/detail/150245"/>
    <hyperlink ref="C134" r:id="rId745" display="http://finance.sina.com.cn/fund/quotes/150245/bc.shtml"/>
    <hyperlink ref="F134" r:id="rId746" display="http://www.cninfo.com.cn/information/fund/netvalue/150245.html"/>
    <hyperlink ref="M134" r:id="rId747" tooltip="399970" display="http://quote.eastmoney.com/zs399970.html"/>
    <hyperlink ref="O134" r:id="rId748" display="https://www.jisilu.cn/data/utils/lowcalc/150245"/>
    <hyperlink ref="Y134" r:id="rId749" tooltip="加【互联A】为自选A类" display="javascript:addOwnedFund('150245');"/>
    <hyperlink ref="A135" r:id="rId750" display="https://www.jisilu.cn/data/sfnew/detail/150311"/>
    <hyperlink ref="C135" r:id="rId751" display="http://finance.sina.com.cn/fund/quotes/150311/bc.shtml"/>
    <hyperlink ref="F135" r:id="rId752" display="http://www.cninfo.com.cn/information/fund/netvalue/150311.html"/>
    <hyperlink ref="M135" r:id="rId753" tooltip="399996" display="http://quote.eastmoney.com/zs399996.html"/>
    <hyperlink ref="O135" r:id="rId754" display="https://www.jisilu.cn/data/utils/lowcalc/150311"/>
    <hyperlink ref="Y135" r:id="rId755" tooltip="加【智能A】为自选A类" display="javascript:addOwnedFund('150311');"/>
    <hyperlink ref="A136" r:id="rId756" display="https://www.jisilu.cn/data/sfnew/detail/150279"/>
    <hyperlink ref="C136" r:id="rId757" display="http://finance.sina.com.cn/fund/quotes/150279/bc.shtml"/>
    <hyperlink ref="F136" r:id="rId758" display="http://www.cninfo.com.cn/information/fund/netvalue/150279.html"/>
    <hyperlink ref="M136" r:id="rId759" tooltip="399808" display="http://quote.eastmoney.com/zs399808.html"/>
    <hyperlink ref="O136" r:id="rId760" display="https://www.jisilu.cn/data/utils/lowcalc/150279"/>
    <hyperlink ref="Y136" r:id="rId761" tooltip="加【新能A】为自选A类" display="javascript:addOwnedFund('150279');"/>
    <hyperlink ref="A137" r:id="rId762" display="https://www.jisilu.cn/data/sfnew/detail/150215"/>
    <hyperlink ref="C137" r:id="rId763" display="http://finance.sina.com.cn/fund/quotes/150215/bc.shtml"/>
    <hyperlink ref="F137" r:id="rId764" display="http://www.cninfo.com.cn/information/fund/netvalue/150215.html"/>
    <hyperlink ref="M137" r:id="rId765" tooltip="399610" display="http://quote.eastmoney.com/zs399610.html"/>
    <hyperlink ref="O137" r:id="rId766" display="https://www.jisilu.cn/data/utils/lowcalc/150215"/>
    <hyperlink ref="Y137" r:id="rId767" tooltip="加【TMT A】为自选A类" display="javascript:addOwnedFund('150215');"/>
    <hyperlink ref="A139" r:id="rId768" display="https://www.jisilu.cn/data/sfnew/detail/150066"/>
    <hyperlink ref="C139" r:id="rId769" display="http://finance.sina.com.cn/fund/quotes/150066/bc.shtml"/>
    <hyperlink ref="F139" r:id="rId770" display="http://www.cninfo.com.cn/information/fund/netvalue/150066.html"/>
    <hyperlink ref="M139" r:id="rId771" tooltip="399481" display="http://quote.eastmoney.com/zs399481.html"/>
    <hyperlink ref="O139" r:id="rId772" display="https://www.jisilu.cn/data/utils/lowcalc/150066"/>
    <hyperlink ref="Y139" r:id="rId773" tooltip="加【互利A】为自选A类" display="javascript:addOwnedFund('150066');"/>
    <hyperlink ref="A140" r:id="rId774" display="https://www.jisilu.cn/data/sfnew/detail/150016"/>
    <hyperlink ref="C140" r:id="rId775" display="http://finance.sina.com.cn/fund/quotes/150016/bc.shtml"/>
    <hyperlink ref="F140" r:id="rId776" display="http://www.cninfo.com.cn/information/fund/netvalue/150016.html"/>
    <hyperlink ref="M140" r:id="rId777" tooltip="399300" display="http://quote.eastmoney.com/zs399300.html"/>
    <hyperlink ref="Y140" r:id="rId778" tooltip="加【合润A】为自选A类" display="javascript:addOwnedFund('150016');"/>
    <hyperlink ref="A141" r:id="rId779" display="https://www.jisilu.cn/data/sfnew/detail/150188"/>
    <hyperlink ref="C141" r:id="rId780" display="http://finance.sina.com.cn/fund/quotes/150188/bc.shtml"/>
    <hyperlink ref="F141" r:id="rId781" display="http://www.cninfo.com.cn/information/fund/netvalue/150188.html"/>
    <hyperlink ref="M141" r:id="rId782" tooltip="000832" display="http://quote.eastmoney.com/zs000832.html"/>
    <hyperlink ref="O141" r:id="rId783" display="https://www.jisilu.cn/data/utils/lowcalc/150188"/>
    <hyperlink ref="Y141" r:id="rId784" tooltip="加【转债优先】为自选A类" display="javascript:addOwnedFund('150188');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C34"/>
  <sheetViews>
    <sheetView workbookViewId="0">
      <selection activeCell="B5" sqref="A1:XFD1048576"/>
    </sheetView>
  </sheetViews>
  <sheetFormatPr defaultRowHeight="13.5" x14ac:dyDescent="0.15"/>
  <cols>
    <col min="1" max="1" width="27" customWidth="1"/>
    <col min="2" max="2" width="10.125" customWidth="1"/>
    <col min="3" max="3" width="10.5" bestFit="1" customWidth="1"/>
    <col min="4" max="4" width="10" bestFit="1" customWidth="1"/>
    <col min="5" max="5" width="14.125" customWidth="1"/>
    <col min="6" max="6" width="10.5" bestFit="1" customWidth="1"/>
    <col min="7" max="7" width="8.5" bestFit="1" customWidth="1"/>
    <col min="8" max="8" width="10.25" bestFit="1" customWidth="1"/>
    <col min="9" max="9" width="14.125" bestFit="1" customWidth="1"/>
    <col min="10" max="10" width="12.75" customWidth="1"/>
    <col min="11" max="11" width="14.125" bestFit="1" customWidth="1"/>
    <col min="12" max="12" width="10.375" customWidth="1"/>
    <col min="13" max="13" width="7.25" bestFit="1" customWidth="1"/>
    <col min="14" max="14" width="5.875" bestFit="1" customWidth="1"/>
    <col min="18" max="18" width="9.375" bestFit="1" customWidth="1"/>
    <col min="21" max="21" width="10" bestFit="1" customWidth="1"/>
    <col min="28" max="28" width="14.375" bestFit="1" customWidth="1"/>
  </cols>
  <sheetData>
    <row r="1" spans="1:29" ht="14.25" thickBot="1" x14ac:dyDescent="0.2"/>
    <row r="2" spans="1:29" ht="14.25" thickBot="1" x14ac:dyDescent="0.2">
      <c r="A2" t="s">
        <v>435</v>
      </c>
      <c r="B2" t="str">
        <f ca="1">MID(CELL("filename",A1),FIND("]",CELL("filename",A1))+1,8)</f>
        <v>20160804</v>
      </c>
      <c r="E2" s="45" t="s">
        <v>251</v>
      </c>
      <c r="F2" s="45" t="s">
        <v>252</v>
      </c>
      <c r="G2" s="85" t="s">
        <v>377</v>
      </c>
      <c r="H2" s="85" t="s">
        <v>267</v>
      </c>
      <c r="I2" s="45" t="s">
        <v>254</v>
      </c>
      <c r="J2" s="45" t="s">
        <v>255</v>
      </c>
      <c r="K2" s="45" t="s">
        <v>256</v>
      </c>
    </row>
    <row r="3" spans="1:29" ht="14.25" thickBot="1" x14ac:dyDescent="0.2">
      <c r="E3" s="86" t="s">
        <v>241</v>
      </c>
      <c r="F3" s="48">
        <f t="shared" ref="F3:F8" ca="1" si="0">VLOOKUP($E3,INDIRECT($B$2 &amp; "!$A$3:$Y$207"),4,FALSE)</f>
        <v>4.0413793103448283E-3</v>
      </c>
      <c r="G3" s="48">
        <f t="shared" ref="G3:G8" ca="1" si="1">VLOOKUP($E3,INDIRECT($B$2 &amp; "!$A$3:$Y$207"),8,FALSE)</f>
        <v>0.86206896551724133</v>
      </c>
      <c r="H3" s="48">
        <f t="shared" ref="H3:H8" ca="1" si="2">VLOOKUP($E3,INDIRECT($B$2 &amp; "!$A$3:$Y$207"),7,FALSE)</f>
        <v>6.0137931034482742E-3</v>
      </c>
      <c r="I3" s="48">
        <f t="shared" ref="I3:I8" ca="1" si="3">VLOOKUP($E3,INDIRECT($B$2 &amp; "!$A$3:$Y$207"),11,FALSE)</f>
        <v>4.5336724137931057E-2</v>
      </c>
      <c r="J3" s="48">
        <f t="shared" ref="J3:J8" ca="1" si="4">VLOOKUP($E3,INDIRECT($B$2 &amp; "!$A$3:$Y$207"),16,FALSE)</f>
        <v>-4.0789473684210518E-3</v>
      </c>
      <c r="K3" s="48">
        <f t="shared" ref="K3:K8" ca="1" si="5">VLOOKUP($E3,INDIRECT($B$2 &amp; "!$A$3:$Y$207"),18,FALSE)</f>
        <v>-3.8068965517241374E-3</v>
      </c>
      <c r="L3" s="100" t="s">
        <v>358</v>
      </c>
    </row>
    <row r="4" spans="1:29" ht="14.25" thickBot="1" x14ac:dyDescent="0.2">
      <c r="E4" s="308" t="s">
        <v>242</v>
      </c>
      <c r="F4" s="48">
        <f t="shared" ca="1" si="0"/>
        <v>4.4799999999999996E-3</v>
      </c>
      <c r="G4" s="48">
        <f t="shared" ca="1" si="1"/>
        <v>0.8</v>
      </c>
      <c r="H4" s="48">
        <f t="shared" ca="1" si="2"/>
        <v>-6.8200000000000014E-3</v>
      </c>
      <c r="I4" s="48">
        <f t="shared" ca="1" si="3"/>
        <v>4.6673999999999993E-2</v>
      </c>
      <c r="J4" s="48">
        <f t="shared" ca="1" si="4"/>
        <v>-1.0999999999999999E-2</v>
      </c>
      <c r="K4" s="48">
        <f t="shared" ca="1" si="5"/>
        <v>-5.7800000000000004E-3</v>
      </c>
      <c r="L4" s="308" t="s">
        <v>359</v>
      </c>
    </row>
    <row r="5" spans="1:29" ht="14.25" thickBot="1" x14ac:dyDescent="0.2">
      <c r="E5" s="87" t="s">
        <v>243</v>
      </c>
      <c r="F5" s="87">
        <f t="shared" ca="1" si="0"/>
        <v>5.3466666666666662E-3</v>
      </c>
      <c r="G5" s="87">
        <f t="shared" ca="1" si="1"/>
        <v>0.8</v>
      </c>
      <c r="H5" s="87">
        <f t="shared" ca="1" si="2"/>
        <v>-1.5133333333333335E-2</v>
      </c>
      <c r="I5" s="87">
        <f t="shared" ca="1" si="3"/>
        <v>4.4371666666666656E-2</v>
      </c>
      <c r="J5" s="87">
        <f t="shared" ca="1" si="4"/>
        <v>-2.0146153846153848E-2</v>
      </c>
      <c r="K5" s="87">
        <f t="shared" ca="1" si="5"/>
        <v>-5.8666666666666654E-4</v>
      </c>
      <c r="L5" t="s">
        <v>416</v>
      </c>
    </row>
    <row r="6" spans="1:29" ht="14.25" thickBot="1" x14ac:dyDescent="0.2">
      <c r="E6" s="87" t="s">
        <v>245</v>
      </c>
      <c r="F6" s="87">
        <f t="shared" ca="1" si="0"/>
        <v>2.1423076923076925E-3</v>
      </c>
      <c r="G6" s="87">
        <f t="shared" ca="1" si="1"/>
        <v>0.76923076923076927</v>
      </c>
      <c r="H6" s="87">
        <f t="shared" ca="1" si="2"/>
        <v>-6.057692307692307E-2</v>
      </c>
      <c r="I6" s="87">
        <f t="shared" ca="1" si="3"/>
        <v>5.1995000000000006E-2</v>
      </c>
      <c r="J6" s="87">
        <f t="shared" ca="1" si="4"/>
        <v>-5.015E-2</v>
      </c>
      <c r="K6" s="87">
        <f t="shared" ca="1" si="5"/>
        <v>-2.9884615384615388E-3</v>
      </c>
      <c r="L6" s="87" t="s">
        <v>300</v>
      </c>
    </row>
    <row r="7" spans="1:29" ht="14.25" thickBot="1" x14ac:dyDescent="0.2">
      <c r="E7" s="86" t="s">
        <v>244</v>
      </c>
      <c r="F7" s="48">
        <f t="shared" ca="1" si="0"/>
        <v>4.0999999999999995E-3</v>
      </c>
      <c r="G7" s="48">
        <f t="shared" ca="1" si="1"/>
        <v>0.66666666666666663</v>
      </c>
      <c r="H7" s="48">
        <f t="shared" ca="1" si="2"/>
        <v>-0.16603333333333334</v>
      </c>
      <c r="I7" s="48">
        <f t="shared" ca="1" si="3"/>
        <v>5.1346666666666672E-2</v>
      </c>
      <c r="J7" s="48">
        <f t="shared" ca="1" si="4"/>
        <v>-0.12553333333333336</v>
      </c>
      <c r="K7" s="48">
        <f t="shared" ca="1" si="5"/>
        <v>-5.8666666666666667E-3</v>
      </c>
      <c r="L7" t="s">
        <v>368</v>
      </c>
    </row>
    <row r="8" spans="1:29" ht="14.25" thickBot="1" x14ac:dyDescent="0.2">
      <c r="E8" s="86" t="s">
        <v>246</v>
      </c>
      <c r="F8" s="48">
        <f t="shared" ca="1" si="0"/>
        <v>3.3333333333333335E-3</v>
      </c>
      <c r="G8" s="48">
        <f t="shared" ca="1" si="1"/>
        <v>1</v>
      </c>
      <c r="H8" s="48">
        <f t="shared" ca="1" si="2"/>
        <v>-0.12886666666666668</v>
      </c>
      <c r="I8" s="48">
        <f t="shared" ca="1" si="3"/>
        <v>5.2736666666666675E-2</v>
      </c>
      <c r="J8" s="48">
        <f t="shared" ca="1" si="4"/>
        <v>-8.7166666666666656E-2</v>
      </c>
      <c r="K8" s="48">
        <f t="shared" ca="1" si="5"/>
        <v>-1.9333333333333338E-3</v>
      </c>
      <c r="L8" t="s">
        <v>368</v>
      </c>
    </row>
    <row r="9" spans="1:29" ht="14.25" thickBot="1" x14ac:dyDescent="0.2"/>
    <row r="10" spans="1:29" ht="14.25" thickBot="1" x14ac:dyDescent="0.2">
      <c r="E10" s="74" t="s">
        <v>260</v>
      </c>
      <c r="F10" s="74">
        <v>399481</v>
      </c>
      <c r="G10" s="74"/>
      <c r="H10" s="74">
        <v>131.93</v>
      </c>
      <c r="I10" s="47">
        <v>2.9999999999999997E-4</v>
      </c>
      <c r="J10" s="74" t="s">
        <v>261</v>
      </c>
      <c r="K10" s="74">
        <v>131.76</v>
      </c>
      <c r="L10" s="206" t="s">
        <v>361</v>
      </c>
    </row>
    <row r="11" spans="1:29" ht="14.25" thickBot="1" x14ac:dyDescent="0.2">
      <c r="E11" s="74" t="s">
        <v>262</v>
      </c>
      <c r="F11" s="75" t="s">
        <v>263</v>
      </c>
      <c r="G11" s="75"/>
      <c r="H11" s="74">
        <v>158.62</v>
      </c>
      <c r="I11" s="47">
        <v>2.9999999999999997E-4</v>
      </c>
      <c r="J11" s="74"/>
      <c r="K11" s="74"/>
      <c r="L11" t="s">
        <v>436</v>
      </c>
    </row>
    <row r="12" spans="1:29" ht="14.25" thickBot="1" x14ac:dyDescent="0.2">
      <c r="E12" s="74" t="s">
        <v>434</v>
      </c>
      <c r="F12" s="75" t="s">
        <v>432</v>
      </c>
      <c r="G12" s="75"/>
      <c r="H12" s="356">
        <v>2.7400000000000001E-2</v>
      </c>
      <c r="I12" s="356" t="s">
        <v>433</v>
      </c>
      <c r="J12" s="74"/>
      <c r="K12" s="74" t="s">
        <v>430</v>
      </c>
      <c r="L12" t="s">
        <v>431</v>
      </c>
    </row>
    <row r="14" spans="1:29" ht="14.25" thickBot="1" x14ac:dyDescent="0.2"/>
    <row r="15" spans="1:29" x14ac:dyDescent="0.15">
      <c r="A15" s="571" t="s">
        <v>405</v>
      </c>
      <c r="B15" s="571" t="s">
        <v>399</v>
      </c>
      <c r="C15" s="571" t="s">
        <v>401</v>
      </c>
      <c r="D15" s="571" t="s">
        <v>403</v>
      </c>
      <c r="E15" s="571" t="s">
        <v>309</v>
      </c>
      <c r="F15" s="571" t="s">
        <v>310</v>
      </c>
      <c r="G15" s="571" t="s">
        <v>311</v>
      </c>
      <c r="H15" s="571" t="s">
        <v>297</v>
      </c>
      <c r="I15" s="337" t="s">
        <v>313</v>
      </c>
      <c r="J15" s="571" t="s">
        <v>315</v>
      </c>
      <c r="K15" s="571" t="s">
        <v>316</v>
      </c>
      <c r="L15" s="215" t="s">
        <v>318</v>
      </c>
      <c r="M15" s="337" t="s">
        <v>320</v>
      </c>
      <c r="N15" s="216" t="s">
        <v>321</v>
      </c>
      <c r="O15" s="216" t="s">
        <v>322</v>
      </c>
      <c r="P15" s="337" t="s">
        <v>324</v>
      </c>
      <c r="Q15" s="571" t="s">
        <v>326</v>
      </c>
      <c r="R15" s="337" t="s">
        <v>327</v>
      </c>
      <c r="S15" s="337" t="s">
        <v>329</v>
      </c>
      <c r="T15" s="216" t="s">
        <v>331</v>
      </c>
      <c r="U15" s="337" t="s">
        <v>333</v>
      </c>
      <c r="V15" s="216" t="s">
        <v>335</v>
      </c>
      <c r="W15" s="335" t="s">
        <v>337</v>
      </c>
      <c r="X15" s="335" t="s">
        <v>27</v>
      </c>
      <c r="Y15" s="335" t="s">
        <v>343</v>
      </c>
      <c r="Z15" s="5" t="s">
        <v>338</v>
      </c>
      <c r="AA15" s="555" t="s">
        <v>340</v>
      </c>
      <c r="AB15" s="571" t="s">
        <v>341</v>
      </c>
      <c r="AC15" s="572" t="s">
        <v>342</v>
      </c>
    </row>
    <row r="16" spans="1:29" ht="14.25" thickBot="1" x14ac:dyDescent="0.2">
      <c r="A16" s="556"/>
      <c r="B16" s="556" t="s">
        <v>399</v>
      </c>
      <c r="C16" s="556" t="s">
        <v>401</v>
      </c>
      <c r="D16" s="556" t="s">
        <v>403</v>
      </c>
      <c r="E16" s="556"/>
      <c r="F16" s="556"/>
      <c r="G16" s="556"/>
      <c r="H16" s="556"/>
      <c r="I16" s="336" t="s">
        <v>314</v>
      </c>
      <c r="J16" s="556"/>
      <c r="K16" s="556"/>
      <c r="L16" s="214" t="s">
        <v>317</v>
      </c>
      <c r="M16" s="177" t="s">
        <v>318</v>
      </c>
      <c r="N16" s="217" t="s">
        <v>318</v>
      </c>
      <c r="O16" s="217" t="s">
        <v>323</v>
      </c>
      <c r="P16" s="177" t="s">
        <v>325</v>
      </c>
      <c r="Q16" s="556"/>
      <c r="R16" s="177" t="s">
        <v>297</v>
      </c>
      <c r="S16" s="177" t="s">
        <v>330</v>
      </c>
      <c r="T16" s="217" t="s">
        <v>332</v>
      </c>
      <c r="U16" s="177" t="s">
        <v>334</v>
      </c>
      <c r="V16" s="217" t="s">
        <v>336</v>
      </c>
      <c r="W16" s="177" t="s">
        <v>336</v>
      </c>
      <c r="X16" s="336" t="s">
        <v>25</v>
      </c>
      <c r="Y16" s="336" t="s">
        <v>29</v>
      </c>
      <c r="Z16" s="6" t="s">
        <v>339</v>
      </c>
      <c r="AA16" s="556"/>
      <c r="AB16" s="556"/>
      <c r="AC16" s="558"/>
    </row>
    <row r="17" spans="1:29" s="60" customFormat="1" ht="18.75" thickBot="1" x14ac:dyDescent="0.2">
      <c r="A17" s="73" t="s">
        <v>389</v>
      </c>
      <c r="B17" s="309">
        <v>150307</v>
      </c>
      <c r="C17" s="309" t="s">
        <v>384</v>
      </c>
      <c r="D17" s="310">
        <v>3.9800000000000002E-2</v>
      </c>
      <c r="E17" s="51">
        <f ca="1">VLOOKUP($B17,INDIRECT($B$2 &amp; "!$A$3:$Y$207"),COLUMN()-4,0)</f>
        <v>150307</v>
      </c>
      <c r="F17" s="309" t="str">
        <f t="shared" ref="F17:AC21" ca="1" si="6">VLOOKUP($B17,INDIRECT($B$2 &amp; "!$A$3:$Y$207"),COLUMN()-4,0)</f>
        <v>体育A</v>
      </c>
      <c r="G17" s="51">
        <f t="shared" ca="1" si="6"/>
        <v>1.0189999999999999</v>
      </c>
      <c r="H17" s="310">
        <f t="shared" ca="1" si="6"/>
        <v>4.8999999999999998E-3</v>
      </c>
      <c r="I17" s="309">
        <f t="shared" ca="1" si="6"/>
        <v>334.37</v>
      </c>
      <c r="J17" s="51">
        <f t="shared" ca="1" si="6"/>
        <v>1.03</v>
      </c>
      <c r="K17" s="311">
        <f t="shared" ca="1" si="6"/>
        <v>1.0699999999999999E-2</v>
      </c>
      <c r="L17" s="311">
        <f t="shared" ca="1" si="6"/>
        <v>0.03</v>
      </c>
      <c r="M17" s="309">
        <f t="shared" ca="1" si="6"/>
        <v>4.5</v>
      </c>
      <c r="N17" s="309">
        <f t="shared" ca="1" si="6"/>
        <v>4.5</v>
      </c>
      <c r="O17" s="311">
        <f t="shared" ca="1" si="6"/>
        <v>4.5499999999999999E-2</v>
      </c>
      <c r="P17" s="309" t="str">
        <f t="shared" ca="1" si="6"/>
        <v>永续</v>
      </c>
      <c r="Q17" s="51" t="str">
        <f t="shared" ca="1" si="6"/>
        <v>中证体育</v>
      </c>
      <c r="R17" s="310">
        <f t="shared" ca="1" si="6"/>
        <v>6.4999999999999997E-3</v>
      </c>
      <c r="S17" s="56">
        <f t="shared" ca="1" si="6"/>
        <v>0.19889999999999999</v>
      </c>
      <c r="T17" s="311">
        <f t="shared" ca="1" si="6"/>
        <v>4.0000000000000001E-3</v>
      </c>
      <c r="U17" s="311">
        <f t="shared" ca="1" si="6"/>
        <v>0.87760000000000005</v>
      </c>
      <c r="V17" s="311">
        <f t="shared" ca="1" si="6"/>
        <v>-4.8999999999999998E-3</v>
      </c>
      <c r="W17" s="311">
        <f t="shared" ca="1" si="6"/>
        <v>-5.0000000000000001E-3</v>
      </c>
      <c r="X17" s="311">
        <f t="shared" ca="1" si="6"/>
        <v>1.2999999999999999E-3</v>
      </c>
      <c r="Y17" s="309">
        <f t="shared" ca="1" si="6"/>
        <v>23655</v>
      </c>
      <c r="Z17" s="309">
        <f t="shared" ca="1" si="6"/>
        <v>76</v>
      </c>
      <c r="AA17" s="312">
        <f t="shared" ca="1" si="6"/>
        <v>0.21180555555555555</v>
      </c>
      <c r="AB17" s="313">
        <f t="shared" ca="1" si="6"/>
        <v>42705</v>
      </c>
      <c r="AC17" s="59" t="str">
        <f t="shared" ca="1" si="6"/>
        <v>   </v>
      </c>
    </row>
    <row r="18" spans="1:29" s="60" customFormat="1" ht="19.5" thickBot="1" x14ac:dyDescent="0.2">
      <c r="A18" s="73" t="s">
        <v>392</v>
      </c>
      <c r="B18" s="309">
        <v>150293</v>
      </c>
      <c r="C18" s="309" t="s">
        <v>438</v>
      </c>
      <c r="D18" s="310">
        <v>0.03</v>
      </c>
      <c r="E18" s="51">
        <f t="shared" ref="E18:E21" ca="1" si="7">VLOOKUP($B18,INDIRECT($B$2 &amp; "!$A$3:$Y$207"),COLUMN()-4,0)</f>
        <v>150293</v>
      </c>
      <c r="F18" s="309" t="str">
        <f t="shared" ca="1" si="6"/>
        <v>高铁A级</v>
      </c>
      <c r="G18" s="51">
        <f t="shared" ca="1" si="6"/>
        <v>1.089</v>
      </c>
      <c r="H18" s="310">
        <f t="shared" ca="1" si="6"/>
        <v>-1.8E-3</v>
      </c>
      <c r="I18" s="309">
        <f t="shared" ca="1" si="6"/>
        <v>10.92</v>
      </c>
      <c r="J18" s="51">
        <f t="shared" ca="1" si="6"/>
        <v>1.0587</v>
      </c>
      <c r="K18" s="311">
        <f t="shared" ca="1" si="6"/>
        <v>-2.86E-2</v>
      </c>
      <c r="L18" s="311">
        <f t="shared" ca="1" si="6"/>
        <v>0.04</v>
      </c>
      <c r="M18" s="309">
        <f t="shared" ca="1" si="6"/>
        <v>6.25</v>
      </c>
      <c r="N18" s="309">
        <f t="shared" ca="1" si="6"/>
        <v>5.5</v>
      </c>
      <c r="O18" s="311">
        <f t="shared" ca="1" si="6"/>
        <v>5.3510000000000002E-2</v>
      </c>
      <c r="P18" s="309" t="str">
        <f t="shared" ca="1" si="6"/>
        <v>永续</v>
      </c>
      <c r="Q18" s="51" t="str">
        <f t="shared" ca="1" si="6"/>
        <v>高铁产业</v>
      </c>
      <c r="R18" s="310">
        <f t="shared" ca="1" si="6"/>
        <v>1.4E-3</v>
      </c>
      <c r="S18" s="56">
        <f t="shared" ca="1" si="6"/>
        <v>0.31159999999999999</v>
      </c>
      <c r="T18" s="311">
        <f t="shared" ca="1" si="6"/>
        <v>-2.46E-2</v>
      </c>
      <c r="U18" s="311">
        <f t="shared" ca="1" si="6"/>
        <v>0.57799999999999996</v>
      </c>
      <c r="V18" s="311">
        <f t="shared" ca="1" si="6"/>
        <v>-3.8E-3</v>
      </c>
      <c r="W18" s="311">
        <f t="shared" ca="1" si="6"/>
        <v>1.2999999999999999E-3</v>
      </c>
      <c r="X18" s="311">
        <f t="shared" ca="1" si="6"/>
        <v>-7.3000000000000001E-3</v>
      </c>
      <c r="Y18" s="309">
        <f t="shared" ca="1" si="6"/>
        <v>1251</v>
      </c>
      <c r="Z18" s="309">
        <f t="shared" ca="1" si="6"/>
        <v>0</v>
      </c>
      <c r="AA18" s="312">
        <f t="shared" ca="1" si="6"/>
        <v>0.21180555555555555</v>
      </c>
      <c r="AB18" s="313">
        <f t="shared" ca="1" si="6"/>
        <v>42705</v>
      </c>
      <c r="AC18" s="59" t="str">
        <f t="shared" ca="1" si="6"/>
        <v>   </v>
      </c>
    </row>
    <row r="19" spans="1:29" s="60" customFormat="1" ht="18.75" thickBot="1" x14ac:dyDescent="0.2">
      <c r="A19" s="73" t="s">
        <v>391</v>
      </c>
      <c r="B19" s="309">
        <v>150175</v>
      </c>
      <c r="C19" s="309" t="s">
        <v>386</v>
      </c>
      <c r="D19" s="310">
        <v>0.16880000000000001</v>
      </c>
      <c r="E19" s="51">
        <f t="shared" ca="1" si="7"/>
        <v>150175</v>
      </c>
      <c r="F19" s="309" t="str">
        <f t="shared" ca="1" si="6"/>
        <v>H股A</v>
      </c>
      <c r="G19" s="51">
        <f t="shared" ca="1" si="6"/>
        <v>0.94899999999999995</v>
      </c>
      <c r="H19" s="310">
        <f t="shared" ca="1" si="6"/>
        <v>4.1999999999999997E-3</v>
      </c>
      <c r="I19" s="309">
        <f t="shared" ca="1" si="6"/>
        <v>4473.57</v>
      </c>
      <c r="J19" s="51">
        <f t="shared" ca="1" si="6"/>
        <v>1.0335000000000001</v>
      </c>
      <c r="K19" s="311">
        <f t="shared" ca="1" si="6"/>
        <v>8.1799999999999998E-2</v>
      </c>
      <c r="L19" s="311">
        <f t="shared" ca="1" si="6"/>
        <v>3.5000000000000003E-2</v>
      </c>
      <c r="M19" s="309">
        <f t="shared" ca="1" si="6"/>
        <v>5</v>
      </c>
      <c r="N19" s="309">
        <f t="shared" ca="1" si="6"/>
        <v>5</v>
      </c>
      <c r="O19" s="311">
        <f t="shared" ca="1" si="6"/>
        <v>5.4609999999999999E-2</v>
      </c>
      <c r="P19" s="309" t="str">
        <f t="shared" ca="1" si="6"/>
        <v>永续</v>
      </c>
      <c r="Q19" s="51" t="str">
        <f t="shared" ca="1" si="6"/>
        <v>恒生国企</v>
      </c>
      <c r="R19" s="310">
        <f t="shared" ca="1" si="6"/>
        <v>2.8999999999999998E-3</v>
      </c>
      <c r="S19" s="56">
        <f t="shared" ca="1" si="6"/>
        <v>0.26900000000000002</v>
      </c>
      <c r="T19" s="311" t="str">
        <f t="shared" ca="1" si="6"/>
        <v>无下折</v>
      </c>
      <c r="U19" s="311">
        <f t="shared" ca="1" si="6"/>
        <v>0.77739999999999998</v>
      </c>
      <c r="V19" s="311">
        <f t="shared" ca="1" si="6"/>
        <v>1.2999999999999999E-3</v>
      </c>
      <c r="W19" s="311">
        <f t="shared" ca="1" si="6"/>
        <v>1.6999999999999999E-3</v>
      </c>
      <c r="X19" s="311">
        <f t="shared" ca="1" si="6"/>
        <v>-4.1000000000000003E-3</v>
      </c>
      <c r="Y19" s="309">
        <f t="shared" ca="1" si="6"/>
        <v>405277</v>
      </c>
      <c r="Z19" s="309">
        <f t="shared" ca="1" si="6"/>
        <v>5737</v>
      </c>
      <c r="AA19" s="312">
        <f t="shared" ca="1" si="6"/>
        <v>0.21180555555555555</v>
      </c>
      <c r="AB19" s="313">
        <f t="shared" ca="1" si="6"/>
        <v>42705</v>
      </c>
      <c r="AC19" s="59" t="str">
        <f t="shared" ca="1" si="6"/>
        <v>   </v>
      </c>
    </row>
    <row r="20" spans="1:29" s="60" customFormat="1" ht="18.75" thickBot="1" x14ac:dyDescent="0.2">
      <c r="A20" s="73" t="s">
        <v>391</v>
      </c>
      <c r="B20" s="309">
        <v>150267</v>
      </c>
      <c r="C20" s="309" t="s">
        <v>387</v>
      </c>
      <c r="D20" s="310">
        <v>0.03</v>
      </c>
      <c r="E20" s="51">
        <f t="shared" ca="1" si="7"/>
        <v>150267</v>
      </c>
      <c r="F20" s="309" t="str">
        <f t="shared" ca="1" si="6"/>
        <v>银行A类</v>
      </c>
      <c r="G20" s="51">
        <f t="shared" ca="1" si="6"/>
        <v>1.0329999999999999</v>
      </c>
      <c r="H20" s="310">
        <f t="shared" ca="1" si="6"/>
        <v>1E-3</v>
      </c>
      <c r="I20" s="309">
        <f t="shared" ca="1" si="6"/>
        <v>5.17</v>
      </c>
      <c r="J20" s="51">
        <f t="shared" ca="1" si="6"/>
        <v>1.0337000000000001</v>
      </c>
      <c r="K20" s="311">
        <f t="shared" ca="1" si="6"/>
        <v>6.9999999999999999E-4</v>
      </c>
      <c r="L20" s="311">
        <f t="shared" ca="1" si="6"/>
        <v>3.5000000000000003E-2</v>
      </c>
      <c r="M20" s="309">
        <f t="shared" ca="1" si="6"/>
        <v>5</v>
      </c>
      <c r="N20" s="309">
        <f t="shared" ca="1" si="6"/>
        <v>5</v>
      </c>
      <c r="O20" s="311">
        <f t="shared" ca="1" si="6"/>
        <v>5.0040000000000001E-2</v>
      </c>
      <c r="P20" s="309" t="str">
        <f t="shared" ca="1" si="6"/>
        <v>永续</v>
      </c>
      <c r="Q20" s="51" t="str">
        <f t="shared" ca="1" si="6"/>
        <v>中证银行</v>
      </c>
      <c r="R20" s="310">
        <f t="shared" ca="1" si="6"/>
        <v>-2.5000000000000001E-3</v>
      </c>
      <c r="S20" s="56">
        <f t="shared" ca="1" si="6"/>
        <v>0.24110000000000001</v>
      </c>
      <c r="T20" s="311">
        <f t="shared" ca="1" si="6"/>
        <v>-3.5999999999999999E-3</v>
      </c>
      <c r="U20" s="311">
        <f t="shared" ca="1" si="6"/>
        <v>0.77349999999999997</v>
      </c>
      <c r="V20" s="311">
        <f t="shared" ca="1" si="6"/>
        <v>-8.9999999999999998E-4</v>
      </c>
      <c r="W20" s="311">
        <f t="shared" ca="1" si="6"/>
        <v>8.0000000000000004E-4</v>
      </c>
      <c r="X20" s="311">
        <f t="shared" ca="1" si="6"/>
        <v>-5.4000000000000003E-3</v>
      </c>
      <c r="Y20" s="309">
        <f t="shared" ca="1" si="6"/>
        <v>1940</v>
      </c>
      <c r="Z20" s="309">
        <f t="shared" ca="1" si="6"/>
        <v>0</v>
      </c>
      <c r="AA20" s="312">
        <f t="shared" ca="1" si="6"/>
        <v>0.21180555555555555</v>
      </c>
      <c r="AB20" s="313">
        <f t="shared" ca="1" si="6"/>
        <v>42705</v>
      </c>
      <c r="AC20" s="59" t="str">
        <f t="shared" ca="1" si="6"/>
        <v>   </v>
      </c>
    </row>
    <row r="21" spans="1:29" s="60" customFormat="1" ht="18.75" thickBot="1" x14ac:dyDescent="0.2">
      <c r="A21" s="73" t="s">
        <v>392</v>
      </c>
      <c r="B21" s="309">
        <v>150291</v>
      </c>
      <c r="C21" s="309" t="s">
        <v>388</v>
      </c>
      <c r="D21" s="310">
        <v>7.9699999999999993E-2</v>
      </c>
      <c r="E21" s="51">
        <f t="shared" ca="1" si="7"/>
        <v>150291</v>
      </c>
      <c r="F21" s="309" t="str">
        <f t="shared" ca="1" si="6"/>
        <v>银行A份</v>
      </c>
      <c r="G21" s="51">
        <f t="shared" ca="1" si="6"/>
        <v>1.069</v>
      </c>
      <c r="H21" s="310">
        <f t="shared" ca="1" si="6"/>
        <v>8.9999999999999998E-4</v>
      </c>
      <c r="I21" s="309">
        <f t="shared" ca="1" si="6"/>
        <v>175.58</v>
      </c>
      <c r="J21" s="51">
        <f t="shared" ca="1" si="6"/>
        <v>1.0349999999999999</v>
      </c>
      <c r="K21" s="311">
        <f t="shared" ca="1" si="6"/>
        <v>-3.2899999999999999E-2</v>
      </c>
      <c r="L21" s="311">
        <f t="shared" ca="1" si="6"/>
        <v>0.04</v>
      </c>
      <c r="M21" s="309">
        <f t="shared" ca="1" si="6"/>
        <v>5.5</v>
      </c>
      <c r="N21" s="309">
        <f t="shared" ca="1" si="6"/>
        <v>5.5</v>
      </c>
      <c r="O21" s="311">
        <f t="shared" ca="1" si="6"/>
        <v>5.3190000000000001E-2</v>
      </c>
      <c r="P21" s="309" t="str">
        <f t="shared" ca="1" si="6"/>
        <v>永续</v>
      </c>
      <c r="Q21" s="51" t="str">
        <f t="shared" ca="1" si="6"/>
        <v>中证银行</v>
      </c>
      <c r="R21" s="310">
        <f t="shared" ca="1" si="6"/>
        <v>-2.5000000000000001E-3</v>
      </c>
      <c r="S21" s="56">
        <f t="shared" ca="1" si="6"/>
        <v>0.19700000000000001</v>
      </c>
      <c r="T21" s="311">
        <f t="shared" ca="1" si="6"/>
        <v>-2.87E-2</v>
      </c>
      <c r="U21" s="311">
        <f t="shared" ca="1" si="6"/>
        <v>0.87480000000000002</v>
      </c>
      <c r="V21" s="311">
        <f t="shared" ca="1" si="6"/>
        <v>5.4999999999999997E-3</v>
      </c>
      <c r="W21" s="311">
        <f t="shared" ca="1" si="6"/>
        <v>5.0000000000000001E-3</v>
      </c>
      <c r="X21" s="311">
        <f t="shared" ca="1" si="6"/>
        <v>-1.1999999999999999E-3</v>
      </c>
      <c r="Y21" s="309">
        <f t="shared" ca="1" si="6"/>
        <v>19280</v>
      </c>
      <c r="Z21" s="309">
        <f t="shared" ca="1" si="6"/>
        <v>0</v>
      </c>
      <c r="AA21" s="312">
        <f t="shared" ca="1" si="6"/>
        <v>0.21180555555555555</v>
      </c>
      <c r="AB21" s="313">
        <f t="shared" ca="1" si="6"/>
        <v>42719</v>
      </c>
      <c r="AC21" s="59" t="str">
        <f t="shared" ca="1" si="6"/>
        <v>   </v>
      </c>
    </row>
    <row r="24" spans="1:29" ht="14.25" thickBot="1" x14ac:dyDescent="0.2">
      <c r="A24" t="s">
        <v>390</v>
      </c>
    </row>
    <row r="25" spans="1:29" ht="18.75" thickBot="1" x14ac:dyDescent="0.2">
      <c r="A25" t="s">
        <v>393</v>
      </c>
      <c r="B25">
        <v>150205</v>
      </c>
      <c r="C25" t="s">
        <v>407</v>
      </c>
      <c r="D25">
        <v>0</v>
      </c>
      <c r="E25" s="14">
        <f ca="1">VLOOKUP($B25,INDIRECT($B$2 &amp; "!$A$3:$Y$207"),COLUMN()-4,0)</f>
        <v>150205</v>
      </c>
      <c r="F25" s="289" t="str">
        <f t="shared" ref="E25:AC30" ca="1" si="8">VLOOKUP($B25,INDIRECT($B$2 &amp; "!$A$3:$Y$207"),COLUMN()-4,0)</f>
        <v>国防A</v>
      </c>
      <c r="G25" s="14">
        <f t="shared" ca="1" si="8"/>
        <v>1.02</v>
      </c>
      <c r="H25" s="290">
        <f t="shared" ca="1" si="8"/>
        <v>4.8999999999999998E-3</v>
      </c>
      <c r="I25" s="289">
        <f t="shared" ca="1" si="8"/>
        <v>16066.65</v>
      </c>
      <c r="J25" s="14">
        <f t="shared" ca="1" si="8"/>
        <v>1.0309999999999999</v>
      </c>
      <c r="K25" s="291">
        <f t="shared" ca="1" si="8"/>
        <v>1.0699999999999999E-2</v>
      </c>
      <c r="L25" s="291">
        <f t="shared" ca="1" si="8"/>
        <v>0.03</v>
      </c>
      <c r="M25" s="289">
        <f t="shared" ca="1" si="8"/>
        <v>4.5</v>
      </c>
      <c r="N25" s="289">
        <f t="shared" ca="1" si="8"/>
        <v>4.5</v>
      </c>
      <c r="O25" s="291">
        <f t="shared" ca="1" si="8"/>
        <v>4.5499999999999999E-2</v>
      </c>
      <c r="P25" s="289" t="str">
        <f t="shared" ca="1" si="8"/>
        <v>永续</v>
      </c>
      <c r="Q25" s="14" t="str">
        <f t="shared" ca="1" si="8"/>
        <v>中证国防</v>
      </c>
      <c r="R25" s="290">
        <f t="shared" ca="1" si="8"/>
        <v>7.3000000000000001E-3</v>
      </c>
      <c r="S25" s="18">
        <f t="shared" ca="1" si="8"/>
        <v>0.17069999999999999</v>
      </c>
      <c r="T25" s="291">
        <f t="shared" ca="1" si="8"/>
        <v>4.0000000000000001E-3</v>
      </c>
      <c r="U25" s="291">
        <f t="shared" ca="1" si="8"/>
        <v>0.94220000000000004</v>
      </c>
      <c r="V25" s="291">
        <f t="shared" ca="1" si="8"/>
        <v>2.0000000000000001E-4</v>
      </c>
      <c r="W25" s="291">
        <f t="shared" ca="1" si="8"/>
        <v>6.9999999999999999E-4</v>
      </c>
      <c r="X25" s="291">
        <f t="shared" ca="1" si="8"/>
        <v>7.1999999999999998E-3</v>
      </c>
      <c r="Y25" s="289">
        <f t="shared" ca="1" si="8"/>
        <v>437005</v>
      </c>
      <c r="Z25" s="289">
        <f t="shared" ca="1" si="8"/>
        <v>11733</v>
      </c>
      <c r="AA25" s="292">
        <f t="shared" ca="1" si="8"/>
        <v>0.21180555555555555</v>
      </c>
      <c r="AB25" s="293">
        <f t="shared" ca="1" si="8"/>
        <v>42705</v>
      </c>
      <c r="AC25" s="21" t="str">
        <f t="shared" ca="1" si="8"/>
        <v>   </v>
      </c>
    </row>
    <row r="26" spans="1:29" ht="18.75" thickBot="1" x14ac:dyDescent="0.2">
      <c r="A26" s="348" t="s">
        <v>437</v>
      </c>
      <c r="B26">
        <v>150259</v>
      </c>
      <c r="C26" t="s">
        <v>92</v>
      </c>
      <c r="D26">
        <v>0</v>
      </c>
      <c r="E26" s="14">
        <f t="shared" ca="1" si="8"/>
        <v>150259</v>
      </c>
      <c r="F26" s="289" t="str">
        <f t="shared" ca="1" si="8"/>
        <v>重组A</v>
      </c>
      <c r="G26" s="14">
        <f t="shared" ca="1" si="8"/>
        <v>0.996</v>
      </c>
      <c r="H26" s="290">
        <f t="shared" ca="1" si="8"/>
        <v>3.0000000000000001E-3</v>
      </c>
      <c r="I26" s="289">
        <f t="shared" ca="1" si="8"/>
        <v>515.22</v>
      </c>
      <c r="J26" s="14">
        <f t="shared" ca="1" si="8"/>
        <v>1.0076000000000001</v>
      </c>
      <c r="K26" s="291">
        <f t="shared" ca="1" si="8"/>
        <v>1.15E-2</v>
      </c>
      <c r="L26" s="291">
        <f t="shared" ca="1" si="8"/>
        <v>0.03</v>
      </c>
      <c r="M26" s="289">
        <f t="shared" ca="1" si="8"/>
        <v>4.5</v>
      </c>
      <c r="N26" s="289">
        <f t="shared" ca="1" si="8"/>
        <v>4.5</v>
      </c>
      <c r="O26" s="291">
        <f t="shared" ca="1" si="8"/>
        <v>4.5530000000000001E-2</v>
      </c>
      <c r="P26" s="289" t="str">
        <f t="shared" ca="1" si="8"/>
        <v>永续</v>
      </c>
      <c r="Q26" s="14" t="str">
        <f t="shared" ca="1" si="8"/>
        <v>CSWD并购</v>
      </c>
      <c r="R26" s="290">
        <f t="shared" ca="1" si="8"/>
        <v>4.1000000000000003E-3</v>
      </c>
      <c r="S26" s="18">
        <f t="shared" ca="1" si="8"/>
        <v>0.3206</v>
      </c>
      <c r="T26" s="291">
        <f t="shared" ca="1" si="8"/>
        <v>5.1999999999999998E-3</v>
      </c>
      <c r="U26" s="291">
        <f t="shared" ca="1" si="8"/>
        <v>0.62080000000000002</v>
      </c>
      <c r="V26" s="291">
        <f t="shared" ca="1" si="8"/>
        <v>1.1000000000000001E-3</v>
      </c>
      <c r="W26" s="291">
        <f t="shared" ca="1" si="8"/>
        <v>1E-4</v>
      </c>
      <c r="X26" s="291">
        <f t="shared" ca="1" si="8"/>
        <v>3.7000000000000002E-3</v>
      </c>
      <c r="Y26" s="289">
        <f t="shared" ca="1" si="8"/>
        <v>10089</v>
      </c>
      <c r="Z26" s="289">
        <f t="shared" ca="1" si="8"/>
        <v>2</v>
      </c>
      <c r="AA26" s="292">
        <f t="shared" ca="1" si="8"/>
        <v>0.21180555555555555</v>
      </c>
      <c r="AB26" s="293">
        <f t="shared" ca="1" si="8"/>
        <v>42888</v>
      </c>
      <c r="AC26" s="21" t="str">
        <f t="shared" ca="1" si="8"/>
        <v>   </v>
      </c>
    </row>
    <row r="27" spans="1:29" ht="18.75" thickBot="1" x14ac:dyDescent="0.2">
      <c r="A27" s="348" t="s">
        <v>425</v>
      </c>
      <c r="B27">
        <v>150237</v>
      </c>
      <c r="C27" t="s">
        <v>424</v>
      </c>
      <c r="D27">
        <v>0</v>
      </c>
      <c r="E27" s="14">
        <f t="shared" ref="E27:AC27" ca="1" si="9">VLOOKUP($B27,INDIRECT($B$2 &amp; "!$A$3:$Y$207"),COLUMN()-4,0)</f>
        <v>150237</v>
      </c>
      <c r="F27" s="289" t="str">
        <f t="shared" ca="1" si="9"/>
        <v>环保A级</v>
      </c>
      <c r="G27" s="14">
        <f t="shared" ca="1" si="9"/>
        <v>1.0309999999999999</v>
      </c>
      <c r="H27" s="290">
        <f t="shared" ca="1" si="9"/>
        <v>4.8999999999999998E-3</v>
      </c>
      <c r="I27" s="289">
        <f t="shared" ca="1" si="9"/>
        <v>17.21</v>
      </c>
      <c r="J27" s="14">
        <f t="shared" ca="1" si="9"/>
        <v>1.042</v>
      </c>
      <c r="K27" s="291">
        <f t="shared" ca="1" si="9"/>
        <v>1.06E-2</v>
      </c>
      <c r="L27" s="291">
        <f t="shared" ca="1" si="9"/>
        <v>0.03</v>
      </c>
      <c r="M27" s="289">
        <f t="shared" ca="1" si="9"/>
        <v>4.75</v>
      </c>
      <c r="N27" s="289">
        <f t="shared" ca="1" si="9"/>
        <v>4.5</v>
      </c>
      <c r="O27" s="291">
        <f t="shared" ca="1" si="9"/>
        <v>4.5530000000000001E-2</v>
      </c>
      <c r="P27" s="289" t="str">
        <f t="shared" ca="1" si="9"/>
        <v>永续</v>
      </c>
      <c r="Q27" s="14" t="str">
        <f t="shared" ca="1" si="9"/>
        <v>中证环保</v>
      </c>
      <c r="R27" s="290">
        <f t="shared" ca="1" si="9"/>
        <v>7.1999999999999998E-3</v>
      </c>
      <c r="S27" s="18">
        <f t="shared" ca="1" si="9"/>
        <v>0.38719999999999999</v>
      </c>
      <c r="T27" s="291">
        <f t="shared" ca="1" si="9"/>
        <v>3.8999999999999998E-3</v>
      </c>
      <c r="U27" s="291">
        <f t="shared" ca="1" si="9"/>
        <v>0.4229</v>
      </c>
      <c r="V27" s="291">
        <f t="shared" ca="1" si="9"/>
        <v>-9.1999999999999998E-3</v>
      </c>
      <c r="W27" s="291">
        <f t="shared" ca="1" si="9"/>
        <v>-6.1999999999999998E-3</v>
      </c>
      <c r="X27" s="291">
        <f t="shared" ca="1" si="9"/>
        <v>-9.5999999999999992E-3</v>
      </c>
      <c r="Y27" s="289">
        <f t="shared" ca="1" si="9"/>
        <v>717</v>
      </c>
      <c r="Z27" s="289">
        <f t="shared" ca="1" si="9"/>
        <v>-1</v>
      </c>
      <c r="AA27" s="292">
        <f t="shared" ca="1" si="9"/>
        <v>0.21180555555555555</v>
      </c>
      <c r="AB27" s="293">
        <f t="shared" ca="1" si="9"/>
        <v>42675</v>
      </c>
      <c r="AC27" s="21" t="str">
        <f t="shared" ca="1" si="9"/>
        <v>   </v>
      </c>
    </row>
    <row r="28" spans="1:29" ht="18.75" thickBot="1" x14ac:dyDescent="0.2">
      <c r="A28" t="s">
        <v>426</v>
      </c>
      <c r="B28">
        <v>150049</v>
      </c>
      <c r="C28" t="s">
        <v>142</v>
      </c>
      <c r="E28" s="7">
        <f t="shared" ca="1" si="8"/>
        <v>150049</v>
      </c>
      <c r="F28" s="283" t="str">
        <f t="shared" ca="1" si="8"/>
        <v>消费收益</v>
      </c>
      <c r="G28" s="7">
        <f t="shared" ca="1" si="8"/>
        <v>1.016</v>
      </c>
      <c r="H28" s="286">
        <f t="shared" ca="1" si="8"/>
        <v>3.0000000000000001E-3</v>
      </c>
      <c r="I28" s="283">
        <f t="shared" ca="1" si="8"/>
        <v>10.84</v>
      </c>
      <c r="J28" s="7">
        <f t="shared" ca="1" si="8"/>
        <v>1.018</v>
      </c>
      <c r="K28" s="285">
        <f t="shared" ca="1" si="8"/>
        <v>2E-3</v>
      </c>
      <c r="L28" s="285">
        <f t="shared" ca="1" si="8"/>
        <v>3.2000000000000001E-2</v>
      </c>
      <c r="M28" s="283">
        <f t="shared" ca="1" si="8"/>
        <v>4.7</v>
      </c>
      <c r="N28" s="283">
        <f t="shared" ca="1" si="8"/>
        <v>4.7</v>
      </c>
      <c r="O28" s="285">
        <f t="shared" ca="1" si="8"/>
        <v>4.709E-2</v>
      </c>
      <c r="P28" s="283" t="str">
        <f t="shared" ca="1" si="8"/>
        <v>永续</v>
      </c>
      <c r="Q28" s="7" t="str">
        <f t="shared" ca="1" si="8"/>
        <v>主动基金</v>
      </c>
      <c r="R28" s="284">
        <f t="shared" ca="1" si="8"/>
        <v>0</v>
      </c>
      <c r="S28" s="23">
        <f t="shared" ca="1" si="8"/>
        <v>0.50249999999999995</v>
      </c>
      <c r="T28" s="285">
        <f t="shared" ca="1" si="8"/>
        <v>-2.5000000000000001E-3</v>
      </c>
      <c r="U28" s="283" t="str">
        <f t="shared" ca="1" si="8"/>
        <v>-</v>
      </c>
      <c r="V28" s="285">
        <f t="shared" ca="1" si="8"/>
        <v>-5.3E-3</v>
      </c>
      <c r="W28" s="285">
        <f t="shared" ca="1" si="8"/>
        <v>0</v>
      </c>
      <c r="X28" s="285">
        <f t="shared" ca="1" si="8"/>
        <v>4.0000000000000002E-4</v>
      </c>
      <c r="Y28" s="283">
        <f t="shared" ca="1" si="8"/>
        <v>1930</v>
      </c>
      <c r="Z28" s="283">
        <f t="shared" ca="1" si="8"/>
        <v>-4</v>
      </c>
      <c r="AA28" s="287">
        <f t="shared" ca="1" si="8"/>
        <v>0.21180555555555555</v>
      </c>
      <c r="AB28" s="288">
        <f t="shared" ca="1" si="8"/>
        <v>42807</v>
      </c>
      <c r="AC28" s="13" t="str">
        <f t="shared" ca="1" si="8"/>
        <v>   </v>
      </c>
    </row>
    <row r="29" spans="1:29" s="60" customFormat="1" ht="18.75" thickBot="1" x14ac:dyDescent="0.2">
      <c r="A29" s="60" t="s">
        <v>439</v>
      </c>
      <c r="B29" s="60">
        <v>150335</v>
      </c>
      <c r="C29" s="60" t="s">
        <v>195</v>
      </c>
      <c r="E29" s="51">
        <f t="shared" ca="1" si="8"/>
        <v>150335</v>
      </c>
      <c r="F29" s="309" t="str">
        <f t="shared" ca="1" si="8"/>
        <v>军工股A</v>
      </c>
      <c r="G29" s="51">
        <f t="shared" ca="1" si="8"/>
        <v>1.0669999999999999</v>
      </c>
      <c r="H29" s="310">
        <f t="shared" ca="1" si="8"/>
        <v>3.8E-3</v>
      </c>
      <c r="I29" s="309">
        <f t="shared" ca="1" si="8"/>
        <v>1042.77</v>
      </c>
      <c r="J29" s="51">
        <f t="shared" ca="1" si="8"/>
        <v>1.0349999999999999</v>
      </c>
      <c r="K29" s="311">
        <f t="shared" ca="1" si="8"/>
        <v>-3.09E-2</v>
      </c>
      <c r="L29" s="311">
        <f t="shared" ca="1" si="8"/>
        <v>0.04</v>
      </c>
      <c r="M29" s="309">
        <f t="shared" ca="1" si="8"/>
        <v>5.5</v>
      </c>
      <c r="N29" s="309">
        <f t="shared" ca="1" si="8"/>
        <v>5.5</v>
      </c>
      <c r="O29" s="311">
        <f t="shared" ca="1" si="8"/>
        <v>5.3289999999999997E-2</v>
      </c>
      <c r="P29" s="309" t="str">
        <f t="shared" ca="1" si="8"/>
        <v>永续</v>
      </c>
      <c r="Q29" s="51" t="str">
        <f t="shared" ca="1" si="8"/>
        <v>中证军工</v>
      </c>
      <c r="R29" s="310">
        <f t="shared" ca="1" si="8"/>
        <v>6.4999999999999997E-3</v>
      </c>
      <c r="S29" s="56">
        <f t="shared" ca="1" si="8"/>
        <v>0.2334</v>
      </c>
      <c r="T29" s="311">
        <f t="shared" ca="1" si="8"/>
        <v>-2.69E-2</v>
      </c>
      <c r="U29" s="311">
        <f t="shared" ca="1" si="8"/>
        <v>0.78969999999999996</v>
      </c>
      <c r="V29" s="311">
        <f t="shared" ca="1" si="8"/>
        <v>-6.1000000000000004E-3</v>
      </c>
      <c r="W29" s="311">
        <f t="shared" ca="1" si="8"/>
        <v>-4.7999999999999996E-3</v>
      </c>
      <c r="X29" s="311">
        <f t="shared" ca="1" si="8"/>
        <v>3.0000000000000001E-3</v>
      </c>
      <c r="Y29" s="309">
        <f t="shared" ca="1" si="8"/>
        <v>16168</v>
      </c>
      <c r="Z29" s="309">
        <f t="shared" ca="1" si="8"/>
        <v>0</v>
      </c>
      <c r="AA29" s="312">
        <f t="shared" ca="1" si="8"/>
        <v>0.21180555555555555</v>
      </c>
      <c r="AB29" s="313">
        <f t="shared" ca="1" si="8"/>
        <v>42719</v>
      </c>
      <c r="AC29" s="59" t="str">
        <f t="shared" ca="1" si="8"/>
        <v>   </v>
      </c>
    </row>
    <row r="30" spans="1:29" ht="18.75" thickBot="1" x14ac:dyDescent="0.2">
      <c r="A30" s="348" t="s">
        <v>429</v>
      </c>
      <c r="B30">
        <v>150247</v>
      </c>
      <c r="C30" t="s">
        <v>205</v>
      </c>
      <c r="D30">
        <v>0</v>
      </c>
      <c r="E30" s="51">
        <f t="shared" ca="1" si="8"/>
        <v>150247</v>
      </c>
      <c r="F30" s="309" t="str">
        <f t="shared" ca="1" si="8"/>
        <v>传媒A级</v>
      </c>
      <c r="G30" s="51">
        <f t="shared" ca="1" si="8"/>
        <v>1.069</v>
      </c>
      <c r="H30" s="310">
        <f t="shared" ca="1" si="8"/>
        <v>6.6E-3</v>
      </c>
      <c r="I30" s="309">
        <f t="shared" ca="1" si="8"/>
        <v>666.67</v>
      </c>
      <c r="J30" s="51">
        <f t="shared" ca="1" si="8"/>
        <v>1.0319</v>
      </c>
      <c r="K30" s="311">
        <f t="shared" ca="1" si="8"/>
        <v>-3.5999999999999997E-2</v>
      </c>
      <c r="L30" s="311">
        <f t="shared" ca="1" si="8"/>
        <v>0.04</v>
      </c>
      <c r="M30" s="309">
        <f t="shared" ca="1" si="8"/>
        <v>5.5</v>
      </c>
      <c r="N30" s="309">
        <f t="shared" ca="1" si="8"/>
        <v>5.5</v>
      </c>
      <c r="O30" s="311">
        <f t="shared" ca="1" si="8"/>
        <v>5.3030000000000001E-2</v>
      </c>
      <c r="P30" s="309" t="str">
        <f t="shared" ca="1" si="8"/>
        <v>永续</v>
      </c>
      <c r="Q30" s="51" t="str">
        <f t="shared" ca="1" si="8"/>
        <v>中证传媒</v>
      </c>
      <c r="R30" s="310">
        <f t="shared" ca="1" si="8"/>
        <v>1.01E-2</v>
      </c>
      <c r="S30" s="56">
        <f t="shared" ca="1" si="8"/>
        <v>0.21329999999999999</v>
      </c>
      <c r="T30" s="311">
        <f t="shared" ca="1" si="8"/>
        <v>-3.15E-2</v>
      </c>
      <c r="U30" s="311">
        <f t="shared" ca="1" si="8"/>
        <v>0.84109999999999996</v>
      </c>
      <c r="V30" s="311">
        <f t="shared" ca="1" si="8"/>
        <v>-6.4000000000000003E-3</v>
      </c>
      <c r="W30" s="311">
        <f t="shared" ca="1" si="8"/>
        <v>-6.7999999999999996E-3</v>
      </c>
      <c r="X30" s="311">
        <f t="shared" ca="1" si="8"/>
        <v>-7.1000000000000004E-3</v>
      </c>
      <c r="Y30" s="309">
        <f t="shared" ca="1" si="8"/>
        <v>21628</v>
      </c>
      <c r="Z30" s="309">
        <f t="shared" ca="1" si="8"/>
        <v>-152</v>
      </c>
      <c r="AA30" s="312">
        <f t="shared" ca="1" si="8"/>
        <v>0.21180555555555555</v>
      </c>
      <c r="AB30" s="313">
        <f t="shared" ca="1" si="8"/>
        <v>42738</v>
      </c>
      <c r="AC30" s="59" t="str">
        <f t="shared" ca="1" si="8"/>
        <v>   </v>
      </c>
    </row>
    <row r="32" spans="1:29" ht="14.25" thickBot="1" x14ac:dyDescent="0.2">
      <c r="A32" s="100" t="s">
        <v>417</v>
      </c>
    </row>
    <row r="33" spans="1:29" ht="18.75" thickBot="1" x14ac:dyDescent="0.2">
      <c r="A33" t="s">
        <v>422</v>
      </c>
      <c r="B33">
        <v>150088</v>
      </c>
      <c r="C33" t="s">
        <v>151</v>
      </c>
      <c r="D33">
        <v>0</v>
      </c>
      <c r="E33">
        <f>VLOOKUP($B33,'20160803'!$A$3:$Y$207,COLUMN()-4,0)</f>
        <v>150088</v>
      </c>
      <c r="F33" t="str">
        <f>VLOOKUP($B33,'20160803'!$A$3:$Y$207,COLUMN()-4,0)</f>
        <v>金鹰500A</v>
      </c>
      <c r="G33">
        <f>VLOOKUP($B33,'20160803'!$A$3:$Y$207,COLUMN()-4,0)</f>
        <v>1.034</v>
      </c>
      <c r="H33">
        <f>VLOOKUP($B33,'20160803'!$A$3:$Y$207,COLUMN()-4,0)</f>
        <v>8.8000000000000005E-3</v>
      </c>
      <c r="I33">
        <f>VLOOKUP($B33,'20160803'!$A$3:$Y$207,COLUMN()-4,0)</f>
        <v>1.03</v>
      </c>
      <c r="J33">
        <f>VLOOKUP($B33,'20160803'!$A$3:$Y$207,COLUMN()-4,0)</f>
        <v>1.0294000000000001</v>
      </c>
      <c r="K33">
        <f>VLOOKUP($B33,'20160803'!$A$3:$Y$207,COLUMN()-4,0)</f>
        <v>-4.4999999999999997E-3</v>
      </c>
      <c r="L33">
        <f>VLOOKUP($B33,'20160803'!$A$3:$Y$207,COLUMN()-4,0)</f>
        <v>3.5000000000000003E-2</v>
      </c>
      <c r="M33">
        <f>VLOOKUP($B33,'20160803'!$A$3:$Y$207,COLUMN()-4,0)</f>
        <v>5</v>
      </c>
      <c r="N33">
        <f>VLOOKUP($B33,'20160803'!$A$3:$Y$207,COLUMN()-4,0)</f>
        <v>5</v>
      </c>
      <c r="O33" s="285">
        <f>VLOOKUP($B33,'20160803'!$A$3:$Y$207,COLUMN()-4,0)</f>
        <v>-2.8580000000000001E-2</v>
      </c>
      <c r="P33">
        <f>VLOOKUP($B33,'20160803'!$A$3:$Y$207,COLUMN()-4,0)</f>
        <v>0.05</v>
      </c>
      <c r="Q33" t="str">
        <f>VLOOKUP($B33,'20160803'!$A$3:$Y$207,COLUMN()-4,0)</f>
        <v>中证 500</v>
      </c>
      <c r="R33" s="315">
        <f>VLOOKUP($B33,'20160803'!$A$3:$Y$207,COLUMN()-4,0)</f>
        <v>4.7999999999999996E-3</v>
      </c>
      <c r="S33" s="315">
        <f>VLOOKUP($B33,'20160803'!$A$3:$Y$207,COLUMN()-4,0)</f>
        <v>0.40500000000000003</v>
      </c>
      <c r="T33" t="str">
        <f>VLOOKUP($B33,'20160803'!$A$3:$Y$207,COLUMN()-4,0)</f>
        <v>-</v>
      </c>
      <c r="U33">
        <f>VLOOKUP($B33,'20160803'!$A$3:$Y$207,COLUMN()-4,0)</f>
        <v>0.86029999999999995</v>
      </c>
      <c r="V33">
        <f>VLOOKUP($B33,'20160803'!$A$3:$Y$207,COLUMN()-4,0)</f>
        <v>6.0000000000000001E-3</v>
      </c>
      <c r="W33">
        <f>VLOOKUP($B33,'20160803'!$A$3:$Y$207,COLUMN()-4,0)</f>
        <v>1.06E-2</v>
      </c>
      <c r="X33">
        <f>VLOOKUP($B33,'20160803'!$A$3:$Y$207,COLUMN()-4,0)</f>
        <v>1.5100000000000001E-2</v>
      </c>
      <c r="Y33">
        <f>VLOOKUP($B33,'20160803'!$A$3:$Y$207,COLUMN()-4,0)</f>
        <v>299</v>
      </c>
      <c r="Z33">
        <f>VLOOKUP($B33,'20160803'!$A$3:$Y$207,COLUMN()-4,0)</f>
        <v>-3</v>
      </c>
      <c r="AA33">
        <f>VLOOKUP($B33,'20160803'!$A$3:$Y$207,COLUMN()-4,0)</f>
        <v>0.21180555555555555</v>
      </c>
      <c r="AB33">
        <f>VLOOKUP($B33,'20160803'!$A$3:$Y$207,COLUMN()-4,0)</f>
        <v>42605</v>
      </c>
      <c r="AC33" t="str">
        <f>VLOOKUP($B33,'20160803'!$A$3:$Y$207,COLUMN()-4,0)</f>
        <v>   </v>
      </c>
    </row>
    <row r="34" spans="1:29" ht="18.75" thickBot="1" x14ac:dyDescent="0.2">
      <c r="A34" t="s">
        <v>421</v>
      </c>
      <c r="B34">
        <v>150096</v>
      </c>
      <c r="C34" t="s">
        <v>420</v>
      </c>
      <c r="D34">
        <v>0</v>
      </c>
      <c r="E34">
        <f>VLOOKUP($B34,'20160803'!$A$3:$Y$207,COLUMN()-4,0)</f>
        <v>150096</v>
      </c>
      <c r="F34" t="str">
        <f>VLOOKUP($B34,'20160803'!$A$3:$Y$207,COLUMN()-4,0)</f>
        <v>商品A</v>
      </c>
      <c r="G34">
        <f>VLOOKUP($B34,'20160803'!$A$3:$Y$207,COLUMN()-4,0)</f>
        <v>1.105</v>
      </c>
      <c r="H34">
        <f>VLOOKUP($B34,'20160803'!$A$3:$Y$207,COLUMN()-4,0)</f>
        <v>1.0999999999999999E-2</v>
      </c>
      <c r="I34">
        <f>VLOOKUP($B34,'20160803'!$A$3:$Y$207,COLUMN()-4,0)</f>
        <v>3.38</v>
      </c>
      <c r="J34">
        <f>VLOOKUP($B34,'20160803'!$A$3:$Y$207,COLUMN()-4,0)</f>
        <v>1.0289999999999999</v>
      </c>
      <c r="K34">
        <f>VLOOKUP($B34,'20160803'!$A$3:$Y$207,COLUMN()-4,0)</f>
        <v>-7.3899999999999993E-2</v>
      </c>
      <c r="L34">
        <f>VLOOKUP($B34,'20160803'!$A$3:$Y$207,COLUMN()-4,0)</f>
        <v>3.5000000000000003E-2</v>
      </c>
      <c r="M34">
        <f>VLOOKUP($B34,'20160803'!$A$3:$Y$207,COLUMN()-4,0)</f>
        <v>5</v>
      </c>
      <c r="N34">
        <f>VLOOKUP($B34,'20160803'!$A$3:$Y$207,COLUMN()-4,0)</f>
        <v>5</v>
      </c>
      <c r="O34" s="285">
        <f>VLOOKUP($B34,'20160803'!$A$3:$Y$207,COLUMN()-4,0)</f>
        <v>-3.2009999999999997E-2</v>
      </c>
      <c r="P34">
        <f>VLOOKUP($B34,'20160803'!$A$3:$Y$207,COLUMN()-4,0)</f>
        <v>0.9</v>
      </c>
      <c r="Q34" t="str">
        <f>VLOOKUP($B34,'20160803'!$A$3:$Y$207,COLUMN()-4,0)</f>
        <v>大宗商品</v>
      </c>
      <c r="R34" s="315">
        <f>VLOOKUP($B34,'20160803'!$A$3:$Y$207,COLUMN()-4,0)</f>
        <v>3.2000000000000002E-3</v>
      </c>
      <c r="S34" s="315">
        <f>VLOOKUP($B34,'20160803'!$A$3:$Y$207,COLUMN()-4,0)</f>
        <v>0.34470000000000001</v>
      </c>
      <c r="T34" t="str">
        <f>VLOOKUP($B34,'20160803'!$A$3:$Y$207,COLUMN()-4,0)</f>
        <v>-</v>
      </c>
      <c r="U34">
        <f>VLOOKUP($B34,'20160803'!$A$3:$Y$207,COLUMN()-4,0)</f>
        <v>1.0492999999999999</v>
      </c>
      <c r="V34">
        <f>VLOOKUP($B34,'20160803'!$A$3:$Y$207,COLUMN()-4,0)</f>
        <v>-7.6E-3</v>
      </c>
      <c r="W34">
        <f>VLOOKUP($B34,'20160803'!$A$3:$Y$207,COLUMN()-4,0)</f>
        <v>-1.44E-2</v>
      </c>
      <c r="X34">
        <f>VLOOKUP($B34,'20160803'!$A$3:$Y$207,COLUMN()-4,0)</f>
        <v>-8.3000000000000001E-3</v>
      </c>
      <c r="Y34">
        <f>VLOOKUP($B34,'20160803'!$A$3:$Y$207,COLUMN()-4,0)</f>
        <v>12373</v>
      </c>
      <c r="Z34">
        <f>VLOOKUP($B34,'20160803'!$A$3:$Y$207,COLUMN()-4,0)</f>
        <v>0</v>
      </c>
      <c r="AA34">
        <f>VLOOKUP($B34,'20160803'!$A$3:$Y$207,COLUMN()-4,0)</f>
        <v>0.21180555555555555</v>
      </c>
      <c r="AB34">
        <f>VLOOKUP($B34,'20160803'!$A$3:$Y$207,COLUMN()-4,0)</f>
        <v>42738</v>
      </c>
      <c r="AC34" t="str">
        <f>VLOOKUP($B34,'20160803'!$A$3:$Y$207,COLUMN()-4,0)</f>
        <v>   </v>
      </c>
    </row>
  </sheetData>
  <mergeCells count="14">
    <mergeCell ref="AB15:AB16"/>
    <mergeCell ref="AC15:AC16"/>
    <mergeCell ref="G15:G16"/>
    <mergeCell ref="H15:H16"/>
    <mergeCell ref="J15:J16"/>
    <mergeCell ref="K15:K16"/>
    <mergeCell ref="Q15:Q16"/>
    <mergeCell ref="AA15:AA16"/>
    <mergeCell ref="F15:F16"/>
    <mergeCell ref="A15:A16"/>
    <mergeCell ref="B15:B16"/>
    <mergeCell ref="C15:C16"/>
    <mergeCell ref="D15:D16"/>
    <mergeCell ref="E15:E16"/>
  </mergeCells>
  <phoneticPr fontId="10" type="noConversion"/>
  <hyperlinks>
    <hyperlink ref="E17" r:id="rId1" display="https://www.jisilu.cn/data/sfnew/detail/150307"/>
    <hyperlink ref="G17" r:id="rId2" display="http://finance.sina.com.cn/fund/quotes/150307/bc.shtml"/>
    <hyperlink ref="J17" r:id="rId3" display="http://www.cninfo.com.cn/information/fund/netvalue/150307.html"/>
    <hyperlink ref="Q17" r:id="rId4" tooltip="399804" display="http://quote.eastmoney.com/zs399804.html"/>
    <hyperlink ref="S17" r:id="rId5" display="https://www.jisilu.cn/data/utils/lowcalc/150307"/>
    <hyperlink ref="AC17" r:id="rId6" tooltip="加【体育A】为自选A类" display="javascript:addOwnedFund('150307');"/>
    <hyperlink ref="E25" r:id="rId7" display="https://www.jisilu.cn/data/sfnew/detail/150205"/>
    <hyperlink ref="G25" r:id="rId8" display="http://finance.sina.com.cn/fund/quotes/150205/bc.shtml"/>
    <hyperlink ref="J25" r:id="rId9" display="http://www.cninfo.com.cn/information/fund/netvalue/150205.html"/>
    <hyperlink ref="Q25" r:id="rId10" tooltip="399973" display="http://quote.eastmoney.com/zs399973.html"/>
    <hyperlink ref="S25" r:id="rId11" display="https://www.jisilu.cn/data/utils/lowcalc/150205"/>
    <hyperlink ref="AC25" r:id="rId12" tooltip="加【国防A】为自选A类" display="javascript:addOwnedFund('150205');"/>
    <hyperlink ref="E28" r:id="rId13" display="https://www.jisilu.cn/data/sfnew/detail/150049"/>
    <hyperlink ref="G28" r:id="rId14" display="http://finance.sina.com.cn/fund/quotes/150049/bc.shtml"/>
    <hyperlink ref="J28" r:id="rId15" display="http://www.cninfo.com.cn/information/fund/netvalue/150049.html"/>
    <hyperlink ref="Q28" r:id="rId16" tooltip="399942" display="http://quote.eastmoney.com/zs399942.html"/>
    <hyperlink ref="S28" r:id="rId17" display="https://www.jisilu.cn/data/utils/lowcalc/150049"/>
    <hyperlink ref="AC28" r:id="rId18" tooltip="加【消费收益】为自选A类" display="javascript:addOwnedFund('150049');"/>
    <hyperlink ref="E29" r:id="rId19" display="https://www.jisilu.cn/data/sfnew/detail/150198"/>
    <hyperlink ref="G29" r:id="rId20" display="http://finance.sina.com.cn/fund/quotes/150198/bc.shtml"/>
    <hyperlink ref="J29" r:id="rId21" display="http://www.cninfo.com.cn/information/fund/netvalue/150198.html"/>
    <hyperlink ref="Q29" r:id="rId22" tooltip="399396" display="http://quote.eastmoney.com/zs399396.html"/>
    <hyperlink ref="S29" r:id="rId23" display="https://www.jisilu.cn/data/utils/lowcalc/150198"/>
    <hyperlink ref="AC29" r:id="rId24" tooltip="加【食品A】为自选A类" display="javascript:addOwnedFund('150198');"/>
    <hyperlink ref="E18" r:id="rId25" display="https://www.jisilu.cn/data/sfnew/detail/150307"/>
    <hyperlink ref="E19" r:id="rId26" display="https://www.jisilu.cn/data/sfnew/detail/150307"/>
    <hyperlink ref="E20" r:id="rId27" display="https://www.jisilu.cn/data/sfnew/detail/150307"/>
    <hyperlink ref="E21" r:id="rId28" display="https://www.jisilu.cn/data/sfnew/detail/150307"/>
    <hyperlink ref="G18" r:id="rId29" display="http://finance.sina.com.cn/fund/quotes/150307/bc.shtml"/>
    <hyperlink ref="G19" r:id="rId30" display="http://finance.sina.com.cn/fund/quotes/150307/bc.shtml"/>
    <hyperlink ref="G20" r:id="rId31" display="http://finance.sina.com.cn/fund/quotes/150307/bc.shtml"/>
    <hyperlink ref="G21" r:id="rId32" display="http://finance.sina.com.cn/fund/quotes/150307/bc.shtml"/>
    <hyperlink ref="J18" r:id="rId33" display="http://www.cninfo.com.cn/information/fund/netvalue/150307.html"/>
    <hyperlink ref="J19" r:id="rId34" display="http://www.cninfo.com.cn/information/fund/netvalue/150307.html"/>
    <hyperlink ref="J20" r:id="rId35" display="http://www.cninfo.com.cn/information/fund/netvalue/150307.html"/>
    <hyperlink ref="J21" r:id="rId36" display="http://www.cninfo.com.cn/information/fund/netvalue/150307.html"/>
    <hyperlink ref="Q18" r:id="rId37" tooltip="399804" display="http://quote.eastmoney.com/zs399804.html"/>
    <hyperlink ref="Q19" r:id="rId38" tooltip="399804" display="http://quote.eastmoney.com/zs399804.html"/>
    <hyperlink ref="Q20" r:id="rId39" tooltip="399804" display="http://quote.eastmoney.com/zs399804.html"/>
    <hyperlink ref="Q21" r:id="rId40" tooltip="399804" display="http://quote.eastmoney.com/zs399804.html"/>
    <hyperlink ref="S18" r:id="rId41" display="https://www.jisilu.cn/data/utils/lowcalc/150307"/>
    <hyperlink ref="S19" r:id="rId42" display="https://www.jisilu.cn/data/utils/lowcalc/150307"/>
    <hyperlink ref="S20" r:id="rId43" display="https://www.jisilu.cn/data/utils/lowcalc/150307"/>
    <hyperlink ref="S21" r:id="rId44" display="https://www.jisilu.cn/data/utils/lowcalc/150307"/>
    <hyperlink ref="AC18" r:id="rId45" tooltip="加【体育A】为自选A类" display="javascript:addOwnedFund('150307');"/>
    <hyperlink ref="AC19" r:id="rId46" tooltip="加【体育A】为自选A类" display="javascript:addOwnedFund('150307');"/>
    <hyperlink ref="AC20" r:id="rId47" tooltip="加【体育A】为自选A类" display="javascript:addOwnedFund('150307');"/>
    <hyperlink ref="AC21" r:id="rId48" tooltip="加【体育A】为自选A类" display="javascript:addOwnedFund('150307');"/>
    <hyperlink ref="E27" r:id="rId49" display="https://www.jisilu.cn/data/sfnew/detail/150205"/>
    <hyperlink ref="G27" r:id="rId50" display="http://finance.sina.com.cn/fund/quotes/150205/bc.shtml"/>
    <hyperlink ref="J27" r:id="rId51" display="http://www.cninfo.com.cn/information/fund/netvalue/150205.html"/>
    <hyperlink ref="Q27" r:id="rId52" tooltip="399973" display="http://quote.eastmoney.com/zs399973.html"/>
    <hyperlink ref="S27" r:id="rId53" display="https://www.jisilu.cn/data/utils/lowcalc/150205"/>
    <hyperlink ref="AC27" r:id="rId54" tooltip="加【国防A】为自选A类" display="javascript:addOwnedFund('150205');"/>
    <hyperlink ref="E30" r:id="rId55" display="https://www.jisilu.cn/data/sfnew/detail/150198"/>
    <hyperlink ref="G30" r:id="rId56" display="http://finance.sina.com.cn/fund/quotes/150198/bc.shtml"/>
    <hyperlink ref="J30" r:id="rId57" display="http://www.cninfo.com.cn/information/fund/netvalue/150198.html"/>
    <hyperlink ref="Q30" r:id="rId58" tooltip="399396" display="http://quote.eastmoney.com/zs399396.html"/>
    <hyperlink ref="S30" r:id="rId59" display="https://www.jisilu.cn/data/utils/lowcalc/150198"/>
    <hyperlink ref="AC30" r:id="rId60" tooltip="加【食品A】为自选A类" display="javascript:addOwnedFund('150198');"/>
    <hyperlink ref="E26" r:id="rId61" display="https://www.jisilu.cn/data/sfnew/detail/150205"/>
    <hyperlink ref="G26" r:id="rId62" display="http://finance.sina.com.cn/fund/quotes/150205/bc.shtml"/>
    <hyperlink ref="J26" r:id="rId63" display="http://www.cninfo.com.cn/information/fund/netvalue/150205.html"/>
    <hyperlink ref="Q26" r:id="rId64" tooltip="399973" display="http://quote.eastmoney.com/zs399973.html"/>
    <hyperlink ref="S26" r:id="rId65" display="https://www.jisilu.cn/data/utils/lowcalc/150205"/>
    <hyperlink ref="AC26" r:id="rId66" tooltip="加【国防A】为自选A类" display="javascript:addOwnedFund('150205');"/>
  </hyperlinks>
  <pageMargins left="0.7" right="0.7" top="0.75" bottom="0.75" header="0.3" footer="0.3"/>
  <drawing r:id="rId67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Y148"/>
  <sheetViews>
    <sheetView workbookViewId="0">
      <pane xSplit="1" ySplit="2" topLeftCell="B138" activePane="bottomRight" state="frozen"/>
      <selection pane="topRight" activeCell="B1" sqref="B1"/>
      <selection pane="bottomLeft" activeCell="A3" sqref="A3"/>
      <selection pane="bottomRight" activeCell="A144" sqref="A144:XFD144"/>
    </sheetView>
  </sheetViews>
  <sheetFormatPr defaultRowHeight="13.5" x14ac:dyDescent="0.15"/>
  <cols>
    <col min="1" max="1" width="7.5" bestFit="1" customWidth="1"/>
    <col min="2" max="2" width="13.25" bestFit="1" customWidth="1"/>
    <col min="7" max="7" width="10.75" bestFit="1" customWidth="1"/>
    <col min="8" max="8" width="11.125" bestFit="1" customWidth="1"/>
  </cols>
  <sheetData>
    <row r="1" spans="1:25" x14ac:dyDescent="0.15">
      <c r="A1" s="601" t="s">
        <v>0</v>
      </c>
      <c r="B1" s="601" t="s">
        <v>1</v>
      </c>
      <c r="C1" s="601" t="s">
        <v>2</v>
      </c>
      <c r="D1" s="601" t="s">
        <v>3</v>
      </c>
      <c r="E1" s="371" t="s">
        <v>4</v>
      </c>
      <c r="F1" s="601" t="s">
        <v>6</v>
      </c>
      <c r="G1" s="601" t="s">
        <v>7</v>
      </c>
      <c r="H1" s="373" t="s">
        <v>8</v>
      </c>
      <c r="I1" s="371" t="s">
        <v>10</v>
      </c>
      <c r="J1" s="375" t="s">
        <v>11</v>
      </c>
      <c r="K1" s="375" t="s">
        <v>12</v>
      </c>
      <c r="L1" s="371" t="s">
        <v>14</v>
      </c>
      <c r="M1" s="601" t="s">
        <v>16</v>
      </c>
      <c r="N1" s="371" t="s">
        <v>17</v>
      </c>
      <c r="O1" s="371" t="s">
        <v>18</v>
      </c>
      <c r="P1" s="375" t="s">
        <v>20</v>
      </c>
      <c r="Q1" s="371" t="s">
        <v>22</v>
      </c>
      <c r="R1" s="375" t="s">
        <v>24</v>
      </c>
      <c r="S1" s="371" t="s">
        <v>26</v>
      </c>
      <c r="T1" s="371" t="s">
        <v>27</v>
      </c>
      <c r="U1" s="371" t="s">
        <v>28</v>
      </c>
      <c r="V1" s="375" t="s">
        <v>30</v>
      </c>
      <c r="W1" s="601" t="s">
        <v>31</v>
      </c>
      <c r="X1" s="601" t="s">
        <v>32</v>
      </c>
      <c r="Y1" s="603" t="s">
        <v>33</v>
      </c>
    </row>
    <row r="2" spans="1:25" ht="14.25" thickBot="1" x14ac:dyDescent="0.2">
      <c r="A2" s="602"/>
      <c r="B2" s="602"/>
      <c r="C2" s="602"/>
      <c r="D2" s="602"/>
      <c r="E2" s="372" t="s">
        <v>5</v>
      </c>
      <c r="F2" s="602"/>
      <c r="G2" s="602"/>
      <c r="H2" s="374" t="s">
        <v>9</v>
      </c>
      <c r="I2" s="372" t="s">
        <v>8</v>
      </c>
      <c r="J2" s="376" t="s">
        <v>8</v>
      </c>
      <c r="K2" s="376" t="s">
        <v>13</v>
      </c>
      <c r="L2" s="372" t="s">
        <v>15</v>
      </c>
      <c r="M2" s="602"/>
      <c r="N2" s="372" t="s">
        <v>3</v>
      </c>
      <c r="O2" s="372" t="s">
        <v>19</v>
      </c>
      <c r="P2" s="376" t="s">
        <v>21</v>
      </c>
      <c r="Q2" s="372" t="s">
        <v>23</v>
      </c>
      <c r="R2" s="376" t="s">
        <v>25</v>
      </c>
      <c r="S2" s="372" t="s">
        <v>25</v>
      </c>
      <c r="T2" s="372" t="s">
        <v>25</v>
      </c>
      <c r="U2" s="372" t="s">
        <v>29</v>
      </c>
      <c r="V2" s="376" t="s">
        <v>29</v>
      </c>
      <c r="W2" s="602"/>
      <c r="X2" s="602"/>
      <c r="Y2" s="604"/>
    </row>
    <row r="3" spans="1:25" ht="18.75" thickBot="1" x14ac:dyDescent="0.2">
      <c r="A3" s="7">
        <v>150106</v>
      </c>
      <c r="B3" s="283" t="s">
        <v>240</v>
      </c>
      <c r="C3" s="7">
        <v>1.163</v>
      </c>
      <c r="D3" s="305">
        <v>1.6999999999999999E-3</v>
      </c>
      <c r="E3" s="283">
        <v>106.31</v>
      </c>
      <c r="F3" s="7">
        <v>1.0612999999999999</v>
      </c>
      <c r="G3" s="285">
        <v>-9.5799999999999996E-2</v>
      </c>
      <c r="H3" s="285">
        <v>7.0000000000000007E-2</v>
      </c>
      <c r="I3" s="283">
        <v>7</v>
      </c>
      <c r="J3" s="283">
        <v>7</v>
      </c>
      <c r="K3" s="285">
        <v>3.5069999999999997E-2</v>
      </c>
      <c r="L3" s="283">
        <v>3.13</v>
      </c>
      <c r="M3" s="7" t="s">
        <v>189</v>
      </c>
      <c r="N3" s="286">
        <v>-4.3E-3</v>
      </c>
      <c r="O3" s="285">
        <v>0.371</v>
      </c>
      <c r="P3" s="283" t="s">
        <v>37</v>
      </c>
      <c r="Q3" s="285">
        <v>0.91859999999999997</v>
      </c>
      <c r="R3" s="285">
        <v>-4.1999999999999997E-3</v>
      </c>
      <c r="S3" s="285">
        <v>-5.8999999999999999E-3</v>
      </c>
      <c r="T3" s="285">
        <v>-3.5999999999999999E-3</v>
      </c>
      <c r="U3" s="283">
        <v>13044</v>
      </c>
      <c r="V3" s="283">
        <v>-17</v>
      </c>
      <c r="W3" s="287">
        <v>0.21180555555555555</v>
      </c>
      <c r="X3" s="288">
        <v>42633</v>
      </c>
      <c r="Y3" s="13" t="s">
        <v>38</v>
      </c>
    </row>
    <row r="4" spans="1:25" ht="18.75" thickBot="1" x14ac:dyDescent="0.2">
      <c r="A4" s="14">
        <v>150108</v>
      </c>
      <c r="B4" s="289" t="s">
        <v>282</v>
      </c>
      <c r="C4" s="14">
        <v>1.1499999999999999</v>
      </c>
      <c r="D4" s="295">
        <v>1.6999999999999999E-3</v>
      </c>
      <c r="E4" s="289">
        <v>6.15</v>
      </c>
      <c r="F4" s="14">
        <v>1.0629999999999999</v>
      </c>
      <c r="G4" s="291">
        <v>-8.1799999999999998E-2</v>
      </c>
      <c r="H4" s="291">
        <v>7.0000000000000007E-2</v>
      </c>
      <c r="I4" s="289">
        <v>7</v>
      </c>
      <c r="J4" s="289">
        <v>7</v>
      </c>
      <c r="K4" s="291">
        <v>-7.7400000000000004E-3</v>
      </c>
      <c r="L4" s="289">
        <v>1.1100000000000001</v>
      </c>
      <c r="M4" s="14" t="s">
        <v>283</v>
      </c>
      <c r="N4" s="290">
        <v>-1.4E-3</v>
      </c>
      <c r="O4" s="291">
        <v>0.36299999999999999</v>
      </c>
      <c r="P4" s="289" t="s">
        <v>37</v>
      </c>
      <c r="Q4" s="291">
        <v>0.94059999999999999</v>
      </c>
      <c r="R4" s="291">
        <v>-6.4000000000000003E-3</v>
      </c>
      <c r="S4" s="291">
        <v>-5.3E-3</v>
      </c>
      <c r="T4" s="291">
        <v>-5.4000000000000003E-3</v>
      </c>
      <c r="U4" s="289">
        <v>949</v>
      </c>
      <c r="V4" s="289">
        <v>-1</v>
      </c>
      <c r="W4" s="292">
        <v>0.21180555555555555</v>
      </c>
      <c r="X4" s="293">
        <v>42626</v>
      </c>
      <c r="Y4" s="21" t="s">
        <v>38</v>
      </c>
    </row>
    <row r="5" spans="1:25" ht="18.75" thickBot="1" x14ac:dyDescent="0.2">
      <c r="A5" s="7">
        <v>150223</v>
      </c>
      <c r="B5" s="294" t="s">
        <v>239</v>
      </c>
      <c r="C5" s="7">
        <v>1.1879999999999999</v>
      </c>
      <c r="D5" s="305">
        <v>3.3999999999999998E-3</v>
      </c>
      <c r="E5" s="283">
        <v>5003.01</v>
      </c>
      <c r="F5" s="7">
        <v>1.038</v>
      </c>
      <c r="G5" s="285">
        <v>-0.14449999999999999</v>
      </c>
      <c r="H5" s="285">
        <v>0.06</v>
      </c>
      <c r="I5" s="283">
        <v>6</v>
      </c>
      <c r="J5" s="283">
        <v>6</v>
      </c>
      <c r="K5" s="285">
        <v>5.2170000000000001E-2</v>
      </c>
      <c r="L5" s="283" t="s">
        <v>40</v>
      </c>
      <c r="M5" s="7" t="s">
        <v>56</v>
      </c>
      <c r="N5" s="305">
        <v>8.9999999999999998E-4</v>
      </c>
      <c r="O5" s="23">
        <v>0.3866</v>
      </c>
      <c r="P5" s="285">
        <v>-9.9099999999999994E-2</v>
      </c>
      <c r="Q5" s="285">
        <v>0.42870000000000003</v>
      </c>
      <c r="R5" s="285">
        <v>4.4000000000000003E-3</v>
      </c>
      <c r="S5" s="285">
        <v>2.3999999999999998E-3</v>
      </c>
      <c r="T5" s="285">
        <v>1.4E-3</v>
      </c>
      <c r="U5" s="283">
        <v>162948</v>
      </c>
      <c r="V5" s="283">
        <v>44</v>
      </c>
      <c r="W5" s="287">
        <v>0.21180555555555555</v>
      </c>
      <c r="X5" s="288">
        <v>42719</v>
      </c>
      <c r="Y5" s="13" t="s">
        <v>38</v>
      </c>
    </row>
    <row r="6" spans="1:25" ht="18.75" thickBot="1" x14ac:dyDescent="0.2">
      <c r="A6" s="14">
        <v>150057</v>
      </c>
      <c r="B6" s="289" t="s">
        <v>237</v>
      </c>
      <c r="C6" s="14">
        <v>1.141</v>
      </c>
      <c r="D6" s="290">
        <v>-2.1399999999999999E-2</v>
      </c>
      <c r="E6" s="289">
        <v>5.81</v>
      </c>
      <c r="F6" s="14">
        <v>1.03</v>
      </c>
      <c r="G6" s="291">
        <v>-0.10780000000000001</v>
      </c>
      <c r="H6" s="291">
        <v>5.8000000000000003E-2</v>
      </c>
      <c r="I6" s="289">
        <v>5.8</v>
      </c>
      <c r="J6" s="289">
        <v>5.8</v>
      </c>
      <c r="K6" s="291">
        <v>5.2209999999999999E-2</v>
      </c>
      <c r="L6" s="289" t="s">
        <v>40</v>
      </c>
      <c r="M6" s="14" t="s">
        <v>238</v>
      </c>
      <c r="N6" s="290">
        <v>-4.7999999999999996E-3</v>
      </c>
      <c r="O6" s="18">
        <v>0.48720000000000002</v>
      </c>
      <c r="P6" s="291">
        <v>-7.6999999999999999E-2</v>
      </c>
      <c r="Q6" s="291">
        <v>0.82489999999999997</v>
      </c>
      <c r="R6" s="291">
        <v>-6.0000000000000001E-3</v>
      </c>
      <c r="S6" s="291">
        <v>-4.0000000000000002E-4</v>
      </c>
      <c r="T6" s="291">
        <v>-7.1000000000000004E-3</v>
      </c>
      <c r="U6" s="289">
        <v>343</v>
      </c>
      <c r="V6" s="289">
        <v>0</v>
      </c>
      <c r="W6" s="292">
        <v>0.17083333333333331</v>
      </c>
      <c r="X6" s="293">
        <v>42765</v>
      </c>
      <c r="Y6" s="21" t="s">
        <v>38</v>
      </c>
    </row>
    <row r="7" spans="1:25" ht="18.75" thickBot="1" x14ac:dyDescent="0.2">
      <c r="A7" s="14"/>
      <c r="B7" s="289"/>
      <c r="C7" s="14"/>
      <c r="D7" s="290"/>
      <c r="E7" s="289"/>
      <c r="F7" s="14"/>
      <c r="G7" s="291"/>
      <c r="H7" s="291"/>
      <c r="I7" s="289"/>
      <c r="J7" s="289"/>
      <c r="K7" s="291"/>
      <c r="L7" s="289"/>
      <c r="M7" s="14"/>
      <c r="N7" s="290"/>
      <c r="O7" s="18"/>
      <c r="P7" s="291"/>
      <c r="Q7" s="291"/>
      <c r="R7" s="291"/>
      <c r="S7" s="291"/>
      <c r="T7" s="291"/>
      <c r="U7" s="289"/>
      <c r="V7" s="289"/>
      <c r="W7" s="292"/>
      <c r="X7" s="293"/>
      <c r="Y7" s="21"/>
    </row>
    <row r="8" spans="1:25" ht="18.75" thickBot="1" x14ac:dyDescent="0.2">
      <c r="A8" s="7">
        <v>150221</v>
      </c>
      <c r="B8" s="294" t="s">
        <v>232</v>
      </c>
      <c r="C8" s="7">
        <v>1.2230000000000001</v>
      </c>
      <c r="D8" s="305">
        <v>3.3E-3</v>
      </c>
      <c r="E8" s="283">
        <v>6339.78</v>
      </c>
      <c r="F8" s="7">
        <v>1.0389999999999999</v>
      </c>
      <c r="G8" s="285">
        <v>-0.17710000000000001</v>
      </c>
      <c r="H8" s="285">
        <v>0.05</v>
      </c>
      <c r="I8" s="283">
        <v>6.5</v>
      </c>
      <c r="J8" s="283">
        <v>6.5</v>
      </c>
      <c r="K8" s="285">
        <v>5.4899999999999997E-2</v>
      </c>
      <c r="L8" s="283" t="s">
        <v>40</v>
      </c>
      <c r="M8" s="7" t="s">
        <v>233</v>
      </c>
      <c r="N8" s="286">
        <v>-0.01</v>
      </c>
      <c r="O8" s="23">
        <v>0.31069999999999998</v>
      </c>
      <c r="P8" s="285">
        <v>-0.11749999999999999</v>
      </c>
      <c r="Q8" s="285">
        <v>0.60419999999999996</v>
      </c>
      <c r="R8" s="285">
        <v>6.8999999999999999E-3</v>
      </c>
      <c r="S8" s="285">
        <v>5.0000000000000001E-4</v>
      </c>
      <c r="T8" s="285">
        <v>-1.1000000000000001E-3</v>
      </c>
      <c r="U8" s="283">
        <v>319625</v>
      </c>
      <c r="V8" s="283">
        <v>278</v>
      </c>
      <c r="W8" s="287">
        <v>0.21180555555555555</v>
      </c>
      <c r="X8" s="288">
        <v>42738</v>
      </c>
      <c r="Y8" s="13" t="s">
        <v>38</v>
      </c>
    </row>
    <row r="9" spans="1:25" ht="18.75" thickBot="1" x14ac:dyDescent="0.2">
      <c r="A9" s="14">
        <v>150321</v>
      </c>
      <c r="B9" s="289" t="s">
        <v>234</v>
      </c>
      <c r="C9" s="14">
        <v>1.256</v>
      </c>
      <c r="D9" s="295">
        <v>1.6000000000000001E-3</v>
      </c>
      <c r="E9" s="289">
        <v>679.36</v>
      </c>
      <c r="F9" s="14">
        <v>1.0429999999999999</v>
      </c>
      <c r="G9" s="291">
        <v>-0.20419999999999999</v>
      </c>
      <c r="H9" s="291">
        <v>0.05</v>
      </c>
      <c r="I9" s="289">
        <v>6.5</v>
      </c>
      <c r="J9" s="289">
        <v>6.5</v>
      </c>
      <c r="K9" s="291">
        <v>5.3589999999999999E-2</v>
      </c>
      <c r="L9" s="289" t="s">
        <v>40</v>
      </c>
      <c r="M9" s="14" t="s">
        <v>197</v>
      </c>
      <c r="N9" s="290">
        <v>-1.1000000000000001E-3</v>
      </c>
      <c r="O9" s="18">
        <v>0.4138</v>
      </c>
      <c r="P9" s="291">
        <v>-0.13750000000000001</v>
      </c>
      <c r="Q9" s="291">
        <v>0.36009999999999998</v>
      </c>
      <c r="R9" s="291">
        <v>-7.1000000000000004E-3</v>
      </c>
      <c r="S9" s="291">
        <v>-9.1000000000000004E-3</v>
      </c>
      <c r="T9" s="291">
        <v>-8.0999999999999996E-3</v>
      </c>
      <c r="U9" s="289">
        <v>12431</v>
      </c>
      <c r="V9" s="289">
        <v>-111</v>
      </c>
      <c r="W9" s="292">
        <v>0.21180555555555555</v>
      </c>
      <c r="X9" s="293">
        <v>42705</v>
      </c>
      <c r="Y9" s="21" t="s">
        <v>38</v>
      </c>
    </row>
    <row r="10" spans="1:25" ht="18.75" thickBot="1" x14ac:dyDescent="0.2">
      <c r="A10" s="7">
        <v>150032</v>
      </c>
      <c r="B10" s="283" t="s">
        <v>235</v>
      </c>
      <c r="C10" s="7">
        <v>1.0289999999999999</v>
      </c>
      <c r="D10" s="305">
        <v>1E-3</v>
      </c>
      <c r="E10" s="283">
        <v>26.83</v>
      </c>
      <c r="F10" s="7">
        <v>1.0181</v>
      </c>
      <c r="G10" s="285">
        <v>-1.0699999999999999E-2</v>
      </c>
      <c r="H10" s="285">
        <v>0.05</v>
      </c>
      <c r="I10" s="283">
        <v>5</v>
      </c>
      <c r="J10" s="283">
        <v>5</v>
      </c>
      <c r="K10" s="285">
        <v>4.9459999999999997E-2</v>
      </c>
      <c r="L10" s="283" t="s">
        <v>40</v>
      </c>
      <c r="M10" s="7" t="s">
        <v>236</v>
      </c>
      <c r="N10" s="284">
        <v>0</v>
      </c>
      <c r="O10" s="23">
        <v>0.12089999999999999</v>
      </c>
      <c r="P10" s="285">
        <v>-9.4000000000000004E-3</v>
      </c>
      <c r="Q10" s="283" t="s">
        <v>37</v>
      </c>
      <c r="R10" s="285">
        <v>3.2000000000000002E-3</v>
      </c>
      <c r="S10" s="285">
        <v>1.5E-3</v>
      </c>
      <c r="T10" s="285">
        <v>2.0000000000000001E-4</v>
      </c>
      <c r="U10" s="283">
        <v>2413</v>
      </c>
      <c r="V10" s="283">
        <v>0</v>
      </c>
      <c r="W10" s="287">
        <v>0.3347222222222222</v>
      </c>
      <c r="X10" s="288">
        <v>42821</v>
      </c>
      <c r="Y10" s="13" t="s">
        <v>38</v>
      </c>
    </row>
    <row r="11" spans="1:25" ht="14.25" thickBot="1" x14ac:dyDescent="0.2">
      <c r="A11" s="44" t="s">
        <v>246</v>
      </c>
      <c r="B11" s="36"/>
      <c r="C11" s="35"/>
      <c r="D11" s="43">
        <f>AVERAGE(D8:D10)</f>
        <v>1.9666666666666665E-3</v>
      </c>
      <c r="E11" s="36"/>
      <c r="F11" s="35"/>
      <c r="G11" s="43">
        <f>AVERAGE(G8:G10)</f>
        <v>-0.13066666666666665</v>
      </c>
      <c r="H11" s="272">
        <f>COUNTIF($D8:$D10,"&gt;0")/COUNT($D8:$D10)</f>
        <v>1</v>
      </c>
      <c r="I11" s="36"/>
      <c r="J11" s="36"/>
      <c r="K11" s="43">
        <f>AVERAGE(K8:K10)</f>
        <v>5.2650000000000002E-2</v>
      </c>
      <c r="L11" s="36"/>
      <c r="M11" s="35"/>
      <c r="N11" s="38"/>
      <c r="O11" s="39"/>
      <c r="P11" s="43">
        <f>AVERAGE(P8:P10)</f>
        <v>-8.8133333333333341E-2</v>
      </c>
      <c r="Q11" s="37"/>
      <c r="R11" s="43">
        <f>AVERAGE(R8:R10)</f>
        <v>9.999999999999998E-4</v>
      </c>
      <c r="S11" s="37"/>
      <c r="T11" s="37"/>
      <c r="U11" s="36"/>
      <c r="V11" s="36"/>
      <c r="W11" s="40"/>
      <c r="X11" s="41"/>
      <c r="Y11" s="42"/>
    </row>
    <row r="12" spans="1:25" ht="18.75" thickBot="1" x14ac:dyDescent="0.2">
      <c r="A12" s="14">
        <v>150331</v>
      </c>
      <c r="B12" s="289" t="s">
        <v>227</v>
      </c>
      <c r="C12" s="14">
        <v>1.1319999999999999</v>
      </c>
      <c r="D12" s="295">
        <v>2.7000000000000001E-3</v>
      </c>
      <c r="E12" s="289">
        <v>616.11</v>
      </c>
      <c r="F12" s="14">
        <v>1.0407</v>
      </c>
      <c r="G12" s="291">
        <v>-8.77E-2</v>
      </c>
      <c r="H12" s="291">
        <v>4.4999999999999998E-2</v>
      </c>
      <c r="I12" s="289">
        <v>6</v>
      </c>
      <c r="J12" s="289">
        <v>6</v>
      </c>
      <c r="K12" s="291">
        <v>5.4980000000000001E-2</v>
      </c>
      <c r="L12" s="289" t="s">
        <v>40</v>
      </c>
      <c r="M12" s="14" t="s">
        <v>222</v>
      </c>
      <c r="N12" s="290">
        <v>-1.6999999999999999E-3</v>
      </c>
      <c r="O12" s="18">
        <v>0.2084</v>
      </c>
      <c r="P12" s="291">
        <v>-6.4399999999999999E-2</v>
      </c>
      <c r="Q12" s="291">
        <v>0.83989999999999998</v>
      </c>
      <c r="R12" s="291">
        <v>-4.0000000000000001E-3</v>
      </c>
      <c r="S12" s="291">
        <v>-5.0000000000000001E-3</v>
      </c>
      <c r="T12" s="291">
        <v>-5.1000000000000004E-3</v>
      </c>
      <c r="U12" s="289">
        <v>50235</v>
      </c>
      <c r="V12" s="289">
        <v>0</v>
      </c>
      <c r="W12" s="292">
        <v>0.21180555555555555</v>
      </c>
      <c r="X12" s="293">
        <v>42705</v>
      </c>
      <c r="Y12" s="21" t="s">
        <v>38</v>
      </c>
    </row>
    <row r="13" spans="1:25" ht="19.5" thickBot="1" x14ac:dyDescent="0.2">
      <c r="A13" s="7">
        <v>150219</v>
      </c>
      <c r="B13" s="283" t="s">
        <v>228</v>
      </c>
      <c r="C13" s="7">
        <v>1.2230000000000001</v>
      </c>
      <c r="D13" s="305">
        <v>2.5000000000000001E-3</v>
      </c>
      <c r="E13" s="283">
        <v>188.71</v>
      </c>
      <c r="F13" s="7">
        <v>1.036</v>
      </c>
      <c r="G13" s="285">
        <v>-0.18049999999999999</v>
      </c>
      <c r="H13" s="285">
        <v>4.4999999999999998E-2</v>
      </c>
      <c r="I13" s="283">
        <v>6</v>
      </c>
      <c r="J13" s="283">
        <v>6</v>
      </c>
      <c r="K13" s="285">
        <v>5.0549999999999998E-2</v>
      </c>
      <c r="L13" s="283" t="s">
        <v>40</v>
      </c>
      <c r="M13" s="301" t="s">
        <v>229</v>
      </c>
      <c r="N13" s="286">
        <v>-2.2000000000000001E-3</v>
      </c>
      <c r="O13" s="23">
        <v>0.3569</v>
      </c>
      <c r="P13" s="285">
        <v>-0.1381</v>
      </c>
      <c r="Q13" s="285">
        <v>0.50009999999999999</v>
      </c>
      <c r="R13" s="285">
        <v>-2.8999999999999998E-3</v>
      </c>
      <c r="S13" s="285">
        <v>-6.4999999999999997E-3</v>
      </c>
      <c r="T13" s="285">
        <v>-6.0000000000000001E-3</v>
      </c>
      <c r="U13" s="283">
        <v>45419</v>
      </c>
      <c r="V13" s="283">
        <v>-143</v>
      </c>
      <c r="W13" s="287">
        <v>0.21180555555555555</v>
      </c>
      <c r="X13" s="288">
        <v>42738</v>
      </c>
      <c r="Y13" s="13" t="s">
        <v>38</v>
      </c>
    </row>
    <row r="14" spans="1:25" ht="18.75" thickBot="1" x14ac:dyDescent="0.2">
      <c r="A14" s="14">
        <v>150123</v>
      </c>
      <c r="B14" s="289" t="s">
        <v>230</v>
      </c>
      <c r="C14" s="14">
        <v>1.282</v>
      </c>
      <c r="D14" s="295">
        <v>3.0999999999999999E-3</v>
      </c>
      <c r="E14" s="289">
        <v>1.25</v>
      </c>
      <c r="F14" s="14">
        <v>1.0356000000000001</v>
      </c>
      <c r="G14" s="291">
        <v>-0.2379</v>
      </c>
      <c r="H14" s="291">
        <v>4.4999999999999998E-2</v>
      </c>
      <c r="I14" s="289">
        <v>6</v>
      </c>
      <c r="J14" s="289">
        <v>6</v>
      </c>
      <c r="K14" s="291">
        <v>4.8140000000000002E-2</v>
      </c>
      <c r="L14" s="289" t="s">
        <v>40</v>
      </c>
      <c r="M14" s="14" t="s">
        <v>231</v>
      </c>
      <c r="N14" s="295">
        <v>2.3999999999999998E-3</v>
      </c>
      <c r="O14" s="18">
        <v>0.51170000000000004</v>
      </c>
      <c r="P14" s="291">
        <v>-0.17780000000000001</v>
      </c>
      <c r="Q14" s="291">
        <v>0.51929999999999998</v>
      </c>
      <c r="R14" s="291">
        <v>-1.1000000000000001E-3</v>
      </c>
      <c r="S14" s="291">
        <v>-6.4000000000000003E-3</v>
      </c>
      <c r="T14" s="291">
        <v>-8.0999999999999996E-3</v>
      </c>
      <c r="U14" s="289">
        <v>6451</v>
      </c>
      <c r="V14" s="289">
        <v>0</v>
      </c>
      <c r="W14" s="292">
        <v>0.21180555555555555</v>
      </c>
      <c r="X14" s="293">
        <v>42738</v>
      </c>
      <c r="Y14" s="21" t="s">
        <v>38</v>
      </c>
    </row>
    <row r="15" spans="1:25" ht="14.25" thickBot="1" x14ac:dyDescent="0.2">
      <c r="A15" s="44" t="s">
        <v>244</v>
      </c>
      <c r="B15" s="36"/>
      <c r="C15" s="35"/>
      <c r="D15" s="43">
        <f>AVERAGE(D12:D14)</f>
        <v>2.7666666666666668E-3</v>
      </c>
      <c r="E15" s="36"/>
      <c r="F15" s="35"/>
      <c r="G15" s="43">
        <f>AVERAGE(G12:G14)</f>
        <v>-0.16869999999999999</v>
      </c>
      <c r="H15" s="272">
        <f>COUNTIF($D12:$D14,"&gt;0")/COUNT($D12:$D14)</f>
        <v>1</v>
      </c>
      <c r="I15" s="36"/>
      <c r="J15" s="36"/>
      <c r="K15" s="43">
        <f>AVERAGE(K12:K14)</f>
        <v>5.1223333333333336E-2</v>
      </c>
      <c r="L15" s="36"/>
      <c r="M15" s="35"/>
      <c r="N15" s="38"/>
      <c r="O15" s="39"/>
      <c r="P15" s="43">
        <f>AVERAGE(P12:P14)</f>
        <v>-0.12676666666666667</v>
      </c>
      <c r="Q15" s="37"/>
      <c r="R15" s="43">
        <f>AVERAGE(R12:R14)</f>
        <v>-2.6666666666666666E-3</v>
      </c>
      <c r="S15" s="37"/>
      <c r="T15" s="37"/>
      <c r="U15" s="36"/>
      <c r="V15" s="36"/>
      <c r="W15" s="40"/>
      <c r="X15" s="41"/>
      <c r="Y15" s="42"/>
    </row>
    <row r="16" spans="1:25" ht="18.75" thickBot="1" x14ac:dyDescent="0.2">
      <c r="A16" s="7">
        <v>150323</v>
      </c>
      <c r="B16" s="283" t="s">
        <v>194</v>
      </c>
      <c r="C16" s="7">
        <v>1.0649999999999999</v>
      </c>
      <c r="D16" s="305">
        <v>1.9E-3</v>
      </c>
      <c r="E16" s="283">
        <v>237.7</v>
      </c>
      <c r="F16" s="7">
        <v>1.032</v>
      </c>
      <c r="G16" s="285">
        <v>-3.2000000000000001E-2</v>
      </c>
      <c r="H16" s="285">
        <v>0.04</v>
      </c>
      <c r="I16" s="283">
        <v>5.5</v>
      </c>
      <c r="J16" s="283">
        <v>5.5</v>
      </c>
      <c r="K16" s="285">
        <v>5.3240000000000003E-2</v>
      </c>
      <c r="L16" s="283" t="s">
        <v>40</v>
      </c>
      <c r="M16" s="7" t="s">
        <v>76</v>
      </c>
      <c r="N16" s="286">
        <v>-4.5999999999999999E-3</v>
      </c>
      <c r="O16" s="23">
        <v>0.1595</v>
      </c>
      <c r="P16" s="285">
        <v>-2.7099999999999999E-2</v>
      </c>
      <c r="Q16" s="285">
        <v>0.96679999999999999</v>
      </c>
      <c r="R16" s="285">
        <v>-5.4000000000000003E-3</v>
      </c>
      <c r="S16" s="285">
        <v>-5.8999999999999999E-3</v>
      </c>
      <c r="T16" s="285">
        <v>-5.1000000000000004E-3</v>
      </c>
      <c r="U16" s="283">
        <v>3782</v>
      </c>
      <c r="V16" s="283">
        <v>-7</v>
      </c>
      <c r="W16" s="287">
        <v>0.21180555555555555</v>
      </c>
      <c r="X16" s="288">
        <v>42738</v>
      </c>
      <c r="Y16" s="13" t="s">
        <v>38</v>
      </c>
    </row>
    <row r="17" spans="1:25" s="400" customFormat="1" ht="18.75" thickBot="1" x14ac:dyDescent="0.2">
      <c r="A17" s="35">
        <v>150303</v>
      </c>
      <c r="B17" s="395" t="s">
        <v>200</v>
      </c>
      <c r="C17" s="35">
        <v>1.0720000000000001</v>
      </c>
      <c r="D17" s="396">
        <v>3.7000000000000002E-3</v>
      </c>
      <c r="E17" s="395">
        <v>1470.46</v>
      </c>
      <c r="F17" s="35">
        <v>1.0347999999999999</v>
      </c>
      <c r="G17" s="366">
        <v>-3.5900000000000001E-2</v>
      </c>
      <c r="H17" s="366">
        <v>0.04</v>
      </c>
      <c r="I17" s="395">
        <v>6</v>
      </c>
      <c r="J17" s="395">
        <v>5.5</v>
      </c>
      <c r="K17" s="366">
        <v>5.3120000000000001E-2</v>
      </c>
      <c r="L17" s="395" t="s">
        <v>40</v>
      </c>
      <c r="M17" s="35" t="s">
        <v>201</v>
      </c>
      <c r="N17" s="397">
        <v>-1.26E-2</v>
      </c>
      <c r="O17" s="39">
        <v>0.23980000000000001</v>
      </c>
      <c r="P17" s="366">
        <v>-3.0700000000000002E-2</v>
      </c>
      <c r="Q17" s="402">
        <v>0.77500000000000002</v>
      </c>
      <c r="R17" s="366">
        <v>2.8999999999999998E-3</v>
      </c>
      <c r="S17" s="366">
        <v>-5.0000000000000001E-3</v>
      </c>
      <c r="T17" s="366">
        <v>1E-4</v>
      </c>
      <c r="U17" s="395">
        <v>33837</v>
      </c>
      <c r="V17" s="395">
        <v>1</v>
      </c>
      <c r="W17" s="398">
        <v>0.21180555555555555</v>
      </c>
      <c r="X17" s="399">
        <v>42719</v>
      </c>
      <c r="Y17" s="42" t="s">
        <v>38</v>
      </c>
    </row>
    <row r="18" spans="1:25" s="60" customFormat="1" ht="18.75" thickBot="1" x14ac:dyDescent="0.2">
      <c r="A18" s="51">
        <v>150293</v>
      </c>
      <c r="B18" s="309" t="s">
        <v>204</v>
      </c>
      <c r="C18" s="51">
        <v>1.097</v>
      </c>
      <c r="D18" s="314">
        <v>7.3000000000000001E-3</v>
      </c>
      <c r="E18" s="309">
        <v>31.17</v>
      </c>
      <c r="F18" s="51">
        <v>1.0589</v>
      </c>
      <c r="G18" s="311">
        <v>-3.5999999999999997E-2</v>
      </c>
      <c r="H18" s="311">
        <v>0.04</v>
      </c>
      <c r="I18" s="309">
        <v>6.25</v>
      </c>
      <c r="J18" s="309">
        <v>5.5</v>
      </c>
      <c r="K18" s="311">
        <v>5.3109999999999997E-2</v>
      </c>
      <c r="L18" s="309" t="s">
        <v>40</v>
      </c>
      <c r="M18" s="51" t="s">
        <v>66</v>
      </c>
      <c r="N18" s="310">
        <v>-5.4000000000000003E-3</v>
      </c>
      <c r="O18" s="56">
        <v>0.308</v>
      </c>
      <c r="P18" s="311">
        <v>-3.1E-2</v>
      </c>
      <c r="Q18" s="311">
        <v>0.58609999999999995</v>
      </c>
      <c r="R18" s="311">
        <v>-1.8E-3</v>
      </c>
      <c r="S18" s="311">
        <v>-3.8E-3</v>
      </c>
      <c r="T18" s="311">
        <v>1.2999999999999999E-3</v>
      </c>
      <c r="U18" s="309">
        <v>1251</v>
      </c>
      <c r="V18" s="309">
        <v>0</v>
      </c>
      <c r="W18" s="312">
        <v>0.21180555555555555</v>
      </c>
      <c r="X18" s="313">
        <v>42705</v>
      </c>
      <c r="Y18" s="59" t="s">
        <v>38</v>
      </c>
    </row>
    <row r="19" spans="1:25" ht="18.75" thickBot="1" x14ac:dyDescent="0.2">
      <c r="A19" s="14">
        <v>150263</v>
      </c>
      <c r="B19" s="289" t="s">
        <v>210</v>
      </c>
      <c r="C19" s="14">
        <v>1.071</v>
      </c>
      <c r="D19" s="295">
        <v>4.7000000000000002E-3</v>
      </c>
      <c r="E19" s="289">
        <v>29.73</v>
      </c>
      <c r="F19" s="14">
        <v>1.0349999999999999</v>
      </c>
      <c r="G19" s="291">
        <v>-3.4799999999999998E-2</v>
      </c>
      <c r="H19" s="291">
        <v>0.04</v>
      </c>
      <c r="I19" s="289">
        <v>5.5</v>
      </c>
      <c r="J19" s="289">
        <v>5.5</v>
      </c>
      <c r="K19" s="291">
        <v>5.3089999999999998E-2</v>
      </c>
      <c r="L19" s="289" t="s">
        <v>40</v>
      </c>
      <c r="M19" s="14" t="s">
        <v>211</v>
      </c>
      <c r="N19" s="290">
        <v>-5.5999999999999999E-3</v>
      </c>
      <c r="O19" s="18">
        <v>0.21890000000000001</v>
      </c>
      <c r="P19" s="291">
        <v>-2.98E-2</v>
      </c>
      <c r="Q19" s="291">
        <v>0.82350000000000001</v>
      </c>
      <c r="R19" s="291">
        <v>3.5000000000000001E-3</v>
      </c>
      <c r="S19" s="291">
        <v>-6.0000000000000001E-3</v>
      </c>
      <c r="T19" s="291">
        <v>-3.2000000000000002E-3</v>
      </c>
      <c r="U19" s="289">
        <v>1553</v>
      </c>
      <c r="V19" s="289">
        <v>-19</v>
      </c>
      <c r="W19" s="292">
        <v>0.21180555555555555</v>
      </c>
      <c r="X19" s="293">
        <v>42719</v>
      </c>
      <c r="Y19" s="21" t="s">
        <v>38</v>
      </c>
    </row>
    <row r="20" spans="1:25" ht="19.5" thickBot="1" x14ac:dyDescent="0.2">
      <c r="A20" s="7">
        <v>150297</v>
      </c>
      <c r="B20" s="283" t="s">
        <v>202</v>
      </c>
      <c r="C20" s="7">
        <v>1.105</v>
      </c>
      <c r="D20" s="305">
        <v>7.3000000000000001E-3</v>
      </c>
      <c r="E20" s="283">
        <v>171.89</v>
      </c>
      <c r="F20" s="7">
        <v>1.0659000000000001</v>
      </c>
      <c r="G20" s="285">
        <v>-3.6700000000000003E-2</v>
      </c>
      <c r="H20" s="285">
        <v>0.04</v>
      </c>
      <c r="I20" s="283">
        <v>6</v>
      </c>
      <c r="J20" s="283">
        <v>5.5</v>
      </c>
      <c r="K20" s="285">
        <v>5.3010000000000002E-2</v>
      </c>
      <c r="L20" s="283" t="s">
        <v>40</v>
      </c>
      <c r="M20" s="301" t="s">
        <v>203</v>
      </c>
      <c r="N20" s="286">
        <v>-5.1999999999999998E-3</v>
      </c>
      <c r="O20" s="23">
        <v>0.14879999999999999</v>
      </c>
      <c r="P20" s="285">
        <v>-3.1699999999999999E-2</v>
      </c>
      <c r="Q20" s="285">
        <v>0.94059999999999999</v>
      </c>
      <c r="R20" s="285">
        <v>6.9999999999999999E-4</v>
      </c>
      <c r="S20" s="285">
        <v>-6.1999999999999998E-3</v>
      </c>
      <c r="T20" s="285">
        <v>-3.0000000000000001E-3</v>
      </c>
      <c r="U20" s="283">
        <v>6315</v>
      </c>
      <c r="V20" s="283">
        <v>-1</v>
      </c>
      <c r="W20" s="287">
        <v>0.21180555555555555</v>
      </c>
      <c r="X20" s="288">
        <v>42705</v>
      </c>
      <c r="Y20" s="13" t="s">
        <v>38</v>
      </c>
    </row>
    <row r="21" spans="1:25" s="121" customFormat="1" ht="18.75" thickBot="1" x14ac:dyDescent="0.2">
      <c r="A21" s="111">
        <v>150335</v>
      </c>
      <c r="B21" s="350" t="s">
        <v>195</v>
      </c>
      <c r="C21" s="111">
        <v>1.073</v>
      </c>
      <c r="D21" s="351">
        <v>5.5999999999999999E-3</v>
      </c>
      <c r="E21" s="350">
        <v>732.11</v>
      </c>
      <c r="F21" s="111">
        <v>1.0349999999999999</v>
      </c>
      <c r="G21" s="352">
        <v>-3.6700000000000003E-2</v>
      </c>
      <c r="H21" s="352">
        <v>0.04</v>
      </c>
      <c r="I21" s="350">
        <v>5.5</v>
      </c>
      <c r="J21" s="350">
        <v>5.5</v>
      </c>
      <c r="K21" s="352">
        <v>5.2990000000000002E-2</v>
      </c>
      <c r="L21" s="350" t="s">
        <v>40</v>
      </c>
      <c r="M21" s="111" t="s">
        <v>80</v>
      </c>
      <c r="N21" s="353">
        <v>-9.4000000000000004E-3</v>
      </c>
      <c r="O21" s="117">
        <v>0.22639999999999999</v>
      </c>
      <c r="P21" s="352">
        <v>-3.1600000000000003E-2</v>
      </c>
      <c r="Q21" s="385">
        <v>0.80610000000000004</v>
      </c>
      <c r="R21" s="352">
        <v>0</v>
      </c>
      <c r="S21" s="352">
        <v>-6.0000000000000001E-3</v>
      </c>
      <c r="T21" s="352">
        <v>-4.7999999999999996E-3</v>
      </c>
      <c r="U21" s="350">
        <v>15835</v>
      </c>
      <c r="V21" s="350">
        <v>-333</v>
      </c>
      <c r="W21" s="354">
        <v>0.21180555555555555</v>
      </c>
      <c r="X21" s="355">
        <v>42719</v>
      </c>
      <c r="Y21" s="120" t="s">
        <v>38</v>
      </c>
    </row>
    <row r="22" spans="1:25" ht="18.75" thickBot="1" x14ac:dyDescent="0.2">
      <c r="A22" s="7">
        <v>150247</v>
      </c>
      <c r="B22" s="283" t="s">
        <v>205</v>
      </c>
      <c r="C22" s="7">
        <v>1.071</v>
      </c>
      <c r="D22" s="305">
        <v>1.9E-3</v>
      </c>
      <c r="E22" s="283">
        <v>112.78</v>
      </c>
      <c r="F22" s="7">
        <v>1.032</v>
      </c>
      <c r="G22" s="285">
        <v>-3.78E-2</v>
      </c>
      <c r="H22" s="285">
        <v>0.04</v>
      </c>
      <c r="I22" s="283">
        <v>5.5</v>
      </c>
      <c r="J22" s="283">
        <v>5.5</v>
      </c>
      <c r="K22" s="285">
        <v>5.2940000000000001E-2</v>
      </c>
      <c r="L22" s="283" t="s">
        <v>40</v>
      </c>
      <c r="M22" s="7" t="s">
        <v>110</v>
      </c>
      <c r="N22" s="286">
        <v>-6.1999999999999998E-3</v>
      </c>
      <c r="O22" s="23">
        <v>0.20860000000000001</v>
      </c>
      <c r="P22" s="285">
        <v>-3.2599999999999997E-2</v>
      </c>
      <c r="Q22" s="285">
        <v>0.8518</v>
      </c>
      <c r="R22" s="285">
        <v>-4.3E-3</v>
      </c>
      <c r="S22" s="285">
        <v>-6.4999999999999997E-3</v>
      </c>
      <c r="T22" s="285">
        <v>-6.7999999999999996E-3</v>
      </c>
      <c r="U22" s="283">
        <v>21227</v>
      </c>
      <c r="V22" s="283">
        <v>-401</v>
      </c>
      <c r="W22" s="287">
        <v>0.21180555555555555</v>
      </c>
      <c r="X22" s="288">
        <v>42738</v>
      </c>
      <c r="Y22" s="13" t="s">
        <v>38</v>
      </c>
    </row>
    <row r="23" spans="1:25" ht="18.75" thickBot="1" x14ac:dyDescent="0.2">
      <c r="A23" s="14">
        <v>150287</v>
      </c>
      <c r="B23" s="289" t="s">
        <v>77</v>
      </c>
      <c r="C23" s="14">
        <v>1.0740000000000001</v>
      </c>
      <c r="D23" s="295">
        <v>5.5999999999999999E-3</v>
      </c>
      <c r="E23" s="289">
        <v>6951.67</v>
      </c>
      <c r="F23" s="14">
        <v>1.0349999999999999</v>
      </c>
      <c r="G23" s="291">
        <v>-3.7699999999999997E-2</v>
      </c>
      <c r="H23" s="291">
        <v>0.04</v>
      </c>
      <c r="I23" s="289">
        <v>5.5</v>
      </c>
      <c r="J23" s="289">
        <v>5.5</v>
      </c>
      <c r="K23" s="291">
        <v>5.2940000000000001E-2</v>
      </c>
      <c r="L23" s="289" t="s">
        <v>40</v>
      </c>
      <c r="M23" s="14" t="s">
        <v>78</v>
      </c>
      <c r="N23" s="290">
        <v>-2.5999999999999999E-3</v>
      </c>
      <c r="O23" s="18">
        <v>0.1764</v>
      </c>
      <c r="P23" s="291">
        <v>-3.2500000000000001E-2</v>
      </c>
      <c r="Q23" s="291">
        <v>0.92290000000000005</v>
      </c>
      <c r="R23" s="291">
        <v>8.8999999999999999E-3</v>
      </c>
      <c r="S23" s="291">
        <v>3.2000000000000002E-3</v>
      </c>
      <c r="T23" s="291">
        <v>7.1000000000000004E-3</v>
      </c>
      <c r="U23" s="289">
        <v>65109</v>
      </c>
      <c r="V23" s="289">
        <v>3834</v>
      </c>
      <c r="W23" s="292">
        <v>0.21180555555555555</v>
      </c>
      <c r="X23" s="293">
        <v>42719</v>
      </c>
      <c r="Y23" s="21" t="s">
        <v>38</v>
      </c>
    </row>
    <row r="24" spans="1:25" ht="18.75" thickBot="1" x14ac:dyDescent="0.2">
      <c r="A24" s="7">
        <v>150117</v>
      </c>
      <c r="B24" s="283" t="s">
        <v>206</v>
      </c>
      <c r="C24" s="7">
        <v>1.0720000000000001</v>
      </c>
      <c r="D24" s="305">
        <v>4.7000000000000002E-3</v>
      </c>
      <c r="E24" s="283">
        <v>2615.11</v>
      </c>
      <c r="F24" s="7">
        <v>1.0321</v>
      </c>
      <c r="G24" s="285">
        <v>-3.8699999999999998E-2</v>
      </c>
      <c r="H24" s="285">
        <v>0.04</v>
      </c>
      <c r="I24" s="283">
        <v>5.5</v>
      </c>
      <c r="J24" s="283">
        <v>5.5</v>
      </c>
      <c r="K24" s="285">
        <v>5.289E-2</v>
      </c>
      <c r="L24" s="283" t="s">
        <v>40</v>
      </c>
      <c r="M24" s="7" t="s">
        <v>207</v>
      </c>
      <c r="N24" s="305">
        <v>8.9999999999999993E-3</v>
      </c>
      <c r="O24" s="23">
        <v>0.16389999999999999</v>
      </c>
      <c r="P24" s="285">
        <v>-3.3500000000000002E-2</v>
      </c>
      <c r="Q24" s="285">
        <v>1.6086</v>
      </c>
      <c r="R24" s="285">
        <v>-6.1000000000000004E-3</v>
      </c>
      <c r="S24" s="285">
        <v>-2.2000000000000001E-3</v>
      </c>
      <c r="T24" s="285">
        <v>-7.6E-3</v>
      </c>
      <c r="U24" s="283">
        <v>155936</v>
      </c>
      <c r="V24" s="283">
        <v>-1144</v>
      </c>
      <c r="W24" s="287">
        <v>0.21180555555555555</v>
      </c>
      <c r="X24" s="288">
        <v>42738</v>
      </c>
      <c r="Y24" s="13" t="s">
        <v>38</v>
      </c>
    </row>
    <row r="25" spans="1:25" ht="18.75" thickBot="1" x14ac:dyDescent="0.2">
      <c r="A25" s="14">
        <v>150130</v>
      </c>
      <c r="B25" s="289" t="s">
        <v>208</v>
      </c>
      <c r="C25" s="14">
        <v>1.073</v>
      </c>
      <c r="D25" s="295">
        <v>2.8E-3</v>
      </c>
      <c r="E25" s="289">
        <v>9441.86</v>
      </c>
      <c r="F25" s="14">
        <v>1.0321</v>
      </c>
      <c r="G25" s="291">
        <v>-3.9600000000000003E-2</v>
      </c>
      <c r="H25" s="291">
        <v>0.04</v>
      </c>
      <c r="I25" s="289">
        <v>5.5</v>
      </c>
      <c r="J25" s="289">
        <v>5.5</v>
      </c>
      <c r="K25" s="291">
        <v>5.2839999999999998E-2</v>
      </c>
      <c r="L25" s="289" t="s">
        <v>40</v>
      </c>
      <c r="M25" s="14" t="s">
        <v>209</v>
      </c>
      <c r="N25" s="290">
        <v>-3.3E-3</v>
      </c>
      <c r="O25" s="18">
        <v>0.1903</v>
      </c>
      <c r="P25" s="291">
        <v>-3.44E-2</v>
      </c>
      <c r="Q25" s="291">
        <v>0.89459999999999995</v>
      </c>
      <c r="R25" s="291">
        <v>-1.5E-3</v>
      </c>
      <c r="S25" s="291">
        <v>-2.0999999999999999E-3</v>
      </c>
      <c r="T25" s="291">
        <v>-4.4000000000000003E-3</v>
      </c>
      <c r="U25" s="289">
        <v>475604</v>
      </c>
      <c r="V25" s="289">
        <v>71</v>
      </c>
      <c r="W25" s="292">
        <v>0.21180555555555555</v>
      </c>
      <c r="X25" s="293">
        <v>42738</v>
      </c>
      <c r="Y25" s="21" t="s">
        <v>38</v>
      </c>
    </row>
    <row r="26" spans="1:25" ht="18.75" thickBot="1" x14ac:dyDescent="0.2">
      <c r="A26" s="7">
        <v>150299</v>
      </c>
      <c r="B26" s="294" t="s">
        <v>199</v>
      </c>
      <c r="C26" s="7">
        <v>1.0760000000000001</v>
      </c>
      <c r="D26" s="305">
        <v>6.4999999999999997E-3</v>
      </c>
      <c r="E26" s="283">
        <v>449.39</v>
      </c>
      <c r="F26" s="7">
        <v>1.0350999999999999</v>
      </c>
      <c r="G26" s="285">
        <v>-3.95E-2</v>
      </c>
      <c r="H26" s="285">
        <v>0.04</v>
      </c>
      <c r="I26" s="283">
        <v>5.5</v>
      </c>
      <c r="J26" s="283">
        <v>5.5</v>
      </c>
      <c r="K26" s="285">
        <v>5.2839999999999998E-2</v>
      </c>
      <c r="L26" s="283" t="s">
        <v>40</v>
      </c>
      <c r="M26" s="7" t="s">
        <v>95</v>
      </c>
      <c r="N26" s="305">
        <v>8.0999999999999996E-3</v>
      </c>
      <c r="O26" s="23">
        <v>0.17799999999999999</v>
      </c>
      <c r="P26" s="285">
        <v>-3.4299999999999997E-2</v>
      </c>
      <c r="Q26" s="304">
        <v>0.91900000000000004</v>
      </c>
      <c r="R26" s="285">
        <v>5.4999999999999997E-3</v>
      </c>
      <c r="S26" s="285">
        <v>4.1999999999999997E-3</v>
      </c>
      <c r="T26" s="285">
        <v>1.8E-3</v>
      </c>
      <c r="U26" s="283">
        <v>35822</v>
      </c>
      <c r="V26" s="283">
        <v>56</v>
      </c>
      <c r="W26" s="287">
        <v>0.21180555555555555</v>
      </c>
      <c r="X26" s="288">
        <v>42719</v>
      </c>
      <c r="Y26" s="13" t="s">
        <v>38</v>
      </c>
    </row>
    <row r="27" spans="1:25" ht="18.75" thickBot="1" x14ac:dyDescent="0.2">
      <c r="A27" s="14">
        <v>150301</v>
      </c>
      <c r="B27" s="289" t="s">
        <v>212</v>
      </c>
      <c r="C27" s="14">
        <v>1.077</v>
      </c>
      <c r="D27" s="295">
        <v>1.9E-3</v>
      </c>
      <c r="E27" s="289">
        <v>64.819999999999993</v>
      </c>
      <c r="F27" s="14">
        <v>1.0350999999999999</v>
      </c>
      <c r="G27" s="291">
        <v>-4.0500000000000001E-2</v>
      </c>
      <c r="H27" s="291">
        <v>0.04</v>
      </c>
      <c r="I27" s="289">
        <v>5.5</v>
      </c>
      <c r="J27" s="289">
        <v>5.5</v>
      </c>
      <c r="K27" s="291">
        <v>5.2789999999999997E-2</v>
      </c>
      <c r="L27" s="289" t="s">
        <v>40</v>
      </c>
      <c r="M27" s="14" t="s">
        <v>56</v>
      </c>
      <c r="N27" s="295">
        <v>8.9999999999999998E-4</v>
      </c>
      <c r="O27" s="18">
        <v>0.4128</v>
      </c>
      <c r="P27" s="291">
        <v>-3.5200000000000002E-2</v>
      </c>
      <c r="Q27" s="303">
        <v>0.37069999999999997</v>
      </c>
      <c r="R27" s="291">
        <v>1.5E-3</v>
      </c>
      <c r="S27" s="291">
        <v>-1.6999999999999999E-3</v>
      </c>
      <c r="T27" s="291">
        <v>5.0000000000000001E-4</v>
      </c>
      <c r="U27" s="289">
        <v>5297</v>
      </c>
      <c r="V27" s="289">
        <v>0</v>
      </c>
      <c r="W27" s="292">
        <v>0.21180555555555555</v>
      </c>
      <c r="X27" s="293">
        <v>42719</v>
      </c>
      <c r="Y27" s="21" t="s">
        <v>38</v>
      </c>
    </row>
    <row r="28" spans="1:25" ht="18.75" thickBot="1" x14ac:dyDescent="0.2">
      <c r="A28" s="7">
        <v>150289</v>
      </c>
      <c r="B28" s="283" t="s">
        <v>196</v>
      </c>
      <c r="C28" s="7">
        <v>1.0780000000000001</v>
      </c>
      <c r="D28" s="305">
        <v>2.8E-3</v>
      </c>
      <c r="E28" s="283">
        <v>3129.72</v>
      </c>
      <c r="F28" s="7">
        <v>1.0349999999999999</v>
      </c>
      <c r="G28" s="285">
        <v>-4.1500000000000002E-2</v>
      </c>
      <c r="H28" s="285">
        <v>0.04</v>
      </c>
      <c r="I28" s="283">
        <v>5.5</v>
      </c>
      <c r="J28" s="283">
        <v>5.5</v>
      </c>
      <c r="K28" s="285">
        <v>5.2729999999999999E-2</v>
      </c>
      <c r="L28" s="283" t="s">
        <v>40</v>
      </c>
      <c r="M28" s="7" t="s">
        <v>197</v>
      </c>
      <c r="N28" s="286">
        <v>-1.1000000000000001E-3</v>
      </c>
      <c r="O28" s="23">
        <v>0.1401</v>
      </c>
      <c r="P28" s="285">
        <v>-3.61E-2</v>
      </c>
      <c r="Q28" s="285">
        <v>1.0074000000000001</v>
      </c>
      <c r="R28" s="285">
        <v>4.4000000000000003E-3</v>
      </c>
      <c r="S28" s="285">
        <v>4.0000000000000001E-3</v>
      </c>
      <c r="T28" s="285">
        <v>-4.0000000000000001E-3</v>
      </c>
      <c r="U28" s="283">
        <v>57751</v>
      </c>
      <c r="V28" s="283">
        <v>0</v>
      </c>
      <c r="W28" s="287">
        <v>0.21180555555555555</v>
      </c>
      <c r="X28" s="288">
        <v>42719</v>
      </c>
      <c r="Y28" s="13" t="s">
        <v>38</v>
      </c>
    </row>
    <row r="29" spans="1:25" s="60" customFormat="1" ht="18.75" thickBot="1" x14ac:dyDescent="0.2">
      <c r="A29" s="51">
        <v>150291</v>
      </c>
      <c r="B29" s="317" t="s">
        <v>198</v>
      </c>
      <c r="C29" s="51">
        <v>1.0780000000000001</v>
      </c>
      <c r="D29" s="314">
        <v>8.3999999999999995E-3</v>
      </c>
      <c r="E29" s="309">
        <v>537.61</v>
      </c>
      <c r="F29" s="51">
        <v>1.0349999999999999</v>
      </c>
      <c r="G29" s="311">
        <v>-4.1500000000000002E-2</v>
      </c>
      <c r="H29" s="311">
        <v>0.04</v>
      </c>
      <c r="I29" s="309">
        <v>5.5</v>
      </c>
      <c r="J29" s="309">
        <v>5.5</v>
      </c>
      <c r="K29" s="311">
        <v>5.2729999999999999E-2</v>
      </c>
      <c r="L29" s="309" t="s">
        <v>40</v>
      </c>
      <c r="M29" s="51" t="s">
        <v>95</v>
      </c>
      <c r="N29" s="314">
        <v>8.0999999999999996E-3</v>
      </c>
      <c r="O29" s="56">
        <v>0.20300000000000001</v>
      </c>
      <c r="P29" s="311">
        <v>-3.61E-2</v>
      </c>
      <c r="Q29" s="311">
        <v>0.86070000000000002</v>
      </c>
      <c r="R29" s="311">
        <v>5.4000000000000003E-3</v>
      </c>
      <c r="S29" s="311">
        <v>5.5999999999999999E-3</v>
      </c>
      <c r="T29" s="311">
        <v>5.0000000000000001E-3</v>
      </c>
      <c r="U29" s="309">
        <v>19284</v>
      </c>
      <c r="V29" s="309">
        <v>4</v>
      </c>
      <c r="W29" s="312">
        <v>0.21180555555555555</v>
      </c>
      <c r="X29" s="313">
        <v>42719</v>
      </c>
      <c r="Y29" s="59" t="s">
        <v>38</v>
      </c>
    </row>
    <row r="30" spans="1:25" ht="18.75" thickBot="1" x14ac:dyDescent="0.2">
      <c r="A30" s="7">
        <v>150325</v>
      </c>
      <c r="B30" s="283" t="s">
        <v>224</v>
      </c>
      <c r="C30" s="7">
        <v>1.0740000000000001</v>
      </c>
      <c r="D30" s="305">
        <v>4.7000000000000002E-3</v>
      </c>
      <c r="E30" s="283">
        <v>105.52</v>
      </c>
      <c r="F30" s="7">
        <v>1.0286</v>
      </c>
      <c r="G30" s="285">
        <v>-4.41E-2</v>
      </c>
      <c r="H30" s="285">
        <v>0.04</v>
      </c>
      <c r="I30" s="283">
        <v>5.5</v>
      </c>
      <c r="J30" s="283">
        <v>5.5</v>
      </c>
      <c r="K30" s="285">
        <v>5.2609999999999997E-2</v>
      </c>
      <c r="L30" s="283" t="s">
        <v>40</v>
      </c>
      <c r="M30" s="7" t="s">
        <v>66</v>
      </c>
      <c r="N30" s="286">
        <v>-5.4000000000000003E-3</v>
      </c>
      <c r="O30" s="23">
        <v>0.33329999999999999</v>
      </c>
      <c r="P30" s="285">
        <v>-3.8100000000000002E-2</v>
      </c>
      <c r="Q30" s="304">
        <v>0.56420000000000003</v>
      </c>
      <c r="R30" s="285">
        <v>7.9000000000000008E-3</v>
      </c>
      <c r="S30" s="285">
        <v>2.7000000000000001E-3</v>
      </c>
      <c r="T30" s="285">
        <v>8.0000000000000004E-4</v>
      </c>
      <c r="U30" s="283">
        <v>1702</v>
      </c>
      <c r="V30" s="283">
        <v>0</v>
      </c>
      <c r="W30" s="287">
        <v>0.21180555555555555</v>
      </c>
      <c r="X30" s="288">
        <v>42738</v>
      </c>
      <c r="Y30" s="13" t="s">
        <v>38</v>
      </c>
    </row>
    <row r="31" spans="1:25" ht="18.75" thickBot="1" x14ac:dyDescent="0.2">
      <c r="A31" s="14">
        <v>150198</v>
      </c>
      <c r="B31" s="289" t="s">
        <v>219</v>
      </c>
      <c r="C31" s="14">
        <v>1.079</v>
      </c>
      <c r="D31" s="295">
        <v>2.8E-3</v>
      </c>
      <c r="E31" s="289">
        <v>781.03</v>
      </c>
      <c r="F31" s="14">
        <v>1.0321</v>
      </c>
      <c r="G31" s="291">
        <v>-4.5400000000000003E-2</v>
      </c>
      <c r="H31" s="291">
        <v>0.04</v>
      </c>
      <c r="I31" s="289">
        <v>5.5</v>
      </c>
      <c r="J31" s="289">
        <v>5.5</v>
      </c>
      <c r="K31" s="291">
        <v>5.2540000000000003E-2</v>
      </c>
      <c r="L31" s="289" t="s">
        <v>40</v>
      </c>
      <c r="M31" s="14" t="s">
        <v>220</v>
      </c>
      <c r="N31" s="290">
        <v>-2.3E-3</v>
      </c>
      <c r="O31" s="18">
        <v>0.25779999999999997</v>
      </c>
      <c r="P31" s="291">
        <v>-3.9800000000000002E-2</v>
      </c>
      <c r="Q31" s="291">
        <v>0.73670000000000002</v>
      </c>
      <c r="R31" s="291">
        <v>-3.0999999999999999E-3</v>
      </c>
      <c r="S31" s="291">
        <v>-5.3E-3</v>
      </c>
      <c r="T31" s="291">
        <v>-4.7999999999999996E-3</v>
      </c>
      <c r="U31" s="289">
        <v>50618</v>
      </c>
      <c r="V31" s="289">
        <v>-112</v>
      </c>
      <c r="W31" s="292">
        <v>0.21180555555555555</v>
      </c>
      <c r="X31" s="293">
        <v>42738</v>
      </c>
      <c r="Y31" s="21" t="s">
        <v>38</v>
      </c>
    </row>
    <row r="32" spans="1:25" ht="18.75" thickBot="1" x14ac:dyDescent="0.2">
      <c r="A32" s="7">
        <v>150190</v>
      </c>
      <c r="B32" s="283" t="s">
        <v>213</v>
      </c>
      <c r="C32" s="7">
        <v>1.083</v>
      </c>
      <c r="D32" s="305">
        <v>2.8E-3</v>
      </c>
      <c r="E32" s="283">
        <v>142.28</v>
      </c>
      <c r="F32" s="7">
        <v>1.032</v>
      </c>
      <c r="G32" s="285">
        <v>-4.9399999999999999E-2</v>
      </c>
      <c r="H32" s="285">
        <v>0.04</v>
      </c>
      <c r="I32" s="283">
        <v>5.5</v>
      </c>
      <c r="J32" s="283">
        <v>5.5</v>
      </c>
      <c r="K32" s="285">
        <v>5.2330000000000002E-2</v>
      </c>
      <c r="L32" s="283" t="s">
        <v>40</v>
      </c>
      <c r="M32" s="7" t="s">
        <v>76</v>
      </c>
      <c r="N32" s="286">
        <v>-4.5999999999999999E-3</v>
      </c>
      <c r="O32" s="23">
        <v>0.43030000000000002</v>
      </c>
      <c r="P32" s="285">
        <v>-4.3299999999999998E-2</v>
      </c>
      <c r="Q32" s="285">
        <v>0.33329999999999999</v>
      </c>
      <c r="R32" s="285">
        <v>4.0000000000000002E-4</v>
      </c>
      <c r="S32" s="285">
        <v>-1.8E-3</v>
      </c>
      <c r="T32" s="285">
        <v>-4.0000000000000002E-4</v>
      </c>
      <c r="U32" s="283">
        <v>5778</v>
      </c>
      <c r="V32" s="283">
        <v>0</v>
      </c>
      <c r="W32" s="287">
        <v>0.21180555555555555</v>
      </c>
      <c r="X32" s="288">
        <v>42738</v>
      </c>
      <c r="Y32" s="13" t="s">
        <v>38</v>
      </c>
    </row>
    <row r="33" spans="1:25" ht="18.75" thickBot="1" x14ac:dyDescent="0.2">
      <c r="A33" s="14">
        <v>150265</v>
      </c>
      <c r="B33" s="306" t="s">
        <v>214</v>
      </c>
      <c r="C33" s="14">
        <v>1.079</v>
      </c>
      <c r="D33" s="295">
        <v>4.7000000000000002E-3</v>
      </c>
      <c r="E33" s="289">
        <v>282.27</v>
      </c>
      <c r="F33" s="14">
        <v>1.028</v>
      </c>
      <c r="G33" s="291">
        <v>-4.9599999999999998E-2</v>
      </c>
      <c r="H33" s="291">
        <v>0.04</v>
      </c>
      <c r="I33" s="289">
        <v>5.5</v>
      </c>
      <c r="J33" s="289">
        <v>5.5</v>
      </c>
      <c r="K33" s="291">
        <v>5.2330000000000002E-2</v>
      </c>
      <c r="L33" s="289" t="s">
        <v>40</v>
      </c>
      <c r="M33" s="14" t="s">
        <v>46</v>
      </c>
      <c r="N33" s="290">
        <v>-1.9E-3</v>
      </c>
      <c r="O33" s="18">
        <v>0.3972</v>
      </c>
      <c r="P33" s="291">
        <v>-4.3499999999999997E-2</v>
      </c>
      <c r="Q33" s="291">
        <v>0.41499999999999998</v>
      </c>
      <c r="R33" s="291">
        <v>-5.7000000000000002E-3</v>
      </c>
      <c r="S33" s="291">
        <v>-8.0000000000000002E-3</v>
      </c>
      <c r="T33" s="291">
        <v>-8.9999999999999993E-3</v>
      </c>
      <c r="U33" s="289">
        <v>13537</v>
      </c>
      <c r="V33" s="289">
        <v>-107</v>
      </c>
      <c r="W33" s="292">
        <v>0.21180555555555555</v>
      </c>
      <c r="X33" s="293">
        <v>42719</v>
      </c>
      <c r="Y33" s="21" t="s">
        <v>38</v>
      </c>
    </row>
    <row r="34" spans="1:25" ht="18.75" thickBot="1" x14ac:dyDescent="0.2">
      <c r="A34" s="7">
        <v>502037</v>
      </c>
      <c r="B34" s="283" t="s">
        <v>221</v>
      </c>
      <c r="C34" s="7">
        <v>1.081</v>
      </c>
      <c r="D34" s="305">
        <v>1.9E-3</v>
      </c>
      <c r="E34" s="283">
        <v>1.91</v>
      </c>
      <c r="F34" s="7">
        <v>1.0284</v>
      </c>
      <c r="G34" s="285">
        <v>-5.11E-2</v>
      </c>
      <c r="H34" s="285">
        <v>0.04</v>
      </c>
      <c r="I34" s="283">
        <v>5.5</v>
      </c>
      <c r="J34" s="283">
        <v>5.5</v>
      </c>
      <c r="K34" s="285">
        <v>5.2249999999999998E-2</v>
      </c>
      <c r="L34" s="283" t="s">
        <v>40</v>
      </c>
      <c r="M34" s="7" t="s">
        <v>222</v>
      </c>
      <c r="N34" s="286">
        <v>-1.6999999999999999E-3</v>
      </c>
      <c r="O34" s="23">
        <v>0.42049999999999998</v>
      </c>
      <c r="P34" s="285">
        <v>-4.5199999999999997E-2</v>
      </c>
      <c r="Q34" s="285">
        <v>0.3599</v>
      </c>
      <c r="R34" s="285">
        <v>-5.0000000000000001E-4</v>
      </c>
      <c r="S34" s="285">
        <v>-6.1000000000000004E-3</v>
      </c>
      <c r="T34" s="285">
        <v>2.8999999999999998E-3</v>
      </c>
      <c r="U34" s="283">
        <v>600</v>
      </c>
      <c r="V34" s="283">
        <v>0</v>
      </c>
      <c r="W34" s="287">
        <v>0.21180555555555555</v>
      </c>
      <c r="X34" s="288">
        <v>42719</v>
      </c>
      <c r="Y34" s="13" t="s">
        <v>38</v>
      </c>
    </row>
    <row r="35" spans="1:25" ht="18.75" thickBot="1" x14ac:dyDescent="0.2">
      <c r="A35" s="14">
        <v>150196</v>
      </c>
      <c r="B35" s="289" t="s">
        <v>215</v>
      </c>
      <c r="C35" s="14">
        <v>1.089</v>
      </c>
      <c r="D35" s="295">
        <v>6.4999999999999997E-3</v>
      </c>
      <c r="E35" s="289">
        <v>2249.58</v>
      </c>
      <c r="F35" s="14">
        <v>1.0321</v>
      </c>
      <c r="G35" s="291">
        <v>-5.5100000000000003E-2</v>
      </c>
      <c r="H35" s="291">
        <v>0.04</v>
      </c>
      <c r="I35" s="289">
        <v>5.5</v>
      </c>
      <c r="J35" s="289">
        <v>5.5</v>
      </c>
      <c r="K35" s="291">
        <v>5.2040000000000003E-2</v>
      </c>
      <c r="L35" s="289" t="s">
        <v>40</v>
      </c>
      <c r="M35" s="14" t="s">
        <v>216</v>
      </c>
      <c r="N35" s="295">
        <v>2.9999999999999997E-4</v>
      </c>
      <c r="O35" s="18">
        <v>0.439</v>
      </c>
      <c r="P35" s="291">
        <v>-4.8599999999999997E-2</v>
      </c>
      <c r="Q35" s="291">
        <v>0.31269999999999998</v>
      </c>
      <c r="R35" s="291">
        <v>-5.8999999999999999E-3</v>
      </c>
      <c r="S35" s="291">
        <v>-6.4999999999999997E-3</v>
      </c>
      <c r="T35" s="291">
        <v>2.9999999999999997E-4</v>
      </c>
      <c r="U35" s="289">
        <v>61131</v>
      </c>
      <c r="V35" s="289">
        <v>-560</v>
      </c>
      <c r="W35" s="292">
        <v>0.21180555555555555</v>
      </c>
      <c r="X35" s="293">
        <v>42738</v>
      </c>
      <c r="Y35" s="21" t="s">
        <v>38</v>
      </c>
    </row>
    <row r="36" spans="1:25" ht="18.75" thickBot="1" x14ac:dyDescent="0.2">
      <c r="A36" s="7">
        <v>150261</v>
      </c>
      <c r="B36" s="283" t="s">
        <v>217</v>
      </c>
      <c r="C36" s="7">
        <v>1.087</v>
      </c>
      <c r="D36" s="305">
        <v>1.8E-3</v>
      </c>
      <c r="E36" s="283">
        <v>26.76</v>
      </c>
      <c r="F36" s="7">
        <v>1.0283</v>
      </c>
      <c r="G36" s="285">
        <v>-5.7099999999999998E-2</v>
      </c>
      <c r="H36" s="285">
        <v>0.04</v>
      </c>
      <c r="I36" s="283">
        <v>5.5</v>
      </c>
      <c r="J36" s="283">
        <v>5.5</v>
      </c>
      <c r="K36" s="285">
        <v>5.1950000000000003E-2</v>
      </c>
      <c r="L36" s="283" t="s">
        <v>40</v>
      </c>
      <c r="M36" s="7" t="s">
        <v>218</v>
      </c>
      <c r="N36" s="286">
        <v>-1.01E-2</v>
      </c>
      <c r="O36" s="23">
        <v>0.41120000000000001</v>
      </c>
      <c r="P36" s="285">
        <v>-5.0500000000000003E-2</v>
      </c>
      <c r="Q36" s="285">
        <v>0.38190000000000002</v>
      </c>
      <c r="R36" s="285">
        <v>-3.7000000000000002E-3</v>
      </c>
      <c r="S36" s="285">
        <v>-5.4999999999999997E-3</v>
      </c>
      <c r="T36" s="285">
        <v>-8.0000000000000002E-3</v>
      </c>
      <c r="U36" s="283">
        <v>15507</v>
      </c>
      <c r="V36" s="283">
        <v>-175</v>
      </c>
      <c r="W36" s="287">
        <v>0.21180555555555555</v>
      </c>
      <c r="X36" s="288">
        <v>42719</v>
      </c>
      <c r="Y36" s="13" t="s">
        <v>38</v>
      </c>
    </row>
    <row r="37" spans="1:25" ht="18.75" thickBot="1" x14ac:dyDescent="0.2">
      <c r="A37" s="14">
        <v>150343</v>
      </c>
      <c r="B37" s="289" t="s">
        <v>223</v>
      </c>
      <c r="C37" s="14">
        <v>1.0840000000000001</v>
      </c>
      <c r="D37" s="295">
        <v>5.5999999999999999E-3</v>
      </c>
      <c r="E37" s="289">
        <v>173.87</v>
      </c>
      <c r="F37" s="14">
        <v>1.0229999999999999</v>
      </c>
      <c r="G37" s="291">
        <v>-5.96E-2</v>
      </c>
      <c r="H37" s="291">
        <v>0.04</v>
      </c>
      <c r="I37" s="289">
        <v>5.5</v>
      </c>
      <c r="J37" s="289">
        <v>5.5</v>
      </c>
      <c r="K37" s="291">
        <v>5.1839999999999997E-2</v>
      </c>
      <c r="L37" s="289" t="s">
        <v>40</v>
      </c>
      <c r="M37" s="14" t="s">
        <v>56</v>
      </c>
      <c r="N37" s="295">
        <v>8.9999999999999998E-4</v>
      </c>
      <c r="O37" s="18">
        <v>0.4234</v>
      </c>
      <c r="P37" s="291">
        <v>-5.2499999999999998E-2</v>
      </c>
      <c r="Q37" s="303">
        <v>0.35880000000000001</v>
      </c>
      <c r="R37" s="291">
        <v>-4.8999999999999998E-3</v>
      </c>
      <c r="S37" s="291">
        <v>-6.7999999999999996E-3</v>
      </c>
      <c r="T37" s="291">
        <v>-4.1000000000000003E-3</v>
      </c>
      <c r="U37" s="289">
        <v>6072</v>
      </c>
      <c r="V37" s="289">
        <v>46</v>
      </c>
      <c r="W37" s="292">
        <v>0.21180555555555555</v>
      </c>
      <c r="X37" s="293">
        <v>42719</v>
      </c>
      <c r="Y37" s="21" t="s">
        <v>38</v>
      </c>
    </row>
    <row r="38" spans="1:25" ht="18.75" thickBot="1" x14ac:dyDescent="0.2">
      <c r="A38" s="7">
        <v>502057</v>
      </c>
      <c r="B38" s="283" t="s">
        <v>217</v>
      </c>
      <c r="C38" s="7">
        <v>1.1000000000000001</v>
      </c>
      <c r="D38" s="286">
        <v>-8.9999999999999993E-3</v>
      </c>
      <c r="E38" s="283">
        <v>1.97</v>
      </c>
      <c r="F38" s="7">
        <v>1.0283</v>
      </c>
      <c r="G38" s="285">
        <v>-6.9699999999999998E-2</v>
      </c>
      <c r="H38" s="285">
        <v>0.04</v>
      </c>
      <c r="I38" s="283">
        <v>5.5</v>
      </c>
      <c r="J38" s="283">
        <v>5.5</v>
      </c>
      <c r="K38" s="285">
        <v>5.1319999999999998E-2</v>
      </c>
      <c r="L38" s="283" t="s">
        <v>40</v>
      </c>
      <c r="M38" s="7" t="s">
        <v>218</v>
      </c>
      <c r="N38" s="286">
        <v>-1.01E-2</v>
      </c>
      <c r="O38" s="23">
        <v>0.44450000000000001</v>
      </c>
      <c r="P38" s="285">
        <v>-6.1699999999999998E-2</v>
      </c>
      <c r="Q38" s="285">
        <v>0.30370000000000003</v>
      </c>
      <c r="R38" s="285">
        <v>2.0999999999999999E-3</v>
      </c>
      <c r="S38" s="285">
        <v>-6.6E-3</v>
      </c>
      <c r="T38" s="285">
        <v>-7.1999999999999998E-3</v>
      </c>
      <c r="U38" s="283">
        <v>1075</v>
      </c>
      <c r="V38" s="283">
        <v>-3</v>
      </c>
      <c r="W38" s="287">
        <v>0.21180555555555555</v>
      </c>
      <c r="X38" s="288">
        <v>42719</v>
      </c>
      <c r="Y38" s="13" t="s">
        <v>38</v>
      </c>
    </row>
    <row r="39" spans="1:25" ht="18.75" thickBot="1" x14ac:dyDescent="0.2">
      <c r="A39" s="14">
        <v>150327</v>
      </c>
      <c r="B39" s="289" t="s">
        <v>284</v>
      </c>
      <c r="C39" s="14">
        <v>1.1299999999999999</v>
      </c>
      <c r="D39" s="290">
        <v>-1.0500000000000001E-2</v>
      </c>
      <c r="E39" s="289">
        <v>0.01</v>
      </c>
      <c r="F39" s="14">
        <v>1.0283</v>
      </c>
      <c r="G39" s="291">
        <v>-9.8900000000000002E-2</v>
      </c>
      <c r="H39" s="291">
        <v>0.04</v>
      </c>
      <c r="I39" s="289">
        <v>5.5</v>
      </c>
      <c r="J39" s="289">
        <v>5.5</v>
      </c>
      <c r="K39" s="291">
        <v>4.9919999999999999E-2</v>
      </c>
      <c r="L39" s="289" t="s">
        <v>40</v>
      </c>
      <c r="M39" s="14" t="s">
        <v>127</v>
      </c>
      <c r="N39" s="290">
        <v>-7.0000000000000001E-3</v>
      </c>
      <c r="O39" s="18">
        <v>0.45789999999999997</v>
      </c>
      <c r="P39" s="291">
        <v>-8.6599999999999996E-2</v>
      </c>
      <c r="Q39" s="291">
        <v>0.27210000000000001</v>
      </c>
      <c r="R39" s="291">
        <v>-3.5000000000000001E-3</v>
      </c>
      <c r="S39" s="291">
        <v>-6.7000000000000002E-3</v>
      </c>
      <c r="T39" s="291">
        <v>1.89E-2</v>
      </c>
      <c r="U39" s="289">
        <v>802</v>
      </c>
      <c r="V39" s="289">
        <v>2</v>
      </c>
      <c r="W39" s="292">
        <v>0.21180555555555555</v>
      </c>
      <c r="X39" s="293">
        <v>42738</v>
      </c>
      <c r="Y39" s="21" t="s">
        <v>38</v>
      </c>
    </row>
    <row r="40" spans="1:25" ht="18.75" thickBot="1" x14ac:dyDescent="0.2">
      <c r="A40" s="7">
        <v>150317</v>
      </c>
      <c r="B40" s="283" t="s">
        <v>225</v>
      </c>
      <c r="C40" s="7">
        <v>1.1419999999999999</v>
      </c>
      <c r="D40" s="286">
        <v>-1.6999999999999999E-3</v>
      </c>
      <c r="E40" s="283">
        <v>0.22</v>
      </c>
      <c r="F40" s="7">
        <v>1.028</v>
      </c>
      <c r="G40" s="285">
        <v>-0.1109</v>
      </c>
      <c r="H40" s="285">
        <v>0.04</v>
      </c>
      <c r="I40" s="283">
        <v>5.5</v>
      </c>
      <c r="J40" s="283">
        <v>5.5</v>
      </c>
      <c r="K40" s="285">
        <v>4.9369999999999997E-2</v>
      </c>
      <c r="L40" s="283" t="s">
        <v>40</v>
      </c>
      <c r="M40" s="7" t="s">
        <v>222</v>
      </c>
      <c r="N40" s="286">
        <v>-1.6999999999999999E-3</v>
      </c>
      <c r="O40" s="23">
        <v>0.41870000000000002</v>
      </c>
      <c r="P40" s="285">
        <v>-9.6199999999999994E-2</v>
      </c>
      <c r="Q40" s="285">
        <v>0.36459999999999998</v>
      </c>
      <c r="R40" s="285">
        <v>-2.5000000000000001E-3</v>
      </c>
      <c r="S40" s="285">
        <v>-5.8999999999999999E-3</v>
      </c>
      <c r="T40" s="285">
        <v>-7.3000000000000001E-3</v>
      </c>
      <c r="U40" s="283">
        <v>693</v>
      </c>
      <c r="V40" s="283">
        <v>0</v>
      </c>
      <c r="W40" s="287">
        <v>0.21180555555555555</v>
      </c>
      <c r="X40" s="288">
        <v>42738</v>
      </c>
      <c r="Y40" s="13" t="s">
        <v>38</v>
      </c>
    </row>
    <row r="41" spans="1:25" ht="18.75" thickBot="1" x14ac:dyDescent="0.2">
      <c r="A41" s="14">
        <v>150047</v>
      </c>
      <c r="B41" s="289" t="s">
        <v>226</v>
      </c>
      <c r="C41" s="14">
        <v>1.48</v>
      </c>
      <c r="D41" s="295">
        <v>4.1000000000000003E-3</v>
      </c>
      <c r="E41" s="289">
        <v>88.84</v>
      </c>
      <c r="F41" s="14">
        <v>1.032</v>
      </c>
      <c r="G41" s="291">
        <v>-0.43409999999999999</v>
      </c>
      <c r="H41" s="291">
        <v>0.04</v>
      </c>
      <c r="I41" s="289">
        <v>5.5</v>
      </c>
      <c r="J41" s="289">
        <v>5.5</v>
      </c>
      <c r="K41" s="291">
        <v>3.798E-2</v>
      </c>
      <c r="L41" s="289" t="s">
        <v>40</v>
      </c>
      <c r="M41" s="14" t="s">
        <v>36</v>
      </c>
      <c r="N41" s="302">
        <v>0</v>
      </c>
      <c r="O41" s="18">
        <v>0.68640000000000001</v>
      </c>
      <c r="P41" s="291">
        <v>-0.2974</v>
      </c>
      <c r="Q41" s="289" t="s">
        <v>37</v>
      </c>
      <c r="R41" s="291">
        <v>5.7000000000000002E-3</v>
      </c>
      <c r="S41" s="291">
        <v>6.7999999999999996E-3</v>
      </c>
      <c r="T41" s="291">
        <v>1.06E-2</v>
      </c>
      <c r="U41" s="289">
        <v>1669</v>
      </c>
      <c r="V41" s="289">
        <v>21</v>
      </c>
      <c r="W41" s="292">
        <v>8.8888888888888892E-2</v>
      </c>
      <c r="X41" s="293">
        <v>42738</v>
      </c>
      <c r="Y41" s="21" t="s">
        <v>38</v>
      </c>
    </row>
    <row r="42" spans="1:25" ht="14.25" thickBot="1" x14ac:dyDescent="0.2">
      <c r="A42" s="44" t="s">
        <v>245</v>
      </c>
      <c r="B42" s="36"/>
      <c r="C42" s="35"/>
      <c r="D42" s="43">
        <f>AVERAGE(D16:D41)</f>
        <v>3.030769230769231E-3</v>
      </c>
      <c r="E42" s="36"/>
      <c r="F42" s="35"/>
      <c r="G42" s="43">
        <f>AVERAGE(G16:G41)</f>
        <v>-6.3611538461538469E-2</v>
      </c>
      <c r="H42" s="272">
        <f>COUNTIF($D16:$D41,"&gt;0")/COUNT($D16:$D41)</f>
        <v>0.88461538461538458</v>
      </c>
      <c r="I42" s="36"/>
      <c r="J42" s="36"/>
      <c r="K42" s="43">
        <f>AVERAGE(K16:K41)</f>
        <v>5.1836153846153837E-2</v>
      </c>
      <c r="L42" s="36"/>
      <c r="M42" s="35"/>
      <c r="N42" s="38"/>
      <c r="O42" s="39"/>
      <c r="P42" s="43">
        <f>AVERAGE(P16:P41)</f>
        <v>-5.2307692307692305E-2</v>
      </c>
      <c r="Q42" s="37"/>
      <c r="R42" s="43">
        <f>AVERAGE(R16:R41)</f>
        <v>0</v>
      </c>
      <c r="S42" s="37"/>
      <c r="T42" s="37"/>
      <c r="U42" s="36"/>
      <c r="V42" s="36"/>
      <c r="W42" s="40"/>
      <c r="X42" s="41"/>
      <c r="Y42" s="42"/>
    </row>
    <row r="43" spans="1:25" ht="18.75" thickBot="1" x14ac:dyDescent="0.2">
      <c r="A43" s="7">
        <v>150088</v>
      </c>
      <c r="B43" s="283" t="s">
        <v>151</v>
      </c>
      <c r="C43" s="7">
        <v>1.0289999999999999</v>
      </c>
      <c r="D43" s="286">
        <v>-2.8999999999999998E-3</v>
      </c>
      <c r="E43" s="283">
        <v>5.51</v>
      </c>
      <c r="F43" s="7">
        <v>1.0296000000000001</v>
      </c>
      <c r="G43" s="285">
        <v>5.9999999999999995E-4</v>
      </c>
      <c r="H43" s="285">
        <v>3.5000000000000003E-2</v>
      </c>
      <c r="I43" s="283">
        <v>5</v>
      </c>
      <c r="J43" s="283">
        <v>5</v>
      </c>
      <c r="K43" s="285">
        <v>6.1519999999999998E-2</v>
      </c>
      <c r="L43" s="283">
        <v>0.05</v>
      </c>
      <c r="M43" s="7" t="s">
        <v>148</v>
      </c>
      <c r="N43" s="286">
        <v>-5.5999999999999999E-3</v>
      </c>
      <c r="O43" s="285">
        <v>0.40510000000000002</v>
      </c>
      <c r="P43" s="283" t="s">
        <v>37</v>
      </c>
      <c r="Q43" s="285">
        <v>0.85970000000000002</v>
      </c>
      <c r="R43" s="285">
        <v>8.8999999999999999E-3</v>
      </c>
      <c r="S43" s="285">
        <v>-1.1000000000000001E-3</v>
      </c>
      <c r="T43" s="285">
        <v>6.0000000000000001E-3</v>
      </c>
      <c r="U43" s="283">
        <v>299</v>
      </c>
      <c r="V43" s="283">
        <v>0</v>
      </c>
      <c r="W43" s="287">
        <v>0.21180555555555555</v>
      </c>
      <c r="X43" s="288">
        <v>42605</v>
      </c>
      <c r="Y43" s="13" t="s">
        <v>38</v>
      </c>
    </row>
    <row r="44" spans="1:25" s="206" customFormat="1" ht="19.5" thickBot="1" x14ac:dyDescent="0.2">
      <c r="A44" s="197">
        <v>150175</v>
      </c>
      <c r="B44" s="382" t="s">
        <v>152</v>
      </c>
      <c r="C44" s="197">
        <v>0.95699999999999996</v>
      </c>
      <c r="D44" s="383">
        <v>8.3999999999999995E-3</v>
      </c>
      <c r="E44" s="377">
        <v>4242.9399999999996</v>
      </c>
      <c r="F44" s="197">
        <v>1.0336000000000001</v>
      </c>
      <c r="G44" s="379">
        <v>7.4099999999999999E-2</v>
      </c>
      <c r="H44" s="379">
        <v>3.5000000000000003E-2</v>
      </c>
      <c r="I44" s="377">
        <v>5</v>
      </c>
      <c r="J44" s="377">
        <v>5</v>
      </c>
      <c r="K44" s="379">
        <v>5.4149999999999997E-2</v>
      </c>
      <c r="L44" s="377" t="s">
        <v>40</v>
      </c>
      <c r="M44" s="197" t="s">
        <v>153</v>
      </c>
      <c r="N44" s="383">
        <v>1.49E-2</v>
      </c>
      <c r="O44" s="202">
        <v>0.28189999999999998</v>
      </c>
      <c r="P44" s="382" t="s">
        <v>44</v>
      </c>
      <c r="Q44" s="379">
        <v>0.74590000000000001</v>
      </c>
      <c r="R44" s="379">
        <v>-6.6E-3</v>
      </c>
      <c r="S44" s="379">
        <v>-2.8E-3</v>
      </c>
      <c r="T44" s="379">
        <v>1.6999999999999999E-3</v>
      </c>
      <c r="U44" s="377">
        <v>405345</v>
      </c>
      <c r="V44" s="377">
        <v>69</v>
      </c>
      <c r="W44" s="380">
        <v>0.21180555555555555</v>
      </c>
      <c r="X44" s="384">
        <v>42705</v>
      </c>
      <c r="Y44" s="205" t="s">
        <v>38</v>
      </c>
    </row>
    <row r="45" spans="1:25" ht="18.75" thickBot="1" x14ac:dyDescent="0.2">
      <c r="A45" s="7">
        <v>150140</v>
      </c>
      <c r="B45" s="283" t="s">
        <v>158</v>
      </c>
      <c r="C45" s="7">
        <v>1.03</v>
      </c>
      <c r="D45" s="305">
        <v>3.8999999999999998E-3</v>
      </c>
      <c r="E45" s="283">
        <v>0.01</v>
      </c>
      <c r="F45" s="7">
        <v>1.0296000000000001</v>
      </c>
      <c r="G45" s="285">
        <v>-4.0000000000000002E-4</v>
      </c>
      <c r="H45" s="285">
        <v>3.5000000000000003E-2</v>
      </c>
      <c r="I45" s="283">
        <v>5</v>
      </c>
      <c r="J45" s="283">
        <v>5</v>
      </c>
      <c r="K45" s="285">
        <v>4.9979999999999997E-2</v>
      </c>
      <c r="L45" s="283" t="s">
        <v>40</v>
      </c>
      <c r="M45" s="7" t="s">
        <v>88</v>
      </c>
      <c r="N45" s="305">
        <v>1.1999999999999999E-3</v>
      </c>
      <c r="O45" s="23">
        <v>0.2424</v>
      </c>
      <c r="P45" s="285">
        <v>-3.8E-3</v>
      </c>
      <c r="Q45" s="285">
        <v>0.77610000000000001</v>
      </c>
      <c r="R45" s="285">
        <v>-2.3999999999999998E-3</v>
      </c>
      <c r="S45" s="285">
        <v>-8.3999999999999995E-3</v>
      </c>
      <c r="T45" s="285">
        <v>-7.7999999999999996E-3</v>
      </c>
      <c r="U45" s="283">
        <v>663</v>
      </c>
      <c r="V45" s="283">
        <v>0</v>
      </c>
      <c r="W45" s="287">
        <v>0.21180555555555555</v>
      </c>
      <c r="X45" s="288">
        <v>42738</v>
      </c>
      <c r="Y45" s="13" t="s">
        <v>38</v>
      </c>
    </row>
    <row r="46" spans="1:25" ht="18.75" thickBot="1" x14ac:dyDescent="0.2">
      <c r="A46" s="14">
        <v>502021</v>
      </c>
      <c r="B46" s="289" t="s">
        <v>344</v>
      </c>
      <c r="C46" s="14">
        <v>1.0329999999999999</v>
      </c>
      <c r="D46" s="290">
        <v>-4.7999999999999996E-3</v>
      </c>
      <c r="E46" s="289">
        <v>0.1</v>
      </c>
      <c r="F46" s="14">
        <v>1.032</v>
      </c>
      <c r="G46" s="291">
        <v>-1E-3</v>
      </c>
      <c r="H46" s="291">
        <v>3.5000000000000003E-2</v>
      </c>
      <c r="I46" s="289">
        <v>5</v>
      </c>
      <c r="J46" s="289">
        <v>5</v>
      </c>
      <c r="K46" s="291">
        <v>4.9950000000000001E-2</v>
      </c>
      <c r="L46" s="289" t="s">
        <v>40</v>
      </c>
      <c r="M46" s="14" t="s">
        <v>91</v>
      </c>
      <c r="N46" s="295">
        <v>2.3E-3</v>
      </c>
      <c r="O46" s="18">
        <v>0.4289</v>
      </c>
      <c r="P46" s="291">
        <v>-4.7999999999999996E-3</v>
      </c>
      <c r="Q46" s="291">
        <v>0.33639999999999998</v>
      </c>
      <c r="R46" s="291">
        <v>-8.0000000000000004E-4</v>
      </c>
      <c r="S46" s="291">
        <v>1.2999999999999999E-3</v>
      </c>
      <c r="T46" s="291">
        <v>-1.8E-3</v>
      </c>
      <c r="U46" s="289">
        <v>389</v>
      </c>
      <c r="V46" s="289">
        <v>0</v>
      </c>
      <c r="W46" s="292">
        <v>0.21180555555555555</v>
      </c>
      <c r="X46" s="293">
        <v>42719</v>
      </c>
      <c r="Y46" s="21" t="s">
        <v>38</v>
      </c>
    </row>
    <row r="47" spans="1:25" s="206" customFormat="1" ht="18.75" thickBot="1" x14ac:dyDescent="0.2">
      <c r="A47" s="197">
        <v>502041</v>
      </c>
      <c r="B47" s="377" t="s">
        <v>155</v>
      </c>
      <c r="C47" s="197">
        <v>1.0569999999999999</v>
      </c>
      <c r="D47" s="383">
        <v>8.9999999999999998E-4</v>
      </c>
      <c r="E47" s="377">
        <v>47.69</v>
      </c>
      <c r="F47" s="197">
        <v>1.054</v>
      </c>
      <c r="G47" s="379">
        <v>-2.8E-3</v>
      </c>
      <c r="H47" s="379">
        <v>3.5000000000000003E-2</v>
      </c>
      <c r="I47" s="377">
        <v>5.5</v>
      </c>
      <c r="J47" s="377">
        <v>5</v>
      </c>
      <c r="K47" s="379">
        <v>4.9930000000000002E-2</v>
      </c>
      <c r="L47" s="377" t="s">
        <v>40</v>
      </c>
      <c r="M47" s="197" t="s">
        <v>91</v>
      </c>
      <c r="N47" s="383">
        <v>2.3E-3</v>
      </c>
      <c r="O47" s="202">
        <v>0.26819999999999999</v>
      </c>
      <c r="P47" s="379">
        <v>-6.6E-3</v>
      </c>
      <c r="Q47" s="401">
        <v>0.68359999999999999</v>
      </c>
      <c r="R47" s="379">
        <v>-3.3E-3</v>
      </c>
      <c r="S47" s="379">
        <v>-1.1000000000000001E-3</v>
      </c>
      <c r="T47" s="379">
        <v>-2.8E-3</v>
      </c>
      <c r="U47" s="377">
        <v>1126</v>
      </c>
      <c r="V47" s="377">
        <v>0</v>
      </c>
      <c r="W47" s="380">
        <v>0.21180555555555555</v>
      </c>
      <c r="X47" s="381">
        <v>42704</v>
      </c>
      <c r="Y47" s="205" t="s">
        <v>38</v>
      </c>
    </row>
    <row r="48" spans="1:25" ht="18.75" thickBot="1" x14ac:dyDescent="0.2">
      <c r="A48" s="14">
        <v>150121</v>
      </c>
      <c r="B48" s="289" t="s">
        <v>159</v>
      </c>
      <c r="C48" s="14">
        <v>1.0329999999999999</v>
      </c>
      <c r="D48" s="302">
        <v>0</v>
      </c>
      <c r="E48" s="289">
        <v>39.26</v>
      </c>
      <c r="F48" s="14">
        <v>1.03</v>
      </c>
      <c r="G48" s="291">
        <v>-2.8999999999999998E-3</v>
      </c>
      <c r="H48" s="291">
        <v>3.5000000000000003E-2</v>
      </c>
      <c r="I48" s="289">
        <v>5</v>
      </c>
      <c r="J48" s="289">
        <v>5</v>
      </c>
      <c r="K48" s="291">
        <v>4.9849999999999998E-2</v>
      </c>
      <c r="L48" s="289" t="s">
        <v>40</v>
      </c>
      <c r="M48" s="14" t="s">
        <v>160</v>
      </c>
      <c r="N48" s="295">
        <v>1.1999999999999999E-3</v>
      </c>
      <c r="O48" s="18">
        <v>0.43580000000000002</v>
      </c>
      <c r="P48" s="291">
        <v>-6.7000000000000002E-3</v>
      </c>
      <c r="Q48" s="291">
        <v>0.76319999999999999</v>
      </c>
      <c r="R48" s="291">
        <v>-3.8E-3</v>
      </c>
      <c r="S48" s="291">
        <v>-3.0999999999999999E-3</v>
      </c>
      <c r="T48" s="291">
        <v>6.1999999999999998E-3</v>
      </c>
      <c r="U48" s="289">
        <v>439</v>
      </c>
      <c r="V48" s="289">
        <v>0</v>
      </c>
      <c r="W48" s="292">
        <v>0.21180555555555555</v>
      </c>
      <c r="X48" s="293">
        <v>42738</v>
      </c>
      <c r="Y48" s="21" t="s">
        <v>38</v>
      </c>
    </row>
    <row r="49" spans="1:25" ht="18.75" thickBot="1" x14ac:dyDescent="0.2">
      <c r="A49" s="7">
        <v>150145</v>
      </c>
      <c r="B49" s="283" t="s">
        <v>156</v>
      </c>
      <c r="C49" s="7">
        <v>1.0349999999999999</v>
      </c>
      <c r="D49" s="305">
        <v>5.7999999999999996E-3</v>
      </c>
      <c r="E49" s="283">
        <v>9.42</v>
      </c>
      <c r="F49" s="7">
        <v>1.032</v>
      </c>
      <c r="G49" s="285">
        <v>-2.8999999999999998E-3</v>
      </c>
      <c r="H49" s="285">
        <v>3.5000000000000003E-2</v>
      </c>
      <c r="I49" s="283">
        <v>5</v>
      </c>
      <c r="J49" s="283">
        <v>5</v>
      </c>
      <c r="K49" s="285">
        <v>4.9849999999999998E-2</v>
      </c>
      <c r="L49" s="283" t="s">
        <v>40</v>
      </c>
      <c r="M49" s="7" t="s">
        <v>157</v>
      </c>
      <c r="N49" s="286">
        <v>-3.0999999999999999E-3</v>
      </c>
      <c r="O49" s="23">
        <v>0.1507</v>
      </c>
      <c r="P49" s="285">
        <v>-6.7000000000000002E-3</v>
      </c>
      <c r="Q49" s="285">
        <v>0.98740000000000006</v>
      </c>
      <c r="R49" s="285">
        <v>6.3E-3</v>
      </c>
      <c r="S49" s="285">
        <v>0</v>
      </c>
      <c r="T49" s="285">
        <v>4.0000000000000001E-3</v>
      </c>
      <c r="U49" s="283">
        <v>1098</v>
      </c>
      <c r="V49" s="283">
        <v>0</v>
      </c>
      <c r="W49" s="287">
        <v>0.21180555555555555</v>
      </c>
      <c r="X49" s="288">
        <v>42719</v>
      </c>
      <c r="Y49" s="13" t="s">
        <v>38</v>
      </c>
    </row>
    <row r="50" spans="1:25" ht="18.75" thickBot="1" x14ac:dyDescent="0.2">
      <c r="A50" s="14">
        <v>150112</v>
      </c>
      <c r="B50" s="289" t="s">
        <v>265</v>
      </c>
      <c r="C50" s="14">
        <v>1.008</v>
      </c>
      <c r="D50" s="295">
        <v>1E-3</v>
      </c>
      <c r="E50" s="289">
        <v>1.03</v>
      </c>
      <c r="F50" s="14">
        <v>1.0046999999999999</v>
      </c>
      <c r="G50" s="291">
        <v>-3.3E-3</v>
      </c>
      <c r="H50" s="291">
        <v>3.5000000000000003E-2</v>
      </c>
      <c r="I50" s="289">
        <v>5</v>
      </c>
      <c r="J50" s="289">
        <v>5</v>
      </c>
      <c r="K50" s="291">
        <v>4.9840000000000002E-2</v>
      </c>
      <c r="L50" s="289" t="s">
        <v>40</v>
      </c>
      <c r="M50" s="14" t="s">
        <v>266</v>
      </c>
      <c r="N50" s="295">
        <v>2.0999999999999999E-3</v>
      </c>
      <c r="O50" s="18">
        <v>0.48089999999999999</v>
      </c>
      <c r="P50" s="291">
        <v>-6.7000000000000002E-3</v>
      </c>
      <c r="Q50" s="291">
        <v>0.65490000000000004</v>
      </c>
      <c r="R50" s="291">
        <v>2.0999999999999999E-3</v>
      </c>
      <c r="S50" s="291">
        <v>-9.1999999999999998E-3</v>
      </c>
      <c r="T50" s="291">
        <v>5.0000000000000001E-4</v>
      </c>
      <c r="U50" s="289">
        <v>986</v>
      </c>
      <c r="V50" s="289">
        <v>-2</v>
      </c>
      <c r="W50" s="292">
        <v>0.21180555555555555</v>
      </c>
      <c r="X50" s="293">
        <v>42919</v>
      </c>
      <c r="Y50" s="21" t="s">
        <v>38</v>
      </c>
    </row>
    <row r="51" spans="1:25" ht="18.75" thickBot="1" x14ac:dyDescent="0.2">
      <c r="A51" s="7">
        <v>150090</v>
      </c>
      <c r="B51" s="283" t="s">
        <v>173</v>
      </c>
      <c r="C51" s="7">
        <v>1.0329999999999999</v>
      </c>
      <c r="D51" s="305">
        <v>1E-3</v>
      </c>
      <c r="E51" s="283">
        <v>3.82</v>
      </c>
      <c r="F51" s="7">
        <v>1.0296000000000001</v>
      </c>
      <c r="G51" s="285">
        <v>-3.3E-3</v>
      </c>
      <c r="H51" s="285">
        <v>3.5000000000000003E-2</v>
      </c>
      <c r="I51" s="283">
        <v>5</v>
      </c>
      <c r="J51" s="283">
        <v>5</v>
      </c>
      <c r="K51" s="285">
        <v>4.9829999999999999E-2</v>
      </c>
      <c r="L51" s="283" t="s">
        <v>40</v>
      </c>
      <c r="M51" s="7" t="s">
        <v>174</v>
      </c>
      <c r="N51" s="286">
        <v>-5.7000000000000002E-3</v>
      </c>
      <c r="O51" s="23">
        <v>0.3861</v>
      </c>
      <c r="P51" s="285">
        <v>-6.7000000000000002E-3</v>
      </c>
      <c r="Q51" s="285">
        <v>0.91920000000000002</v>
      </c>
      <c r="R51" s="285">
        <v>-1.1000000000000001E-3</v>
      </c>
      <c r="S51" s="285">
        <v>-7.4000000000000003E-3</v>
      </c>
      <c r="T51" s="285">
        <v>-3.2000000000000002E-3</v>
      </c>
      <c r="U51" s="283">
        <v>1116</v>
      </c>
      <c r="V51" s="283">
        <v>-6</v>
      </c>
      <c r="W51" s="287">
        <v>0.21180555555555555</v>
      </c>
      <c r="X51" s="288">
        <v>42738</v>
      </c>
      <c r="Y51" s="13" t="s">
        <v>38</v>
      </c>
    </row>
    <row r="52" spans="1:25" ht="18.75" thickBot="1" x14ac:dyDescent="0.2">
      <c r="A52" s="14">
        <v>150104</v>
      </c>
      <c r="B52" s="289" t="s">
        <v>286</v>
      </c>
      <c r="C52" s="14">
        <v>1.034</v>
      </c>
      <c r="D52" s="290">
        <v>-4.7999999999999996E-3</v>
      </c>
      <c r="E52" s="289">
        <v>3.96</v>
      </c>
      <c r="F52" s="14">
        <v>1.03</v>
      </c>
      <c r="G52" s="291">
        <v>-3.8999999999999998E-3</v>
      </c>
      <c r="H52" s="291">
        <v>3.5000000000000003E-2</v>
      </c>
      <c r="I52" s="289">
        <v>5</v>
      </c>
      <c r="J52" s="289">
        <v>5</v>
      </c>
      <c r="K52" s="291">
        <v>4.9799999999999997E-2</v>
      </c>
      <c r="L52" s="289" t="s">
        <v>40</v>
      </c>
      <c r="M52" s="14" t="s">
        <v>88</v>
      </c>
      <c r="N52" s="295">
        <v>1.1999999999999999E-3</v>
      </c>
      <c r="O52" s="18">
        <v>0.4178</v>
      </c>
      <c r="P52" s="291">
        <v>-7.4000000000000003E-3</v>
      </c>
      <c r="Q52" s="291">
        <v>0.75090000000000001</v>
      </c>
      <c r="R52" s="291">
        <v>-5.4999999999999997E-3</v>
      </c>
      <c r="S52" s="291">
        <v>-3.8999999999999998E-3</v>
      </c>
      <c r="T52" s="291">
        <v>-5.7000000000000002E-3</v>
      </c>
      <c r="U52" s="289">
        <v>756</v>
      </c>
      <c r="V52" s="289">
        <v>0</v>
      </c>
      <c r="W52" s="292">
        <v>0.21180555555555555</v>
      </c>
      <c r="X52" s="293">
        <v>42738</v>
      </c>
      <c r="Y52" s="21" t="s">
        <v>38</v>
      </c>
    </row>
    <row r="53" spans="1:25" ht="18.75" thickBot="1" x14ac:dyDescent="0.2">
      <c r="A53" s="7">
        <v>150167</v>
      </c>
      <c r="B53" s="283" t="s">
        <v>161</v>
      </c>
      <c r="C53" s="7">
        <v>1.038</v>
      </c>
      <c r="D53" s="305">
        <v>1E-3</v>
      </c>
      <c r="E53" s="283">
        <v>10.36</v>
      </c>
      <c r="F53" s="7">
        <v>1.034</v>
      </c>
      <c r="G53" s="285">
        <v>-3.8999999999999998E-3</v>
      </c>
      <c r="H53" s="285">
        <v>3.5000000000000003E-2</v>
      </c>
      <c r="I53" s="283">
        <v>5</v>
      </c>
      <c r="J53" s="283">
        <v>5</v>
      </c>
      <c r="K53" s="285">
        <v>4.9799999999999997E-2</v>
      </c>
      <c r="L53" s="283" t="s">
        <v>40</v>
      </c>
      <c r="M53" s="7" t="s">
        <v>88</v>
      </c>
      <c r="N53" s="305">
        <v>1.1999999999999999E-3</v>
      </c>
      <c r="O53" s="23">
        <v>0.22919999999999999</v>
      </c>
      <c r="P53" s="285">
        <v>-7.6E-3</v>
      </c>
      <c r="Q53" s="285">
        <v>0.80079999999999996</v>
      </c>
      <c r="R53" s="285">
        <v>-1.6999999999999999E-3</v>
      </c>
      <c r="S53" s="285">
        <v>-4.1999999999999997E-3</v>
      </c>
      <c r="T53" s="285">
        <v>-2.3999999999999998E-3</v>
      </c>
      <c r="U53" s="283">
        <v>2969</v>
      </c>
      <c r="V53" s="283">
        <v>0</v>
      </c>
      <c r="W53" s="287">
        <v>0.21180555555555555</v>
      </c>
      <c r="X53" s="288">
        <v>42705</v>
      </c>
      <c r="Y53" s="13" t="s">
        <v>38</v>
      </c>
    </row>
    <row r="54" spans="1:25" ht="18.75" thickBot="1" x14ac:dyDescent="0.2">
      <c r="A54" s="14">
        <v>150138</v>
      </c>
      <c r="B54" s="289" t="s">
        <v>181</v>
      </c>
      <c r="C54" s="14">
        <v>1.038</v>
      </c>
      <c r="D54" s="295">
        <v>2.8999999999999998E-3</v>
      </c>
      <c r="E54" s="289">
        <v>20.23</v>
      </c>
      <c r="F54" s="14">
        <v>1.034</v>
      </c>
      <c r="G54" s="291">
        <v>-3.8999999999999998E-3</v>
      </c>
      <c r="H54" s="291">
        <v>3.5000000000000003E-2</v>
      </c>
      <c r="I54" s="289">
        <v>5</v>
      </c>
      <c r="J54" s="289">
        <v>5</v>
      </c>
      <c r="K54" s="291">
        <v>4.9799999999999997E-2</v>
      </c>
      <c r="L54" s="289" t="s">
        <v>40</v>
      </c>
      <c r="M54" s="14" t="s">
        <v>182</v>
      </c>
      <c r="N54" s="290">
        <v>-4.1999999999999997E-3</v>
      </c>
      <c r="O54" s="18">
        <v>0.36370000000000002</v>
      </c>
      <c r="P54" s="291">
        <v>-7.6E-3</v>
      </c>
      <c r="Q54" s="291">
        <v>0.48670000000000002</v>
      </c>
      <c r="R54" s="291">
        <v>-6.4000000000000003E-3</v>
      </c>
      <c r="S54" s="291">
        <v>-7.4000000000000003E-3</v>
      </c>
      <c r="T54" s="291">
        <v>-8.8999999999999999E-3</v>
      </c>
      <c r="U54" s="289">
        <v>265</v>
      </c>
      <c r="V54" s="289">
        <v>0</v>
      </c>
      <c r="W54" s="292">
        <v>0.21180555555555555</v>
      </c>
      <c r="X54" s="293">
        <v>42705</v>
      </c>
      <c r="Y54" s="21" t="s">
        <v>38</v>
      </c>
    </row>
    <row r="55" spans="1:25" ht="18.75" thickBot="1" x14ac:dyDescent="0.2">
      <c r="A55" s="7">
        <v>150094</v>
      </c>
      <c r="B55" s="283" t="s">
        <v>162</v>
      </c>
      <c r="C55" s="7">
        <v>1.0329999999999999</v>
      </c>
      <c r="D55" s="305">
        <v>3.8999999999999998E-3</v>
      </c>
      <c r="E55" s="283">
        <v>0.53</v>
      </c>
      <c r="F55" s="7">
        <v>1.0289999999999999</v>
      </c>
      <c r="G55" s="285">
        <v>-3.8999999999999998E-3</v>
      </c>
      <c r="H55" s="285">
        <v>3.5000000000000003E-2</v>
      </c>
      <c r="I55" s="283">
        <v>5</v>
      </c>
      <c r="J55" s="283">
        <v>5</v>
      </c>
      <c r="K55" s="285">
        <v>4.9799999999999997E-2</v>
      </c>
      <c r="L55" s="283" t="s">
        <v>40</v>
      </c>
      <c r="M55" s="7" t="s">
        <v>163</v>
      </c>
      <c r="N55" s="286">
        <v>-2.3E-3</v>
      </c>
      <c r="O55" s="23">
        <v>0.1363</v>
      </c>
      <c r="P55" s="285">
        <v>-7.6E-3</v>
      </c>
      <c r="Q55" s="285">
        <v>1.7013</v>
      </c>
      <c r="R55" s="285">
        <v>4.1999999999999997E-3</v>
      </c>
      <c r="S55" s="285">
        <v>-2E-3</v>
      </c>
      <c r="T55" s="285">
        <v>-4.1000000000000003E-3</v>
      </c>
      <c r="U55" s="283">
        <v>965</v>
      </c>
      <c r="V55" s="283">
        <v>0</v>
      </c>
      <c r="W55" s="287">
        <v>0.21180555555555555</v>
      </c>
      <c r="X55" s="288">
        <v>42738</v>
      </c>
      <c r="Y55" s="13" t="s">
        <v>38</v>
      </c>
    </row>
    <row r="56" spans="1:25" s="60" customFormat="1" ht="18.75" thickBot="1" x14ac:dyDescent="0.2">
      <c r="A56" s="51">
        <v>150267</v>
      </c>
      <c r="B56" s="317" t="s">
        <v>164</v>
      </c>
      <c r="C56" s="51">
        <v>1.038</v>
      </c>
      <c r="D56" s="314">
        <v>4.7999999999999996E-3</v>
      </c>
      <c r="E56" s="309">
        <v>115.77</v>
      </c>
      <c r="F56" s="51">
        <v>1.0338000000000001</v>
      </c>
      <c r="G56" s="311">
        <v>-4.1000000000000003E-3</v>
      </c>
      <c r="H56" s="311">
        <v>3.5000000000000003E-2</v>
      </c>
      <c r="I56" s="309">
        <v>5</v>
      </c>
      <c r="J56" s="309">
        <v>5</v>
      </c>
      <c r="K56" s="311">
        <v>4.9790000000000001E-2</v>
      </c>
      <c r="L56" s="309" t="s">
        <v>40</v>
      </c>
      <c r="M56" s="51" t="s">
        <v>95</v>
      </c>
      <c r="N56" s="314">
        <v>8.0999999999999996E-3</v>
      </c>
      <c r="O56" s="56">
        <v>0.24690000000000001</v>
      </c>
      <c r="P56" s="311">
        <v>-7.6E-3</v>
      </c>
      <c r="Q56" s="311">
        <v>0.75990000000000002</v>
      </c>
      <c r="R56" s="311">
        <v>2E-3</v>
      </c>
      <c r="S56" s="311">
        <v>-1E-3</v>
      </c>
      <c r="T56" s="311">
        <v>8.0000000000000004E-4</v>
      </c>
      <c r="U56" s="309">
        <v>1940</v>
      </c>
      <c r="V56" s="309">
        <v>0</v>
      </c>
      <c r="W56" s="312">
        <v>0.21180555555555555</v>
      </c>
      <c r="X56" s="313">
        <v>42705</v>
      </c>
      <c r="Y56" s="59" t="s">
        <v>38</v>
      </c>
    </row>
    <row r="57" spans="1:25" ht="18.75" thickBot="1" x14ac:dyDescent="0.2">
      <c r="A57" s="7">
        <v>150281</v>
      </c>
      <c r="B57" s="283" t="s">
        <v>168</v>
      </c>
      <c r="C57" s="7">
        <v>1.0720000000000001</v>
      </c>
      <c r="D57" s="286">
        <v>-2.8E-3</v>
      </c>
      <c r="E57" s="283">
        <v>97.67</v>
      </c>
      <c r="F57" s="7">
        <v>1.0649999999999999</v>
      </c>
      <c r="G57" s="285">
        <v>-6.6E-3</v>
      </c>
      <c r="H57" s="285">
        <v>3.5000000000000003E-2</v>
      </c>
      <c r="I57" s="283">
        <v>5.75</v>
      </c>
      <c r="J57" s="283">
        <v>5</v>
      </c>
      <c r="K57" s="285">
        <v>4.9770000000000002E-2</v>
      </c>
      <c r="L57" s="283" t="s">
        <v>40</v>
      </c>
      <c r="M57" s="7" t="s">
        <v>169</v>
      </c>
      <c r="N57" s="305">
        <v>6.3E-3</v>
      </c>
      <c r="O57" s="23">
        <v>0.11559999999999999</v>
      </c>
      <c r="P57" s="285">
        <v>-1.03E-2</v>
      </c>
      <c r="Q57" s="304">
        <v>1.0177</v>
      </c>
      <c r="R57" s="285">
        <v>-1.1999999999999999E-3</v>
      </c>
      <c r="S57" s="285">
        <v>1.4E-3</v>
      </c>
      <c r="T57" s="285">
        <v>1.4E-3</v>
      </c>
      <c r="U57" s="283">
        <v>3715</v>
      </c>
      <c r="V57" s="283">
        <v>0</v>
      </c>
      <c r="W57" s="287">
        <v>0.21180555555555555</v>
      </c>
      <c r="X57" s="288">
        <v>42704</v>
      </c>
      <c r="Y57" s="13" t="s">
        <v>38</v>
      </c>
    </row>
    <row r="58" spans="1:25" ht="18.75" thickBot="1" x14ac:dyDescent="0.2">
      <c r="A58" s="14">
        <v>502001</v>
      </c>
      <c r="B58" s="289" t="s">
        <v>171</v>
      </c>
      <c r="C58" s="14">
        <v>1.034</v>
      </c>
      <c r="D58" s="295">
        <v>1.9E-3</v>
      </c>
      <c r="E58" s="289">
        <v>0.67</v>
      </c>
      <c r="F58" s="14">
        <v>1.0289999999999999</v>
      </c>
      <c r="G58" s="291">
        <v>-4.8999999999999998E-3</v>
      </c>
      <c r="H58" s="291">
        <v>3.5000000000000003E-2</v>
      </c>
      <c r="I58" s="289">
        <v>5</v>
      </c>
      <c r="J58" s="289">
        <v>5</v>
      </c>
      <c r="K58" s="291">
        <v>4.9750000000000003E-2</v>
      </c>
      <c r="L58" s="289" t="s">
        <v>40</v>
      </c>
      <c r="M58" s="14" t="s">
        <v>172</v>
      </c>
      <c r="N58" s="290">
        <v>-5.4000000000000003E-3</v>
      </c>
      <c r="O58" s="18">
        <v>0.35070000000000001</v>
      </c>
      <c r="P58" s="291">
        <v>-8.6E-3</v>
      </c>
      <c r="Q58" s="291">
        <v>0.52300000000000002</v>
      </c>
      <c r="R58" s="291">
        <v>-1.4E-3</v>
      </c>
      <c r="S58" s="291">
        <v>-4.0000000000000001E-3</v>
      </c>
      <c r="T58" s="291">
        <v>-6.6E-3</v>
      </c>
      <c r="U58" s="289">
        <v>359</v>
      </c>
      <c r="V58" s="289">
        <v>-2</v>
      </c>
      <c r="W58" s="292">
        <v>0.21180555555555555</v>
      </c>
      <c r="X58" s="293">
        <v>42738</v>
      </c>
      <c r="Y58" s="21" t="s">
        <v>38</v>
      </c>
    </row>
    <row r="59" spans="1:25" ht="18.75" thickBot="1" x14ac:dyDescent="0.2">
      <c r="A59" s="7">
        <v>150053</v>
      </c>
      <c r="B59" s="283" t="s">
        <v>170</v>
      </c>
      <c r="C59" s="7">
        <v>1.0349999999999999</v>
      </c>
      <c r="D59" s="305">
        <v>2.8999999999999998E-3</v>
      </c>
      <c r="E59" s="283">
        <v>60.38</v>
      </c>
      <c r="F59" s="7">
        <v>1.0293000000000001</v>
      </c>
      <c r="G59" s="285">
        <v>-5.4999999999999997E-3</v>
      </c>
      <c r="H59" s="285">
        <v>3.5000000000000003E-2</v>
      </c>
      <c r="I59" s="283">
        <v>5</v>
      </c>
      <c r="J59" s="283">
        <v>5</v>
      </c>
      <c r="K59" s="285">
        <v>4.972E-2</v>
      </c>
      <c r="L59" s="283" t="s">
        <v>40</v>
      </c>
      <c r="M59" s="7" t="s">
        <v>148</v>
      </c>
      <c r="N59" s="286">
        <v>-5.5999999999999999E-3</v>
      </c>
      <c r="O59" s="23">
        <v>0.42320000000000002</v>
      </c>
      <c r="P59" s="285">
        <v>-9.5999999999999992E-3</v>
      </c>
      <c r="Q59" s="285">
        <v>1.0536000000000001</v>
      </c>
      <c r="R59" s="285">
        <v>2.3999999999999998E-3</v>
      </c>
      <c r="S59" s="285">
        <v>-3.5999999999999999E-3</v>
      </c>
      <c r="T59" s="285">
        <v>-8.8000000000000005E-3</v>
      </c>
      <c r="U59" s="283">
        <v>527</v>
      </c>
      <c r="V59" s="283">
        <v>-1</v>
      </c>
      <c r="W59" s="287">
        <v>0.17083333333333331</v>
      </c>
      <c r="X59" s="288">
        <v>42738</v>
      </c>
      <c r="Y59" s="13" t="s">
        <v>38</v>
      </c>
    </row>
    <row r="60" spans="1:25" ht="18.75" thickBot="1" x14ac:dyDescent="0.2">
      <c r="A60" s="14">
        <v>150225</v>
      </c>
      <c r="B60" s="289" t="s">
        <v>285</v>
      </c>
      <c r="C60" s="14">
        <v>1.04</v>
      </c>
      <c r="D60" s="295">
        <v>6.7999999999999996E-3</v>
      </c>
      <c r="E60" s="289">
        <v>0.73</v>
      </c>
      <c r="F60" s="14">
        <v>1.0338000000000001</v>
      </c>
      <c r="G60" s="291">
        <v>-6.0000000000000001E-3</v>
      </c>
      <c r="H60" s="291">
        <v>3.5000000000000003E-2</v>
      </c>
      <c r="I60" s="289">
        <v>5</v>
      </c>
      <c r="J60" s="289">
        <v>5</v>
      </c>
      <c r="K60" s="291">
        <v>4.9689999999999998E-2</v>
      </c>
      <c r="L60" s="289" t="s">
        <v>40</v>
      </c>
      <c r="M60" s="14" t="s">
        <v>84</v>
      </c>
      <c r="N60" s="302">
        <v>0</v>
      </c>
      <c r="O60" s="18">
        <v>0.3957</v>
      </c>
      <c r="P60" s="291">
        <v>-9.4999999999999998E-3</v>
      </c>
      <c r="Q60" s="291">
        <v>0.41199999999999998</v>
      </c>
      <c r="R60" s="291">
        <v>1.0999999999999999E-2</v>
      </c>
      <c r="S60" s="291">
        <v>3.5000000000000001E-3</v>
      </c>
      <c r="T60" s="291">
        <v>5.9999999999999995E-4</v>
      </c>
      <c r="U60" s="289">
        <v>3011</v>
      </c>
      <c r="V60" s="289">
        <v>0</v>
      </c>
      <c r="W60" s="292">
        <v>0.21180555555555555</v>
      </c>
      <c r="X60" s="293">
        <v>42705</v>
      </c>
      <c r="Y60" s="21" t="s">
        <v>38</v>
      </c>
    </row>
    <row r="61" spans="1:25" ht="18.75" thickBot="1" x14ac:dyDescent="0.2">
      <c r="A61" s="7">
        <v>150073</v>
      </c>
      <c r="B61" s="283" t="s">
        <v>178</v>
      </c>
      <c r="C61" s="7">
        <v>1.036</v>
      </c>
      <c r="D61" s="286">
        <v>-1.9E-3</v>
      </c>
      <c r="E61" s="283">
        <v>6.49</v>
      </c>
      <c r="F61" s="7">
        <v>1.0289999999999999</v>
      </c>
      <c r="G61" s="285">
        <v>-6.7999999999999996E-3</v>
      </c>
      <c r="H61" s="285">
        <v>3.5000000000000003E-2</v>
      </c>
      <c r="I61" s="283">
        <v>5</v>
      </c>
      <c r="J61" s="283">
        <v>5</v>
      </c>
      <c r="K61" s="285">
        <v>4.965E-2</v>
      </c>
      <c r="L61" s="283" t="s">
        <v>40</v>
      </c>
      <c r="M61" s="7" t="s">
        <v>174</v>
      </c>
      <c r="N61" s="286">
        <v>-5.7000000000000002E-3</v>
      </c>
      <c r="O61" s="23">
        <v>0.51780000000000004</v>
      </c>
      <c r="P61" s="285">
        <v>-1.0500000000000001E-2</v>
      </c>
      <c r="Q61" s="285">
        <v>0.71719999999999995</v>
      </c>
      <c r="R61" s="285">
        <v>1.8E-3</v>
      </c>
      <c r="S61" s="285">
        <v>-9.1000000000000004E-3</v>
      </c>
      <c r="T61" s="285">
        <v>-6.7000000000000002E-3</v>
      </c>
      <c r="U61" s="283">
        <v>361</v>
      </c>
      <c r="V61" s="283">
        <v>-3</v>
      </c>
      <c r="W61" s="287">
        <v>0.17083333333333331</v>
      </c>
      <c r="X61" s="288">
        <v>42738</v>
      </c>
      <c r="Y61" s="13" t="s">
        <v>38</v>
      </c>
    </row>
    <row r="62" spans="1:25" ht="18.75" thickBot="1" x14ac:dyDescent="0.2">
      <c r="A62" s="14">
        <v>150036</v>
      </c>
      <c r="B62" s="289" t="s">
        <v>298</v>
      </c>
      <c r="C62" s="14">
        <v>1.038</v>
      </c>
      <c r="D62" s="290">
        <v>-7.6E-3</v>
      </c>
      <c r="E62" s="289">
        <v>0.11</v>
      </c>
      <c r="F62" s="14">
        <v>1.03</v>
      </c>
      <c r="G62" s="291">
        <v>-7.7999999999999996E-3</v>
      </c>
      <c r="H62" s="291">
        <v>3.5000000000000003E-2</v>
      </c>
      <c r="I62" s="289">
        <v>5</v>
      </c>
      <c r="J62" s="289">
        <v>5</v>
      </c>
      <c r="K62" s="291">
        <v>4.9599999999999998E-2</v>
      </c>
      <c r="L62" s="289" t="s">
        <v>40</v>
      </c>
      <c r="M62" s="14" t="s">
        <v>36</v>
      </c>
      <c r="N62" s="295">
        <v>1.1999999999999999E-3</v>
      </c>
      <c r="O62" s="18">
        <v>0.58250000000000002</v>
      </c>
      <c r="P62" s="291">
        <v>-1.17E-2</v>
      </c>
      <c r="Q62" s="291">
        <v>0.5696</v>
      </c>
      <c r="R62" s="291">
        <v>-5.0000000000000001E-3</v>
      </c>
      <c r="S62" s="291">
        <v>1.35E-2</v>
      </c>
      <c r="T62" s="291">
        <v>2.3099999999999999E-2</v>
      </c>
      <c r="U62" s="289">
        <v>187</v>
      </c>
      <c r="V62" s="289">
        <v>0</v>
      </c>
      <c r="W62" s="292">
        <v>0.17083333333333331</v>
      </c>
      <c r="X62" s="293">
        <v>42738</v>
      </c>
      <c r="Y62" s="21" t="s">
        <v>38</v>
      </c>
    </row>
    <row r="63" spans="1:25" ht="18.75" thickBot="1" x14ac:dyDescent="0.2">
      <c r="A63" s="7">
        <v>502014</v>
      </c>
      <c r="B63" s="283" t="s">
        <v>89</v>
      </c>
      <c r="C63" s="7">
        <v>1.05</v>
      </c>
      <c r="D63" s="305">
        <v>1.9E-3</v>
      </c>
      <c r="E63" s="283">
        <v>1089.26</v>
      </c>
      <c r="F63" s="7">
        <v>1.0389999999999999</v>
      </c>
      <c r="G63" s="285">
        <v>-1.06E-2</v>
      </c>
      <c r="H63" s="285">
        <v>3.5000000000000003E-2</v>
      </c>
      <c r="I63" s="283">
        <v>5.75</v>
      </c>
      <c r="J63" s="283">
        <v>5</v>
      </c>
      <c r="K63" s="285">
        <v>4.9570000000000003E-2</v>
      </c>
      <c r="L63" s="283" t="s">
        <v>40</v>
      </c>
      <c r="M63" s="7" t="s">
        <v>154</v>
      </c>
      <c r="N63" s="286">
        <v>-3.3999999999999998E-3</v>
      </c>
      <c r="O63" s="23">
        <v>0.1057</v>
      </c>
      <c r="P63" s="285">
        <v>-1.4200000000000001E-2</v>
      </c>
      <c r="Q63" s="304">
        <v>1.0813999999999999</v>
      </c>
      <c r="R63" s="285">
        <v>6.0000000000000001E-3</v>
      </c>
      <c r="S63" s="285">
        <v>2.0999999999999999E-3</v>
      </c>
      <c r="T63" s="285">
        <v>1.4E-3</v>
      </c>
      <c r="U63" s="283">
        <v>19257</v>
      </c>
      <c r="V63" s="283">
        <v>40</v>
      </c>
      <c r="W63" s="287">
        <v>0.21180555555555555</v>
      </c>
      <c r="X63" s="288">
        <v>42704</v>
      </c>
      <c r="Y63" s="13" t="s">
        <v>38</v>
      </c>
    </row>
    <row r="64" spans="1:25" ht="18.75" thickBot="1" x14ac:dyDescent="0.2">
      <c r="A64" s="14">
        <v>150295</v>
      </c>
      <c r="B64" s="289" t="s">
        <v>167</v>
      </c>
      <c r="C64" s="14">
        <v>1.077</v>
      </c>
      <c r="D64" s="295">
        <v>2.8E-3</v>
      </c>
      <c r="E64" s="289">
        <v>284.27</v>
      </c>
      <c r="F64" s="14">
        <v>1.0618000000000001</v>
      </c>
      <c r="G64" s="291">
        <v>-1.43E-2</v>
      </c>
      <c r="H64" s="291">
        <v>3.5000000000000003E-2</v>
      </c>
      <c r="I64" s="289">
        <v>5.75</v>
      </c>
      <c r="J64" s="289">
        <v>5</v>
      </c>
      <c r="K64" s="291">
        <v>4.9369999999999997E-2</v>
      </c>
      <c r="L64" s="289" t="s">
        <v>40</v>
      </c>
      <c r="M64" s="14" t="s">
        <v>48</v>
      </c>
      <c r="N64" s="290">
        <v>-4.5999999999999999E-3</v>
      </c>
      <c r="O64" s="18">
        <v>0.2412</v>
      </c>
      <c r="P64" s="291">
        <v>-1.77E-2</v>
      </c>
      <c r="Q64" s="291">
        <v>0.73529999999999995</v>
      </c>
      <c r="R64" s="291">
        <v>3.5999999999999999E-3</v>
      </c>
      <c r="S64" s="291">
        <v>3.8E-3</v>
      </c>
      <c r="T64" s="291">
        <v>2.0999999999999999E-3</v>
      </c>
      <c r="U64" s="289">
        <v>22177</v>
      </c>
      <c r="V64" s="289">
        <v>117</v>
      </c>
      <c r="W64" s="292">
        <v>0.21180555555555555</v>
      </c>
      <c r="X64" s="293">
        <v>42705</v>
      </c>
      <c r="Y64" s="21" t="s">
        <v>38</v>
      </c>
    </row>
    <row r="65" spans="1:25" ht="18.75" thickBot="1" x14ac:dyDescent="0.2">
      <c r="A65" s="7">
        <v>502054</v>
      </c>
      <c r="B65" s="283" t="s">
        <v>55</v>
      </c>
      <c r="C65" s="7">
        <v>1.069</v>
      </c>
      <c r="D65" s="305">
        <v>1.9E-3</v>
      </c>
      <c r="E65" s="283">
        <v>406.95</v>
      </c>
      <c r="F65" s="7">
        <v>1.054</v>
      </c>
      <c r="G65" s="285">
        <v>-1.4200000000000001E-2</v>
      </c>
      <c r="H65" s="285">
        <v>3.5000000000000003E-2</v>
      </c>
      <c r="I65" s="283">
        <v>5.5</v>
      </c>
      <c r="J65" s="283">
        <v>5</v>
      </c>
      <c r="K65" s="285">
        <v>4.9340000000000002E-2</v>
      </c>
      <c r="L65" s="283" t="s">
        <v>40</v>
      </c>
      <c r="M65" s="7" t="s">
        <v>56</v>
      </c>
      <c r="N65" s="305">
        <v>8.9999999999999998E-4</v>
      </c>
      <c r="O65" s="23">
        <v>0.36880000000000002</v>
      </c>
      <c r="P65" s="285">
        <v>-1.78E-2</v>
      </c>
      <c r="Q65" s="304">
        <v>0.45219999999999999</v>
      </c>
      <c r="R65" s="285">
        <v>4.0000000000000001E-3</v>
      </c>
      <c r="S65" s="285">
        <v>3.3999999999999998E-3</v>
      </c>
      <c r="T65" s="285">
        <v>3.3999999999999998E-3</v>
      </c>
      <c r="U65" s="283">
        <v>8684</v>
      </c>
      <c r="V65" s="283">
        <v>-3</v>
      </c>
      <c r="W65" s="287">
        <v>0.21180555555555555</v>
      </c>
      <c r="X65" s="288">
        <v>42704</v>
      </c>
      <c r="Y65" s="13" t="s">
        <v>38</v>
      </c>
    </row>
    <row r="66" spans="1:25" ht="18.75" thickBot="1" x14ac:dyDescent="0.2">
      <c r="A66" s="14">
        <v>150211</v>
      </c>
      <c r="B66" s="289" t="s">
        <v>175</v>
      </c>
      <c r="C66" s="14">
        <v>1.0469999999999999</v>
      </c>
      <c r="D66" s="295">
        <v>3.8E-3</v>
      </c>
      <c r="E66" s="289">
        <v>2158.13</v>
      </c>
      <c r="F66" s="14">
        <v>1.032</v>
      </c>
      <c r="G66" s="291">
        <v>-1.4500000000000001E-2</v>
      </c>
      <c r="H66" s="291">
        <v>3.5000000000000003E-2</v>
      </c>
      <c r="I66" s="289">
        <v>5</v>
      </c>
      <c r="J66" s="289">
        <v>5</v>
      </c>
      <c r="K66" s="291">
        <v>4.9259999999999998E-2</v>
      </c>
      <c r="L66" s="289" t="s">
        <v>40</v>
      </c>
      <c r="M66" s="14" t="s">
        <v>176</v>
      </c>
      <c r="N66" s="290">
        <v>-1.34E-2</v>
      </c>
      <c r="O66" s="18">
        <v>0.3004</v>
      </c>
      <c r="P66" s="291">
        <v>-1.8100000000000002E-2</v>
      </c>
      <c r="Q66" s="291">
        <v>0.63719999999999999</v>
      </c>
      <c r="R66" s="291">
        <v>3.5999999999999999E-3</v>
      </c>
      <c r="S66" s="291">
        <v>2.2000000000000001E-3</v>
      </c>
      <c r="T66" s="291">
        <v>2.7000000000000001E-3</v>
      </c>
      <c r="U66" s="289">
        <v>102605</v>
      </c>
      <c r="V66" s="289">
        <v>1164</v>
      </c>
      <c r="W66" s="292">
        <v>0.21180555555555555</v>
      </c>
      <c r="X66" s="293">
        <v>42719</v>
      </c>
      <c r="Y66" s="21" t="s">
        <v>38</v>
      </c>
    </row>
    <row r="67" spans="1:25" ht="18.75" thickBot="1" x14ac:dyDescent="0.2">
      <c r="A67" s="7">
        <v>150213</v>
      </c>
      <c r="B67" s="283" t="s">
        <v>177</v>
      </c>
      <c r="C67" s="7">
        <v>1.0469999999999999</v>
      </c>
      <c r="D67" s="286">
        <v>-1E-3</v>
      </c>
      <c r="E67" s="283">
        <v>4648.5200000000004</v>
      </c>
      <c r="F67" s="7">
        <v>1.03</v>
      </c>
      <c r="G67" s="285">
        <v>-1.6500000000000001E-2</v>
      </c>
      <c r="H67" s="285">
        <v>3.5000000000000003E-2</v>
      </c>
      <c r="I67" s="283">
        <v>5</v>
      </c>
      <c r="J67" s="283">
        <v>5</v>
      </c>
      <c r="K67" s="285">
        <v>4.9160000000000002E-2</v>
      </c>
      <c r="L67" s="283" t="s">
        <v>40</v>
      </c>
      <c r="M67" s="7" t="s">
        <v>174</v>
      </c>
      <c r="N67" s="286">
        <v>-5.7000000000000002E-3</v>
      </c>
      <c r="O67" s="23">
        <v>0.13039999999999999</v>
      </c>
      <c r="P67" s="285">
        <v>-0.02</v>
      </c>
      <c r="Q67" s="285">
        <v>1.7174</v>
      </c>
      <c r="R67" s="285">
        <v>-4.7000000000000002E-3</v>
      </c>
      <c r="S67" s="285">
        <v>-4.7000000000000002E-3</v>
      </c>
      <c r="T67" s="285">
        <v>-7.4999999999999997E-3</v>
      </c>
      <c r="U67" s="283">
        <v>98313</v>
      </c>
      <c r="V67" s="283">
        <v>-1550</v>
      </c>
      <c r="W67" s="287">
        <v>0.21180555555555555</v>
      </c>
      <c r="X67" s="288">
        <v>42738</v>
      </c>
      <c r="Y67" s="13" t="s">
        <v>38</v>
      </c>
    </row>
    <row r="68" spans="1:25" ht="18.75" thickBot="1" x14ac:dyDescent="0.2">
      <c r="A68" s="14">
        <v>502031</v>
      </c>
      <c r="B68" s="306" t="s">
        <v>65</v>
      </c>
      <c r="C68" s="14">
        <v>1.0249999999999999</v>
      </c>
      <c r="D68" s="290">
        <v>-2.8999999999999998E-3</v>
      </c>
      <c r="E68" s="289">
        <v>0.77</v>
      </c>
      <c r="F68" s="14">
        <v>1</v>
      </c>
      <c r="G68" s="291">
        <v>-2.5000000000000001E-2</v>
      </c>
      <c r="H68" s="291">
        <v>3.5000000000000003E-2</v>
      </c>
      <c r="I68" s="289">
        <v>5</v>
      </c>
      <c r="J68" s="289">
        <v>5</v>
      </c>
      <c r="K68" s="291">
        <v>4.8779999999999997E-2</v>
      </c>
      <c r="L68" s="289" t="s">
        <v>40</v>
      </c>
      <c r="M68" s="14" t="s">
        <v>66</v>
      </c>
      <c r="N68" s="290">
        <v>-5.4000000000000003E-3</v>
      </c>
      <c r="O68" s="18">
        <v>0.34150000000000003</v>
      </c>
      <c r="P68" s="291">
        <v>-2.8000000000000001E-2</v>
      </c>
      <c r="Q68" s="291">
        <v>0.58040000000000003</v>
      </c>
      <c r="R68" s="291">
        <v>4.0000000000000002E-4</v>
      </c>
      <c r="S68" s="291">
        <v>-2.0999999999999999E-3</v>
      </c>
      <c r="T68" s="291">
        <v>7.4999999999999997E-3</v>
      </c>
      <c r="U68" s="289">
        <v>920</v>
      </c>
      <c r="V68" s="289">
        <v>0</v>
      </c>
      <c r="W68" s="292">
        <v>0.21180555555555555</v>
      </c>
      <c r="X68" s="293">
        <v>42583</v>
      </c>
      <c r="Y68" s="21" t="s">
        <v>38</v>
      </c>
    </row>
    <row r="69" spans="1:25" ht="18.75" thickBot="1" x14ac:dyDescent="0.2">
      <c r="A69" s="7">
        <v>150083</v>
      </c>
      <c r="B69" s="283" t="s">
        <v>287</v>
      </c>
      <c r="C69" s="7">
        <v>1.056</v>
      </c>
      <c r="D69" s="286">
        <v>-8.9999999999999998E-4</v>
      </c>
      <c r="E69" s="283">
        <v>0.32</v>
      </c>
      <c r="F69" s="7">
        <v>1.0296000000000001</v>
      </c>
      <c r="G69" s="285">
        <v>-2.5600000000000001E-2</v>
      </c>
      <c r="H69" s="285">
        <v>3.5000000000000003E-2</v>
      </c>
      <c r="I69" s="283">
        <v>5</v>
      </c>
      <c r="J69" s="283">
        <v>5</v>
      </c>
      <c r="K69" s="285">
        <v>4.8710000000000003E-2</v>
      </c>
      <c r="L69" s="283" t="s">
        <v>40</v>
      </c>
      <c r="M69" s="7" t="s">
        <v>266</v>
      </c>
      <c r="N69" s="305">
        <v>2.0999999999999999E-3</v>
      </c>
      <c r="O69" s="23">
        <v>0.35930000000000001</v>
      </c>
      <c r="P69" s="285">
        <v>-2.8299999999999999E-2</v>
      </c>
      <c r="Q69" s="285">
        <v>1.0027999999999999</v>
      </c>
      <c r="R69" s="285">
        <v>4.8999999999999998E-3</v>
      </c>
      <c r="S69" s="285">
        <v>6.8999999999999999E-3</v>
      </c>
      <c r="T69" s="285">
        <v>-4.0000000000000002E-4</v>
      </c>
      <c r="U69" s="283">
        <v>695</v>
      </c>
      <c r="V69" s="283">
        <v>0</v>
      </c>
      <c r="W69" s="287">
        <v>0.21180555555555555</v>
      </c>
      <c r="X69" s="288">
        <v>42738</v>
      </c>
      <c r="Y69" s="13" t="s">
        <v>38</v>
      </c>
    </row>
    <row r="70" spans="1:25" ht="18.75" thickBot="1" x14ac:dyDescent="0.2">
      <c r="A70" s="14">
        <v>150152</v>
      </c>
      <c r="B70" s="289" t="s">
        <v>183</v>
      </c>
      <c r="C70" s="14">
        <v>1.0589999999999999</v>
      </c>
      <c r="D70" s="295">
        <v>5.7000000000000002E-3</v>
      </c>
      <c r="E70" s="289">
        <v>1246.02</v>
      </c>
      <c r="F70" s="14">
        <v>1.0289999999999999</v>
      </c>
      <c r="G70" s="291">
        <v>-2.92E-2</v>
      </c>
      <c r="H70" s="291">
        <v>3.5000000000000003E-2</v>
      </c>
      <c r="I70" s="289">
        <v>5</v>
      </c>
      <c r="J70" s="289">
        <v>5</v>
      </c>
      <c r="K70" s="291">
        <v>4.854E-2</v>
      </c>
      <c r="L70" s="289" t="s">
        <v>40</v>
      </c>
      <c r="M70" s="14" t="s">
        <v>129</v>
      </c>
      <c r="N70" s="290">
        <v>-9.7000000000000003E-3</v>
      </c>
      <c r="O70" s="18">
        <v>0.34339999999999998</v>
      </c>
      <c r="P70" s="291">
        <v>-3.2000000000000001E-2</v>
      </c>
      <c r="Q70" s="291">
        <v>0.54010000000000002</v>
      </c>
      <c r="R70" s="291">
        <v>2.0999999999999999E-3</v>
      </c>
      <c r="S70" s="291">
        <v>-4.1000000000000003E-3</v>
      </c>
      <c r="T70" s="291">
        <v>-5.0000000000000001E-4</v>
      </c>
      <c r="U70" s="289">
        <v>348007</v>
      </c>
      <c r="V70" s="289">
        <v>7</v>
      </c>
      <c r="W70" s="292">
        <v>0.21180555555555555</v>
      </c>
      <c r="X70" s="293">
        <v>42738</v>
      </c>
      <c r="Y70" s="21" t="s">
        <v>38</v>
      </c>
    </row>
    <row r="71" spans="1:25" ht="18.75" thickBot="1" x14ac:dyDescent="0.2">
      <c r="A71" s="7">
        <v>150055</v>
      </c>
      <c r="B71" s="283" t="s">
        <v>184</v>
      </c>
      <c r="C71" s="7">
        <v>1.0649999999999999</v>
      </c>
      <c r="D71" s="305">
        <v>1.3299999999999999E-2</v>
      </c>
      <c r="E71" s="283">
        <v>0.62</v>
      </c>
      <c r="F71" s="7">
        <v>1.0293000000000001</v>
      </c>
      <c r="G71" s="285">
        <v>-3.4700000000000002E-2</v>
      </c>
      <c r="H71" s="285">
        <v>3.5000000000000003E-2</v>
      </c>
      <c r="I71" s="283">
        <v>5</v>
      </c>
      <c r="J71" s="283">
        <v>5</v>
      </c>
      <c r="K71" s="285">
        <v>4.8280000000000003E-2</v>
      </c>
      <c r="L71" s="283" t="s">
        <v>40</v>
      </c>
      <c r="M71" s="7" t="s">
        <v>148</v>
      </c>
      <c r="N71" s="286">
        <v>-5.5999999999999999E-3</v>
      </c>
      <c r="O71" s="23">
        <v>0.57330000000000003</v>
      </c>
      <c r="P71" s="285">
        <v>-3.7499999999999999E-2</v>
      </c>
      <c r="Q71" s="283" t="s">
        <v>37</v>
      </c>
      <c r="R71" s="285">
        <v>7.1999999999999998E-3</v>
      </c>
      <c r="S71" s="285">
        <v>-1.14E-2</v>
      </c>
      <c r="T71" s="285">
        <v>1E-4</v>
      </c>
      <c r="U71" s="283">
        <v>320</v>
      </c>
      <c r="V71" s="283">
        <v>0</v>
      </c>
      <c r="W71" s="287">
        <v>0.17083333333333331</v>
      </c>
      <c r="X71" s="288">
        <v>42738</v>
      </c>
      <c r="Y71" s="13" t="s">
        <v>38</v>
      </c>
    </row>
    <row r="72" spans="1:25" ht="18.75" thickBot="1" x14ac:dyDescent="0.2">
      <c r="A72" s="14">
        <v>150012</v>
      </c>
      <c r="B72" s="289" t="s">
        <v>185</v>
      </c>
      <c r="C72" s="14">
        <v>1.0429999999999999</v>
      </c>
      <c r="D72" s="295">
        <v>3.8E-3</v>
      </c>
      <c r="E72" s="289">
        <v>41.2</v>
      </c>
      <c r="F72" s="14">
        <v>1.0149999999999999</v>
      </c>
      <c r="G72" s="291">
        <v>-2.76E-2</v>
      </c>
      <c r="H72" s="289" t="s">
        <v>186</v>
      </c>
      <c r="I72" s="289">
        <v>5</v>
      </c>
      <c r="J72" s="289">
        <v>5</v>
      </c>
      <c r="K72" s="291">
        <v>4.6350000000000002E-2</v>
      </c>
      <c r="L72" s="289" t="s">
        <v>40</v>
      </c>
      <c r="M72" s="14" t="s">
        <v>187</v>
      </c>
      <c r="N72" s="295">
        <v>3.3999999999999998E-3</v>
      </c>
      <c r="O72" s="18">
        <v>0.50849999999999995</v>
      </c>
      <c r="P72" s="291">
        <v>-2.7E-2</v>
      </c>
      <c r="Q72" s="289" t="s">
        <v>37</v>
      </c>
      <c r="R72" s="291">
        <v>-4.5999999999999999E-3</v>
      </c>
      <c r="S72" s="291">
        <v>-5.4000000000000003E-3</v>
      </c>
      <c r="T72" s="291">
        <v>-5.9999999999999995E-4</v>
      </c>
      <c r="U72" s="289">
        <v>8102</v>
      </c>
      <c r="V72" s="289">
        <v>-1</v>
      </c>
      <c r="W72" s="292">
        <v>0.17083333333333331</v>
      </c>
      <c r="X72" s="293">
        <v>43570</v>
      </c>
      <c r="Y72" s="21" t="s">
        <v>38</v>
      </c>
    </row>
    <row r="73" spans="1:25" ht="18.75" thickBot="1" x14ac:dyDescent="0.2">
      <c r="A73" s="7">
        <v>150135</v>
      </c>
      <c r="B73" s="283" t="s">
        <v>345</v>
      </c>
      <c r="C73" s="7">
        <v>1.0309999999999999</v>
      </c>
      <c r="D73" s="305">
        <v>1.9E-3</v>
      </c>
      <c r="E73" s="283">
        <v>8.5299999999999994</v>
      </c>
      <c r="F73" s="7">
        <v>1.03</v>
      </c>
      <c r="G73" s="285">
        <v>-1E-3</v>
      </c>
      <c r="H73" s="285">
        <v>3.5000000000000003E-2</v>
      </c>
      <c r="I73" s="283">
        <v>5</v>
      </c>
      <c r="J73" s="283">
        <v>5</v>
      </c>
      <c r="K73" s="285">
        <v>4.6050000000000001E-2</v>
      </c>
      <c r="L73" s="283">
        <v>3.64</v>
      </c>
      <c r="M73" s="7" t="s">
        <v>187</v>
      </c>
      <c r="N73" s="305">
        <v>3.3999999999999998E-3</v>
      </c>
      <c r="O73" s="285">
        <v>0.1704</v>
      </c>
      <c r="P73" s="283" t="s">
        <v>37</v>
      </c>
      <c r="Q73" s="285">
        <v>1.5924</v>
      </c>
      <c r="R73" s="285">
        <v>-5.9999999999999995E-4</v>
      </c>
      <c r="S73" s="285">
        <v>-6.9999999999999999E-4</v>
      </c>
      <c r="T73" s="285">
        <v>0</v>
      </c>
      <c r="U73" s="283">
        <v>2027</v>
      </c>
      <c r="V73" s="283">
        <v>0</v>
      </c>
      <c r="W73" s="287">
        <v>0.21180555555555555</v>
      </c>
      <c r="X73" s="288">
        <v>42738</v>
      </c>
      <c r="Y73" s="13" t="s">
        <v>38</v>
      </c>
    </row>
    <row r="74" spans="1:25" ht="18.75" thickBot="1" x14ac:dyDescent="0.2">
      <c r="A74" s="14">
        <v>150030</v>
      </c>
      <c r="B74" s="289" t="s">
        <v>179</v>
      </c>
      <c r="C74" s="14">
        <v>1.115</v>
      </c>
      <c r="D74" s="290">
        <v>-1.06E-2</v>
      </c>
      <c r="E74" s="289">
        <v>3.41</v>
      </c>
      <c r="F74" s="14">
        <v>1.0289999999999999</v>
      </c>
      <c r="G74" s="291">
        <v>-8.3599999999999994E-2</v>
      </c>
      <c r="H74" s="291">
        <v>3.5000000000000003E-2</v>
      </c>
      <c r="I74" s="289">
        <v>5</v>
      </c>
      <c r="J74" s="289">
        <v>5</v>
      </c>
      <c r="K74" s="291">
        <v>4.6039999999999998E-2</v>
      </c>
      <c r="L74" s="289" t="s">
        <v>40</v>
      </c>
      <c r="M74" s="14" t="s">
        <v>180</v>
      </c>
      <c r="N74" s="295">
        <v>5.9999999999999995E-4</v>
      </c>
      <c r="O74" s="18">
        <v>0.374</v>
      </c>
      <c r="P74" s="291">
        <v>-8.0600000000000005E-2</v>
      </c>
      <c r="Q74" s="291">
        <v>0.9577</v>
      </c>
      <c r="R74" s="291">
        <v>2.5399999999999999E-2</v>
      </c>
      <c r="S74" s="291">
        <v>2.9399999999999999E-2</v>
      </c>
      <c r="T74" s="291">
        <v>-6.4000000000000003E-3</v>
      </c>
      <c r="U74" s="289">
        <v>3178</v>
      </c>
      <c r="V74" s="289">
        <v>-2</v>
      </c>
      <c r="W74" s="292">
        <v>0.21180555555555555</v>
      </c>
      <c r="X74" s="293">
        <v>42738</v>
      </c>
      <c r="Y74" s="21" t="s">
        <v>38</v>
      </c>
    </row>
    <row r="75" spans="1:25" ht="18.75" thickBot="1" x14ac:dyDescent="0.2">
      <c r="A75" s="7">
        <v>150059</v>
      </c>
      <c r="B75" s="283" t="s">
        <v>190</v>
      </c>
      <c r="C75" s="7">
        <v>1.18</v>
      </c>
      <c r="D75" s="286">
        <v>-3.3999999999999998E-3</v>
      </c>
      <c r="E75" s="283">
        <v>1.05</v>
      </c>
      <c r="F75" s="7">
        <v>1.0289999999999999</v>
      </c>
      <c r="G75" s="285">
        <v>-0.1467</v>
      </c>
      <c r="H75" s="285">
        <v>3.5000000000000003E-2</v>
      </c>
      <c r="I75" s="283">
        <v>5</v>
      </c>
      <c r="J75" s="283">
        <v>5</v>
      </c>
      <c r="K75" s="285">
        <v>4.3439999999999999E-2</v>
      </c>
      <c r="L75" s="283" t="s">
        <v>40</v>
      </c>
      <c r="M75" s="7" t="s">
        <v>191</v>
      </c>
      <c r="N75" s="286">
        <v>-2.8999999999999998E-3</v>
      </c>
      <c r="O75" s="23">
        <v>0.47760000000000002</v>
      </c>
      <c r="P75" s="285">
        <v>-0.1313</v>
      </c>
      <c r="Q75" s="285">
        <v>1.3254999999999999</v>
      </c>
      <c r="R75" s="285">
        <v>-5.9999999999999995E-4</v>
      </c>
      <c r="S75" s="285">
        <v>-7.4000000000000003E-3</v>
      </c>
      <c r="T75" s="285">
        <v>-1.23E-2</v>
      </c>
      <c r="U75" s="283">
        <v>4192</v>
      </c>
      <c r="V75" s="283">
        <v>-7</v>
      </c>
      <c r="W75" s="287">
        <v>0.17083333333333331</v>
      </c>
      <c r="X75" s="288">
        <v>42738</v>
      </c>
      <c r="Y75" s="13" t="s">
        <v>38</v>
      </c>
    </row>
    <row r="76" spans="1:25" ht="18.75" thickBot="1" x14ac:dyDescent="0.2">
      <c r="A76" s="14">
        <v>150085</v>
      </c>
      <c r="B76" s="289" t="s">
        <v>188</v>
      </c>
      <c r="C76" s="14">
        <v>1.0309999999999999</v>
      </c>
      <c r="D76" s="295">
        <v>1E-3</v>
      </c>
      <c r="E76" s="289">
        <v>1014.95</v>
      </c>
      <c r="F76" s="14">
        <v>1.012</v>
      </c>
      <c r="G76" s="291">
        <v>-1.8800000000000001E-2</v>
      </c>
      <c r="H76" s="291">
        <v>3.5000000000000003E-2</v>
      </c>
      <c r="I76" s="289">
        <v>5</v>
      </c>
      <c r="J76" s="289">
        <v>5</v>
      </c>
      <c r="K76" s="291">
        <v>2.4279999999999999E-2</v>
      </c>
      <c r="L76" s="289">
        <v>0.76</v>
      </c>
      <c r="M76" s="14" t="s">
        <v>189</v>
      </c>
      <c r="N76" s="290">
        <v>-4.3E-3</v>
      </c>
      <c r="O76" s="291">
        <v>0.38200000000000001</v>
      </c>
      <c r="P76" s="289" t="s">
        <v>37</v>
      </c>
      <c r="Q76" s="303">
        <v>0.95879999999999999</v>
      </c>
      <c r="R76" s="291">
        <v>-3.8999999999999998E-3</v>
      </c>
      <c r="S76" s="291">
        <v>-5.5999999999999999E-3</v>
      </c>
      <c r="T76" s="291">
        <v>-6.3E-3</v>
      </c>
      <c r="U76" s="289">
        <v>19618</v>
      </c>
      <c r="V76" s="289">
        <v>-344</v>
      </c>
      <c r="W76" s="292">
        <v>0.21180555555555555</v>
      </c>
      <c r="X76" s="293">
        <v>42863</v>
      </c>
      <c r="Y76" s="21" t="s">
        <v>38</v>
      </c>
    </row>
    <row r="77" spans="1:25" ht="18.75" thickBot="1" x14ac:dyDescent="0.2">
      <c r="A77" s="7">
        <v>150096</v>
      </c>
      <c r="B77" s="283" t="s">
        <v>192</v>
      </c>
      <c r="C77" s="7">
        <v>1.1060000000000001</v>
      </c>
      <c r="D77" s="305">
        <v>2.7000000000000001E-3</v>
      </c>
      <c r="E77" s="283">
        <v>3.32</v>
      </c>
      <c r="F77" s="7">
        <v>1.03</v>
      </c>
      <c r="G77" s="285">
        <v>-7.3800000000000004E-2</v>
      </c>
      <c r="H77" s="285">
        <v>3.5000000000000003E-2</v>
      </c>
      <c r="I77" s="283">
        <v>5</v>
      </c>
      <c r="J77" s="283">
        <v>5</v>
      </c>
      <c r="K77" s="366">
        <v>-3.3210000000000003E-2</v>
      </c>
      <c r="L77" s="283">
        <v>0.9</v>
      </c>
      <c r="M77" s="7" t="s">
        <v>193</v>
      </c>
      <c r="N77" s="286">
        <v>-3.2000000000000002E-3</v>
      </c>
      <c r="O77" s="285">
        <v>0.34289999999999998</v>
      </c>
      <c r="P77" s="283" t="s">
        <v>37</v>
      </c>
      <c r="Q77" s="285">
        <v>1.0532999999999999</v>
      </c>
      <c r="R77" s="285">
        <v>-6.7000000000000002E-3</v>
      </c>
      <c r="S77" s="285">
        <v>-7.7000000000000002E-3</v>
      </c>
      <c r="T77" s="285">
        <v>-7.7000000000000002E-3</v>
      </c>
      <c r="U77" s="283">
        <v>12304</v>
      </c>
      <c r="V77" s="283">
        <v>-67</v>
      </c>
      <c r="W77" s="287">
        <v>0.21180555555555555</v>
      </c>
      <c r="X77" s="288">
        <v>42738</v>
      </c>
      <c r="Y77" s="13" t="s">
        <v>38</v>
      </c>
    </row>
    <row r="78" spans="1:25" ht="14.25" thickBot="1" x14ac:dyDescent="0.2">
      <c r="A78" s="44" t="s">
        <v>243</v>
      </c>
      <c r="B78" s="36"/>
      <c r="C78" s="35"/>
      <c r="D78" s="43">
        <f>AVERAGE(D43:D77)</f>
        <v>1.1542857142857142E-3</v>
      </c>
      <c r="E78" s="36"/>
      <c r="F78" s="35"/>
      <c r="G78" s="43">
        <f>AVERAGE(G43:G77)</f>
        <v>-1.5294285714285713E-2</v>
      </c>
      <c r="H78" s="272">
        <f>COUNTIF($D43:$D77,"&gt;0")/COUNT($D43:$D77)</f>
        <v>0.65714285714285714</v>
      </c>
      <c r="I78" s="270"/>
      <c r="J78" s="270"/>
      <c r="K78" s="347">
        <f>AVERAGE(K43:K77)</f>
        <v>4.6457999999999999E-2</v>
      </c>
      <c r="L78" s="36"/>
      <c r="M78" s="35"/>
      <c r="N78" s="38"/>
      <c r="O78" s="39"/>
      <c r="P78" s="43">
        <f>AVERAGE(P43:P77)</f>
        <v>-1.9749999999999997E-2</v>
      </c>
      <c r="Q78" s="37"/>
      <c r="R78" s="43">
        <f>AVERAGE(R43:R77)</f>
        <v>1.0171428571428569E-3</v>
      </c>
      <c r="S78" s="37"/>
      <c r="T78" s="37"/>
      <c r="U78" s="36"/>
      <c r="V78" s="36"/>
      <c r="W78" s="40"/>
      <c r="X78" s="41"/>
      <c r="Y78" s="42"/>
    </row>
    <row r="79" spans="1:25" ht="18.75" thickBot="1" x14ac:dyDescent="0.2">
      <c r="A79" s="14">
        <v>150049</v>
      </c>
      <c r="B79" s="289" t="s">
        <v>142</v>
      </c>
      <c r="C79" s="14">
        <v>1.02</v>
      </c>
      <c r="D79" s="295">
        <v>3.8999999999999998E-3</v>
      </c>
      <c r="E79" s="289">
        <v>56.51</v>
      </c>
      <c r="F79" s="14">
        <v>1.018</v>
      </c>
      <c r="G79" s="291">
        <v>-2E-3</v>
      </c>
      <c r="H79" s="291">
        <v>3.2000000000000001E-2</v>
      </c>
      <c r="I79" s="289">
        <v>4.7</v>
      </c>
      <c r="J79" s="289">
        <v>4.7</v>
      </c>
      <c r="K79" s="291">
        <v>4.691E-2</v>
      </c>
      <c r="L79" s="289" t="s">
        <v>40</v>
      </c>
      <c r="M79" s="14" t="s">
        <v>36</v>
      </c>
      <c r="N79" s="302">
        <v>0</v>
      </c>
      <c r="O79" s="18">
        <v>0.50490000000000002</v>
      </c>
      <c r="P79" s="291">
        <v>-5.5999999999999999E-3</v>
      </c>
      <c r="Q79" s="289" t="s">
        <v>37</v>
      </c>
      <c r="R79" s="291">
        <v>0</v>
      </c>
      <c r="S79" s="291">
        <v>-1.0200000000000001E-2</v>
      </c>
      <c r="T79" s="291">
        <v>0</v>
      </c>
      <c r="U79" s="289">
        <v>1928</v>
      </c>
      <c r="V79" s="289">
        <v>-2</v>
      </c>
      <c r="W79" s="292">
        <v>0.21180555555555555</v>
      </c>
      <c r="X79" s="293">
        <v>42807</v>
      </c>
      <c r="Y79" s="21" t="s">
        <v>38</v>
      </c>
    </row>
    <row r="80" spans="1:25" ht="18.75" thickBot="1" x14ac:dyDescent="0.2">
      <c r="A80" s="7">
        <v>150148</v>
      </c>
      <c r="B80" s="283" t="s">
        <v>143</v>
      </c>
      <c r="C80" s="7">
        <v>1.038</v>
      </c>
      <c r="D80" s="305">
        <v>3.8999999999999998E-3</v>
      </c>
      <c r="E80" s="283">
        <v>57.9</v>
      </c>
      <c r="F80" s="7">
        <v>1.03</v>
      </c>
      <c r="G80" s="285">
        <v>-7.7999999999999996E-3</v>
      </c>
      <c r="H80" s="285">
        <v>3.2000000000000001E-2</v>
      </c>
      <c r="I80" s="283">
        <v>4.7</v>
      </c>
      <c r="J80" s="283">
        <v>4.7</v>
      </c>
      <c r="K80" s="285">
        <v>4.6629999999999998E-2</v>
      </c>
      <c r="L80" s="283" t="s">
        <v>40</v>
      </c>
      <c r="M80" s="7" t="s">
        <v>144</v>
      </c>
      <c r="N80" s="286">
        <v>-6.9999999999999999E-4</v>
      </c>
      <c r="O80" s="23">
        <v>0.18099999999999999</v>
      </c>
      <c r="P80" s="285">
        <v>-1.0999999999999999E-2</v>
      </c>
      <c r="Q80" s="285">
        <v>0.9194</v>
      </c>
      <c r="R80" s="285">
        <v>-4.4999999999999997E-3</v>
      </c>
      <c r="S80" s="285">
        <v>-4.4999999999999997E-3</v>
      </c>
      <c r="T80" s="285">
        <v>-7.0000000000000001E-3</v>
      </c>
      <c r="U80" s="283">
        <v>13490</v>
      </c>
      <c r="V80" s="283">
        <v>-136</v>
      </c>
      <c r="W80" s="287">
        <v>0.21180555555555555</v>
      </c>
      <c r="X80" s="288">
        <v>42719</v>
      </c>
      <c r="Y80" s="13" t="s">
        <v>38</v>
      </c>
    </row>
    <row r="81" spans="1:25" ht="18.75" thickBot="1" x14ac:dyDescent="0.2">
      <c r="A81" s="14">
        <v>150150</v>
      </c>
      <c r="B81" s="289" t="s">
        <v>145</v>
      </c>
      <c r="C81" s="14">
        <v>1.0389999999999999</v>
      </c>
      <c r="D81" s="295">
        <v>3.8999999999999998E-3</v>
      </c>
      <c r="E81" s="289">
        <v>72.099999999999994</v>
      </c>
      <c r="F81" s="14">
        <v>1.03</v>
      </c>
      <c r="G81" s="291">
        <v>-8.6999999999999994E-3</v>
      </c>
      <c r="H81" s="291">
        <v>3.2000000000000001E-2</v>
      </c>
      <c r="I81" s="289">
        <v>4.7</v>
      </c>
      <c r="J81" s="289">
        <v>4.7</v>
      </c>
      <c r="K81" s="291">
        <v>4.6580000000000003E-2</v>
      </c>
      <c r="L81" s="289" t="s">
        <v>40</v>
      </c>
      <c r="M81" s="14" t="s">
        <v>146</v>
      </c>
      <c r="N81" s="290">
        <v>-3.3999999999999998E-3</v>
      </c>
      <c r="O81" s="18">
        <v>0.38200000000000001</v>
      </c>
      <c r="P81" s="291">
        <v>-1.1900000000000001E-2</v>
      </c>
      <c r="Q81" s="291">
        <v>0.44840000000000002</v>
      </c>
      <c r="R81" s="291">
        <v>-5.0000000000000001E-3</v>
      </c>
      <c r="S81" s="291">
        <v>-6.7000000000000002E-3</v>
      </c>
      <c r="T81" s="291">
        <v>-7.1999999999999998E-3</v>
      </c>
      <c r="U81" s="289">
        <v>9080</v>
      </c>
      <c r="V81" s="289">
        <v>-174</v>
      </c>
      <c r="W81" s="292">
        <v>0.21180555555555555</v>
      </c>
      <c r="X81" s="293">
        <v>42719</v>
      </c>
      <c r="Y81" s="21" t="s">
        <v>38</v>
      </c>
    </row>
    <row r="82" spans="1:25" ht="18.75" thickBot="1" x14ac:dyDescent="0.2">
      <c r="A82" s="7">
        <v>150157</v>
      </c>
      <c r="B82" s="283" t="s">
        <v>149</v>
      </c>
      <c r="C82" s="7">
        <v>1.042</v>
      </c>
      <c r="D82" s="305">
        <v>1.9E-3</v>
      </c>
      <c r="E82" s="283">
        <v>986.18</v>
      </c>
      <c r="F82" s="7">
        <v>1.03</v>
      </c>
      <c r="G82" s="285">
        <v>-1.17E-2</v>
      </c>
      <c r="H82" s="285">
        <v>3.2000000000000001E-2</v>
      </c>
      <c r="I82" s="283">
        <v>4.7</v>
      </c>
      <c r="J82" s="283">
        <v>4.7</v>
      </c>
      <c r="K82" s="285">
        <v>4.6440000000000002E-2</v>
      </c>
      <c r="L82" s="283" t="s">
        <v>40</v>
      </c>
      <c r="M82" s="7" t="s">
        <v>150</v>
      </c>
      <c r="N82" s="305">
        <v>4.1999999999999997E-3</v>
      </c>
      <c r="O82" s="23">
        <v>0.2878</v>
      </c>
      <c r="P82" s="285">
        <v>-1.4800000000000001E-2</v>
      </c>
      <c r="Q82" s="285">
        <v>0.66930000000000001</v>
      </c>
      <c r="R82" s="285">
        <v>-4.4999999999999997E-3</v>
      </c>
      <c r="S82" s="285">
        <v>-5.5999999999999999E-3</v>
      </c>
      <c r="T82" s="285">
        <v>-3.3999999999999998E-3</v>
      </c>
      <c r="U82" s="283">
        <v>116243</v>
      </c>
      <c r="V82" s="283">
        <v>0</v>
      </c>
      <c r="W82" s="287">
        <v>0.21180555555555555</v>
      </c>
      <c r="X82" s="288">
        <v>42719</v>
      </c>
      <c r="Y82" s="13" t="s">
        <v>38</v>
      </c>
    </row>
    <row r="83" spans="1:25" ht="18.75" thickBot="1" x14ac:dyDescent="0.2">
      <c r="A83" s="14">
        <v>150028</v>
      </c>
      <c r="B83" s="289" t="s">
        <v>147</v>
      </c>
      <c r="C83" s="14">
        <v>1.0429999999999999</v>
      </c>
      <c r="D83" s="295">
        <v>1.9E-3</v>
      </c>
      <c r="E83" s="289">
        <v>42.7</v>
      </c>
      <c r="F83" s="14">
        <v>1.0229999999999999</v>
      </c>
      <c r="G83" s="291">
        <v>-1.9599999999999999E-2</v>
      </c>
      <c r="H83" s="291">
        <v>3.2000000000000001E-2</v>
      </c>
      <c r="I83" s="289">
        <v>4.7</v>
      </c>
      <c r="J83" s="289">
        <v>4.7</v>
      </c>
      <c r="K83" s="291">
        <v>4.6080000000000003E-2</v>
      </c>
      <c r="L83" s="289" t="s">
        <v>40</v>
      </c>
      <c r="M83" s="14" t="s">
        <v>148</v>
      </c>
      <c r="N83" s="290">
        <v>-5.5999999999999999E-3</v>
      </c>
      <c r="O83" s="18">
        <v>0.53420000000000001</v>
      </c>
      <c r="P83" s="291">
        <v>-2.24E-2</v>
      </c>
      <c r="Q83" s="291">
        <v>0.66590000000000005</v>
      </c>
      <c r="R83" s="291">
        <v>-2.3E-3</v>
      </c>
      <c r="S83" s="291">
        <v>-6.3E-3</v>
      </c>
      <c r="T83" s="291">
        <v>-1.03E-2</v>
      </c>
      <c r="U83" s="289">
        <v>4910</v>
      </c>
      <c r="V83" s="289">
        <v>-38</v>
      </c>
      <c r="W83" s="292">
        <v>0.17083333333333331</v>
      </c>
      <c r="X83" s="293">
        <v>42771</v>
      </c>
      <c r="Y83" s="21" t="s">
        <v>38</v>
      </c>
    </row>
    <row r="84" spans="1:25" ht="14.25" thickBot="1" x14ac:dyDescent="0.2">
      <c r="A84" s="44" t="s">
        <v>242</v>
      </c>
      <c r="B84" s="36"/>
      <c r="C84" s="35"/>
      <c r="D84" s="43">
        <f>AVERAGE(D79:D83)</f>
        <v>3.0999999999999999E-3</v>
      </c>
      <c r="E84" s="36"/>
      <c r="F84" s="35"/>
      <c r="G84" s="43">
        <f>AVERAGE(G79:G83)</f>
        <v>-9.9600000000000001E-3</v>
      </c>
      <c r="H84" s="272">
        <f>COUNTIF($D79:$D83,"&gt;0")/COUNT($D79:$D83)</f>
        <v>1</v>
      </c>
      <c r="I84" s="270">
        <f>COUNTIF($D79:$D83,"&lt;0")</f>
        <v>0</v>
      </c>
      <c r="J84" s="270">
        <f>COUNTIF($D79:$D83,"=0")</f>
        <v>0</v>
      </c>
      <c r="K84" s="43">
        <f>AVERAGE(K79:K83)</f>
        <v>4.6528E-2</v>
      </c>
      <c r="L84" s="36"/>
      <c r="M84" s="35"/>
      <c r="N84" s="38"/>
      <c r="O84" s="39"/>
      <c r="P84" s="43">
        <f>AVERAGE(P79:P83)</f>
        <v>-1.3140000000000002E-2</v>
      </c>
      <c r="Q84" s="37"/>
      <c r="R84" s="43">
        <f>AVERAGE(R79:R83)</f>
        <v>-3.2599999999999999E-3</v>
      </c>
      <c r="S84" s="37"/>
      <c r="T84" s="37"/>
      <c r="U84" s="36"/>
      <c r="V84" s="36"/>
      <c r="W84" s="40"/>
      <c r="X84" s="41"/>
      <c r="Y84" s="42"/>
    </row>
    <row r="85" spans="1:25" ht="19.5" thickBot="1" x14ac:dyDescent="0.2">
      <c r="A85" s="7">
        <v>150022</v>
      </c>
      <c r="B85" s="294" t="s">
        <v>42</v>
      </c>
      <c r="C85" s="7">
        <v>0.81599999999999995</v>
      </c>
      <c r="D85" s="305">
        <v>2.5000000000000001E-3</v>
      </c>
      <c r="E85" s="283">
        <v>4505.38</v>
      </c>
      <c r="F85" s="7">
        <v>1.0266999999999999</v>
      </c>
      <c r="G85" s="285">
        <v>0.20519999999999999</v>
      </c>
      <c r="H85" s="285">
        <v>0.03</v>
      </c>
      <c r="I85" s="283">
        <v>4.5</v>
      </c>
      <c r="J85" s="283">
        <v>4.5</v>
      </c>
      <c r="K85" s="285">
        <v>5.7009999999999998E-2</v>
      </c>
      <c r="L85" s="283" t="s">
        <v>40</v>
      </c>
      <c r="M85" s="7" t="s">
        <v>43</v>
      </c>
      <c r="N85" s="286">
        <v>-2.3E-3</v>
      </c>
      <c r="O85" s="23">
        <v>8.3500000000000005E-2</v>
      </c>
      <c r="P85" s="294" t="s">
        <v>44</v>
      </c>
      <c r="Q85" s="304">
        <v>2.2532999999999999</v>
      </c>
      <c r="R85" s="285">
        <v>-2E-3</v>
      </c>
      <c r="S85" s="285">
        <v>-4.1999999999999997E-3</v>
      </c>
      <c r="T85" s="285">
        <v>-1.6000000000000001E-3</v>
      </c>
      <c r="U85" s="283">
        <v>252564</v>
      </c>
      <c r="V85" s="283">
        <v>-537</v>
      </c>
      <c r="W85" s="287">
        <v>0.21180555555555555</v>
      </c>
      <c r="X85" s="307">
        <v>42738</v>
      </c>
      <c r="Y85" s="13" t="s">
        <v>38</v>
      </c>
    </row>
    <row r="86" spans="1:25" ht="18.75" thickBot="1" x14ac:dyDescent="0.2">
      <c r="A86" s="14">
        <v>150237</v>
      </c>
      <c r="B86" s="289" t="s">
        <v>75</v>
      </c>
      <c r="C86" s="14">
        <v>1.0329999999999999</v>
      </c>
      <c r="D86" s="295">
        <v>1.9E-3</v>
      </c>
      <c r="E86" s="289">
        <v>12.83</v>
      </c>
      <c r="F86" s="14">
        <v>1.042</v>
      </c>
      <c r="G86" s="291">
        <v>8.6E-3</v>
      </c>
      <c r="H86" s="291">
        <v>0.03</v>
      </c>
      <c r="I86" s="289">
        <v>4.75</v>
      </c>
      <c r="J86" s="289">
        <v>4.5</v>
      </c>
      <c r="K86" s="291">
        <v>4.5440000000000001E-2</v>
      </c>
      <c r="L86" s="289" t="s">
        <v>40</v>
      </c>
      <c r="M86" s="14" t="s">
        <v>76</v>
      </c>
      <c r="N86" s="290">
        <v>-4.5999999999999999E-3</v>
      </c>
      <c r="O86" s="18">
        <v>0.38440000000000002</v>
      </c>
      <c r="P86" s="291">
        <v>2.7000000000000001E-3</v>
      </c>
      <c r="Q86" s="291">
        <v>0.4294</v>
      </c>
      <c r="R86" s="291">
        <v>2E-3</v>
      </c>
      <c r="S86" s="291">
        <v>-8.9999999999999993E-3</v>
      </c>
      <c r="T86" s="291">
        <v>-6.1999999999999998E-3</v>
      </c>
      <c r="U86" s="289">
        <v>716</v>
      </c>
      <c r="V86" s="289">
        <v>-1</v>
      </c>
      <c r="W86" s="292">
        <v>0.21180555555555555</v>
      </c>
      <c r="X86" s="293">
        <v>42675</v>
      </c>
      <c r="Y86" s="21" t="s">
        <v>38</v>
      </c>
    </row>
    <row r="87" spans="1:25" ht="18.75" thickBot="1" x14ac:dyDescent="0.2">
      <c r="A87" s="7">
        <v>150273</v>
      </c>
      <c r="B87" s="283" t="s">
        <v>45</v>
      </c>
      <c r="C87" s="7">
        <v>1.0449999999999999</v>
      </c>
      <c r="D87" s="305">
        <v>1.9E-3</v>
      </c>
      <c r="E87" s="283">
        <v>176.68</v>
      </c>
      <c r="F87" s="7">
        <v>1.054</v>
      </c>
      <c r="G87" s="285">
        <v>8.5000000000000006E-3</v>
      </c>
      <c r="H87" s="285">
        <v>0.03</v>
      </c>
      <c r="I87" s="283">
        <v>5</v>
      </c>
      <c r="J87" s="283">
        <v>4.5</v>
      </c>
      <c r="K87" s="285">
        <v>4.5429999999999998E-2</v>
      </c>
      <c r="L87" s="283" t="s">
        <v>40</v>
      </c>
      <c r="M87" s="7" t="s">
        <v>46</v>
      </c>
      <c r="N87" s="286">
        <v>-1.9E-3</v>
      </c>
      <c r="O87" s="23">
        <v>0.1077</v>
      </c>
      <c r="P87" s="285">
        <v>2.5999999999999999E-3</v>
      </c>
      <c r="Q87" s="285">
        <v>1.0528999999999999</v>
      </c>
      <c r="R87" s="285">
        <v>-6.4000000000000003E-3</v>
      </c>
      <c r="S87" s="285">
        <v>-6.1000000000000004E-3</v>
      </c>
      <c r="T87" s="285">
        <v>-8.8999999999999999E-3</v>
      </c>
      <c r="U87" s="283">
        <v>11157</v>
      </c>
      <c r="V87" s="283">
        <v>-54</v>
      </c>
      <c r="W87" s="287">
        <v>0.21180555555555555</v>
      </c>
      <c r="X87" s="288">
        <v>42614</v>
      </c>
      <c r="Y87" s="13" t="s">
        <v>38</v>
      </c>
    </row>
    <row r="88" spans="1:25" s="60" customFormat="1" ht="18.75" thickBot="1" x14ac:dyDescent="0.2">
      <c r="A88" s="51">
        <v>150259</v>
      </c>
      <c r="B88" s="309" t="s">
        <v>92</v>
      </c>
      <c r="C88" s="51">
        <v>0.999</v>
      </c>
      <c r="D88" s="314">
        <v>3.0000000000000001E-3</v>
      </c>
      <c r="E88" s="309">
        <v>208.1</v>
      </c>
      <c r="F88" s="51">
        <v>1.0078</v>
      </c>
      <c r="G88" s="311">
        <v>8.6999999999999994E-3</v>
      </c>
      <c r="H88" s="311">
        <v>0.03</v>
      </c>
      <c r="I88" s="309">
        <v>4.5</v>
      </c>
      <c r="J88" s="309">
        <v>4.5</v>
      </c>
      <c r="K88" s="311">
        <v>4.5400000000000003E-2</v>
      </c>
      <c r="L88" s="309" t="s">
        <v>40</v>
      </c>
      <c r="M88" s="51" t="s">
        <v>93</v>
      </c>
      <c r="N88" s="310">
        <v>-3.7000000000000002E-3</v>
      </c>
      <c r="O88" s="56">
        <v>0.318</v>
      </c>
      <c r="P88" s="311">
        <v>3.0000000000000001E-3</v>
      </c>
      <c r="Q88" s="311">
        <v>0.62660000000000005</v>
      </c>
      <c r="R88" s="311">
        <v>3.0999999999999999E-3</v>
      </c>
      <c r="S88" s="311">
        <v>1.1999999999999999E-3</v>
      </c>
      <c r="T88" s="311">
        <v>1E-4</v>
      </c>
      <c r="U88" s="309">
        <v>10089</v>
      </c>
      <c r="V88" s="309">
        <v>0</v>
      </c>
      <c r="W88" s="312">
        <v>0.21180555555555555</v>
      </c>
      <c r="X88" s="313">
        <v>42888</v>
      </c>
      <c r="Y88" s="59" t="s">
        <v>38</v>
      </c>
    </row>
    <row r="89" spans="1:25" ht="18.75" thickBot="1" x14ac:dyDescent="0.2">
      <c r="A89" s="7">
        <v>502027</v>
      </c>
      <c r="B89" s="283" t="s">
        <v>124</v>
      </c>
      <c r="C89" s="7">
        <v>1.0409999999999999</v>
      </c>
      <c r="D89" s="305">
        <v>2.8999999999999998E-3</v>
      </c>
      <c r="E89" s="283">
        <v>10.47</v>
      </c>
      <c r="F89" s="7">
        <v>1.0489999999999999</v>
      </c>
      <c r="G89" s="285">
        <v>7.6E-3</v>
      </c>
      <c r="H89" s="285">
        <v>0.03</v>
      </c>
      <c r="I89" s="283">
        <v>5</v>
      </c>
      <c r="J89" s="283">
        <v>4.5</v>
      </c>
      <c r="K89" s="285">
        <v>4.5379999999999997E-2</v>
      </c>
      <c r="L89" s="283" t="s">
        <v>40</v>
      </c>
      <c r="M89" s="7" t="s">
        <v>125</v>
      </c>
      <c r="N89" s="286">
        <v>-4.1999999999999997E-3</v>
      </c>
      <c r="O89" s="23">
        <v>0.26569999999999999</v>
      </c>
      <c r="P89" s="285">
        <v>1.6999999999999999E-3</v>
      </c>
      <c r="Q89" s="285">
        <v>0.69599999999999995</v>
      </c>
      <c r="R89" s="285">
        <v>4.5999999999999999E-3</v>
      </c>
      <c r="S89" s="285">
        <v>6.7999999999999996E-3</v>
      </c>
      <c r="T89" s="285">
        <v>2.1499999999999998E-2</v>
      </c>
      <c r="U89" s="283">
        <v>133</v>
      </c>
      <c r="V89" s="283">
        <v>4</v>
      </c>
      <c r="W89" s="287">
        <v>0.21180555555555555</v>
      </c>
      <c r="X89" s="288">
        <v>42614</v>
      </c>
      <c r="Y89" s="13" t="s">
        <v>38</v>
      </c>
    </row>
    <row r="90" spans="1:25" s="60" customFormat="1" ht="18.75" thickBot="1" x14ac:dyDescent="0.2">
      <c r="A90" s="51">
        <v>150205</v>
      </c>
      <c r="B90" s="309" t="s">
        <v>49</v>
      </c>
      <c r="C90" s="51">
        <v>1.024</v>
      </c>
      <c r="D90" s="314">
        <v>3.8999999999999998E-3</v>
      </c>
      <c r="E90" s="309">
        <v>16051.53</v>
      </c>
      <c r="F90" s="51">
        <v>1.032</v>
      </c>
      <c r="G90" s="311">
        <v>7.7999999999999996E-3</v>
      </c>
      <c r="H90" s="311">
        <v>0.03</v>
      </c>
      <c r="I90" s="309">
        <v>4.5</v>
      </c>
      <c r="J90" s="309">
        <v>4.5</v>
      </c>
      <c r="K90" s="311">
        <v>4.5359999999999998E-2</v>
      </c>
      <c r="L90" s="309" t="s">
        <v>40</v>
      </c>
      <c r="M90" s="51" t="s">
        <v>50</v>
      </c>
      <c r="N90" s="310">
        <v>-1.0699999999999999E-2</v>
      </c>
      <c r="O90" s="56">
        <v>0.16220000000000001</v>
      </c>
      <c r="P90" s="311">
        <v>1.8E-3</v>
      </c>
      <c r="Q90" s="311">
        <v>0.96040000000000003</v>
      </c>
      <c r="R90" s="311">
        <v>2.3999999999999998E-3</v>
      </c>
      <c r="S90" s="311">
        <v>-6.9999999999999999E-4</v>
      </c>
      <c r="T90" s="311">
        <v>6.9999999999999999E-4</v>
      </c>
      <c r="U90" s="309">
        <v>439057</v>
      </c>
      <c r="V90" s="309">
        <v>2054</v>
      </c>
      <c r="W90" s="312">
        <v>0.21180555555555555</v>
      </c>
      <c r="X90" s="313">
        <v>42705</v>
      </c>
      <c r="Y90" s="59" t="s">
        <v>38</v>
      </c>
    </row>
    <row r="91" spans="1:25" ht="18.75" thickBot="1" x14ac:dyDescent="0.2">
      <c r="A91" s="7">
        <v>150235</v>
      </c>
      <c r="B91" s="283" t="s">
        <v>115</v>
      </c>
      <c r="C91" s="7">
        <v>1.018</v>
      </c>
      <c r="D91" s="305">
        <v>3.0000000000000001E-3</v>
      </c>
      <c r="E91" s="283">
        <v>1036.6199999999999</v>
      </c>
      <c r="F91" s="7">
        <v>1.026</v>
      </c>
      <c r="G91" s="285">
        <v>7.7999999999999996E-3</v>
      </c>
      <c r="H91" s="285">
        <v>0.03</v>
      </c>
      <c r="I91" s="283">
        <v>4.5</v>
      </c>
      <c r="J91" s="283">
        <v>4.5</v>
      </c>
      <c r="K91" s="285">
        <v>4.5359999999999998E-2</v>
      </c>
      <c r="L91" s="283" t="s">
        <v>40</v>
      </c>
      <c r="M91" s="7" t="s">
        <v>56</v>
      </c>
      <c r="N91" s="305">
        <v>8.9999999999999998E-4</v>
      </c>
      <c r="O91" s="23">
        <v>0.33389999999999997</v>
      </c>
      <c r="P91" s="285">
        <v>1.8E-3</v>
      </c>
      <c r="Q91" s="285">
        <v>0.56610000000000005</v>
      </c>
      <c r="R91" s="285">
        <v>4.4000000000000003E-3</v>
      </c>
      <c r="S91" s="285">
        <v>0</v>
      </c>
      <c r="T91" s="285">
        <v>-3.0999999999999999E-3</v>
      </c>
      <c r="U91" s="283">
        <v>31425</v>
      </c>
      <c r="V91" s="283">
        <v>272</v>
      </c>
      <c r="W91" s="287">
        <v>0.21180555555555555</v>
      </c>
      <c r="X91" s="288">
        <v>42675</v>
      </c>
      <c r="Y91" s="13" t="s">
        <v>38</v>
      </c>
    </row>
    <row r="92" spans="1:25" ht="18.75" thickBot="1" x14ac:dyDescent="0.2">
      <c r="A92" s="14">
        <v>150271</v>
      </c>
      <c r="B92" s="289" t="s">
        <v>59</v>
      </c>
      <c r="C92" s="14">
        <v>1.0209999999999999</v>
      </c>
      <c r="D92" s="295">
        <v>3.8999999999999998E-3</v>
      </c>
      <c r="E92" s="289">
        <v>181.09</v>
      </c>
      <c r="F92" s="14">
        <v>1.0289999999999999</v>
      </c>
      <c r="G92" s="291">
        <v>7.7999999999999996E-3</v>
      </c>
      <c r="H92" s="291">
        <v>0.03</v>
      </c>
      <c r="I92" s="289">
        <v>4.5</v>
      </c>
      <c r="J92" s="289">
        <v>4.5</v>
      </c>
      <c r="K92" s="291">
        <v>4.5359999999999998E-2</v>
      </c>
      <c r="L92" s="289" t="s">
        <v>40</v>
      </c>
      <c r="M92" s="14" t="s">
        <v>60</v>
      </c>
      <c r="N92" s="290">
        <v>-6.4999999999999997E-3</v>
      </c>
      <c r="O92" s="18">
        <v>0.3831</v>
      </c>
      <c r="P92" s="291">
        <v>1.8E-3</v>
      </c>
      <c r="Q92" s="291">
        <v>0.4471</v>
      </c>
      <c r="R92" s="291">
        <v>4.0000000000000002E-4</v>
      </c>
      <c r="S92" s="291">
        <v>-5.7000000000000002E-3</v>
      </c>
      <c r="T92" s="291">
        <v>-4.3E-3</v>
      </c>
      <c r="U92" s="289">
        <v>2372</v>
      </c>
      <c r="V92" s="289">
        <v>2</v>
      </c>
      <c r="W92" s="292">
        <v>0.21180555555555555</v>
      </c>
      <c r="X92" s="293">
        <v>42719</v>
      </c>
      <c r="Y92" s="21" t="s">
        <v>38</v>
      </c>
    </row>
    <row r="93" spans="1:25" ht="18.75" thickBot="1" x14ac:dyDescent="0.2">
      <c r="A93" s="7">
        <v>150164</v>
      </c>
      <c r="B93" s="283" t="s">
        <v>61</v>
      </c>
      <c r="C93" s="7">
        <v>1.0169999999999999</v>
      </c>
      <c r="D93" s="305">
        <v>3.8999999999999998E-3</v>
      </c>
      <c r="E93" s="283">
        <v>179.62</v>
      </c>
      <c r="F93" s="7">
        <v>1.0249999999999999</v>
      </c>
      <c r="G93" s="285">
        <v>7.7999999999999996E-3</v>
      </c>
      <c r="H93" s="285">
        <v>0.03</v>
      </c>
      <c r="I93" s="283">
        <v>4.5</v>
      </c>
      <c r="J93" s="283">
        <v>4.5</v>
      </c>
      <c r="K93" s="285">
        <v>4.5359999999999998E-2</v>
      </c>
      <c r="L93" s="283" t="s">
        <v>40</v>
      </c>
      <c r="M93" s="7" t="s">
        <v>62</v>
      </c>
      <c r="N93" s="305">
        <v>1.4E-3</v>
      </c>
      <c r="O93" s="23">
        <v>0.1019</v>
      </c>
      <c r="P93" s="285">
        <v>1.1000000000000001E-3</v>
      </c>
      <c r="Q93" s="285">
        <v>0.4748</v>
      </c>
      <c r="R93" s="285">
        <v>4.7000000000000002E-3</v>
      </c>
      <c r="S93" s="285">
        <v>1.5E-3</v>
      </c>
      <c r="T93" s="285">
        <v>2.2000000000000001E-3</v>
      </c>
      <c r="U93" s="283">
        <v>3564</v>
      </c>
      <c r="V93" s="283">
        <v>0</v>
      </c>
      <c r="W93" s="287">
        <v>0.29375000000000001</v>
      </c>
      <c r="X93" s="288">
        <v>42705</v>
      </c>
      <c r="Y93" s="13" t="s">
        <v>38</v>
      </c>
    </row>
    <row r="94" spans="1:25" ht="18.75" thickBot="1" x14ac:dyDescent="0.2">
      <c r="A94" s="14">
        <v>502017</v>
      </c>
      <c r="B94" s="289" t="s">
        <v>45</v>
      </c>
      <c r="C94" s="14">
        <v>1.02</v>
      </c>
      <c r="D94" s="290">
        <v>-2E-3</v>
      </c>
      <c r="E94" s="289">
        <v>23.74</v>
      </c>
      <c r="F94" s="14">
        <v>1.028</v>
      </c>
      <c r="G94" s="291">
        <v>7.7999999999999996E-3</v>
      </c>
      <c r="H94" s="291">
        <v>0.03</v>
      </c>
      <c r="I94" s="289">
        <v>4.5</v>
      </c>
      <c r="J94" s="289">
        <v>4.5</v>
      </c>
      <c r="K94" s="291">
        <v>4.5359999999999998E-2</v>
      </c>
      <c r="L94" s="289" t="s">
        <v>40</v>
      </c>
      <c r="M94" s="14" t="s">
        <v>46</v>
      </c>
      <c r="N94" s="290">
        <v>-1.9E-3</v>
      </c>
      <c r="O94" s="18">
        <v>0.3387</v>
      </c>
      <c r="P94" s="291">
        <v>1.8E-3</v>
      </c>
      <c r="Q94" s="291">
        <v>0.5524</v>
      </c>
      <c r="R94" s="291">
        <v>-8.5000000000000006E-3</v>
      </c>
      <c r="S94" s="291">
        <v>-6.1999999999999998E-3</v>
      </c>
      <c r="T94" s="291">
        <v>-8.3000000000000001E-3</v>
      </c>
      <c r="U94" s="289">
        <v>261</v>
      </c>
      <c r="V94" s="289">
        <v>0</v>
      </c>
      <c r="W94" s="292">
        <v>0.21180555555555555</v>
      </c>
      <c r="X94" s="293">
        <v>42719</v>
      </c>
      <c r="Y94" s="21" t="s">
        <v>38</v>
      </c>
    </row>
    <row r="95" spans="1:25" ht="18.75" thickBot="1" x14ac:dyDescent="0.2">
      <c r="A95" s="7">
        <v>150257</v>
      </c>
      <c r="B95" s="283" t="s">
        <v>53</v>
      </c>
      <c r="C95" s="7">
        <v>1</v>
      </c>
      <c r="D95" s="305">
        <v>4.0000000000000001E-3</v>
      </c>
      <c r="E95" s="283">
        <v>17.510000000000002</v>
      </c>
      <c r="F95" s="7">
        <v>1.0078</v>
      </c>
      <c r="G95" s="285">
        <v>7.7000000000000002E-3</v>
      </c>
      <c r="H95" s="285">
        <v>0.03</v>
      </c>
      <c r="I95" s="283">
        <v>4.5</v>
      </c>
      <c r="J95" s="283">
        <v>4.5</v>
      </c>
      <c r="K95" s="285">
        <v>4.5350000000000001E-2</v>
      </c>
      <c r="L95" s="283" t="s">
        <v>40</v>
      </c>
      <c r="M95" s="7" t="s">
        <v>54</v>
      </c>
      <c r="N95" s="286">
        <v>-6.7999999999999996E-3</v>
      </c>
      <c r="O95" s="23">
        <v>0.39979999999999999</v>
      </c>
      <c r="P95" s="285">
        <v>2E-3</v>
      </c>
      <c r="Q95" s="285">
        <v>0.43149999999999999</v>
      </c>
      <c r="R95" s="285">
        <v>-8.9999999999999998E-4</v>
      </c>
      <c r="S95" s="285">
        <v>-5.8999999999999999E-3</v>
      </c>
      <c r="T95" s="285">
        <v>-4.4000000000000003E-3</v>
      </c>
      <c r="U95" s="283">
        <v>1587</v>
      </c>
      <c r="V95" s="283">
        <v>0</v>
      </c>
      <c r="W95" s="287">
        <v>0.21180555555555555</v>
      </c>
      <c r="X95" s="288">
        <v>42888</v>
      </c>
      <c r="Y95" s="13" t="s">
        <v>38</v>
      </c>
    </row>
    <row r="96" spans="1:25" ht="18.75" thickBot="1" x14ac:dyDescent="0.2">
      <c r="A96" s="14">
        <v>150277</v>
      </c>
      <c r="B96" s="306" t="s">
        <v>65</v>
      </c>
      <c r="C96" s="14">
        <v>1.0469999999999999</v>
      </c>
      <c r="D96" s="295">
        <v>2.8999999999999998E-3</v>
      </c>
      <c r="E96" s="289">
        <v>1533.88</v>
      </c>
      <c r="F96" s="14">
        <v>1.054</v>
      </c>
      <c r="G96" s="291">
        <v>6.6E-3</v>
      </c>
      <c r="H96" s="291">
        <v>0.03</v>
      </c>
      <c r="I96" s="289">
        <v>5</v>
      </c>
      <c r="J96" s="289">
        <v>4.5</v>
      </c>
      <c r="K96" s="291">
        <v>4.5330000000000002E-2</v>
      </c>
      <c r="L96" s="289" t="s">
        <v>40</v>
      </c>
      <c r="M96" s="14" t="s">
        <v>66</v>
      </c>
      <c r="N96" s="290">
        <v>-5.4000000000000003E-3</v>
      </c>
      <c r="O96" s="18">
        <v>0.1096</v>
      </c>
      <c r="P96" s="291">
        <v>6.9999999999999999E-4</v>
      </c>
      <c r="Q96" s="291">
        <v>1.0486</v>
      </c>
      <c r="R96" s="291">
        <v>1.1000000000000001E-3</v>
      </c>
      <c r="S96" s="291">
        <v>-3.3999999999999998E-3</v>
      </c>
      <c r="T96" s="291">
        <v>-4.1000000000000003E-3</v>
      </c>
      <c r="U96" s="289">
        <v>52452</v>
      </c>
      <c r="V96" s="289">
        <v>24</v>
      </c>
      <c r="W96" s="292">
        <v>0.21180555555555555</v>
      </c>
      <c r="X96" s="293">
        <v>42614</v>
      </c>
      <c r="Y96" s="21" t="s">
        <v>38</v>
      </c>
    </row>
    <row r="97" spans="1:25" ht="18.75" thickBot="1" x14ac:dyDescent="0.2">
      <c r="A97" s="7">
        <v>502024</v>
      </c>
      <c r="B97" s="283" t="s">
        <v>77</v>
      </c>
      <c r="C97" s="7">
        <v>1.042</v>
      </c>
      <c r="D97" s="305">
        <v>2.8999999999999998E-3</v>
      </c>
      <c r="E97" s="283">
        <v>158.82</v>
      </c>
      <c r="F97" s="7">
        <v>1.0489999999999999</v>
      </c>
      <c r="G97" s="285">
        <v>6.7000000000000002E-3</v>
      </c>
      <c r="H97" s="285">
        <v>0.03</v>
      </c>
      <c r="I97" s="283">
        <v>5</v>
      </c>
      <c r="J97" s="283">
        <v>4.5</v>
      </c>
      <c r="K97" s="285">
        <v>4.5330000000000002E-2</v>
      </c>
      <c r="L97" s="283" t="s">
        <v>40</v>
      </c>
      <c r="M97" s="7" t="s">
        <v>78</v>
      </c>
      <c r="N97" s="286">
        <v>-2.5999999999999999E-3</v>
      </c>
      <c r="O97" s="23">
        <v>0.24729999999999999</v>
      </c>
      <c r="P97" s="285">
        <v>6.9999999999999999E-4</v>
      </c>
      <c r="Q97" s="285">
        <v>0.73839999999999995</v>
      </c>
      <c r="R97" s="285">
        <v>-3.8999999999999998E-3</v>
      </c>
      <c r="S97" s="285">
        <v>-6.4000000000000003E-3</v>
      </c>
      <c r="T97" s="285">
        <v>-2.8999999999999998E-3</v>
      </c>
      <c r="U97" s="283">
        <v>1762</v>
      </c>
      <c r="V97" s="283">
        <v>-79</v>
      </c>
      <c r="W97" s="287">
        <v>0.21180555555555555</v>
      </c>
      <c r="X97" s="288">
        <v>42614</v>
      </c>
      <c r="Y97" s="13" t="s">
        <v>38</v>
      </c>
    </row>
    <row r="98" spans="1:25" ht="18.75" thickBot="1" x14ac:dyDescent="0.2">
      <c r="A98" s="14">
        <v>150177</v>
      </c>
      <c r="B98" s="289" t="s">
        <v>83</v>
      </c>
      <c r="C98" s="14">
        <v>1.02</v>
      </c>
      <c r="D98" s="295">
        <v>2E-3</v>
      </c>
      <c r="E98" s="289">
        <v>42.34</v>
      </c>
      <c r="F98" s="14">
        <v>1.0269999999999999</v>
      </c>
      <c r="G98" s="291">
        <v>6.7999999999999996E-3</v>
      </c>
      <c r="H98" s="291">
        <v>0.03</v>
      </c>
      <c r="I98" s="289">
        <v>4.5</v>
      </c>
      <c r="J98" s="289">
        <v>4.5</v>
      </c>
      <c r="K98" s="291">
        <v>4.5319999999999999E-2</v>
      </c>
      <c r="L98" s="289" t="s">
        <v>40</v>
      </c>
      <c r="M98" s="14" t="s">
        <v>84</v>
      </c>
      <c r="N98" s="302">
        <v>0</v>
      </c>
      <c r="O98" s="18">
        <v>0.43740000000000001</v>
      </c>
      <c r="P98" s="291">
        <v>8.0000000000000004E-4</v>
      </c>
      <c r="Q98" s="291">
        <v>0.3216</v>
      </c>
      <c r="R98" s="291">
        <v>-3.5000000000000001E-3</v>
      </c>
      <c r="S98" s="291">
        <v>-3.5000000000000001E-3</v>
      </c>
      <c r="T98" s="291">
        <v>-5.7000000000000002E-3</v>
      </c>
      <c r="U98" s="289">
        <v>21829</v>
      </c>
      <c r="V98" s="289">
        <v>-1</v>
      </c>
      <c r="W98" s="292">
        <v>0.21180555555555555</v>
      </c>
      <c r="X98" s="293">
        <v>42738</v>
      </c>
      <c r="Y98" s="21" t="s">
        <v>38</v>
      </c>
    </row>
    <row r="99" spans="1:25" ht="18.75" thickBot="1" x14ac:dyDescent="0.2">
      <c r="A99" s="7">
        <v>150194</v>
      </c>
      <c r="B99" s="283" t="s">
        <v>85</v>
      </c>
      <c r="C99" s="7">
        <v>1.0209999999999999</v>
      </c>
      <c r="D99" s="305">
        <v>2.8999999999999998E-3</v>
      </c>
      <c r="E99" s="283">
        <v>8077.45</v>
      </c>
      <c r="F99" s="7">
        <v>1.028</v>
      </c>
      <c r="G99" s="285">
        <v>6.7999999999999996E-3</v>
      </c>
      <c r="H99" s="285">
        <v>0.03</v>
      </c>
      <c r="I99" s="283">
        <v>4.5</v>
      </c>
      <c r="J99" s="283">
        <v>4.5</v>
      </c>
      <c r="K99" s="285">
        <v>4.5319999999999999E-2</v>
      </c>
      <c r="L99" s="283" t="s">
        <v>40</v>
      </c>
      <c r="M99" s="7" t="s">
        <v>86</v>
      </c>
      <c r="N99" s="286">
        <v>-6.7999999999999996E-3</v>
      </c>
      <c r="O99" s="23">
        <v>0.13550000000000001</v>
      </c>
      <c r="P99" s="285">
        <v>8.0000000000000004E-4</v>
      </c>
      <c r="Q99" s="285">
        <v>1.0291999999999999</v>
      </c>
      <c r="R99" s="285">
        <v>-1.6000000000000001E-3</v>
      </c>
      <c r="S99" s="285">
        <v>-4.0000000000000001E-3</v>
      </c>
      <c r="T99" s="285">
        <v>-5.4000000000000003E-3</v>
      </c>
      <c r="U99" s="283">
        <v>464783</v>
      </c>
      <c r="V99" s="283">
        <v>-298</v>
      </c>
      <c r="W99" s="287">
        <v>0.21180555555555555</v>
      </c>
      <c r="X99" s="288">
        <v>42719</v>
      </c>
      <c r="Y99" s="13" t="s">
        <v>38</v>
      </c>
    </row>
    <row r="100" spans="1:25" s="60" customFormat="1" ht="18.75" thickBot="1" x14ac:dyDescent="0.2">
      <c r="A100" s="51">
        <v>150307</v>
      </c>
      <c r="B100" s="309" t="s">
        <v>51</v>
      </c>
      <c r="C100" s="51">
        <v>1.0229999999999999</v>
      </c>
      <c r="D100" s="314">
        <v>3.8999999999999998E-3</v>
      </c>
      <c r="E100" s="309">
        <v>578.63</v>
      </c>
      <c r="F100" s="51">
        <v>1.03</v>
      </c>
      <c r="G100" s="311">
        <v>6.7999999999999996E-3</v>
      </c>
      <c r="H100" s="311">
        <v>0.03</v>
      </c>
      <c r="I100" s="309">
        <v>4.5</v>
      </c>
      <c r="J100" s="309">
        <v>4.5</v>
      </c>
      <c r="K100" s="311">
        <v>4.5319999999999999E-2</v>
      </c>
      <c r="L100" s="309" t="s">
        <v>40</v>
      </c>
      <c r="M100" s="51" t="s">
        <v>52</v>
      </c>
      <c r="N100" s="310">
        <v>-9.4000000000000004E-3</v>
      </c>
      <c r="O100" s="56">
        <v>0.1918</v>
      </c>
      <c r="P100" s="311">
        <v>8.0000000000000004E-4</v>
      </c>
      <c r="Q100" s="311">
        <v>0.89429999999999998</v>
      </c>
      <c r="R100" s="311">
        <v>1.4E-3</v>
      </c>
      <c r="S100" s="311">
        <v>-5.0000000000000001E-3</v>
      </c>
      <c r="T100" s="311">
        <v>-5.0000000000000001E-3</v>
      </c>
      <c r="U100" s="309">
        <v>23655</v>
      </c>
      <c r="V100" s="309">
        <v>0</v>
      </c>
      <c r="W100" s="312">
        <v>0.21180555555555555</v>
      </c>
      <c r="X100" s="313">
        <v>42705</v>
      </c>
      <c r="Y100" s="59" t="s">
        <v>38</v>
      </c>
    </row>
    <row r="101" spans="1:25" ht="18.75" thickBot="1" x14ac:dyDescent="0.2">
      <c r="A101" s="7">
        <v>150315</v>
      </c>
      <c r="B101" s="283" t="s">
        <v>118</v>
      </c>
      <c r="C101" s="7">
        <v>1.0229999999999999</v>
      </c>
      <c r="D101" s="305">
        <v>2.8999999999999998E-3</v>
      </c>
      <c r="E101" s="283">
        <v>880.26</v>
      </c>
      <c r="F101" s="7">
        <v>1.03</v>
      </c>
      <c r="G101" s="285">
        <v>6.7999999999999996E-3</v>
      </c>
      <c r="H101" s="285">
        <v>0.03</v>
      </c>
      <c r="I101" s="283">
        <v>4.5</v>
      </c>
      <c r="J101" s="283">
        <v>4.5</v>
      </c>
      <c r="K101" s="285">
        <v>4.5319999999999999E-2</v>
      </c>
      <c r="L101" s="283" t="s">
        <v>40</v>
      </c>
      <c r="M101" s="7" t="s">
        <v>119</v>
      </c>
      <c r="N101" s="286">
        <v>-6.0000000000000001E-3</v>
      </c>
      <c r="O101" s="23">
        <v>0.36459999999999998</v>
      </c>
      <c r="P101" s="285">
        <v>8.0000000000000004E-4</v>
      </c>
      <c r="Q101" s="285">
        <v>0.48920000000000002</v>
      </c>
      <c r="R101" s="285">
        <v>-6.1999999999999998E-3</v>
      </c>
      <c r="S101" s="285">
        <v>-6.4000000000000003E-3</v>
      </c>
      <c r="T101" s="285">
        <v>-7.4999999999999997E-3</v>
      </c>
      <c r="U101" s="283">
        <v>9897</v>
      </c>
      <c r="V101" s="283">
        <v>-417</v>
      </c>
      <c r="W101" s="287">
        <v>0.21180555555555555</v>
      </c>
      <c r="X101" s="288">
        <v>42705</v>
      </c>
      <c r="Y101" s="13" t="s">
        <v>38</v>
      </c>
    </row>
    <row r="102" spans="1:25" ht="18.75" thickBot="1" x14ac:dyDescent="0.2">
      <c r="A102" s="14">
        <v>150269</v>
      </c>
      <c r="B102" s="289" t="s">
        <v>57</v>
      </c>
      <c r="C102" s="14">
        <v>1.022</v>
      </c>
      <c r="D102" s="295">
        <v>2.8999999999999998E-3</v>
      </c>
      <c r="E102" s="289">
        <v>1781.39</v>
      </c>
      <c r="F102" s="14">
        <v>1.0289999999999999</v>
      </c>
      <c r="G102" s="291">
        <v>6.7999999999999996E-3</v>
      </c>
      <c r="H102" s="291">
        <v>0.03</v>
      </c>
      <c r="I102" s="289">
        <v>4.5</v>
      </c>
      <c r="J102" s="289">
        <v>4.5</v>
      </c>
      <c r="K102" s="291">
        <v>4.5319999999999999E-2</v>
      </c>
      <c r="L102" s="289" t="s">
        <v>40</v>
      </c>
      <c r="M102" s="14" t="s">
        <v>58</v>
      </c>
      <c r="N102" s="290">
        <v>-6.7999999999999996E-3</v>
      </c>
      <c r="O102" s="18">
        <v>0.34050000000000002</v>
      </c>
      <c r="P102" s="291">
        <v>8.0000000000000004E-4</v>
      </c>
      <c r="Q102" s="291">
        <v>0.54690000000000005</v>
      </c>
      <c r="R102" s="291">
        <v>-5.4000000000000003E-3</v>
      </c>
      <c r="S102" s="291">
        <v>-5.1000000000000004E-3</v>
      </c>
      <c r="T102" s="291">
        <v>-7.1999999999999998E-3</v>
      </c>
      <c r="U102" s="289">
        <v>44376</v>
      </c>
      <c r="V102" s="289">
        <v>-410</v>
      </c>
      <c r="W102" s="292">
        <v>0.21180555555555555</v>
      </c>
      <c r="X102" s="293">
        <v>42719</v>
      </c>
      <c r="Y102" s="21" t="s">
        <v>38</v>
      </c>
    </row>
    <row r="103" spans="1:25" ht="18.75" thickBot="1" x14ac:dyDescent="0.2">
      <c r="A103" s="7">
        <v>150184</v>
      </c>
      <c r="B103" s="283" t="s">
        <v>106</v>
      </c>
      <c r="C103" s="7">
        <v>1.0009999999999999</v>
      </c>
      <c r="D103" s="305">
        <v>3.0000000000000001E-3</v>
      </c>
      <c r="E103" s="283">
        <v>79.28</v>
      </c>
      <c r="F103" s="7">
        <v>1.0081</v>
      </c>
      <c r="G103" s="285">
        <v>7.0000000000000001E-3</v>
      </c>
      <c r="H103" s="285">
        <v>0.03</v>
      </c>
      <c r="I103" s="283">
        <v>4.5</v>
      </c>
      <c r="J103" s="283">
        <v>4.5</v>
      </c>
      <c r="K103" s="285">
        <v>4.5319999999999999E-2</v>
      </c>
      <c r="L103" s="283" t="s">
        <v>40</v>
      </c>
      <c r="M103" s="7" t="s">
        <v>76</v>
      </c>
      <c r="N103" s="286">
        <v>-4.5999999999999999E-3</v>
      </c>
      <c r="O103" s="23">
        <v>0.31850000000000001</v>
      </c>
      <c r="P103" s="285">
        <v>1E-3</v>
      </c>
      <c r="Q103" s="304">
        <v>0.625</v>
      </c>
      <c r="R103" s="285">
        <v>-2.2000000000000001E-3</v>
      </c>
      <c r="S103" s="285">
        <v>-3.8999999999999998E-3</v>
      </c>
      <c r="T103" s="285">
        <v>-3.2000000000000002E-3</v>
      </c>
      <c r="U103" s="283">
        <v>38803</v>
      </c>
      <c r="V103" s="283">
        <v>-12</v>
      </c>
      <c r="W103" s="287">
        <v>0.21180555555555555</v>
      </c>
      <c r="X103" s="288">
        <v>42885</v>
      </c>
      <c r="Y103" s="13" t="s">
        <v>38</v>
      </c>
    </row>
    <row r="104" spans="1:25" ht="18.75" thickBot="1" x14ac:dyDescent="0.2">
      <c r="A104" s="14">
        <v>150173</v>
      </c>
      <c r="B104" s="289" t="s">
        <v>113</v>
      </c>
      <c r="C104" s="14">
        <v>1.022</v>
      </c>
      <c r="D104" s="295">
        <v>3.8999999999999998E-3</v>
      </c>
      <c r="E104" s="289">
        <v>388.99</v>
      </c>
      <c r="F104" s="14">
        <v>1.0289999999999999</v>
      </c>
      <c r="G104" s="291">
        <v>6.7999999999999996E-3</v>
      </c>
      <c r="H104" s="291">
        <v>0.03</v>
      </c>
      <c r="I104" s="289">
        <v>4.5</v>
      </c>
      <c r="J104" s="289">
        <v>4.5</v>
      </c>
      <c r="K104" s="291">
        <v>4.5319999999999999E-2</v>
      </c>
      <c r="L104" s="289" t="s">
        <v>40</v>
      </c>
      <c r="M104" s="14" t="s">
        <v>114</v>
      </c>
      <c r="N104" s="290">
        <v>-8.0999999999999996E-3</v>
      </c>
      <c r="O104" s="18">
        <v>0.25840000000000002</v>
      </c>
      <c r="P104" s="291">
        <v>8.0000000000000004E-4</v>
      </c>
      <c r="Q104" s="291">
        <v>0.73950000000000005</v>
      </c>
      <c r="R104" s="291">
        <v>-8.9999999999999998E-4</v>
      </c>
      <c r="S104" s="291">
        <v>-6.3E-3</v>
      </c>
      <c r="T104" s="291">
        <v>-6.4000000000000003E-3</v>
      </c>
      <c r="U104" s="289">
        <v>17407</v>
      </c>
      <c r="V104" s="289">
        <v>-98</v>
      </c>
      <c r="W104" s="292">
        <v>0.21180555555555555</v>
      </c>
      <c r="X104" s="293">
        <v>42719</v>
      </c>
      <c r="Y104" s="21" t="s">
        <v>38</v>
      </c>
    </row>
    <row r="105" spans="1:25" ht="18.75" thickBot="1" x14ac:dyDescent="0.2">
      <c r="A105" s="7">
        <v>150275</v>
      </c>
      <c r="B105" s="294" t="s">
        <v>89</v>
      </c>
      <c r="C105" s="7">
        <v>1.0209999999999999</v>
      </c>
      <c r="D105" s="305">
        <v>3.8999999999999998E-3</v>
      </c>
      <c r="E105" s="283">
        <v>301.5</v>
      </c>
      <c r="F105" s="7">
        <v>1.028</v>
      </c>
      <c r="G105" s="285">
        <v>6.7999999999999996E-3</v>
      </c>
      <c r="H105" s="285">
        <v>0.03</v>
      </c>
      <c r="I105" s="283">
        <v>4.5</v>
      </c>
      <c r="J105" s="283">
        <v>4.5</v>
      </c>
      <c r="K105" s="285">
        <v>4.5319999999999999E-2</v>
      </c>
      <c r="L105" s="283" t="s">
        <v>40</v>
      </c>
      <c r="M105" s="7" t="s">
        <v>46</v>
      </c>
      <c r="N105" s="286">
        <v>-1.9E-3</v>
      </c>
      <c r="O105" s="23">
        <v>0.1022</v>
      </c>
      <c r="P105" s="285">
        <v>8.0000000000000004E-4</v>
      </c>
      <c r="Q105" s="285">
        <v>1.1075999999999999</v>
      </c>
      <c r="R105" s="285">
        <v>-3.0999999999999999E-3</v>
      </c>
      <c r="S105" s="285">
        <v>-4.8999999999999998E-3</v>
      </c>
      <c r="T105" s="285">
        <v>-8.3999999999999995E-3</v>
      </c>
      <c r="U105" s="283">
        <v>54339</v>
      </c>
      <c r="V105" s="283">
        <v>48</v>
      </c>
      <c r="W105" s="287">
        <v>0.21180555555555555</v>
      </c>
      <c r="X105" s="288">
        <v>42719</v>
      </c>
      <c r="Y105" s="13" t="s">
        <v>38</v>
      </c>
    </row>
    <row r="106" spans="1:25" ht="18.75" thickBot="1" x14ac:dyDescent="0.2">
      <c r="A106" s="14">
        <v>150305</v>
      </c>
      <c r="B106" s="289" t="s">
        <v>104</v>
      </c>
      <c r="C106" s="14">
        <v>1.022</v>
      </c>
      <c r="D106" s="295">
        <v>2.8999999999999998E-3</v>
      </c>
      <c r="E106" s="289">
        <v>778.9</v>
      </c>
      <c r="F106" s="14">
        <v>1.0289999999999999</v>
      </c>
      <c r="G106" s="291">
        <v>6.7999999999999996E-3</v>
      </c>
      <c r="H106" s="291">
        <v>0.03</v>
      </c>
      <c r="I106" s="289">
        <v>4.5</v>
      </c>
      <c r="J106" s="289">
        <v>4.5</v>
      </c>
      <c r="K106" s="291">
        <v>4.5319999999999999E-2</v>
      </c>
      <c r="L106" s="289" t="s">
        <v>40</v>
      </c>
      <c r="M106" s="14" t="s">
        <v>105</v>
      </c>
      <c r="N106" s="290">
        <v>-3.2000000000000002E-3</v>
      </c>
      <c r="O106" s="18">
        <v>0.20910000000000001</v>
      </c>
      <c r="P106" s="291">
        <v>8.0000000000000004E-4</v>
      </c>
      <c r="Q106" s="291">
        <v>0.85519999999999996</v>
      </c>
      <c r="R106" s="291">
        <v>-2.5000000000000001E-3</v>
      </c>
      <c r="S106" s="291">
        <v>-6.7999999999999996E-3</v>
      </c>
      <c r="T106" s="291">
        <v>-5.5999999999999999E-3</v>
      </c>
      <c r="U106" s="289">
        <v>3107</v>
      </c>
      <c r="V106" s="289">
        <v>-70</v>
      </c>
      <c r="W106" s="292">
        <v>0.21180555555555555</v>
      </c>
      <c r="X106" s="293">
        <v>42719</v>
      </c>
      <c r="Y106" s="21" t="s">
        <v>38</v>
      </c>
    </row>
    <row r="107" spans="1:25" ht="18.75" thickBot="1" x14ac:dyDescent="0.2">
      <c r="A107" s="7">
        <v>150283</v>
      </c>
      <c r="B107" s="283" t="s">
        <v>63</v>
      </c>
      <c r="C107" s="7">
        <v>0.999</v>
      </c>
      <c r="D107" s="305">
        <v>3.0000000000000001E-3</v>
      </c>
      <c r="E107" s="283">
        <v>242.34</v>
      </c>
      <c r="F107" s="7">
        <v>1.0055000000000001</v>
      </c>
      <c r="G107" s="285">
        <v>6.4999999999999997E-3</v>
      </c>
      <c r="H107" s="285">
        <v>0.03</v>
      </c>
      <c r="I107" s="283">
        <v>4.5</v>
      </c>
      <c r="J107" s="283">
        <v>4.5</v>
      </c>
      <c r="K107" s="285">
        <v>4.5289999999999997E-2</v>
      </c>
      <c r="L107" s="283" t="s">
        <v>40</v>
      </c>
      <c r="M107" s="7" t="s">
        <v>64</v>
      </c>
      <c r="N107" s="286">
        <v>-2.5000000000000001E-3</v>
      </c>
      <c r="O107" s="23">
        <v>0.27510000000000001</v>
      </c>
      <c r="P107" s="285">
        <v>1E-3</v>
      </c>
      <c r="Q107" s="304">
        <v>0.73219999999999996</v>
      </c>
      <c r="R107" s="285">
        <v>-2.2000000000000001E-3</v>
      </c>
      <c r="S107" s="285">
        <v>-1.6999999999999999E-3</v>
      </c>
      <c r="T107" s="285">
        <v>-5.1999999999999998E-3</v>
      </c>
      <c r="U107" s="283">
        <v>9490</v>
      </c>
      <c r="V107" s="283">
        <v>-3</v>
      </c>
      <c r="W107" s="287">
        <v>0.21180555555555555</v>
      </c>
      <c r="X107" s="288">
        <v>42905</v>
      </c>
      <c r="Y107" s="13" t="s">
        <v>38</v>
      </c>
    </row>
    <row r="108" spans="1:25" ht="18.75" thickBot="1" x14ac:dyDescent="0.2">
      <c r="A108" s="14">
        <v>502007</v>
      </c>
      <c r="B108" s="289" t="s">
        <v>47</v>
      </c>
      <c r="C108" s="14">
        <v>1</v>
      </c>
      <c r="D108" s="295">
        <v>4.0000000000000001E-3</v>
      </c>
      <c r="E108" s="289">
        <v>1654.61</v>
      </c>
      <c r="F108" s="14">
        <v>1.0063</v>
      </c>
      <c r="G108" s="291">
        <v>6.3E-3</v>
      </c>
      <c r="H108" s="291">
        <v>0.03</v>
      </c>
      <c r="I108" s="289">
        <v>4.5</v>
      </c>
      <c r="J108" s="289">
        <v>4.5</v>
      </c>
      <c r="K108" s="291">
        <v>4.5289999999999997E-2</v>
      </c>
      <c r="L108" s="289" t="s">
        <v>40</v>
      </c>
      <c r="M108" s="14" t="s">
        <v>48</v>
      </c>
      <c r="N108" s="290">
        <v>-4.5999999999999999E-3</v>
      </c>
      <c r="O108" s="18">
        <v>0.2898</v>
      </c>
      <c r="P108" s="291">
        <v>0</v>
      </c>
      <c r="Q108" s="291">
        <v>0.69579999999999997</v>
      </c>
      <c r="R108" s="291">
        <v>-2.8E-3</v>
      </c>
      <c r="S108" s="291">
        <v>2.3999999999999998E-3</v>
      </c>
      <c r="T108" s="291">
        <v>4.7000000000000002E-3</v>
      </c>
      <c r="U108" s="289">
        <v>27084</v>
      </c>
      <c r="V108" s="289">
        <v>269</v>
      </c>
      <c r="W108" s="292">
        <v>0.21180555555555555</v>
      </c>
      <c r="X108" s="293">
        <v>42900</v>
      </c>
      <c r="Y108" s="21" t="s">
        <v>38</v>
      </c>
    </row>
    <row r="109" spans="1:25" ht="18.75" thickBot="1" x14ac:dyDescent="0.2">
      <c r="A109" s="7">
        <v>150233</v>
      </c>
      <c r="B109" s="283" t="s">
        <v>81</v>
      </c>
      <c r="C109" s="7">
        <v>1.002</v>
      </c>
      <c r="D109" s="286">
        <v>-6.8999999999999999E-3</v>
      </c>
      <c r="E109" s="283">
        <v>97.4</v>
      </c>
      <c r="F109" s="7">
        <v>1.0081</v>
      </c>
      <c r="G109" s="285">
        <v>6.1000000000000004E-3</v>
      </c>
      <c r="H109" s="285">
        <v>0.03</v>
      </c>
      <c r="I109" s="283">
        <v>4.5</v>
      </c>
      <c r="J109" s="283">
        <v>4.5</v>
      </c>
      <c r="K109" s="285">
        <v>4.5280000000000001E-2</v>
      </c>
      <c r="L109" s="283" t="s">
        <v>40</v>
      </c>
      <c r="M109" s="7" t="s">
        <v>82</v>
      </c>
      <c r="N109" s="286">
        <v>-6.4999999999999997E-3</v>
      </c>
      <c r="O109" s="23">
        <v>0.26669999999999999</v>
      </c>
      <c r="P109" s="285">
        <v>0</v>
      </c>
      <c r="Q109" s="304">
        <v>0.74850000000000005</v>
      </c>
      <c r="R109" s="285">
        <v>-2.8E-3</v>
      </c>
      <c r="S109" s="285">
        <v>-8.0000000000000004E-4</v>
      </c>
      <c r="T109" s="285">
        <v>1E-3</v>
      </c>
      <c r="U109" s="283">
        <v>2837</v>
      </c>
      <c r="V109" s="283">
        <v>-3</v>
      </c>
      <c r="W109" s="287">
        <v>0.21180555555555555</v>
      </c>
      <c r="X109" s="288">
        <v>42884</v>
      </c>
      <c r="Y109" s="13" t="s">
        <v>38</v>
      </c>
    </row>
    <row r="110" spans="1:25" ht="18.75" thickBot="1" x14ac:dyDescent="0.2">
      <c r="A110" s="14">
        <v>150217</v>
      </c>
      <c r="B110" s="289" t="s">
        <v>67</v>
      </c>
      <c r="C110" s="14">
        <v>1.032</v>
      </c>
      <c r="D110" s="295">
        <v>3.8999999999999998E-3</v>
      </c>
      <c r="E110" s="289">
        <v>455.36</v>
      </c>
      <c r="F110" s="14">
        <v>1.034</v>
      </c>
      <c r="G110" s="291">
        <v>1.9E-3</v>
      </c>
      <c r="H110" s="291">
        <v>0.03</v>
      </c>
      <c r="I110" s="289">
        <v>5.5</v>
      </c>
      <c r="J110" s="289">
        <v>4.5</v>
      </c>
      <c r="K110" s="291">
        <v>4.5280000000000001E-2</v>
      </c>
      <c r="L110" s="289" t="s">
        <v>40</v>
      </c>
      <c r="M110" s="14" t="s">
        <v>68</v>
      </c>
      <c r="N110" s="290">
        <v>-9.2999999999999992E-3</v>
      </c>
      <c r="O110" s="18">
        <v>0.24679999999999999</v>
      </c>
      <c r="P110" s="291">
        <v>-4.0000000000000001E-3</v>
      </c>
      <c r="Q110" s="291">
        <v>0.75970000000000004</v>
      </c>
      <c r="R110" s="291">
        <v>-4.5999999999999999E-3</v>
      </c>
      <c r="S110" s="291">
        <v>-5.7999999999999996E-3</v>
      </c>
      <c r="T110" s="291">
        <v>-5.8999999999999999E-3</v>
      </c>
      <c r="U110" s="289">
        <v>47680</v>
      </c>
      <c r="V110" s="289">
        <v>-275</v>
      </c>
      <c r="W110" s="292">
        <v>0.21180555555555555</v>
      </c>
      <c r="X110" s="293">
        <v>42738</v>
      </c>
      <c r="Y110" s="21" t="s">
        <v>38</v>
      </c>
    </row>
    <row r="111" spans="1:25" ht="18.75" thickBot="1" x14ac:dyDescent="0.2">
      <c r="A111" s="7">
        <v>150209</v>
      </c>
      <c r="B111" s="283" t="s">
        <v>47</v>
      </c>
      <c r="C111" s="7">
        <v>1.022</v>
      </c>
      <c r="D111" s="305">
        <v>3.8999999999999998E-3</v>
      </c>
      <c r="E111" s="283">
        <v>7195.58</v>
      </c>
      <c r="F111" s="7">
        <v>1.028</v>
      </c>
      <c r="G111" s="285">
        <v>5.7999999999999996E-3</v>
      </c>
      <c r="H111" s="285">
        <v>0.03</v>
      </c>
      <c r="I111" s="283">
        <v>4.5</v>
      </c>
      <c r="J111" s="283">
        <v>4.5</v>
      </c>
      <c r="K111" s="285">
        <v>4.5269999999999998E-2</v>
      </c>
      <c r="L111" s="283" t="s">
        <v>40</v>
      </c>
      <c r="M111" s="7" t="s">
        <v>48</v>
      </c>
      <c r="N111" s="286">
        <v>-4.5999999999999999E-3</v>
      </c>
      <c r="O111" s="23">
        <v>0.23780000000000001</v>
      </c>
      <c r="P111" s="285">
        <v>-1E-4</v>
      </c>
      <c r="Q111" s="285">
        <v>0.7893</v>
      </c>
      <c r="R111" s="285">
        <v>1.4E-3</v>
      </c>
      <c r="S111" s="285">
        <v>0</v>
      </c>
      <c r="T111" s="285">
        <v>5.9999999999999995E-4</v>
      </c>
      <c r="U111" s="283">
        <v>433830</v>
      </c>
      <c r="V111" s="283">
        <v>1526</v>
      </c>
      <c r="W111" s="287">
        <v>0.21180555555555555</v>
      </c>
      <c r="X111" s="288">
        <v>42719</v>
      </c>
      <c r="Y111" s="13" t="s">
        <v>38</v>
      </c>
    </row>
    <row r="112" spans="1:25" ht="18.75" thickBot="1" x14ac:dyDescent="0.2">
      <c r="A112" s="14">
        <v>150241</v>
      </c>
      <c r="B112" s="306" t="s">
        <v>94</v>
      </c>
      <c r="C112" s="14">
        <v>1.022</v>
      </c>
      <c r="D112" s="295">
        <v>4.8999999999999998E-3</v>
      </c>
      <c r="E112" s="289">
        <v>710.26</v>
      </c>
      <c r="F112" s="14">
        <v>1.028</v>
      </c>
      <c r="G112" s="291">
        <v>5.7999999999999996E-3</v>
      </c>
      <c r="H112" s="291">
        <v>0.03</v>
      </c>
      <c r="I112" s="289">
        <v>4.5</v>
      </c>
      <c r="J112" s="289">
        <v>4.5</v>
      </c>
      <c r="K112" s="291">
        <v>4.5269999999999998E-2</v>
      </c>
      <c r="L112" s="289" t="s">
        <v>40</v>
      </c>
      <c r="M112" s="14" t="s">
        <v>95</v>
      </c>
      <c r="N112" s="295">
        <v>8.0999999999999996E-3</v>
      </c>
      <c r="O112" s="18">
        <v>0.29310000000000003</v>
      </c>
      <c r="P112" s="291">
        <v>-1E-4</v>
      </c>
      <c r="Q112" s="291">
        <v>0.65949999999999998</v>
      </c>
      <c r="R112" s="291">
        <v>-4.8999999999999998E-3</v>
      </c>
      <c r="S112" s="291">
        <v>-5.5999999999999999E-3</v>
      </c>
      <c r="T112" s="291">
        <v>-7.1999999999999998E-3</v>
      </c>
      <c r="U112" s="289">
        <v>8905</v>
      </c>
      <c r="V112" s="289">
        <v>0</v>
      </c>
      <c r="W112" s="292">
        <v>0.21180555555555555</v>
      </c>
      <c r="X112" s="293">
        <v>42719</v>
      </c>
      <c r="Y112" s="21" t="s">
        <v>38</v>
      </c>
    </row>
    <row r="113" spans="1:25" ht="18.75" thickBot="1" x14ac:dyDescent="0.2">
      <c r="A113" s="7">
        <v>150200</v>
      </c>
      <c r="B113" s="283" t="s">
        <v>55</v>
      </c>
      <c r="C113" s="7">
        <v>1.0229999999999999</v>
      </c>
      <c r="D113" s="305">
        <v>4.8999999999999998E-3</v>
      </c>
      <c r="E113" s="283">
        <v>15872.17</v>
      </c>
      <c r="F113" s="7">
        <v>1.0289999999999999</v>
      </c>
      <c r="G113" s="285">
        <v>5.7999999999999996E-3</v>
      </c>
      <c r="H113" s="285">
        <v>0.03</v>
      </c>
      <c r="I113" s="283">
        <v>4.5</v>
      </c>
      <c r="J113" s="283">
        <v>4.5</v>
      </c>
      <c r="K113" s="285">
        <v>4.5269999999999998E-2</v>
      </c>
      <c r="L113" s="283" t="s">
        <v>40</v>
      </c>
      <c r="M113" s="7" t="s">
        <v>56</v>
      </c>
      <c r="N113" s="305">
        <v>8.9999999999999998E-4</v>
      </c>
      <c r="O113" s="23">
        <v>0.17230000000000001</v>
      </c>
      <c r="P113" s="285">
        <v>-1E-4</v>
      </c>
      <c r="Q113" s="285">
        <v>0.94130000000000003</v>
      </c>
      <c r="R113" s="285">
        <v>3.0000000000000001E-3</v>
      </c>
      <c r="S113" s="285">
        <v>-6.9999999999999999E-4</v>
      </c>
      <c r="T113" s="285">
        <v>-2.5999999999999999E-3</v>
      </c>
      <c r="U113" s="283">
        <v>941200</v>
      </c>
      <c r="V113" s="283">
        <v>226</v>
      </c>
      <c r="W113" s="287">
        <v>0.21180555555555555</v>
      </c>
      <c r="X113" s="288">
        <v>42719</v>
      </c>
      <c r="Y113" s="13" t="s">
        <v>38</v>
      </c>
    </row>
    <row r="114" spans="1:25" ht="18.75" thickBot="1" x14ac:dyDescent="0.2">
      <c r="A114" s="14">
        <v>150207</v>
      </c>
      <c r="B114" s="289" t="s">
        <v>71</v>
      </c>
      <c r="C114" s="14">
        <v>1.0229999999999999</v>
      </c>
      <c r="D114" s="295">
        <v>3.8999999999999998E-3</v>
      </c>
      <c r="E114" s="289">
        <v>1023.44</v>
      </c>
      <c r="F114" s="14">
        <v>1.0289999999999999</v>
      </c>
      <c r="G114" s="291">
        <v>5.7999999999999996E-3</v>
      </c>
      <c r="H114" s="291">
        <v>0.03</v>
      </c>
      <c r="I114" s="289">
        <v>4.5</v>
      </c>
      <c r="J114" s="289">
        <v>4.5</v>
      </c>
      <c r="K114" s="291">
        <v>4.5269999999999998E-2</v>
      </c>
      <c r="L114" s="289" t="s">
        <v>40</v>
      </c>
      <c r="M114" s="14" t="s">
        <v>72</v>
      </c>
      <c r="N114" s="295">
        <v>6.0000000000000001E-3</v>
      </c>
      <c r="O114" s="18">
        <v>8.8999999999999996E-2</v>
      </c>
      <c r="P114" s="291">
        <v>-1E-4</v>
      </c>
      <c r="Q114" s="291">
        <v>1.1368</v>
      </c>
      <c r="R114" s="291">
        <v>-5.7000000000000002E-3</v>
      </c>
      <c r="S114" s="291">
        <v>-4.3E-3</v>
      </c>
      <c r="T114" s="291">
        <v>-6.4999999999999997E-3</v>
      </c>
      <c r="U114" s="289">
        <v>21256</v>
      </c>
      <c r="V114" s="289">
        <v>-191</v>
      </c>
      <c r="W114" s="292">
        <v>0.21180555555555555</v>
      </c>
      <c r="X114" s="293">
        <v>42719</v>
      </c>
      <c r="Y114" s="21" t="s">
        <v>38</v>
      </c>
    </row>
    <row r="115" spans="1:25" ht="18.75" thickBot="1" x14ac:dyDescent="0.2">
      <c r="A115" s="7">
        <v>150329</v>
      </c>
      <c r="B115" s="283" t="s">
        <v>99</v>
      </c>
      <c r="C115" s="7">
        <v>1.0229999999999999</v>
      </c>
      <c r="D115" s="305">
        <v>2E-3</v>
      </c>
      <c r="E115" s="283">
        <v>347.37</v>
      </c>
      <c r="F115" s="7">
        <v>1.0289999999999999</v>
      </c>
      <c r="G115" s="285">
        <v>5.7999999999999996E-3</v>
      </c>
      <c r="H115" s="285">
        <v>0.03</v>
      </c>
      <c r="I115" s="283">
        <v>4.5</v>
      </c>
      <c r="J115" s="283">
        <v>4.5</v>
      </c>
      <c r="K115" s="285">
        <v>4.5269999999999998E-2</v>
      </c>
      <c r="L115" s="283" t="s">
        <v>40</v>
      </c>
      <c r="M115" s="7" t="s">
        <v>100</v>
      </c>
      <c r="N115" s="305">
        <v>2E-3</v>
      </c>
      <c r="O115" s="23">
        <v>0.30320000000000003</v>
      </c>
      <c r="P115" s="285">
        <v>-1E-4</v>
      </c>
      <c r="Q115" s="285">
        <v>0.63439999999999996</v>
      </c>
      <c r="R115" s="285">
        <v>-2.9999999999999997E-4</v>
      </c>
      <c r="S115" s="285">
        <v>3.3E-3</v>
      </c>
      <c r="T115" s="285">
        <v>-1.1000000000000001E-3</v>
      </c>
      <c r="U115" s="283">
        <v>10792</v>
      </c>
      <c r="V115" s="283">
        <v>29</v>
      </c>
      <c r="W115" s="287">
        <v>0.21180555555555555</v>
      </c>
      <c r="X115" s="288">
        <v>42719</v>
      </c>
      <c r="Y115" s="13" t="s">
        <v>38</v>
      </c>
    </row>
    <row r="116" spans="1:25" ht="18.75" thickBot="1" x14ac:dyDescent="0.2">
      <c r="A116" s="14">
        <v>502049</v>
      </c>
      <c r="B116" s="289" t="s">
        <v>90</v>
      </c>
      <c r="C116" s="14">
        <v>1.008</v>
      </c>
      <c r="D116" s="295">
        <v>5.0000000000000001E-3</v>
      </c>
      <c r="E116" s="289">
        <v>301.52999999999997</v>
      </c>
      <c r="F116" s="14">
        <v>1.0138</v>
      </c>
      <c r="G116" s="291">
        <v>5.7000000000000002E-3</v>
      </c>
      <c r="H116" s="291">
        <v>0.03</v>
      </c>
      <c r="I116" s="289">
        <v>4.5</v>
      </c>
      <c r="J116" s="289">
        <v>4.5</v>
      </c>
      <c r="K116" s="291">
        <v>4.5260000000000002E-2</v>
      </c>
      <c r="L116" s="289" t="s">
        <v>40</v>
      </c>
      <c r="M116" s="14" t="s">
        <v>91</v>
      </c>
      <c r="N116" s="295">
        <v>2.3E-3</v>
      </c>
      <c r="O116" s="18">
        <v>0.40679999999999999</v>
      </c>
      <c r="P116" s="291">
        <v>-1E-4</v>
      </c>
      <c r="Q116" s="291">
        <v>0.40820000000000001</v>
      </c>
      <c r="R116" s="291">
        <v>-3.0000000000000001E-3</v>
      </c>
      <c r="S116" s="291">
        <v>-2.3E-3</v>
      </c>
      <c r="T116" s="291">
        <v>-2.5999999999999999E-3</v>
      </c>
      <c r="U116" s="289">
        <v>11915</v>
      </c>
      <c r="V116" s="289">
        <v>0</v>
      </c>
      <c r="W116" s="292">
        <v>0.21180555555555555</v>
      </c>
      <c r="X116" s="293">
        <v>42839</v>
      </c>
      <c r="Y116" s="21" t="s">
        <v>38</v>
      </c>
    </row>
    <row r="117" spans="1:25" ht="18.75" thickBot="1" x14ac:dyDescent="0.2">
      <c r="A117" s="7">
        <v>502011</v>
      </c>
      <c r="B117" s="283" t="s">
        <v>101</v>
      </c>
      <c r="C117" s="7">
        <v>0.999</v>
      </c>
      <c r="D117" s="305">
        <v>3.0000000000000001E-3</v>
      </c>
      <c r="E117" s="283">
        <v>361.19</v>
      </c>
      <c r="F117" s="7">
        <v>1.0035000000000001</v>
      </c>
      <c r="G117" s="285">
        <v>4.4999999999999997E-3</v>
      </c>
      <c r="H117" s="285">
        <v>0.03</v>
      </c>
      <c r="I117" s="283">
        <v>4.5</v>
      </c>
      <c r="J117" s="283">
        <v>4.5</v>
      </c>
      <c r="K117" s="285">
        <v>4.5199999999999997E-2</v>
      </c>
      <c r="L117" s="283" t="s">
        <v>40</v>
      </c>
      <c r="M117" s="7" t="s">
        <v>56</v>
      </c>
      <c r="N117" s="305">
        <v>8.9999999999999998E-4</v>
      </c>
      <c r="O117" s="23">
        <v>0.44309999999999999</v>
      </c>
      <c r="P117" s="285">
        <v>-1E-3</v>
      </c>
      <c r="Q117" s="285">
        <v>0.33289999999999997</v>
      </c>
      <c r="R117" s="285">
        <v>1E-3</v>
      </c>
      <c r="S117" s="285">
        <v>-3.5000000000000001E-3</v>
      </c>
      <c r="T117" s="285">
        <v>-2.5999999999999999E-3</v>
      </c>
      <c r="U117" s="283">
        <v>14088</v>
      </c>
      <c r="V117" s="283">
        <v>23</v>
      </c>
      <c r="W117" s="287">
        <v>0.21180555555555555</v>
      </c>
      <c r="X117" s="288">
        <v>42923</v>
      </c>
      <c r="Y117" s="13" t="s">
        <v>38</v>
      </c>
    </row>
    <row r="118" spans="1:25" ht="18.75" thickBot="1" x14ac:dyDescent="0.2">
      <c r="A118" s="14">
        <v>150229</v>
      </c>
      <c r="B118" s="289" t="s">
        <v>69</v>
      </c>
      <c r="C118" s="14">
        <v>1.026</v>
      </c>
      <c r="D118" s="295">
        <v>4.8999999999999998E-3</v>
      </c>
      <c r="E118" s="289">
        <v>554.36</v>
      </c>
      <c r="F118" s="14">
        <v>1.03</v>
      </c>
      <c r="G118" s="291">
        <v>3.8999999999999998E-3</v>
      </c>
      <c r="H118" s="291">
        <v>0.03</v>
      </c>
      <c r="I118" s="289">
        <v>4.5</v>
      </c>
      <c r="J118" s="289">
        <v>4.5</v>
      </c>
      <c r="K118" s="291">
        <v>4.5179999999999998E-2</v>
      </c>
      <c r="L118" s="289" t="s">
        <v>40</v>
      </c>
      <c r="M118" s="14" t="s">
        <v>70</v>
      </c>
      <c r="N118" s="290">
        <v>-3.3E-3</v>
      </c>
      <c r="O118" s="18">
        <v>0.27129999999999999</v>
      </c>
      <c r="P118" s="291">
        <v>-2.0999999999999999E-3</v>
      </c>
      <c r="Q118" s="291">
        <v>0.70799999999999996</v>
      </c>
      <c r="R118" s="291">
        <v>-4.3E-3</v>
      </c>
      <c r="S118" s="291">
        <v>-6.1999999999999998E-3</v>
      </c>
      <c r="T118" s="291">
        <v>-7.4000000000000003E-3</v>
      </c>
      <c r="U118" s="289">
        <v>15860</v>
      </c>
      <c r="V118" s="289">
        <v>-341</v>
      </c>
      <c r="W118" s="292">
        <v>0.21180555555555555</v>
      </c>
      <c r="X118" s="293">
        <v>42705</v>
      </c>
      <c r="Y118" s="21" t="s">
        <v>38</v>
      </c>
    </row>
    <row r="119" spans="1:25" ht="18.75" thickBot="1" x14ac:dyDescent="0.2">
      <c r="A119" s="7">
        <v>150243</v>
      </c>
      <c r="B119" s="283" t="s">
        <v>128</v>
      </c>
      <c r="C119" s="7">
        <v>1.0209999999999999</v>
      </c>
      <c r="D119" s="305">
        <v>5.8999999999999999E-3</v>
      </c>
      <c r="E119" s="283">
        <v>129.44</v>
      </c>
      <c r="F119" s="7">
        <v>1.0249999999999999</v>
      </c>
      <c r="G119" s="285">
        <v>3.8999999999999998E-3</v>
      </c>
      <c r="H119" s="285">
        <v>0.03</v>
      </c>
      <c r="I119" s="283">
        <v>4.5</v>
      </c>
      <c r="J119" s="283">
        <v>4.5</v>
      </c>
      <c r="K119" s="285">
        <v>4.5179999999999998E-2</v>
      </c>
      <c r="L119" s="283" t="s">
        <v>40</v>
      </c>
      <c r="M119" s="7" t="s">
        <v>129</v>
      </c>
      <c r="N119" s="286">
        <v>-9.7000000000000003E-3</v>
      </c>
      <c r="O119" s="23">
        <v>0.35980000000000001</v>
      </c>
      <c r="P119" s="285">
        <v>-2.0999999999999999E-3</v>
      </c>
      <c r="Q119" s="285">
        <v>0.50639999999999996</v>
      </c>
      <c r="R119" s="285">
        <v>2.9999999999999997E-4</v>
      </c>
      <c r="S119" s="285">
        <v>-3.5000000000000001E-3</v>
      </c>
      <c r="T119" s="285">
        <v>1E-3</v>
      </c>
      <c r="U119" s="283">
        <v>12272</v>
      </c>
      <c r="V119" s="283">
        <v>13</v>
      </c>
      <c r="W119" s="287">
        <v>0.21180555555555555</v>
      </c>
      <c r="X119" s="288">
        <v>42705</v>
      </c>
      <c r="Y119" s="13" t="s">
        <v>38</v>
      </c>
    </row>
    <row r="120" spans="1:25" ht="18.75" thickBot="1" x14ac:dyDescent="0.2">
      <c r="A120" s="14">
        <v>150186</v>
      </c>
      <c r="B120" s="289" t="s">
        <v>79</v>
      </c>
      <c r="C120" s="14">
        <v>0.998</v>
      </c>
      <c r="D120" s="295">
        <v>1E-3</v>
      </c>
      <c r="E120" s="289">
        <v>1482.13</v>
      </c>
      <c r="F120" s="14">
        <v>1.0012000000000001</v>
      </c>
      <c r="G120" s="291">
        <v>3.2000000000000002E-3</v>
      </c>
      <c r="H120" s="291">
        <v>0.03</v>
      </c>
      <c r="I120" s="289">
        <v>4.5</v>
      </c>
      <c r="J120" s="289">
        <v>4.5</v>
      </c>
      <c r="K120" s="291">
        <v>4.514E-2</v>
      </c>
      <c r="L120" s="289" t="s">
        <v>40</v>
      </c>
      <c r="M120" s="14" t="s">
        <v>80</v>
      </c>
      <c r="N120" s="290">
        <v>-9.4000000000000004E-3</v>
      </c>
      <c r="O120" s="18">
        <v>0.33660000000000001</v>
      </c>
      <c r="P120" s="291">
        <v>-3.0000000000000001E-3</v>
      </c>
      <c r="Q120" s="303">
        <v>0.5907</v>
      </c>
      <c r="R120" s="291">
        <v>-3.2000000000000002E-3</v>
      </c>
      <c r="S120" s="291">
        <v>-5.7999999999999996E-3</v>
      </c>
      <c r="T120" s="291">
        <v>-7.1000000000000004E-3</v>
      </c>
      <c r="U120" s="289">
        <v>46070</v>
      </c>
      <c r="V120" s="289">
        <v>-469</v>
      </c>
      <c r="W120" s="292">
        <v>0.21180555555555555</v>
      </c>
      <c r="X120" s="293">
        <v>42940</v>
      </c>
      <c r="Y120" s="21" t="s">
        <v>38</v>
      </c>
    </row>
    <row r="121" spans="1:25" ht="18.75" thickBot="1" x14ac:dyDescent="0.2">
      <c r="A121" s="7">
        <v>150227</v>
      </c>
      <c r="B121" s="294" t="s">
        <v>111</v>
      </c>
      <c r="C121" s="7">
        <v>1.032</v>
      </c>
      <c r="D121" s="305">
        <v>3.8999999999999998E-3</v>
      </c>
      <c r="E121" s="283">
        <v>1980.64</v>
      </c>
      <c r="F121" s="7">
        <v>1.034</v>
      </c>
      <c r="G121" s="285">
        <v>1.9E-3</v>
      </c>
      <c r="H121" s="285">
        <v>0.03</v>
      </c>
      <c r="I121" s="283">
        <v>4.5</v>
      </c>
      <c r="J121" s="283">
        <v>4.5</v>
      </c>
      <c r="K121" s="285">
        <v>4.5089999999999998E-2</v>
      </c>
      <c r="L121" s="283" t="s">
        <v>40</v>
      </c>
      <c r="M121" s="7" t="s">
        <v>95</v>
      </c>
      <c r="N121" s="305">
        <v>8.0999999999999996E-3</v>
      </c>
      <c r="O121" s="23">
        <v>0.24160000000000001</v>
      </c>
      <c r="P121" s="285">
        <v>-4.0000000000000001E-3</v>
      </c>
      <c r="Q121" s="285">
        <v>0.77210000000000001</v>
      </c>
      <c r="R121" s="285">
        <v>0</v>
      </c>
      <c r="S121" s="285">
        <v>5.9999999999999995E-4</v>
      </c>
      <c r="T121" s="285">
        <v>-5.9999999999999995E-4</v>
      </c>
      <c r="U121" s="283">
        <v>259978</v>
      </c>
      <c r="V121" s="283">
        <v>2910</v>
      </c>
      <c r="W121" s="287">
        <v>0.21180555555555555</v>
      </c>
      <c r="X121" s="288">
        <v>42675</v>
      </c>
      <c r="Y121" s="13" t="s">
        <v>38</v>
      </c>
    </row>
    <row r="122" spans="1:25" ht="18.75" thickBot="1" x14ac:dyDescent="0.2">
      <c r="A122" s="14">
        <v>150249</v>
      </c>
      <c r="B122" s="306" t="s">
        <v>103</v>
      </c>
      <c r="C122" s="14">
        <v>1.0269999999999999</v>
      </c>
      <c r="D122" s="295">
        <v>6.8999999999999999E-3</v>
      </c>
      <c r="E122" s="289">
        <v>4.99</v>
      </c>
      <c r="F122" s="14">
        <v>1.0289999999999999</v>
      </c>
      <c r="G122" s="291">
        <v>1.9E-3</v>
      </c>
      <c r="H122" s="291">
        <v>0.03</v>
      </c>
      <c r="I122" s="289">
        <v>4.5</v>
      </c>
      <c r="J122" s="289">
        <v>4.5</v>
      </c>
      <c r="K122" s="291">
        <v>4.5089999999999998E-2</v>
      </c>
      <c r="L122" s="289" t="s">
        <v>40</v>
      </c>
      <c r="M122" s="14" t="s">
        <v>95</v>
      </c>
      <c r="N122" s="295">
        <v>8.0999999999999996E-3</v>
      </c>
      <c r="O122" s="18">
        <v>0.25600000000000001</v>
      </c>
      <c r="P122" s="291">
        <v>-4.0000000000000001E-3</v>
      </c>
      <c r="Q122" s="291">
        <v>0.74509999999999998</v>
      </c>
      <c r="R122" s="291">
        <v>-4.1000000000000003E-3</v>
      </c>
      <c r="S122" s="291">
        <v>-6.4999999999999997E-3</v>
      </c>
      <c r="T122" s="291">
        <v>-4.7000000000000002E-3</v>
      </c>
      <c r="U122" s="289">
        <v>4087</v>
      </c>
      <c r="V122" s="289">
        <v>-4</v>
      </c>
      <c r="W122" s="292">
        <v>0.21180555555555555</v>
      </c>
      <c r="X122" s="293">
        <v>42719</v>
      </c>
      <c r="Y122" s="21" t="s">
        <v>38</v>
      </c>
    </row>
    <row r="123" spans="1:25" ht="18.75" thickBot="1" x14ac:dyDescent="0.2">
      <c r="A123" s="7">
        <v>150051</v>
      </c>
      <c r="B123" s="283" t="s">
        <v>87</v>
      </c>
      <c r="C123" s="7">
        <v>1.0209999999999999</v>
      </c>
      <c r="D123" s="305">
        <v>3.8999999999999998E-3</v>
      </c>
      <c r="E123" s="283">
        <v>140.78</v>
      </c>
      <c r="F123" s="7">
        <v>1.0229999999999999</v>
      </c>
      <c r="G123" s="285">
        <v>2E-3</v>
      </c>
      <c r="H123" s="285">
        <v>0.03</v>
      </c>
      <c r="I123" s="283">
        <v>4.5</v>
      </c>
      <c r="J123" s="283">
        <v>4.5</v>
      </c>
      <c r="K123" s="285">
        <v>4.5089999999999998E-2</v>
      </c>
      <c r="L123" s="283" t="s">
        <v>40</v>
      </c>
      <c r="M123" s="7" t="s">
        <v>88</v>
      </c>
      <c r="N123" s="305">
        <v>1.1999999999999999E-3</v>
      </c>
      <c r="O123" s="23">
        <v>0.42770000000000002</v>
      </c>
      <c r="P123" s="285">
        <v>-4.0000000000000001E-3</v>
      </c>
      <c r="Q123" s="285">
        <v>0.34860000000000002</v>
      </c>
      <c r="R123" s="285">
        <v>-3.8E-3</v>
      </c>
      <c r="S123" s="285">
        <v>-5.4000000000000003E-3</v>
      </c>
      <c r="T123" s="285">
        <v>-5.4000000000000003E-3</v>
      </c>
      <c r="U123" s="283">
        <v>15883</v>
      </c>
      <c r="V123" s="283">
        <v>-38</v>
      </c>
      <c r="W123" s="287">
        <v>0.21180555555555555</v>
      </c>
      <c r="X123" s="288">
        <v>42719</v>
      </c>
      <c r="Y123" s="13" t="s">
        <v>38</v>
      </c>
    </row>
    <row r="124" spans="1:25" ht="18.75" thickBot="1" x14ac:dyDescent="0.2">
      <c r="A124" s="14">
        <v>150255</v>
      </c>
      <c r="B124" s="306" t="s">
        <v>112</v>
      </c>
      <c r="C124" s="14">
        <v>1.006</v>
      </c>
      <c r="D124" s="295">
        <v>1.11E-2</v>
      </c>
      <c r="E124" s="289">
        <v>70.03</v>
      </c>
      <c r="F124" s="14">
        <v>1.0078</v>
      </c>
      <c r="G124" s="291">
        <v>1.8E-3</v>
      </c>
      <c r="H124" s="291">
        <v>0.03</v>
      </c>
      <c r="I124" s="289">
        <v>4.5</v>
      </c>
      <c r="J124" s="289">
        <v>4.5</v>
      </c>
      <c r="K124" s="291">
        <v>4.5080000000000002E-2</v>
      </c>
      <c r="L124" s="289" t="s">
        <v>40</v>
      </c>
      <c r="M124" s="14" t="s">
        <v>95</v>
      </c>
      <c r="N124" s="295">
        <v>8.0999999999999996E-3</v>
      </c>
      <c r="O124" s="18">
        <v>0.21379999999999999</v>
      </c>
      <c r="P124" s="291">
        <v>-4.0000000000000001E-3</v>
      </c>
      <c r="Q124" s="291">
        <v>0.87519999999999998</v>
      </c>
      <c r="R124" s="291">
        <v>-5.4999999999999997E-3</v>
      </c>
      <c r="S124" s="291">
        <v>-6.7000000000000002E-3</v>
      </c>
      <c r="T124" s="291">
        <v>-7.7000000000000002E-3</v>
      </c>
      <c r="U124" s="289">
        <v>3469</v>
      </c>
      <c r="V124" s="289">
        <v>-4</v>
      </c>
      <c r="W124" s="292">
        <v>0.21180555555555555</v>
      </c>
      <c r="X124" s="293">
        <v>42888</v>
      </c>
      <c r="Y124" s="21" t="s">
        <v>38</v>
      </c>
    </row>
    <row r="125" spans="1:25" ht="18.75" thickBot="1" x14ac:dyDescent="0.2">
      <c r="A125" s="7">
        <v>150169</v>
      </c>
      <c r="B125" s="294" t="s">
        <v>116</v>
      </c>
      <c r="C125" s="7">
        <v>1.0249999999999999</v>
      </c>
      <c r="D125" s="305">
        <v>3.8999999999999998E-3</v>
      </c>
      <c r="E125" s="283">
        <v>1488.97</v>
      </c>
      <c r="F125" s="7">
        <v>1.026</v>
      </c>
      <c r="G125" s="285">
        <v>1E-3</v>
      </c>
      <c r="H125" s="285">
        <v>0.03</v>
      </c>
      <c r="I125" s="283">
        <v>4.5</v>
      </c>
      <c r="J125" s="283">
        <v>4.5</v>
      </c>
      <c r="K125" s="285">
        <v>4.505E-2</v>
      </c>
      <c r="L125" s="283" t="s">
        <v>40</v>
      </c>
      <c r="M125" s="7" t="s">
        <v>117</v>
      </c>
      <c r="N125" s="305">
        <v>1.4500000000000001E-2</v>
      </c>
      <c r="O125" s="23">
        <v>0.34360000000000002</v>
      </c>
      <c r="P125" s="285">
        <v>-5.0000000000000001E-3</v>
      </c>
      <c r="Q125" s="285">
        <v>0.54320000000000002</v>
      </c>
      <c r="R125" s="285">
        <v>-5.7000000000000002E-3</v>
      </c>
      <c r="S125" s="285">
        <v>-5.1999999999999998E-3</v>
      </c>
      <c r="T125" s="285">
        <v>5.0000000000000001E-4</v>
      </c>
      <c r="U125" s="283">
        <v>61342</v>
      </c>
      <c r="V125" s="283">
        <v>344</v>
      </c>
      <c r="W125" s="287">
        <v>0.21180555555555555</v>
      </c>
      <c r="X125" s="288">
        <v>42738</v>
      </c>
      <c r="Y125" s="13" t="s">
        <v>38</v>
      </c>
    </row>
    <row r="126" spans="1:25" ht="18.75" thickBot="1" x14ac:dyDescent="0.2">
      <c r="A126" s="14">
        <v>150251</v>
      </c>
      <c r="B126" s="289" t="s">
        <v>96</v>
      </c>
      <c r="C126" s="14">
        <v>1.03</v>
      </c>
      <c r="D126" s="295">
        <v>1.0800000000000001E-2</v>
      </c>
      <c r="E126" s="289">
        <v>382.86</v>
      </c>
      <c r="F126" s="14">
        <v>1.0289999999999999</v>
      </c>
      <c r="G126" s="291">
        <v>-1E-3</v>
      </c>
      <c r="H126" s="291">
        <v>0.03</v>
      </c>
      <c r="I126" s="289">
        <v>4.5</v>
      </c>
      <c r="J126" s="289">
        <v>4.5</v>
      </c>
      <c r="K126" s="291">
        <v>4.496E-2</v>
      </c>
      <c r="L126" s="289" t="s">
        <v>40</v>
      </c>
      <c r="M126" s="14" t="s">
        <v>97</v>
      </c>
      <c r="N126" s="295">
        <v>8.9999999999999998E-4</v>
      </c>
      <c r="O126" s="18">
        <v>0.39319999999999999</v>
      </c>
      <c r="P126" s="291">
        <v>-6.8999999999999999E-3</v>
      </c>
      <c r="Q126" s="291">
        <v>0.42330000000000001</v>
      </c>
      <c r="R126" s="291">
        <v>-5.1000000000000004E-3</v>
      </c>
      <c r="S126" s="291">
        <v>-9.4999999999999998E-3</v>
      </c>
      <c r="T126" s="291">
        <v>-8.0999999999999996E-3</v>
      </c>
      <c r="U126" s="289">
        <v>7424</v>
      </c>
      <c r="V126" s="289">
        <v>-313</v>
      </c>
      <c r="W126" s="292">
        <v>0.21180555555555555</v>
      </c>
      <c r="X126" s="293">
        <v>42719</v>
      </c>
      <c r="Y126" s="21" t="s">
        <v>38</v>
      </c>
    </row>
    <row r="127" spans="1:25" ht="18.75" thickBot="1" x14ac:dyDescent="0.2">
      <c r="A127" s="7">
        <v>502004</v>
      </c>
      <c r="B127" s="283" t="s">
        <v>98</v>
      </c>
      <c r="C127" s="7">
        <v>1.006</v>
      </c>
      <c r="D127" s="305">
        <v>4.0000000000000001E-3</v>
      </c>
      <c r="E127" s="283">
        <v>3697.89</v>
      </c>
      <c r="F127" s="7">
        <v>1.0035000000000001</v>
      </c>
      <c r="G127" s="285">
        <v>-2.5000000000000001E-3</v>
      </c>
      <c r="H127" s="285">
        <v>0.03</v>
      </c>
      <c r="I127" s="283">
        <v>4.5</v>
      </c>
      <c r="J127" s="283">
        <v>4.5</v>
      </c>
      <c r="K127" s="285">
        <v>4.4889999999999999E-2</v>
      </c>
      <c r="L127" s="283" t="s">
        <v>40</v>
      </c>
      <c r="M127" s="7" t="s">
        <v>80</v>
      </c>
      <c r="N127" s="286">
        <v>-9.4000000000000004E-3</v>
      </c>
      <c r="O127" s="23">
        <v>0.42880000000000001</v>
      </c>
      <c r="P127" s="285">
        <v>-8.0000000000000002E-3</v>
      </c>
      <c r="Q127" s="285">
        <v>0.36699999999999999</v>
      </c>
      <c r="R127" s="285">
        <v>-1.1999999999999999E-3</v>
      </c>
      <c r="S127" s="285">
        <v>-3.8E-3</v>
      </c>
      <c r="T127" s="285">
        <v>-5.4999999999999997E-3</v>
      </c>
      <c r="U127" s="283">
        <v>35626</v>
      </c>
      <c r="V127" s="283">
        <v>-1081</v>
      </c>
      <c r="W127" s="287">
        <v>0.21180555555555555</v>
      </c>
      <c r="X127" s="288">
        <v>42923</v>
      </c>
      <c r="Y127" s="13" t="s">
        <v>38</v>
      </c>
    </row>
    <row r="128" spans="1:25" ht="18.75" thickBot="1" x14ac:dyDescent="0.2">
      <c r="A128" s="14">
        <v>150231</v>
      </c>
      <c r="B128" s="289" t="s">
        <v>130</v>
      </c>
      <c r="C128" s="14">
        <v>1.0129999999999999</v>
      </c>
      <c r="D128" s="290">
        <v>-2.3099999999999999E-2</v>
      </c>
      <c r="E128" s="289">
        <v>63.96</v>
      </c>
      <c r="F128" s="14">
        <v>1.0102</v>
      </c>
      <c r="G128" s="291">
        <v>-2.8E-3</v>
      </c>
      <c r="H128" s="291">
        <v>0.03</v>
      </c>
      <c r="I128" s="289">
        <v>4.5</v>
      </c>
      <c r="J128" s="289">
        <v>4.5</v>
      </c>
      <c r="K128" s="291">
        <v>4.487E-2</v>
      </c>
      <c r="L128" s="289" t="s">
        <v>40</v>
      </c>
      <c r="M128" s="14" t="s">
        <v>131</v>
      </c>
      <c r="N128" s="290">
        <v>-6.4000000000000003E-3</v>
      </c>
      <c r="O128" s="18">
        <v>0.36620000000000003</v>
      </c>
      <c r="P128" s="291">
        <v>-8.8999999999999999E-3</v>
      </c>
      <c r="Q128" s="303">
        <v>0.50870000000000004</v>
      </c>
      <c r="R128" s="291">
        <v>-1.9800000000000002E-2</v>
      </c>
      <c r="S128" s="291">
        <v>-7.3000000000000001E-3</v>
      </c>
      <c r="T128" s="291">
        <v>-8.3999999999999995E-3</v>
      </c>
      <c r="U128" s="289">
        <v>3858</v>
      </c>
      <c r="V128" s="289">
        <v>-31</v>
      </c>
      <c r="W128" s="292">
        <v>0.21180555555555555</v>
      </c>
      <c r="X128" s="293">
        <v>42869</v>
      </c>
      <c r="Y128" s="21" t="s">
        <v>38</v>
      </c>
    </row>
    <row r="129" spans="1:25" ht="18.75" thickBot="1" x14ac:dyDescent="0.2">
      <c r="A129" s="7">
        <v>150309</v>
      </c>
      <c r="B129" s="283" t="s">
        <v>73</v>
      </c>
      <c r="C129" s="7">
        <v>1.0329999999999999</v>
      </c>
      <c r="D129" s="284">
        <v>0</v>
      </c>
      <c r="E129" s="283">
        <v>15.24</v>
      </c>
      <c r="F129" s="7">
        <v>1.03</v>
      </c>
      <c r="G129" s="285">
        <v>-2.8999999999999998E-3</v>
      </c>
      <c r="H129" s="285">
        <v>0.03</v>
      </c>
      <c r="I129" s="283">
        <v>4.5</v>
      </c>
      <c r="J129" s="283">
        <v>4.5</v>
      </c>
      <c r="K129" s="285">
        <v>4.487E-2</v>
      </c>
      <c r="L129" s="283" t="s">
        <v>40</v>
      </c>
      <c r="M129" s="7" t="s">
        <v>74</v>
      </c>
      <c r="N129" s="286">
        <v>-7.0000000000000001E-3</v>
      </c>
      <c r="O129" s="23">
        <v>0.34460000000000002</v>
      </c>
      <c r="P129" s="285">
        <v>-8.8999999999999999E-3</v>
      </c>
      <c r="Q129" s="285">
        <v>0.53620000000000001</v>
      </c>
      <c r="R129" s="285">
        <v>-5.1000000000000004E-3</v>
      </c>
      <c r="S129" s="285">
        <v>-6.6E-3</v>
      </c>
      <c r="T129" s="285">
        <v>-8.2000000000000007E-3</v>
      </c>
      <c r="U129" s="283">
        <v>1466</v>
      </c>
      <c r="V129" s="283">
        <v>-25</v>
      </c>
      <c r="W129" s="287">
        <v>0.21180555555555555</v>
      </c>
      <c r="X129" s="288">
        <v>42709</v>
      </c>
      <c r="Y129" s="13" t="s">
        <v>38</v>
      </c>
    </row>
    <row r="130" spans="1:25" ht="18.75" thickBot="1" x14ac:dyDescent="0.2">
      <c r="A130" s="14">
        <v>150018</v>
      </c>
      <c r="B130" s="289" t="s">
        <v>122</v>
      </c>
      <c r="C130" s="14">
        <v>1.03</v>
      </c>
      <c r="D130" s="295">
        <v>8.8000000000000005E-3</v>
      </c>
      <c r="E130" s="289">
        <v>6038.13</v>
      </c>
      <c r="F130" s="14">
        <v>1.026</v>
      </c>
      <c r="G130" s="291">
        <v>-3.8999999999999998E-3</v>
      </c>
      <c r="H130" s="291">
        <v>0.03</v>
      </c>
      <c r="I130" s="289">
        <v>4.5</v>
      </c>
      <c r="J130" s="289">
        <v>4.5</v>
      </c>
      <c r="K130" s="291">
        <v>4.4819999999999999E-2</v>
      </c>
      <c r="L130" s="289" t="s">
        <v>40</v>
      </c>
      <c r="M130" s="14" t="s">
        <v>123</v>
      </c>
      <c r="N130" s="295">
        <v>2.0999999999999999E-3</v>
      </c>
      <c r="O130" s="18">
        <v>0.30940000000000001</v>
      </c>
      <c r="P130" s="291">
        <v>-9.7999999999999997E-3</v>
      </c>
      <c r="Q130" s="291">
        <v>1.1649</v>
      </c>
      <c r="R130" s="291">
        <v>-3.0999999999999999E-3</v>
      </c>
      <c r="S130" s="291">
        <v>-6.0000000000000001E-3</v>
      </c>
      <c r="T130" s="291">
        <v>-2.2000000000000001E-3</v>
      </c>
      <c r="U130" s="289">
        <v>337479</v>
      </c>
      <c r="V130" s="289">
        <v>-798</v>
      </c>
      <c r="W130" s="292">
        <v>0.21180555555555555</v>
      </c>
      <c r="X130" s="293">
        <v>42738</v>
      </c>
      <c r="Y130" s="21" t="s">
        <v>38</v>
      </c>
    </row>
    <row r="131" spans="1:25" ht="18.75" thickBot="1" x14ac:dyDescent="0.2">
      <c r="A131" s="7">
        <v>150181</v>
      </c>
      <c r="B131" s="283" t="s">
        <v>98</v>
      </c>
      <c r="C131" s="7">
        <v>1.028</v>
      </c>
      <c r="D131" s="305">
        <v>3.8999999999999998E-3</v>
      </c>
      <c r="E131" s="283">
        <v>4196.32</v>
      </c>
      <c r="F131" s="7">
        <v>1.0229999999999999</v>
      </c>
      <c r="G131" s="285">
        <v>-4.8999999999999998E-3</v>
      </c>
      <c r="H131" s="285">
        <v>0.03</v>
      </c>
      <c r="I131" s="283">
        <v>4.5</v>
      </c>
      <c r="J131" s="283">
        <v>4.5</v>
      </c>
      <c r="K131" s="285">
        <v>4.478E-2</v>
      </c>
      <c r="L131" s="283" t="s">
        <v>40</v>
      </c>
      <c r="M131" s="7" t="s">
        <v>80</v>
      </c>
      <c r="N131" s="286">
        <v>-9.4000000000000004E-3</v>
      </c>
      <c r="O131" s="23">
        <v>0.41880000000000001</v>
      </c>
      <c r="P131" s="285">
        <v>-1.0800000000000001E-2</v>
      </c>
      <c r="Q131" s="285">
        <v>0.36969999999999997</v>
      </c>
      <c r="R131" s="285">
        <v>-3.8E-3</v>
      </c>
      <c r="S131" s="285">
        <v>-6.3E-3</v>
      </c>
      <c r="T131" s="285">
        <v>-7.7000000000000002E-3</v>
      </c>
      <c r="U131" s="283">
        <v>301249</v>
      </c>
      <c r="V131" s="283">
        <v>-5444</v>
      </c>
      <c r="W131" s="287">
        <v>0.21180555555555555</v>
      </c>
      <c r="X131" s="288">
        <v>42719</v>
      </c>
      <c r="Y131" s="13" t="s">
        <v>38</v>
      </c>
    </row>
    <row r="132" spans="1:25" ht="18.75" thickBot="1" x14ac:dyDescent="0.2">
      <c r="A132" s="14">
        <v>150171</v>
      </c>
      <c r="B132" s="289" t="s">
        <v>101</v>
      </c>
      <c r="C132" s="14">
        <v>1.024</v>
      </c>
      <c r="D132" s="295">
        <v>6.8999999999999999E-3</v>
      </c>
      <c r="E132" s="289">
        <v>2109.8200000000002</v>
      </c>
      <c r="F132" s="14">
        <v>1.0176000000000001</v>
      </c>
      <c r="G132" s="291">
        <v>-6.3E-3</v>
      </c>
      <c r="H132" s="291">
        <v>0.03</v>
      </c>
      <c r="I132" s="289">
        <v>4.5</v>
      </c>
      <c r="J132" s="289">
        <v>4.5</v>
      </c>
      <c r="K132" s="291">
        <v>4.471E-2</v>
      </c>
      <c r="L132" s="289" t="s">
        <v>40</v>
      </c>
      <c r="M132" s="14" t="s">
        <v>102</v>
      </c>
      <c r="N132" s="295">
        <v>8.9999999999999998E-4</v>
      </c>
      <c r="O132" s="18">
        <v>0.42199999999999999</v>
      </c>
      <c r="P132" s="291">
        <v>-1.18E-2</v>
      </c>
      <c r="Q132" s="303">
        <v>0.3679</v>
      </c>
      <c r="R132" s="291">
        <v>2.3E-3</v>
      </c>
      <c r="S132" s="291">
        <v>-2.3999999999999998E-3</v>
      </c>
      <c r="T132" s="291">
        <v>-4.0000000000000001E-3</v>
      </c>
      <c r="U132" s="289">
        <v>349178</v>
      </c>
      <c r="V132" s="289">
        <v>363</v>
      </c>
      <c r="W132" s="292">
        <v>0.21180555555555555</v>
      </c>
      <c r="X132" s="293">
        <v>42807</v>
      </c>
      <c r="Y132" s="21" t="s">
        <v>38</v>
      </c>
    </row>
    <row r="133" spans="1:25" ht="18.75" thickBot="1" x14ac:dyDescent="0.2">
      <c r="A133" s="7">
        <v>150192</v>
      </c>
      <c r="B133" s="283" t="s">
        <v>107</v>
      </c>
      <c r="C133" s="7">
        <v>1.034</v>
      </c>
      <c r="D133" s="305">
        <v>5.7999999999999996E-3</v>
      </c>
      <c r="E133" s="283">
        <v>1333.38</v>
      </c>
      <c r="F133" s="7">
        <v>1.0269999999999999</v>
      </c>
      <c r="G133" s="285">
        <v>-6.7999999999999996E-3</v>
      </c>
      <c r="H133" s="285">
        <v>0.03</v>
      </c>
      <c r="I133" s="283">
        <v>4.5</v>
      </c>
      <c r="J133" s="283">
        <v>4.5</v>
      </c>
      <c r="K133" s="285">
        <v>4.4690000000000001E-2</v>
      </c>
      <c r="L133" s="283" t="s">
        <v>40</v>
      </c>
      <c r="M133" s="7" t="s">
        <v>108</v>
      </c>
      <c r="N133" s="305">
        <v>1.06E-2</v>
      </c>
      <c r="O133" s="23">
        <v>0.34899999999999998</v>
      </c>
      <c r="P133" s="285">
        <v>-1.2699999999999999E-2</v>
      </c>
      <c r="Q133" s="285">
        <v>0.52939999999999998</v>
      </c>
      <c r="R133" s="285">
        <v>-5.4000000000000003E-3</v>
      </c>
      <c r="S133" s="285">
        <v>-1E-3</v>
      </c>
      <c r="T133" s="285">
        <v>-8.3999999999999995E-3</v>
      </c>
      <c r="U133" s="283">
        <v>19115</v>
      </c>
      <c r="V133" s="283">
        <v>-311</v>
      </c>
      <c r="W133" s="287">
        <v>0.21180555555555555</v>
      </c>
      <c r="X133" s="288">
        <v>42738</v>
      </c>
      <c r="Y133" s="13" t="s">
        <v>38</v>
      </c>
    </row>
    <row r="134" spans="1:25" ht="18.75" thickBot="1" x14ac:dyDescent="0.2">
      <c r="A134" s="14">
        <v>150092</v>
      </c>
      <c r="B134" s="289" t="s">
        <v>138</v>
      </c>
      <c r="C134" s="14">
        <v>1.0349999999999999</v>
      </c>
      <c r="D134" s="295">
        <v>1.9E-3</v>
      </c>
      <c r="E134" s="289">
        <v>0.34</v>
      </c>
      <c r="F134" s="14">
        <v>1.026</v>
      </c>
      <c r="G134" s="291">
        <v>-8.8000000000000005E-3</v>
      </c>
      <c r="H134" s="291">
        <v>0.03</v>
      </c>
      <c r="I134" s="289">
        <v>4.5</v>
      </c>
      <c r="J134" s="289">
        <v>4.5</v>
      </c>
      <c r="K134" s="291">
        <v>4.4600000000000001E-2</v>
      </c>
      <c r="L134" s="289" t="s">
        <v>40</v>
      </c>
      <c r="M134" s="14" t="s">
        <v>139</v>
      </c>
      <c r="N134" s="290">
        <v>-1.1999999999999999E-3</v>
      </c>
      <c r="O134" s="18">
        <v>0.3876</v>
      </c>
      <c r="P134" s="291">
        <v>-1.46E-2</v>
      </c>
      <c r="Q134" s="291">
        <v>0.91969999999999996</v>
      </c>
      <c r="R134" s="291">
        <v>6.9999999999999999E-4</v>
      </c>
      <c r="S134" s="291">
        <v>0</v>
      </c>
      <c r="T134" s="291">
        <v>-3.3999999999999998E-3</v>
      </c>
      <c r="U134" s="289">
        <v>273</v>
      </c>
      <c r="V134" s="289">
        <v>-4</v>
      </c>
      <c r="W134" s="292">
        <v>0.21180555555555555</v>
      </c>
      <c r="X134" s="293">
        <v>42738</v>
      </c>
      <c r="Y134" s="21" t="s">
        <v>38</v>
      </c>
    </row>
    <row r="135" spans="1:25" ht="18.75" thickBot="1" x14ac:dyDescent="0.2">
      <c r="A135" s="7">
        <v>150279</v>
      </c>
      <c r="B135" s="283" t="s">
        <v>126</v>
      </c>
      <c r="C135" s="7">
        <v>1.0640000000000001</v>
      </c>
      <c r="D135" s="286">
        <v>-2.2100000000000002E-2</v>
      </c>
      <c r="E135" s="283">
        <v>1.25</v>
      </c>
      <c r="F135" s="7">
        <v>1.054</v>
      </c>
      <c r="G135" s="285">
        <v>-9.4999999999999998E-3</v>
      </c>
      <c r="H135" s="285">
        <v>0.03</v>
      </c>
      <c r="I135" s="283">
        <v>5</v>
      </c>
      <c r="J135" s="283">
        <v>4.5</v>
      </c>
      <c r="K135" s="285">
        <v>4.4569999999999999E-2</v>
      </c>
      <c r="L135" s="283" t="s">
        <v>40</v>
      </c>
      <c r="M135" s="7" t="s">
        <v>127</v>
      </c>
      <c r="N135" s="286">
        <v>-7.0000000000000001E-3</v>
      </c>
      <c r="O135" s="23">
        <v>0.28029999999999999</v>
      </c>
      <c r="P135" s="285">
        <v>-1.5299999999999999E-2</v>
      </c>
      <c r="Q135" s="285">
        <v>0.65569999999999995</v>
      </c>
      <c r="R135" s="285">
        <v>-2.7000000000000001E-3</v>
      </c>
      <c r="S135" s="285">
        <v>8.2000000000000007E-3</v>
      </c>
      <c r="T135" s="285">
        <v>-4.4000000000000003E-3</v>
      </c>
      <c r="U135" s="283">
        <v>1272</v>
      </c>
      <c r="V135" s="283">
        <v>-2</v>
      </c>
      <c r="W135" s="287">
        <v>0.21180555555555555</v>
      </c>
      <c r="X135" s="288">
        <v>42614</v>
      </c>
      <c r="Y135" s="13" t="s">
        <v>38</v>
      </c>
    </row>
    <row r="136" spans="1:25" ht="18.75" thickBot="1" x14ac:dyDescent="0.2">
      <c r="A136" s="14">
        <v>150143</v>
      </c>
      <c r="B136" s="289" t="s">
        <v>137</v>
      </c>
      <c r="C136" s="14">
        <v>1.04</v>
      </c>
      <c r="D136" s="295">
        <v>2.8999999999999998E-3</v>
      </c>
      <c r="E136" s="289">
        <v>34.76</v>
      </c>
      <c r="F136" s="14">
        <v>1.03</v>
      </c>
      <c r="G136" s="291">
        <v>-9.7000000000000003E-3</v>
      </c>
      <c r="H136" s="291">
        <v>0.03</v>
      </c>
      <c r="I136" s="289">
        <v>4.5</v>
      </c>
      <c r="J136" s="289">
        <v>4.5</v>
      </c>
      <c r="K136" s="291">
        <v>4.4549999999999999E-2</v>
      </c>
      <c r="L136" s="289" t="s">
        <v>40</v>
      </c>
      <c r="M136" s="14" t="s">
        <v>62</v>
      </c>
      <c r="N136" s="295">
        <v>1.4E-3</v>
      </c>
      <c r="O136" s="18">
        <v>0.1095</v>
      </c>
      <c r="P136" s="291">
        <v>-1.6299999999999999E-2</v>
      </c>
      <c r="Q136" s="291">
        <v>0.56040000000000001</v>
      </c>
      <c r="R136" s="291">
        <v>-5.7999999999999996E-3</v>
      </c>
      <c r="S136" s="291">
        <v>-9.4999999999999998E-3</v>
      </c>
      <c r="T136" s="291">
        <v>2.2000000000000001E-3</v>
      </c>
      <c r="U136" s="289">
        <v>9580</v>
      </c>
      <c r="V136" s="289">
        <v>0</v>
      </c>
      <c r="W136" s="292">
        <v>0.29375000000000001</v>
      </c>
      <c r="X136" s="293">
        <v>42705</v>
      </c>
      <c r="Y136" s="21" t="s">
        <v>38</v>
      </c>
    </row>
    <row r="137" spans="1:25" ht="18.75" thickBot="1" x14ac:dyDescent="0.2">
      <c r="A137" s="7">
        <v>150100</v>
      </c>
      <c r="B137" s="283" t="s">
        <v>133</v>
      </c>
      <c r="C137" s="7">
        <v>1.04</v>
      </c>
      <c r="D137" s="305">
        <v>3.8999999999999998E-3</v>
      </c>
      <c r="E137" s="283">
        <v>16.05</v>
      </c>
      <c r="F137" s="7">
        <v>1.0269999999999999</v>
      </c>
      <c r="G137" s="285">
        <v>-1.2699999999999999E-2</v>
      </c>
      <c r="H137" s="285">
        <v>0.03</v>
      </c>
      <c r="I137" s="283">
        <v>4.5</v>
      </c>
      <c r="J137" s="283">
        <v>4.5</v>
      </c>
      <c r="K137" s="285">
        <v>4.4420000000000001E-2</v>
      </c>
      <c r="L137" s="283" t="s">
        <v>40</v>
      </c>
      <c r="M137" s="7" t="s">
        <v>134</v>
      </c>
      <c r="N137" s="286">
        <v>-2.0999999999999999E-3</v>
      </c>
      <c r="O137" s="23">
        <v>0.43930000000000002</v>
      </c>
      <c r="P137" s="285">
        <v>-1.84E-2</v>
      </c>
      <c r="Q137" s="285">
        <v>0.75639999999999996</v>
      </c>
      <c r="R137" s="285">
        <v>-5.8999999999999999E-3</v>
      </c>
      <c r="S137" s="285">
        <v>-7.0000000000000001E-3</v>
      </c>
      <c r="T137" s="285">
        <v>-7.9000000000000008E-3</v>
      </c>
      <c r="U137" s="283">
        <v>14225</v>
      </c>
      <c r="V137" s="283">
        <v>3</v>
      </c>
      <c r="W137" s="287">
        <v>0.21180555555555555</v>
      </c>
      <c r="X137" s="288">
        <v>42738</v>
      </c>
      <c r="Y137" s="13" t="s">
        <v>38</v>
      </c>
    </row>
    <row r="138" spans="1:25" ht="18.75" thickBot="1" x14ac:dyDescent="0.2">
      <c r="A138" s="14">
        <v>150179</v>
      </c>
      <c r="B138" s="289" t="s">
        <v>120</v>
      </c>
      <c r="C138" s="14">
        <v>1.0409999999999999</v>
      </c>
      <c r="D138" s="295">
        <v>1.9E-3</v>
      </c>
      <c r="E138" s="289">
        <v>66.540000000000006</v>
      </c>
      <c r="F138" s="14">
        <v>1.0269999999999999</v>
      </c>
      <c r="G138" s="291">
        <v>-1.3599999999999999E-2</v>
      </c>
      <c r="H138" s="291">
        <v>0.03</v>
      </c>
      <c r="I138" s="289">
        <v>4.5</v>
      </c>
      <c r="J138" s="289">
        <v>4.5</v>
      </c>
      <c r="K138" s="291">
        <v>4.4380000000000003E-2</v>
      </c>
      <c r="L138" s="289" t="s">
        <v>40</v>
      </c>
      <c r="M138" s="14" t="s">
        <v>121</v>
      </c>
      <c r="N138" s="290">
        <v>-6.6E-3</v>
      </c>
      <c r="O138" s="18">
        <v>0.45179999999999998</v>
      </c>
      <c r="P138" s="291">
        <v>-1.9300000000000001E-2</v>
      </c>
      <c r="Q138" s="291">
        <v>0.28789999999999999</v>
      </c>
      <c r="R138" s="291">
        <v>-4.4000000000000003E-3</v>
      </c>
      <c r="S138" s="291">
        <v>-6.4000000000000003E-3</v>
      </c>
      <c r="T138" s="291">
        <v>-8.2000000000000007E-3</v>
      </c>
      <c r="U138" s="289">
        <v>6131</v>
      </c>
      <c r="V138" s="289">
        <v>-401</v>
      </c>
      <c r="W138" s="292">
        <v>0.21180555555555555</v>
      </c>
      <c r="X138" s="293">
        <v>42738</v>
      </c>
      <c r="Y138" s="21" t="s">
        <v>38</v>
      </c>
    </row>
    <row r="139" spans="1:25" ht="18.75" thickBot="1" x14ac:dyDescent="0.2">
      <c r="A139" s="7">
        <v>150203</v>
      </c>
      <c r="B139" s="283" t="s">
        <v>109</v>
      </c>
      <c r="C139" s="7">
        <v>1.04</v>
      </c>
      <c r="D139" s="305">
        <v>1E-3</v>
      </c>
      <c r="E139" s="283">
        <v>334.31</v>
      </c>
      <c r="F139" s="7">
        <v>1.0189999999999999</v>
      </c>
      <c r="G139" s="285">
        <v>-2.06E-2</v>
      </c>
      <c r="H139" s="285">
        <v>0.03</v>
      </c>
      <c r="I139" s="283">
        <v>4.5</v>
      </c>
      <c r="J139" s="283">
        <v>4.5</v>
      </c>
      <c r="K139" s="285">
        <v>4.4069999999999998E-2</v>
      </c>
      <c r="L139" s="283" t="s">
        <v>40</v>
      </c>
      <c r="M139" s="7" t="s">
        <v>110</v>
      </c>
      <c r="N139" s="286">
        <v>-6.1999999999999998E-3</v>
      </c>
      <c r="O139" s="23">
        <v>0.44829999999999998</v>
      </c>
      <c r="P139" s="285">
        <v>-2.6100000000000002E-2</v>
      </c>
      <c r="Q139" s="285">
        <v>0.30409999999999998</v>
      </c>
      <c r="R139" s="285">
        <v>-2.3E-3</v>
      </c>
      <c r="S139" s="285">
        <v>-5.1999999999999998E-3</v>
      </c>
      <c r="T139" s="285">
        <v>-7.4000000000000003E-3</v>
      </c>
      <c r="U139" s="283">
        <v>17782</v>
      </c>
      <c r="V139" s="283">
        <v>-688</v>
      </c>
      <c r="W139" s="287">
        <v>0.21180555555555555</v>
      </c>
      <c r="X139" s="288">
        <v>42705</v>
      </c>
      <c r="Y139" s="13" t="s">
        <v>38</v>
      </c>
    </row>
    <row r="140" spans="1:25" ht="18.75" thickBot="1" x14ac:dyDescent="0.2">
      <c r="A140" s="14">
        <v>150245</v>
      </c>
      <c r="B140" s="289" t="s">
        <v>132</v>
      </c>
      <c r="C140" s="14">
        <v>1.071</v>
      </c>
      <c r="D140" s="290">
        <v>-1.9E-3</v>
      </c>
      <c r="E140" s="289">
        <v>37.65</v>
      </c>
      <c r="F140" s="14">
        <v>1.0449999999999999</v>
      </c>
      <c r="G140" s="291">
        <v>-2.4899999999999999E-2</v>
      </c>
      <c r="H140" s="291">
        <v>0.03</v>
      </c>
      <c r="I140" s="289">
        <v>4.75</v>
      </c>
      <c r="J140" s="289">
        <v>4.5</v>
      </c>
      <c r="K140" s="291">
        <v>4.3889999999999998E-2</v>
      </c>
      <c r="L140" s="289" t="s">
        <v>40</v>
      </c>
      <c r="M140" s="14" t="s">
        <v>86</v>
      </c>
      <c r="N140" s="290">
        <v>-6.7999999999999996E-3</v>
      </c>
      <c r="O140" s="18">
        <v>0.3982</v>
      </c>
      <c r="P140" s="291">
        <v>-3.0099999999999998E-2</v>
      </c>
      <c r="Q140" s="291">
        <v>0.39400000000000002</v>
      </c>
      <c r="R140" s="291">
        <v>-8.9999999999999998E-4</v>
      </c>
      <c r="S140" s="291">
        <v>-5.1000000000000004E-3</v>
      </c>
      <c r="T140" s="291">
        <v>1.4E-3</v>
      </c>
      <c r="U140" s="289">
        <v>1044</v>
      </c>
      <c r="V140" s="289">
        <v>-4</v>
      </c>
      <c r="W140" s="292">
        <v>0.21180555555555555</v>
      </c>
      <c r="X140" s="293">
        <v>42675</v>
      </c>
      <c r="Y140" s="21" t="s">
        <v>38</v>
      </c>
    </row>
    <row r="141" spans="1:25" ht="18.75" thickBot="1" x14ac:dyDescent="0.2">
      <c r="A141" s="7">
        <v>150076</v>
      </c>
      <c r="B141" s="283" t="s">
        <v>288</v>
      </c>
      <c r="C141" s="7">
        <v>1.0649999999999999</v>
      </c>
      <c r="D141" s="286">
        <v>-8.9999999999999998E-4</v>
      </c>
      <c r="E141" s="283">
        <v>0.44</v>
      </c>
      <c r="F141" s="7">
        <v>1.0269999999999999</v>
      </c>
      <c r="G141" s="285">
        <v>-3.6999999999999998E-2</v>
      </c>
      <c r="H141" s="285">
        <v>0.03</v>
      </c>
      <c r="I141" s="283">
        <v>4.5</v>
      </c>
      <c r="J141" s="283">
        <v>4.5</v>
      </c>
      <c r="K141" s="285">
        <v>4.335E-2</v>
      </c>
      <c r="L141" s="283" t="s">
        <v>40</v>
      </c>
      <c r="M141" s="7" t="s">
        <v>88</v>
      </c>
      <c r="N141" s="305">
        <v>1.1999999999999999E-3</v>
      </c>
      <c r="O141" s="23">
        <v>0.41110000000000002</v>
      </c>
      <c r="P141" s="285">
        <v>-4.1500000000000002E-2</v>
      </c>
      <c r="Q141" s="285">
        <v>0.81610000000000005</v>
      </c>
      <c r="R141" s="285">
        <v>-8.0000000000000002E-3</v>
      </c>
      <c r="S141" s="285">
        <v>-8.6E-3</v>
      </c>
      <c r="T141" s="285">
        <v>-9.1000000000000004E-3</v>
      </c>
      <c r="U141" s="283">
        <v>290</v>
      </c>
      <c r="V141" s="283">
        <v>0</v>
      </c>
      <c r="W141" s="287">
        <v>0.21180555555555555</v>
      </c>
      <c r="X141" s="288">
        <v>42738</v>
      </c>
      <c r="Y141" s="13" t="s">
        <v>38</v>
      </c>
    </row>
    <row r="142" spans="1:25" ht="18.75" thickBot="1" x14ac:dyDescent="0.2">
      <c r="A142" s="14">
        <v>150311</v>
      </c>
      <c r="B142" s="289" t="s">
        <v>135</v>
      </c>
      <c r="C142" s="14">
        <v>1.0760000000000001</v>
      </c>
      <c r="D142" s="295">
        <v>1.32E-2</v>
      </c>
      <c r="E142" s="289">
        <v>46.92</v>
      </c>
      <c r="F142" s="14">
        <v>1.03</v>
      </c>
      <c r="G142" s="291">
        <v>-4.4699999999999997E-2</v>
      </c>
      <c r="H142" s="291">
        <v>0.03</v>
      </c>
      <c r="I142" s="289">
        <v>4.5</v>
      </c>
      <c r="J142" s="289">
        <v>4.5</v>
      </c>
      <c r="K142" s="291">
        <v>4.3020000000000003E-2</v>
      </c>
      <c r="L142" s="289" t="s">
        <v>40</v>
      </c>
      <c r="M142" s="14" t="s">
        <v>136</v>
      </c>
      <c r="N142" s="290">
        <v>-9.4000000000000004E-3</v>
      </c>
      <c r="O142" s="18">
        <v>0.36</v>
      </c>
      <c r="P142" s="291">
        <v>-4.8500000000000001E-2</v>
      </c>
      <c r="Q142" s="291">
        <v>0.5</v>
      </c>
      <c r="R142" s="291">
        <v>-5.4999999999999997E-3</v>
      </c>
      <c r="S142" s="291">
        <v>-1.09E-2</v>
      </c>
      <c r="T142" s="291">
        <v>-1.0999999999999999E-2</v>
      </c>
      <c r="U142" s="289">
        <v>1740</v>
      </c>
      <c r="V142" s="289">
        <v>-9</v>
      </c>
      <c r="W142" s="292">
        <v>0.21180555555555555</v>
      </c>
      <c r="X142" s="293">
        <v>42709</v>
      </c>
      <c r="Y142" s="21" t="s">
        <v>38</v>
      </c>
    </row>
    <row r="143" spans="1:25" ht="18.75" thickBot="1" x14ac:dyDescent="0.2">
      <c r="A143" s="7">
        <v>150215</v>
      </c>
      <c r="B143" s="283" t="s">
        <v>140</v>
      </c>
      <c r="C143" s="7">
        <v>1.079</v>
      </c>
      <c r="D143" s="286">
        <v>-1.0999999999999999E-2</v>
      </c>
      <c r="E143" s="283">
        <v>8.6999999999999993</v>
      </c>
      <c r="F143" s="7">
        <v>1.0263</v>
      </c>
      <c r="G143" s="285">
        <v>-5.1299999999999998E-2</v>
      </c>
      <c r="H143" s="285">
        <v>0.03</v>
      </c>
      <c r="I143" s="283">
        <v>4.5</v>
      </c>
      <c r="J143" s="283">
        <v>4.5</v>
      </c>
      <c r="K143" s="285">
        <v>4.2750000000000003E-2</v>
      </c>
      <c r="L143" s="283" t="s">
        <v>40</v>
      </c>
      <c r="M143" s="7" t="s">
        <v>141</v>
      </c>
      <c r="N143" s="286">
        <v>-6.1999999999999998E-3</v>
      </c>
      <c r="O143" s="23">
        <v>0.41849999999999998</v>
      </c>
      <c r="P143" s="285">
        <v>-5.4800000000000001E-2</v>
      </c>
      <c r="Q143" s="285">
        <v>0.36670000000000003</v>
      </c>
      <c r="R143" s="285">
        <v>0</v>
      </c>
      <c r="S143" s="285">
        <v>1.4E-3</v>
      </c>
      <c r="T143" s="285">
        <v>-7.3000000000000001E-3</v>
      </c>
      <c r="U143" s="283">
        <v>2427</v>
      </c>
      <c r="V143" s="283">
        <v>-5</v>
      </c>
      <c r="W143" s="287">
        <v>0.21180555555555555</v>
      </c>
      <c r="X143" s="288">
        <v>42738</v>
      </c>
      <c r="Y143" s="13" t="s">
        <v>38</v>
      </c>
    </row>
    <row r="144" spans="1:25" ht="14.25" thickBot="1" x14ac:dyDescent="0.2">
      <c r="A144" s="44" t="s">
        <v>241</v>
      </c>
      <c r="B144" s="36"/>
      <c r="C144" s="35"/>
      <c r="D144" s="43">
        <f>AVERAGE(D85:D143)</f>
        <v>2.408474576271186E-3</v>
      </c>
      <c r="E144" s="36"/>
      <c r="F144" s="35"/>
      <c r="G144" s="43">
        <f>AVERAGE(G85:G143)</f>
        <v>2.9779661016949136E-3</v>
      </c>
      <c r="H144" s="271">
        <f>COUNTIF($D85:$D143,"&gt;0")/COUNT($D85:$D143)</f>
        <v>0.86440677966101698</v>
      </c>
      <c r="I144" s="270"/>
      <c r="J144" s="270"/>
      <c r="K144" s="43">
        <f>AVERAGE(K85:K143)</f>
        <v>4.5193050847457616E-2</v>
      </c>
      <c r="L144" s="36"/>
      <c r="M144" s="35"/>
      <c r="N144" s="38"/>
      <c r="O144" s="39"/>
      <c r="P144" s="43">
        <f>AVERAGE(P85:P143)</f>
        <v>-6.3172413793103448E-3</v>
      </c>
      <c r="Q144" s="37"/>
      <c r="R144" s="43">
        <f>AVERAGE(R85:R143)</f>
        <v>-2.4779661016949158E-3</v>
      </c>
      <c r="S144" s="37"/>
      <c r="T144" s="37"/>
      <c r="U144" s="36"/>
      <c r="V144" s="36"/>
      <c r="W144" s="40"/>
      <c r="X144" s="41"/>
      <c r="Y144" s="42"/>
    </row>
    <row r="145" spans="1:25" ht="18.75" thickBot="1" x14ac:dyDescent="0.2">
      <c r="A145" s="14">
        <v>150066</v>
      </c>
      <c r="B145" s="289" t="s">
        <v>39</v>
      </c>
      <c r="C145" s="14">
        <v>0.91600000000000004</v>
      </c>
      <c r="D145" s="290">
        <v>-3.3E-3</v>
      </c>
      <c r="E145" s="289">
        <v>1.06</v>
      </c>
      <c r="F145" s="14">
        <v>1.018</v>
      </c>
      <c r="G145" s="291">
        <v>0.1002</v>
      </c>
      <c r="H145" s="291">
        <v>1.4999999999999999E-2</v>
      </c>
      <c r="I145" s="289">
        <v>3</v>
      </c>
      <c r="J145" s="289">
        <v>3</v>
      </c>
      <c r="K145" s="291">
        <v>3.3410000000000002E-2</v>
      </c>
      <c r="L145" s="289" t="s">
        <v>40</v>
      </c>
      <c r="M145" s="14" t="s">
        <v>41</v>
      </c>
      <c r="N145" s="295">
        <v>2.9999999999999997E-4</v>
      </c>
      <c r="O145" s="18">
        <v>0.21990000000000001</v>
      </c>
      <c r="P145" s="291">
        <v>6.4299999999999996E-2</v>
      </c>
      <c r="Q145" s="291">
        <v>0.1174</v>
      </c>
      <c r="R145" s="291">
        <v>-1.5E-3</v>
      </c>
      <c r="S145" s="291">
        <v>-1E-4</v>
      </c>
      <c r="T145" s="291">
        <v>-2.0999999999999999E-3</v>
      </c>
      <c r="U145" s="289">
        <v>820</v>
      </c>
      <c r="V145" s="289">
        <v>0</v>
      </c>
      <c r="W145" s="292">
        <v>0.29375000000000001</v>
      </c>
      <c r="X145" s="293">
        <v>42738</v>
      </c>
      <c r="Y145" s="21" t="s">
        <v>38</v>
      </c>
    </row>
    <row r="146" spans="1:25" ht="18.75" thickBot="1" x14ac:dyDescent="0.2">
      <c r="A146" s="7">
        <v>150133</v>
      </c>
      <c r="B146" s="283" t="s">
        <v>413</v>
      </c>
      <c r="C146" s="7">
        <v>1.042</v>
      </c>
      <c r="D146" s="286">
        <v>-4.7999999999999996E-3</v>
      </c>
      <c r="E146" s="283">
        <v>3.13</v>
      </c>
      <c r="F146" s="7">
        <v>1.0469999999999999</v>
      </c>
      <c r="G146" s="285">
        <v>4.7999999999999996E-3</v>
      </c>
      <c r="H146" s="283" t="s">
        <v>414</v>
      </c>
      <c r="I146" s="283">
        <v>3.7</v>
      </c>
      <c r="J146" s="283">
        <v>3.7</v>
      </c>
      <c r="K146" s="285">
        <v>4.2869999999999998E-2</v>
      </c>
      <c r="L146" s="283">
        <v>0.72</v>
      </c>
      <c r="M146" s="7" t="s">
        <v>415</v>
      </c>
      <c r="N146" s="305">
        <v>5.0000000000000001E-4</v>
      </c>
      <c r="O146" s="285">
        <v>0.23330000000000001</v>
      </c>
      <c r="P146" s="283" t="s">
        <v>37</v>
      </c>
      <c r="Q146" s="283" t="s">
        <v>37</v>
      </c>
      <c r="R146" s="285">
        <v>-2.3999999999999998E-3</v>
      </c>
      <c r="S146" s="285">
        <v>-6.9999999999999999E-4</v>
      </c>
      <c r="T146" s="285">
        <v>-6.9999999999999999E-4</v>
      </c>
      <c r="U146" s="283">
        <v>618</v>
      </c>
      <c r="V146" s="283">
        <v>0</v>
      </c>
      <c r="W146" s="287">
        <v>0.29375000000000001</v>
      </c>
      <c r="X146" s="288">
        <v>42850</v>
      </c>
      <c r="Y146" s="13" t="s">
        <v>38</v>
      </c>
    </row>
    <row r="147" spans="1:25" ht="18.75" thickBot="1" x14ac:dyDescent="0.2">
      <c r="A147" s="14">
        <v>150016</v>
      </c>
      <c r="B147" s="289" t="s">
        <v>34</v>
      </c>
      <c r="C147" s="14">
        <v>1.04</v>
      </c>
      <c r="D147" s="302">
        <v>0</v>
      </c>
      <c r="E147" s="289">
        <v>27.83</v>
      </c>
      <c r="F147" s="14">
        <v>1</v>
      </c>
      <c r="G147" s="291">
        <v>-0.04</v>
      </c>
      <c r="H147" s="289" t="s">
        <v>35</v>
      </c>
      <c r="I147" s="289">
        <v>0</v>
      </c>
      <c r="J147" s="289">
        <v>0</v>
      </c>
      <c r="K147" s="291">
        <v>-1.44E-2</v>
      </c>
      <c r="L147" s="289">
        <v>2.7</v>
      </c>
      <c r="M147" s="14" t="s">
        <v>36</v>
      </c>
      <c r="N147" s="295">
        <v>1.1999999999999999E-3</v>
      </c>
      <c r="O147" s="291">
        <v>0.54110000000000003</v>
      </c>
      <c r="P147" s="289" t="s">
        <v>37</v>
      </c>
      <c r="Q147" s="289" t="s">
        <v>37</v>
      </c>
      <c r="R147" s="291">
        <v>-2.3999999999999998E-3</v>
      </c>
      <c r="S147" s="291">
        <v>-8.9999999999999998E-4</v>
      </c>
      <c r="T147" s="291">
        <v>-1.1000000000000001E-3</v>
      </c>
      <c r="U147" s="289">
        <v>3087</v>
      </c>
      <c r="V147" s="289">
        <v>12</v>
      </c>
      <c r="W147" s="292">
        <v>0.17083333333333331</v>
      </c>
      <c r="X147" s="293">
        <v>43574</v>
      </c>
      <c r="Y147" s="21" t="s">
        <v>38</v>
      </c>
    </row>
    <row r="148" spans="1:25" ht="18.75" thickBot="1" x14ac:dyDescent="0.2">
      <c r="A148" s="7">
        <v>150188</v>
      </c>
      <c r="B148" s="283" t="s">
        <v>289</v>
      </c>
      <c r="C148" s="7">
        <v>1.0669999999999999</v>
      </c>
      <c r="D148" s="305">
        <v>4.7000000000000002E-3</v>
      </c>
      <c r="E148" s="283">
        <v>15.05</v>
      </c>
      <c r="F148" s="7">
        <v>1.0349999999999999</v>
      </c>
      <c r="G148" s="285">
        <v>-3.09E-2</v>
      </c>
      <c r="H148" s="283" t="s">
        <v>290</v>
      </c>
      <c r="I148" s="283">
        <v>5.5</v>
      </c>
      <c r="J148" s="283">
        <v>5.5</v>
      </c>
      <c r="K148" s="285">
        <v>-3.0790000000000001E-2</v>
      </c>
      <c r="L148" s="283">
        <v>0.36</v>
      </c>
      <c r="M148" s="7" t="s">
        <v>291</v>
      </c>
      <c r="N148" s="305">
        <v>1.4E-3</v>
      </c>
      <c r="O148" s="23">
        <v>0.1232</v>
      </c>
      <c r="P148" s="285">
        <v>-5.1700000000000003E-2</v>
      </c>
      <c r="Q148" s="285">
        <v>0.42809999999999998</v>
      </c>
      <c r="R148" s="285">
        <v>-8.9999999999999998E-4</v>
      </c>
      <c r="S148" s="285">
        <v>-3.2000000000000002E-3</v>
      </c>
      <c r="T148" s="285">
        <v>-4.0000000000000002E-4</v>
      </c>
      <c r="U148" s="283">
        <v>29544</v>
      </c>
      <c r="V148" s="283">
        <v>-19</v>
      </c>
      <c r="W148" s="287">
        <v>0.29375000000000001</v>
      </c>
      <c r="X148" s="288">
        <v>42719</v>
      </c>
      <c r="Y148" s="346"/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108"/>
    <hyperlink ref="C4" r:id="rId7" display="http://finance.sina.com.cn/fund/quotes/150108/bc.shtml"/>
    <hyperlink ref="F4" r:id="rId8" display="http://www.cninfo.com.cn/information/fund/netvalue/150108.html"/>
    <hyperlink ref="M4" r:id="rId9" tooltip="399632" display="http://quote.eastmoney.com/zs399632.html"/>
    <hyperlink ref="Y4" r:id="rId10" tooltip="加【同辉100A】为自选A类" display="javascript:addOwnedFund('150108');"/>
    <hyperlink ref="A5" r:id="rId11" display="https://www.jisilu.cn/data/sfnew/detail/150223"/>
    <hyperlink ref="C5" r:id="rId12" display="http://finance.sina.com.cn/fund/quotes/150223/bc.shtml"/>
    <hyperlink ref="F5" r:id="rId13" display="http://www.cninfo.com.cn/information/fund/netvalue/150223.html"/>
    <hyperlink ref="M5" r:id="rId14" tooltip="399975" display="http://quote.eastmoney.com/zs399975.html"/>
    <hyperlink ref="O5" r:id="rId15" display="https://www.jisilu.cn/data/utils/lowcalc/150223"/>
    <hyperlink ref="Y5" r:id="rId16" tooltip="将【证券A级】从自选中删除" display="javascript:delOwnedFund('150223');"/>
    <hyperlink ref="A6" r:id="rId17" display="https://www.jisilu.cn/data/sfnew/detail/150057"/>
    <hyperlink ref="C6" r:id="rId18" display="http://finance.sina.com.cn/fund/quotes/150057/bc.shtml"/>
    <hyperlink ref="F6" r:id="rId19" display="http://www.cninfo.com.cn/information/fund/netvalue/150057.html"/>
    <hyperlink ref="M6" r:id="rId20" tooltip="399008" display="http://quote.eastmoney.com/zs399008.html"/>
    <hyperlink ref="O6" r:id="rId21" display="https://www.jisilu.cn/data/utils/lowcalc/150057"/>
    <hyperlink ref="Y6" r:id="rId22" tooltip="加【中小300A】为自选A类" display="javascript:addOwnedFund('150057');"/>
    <hyperlink ref="A8" r:id="rId23" display="https://www.jisilu.cn/data/sfnew/detail/150221"/>
    <hyperlink ref="C8" r:id="rId24" display="http://finance.sina.com.cn/fund/quotes/150221/bc.shtml"/>
    <hyperlink ref="F8" r:id="rId25" display="http://www.cninfo.com.cn/information/fund/netvalue/150221.html"/>
    <hyperlink ref="M8" r:id="rId26" tooltip="399959" display="http://quote.eastmoney.com/zs399959.html"/>
    <hyperlink ref="O8" r:id="rId27" display="https://www.jisilu.cn/data/utils/lowcalc/150221"/>
    <hyperlink ref="Y8" r:id="rId28" tooltip="将【中航军A】从自选中删除" display="javascript:delOwnedFund('150221');"/>
    <hyperlink ref="A9" r:id="rId29" display="https://www.jisilu.cn/data/sfnew/detail/150321"/>
    <hyperlink ref="C9" r:id="rId30" display="http://finance.sina.com.cn/fund/quotes/150321/bc.shtml"/>
    <hyperlink ref="F9" r:id="rId31" display="http://www.cninfo.com.cn/information/fund/netvalue/150321.html"/>
    <hyperlink ref="M9" r:id="rId32" tooltip="399998" display="http://quote.eastmoney.com/zs399998.html"/>
    <hyperlink ref="O9" r:id="rId33" display="https://www.jisilu.cn/data/utils/lowcalc/150321"/>
    <hyperlink ref="Y9" r:id="rId34" tooltip="加【煤炭A基】为自选A类" display="javascript:addOwnedFund('150321');"/>
    <hyperlink ref="A10" r:id="rId35" display="https://www.jisilu.cn/data/sfnew/detail/150032"/>
    <hyperlink ref="C10" r:id="rId36" display="http://finance.sina.com.cn/fund/quotes/150032/bc.shtml"/>
    <hyperlink ref="F10" r:id="rId37" display="http://www.cninfo.com.cn/information/fund/netvalue/150032.html"/>
    <hyperlink ref="M10" r:id="rId38" tooltip="399923" display="http://quote.eastmoney.com/zs399923.html"/>
    <hyperlink ref="O10" r:id="rId39" display="https://www.jisilu.cn/data/utils/lowcalc/150032"/>
    <hyperlink ref="Y10" r:id="rId40" tooltip="加【多利优先】为自选A类" display="javascript:addOwnedFund('150032');"/>
    <hyperlink ref="A12" r:id="rId41" display="https://www.jisilu.cn/data/sfnew/detail/150331"/>
    <hyperlink ref="C12" r:id="rId42" display="http://finance.sina.com.cn/fund/quotes/150331/bc.shtml"/>
    <hyperlink ref="F12" r:id="rId43" display="http://www.cninfo.com.cn/information/fund/netvalue/150331.html"/>
    <hyperlink ref="M12" r:id="rId44" tooltip="399805" display="http://quote.eastmoney.com/zs399805.html"/>
    <hyperlink ref="O12" r:id="rId45" display="https://www.jisilu.cn/data/utils/lowcalc/150331"/>
    <hyperlink ref="Y12" r:id="rId46" tooltip="加【网金融A】为自选A类" display="javascript:addOwnedFund('150331');"/>
    <hyperlink ref="A13" r:id="rId47" display="https://www.jisilu.cn/data/sfnew/detail/150219"/>
    <hyperlink ref="C13" r:id="rId48" display="http://finance.sina.com.cn/fund/quotes/150219/bc.shtml"/>
    <hyperlink ref="F13" r:id="rId49" display="http://www.cninfo.com.cn/information/fund/netvalue/150219.html"/>
    <hyperlink ref="O13" r:id="rId50" display="https://www.jisilu.cn/data/utils/lowcalc/150219"/>
    <hyperlink ref="Y13" r:id="rId51" tooltip="加【健康A】为自选A类" display="javascript:addOwnedFund('150219');"/>
    <hyperlink ref="A14" r:id="rId52" display="https://www.jisilu.cn/data/sfnew/detail/150123"/>
    <hyperlink ref="C14" r:id="rId53" display="http://finance.sina.com.cn/fund/quotes/150123/bc.shtml"/>
    <hyperlink ref="F14" r:id="rId54" display="http://www.cninfo.com.cn/information/fund/netvalue/150123.html"/>
    <hyperlink ref="M14" r:id="rId55" tooltip="399550" display="http://quote.eastmoney.com/zs399550.html"/>
    <hyperlink ref="O14" r:id="rId56" display="https://www.jisilu.cn/data/utils/lowcalc/150123"/>
    <hyperlink ref="Y14" r:id="rId57" tooltip="加【建信50A】为自选A类" display="javascript:addOwnedFund('150123');"/>
    <hyperlink ref="A16" r:id="rId58" display="https://www.jisilu.cn/data/sfnew/detail/150323"/>
    <hyperlink ref="C16" r:id="rId59" display="http://finance.sina.com.cn/fund/quotes/150323/bc.shtml"/>
    <hyperlink ref="F16" r:id="rId60" display="http://www.cninfo.com.cn/information/fund/netvalue/150323.html"/>
    <hyperlink ref="M16" r:id="rId61" tooltip="000827" display="http://quote.eastmoney.com/zs000827.html"/>
    <hyperlink ref="O16" r:id="rId62" display="https://www.jisilu.cn/data/utils/lowcalc/150323"/>
    <hyperlink ref="Y16" r:id="rId63" tooltip="加【环保A端】为自选A类" display="javascript:addOwnedFund('150323');"/>
    <hyperlink ref="A17" r:id="rId64" display="https://www.jisilu.cn/data/sfnew/detail/150303"/>
    <hyperlink ref="C17" r:id="rId65" display="http://finance.sina.com.cn/fund/quotes/150303/bc.shtml"/>
    <hyperlink ref="F17" r:id="rId66" display="http://www.cninfo.com.cn/information/fund/netvalue/150303.html"/>
    <hyperlink ref="M17" r:id="rId67" tooltip="399673" display="http://quote.eastmoney.com/zs399673.html"/>
    <hyperlink ref="O17" r:id="rId68" display="https://www.jisilu.cn/data/utils/lowcalc/150303"/>
    <hyperlink ref="Y17" r:id="rId69" tooltip="加【创业股A】为自选A类" display="javascript:addOwnedFund('150303');"/>
    <hyperlink ref="A18" r:id="rId70" display="https://www.jisilu.cn/data/sfnew/detail/150293"/>
    <hyperlink ref="C18" r:id="rId71" display="http://finance.sina.com.cn/fund/quotes/150293/bc.shtml"/>
    <hyperlink ref="F18" r:id="rId72" display="http://www.cninfo.com.cn/information/fund/netvalue/150293.html"/>
    <hyperlink ref="M18" r:id="rId73" tooltip="399807" display="http://quote.eastmoney.com/zs399807.html"/>
    <hyperlink ref="O18" r:id="rId74" display="https://www.jisilu.cn/data/utils/lowcalc/150293"/>
    <hyperlink ref="Y18" r:id="rId75" tooltip="加【高铁A级】为自选A类" display="javascript:addOwnedFund('150293');"/>
    <hyperlink ref="A19" r:id="rId76" display="https://www.jisilu.cn/data/sfnew/detail/150263"/>
    <hyperlink ref="C19" r:id="rId77" display="http://finance.sina.com.cn/fund/quotes/150263/bc.shtml"/>
    <hyperlink ref="F19" r:id="rId78" display="http://www.cninfo.com.cn/information/fund/netvalue/150263.html"/>
    <hyperlink ref="M19" r:id="rId79" tooltip="000852" display="http://quote.eastmoney.com/zs000852.html"/>
    <hyperlink ref="O19" r:id="rId80" display="https://www.jisilu.cn/data/utils/lowcalc/150263"/>
    <hyperlink ref="Y19" r:id="rId81" tooltip="加【1000A】为自选A类" display="javascript:addOwnedFund('150263');"/>
    <hyperlink ref="A20" r:id="rId82" display="https://www.jisilu.cn/data/sfnew/detail/150297"/>
    <hyperlink ref="C20" r:id="rId83" display="http://finance.sina.com.cn/fund/quotes/150297/bc.shtml"/>
    <hyperlink ref="F20" r:id="rId84" display="http://www.cninfo.com.cn/information/fund/netvalue/150297.html"/>
    <hyperlink ref="O20" r:id="rId85" display="https://www.jisilu.cn/data/utils/lowcalc/150297"/>
    <hyperlink ref="Y20" r:id="rId86" tooltip="加【互联A级】为自选A类" display="javascript:addOwnedFund('150297');"/>
    <hyperlink ref="A21" r:id="rId87" display="https://www.jisilu.cn/data/sfnew/detail/150335"/>
    <hyperlink ref="C21" r:id="rId88" display="http://finance.sina.com.cn/fund/quotes/150335/bc.shtml"/>
    <hyperlink ref="F21" r:id="rId89" display="http://www.cninfo.com.cn/information/fund/netvalue/150335.html"/>
    <hyperlink ref="M21" r:id="rId90" tooltip="399967" display="http://quote.eastmoney.com/zs399967.html"/>
    <hyperlink ref="O21" r:id="rId91" display="https://www.jisilu.cn/data/utils/lowcalc/150335"/>
    <hyperlink ref="Y21" r:id="rId92" tooltip="加【军工股A】为自选A类" display="javascript:addOwnedFund('150335');"/>
    <hyperlink ref="A22" r:id="rId93" display="https://www.jisilu.cn/data/sfnew/detail/150247"/>
    <hyperlink ref="C22" r:id="rId94" display="http://finance.sina.com.cn/fund/quotes/150247/bc.shtml"/>
    <hyperlink ref="F22" r:id="rId95" display="http://www.cninfo.com.cn/information/fund/netvalue/150247.html"/>
    <hyperlink ref="M22" r:id="rId96" tooltip="399971" display="http://quote.eastmoney.com/zs399971.html"/>
    <hyperlink ref="O22" r:id="rId97" display="https://www.jisilu.cn/data/utils/lowcalc/150247"/>
    <hyperlink ref="Y22" r:id="rId98" tooltip="加【传媒A级】为自选A类" display="javascript:addOwnedFund('150247');"/>
    <hyperlink ref="A23" r:id="rId99" display="https://www.jisilu.cn/data/sfnew/detail/150287"/>
    <hyperlink ref="C23" r:id="rId100" display="http://finance.sina.com.cn/fund/quotes/150287/bc.shtml"/>
    <hyperlink ref="F23" r:id="rId101" display="http://www.cninfo.com.cn/information/fund/netvalue/150287.html"/>
    <hyperlink ref="M23" r:id="rId102" tooltip="399440" display="http://quote.eastmoney.com/zs399440.html"/>
    <hyperlink ref="O23" r:id="rId103" display="https://www.jisilu.cn/data/utils/lowcalc/150287"/>
    <hyperlink ref="Y23" r:id="rId104" tooltip="加【钢铁A】为自选A类" display="javascript:addOwnedFund('150287');"/>
    <hyperlink ref="A24" r:id="rId105" display="https://www.jisilu.cn/data/sfnew/detail/150117"/>
    <hyperlink ref="C24" r:id="rId106" display="http://finance.sina.com.cn/fund/quotes/150117/bc.shtml"/>
    <hyperlink ref="F24" r:id="rId107" display="http://www.cninfo.com.cn/information/fund/netvalue/150117.html"/>
    <hyperlink ref="M24" r:id="rId108" tooltip="399393" display="http://quote.eastmoney.com/zs399393.html"/>
    <hyperlink ref="O24" r:id="rId109" display="https://www.jisilu.cn/data/utils/lowcalc/150117"/>
    <hyperlink ref="Y24" r:id="rId110" tooltip="加【房地产A】为自选A类" display="javascript:addOwnedFund('150117');"/>
    <hyperlink ref="A25" r:id="rId111" display="https://www.jisilu.cn/data/sfnew/detail/150130"/>
    <hyperlink ref="C25" r:id="rId112" display="http://finance.sina.com.cn/fund/quotes/150130/bc.shtml"/>
    <hyperlink ref="F25" r:id="rId113" display="http://www.cninfo.com.cn/information/fund/netvalue/150130.html"/>
    <hyperlink ref="M25" r:id="rId114" tooltip="399394" display="http://quote.eastmoney.com/zs399394.html"/>
    <hyperlink ref="O25" r:id="rId115" display="https://www.jisilu.cn/data/utils/lowcalc/150130"/>
    <hyperlink ref="Y25" r:id="rId116" tooltip="加【医药A】为自选A类" display="javascript:addOwnedFund('150130');"/>
    <hyperlink ref="A26" r:id="rId117" display="https://www.jisilu.cn/data/sfnew/detail/150299"/>
    <hyperlink ref="C26" r:id="rId118" display="http://finance.sina.com.cn/fund/quotes/150299/bc.shtml"/>
    <hyperlink ref="F26" r:id="rId119" display="http://www.cninfo.com.cn/information/fund/netvalue/150299.html"/>
    <hyperlink ref="M26" r:id="rId120" tooltip="399986" display="http://quote.eastmoney.com/zs399986.html"/>
    <hyperlink ref="O26" r:id="rId121" display="https://www.jisilu.cn/data/utils/lowcalc/150299"/>
    <hyperlink ref="Y26" r:id="rId122" tooltip="将【银行股A】从自选中删除" display="javascript:delOwnedFund('150299');"/>
    <hyperlink ref="A27" r:id="rId123" display="https://www.jisilu.cn/data/sfnew/detail/150301"/>
    <hyperlink ref="C27" r:id="rId124" display="http://finance.sina.com.cn/fund/quotes/150301/bc.shtml"/>
    <hyperlink ref="F27" r:id="rId125" display="http://www.cninfo.com.cn/information/fund/netvalue/150301.html"/>
    <hyperlink ref="M27" r:id="rId126" tooltip="399975" display="http://quote.eastmoney.com/zs399975.html"/>
    <hyperlink ref="O27" r:id="rId127" display="https://www.jisilu.cn/data/utils/lowcalc/150301"/>
    <hyperlink ref="Y27" r:id="rId128" tooltip="加【证券股A】为自选A类" display="javascript:addOwnedFund('150301');"/>
    <hyperlink ref="A28" r:id="rId129" display="https://www.jisilu.cn/data/sfnew/detail/150289"/>
    <hyperlink ref="C28" r:id="rId130" display="http://finance.sina.com.cn/fund/quotes/150289/bc.shtml"/>
    <hyperlink ref="F28" r:id="rId131" display="http://www.cninfo.com.cn/information/fund/netvalue/150289.html"/>
    <hyperlink ref="M28" r:id="rId132" tooltip="399998" display="http://quote.eastmoney.com/zs399998.html"/>
    <hyperlink ref="O28" r:id="rId133" display="https://www.jisilu.cn/data/utils/lowcalc/150289"/>
    <hyperlink ref="Y28" r:id="rId134" tooltip="加【煤炭A级】为自选A类" display="javascript:addOwnedFund('150289');"/>
    <hyperlink ref="A29" r:id="rId135" display="https://www.jisilu.cn/data/sfnew/detail/150291"/>
    <hyperlink ref="C29" r:id="rId136" display="http://finance.sina.com.cn/fund/quotes/150291/bc.shtml"/>
    <hyperlink ref="F29" r:id="rId137" display="http://www.cninfo.com.cn/information/fund/netvalue/150291.html"/>
    <hyperlink ref="M29" r:id="rId138" tooltip="399986" display="http://quote.eastmoney.com/zs399986.html"/>
    <hyperlink ref="O29" r:id="rId139" display="https://www.jisilu.cn/data/utils/lowcalc/150291"/>
    <hyperlink ref="Y29" r:id="rId140" tooltip="将【银行A份】从自选中删除" display="javascript:delOwnedFund('150291');"/>
    <hyperlink ref="A30" r:id="rId141" display="https://www.jisilu.cn/data/sfnew/detail/150325"/>
    <hyperlink ref="C30" r:id="rId142" display="http://finance.sina.com.cn/fund/quotes/150325/bc.shtml"/>
    <hyperlink ref="F30" r:id="rId143" display="http://www.cninfo.com.cn/information/fund/netvalue/150325.html"/>
    <hyperlink ref="M30" r:id="rId144" tooltip="399807" display="http://quote.eastmoney.com/zs399807.html"/>
    <hyperlink ref="O30" r:id="rId145" display="https://www.jisilu.cn/data/utils/lowcalc/150325"/>
    <hyperlink ref="Y30" r:id="rId146" tooltip="加【高铁A端】为自选A类" display="javascript:addOwnedFund('150325');"/>
    <hyperlink ref="A31" r:id="rId147" display="https://www.jisilu.cn/data/sfnew/detail/150198"/>
    <hyperlink ref="C31" r:id="rId148" display="http://finance.sina.com.cn/fund/quotes/150198/bc.shtml"/>
    <hyperlink ref="F31" r:id="rId149" display="http://www.cninfo.com.cn/information/fund/netvalue/150198.html"/>
    <hyperlink ref="M31" r:id="rId150" tooltip="399396" display="http://quote.eastmoney.com/zs399396.html"/>
    <hyperlink ref="O31" r:id="rId151" display="https://www.jisilu.cn/data/utils/lowcalc/150198"/>
    <hyperlink ref="Y31" r:id="rId152" tooltip="加【食品A】为自选A类" display="javascript:addOwnedFund('150198');"/>
    <hyperlink ref="A32" r:id="rId153" display="https://www.jisilu.cn/data/sfnew/detail/150190"/>
    <hyperlink ref="C32" r:id="rId154" display="http://finance.sina.com.cn/fund/quotes/150190/bc.shtml"/>
    <hyperlink ref="F32" r:id="rId155" display="http://www.cninfo.com.cn/information/fund/netvalue/150190.html"/>
    <hyperlink ref="M32" r:id="rId156" tooltip="000827" display="http://quote.eastmoney.com/zs000827.html"/>
    <hyperlink ref="O32" r:id="rId157" display="https://www.jisilu.cn/data/utils/lowcalc/150190"/>
    <hyperlink ref="Y32" r:id="rId158" tooltip="加【NCF环保A】为自选A类" display="javascript:addOwnedFund('150190');"/>
    <hyperlink ref="A33" r:id="rId159" display="https://www.jisilu.cn/data/sfnew/detail/150265"/>
    <hyperlink ref="C33" r:id="rId160" display="http://finance.sina.com.cn/fund/quotes/150265/bc.shtml"/>
    <hyperlink ref="F33" r:id="rId161" display="http://www.cninfo.com.cn/information/fund/netvalue/150265.html"/>
    <hyperlink ref="M33" r:id="rId162" tooltip="399991" display="http://quote.eastmoney.com/zs399991.html"/>
    <hyperlink ref="O33" r:id="rId163" display="https://www.jisilu.cn/data/utils/lowcalc/150265"/>
    <hyperlink ref="Y33" r:id="rId164" tooltip="将【一带A】从自选中删除" display="javascript:delOwnedFund('150265');"/>
    <hyperlink ref="A34" r:id="rId165" display="https://www.jisilu.cn/data/sfnew/detail/502037"/>
    <hyperlink ref="C34" r:id="rId166" display="http://finance.sina.com.cn/fund/quotes/502037/bc.shtml"/>
    <hyperlink ref="F34" r:id="rId167" display="http://www.cninfo.com.cn/information/fund/netvalue/502037.html"/>
    <hyperlink ref="M34" r:id="rId168" tooltip="399805" display="http://quote.eastmoney.com/zs399805.html"/>
    <hyperlink ref="O34" r:id="rId169" display="https://www.jisilu.cn/data/utils/lowcalc/502037"/>
    <hyperlink ref="Y34" r:id="rId170" tooltip="加【网金A】为自选A类" display="javascript:addOwnedFund('502037');"/>
    <hyperlink ref="A35" r:id="rId171" display="https://www.jisilu.cn/data/sfnew/detail/150196"/>
    <hyperlink ref="C35" r:id="rId172" display="http://finance.sina.com.cn/fund/quotes/150196/bc.shtml"/>
    <hyperlink ref="F35" r:id="rId173" display="http://www.cninfo.com.cn/information/fund/netvalue/150196.html"/>
    <hyperlink ref="M35" r:id="rId174" tooltip="399395" display="http://quote.eastmoney.com/zs399395.html"/>
    <hyperlink ref="O35" r:id="rId175" display="https://www.jisilu.cn/data/utils/lowcalc/150196"/>
    <hyperlink ref="Y35" r:id="rId176" tooltip="加【有色A】为自选A类" display="javascript:addOwnedFund('150196');"/>
    <hyperlink ref="A36" r:id="rId177" display="https://www.jisilu.cn/data/sfnew/detail/150261"/>
    <hyperlink ref="C36" r:id="rId178" display="http://finance.sina.com.cn/fund/quotes/150261/bc.shtml"/>
    <hyperlink ref="F36" r:id="rId179" display="http://www.cninfo.com.cn/information/fund/netvalue/150261.html"/>
    <hyperlink ref="M36" r:id="rId180" tooltip="399989" display="http://quote.eastmoney.com/zs399989.html"/>
    <hyperlink ref="O36" r:id="rId181" display="https://www.jisilu.cn/data/utils/lowcalc/150261"/>
    <hyperlink ref="Y36" r:id="rId182" tooltip="加【医疗A】为自选A类" display="javascript:addOwnedFund('150261');"/>
    <hyperlink ref="A37" r:id="rId183" display="https://www.jisilu.cn/data/sfnew/detail/150343"/>
    <hyperlink ref="C37" r:id="rId184" display="http://finance.sina.com.cn/fund/quotes/150343/bc.shtml"/>
    <hyperlink ref="F37" r:id="rId185" display="http://www.cninfo.com.cn/information/fund/netvalue/150343.html"/>
    <hyperlink ref="M37" r:id="rId186" tooltip="399975" display="http://quote.eastmoney.com/zs399975.html"/>
    <hyperlink ref="O37" r:id="rId187" display="https://www.jisilu.cn/data/utils/lowcalc/150343"/>
    <hyperlink ref="Y37" r:id="rId188" tooltip="加【证券A基】为自选A类" display="javascript:addOwnedFund('150343');"/>
    <hyperlink ref="A38" r:id="rId189" display="https://www.jisilu.cn/data/sfnew/detail/502057"/>
    <hyperlink ref="C38" r:id="rId190" display="http://finance.sina.com.cn/fund/quotes/502057/bc.shtml"/>
    <hyperlink ref="F38" r:id="rId191" display="http://www.cninfo.com.cn/information/fund/netvalue/502057.html"/>
    <hyperlink ref="M38" r:id="rId192" tooltip="399989" display="http://quote.eastmoney.com/zs399989.html"/>
    <hyperlink ref="O38" r:id="rId193" display="https://www.jisilu.cn/data/utils/lowcalc/502057"/>
    <hyperlink ref="Y38" r:id="rId194" tooltip="加【医疗A】为自选A类" display="javascript:addOwnedFund('502057');"/>
    <hyperlink ref="A39" r:id="rId195" display="https://www.jisilu.cn/data/sfnew/detail/150327"/>
    <hyperlink ref="C39" r:id="rId196" display="http://finance.sina.com.cn/fund/quotes/150327/bc.shtml"/>
    <hyperlink ref="F39" r:id="rId197" display="http://www.cninfo.com.cn/information/fund/netvalue/150327.html"/>
    <hyperlink ref="M39" r:id="rId198" tooltip="399808" display="http://quote.eastmoney.com/zs399808.html"/>
    <hyperlink ref="O39" r:id="rId199" display="https://www.jisilu.cn/data/utils/lowcalc/150327"/>
    <hyperlink ref="Y39" r:id="rId200" tooltip="加【新能A级】为自选A类" display="javascript:addOwnedFund('150327');"/>
    <hyperlink ref="A40" r:id="rId201" display="https://www.jisilu.cn/data/sfnew/detail/150317"/>
    <hyperlink ref="C40" r:id="rId202" display="http://finance.sina.com.cn/fund/quotes/150317/bc.shtml"/>
    <hyperlink ref="F40" r:id="rId203" display="http://www.cninfo.com.cn/information/fund/netvalue/150317.html"/>
    <hyperlink ref="M40" r:id="rId204" tooltip="399805" display="http://quote.eastmoney.com/zs399805.html"/>
    <hyperlink ref="O40" r:id="rId205" display="https://www.jisilu.cn/data/utils/lowcalc/150317"/>
    <hyperlink ref="Y40" r:id="rId206" tooltip="加【E金融A】为自选A类" display="javascript:addOwnedFund('150317');"/>
    <hyperlink ref="A41" r:id="rId207" display="https://www.jisilu.cn/data/sfnew/detail/150047"/>
    <hyperlink ref="C41" r:id="rId208" display="http://finance.sina.com.cn/fund/quotes/150047/bc.shtml"/>
    <hyperlink ref="F41" r:id="rId209" display="http://www.cninfo.com.cn/information/fund/netvalue/150047.html"/>
    <hyperlink ref="M41" r:id="rId210" tooltip="399942" display="http://quote.eastmoney.com/zs399942.html"/>
    <hyperlink ref="O41" r:id="rId211" display="https://www.jisilu.cn/data/utils/lowcalc/150047"/>
    <hyperlink ref="Y41" r:id="rId212" tooltip="加【消费A】为自选A类" display="javascript:addOwnedFund('150047');"/>
    <hyperlink ref="A43" r:id="rId213" display="https://www.jisilu.cn/data/sfnew/detail/150088"/>
    <hyperlink ref="C43" r:id="rId214" display="http://finance.sina.com.cn/fund/quotes/150088/bc.shtml"/>
    <hyperlink ref="F43" r:id="rId215" display="http://www.cninfo.com.cn/information/fund/netvalue/150088.html"/>
    <hyperlink ref="M43" r:id="rId216" tooltip="399905" display="http://quote.eastmoney.com/zs399905.html"/>
    <hyperlink ref="Y43" r:id="rId217" tooltip="加【金鹰500A】为自选A类" display="javascript:addOwnedFund('150088');"/>
    <hyperlink ref="A44" r:id="rId218" display="https://www.jisilu.cn/data/sfnew/detail/150175"/>
    <hyperlink ref="C44" r:id="rId219" display="http://finance.sina.com.cn/fund/quotes/150175/bc.shtml"/>
    <hyperlink ref="F44" r:id="rId220" display="http://www.cninfo.com.cn/information/fund/netvalue/150175.html"/>
    <hyperlink ref="M44" r:id="rId221" tooltip="HSCEI" display="http://quote.eastmoney.com/hk/zs110010.html"/>
    <hyperlink ref="O44" r:id="rId222" display="https://www.jisilu.cn/data/utils/lowcalc/150175"/>
    <hyperlink ref="Y44" r:id="rId223" tooltip="将【H股A】从自选中删除" display="javascript:delOwnedFund('150175');"/>
    <hyperlink ref="A45" r:id="rId224" display="https://www.jisilu.cn/data/sfnew/detail/150140"/>
    <hyperlink ref="C45" r:id="rId225" display="http://finance.sina.com.cn/fund/quotes/150140/bc.shtml"/>
    <hyperlink ref="F45" r:id="rId226" display="http://www.cninfo.com.cn/information/fund/netvalue/150140.html"/>
    <hyperlink ref="M45" r:id="rId227" tooltip="399300" display="http://quote.eastmoney.com/zs399300.html"/>
    <hyperlink ref="O45" r:id="rId228" display="https://www.jisilu.cn/data/utils/lowcalc/150140"/>
    <hyperlink ref="Y45" r:id="rId229" tooltip="加【国金300A】为自选A类" display="javascript:addOwnedFund('150140');"/>
    <hyperlink ref="A46" r:id="rId230" display="https://www.jisilu.cn/data/sfnew/detail/502021"/>
    <hyperlink ref="C46" r:id="rId231" display="http://finance.sina.com.cn/fund/quotes/502021/bc.shtml"/>
    <hyperlink ref="F46" r:id="rId232" display="http://www.cninfo.com.cn/information/fund/netvalue/502021.html"/>
    <hyperlink ref="M46" r:id="rId233" tooltip="000016" display="http://quote.eastmoney.com/zs000016.html"/>
    <hyperlink ref="O46" r:id="rId234" display="https://www.jisilu.cn/data/utils/lowcalc/502021"/>
    <hyperlink ref="Y46" r:id="rId235" tooltip="加【国金50A】为自选A类" display="javascript:addOwnedFund('502021');"/>
    <hyperlink ref="A47" r:id="rId236" display="https://www.jisilu.cn/data/sfnew/detail/502041"/>
    <hyperlink ref="C47" r:id="rId237" display="http://finance.sina.com.cn/fund/quotes/502041/bc.shtml"/>
    <hyperlink ref="F47" r:id="rId238" display="http://www.cninfo.com.cn/information/fund/netvalue/502041.html"/>
    <hyperlink ref="M47" r:id="rId239" tooltip="000016" display="http://quote.eastmoney.com/zs000016.html"/>
    <hyperlink ref="O47" r:id="rId240" display="https://www.jisilu.cn/data/utils/lowcalc/502041"/>
    <hyperlink ref="Y47" r:id="rId241" tooltip="加【上50A】为自选A类" display="javascript:addOwnedFund('502041');"/>
    <hyperlink ref="A48" r:id="rId242" display="https://www.jisilu.cn/data/sfnew/detail/150121"/>
    <hyperlink ref="C48" r:id="rId243" display="http://finance.sina.com.cn/fund/quotes/150121/bc.shtml"/>
    <hyperlink ref="F48" r:id="rId244" display="http://www.cninfo.com.cn/information/fund/netvalue/150121.html"/>
    <hyperlink ref="M48" r:id="rId245" tooltip="399918" display="http://quote.eastmoney.com/zs399918.html"/>
    <hyperlink ref="O48" r:id="rId246" display="https://www.jisilu.cn/data/utils/lowcalc/150121"/>
    <hyperlink ref="Y48" r:id="rId247" tooltip="加【银河优先】为自选A类" display="javascript:addOwnedFund('150121');"/>
    <hyperlink ref="A49" r:id="rId248" display="https://www.jisilu.cn/data/sfnew/detail/150145"/>
    <hyperlink ref="C49" r:id="rId249" display="http://finance.sina.com.cn/fund/quotes/150145/bc.shtml"/>
    <hyperlink ref="F49" r:id="rId250" display="http://www.cninfo.com.cn/information/fund/netvalue/150145.html"/>
    <hyperlink ref="M49" r:id="rId251" tooltip="000828" display="http://quote.eastmoney.com/zs000828.html"/>
    <hyperlink ref="O49" r:id="rId252" display="https://www.jisilu.cn/data/utils/lowcalc/150145"/>
    <hyperlink ref="Y49" r:id="rId253" tooltip="加【高贝塔A】为自选A类" display="javascript:addOwnedFund('150145');"/>
    <hyperlink ref="A50" r:id="rId254" display="https://www.jisilu.cn/data/sfnew/detail/150112"/>
    <hyperlink ref="C50" r:id="rId255" display="http://finance.sina.com.cn/fund/quotes/150112/bc.shtml"/>
    <hyperlink ref="F50" r:id="rId256" display="http://www.cninfo.com.cn/information/fund/netvalue/150112.html"/>
    <hyperlink ref="M50" r:id="rId257" tooltip="399330" display="http://quote.eastmoney.com/zs399330.html"/>
    <hyperlink ref="O50" r:id="rId258" display="https://www.jisilu.cn/data/utils/lowcalc/150112"/>
    <hyperlink ref="Y50" r:id="rId259" tooltip="加【深100A】为自选A类" display="javascript:addOwnedFund('150112');"/>
    <hyperlink ref="A51" r:id="rId260" display="https://www.jisilu.cn/data/sfnew/detail/150090"/>
    <hyperlink ref="C51" r:id="rId261" display="http://finance.sina.com.cn/fund/quotes/150090/bc.shtml"/>
    <hyperlink ref="F51" r:id="rId262" display="http://www.cninfo.com.cn/information/fund/netvalue/150090.html"/>
    <hyperlink ref="M51" r:id="rId263" tooltip="399958" display="http://quote.eastmoney.com/zs399958.html"/>
    <hyperlink ref="O51" r:id="rId264" display="https://www.jisilu.cn/data/utils/lowcalc/150090"/>
    <hyperlink ref="Y51" r:id="rId265" tooltip="加【成长A】为自选A类" display="javascript:addOwnedFund('150090');"/>
    <hyperlink ref="A52" r:id="rId266" display="https://www.jisilu.cn/data/sfnew/detail/150104"/>
    <hyperlink ref="C52" r:id="rId267" display="http://finance.sina.com.cn/fund/quotes/150104/bc.shtml"/>
    <hyperlink ref="F52" r:id="rId268" display="http://www.cninfo.com.cn/information/fund/netvalue/150104.html"/>
    <hyperlink ref="M52" r:id="rId269" tooltip="399300" display="http://quote.eastmoney.com/zs399300.html"/>
    <hyperlink ref="O52" r:id="rId270" display="https://www.jisilu.cn/data/utils/lowcalc/150104"/>
    <hyperlink ref="Y52" r:id="rId271" tooltip="加【HS300A】为自选A类" display="javascript:addOwnedFund('150104');"/>
    <hyperlink ref="A53" r:id="rId272" display="https://www.jisilu.cn/data/sfnew/detail/150167"/>
    <hyperlink ref="C53" r:id="rId273" display="http://finance.sina.com.cn/fund/quotes/150167/bc.shtml"/>
    <hyperlink ref="F53" r:id="rId274" display="http://www.cninfo.com.cn/information/fund/netvalue/150167.html"/>
    <hyperlink ref="M53" r:id="rId275" tooltip="399300" display="http://quote.eastmoney.com/zs399300.html"/>
    <hyperlink ref="O53" r:id="rId276" display="https://www.jisilu.cn/data/utils/lowcalc/150167"/>
    <hyperlink ref="Y53" r:id="rId277" tooltip="加【银华300A】为自选A类" display="javascript:addOwnedFund('150167');"/>
    <hyperlink ref="A54" r:id="rId278" display="https://www.jisilu.cn/data/sfnew/detail/150138"/>
    <hyperlink ref="C54" r:id="rId279" display="http://finance.sina.com.cn/fund/quotes/150138/bc.shtml"/>
    <hyperlink ref="F54" r:id="rId280" display="http://www.cninfo.com.cn/information/fund/netvalue/150138.html"/>
    <hyperlink ref="M54" r:id="rId281" tooltip="000842" display="http://quote.eastmoney.com/zs000842.html"/>
    <hyperlink ref="O54" r:id="rId282" display="https://www.jisilu.cn/data/utils/lowcalc/150138"/>
    <hyperlink ref="Y54" r:id="rId283" tooltip="加【中证800A】为自选A类" display="javascript:addOwnedFund('150138');"/>
    <hyperlink ref="A55" r:id="rId284" display="https://www.jisilu.cn/data/sfnew/detail/150094"/>
    <hyperlink ref="C55" r:id="rId285" display="http://finance.sina.com.cn/fund/quotes/150094/bc.shtml"/>
    <hyperlink ref="F55" r:id="rId286" display="http://www.cninfo.com.cn/information/fund/netvalue/150094.html"/>
    <hyperlink ref="M55" r:id="rId287" tooltip="000966" display="http://quote.eastmoney.com/zs000966.html"/>
    <hyperlink ref="O55" r:id="rId288" display="https://www.jisilu.cn/data/utils/lowcalc/150094"/>
    <hyperlink ref="Y55" r:id="rId289" tooltip="加【泰信400A】为自选A类" display="javascript:addOwnedFund('150094');"/>
    <hyperlink ref="A56" r:id="rId290" display="https://www.jisilu.cn/data/sfnew/detail/150267"/>
    <hyperlink ref="C56" r:id="rId291" display="http://finance.sina.com.cn/fund/quotes/150267/bc.shtml"/>
    <hyperlink ref="F56" r:id="rId292" display="http://www.cninfo.com.cn/information/fund/netvalue/150267.html"/>
    <hyperlink ref="M56" r:id="rId293" tooltip="399986" display="http://quote.eastmoney.com/zs399986.html"/>
    <hyperlink ref="O56" r:id="rId294" display="https://www.jisilu.cn/data/utils/lowcalc/150267"/>
    <hyperlink ref="Y56" r:id="rId295" tooltip="将【银行A类】从自选中删除" display="javascript:delOwnedFund('150267');"/>
    <hyperlink ref="A57" r:id="rId296" display="https://www.jisilu.cn/data/sfnew/detail/150281"/>
    <hyperlink ref="C57" r:id="rId297" display="http://finance.sina.com.cn/fund/quotes/150281/bc.shtml"/>
    <hyperlink ref="F57" r:id="rId298" display="http://www.cninfo.com.cn/information/fund/netvalue/150281.html"/>
    <hyperlink ref="M57" r:id="rId299" tooltip="399934" display="http://quote.eastmoney.com/zs399934.html"/>
    <hyperlink ref="O57" r:id="rId300" display="https://www.jisilu.cn/data/utils/lowcalc/150281"/>
    <hyperlink ref="Y57" r:id="rId301" tooltip="加【金融地A】为自选A类" display="javascript:addOwnedFund('150281');"/>
    <hyperlink ref="A58" r:id="rId302" display="https://www.jisilu.cn/data/sfnew/detail/502001"/>
    <hyperlink ref="C58" r:id="rId303" display="http://finance.sina.com.cn/fund/quotes/502001/bc.shtml"/>
    <hyperlink ref="F58" r:id="rId304" display="http://www.cninfo.com.cn/information/fund/netvalue/502001.html"/>
    <hyperlink ref="M58" r:id="rId305" tooltip="399982" display="http://quote.eastmoney.com/zs399982.html"/>
    <hyperlink ref="O58" r:id="rId306" display="https://www.jisilu.cn/data/utils/lowcalc/502001"/>
    <hyperlink ref="Y58" r:id="rId307" tooltip="加【500等权A】为自选A类" display="javascript:addOwnedFund('502001');"/>
    <hyperlink ref="A59" r:id="rId308" display="https://www.jisilu.cn/data/sfnew/detail/150053"/>
    <hyperlink ref="C59" r:id="rId309" display="http://finance.sina.com.cn/fund/quotes/150053/bc.shtml"/>
    <hyperlink ref="F59" r:id="rId310" display="http://www.cninfo.com.cn/information/fund/netvalue/150053.html"/>
    <hyperlink ref="M59" r:id="rId311" tooltip="399905" display="http://quote.eastmoney.com/zs399905.html"/>
    <hyperlink ref="O59" r:id="rId312" display="https://www.jisilu.cn/data/utils/lowcalc/150053"/>
    <hyperlink ref="Y59" r:id="rId313" tooltip="加【泰达500A】为自选A类" display="javascript:addOwnedFund('150053');"/>
    <hyperlink ref="A60" r:id="rId314" display="https://www.jisilu.cn/data/sfnew/detail/150225"/>
    <hyperlink ref="C60" r:id="rId315" display="http://finance.sina.com.cn/fund/quotes/150225/bc.shtml"/>
    <hyperlink ref="F60" r:id="rId316" display="http://www.cninfo.com.cn/information/fund/netvalue/150225.html"/>
    <hyperlink ref="M60" r:id="rId317" tooltip="399966" display="http://quote.eastmoney.com/zs399966.html"/>
    <hyperlink ref="O60" r:id="rId318" display="https://www.jisilu.cn/data/utils/lowcalc/150225"/>
    <hyperlink ref="Y60" r:id="rId319" tooltip="加【证保A级】为自选A类" display="javascript:addOwnedFund('150225');"/>
    <hyperlink ref="A61" r:id="rId320" display="https://www.jisilu.cn/data/sfnew/detail/150073"/>
    <hyperlink ref="C61" r:id="rId321" display="http://finance.sina.com.cn/fund/quotes/150073/bc.shtml"/>
    <hyperlink ref="F61" r:id="rId322" display="http://www.cninfo.com.cn/information/fund/netvalue/150073.html"/>
    <hyperlink ref="M61" r:id="rId323" tooltip="399958" display="http://quote.eastmoney.com/zs399958.html"/>
    <hyperlink ref="O61" r:id="rId324" display="https://www.jisilu.cn/data/utils/lowcalc/150073"/>
    <hyperlink ref="Y61" r:id="rId325" tooltip="加【诺安稳健】为自选A类" display="javascript:addOwnedFund('150073');"/>
    <hyperlink ref="A62" r:id="rId326" display="https://www.jisilu.cn/data/sfnew/detail/150036"/>
    <hyperlink ref="C62" r:id="rId327" display="http://finance.sina.com.cn/fund/quotes/150036/bc.shtml"/>
    <hyperlink ref="F62" r:id="rId328" display="http://www.cninfo.com.cn/information/fund/netvalue/150036.html"/>
    <hyperlink ref="M62" r:id="rId329" tooltip="399300" display="http://quote.eastmoney.com/zs399300.html"/>
    <hyperlink ref="O62" r:id="rId330" display="https://www.jisilu.cn/data/utils/lowcalc/150036"/>
    <hyperlink ref="Y62" r:id="rId331" tooltip="加【建信稳健】为自选A类" display="javascript:addOwnedFund('150036');"/>
    <hyperlink ref="A63" r:id="rId332" display="https://www.jisilu.cn/data/sfnew/detail/502014"/>
    <hyperlink ref="C63" r:id="rId333" display="http://finance.sina.com.cn/fund/quotes/502014/bc.shtml"/>
    <hyperlink ref="F63" r:id="rId334" display="http://www.cninfo.com.cn/information/fund/netvalue/502014.html"/>
    <hyperlink ref="M63" r:id="rId335" tooltip="000853" display="http://quote.eastmoney.com/zs000853.html"/>
    <hyperlink ref="O63" r:id="rId336" display="https://www.jisilu.cn/data/utils/lowcalc/502014"/>
    <hyperlink ref="Y63" r:id="rId337" tooltip="加【一带一A】为自选A类" display="javascript:addOwnedFund('502014');"/>
    <hyperlink ref="A64" r:id="rId338" display="https://www.jisilu.cn/data/sfnew/detail/150295"/>
    <hyperlink ref="C64" r:id="rId339" display="http://finance.sina.com.cn/fund/quotes/150295/bc.shtml"/>
    <hyperlink ref="F64" r:id="rId340" display="http://www.cninfo.com.cn/information/fund/netvalue/150295.html"/>
    <hyperlink ref="M64" r:id="rId341" tooltip="399974" display="http://quote.eastmoney.com/zs399974.html"/>
    <hyperlink ref="O64" r:id="rId342" display="https://www.jisilu.cn/data/utils/lowcalc/150295"/>
    <hyperlink ref="Y64" r:id="rId343" tooltip="加【改革A】为自选A类" display="javascript:addOwnedFund('150295');"/>
    <hyperlink ref="A65" r:id="rId344" display="https://www.jisilu.cn/data/sfnew/detail/502054"/>
    <hyperlink ref="C65" r:id="rId345" display="http://finance.sina.com.cn/fund/quotes/502054/bc.shtml"/>
    <hyperlink ref="F65" r:id="rId346" display="http://www.cninfo.com.cn/information/fund/netvalue/502054.html"/>
    <hyperlink ref="M65" r:id="rId347" tooltip="399975" display="http://quote.eastmoney.com/zs399975.html"/>
    <hyperlink ref="O65" r:id="rId348" display="https://www.jisilu.cn/data/utils/lowcalc/502054"/>
    <hyperlink ref="Y65" r:id="rId349" tooltip="加【券商A】为自选A类" display="javascript:addOwnedFund('502054');"/>
    <hyperlink ref="A66" r:id="rId350" display="https://www.jisilu.cn/data/sfnew/detail/150211"/>
    <hyperlink ref="C66" r:id="rId351" display="http://finance.sina.com.cn/fund/quotes/150211/bc.shtml"/>
    <hyperlink ref="F66" r:id="rId352" display="http://www.cninfo.com.cn/information/fund/netvalue/150211.html"/>
    <hyperlink ref="M66" r:id="rId353" tooltip="399976" display="http://quote.eastmoney.com/zs399976.html"/>
    <hyperlink ref="O66" r:id="rId354" display="https://www.jisilu.cn/data/utils/lowcalc/150211"/>
    <hyperlink ref="Y66" r:id="rId355" tooltip="加【新能车A】为自选A类" display="javascript:addOwnedFund('150211');"/>
    <hyperlink ref="A67" r:id="rId356" display="https://www.jisilu.cn/data/sfnew/detail/150213"/>
    <hyperlink ref="C67" r:id="rId357" display="http://finance.sina.com.cn/fund/quotes/150213/bc.shtml"/>
    <hyperlink ref="F67" r:id="rId358" display="http://www.cninfo.com.cn/information/fund/netvalue/150213.html"/>
    <hyperlink ref="M67" r:id="rId359" tooltip="399958" display="http://quote.eastmoney.com/zs399958.html"/>
    <hyperlink ref="O67" r:id="rId360" display="https://www.jisilu.cn/data/utils/lowcalc/150213"/>
    <hyperlink ref="Y67" r:id="rId361" tooltip="加【成长A级】为自选A类" display="javascript:addOwnedFund('150213');"/>
    <hyperlink ref="A68" r:id="rId362" display="https://www.jisilu.cn/data/sfnew/detail/502031"/>
    <hyperlink ref="C68" r:id="rId363" display="http://finance.sina.com.cn/fund/quotes/502031/bc.shtml"/>
    <hyperlink ref="F68" r:id="rId364" display="http://www.cninfo.com.cn/information/fund/netvalue/502031.html"/>
    <hyperlink ref="M68" r:id="rId365" tooltip="399807" display="http://quote.eastmoney.com/zs399807.html"/>
    <hyperlink ref="O68" r:id="rId366" display="https://www.jisilu.cn/data/utils/lowcalc/502031"/>
    <hyperlink ref="Y68" r:id="rId367" tooltip="将【高铁A】从自选中删除" display="javascript:delOwnedFund('502031');"/>
    <hyperlink ref="A69" r:id="rId368" display="https://www.jisilu.cn/data/sfnew/detail/150083"/>
    <hyperlink ref="C69" r:id="rId369" display="http://finance.sina.com.cn/fund/quotes/150083/bc.shtml"/>
    <hyperlink ref="F69" r:id="rId370" display="http://www.cninfo.com.cn/information/fund/netvalue/150083.html"/>
    <hyperlink ref="M69" r:id="rId371" tooltip="399330" display="http://quote.eastmoney.com/zs399330.html"/>
    <hyperlink ref="O69" r:id="rId372" display="https://www.jisilu.cn/data/utils/lowcalc/150083"/>
    <hyperlink ref="Y69" r:id="rId373" tooltip="加【深证100A】为自选A类" display="javascript:addOwnedFund('150083');"/>
    <hyperlink ref="A70" r:id="rId374" display="https://www.jisilu.cn/data/sfnew/detail/150152"/>
    <hyperlink ref="C70" r:id="rId375" display="http://finance.sina.com.cn/fund/quotes/150152/bc.shtml"/>
    <hyperlink ref="F70" r:id="rId376" display="http://www.cninfo.com.cn/information/fund/netvalue/150152.html"/>
    <hyperlink ref="M70" r:id="rId377" tooltip="399006" display="http://quote.eastmoney.com/zs399006.html"/>
    <hyperlink ref="O70" r:id="rId378" display="https://www.jisilu.cn/data/utils/lowcalc/150152"/>
    <hyperlink ref="Y70" r:id="rId379" tooltip="加【创业板A】为自选A类" display="javascript:addOwnedFund('150152');"/>
    <hyperlink ref="A71" r:id="rId380" display="https://www.jisilu.cn/data/sfnew/detail/150055"/>
    <hyperlink ref="C71" r:id="rId381" display="http://finance.sina.com.cn/fund/quotes/150055/bc.shtml"/>
    <hyperlink ref="F71" r:id="rId382" display="http://www.cninfo.com.cn/information/fund/netvalue/150055.html"/>
    <hyperlink ref="M71" r:id="rId383" tooltip="399905" display="http://quote.eastmoney.com/zs399905.html"/>
    <hyperlink ref="O71" r:id="rId384" display="https://www.jisilu.cn/data/utils/lowcalc/150055"/>
    <hyperlink ref="Y71" r:id="rId385" tooltip="加【500A】为自选A类" display="javascript:addOwnedFund('150055');"/>
    <hyperlink ref="A72" r:id="rId386" display="https://www.jisilu.cn/data/sfnew/detail/150012"/>
    <hyperlink ref="C72" r:id="rId387" display="http://finance.sina.com.cn/fund/quotes/150012/bc.shtml"/>
    <hyperlink ref="F72" r:id="rId388" display="http://www.cninfo.com.cn/information/fund/netvalue/150012.html"/>
    <hyperlink ref="M72" r:id="rId389" tooltip="399903" display="http://quote.eastmoney.com/zs399903.html"/>
    <hyperlink ref="O72" r:id="rId390" display="https://www.jisilu.cn/data/utils/lowcalc/150012"/>
    <hyperlink ref="Y72" r:id="rId391" tooltip="加【中证100A】为自选A类" display="javascript:addOwnedFund('150012');"/>
    <hyperlink ref="A73" r:id="rId392" display="https://www.jisilu.cn/data/sfnew/detail/150135"/>
    <hyperlink ref="C73" r:id="rId393" display="http://finance.sina.com.cn/fund/quotes/150135/bc.shtml"/>
    <hyperlink ref="F73" r:id="rId394" display="http://www.cninfo.com.cn/information/fund/netvalue/150135.html"/>
    <hyperlink ref="M73" r:id="rId395" tooltip="399903" display="http://quote.eastmoney.com/zs399903.html"/>
    <hyperlink ref="Y73" r:id="rId396" tooltip="加【国富100A】为自选A类" display="javascript:addOwnedFund('150135');"/>
    <hyperlink ref="A74" r:id="rId397" display="https://www.jisilu.cn/data/sfnew/detail/150030"/>
    <hyperlink ref="C74" r:id="rId398" display="http://finance.sina.com.cn/fund/quotes/150030/bc.shtml"/>
    <hyperlink ref="F74" r:id="rId399" display="http://www.cninfo.com.cn/information/fund/netvalue/150030.html"/>
    <hyperlink ref="M74" r:id="rId400" tooltip="000971" display="http://quote.eastmoney.com/zs000971.html"/>
    <hyperlink ref="O74" r:id="rId401" display="https://www.jisilu.cn/data/utils/lowcalc/150030"/>
    <hyperlink ref="Y74" r:id="rId402" tooltip="加【中证90A】为自选A类" display="javascript:addOwnedFund('150030');"/>
    <hyperlink ref="A75" r:id="rId403" display="https://www.jisilu.cn/data/sfnew/detail/150059"/>
    <hyperlink ref="C75" r:id="rId404" display="http://finance.sina.com.cn/fund/quotes/150059/bc.shtml"/>
    <hyperlink ref="F75" r:id="rId405" display="http://www.cninfo.com.cn/information/fund/netvalue/150059.html"/>
    <hyperlink ref="M75" r:id="rId406" tooltip="399944" display="http://quote.eastmoney.com/zs399944.html"/>
    <hyperlink ref="O75" r:id="rId407" display="https://www.jisilu.cn/data/utils/lowcalc/150059"/>
    <hyperlink ref="Y75" r:id="rId408" tooltip="加【资源A级】为自选A类" display="javascript:addOwnedFund('150059');"/>
    <hyperlink ref="A76" r:id="rId409" display="https://www.jisilu.cn/data/sfnew/detail/150085"/>
    <hyperlink ref="C76" r:id="rId410" display="http://finance.sina.com.cn/fund/quotes/150085/bc.shtml"/>
    <hyperlink ref="F76" r:id="rId411" display="http://www.cninfo.com.cn/information/fund/netvalue/150085.html"/>
    <hyperlink ref="M76" r:id="rId412" tooltip="399005" display="http://quote.eastmoney.com/zs399005.html"/>
    <hyperlink ref="Y76" r:id="rId413" tooltip="加【中小板A】为自选A类" display="javascript:addOwnedFund('150085');"/>
    <hyperlink ref="A77" r:id="rId414" display="https://www.jisilu.cn/data/sfnew/detail/150096"/>
    <hyperlink ref="C77" r:id="rId415" display="http://finance.sina.com.cn/fund/quotes/150096/bc.shtml"/>
    <hyperlink ref="F77" r:id="rId416" display="http://www.cninfo.com.cn/information/fund/netvalue/150096.html"/>
    <hyperlink ref="M77" r:id="rId417" tooltip="000979" display="http://quote.eastmoney.com/zs000979.html"/>
    <hyperlink ref="Y77" r:id="rId418" tooltip="加【商品A】为自选A类" display="javascript:addOwnedFund('150096');"/>
    <hyperlink ref="A79" r:id="rId419" display="https://www.jisilu.cn/data/sfnew/detail/150049"/>
    <hyperlink ref="C79" r:id="rId420" display="http://finance.sina.com.cn/fund/quotes/150049/bc.shtml"/>
    <hyperlink ref="F79" r:id="rId421" display="http://www.cninfo.com.cn/information/fund/netvalue/150049.html"/>
    <hyperlink ref="M79" r:id="rId422" tooltip="399942" display="http://quote.eastmoney.com/zs399942.html"/>
    <hyperlink ref="O79" r:id="rId423" display="https://www.jisilu.cn/data/utils/lowcalc/150049"/>
    <hyperlink ref="Y79" r:id="rId424" tooltip="加【消费收益】为自选A类" display="javascript:addOwnedFund('150049');"/>
    <hyperlink ref="A80" r:id="rId425" display="https://www.jisilu.cn/data/sfnew/detail/150148"/>
    <hyperlink ref="C80" r:id="rId426" display="http://finance.sina.com.cn/fund/quotes/150148/bc.shtml"/>
    <hyperlink ref="F80" r:id="rId427" display="http://www.cninfo.com.cn/information/fund/netvalue/150148.html"/>
    <hyperlink ref="M80" r:id="rId428" tooltip="000841" display="http://quote.eastmoney.com/zs000841.html"/>
    <hyperlink ref="O80" r:id="rId429" display="https://www.jisilu.cn/data/utils/lowcalc/150148"/>
    <hyperlink ref="Y80" r:id="rId430" tooltip="加【医药800A】为自选A类" display="javascript:addOwnedFund('150148');"/>
    <hyperlink ref="A81" r:id="rId431" display="https://www.jisilu.cn/data/sfnew/detail/150150"/>
    <hyperlink ref="C81" r:id="rId432" display="http://finance.sina.com.cn/fund/quotes/150150/bc.shtml"/>
    <hyperlink ref="F81" r:id="rId433" display="http://www.cninfo.com.cn/information/fund/netvalue/150150.html"/>
    <hyperlink ref="M81" r:id="rId434" tooltip="000823" display="http://quote.eastmoney.com/zs000823.html"/>
    <hyperlink ref="O81" r:id="rId435" display="https://www.jisilu.cn/data/utils/lowcalc/150150"/>
    <hyperlink ref="Y81" r:id="rId436" tooltip="加【有色800A】为自选A类" display="javascript:addOwnedFund('150150');"/>
    <hyperlink ref="A82" r:id="rId437" display="https://www.jisilu.cn/data/sfnew/detail/150157"/>
    <hyperlink ref="C82" r:id="rId438" display="http://finance.sina.com.cn/fund/quotes/150157/bc.shtml"/>
    <hyperlink ref="F82" r:id="rId439" display="http://www.cninfo.com.cn/information/fund/netvalue/150157.html"/>
    <hyperlink ref="M82" r:id="rId440" tooltip="000974" display="http://quote.eastmoney.com/zs000974.html"/>
    <hyperlink ref="O82" r:id="rId441" display="https://www.jisilu.cn/data/utils/lowcalc/150157"/>
    <hyperlink ref="Y82" r:id="rId442" tooltip="加【金融A】为自选A类" display="javascript:addOwnedFund('150157');"/>
    <hyperlink ref="A83" r:id="rId443" display="https://www.jisilu.cn/data/sfnew/detail/150028"/>
    <hyperlink ref="C83" r:id="rId444" display="http://finance.sina.com.cn/fund/quotes/150028/bc.shtml"/>
    <hyperlink ref="F83" r:id="rId445" display="http://www.cninfo.com.cn/information/fund/netvalue/150028.html"/>
    <hyperlink ref="M83" r:id="rId446" tooltip="399905" display="http://quote.eastmoney.com/zs399905.html"/>
    <hyperlink ref="O83" r:id="rId447" display="https://www.jisilu.cn/data/utils/lowcalc/150028"/>
    <hyperlink ref="Y83" r:id="rId448" tooltip="加【中证500A】为自选A类" display="javascript:addOwnedFund('150028');"/>
    <hyperlink ref="A85" r:id="rId449" display="https://www.jisilu.cn/data/sfnew/detail/150022"/>
    <hyperlink ref="C85" r:id="rId450" display="http://finance.sina.com.cn/fund/quotes/150022/bc.shtml"/>
    <hyperlink ref="F85" r:id="rId451" display="http://www.cninfo.com.cn/information/fund/netvalue/150022.html"/>
    <hyperlink ref="M85" r:id="rId452" tooltip="399001" display="http://quote.eastmoney.com/zs399001.html"/>
    <hyperlink ref="O85" r:id="rId453" display="https://www.jisilu.cn/data/utils/lowcalc/150022"/>
    <hyperlink ref="Y85" r:id="rId454" tooltip="将【深成指A】从自选中删除" display="javascript:delOwnedFund('150022');"/>
    <hyperlink ref="A86" r:id="rId455" display="https://www.jisilu.cn/data/sfnew/detail/150237"/>
    <hyperlink ref="C86" r:id="rId456" display="http://finance.sina.com.cn/fund/quotes/150237/bc.shtml"/>
    <hyperlink ref="F86" r:id="rId457" display="http://www.cninfo.com.cn/information/fund/netvalue/150237.html"/>
    <hyperlink ref="M86" r:id="rId458" tooltip="000827" display="http://quote.eastmoney.com/zs000827.html"/>
    <hyperlink ref="O86" r:id="rId459" display="https://www.jisilu.cn/data/utils/lowcalc/150237"/>
    <hyperlink ref="Y86" r:id="rId460" tooltip="加【环保A级】为自选A类" display="javascript:addOwnedFund('150237');"/>
    <hyperlink ref="A87" r:id="rId461" display="https://www.jisilu.cn/data/sfnew/detail/150273"/>
    <hyperlink ref="C87" r:id="rId462" display="http://finance.sina.com.cn/fund/quotes/150273/bc.shtml"/>
    <hyperlink ref="F87" r:id="rId463" display="http://www.cninfo.com.cn/information/fund/netvalue/150273.html"/>
    <hyperlink ref="M87" r:id="rId464" tooltip="399991" display="http://quote.eastmoney.com/zs399991.html"/>
    <hyperlink ref="O87" r:id="rId465" display="https://www.jisilu.cn/data/utils/lowcalc/150273"/>
    <hyperlink ref="Y87" r:id="rId466" tooltip="加【带路A】为自选A类" display="javascript:addOwnedFund('150273');"/>
    <hyperlink ref="A88" r:id="rId467" display="https://www.jisilu.cn/data/sfnew/detail/150259"/>
    <hyperlink ref="C88" r:id="rId468" display="http://finance.sina.com.cn/fund/quotes/150259/bc.shtml"/>
    <hyperlink ref="F88" r:id="rId469" display="http://www.cninfo.com.cn/information/fund/netvalue/150259.html"/>
    <hyperlink ref="M88" r:id="rId470" tooltip="399992" display="http://quote.eastmoney.com/zs399992.html"/>
    <hyperlink ref="O88" r:id="rId471" display="https://www.jisilu.cn/data/utils/lowcalc/150259"/>
    <hyperlink ref="Y88" r:id="rId472" tooltip="加【重组A】为自选A类" display="javascript:addOwnedFund('150259');"/>
    <hyperlink ref="A89" r:id="rId473" display="https://www.jisilu.cn/data/sfnew/detail/502027"/>
    <hyperlink ref="C89" r:id="rId474" display="http://finance.sina.com.cn/fund/quotes/502027/bc.shtml"/>
    <hyperlink ref="F89" r:id="rId475" display="http://www.cninfo.com.cn/information/fund/netvalue/502027.html"/>
    <hyperlink ref="M89" r:id="rId476" tooltip="399429" display="http://quote.eastmoney.com/zs399429.html"/>
    <hyperlink ref="O89" r:id="rId477" display="https://www.jisilu.cn/data/utils/lowcalc/502027"/>
    <hyperlink ref="Y89" r:id="rId478" tooltip="加【新丝路A】为自选A类" display="javascript:addOwnedFund('502027');"/>
    <hyperlink ref="A90" r:id="rId479" display="https://www.jisilu.cn/data/sfnew/detail/150205"/>
    <hyperlink ref="C90" r:id="rId480" display="http://finance.sina.com.cn/fund/quotes/150205/bc.shtml"/>
    <hyperlink ref="F90" r:id="rId481" display="http://www.cninfo.com.cn/information/fund/netvalue/150205.html"/>
    <hyperlink ref="M90" r:id="rId482" tooltip="399973" display="http://quote.eastmoney.com/zs399973.html"/>
    <hyperlink ref="O90" r:id="rId483" display="https://www.jisilu.cn/data/utils/lowcalc/150205"/>
    <hyperlink ref="Y90" r:id="rId484" tooltip="加【国防A】为自选A类" display="javascript:addOwnedFund('150205');"/>
    <hyperlink ref="A91" r:id="rId485" display="https://www.jisilu.cn/data/sfnew/detail/150235"/>
    <hyperlink ref="C91" r:id="rId486" display="http://finance.sina.com.cn/fund/quotes/150235/bc.shtml"/>
    <hyperlink ref="F91" r:id="rId487" display="http://www.cninfo.com.cn/information/fund/netvalue/150235.html"/>
    <hyperlink ref="M91" r:id="rId488" tooltip="399975" display="http://quote.eastmoney.com/zs399975.html"/>
    <hyperlink ref="O91" r:id="rId489" display="https://www.jisilu.cn/data/utils/lowcalc/150235"/>
    <hyperlink ref="Y91" r:id="rId490" tooltip="加【券商A级】为自选A类" display="javascript:addOwnedFund('150235');"/>
    <hyperlink ref="A92" r:id="rId491" display="https://www.jisilu.cn/data/sfnew/detail/150271"/>
    <hyperlink ref="C92" r:id="rId492" display="http://finance.sina.com.cn/fund/quotes/150271/bc.shtml"/>
    <hyperlink ref="F92" r:id="rId493" display="http://www.cninfo.com.cn/information/fund/netvalue/150271.html"/>
    <hyperlink ref="M92" r:id="rId494" tooltip="399441" display="http://quote.eastmoney.com/zs399441.html"/>
    <hyperlink ref="O92" r:id="rId495" display="https://www.jisilu.cn/data/utils/lowcalc/150271"/>
    <hyperlink ref="Y92" r:id="rId496" tooltip="加【生物药A】为自选A类" display="javascript:addOwnedFund('150271');"/>
    <hyperlink ref="A93" r:id="rId497" display="https://www.jisilu.cn/data/sfnew/detail/150164"/>
    <hyperlink ref="C93" r:id="rId498" display="http://finance.sina.com.cn/fund/quotes/150164/bc.shtml"/>
    <hyperlink ref="F93" r:id="rId499" display="http://www.cninfo.com.cn/information/fund/netvalue/150164.html"/>
    <hyperlink ref="M93" r:id="rId500" tooltip="000832" display="http://quote.eastmoney.com/zs000832.html"/>
    <hyperlink ref="O93" r:id="rId501" display="https://www.jisilu.cn/data/utils/lowcalc/150164"/>
    <hyperlink ref="Y93" r:id="rId502" tooltip="加【可转债A】为自选A类" display="javascript:addOwnedFund('150164');"/>
    <hyperlink ref="A94" r:id="rId503" display="https://www.jisilu.cn/data/sfnew/detail/502017"/>
    <hyperlink ref="C94" r:id="rId504" display="http://finance.sina.com.cn/fund/quotes/502017/bc.shtml"/>
    <hyperlink ref="F94" r:id="rId505" display="http://www.cninfo.com.cn/information/fund/netvalue/502017.html"/>
    <hyperlink ref="M94" r:id="rId506" tooltip="399991" display="http://quote.eastmoney.com/zs399991.html"/>
    <hyperlink ref="O94" r:id="rId507" display="https://www.jisilu.cn/data/utils/lowcalc/502017"/>
    <hyperlink ref="Y94" r:id="rId508" tooltip="加【带路A】为自选A类" display="javascript:addOwnedFund('502017');"/>
    <hyperlink ref="A95" r:id="rId509" display="https://www.jisilu.cn/data/sfnew/detail/150257"/>
    <hyperlink ref="C95" r:id="rId510" display="http://finance.sina.com.cn/fund/quotes/150257/bc.shtml"/>
    <hyperlink ref="F95" r:id="rId511" display="http://www.cninfo.com.cn/information/fund/netvalue/150257.html"/>
    <hyperlink ref="M95" r:id="rId512" tooltip="399993" display="http://quote.eastmoney.com/zs399993.html"/>
    <hyperlink ref="O95" r:id="rId513" display="https://www.jisilu.cn/data/utils/lowcalc/150257"/>
    <hyperlink ref="Y95" r:id="rId514" tooltip="加【生物A】为自选A类" display="javascript:addOwnedFund('150257');"/>
    <hyperlink ref="A96" r:id="rId515" display="https://www.jisilu.cn/data/sfnew/detail/150277"/>
    <hyperlink ref="C96" r:id="rId516" display="http://finance.sina.com.cn/fund/quotes/150277/bc.shtml"/>
    <hyperlink ref="F96" r:id="rId517" display="http://www.cninfo.com.cn/information/fund/netvalue/150277.html"/>
    <hyperlink ref="M96" r:id="rId518" tooltip="399807" display="http://quote.eastmoney.com/zs399807.html"/>
    <hyperlink ref="O96" r:id="rId519" display="https://www.jisilu.cn/data/utils/lowcalc/150277"/>
    <hyperlink ref="Y96" r:id="rId520" tooltip="将【高铁A】从自选中删除" display="javascript:delOwnedFund('150277');"/>
    <hyperlink ref="A97" r:id="rId521" display="https://www.jisilu.cn/data/sfnew/detail/502024"/>
    <hyperlink ref="C97" r:id="rId522" display="http://finance.sina.com.cn/fund/quotes/502024/bc.shtml"/>
    <hyperlink ref="F97" r:id="rId523" display="http://www.cninfo.com.cn/information/fund/netvalue/502024.html"/>
    <hyperlink ref="M97" r:id="rId524" tooltip="399440" display="http://quote.eastmoney.com/zs399440.html"/>
    <hyperlink ref="O97" r:id="rId525" display="https://www.jisilu.cn/data/utils/lowcalc/502024"/>
    <hyperlink ref="Y97" r:id="rId526" tooltip="加【钢铁A】为自选A类" display="javascript:addOwnedFund('502024');"/>
    <hyperlink ref="A98" r:id="rId527" display="https://www.jisilu.cn/data/sfnew/detail/150177"/>
    <hyperlink ref="C98" r:id="rId528" display="http://finance.sina.com.cn/fund/quotes/150177/bc.shtml"/>
    <hyperlink ref="F98" r:id="rId529" display="http://www.cninfo.com.cn/information/fund/netvalue/150177.html"/>
    <hyperlink ref="M98" r:id="rId530" tooltip="399966" display="http://quote.eastmoney.com/zs399966.html"/>
    <hyperlink ref="O98" r:id="rId531" display="https://www.jisilu.cn/data/utils/lowcalc/150177"/>
    <hyperlink ref="Y98" r:id="rId532" tooltip="加【证保A】为自选A类" display="javascript:addOwnedFund('150177');"/>
    <hyperlink ref="A99" r:id="rId533" display="https://www.jisilu.cn/data/sfnew/detail/150194"/>
    <hyperlink ref="C99" r:id="rId534" display="http://finance.sina.com.cn/fund/quotes/150194/bc.shtml"/>
    <hyperlink ref="F99" r:id="rId535" display="http://www.cninfo.com.cn/information/fund/netvalue/150194.html"/>
    <hyperlink ref="M99" r:id="rId536" tooltip="399970" display="http://quote.eastmoney.com/zs399970.html"/>
    <hyperlink ref="O99" r:id="rId537" display="https://www.jisilu.cn/data/utils/lowcalc/150194"/>
    <hyperlink ref="Y99" r:id="rId538" tooltip="加【互联网A】为自选A类" display="javascript:addOwnedFund('150194');"/>
    <hyperlink ref="A100" r:id="rId539" display="https://www.jisilu.cn/data/sfnew/detail/150307"/>
    <hyperlink ref="C100" r:id="rId540" display="http://finance.sina.com.cn/fund/quotes/150307/bc.shtml"/>
    <hyperlink ref="F100" r:id="rId541" display="http://www.cninfo.com.cn/information/fund/netvalue/150307.html"/>
    <hyperlink ref="M100" r:id="rId542" tooltip="399804" display="http://quote.eastmoney.com/zs399804.html"/>
    <hyperlink ref="O100" r:id="rId543" display="https://www.jisilu.cn/data/utils/lowcalc/150307"/>
    <hyperlink ref="Y100" r:id="rId544" tooltip="加【体育A】为自选A类" display="javascript:addOwnedFund('150307');"/>
    <hyperlink ref="A101" r:id="rId545" display="https://www.jisilu.cn/data/sfnew/detail/150315"/>
    <hyperlink ref="C101" r:id="rId546" display="http://finance.sina.com.cn/fund/quotes/150315/bc.shtml"/>
    <hyperlink ref="F101" r:id="rId547" display="http://www.cninfo.com.cn/information/fund/netvalue/150315.html"/>
    <hyperlink ref="M101" r:id="rId548" tooltip="399803" display="http://quote.eastmoney.com/zs399803.html"/>
    <hyperlink ref="O101" r:id="rId549" display="https://www.jisilu.cn/data/utils/lowcalc/150315"/>
    <hyperlink ref="Y101" r:id="rId550" tooltip="加【工业4A】为自选A类" display="javascript:addOwnedFund('150315');"/>
    <hyperlink ref="A102" r:id="rId551" display="https://www.jisilu.cn/data/sfnew/detail/150269"/>
    <hyperlink ref="C102" r:id="rId552" display="http://finance.sina.com.cn/fund/quotes/150269/bc.shtml"/>
    <hyperlink ref="F102" r:id="rId553" display="http://www.cninfo.com.cn/information/fund/netvalue/150269.html"/>
    <hyperlink ref="M102" r:id="rId554" tooltip="399997" display="http://quote.eastmoney.com/zs399997.html"/>
    <hyperlink ref="O102" r:id="rId555" display="https://www.jisilu.cn/data/utils/lowcalc/150269"/>
    <hyperlink ref="Y102" r:id="rId556" tooltip="加【白酒A】为自选A类" display="javascript:addOwnedFund('150269');"/>
    <hyperlink ref="A103" r:id="rId557" display="https://www.jisilu.cn/data/sfnew/detail/150184"/>
    <hyperlink ref="C103" r:id="rId558" display="http://finance.sina.com.cn/fund/quotes/150184/bc.shtml"/>
    <hyperlink ref="F103" r:id="rId559" display="http://www.cninfo.com.cn/information/fund/netvalue/150184.html"/>
    <hyperlink ref="M103" r:id="rId560" tooltip="000827" display="http://quote.eastmoney.com/zs000827.html"/>
    <hyperlink ref="O103" r:id="rId561" display="https://www.jisilu.cn/data/utils/lowcalc/150184"/>
    <hyperlink ref="Y103" r:id="rId562" tooltip="加【环保A】为自选A类" display="javascript:addOwnedFund('150184');"/>
    <hyperlink ref="A104" r:id="rId563" display="https://www.jisilu.cn/data/sfnew/detail/150173"/>
    <hyperlink ref="C104" r:id="rId564" display="http://finance.sina.com.cn/fund/quotes/150173/bc.shtml"/>
    <hyperlink ref="F104" r:id="rId565" display="http://www.cninfo.com.cn/information/fund/netvalue/150173.html"/>
    <hyperlink ref="M104" r:id="rId566" tooltip="000998" display="http://quote.eastmoney.com/zs000998.html"/>
    <hyperlink ref="O104" r:id="rId567" display="https://www.jisilu.cn/data/utils/lowcalc/150173"/>
    <hyperlink ref="Y104" r:id="rId568" tooltip="加【TMT中证A】为自选A类" display="javascript:addOwnedFund('150173');"/>
    <hyperlink ref="A105" r:id="rId569" display="https://www.jisilu.cn/data/sfnew/detail/150275"/>
    <hyperlink ref="C105" r:id="rId570" display="http://finance.sina.com.cn/fund/quotes/150275/bc.shtml"/>
    <hyperlink ref="F105" r:id="rId571" display="http://www.cninfo.com.cn/information/fund/netvalue/150275.html"/>
    <hyperlink ref="M105" r:id="rId572" tooltip="399991" display="http://quote.eastmoney.com/zs399991.html"/>
    <hyperlink ref="O105" r:id="rId573" display="https://www.jisilu.cn/data/utils/lowcalc/150275"/>
    <hyperlink ref="Y105" r:id="rId574" tooltip="将【一带一A】从自选中删除" display="javascript:delOwnedFund('150275');"/>
    <hyperlink ref="A106" r:id="rId575" display="https://www.jisilu.cn/data/sfnew/detail/150305"/>
    <hyperlink ref="C106" r:id="rId576" display="http://finance.sina.com.cn/fund/quotes/150305/bc.shtml"/>
    <hyperlink ref="F106" r:id="rId577" display="http://www.cninfo.com.cn/information/fund/netvalue/150305.html"/>
    <hyperlink ref="M106" r:id="rId578" tooltip="399812" display="http://quote.eastmoney.com/zs399812.html"/>
    <hyperlink ref="O106" r:id="rId579" display="https://www.jisilu.cn/data/utils/lowcalc/150305"/>
    <hyperlink ref="Y106" r:id="rId580" tooltip="加【养老A】为自选A类" display="javascript:addOwnedFund('150305');"/>
    <hyperlink ref="A107" r:id="rId581" display="https://www.jisilu.cn/data/sfnew/detail/150283"/>
    <hyperlink ref="C107" r:id="rId582" display="http://finance.sina.com.cn/fund/quotes/150283/bc.shtml"/>
    <hyperlink ref="F107" r:id="rId583" display="http://www.cninfo.com.cn/information/fund/netvalue/150283.html"/>
    <hyperlink ref="M107" r:id="rId584" tooltip="000808" display="http://quote.eastmoney.com/zs000808.html"/>
    <hyperlink ref="O107" r:id="rId585" display="https://www.jisilu.cn/data/utils/lowcalc/150283"/>
    <hyperlink ref="Y107" r:id="rId586" tooltip="加【SW医药A】为自选A类" display="javascript:addOwnedFund('150283');"/>
    <hyperlink ref="A108" r:id="rId587" display="https://www.jisilu.cn/data/sfnew/detail/502007"/>
    <hyperlink ref="C108" r:id="rId588" display="http://finance.sina.com.cn/fund/quotes/502007/bc.shtml"/>
    <hyperlink ref="F108" r:id="rId589" display="http://www.cninfo.com.cn/information/fund/netvalue/502007.html"/>
    <hyperlink ref="M108" r:id="rId590" tooltip="399974" display="http://quote.eastmoney.com/zs399974.html"/>
    <hyperlink ref="O108" r:id="rId591" display="https://www.jisilu.cn/data/utils/lowcalc/502007"/>
    <hyperlink ref="Y108" r:id="rId592" tooltip="加【国企改A】为自选A类" display="javascript:addOwnedFund('502007');"/>
    <hyperlink ref="A109" r:id="rId593" display="https://www.jisilu.cn/data/sfnew/detail/150233"/>
    <hyperlink ref="C109" r:id="rId594" display="http://finance.sina.com.cn/fund/quotes/150233/bc.shtml"/>
    <hyperlink ref="F109" r:id="rId595" display="http://www.cninfo.com.cn/information/fund/netvalue/150233.html"/>
    <hyperlink ref="M109" r:id="rId596" tooltip="399810" display="http://quote.eastmoney.com/zs399810.html"/>
    <hyperlink ref="O109" r:id="rId597" display="https://www.jisilu.cn/data/utils/lowcalc/150233"/>
    <hyperlink ref="Y109" r:id="rId598" tooltip="加【传媒业A】为自选A类" display="javascript:addOwnedFund('150233');"/>
    <hyperlink ref="A110" r:id="rId599" display="https://www.jisilu.cn/data/sfnew/detail/150217"/>
    <hyperlink ref="C110" r:id="rId600" display="http://finance.sina.com.cn/fund/quotes/150217/bc.shtml"/>
    <hyperlink ref="F110" r:id="rId601" display="http://www.cninfo.com.cn/information/fund/netvalue/150217.html"/>
    <hyperlink ref="M110" r:id="rId602" tooltip="399412" display="http://quote.eastmoney.com/zs399412.html"/>
    <hyperlink ref="O110" r:id="rId603" display="https://www.jisilu.cn/data/utils/lowcalc/150217"/>
    <hyperlink ref="Y110" r:id="rId604" tooltip="加【新能源A】为自选A类" display="javascript:addOwnedFund('150217');"/>
    <hyperlink ref="A111" r:id="rId605" display="https://www.jisilu.cn/data/sfnew/detail/150209"/>
    <hyperlink ref="C111" r:id="rId606" display="http://finance.sina.com.cn/fund/quotes/150209/bc.shtml"/>
    <hyperlink ref="F111" r:id="rId607" display="http://www.cninfo.com.cn/information/fund/netvalue/150209.html"/>
    <hyperlink ref="M111" r:id="rId608" tooltip="399974" display="http://quote.eastmoney.com/zs399974.html"/>
    <hyperlink ref="O111" r:id="rId609" display="https://www.jisilu.cn/data/utils/lowcalc/150209"/>
    <hyperlink ref="Y111" r:id="rId610" tooltip="加【国企改A】为自选A类" display="javascript:addOwnedFund('150209');"/>
    <hyperlink ref="A112" r:id="rId611" display="https://www.jisilu.cn/data/sfnew/detail/150241"/>
    <hyperlink ref="C112" r:id="rId612" display="http://finance.sina.com.cn/fund/quotes/150241/bc.shtml"/>
    <hyperlink ref="F112" r:id="rId613" display="http://www.cninfo.com.cn/information/fund/netvalue/150241.html"/>
    <hyperlink ref="M112" r:id="rId614" tooltip="399986" display="http://quote.eastmoney.com/zs399986.html"/>
    <hyperlink ref="O112" r:id="rId615" display="https://www.jisilu.cn/data/utils/lowcalc/150241"/>
    <hyperlink ref="Y112" r:id="rId616" tooltip="将【银行A级】从自选中删除" display="javascript:delOwnedFund('150241');"/>
    <hyperlink ref="A113" r:id="rId617" display="https://www.jisilu.cn/data/sfnew/detail/150200"/>
    <hyperlink ref="C113" r:id="rId618" display="http://finance.sina.com.cn/fund/quotes/150200/bc.shtml"/>
    <hyperlink ref="F113" r:id="rId619" display="http://www.cninfo.com.cn/information/fund/netvalue/150200.html"/>
    <hyperlink ref="M113" r:id="rId620" tooltip="399975" display="http://quote.eastmoney.com/zs399975.html"/>
    <hyperlink ref="O113" r:id="rId621" display="https://www.jisilu.cn/data/utils/lowcalc/150200"/>
    <hyperlink ref="Y113" r:id="rId622" tooltip="加【券商A】为自选A类" display="javascript:addOwnedFund('150200');"/>
    <hyperlink ref="A114" r:id="rId623" display="https://www.jisilu.cn/data/sfnew/detail/150207"/>
    <hyperlink ref="C114" r:id="rId624" display="http://finance.sina.com.cn/fund/quotes/150207/bc.shtml"/>
    <hyperlink ref="F114" r:id="rId625" display="http://www.cninfo.com.cn/information/fund/netvalue/150207.html"/>
    <hyperlink ref="M114" r:id="rId626" tooltip="399983" display="http://quote.eastmoney.com/zs399983.html"/>
    <hyperlink ref="O114" r:id="rId627" display="https://www.jisilu.cn/data/utils/lowcalc/150207"/>
    <hyperlink ref="Y114" r:id="rId628" tooltip="加【地产A端】为自选A类" display="javascript:addOwnedFund('150207');"/>
    <hyperlink ref="A115" r:id="rId629" display="https://www.jisilu.cn/data/sfnew/detail/150329"/>
    <hyperlink ref="C115" r:id="rId630" display="http://finance.sina.com.cn/fund/quotes/150329/bc.shtml"/>
    <hyperlink ref="F115" r:id="rId631" display="http://www.cninfo.com.cn/information/fund/netvalue/150329.html"/>
    <hyperlink ref="M115" r:id="rId632" tooltip="399809" display="http://quote.eastmoney.com/zs399809.html"/>
    <hyperlink ref="O115" r:id="rId633" display="https://www.jisilu.cn/data/utils/lowcalc/150329"/>
    <hyperlink ref="Y115" r:id="rId634" tooltip="加【保险A】为自选A类" display="javascript:addOwnedFund('150329');"/>
    <hyperlink ref="A116" r:id="rId635" display="https://www.jisilu.cn/data/sfnew/detail/502049"/>
    <hyperlink ref="C116" r:id="rId636" display="http://finance.sina.com.cn/fund/quotes/502049/bc.shtml"/>
    <hyperlink ref="F116" r:id="rId637" display="http://www.cninfo.com.cn/information/fund/netvalue/502049.html"/>
    <hyperlink ref="M116" r:id="rId638" tooltip="000016" display="http://quote.eastmoney.com/zs000016.html"/>
    <hyperlink ref="O116" r:id="rId639" display="https://www.jisilu.cn/data/utils/lowcalc/502049"/>
    <hyperlink ref="Y116" r:id="rId640" tooltip="加【上证50A】为自选A类" display="javascript:addOwnedFund('502049');"/>
    <hyperlink ref="A117" r:id="rId641" display="https://www.jisilu.cn/data/sfnew/detail/502011"/>
    <hyperlink ref="C117" r:id="rId642" display="http://finance.sina.com.cn/fund/quotes/502011/bc.shtml"/>
    <hyperlink ref="F117" r:id="rId643" display="http://www.cninfo.com.cn/information/fund/netvalue/502011.html"/>
    <hyperlink ref="M117" r:id="rId644" tooltip="399975" display="http://quote.eastmoney.com/zs399975.html"/>
    <hyperlink ref="O117" r:id="rId645" display="https://www.jisilu.cn/data/utils/lowcalc/502011"/>
    <hyperlink ref="Y117" r:id="rId646" tooltip="加【证券A】为自选A类" display="javascript:addOwnedFund('502011');"/>
    <hyperlink ref="A118" r:id="rId647" display="https://www.jisilu.cn/data/sfnew/detail/150229"/>
    <hyperlink ref="C118" r:id="rId648" display="http://finance.sina.com.cn/fund/quotes/150229/bc.shtml"/>
    <hyperlink ref="F118" r:id="rId649" display="http://www.cninfo.com.cn/information/fund/netvalue/150229.html"/>
    <hyperlink ref="M118" r:id="rId650" tooltip="399987" display="http://quote.eastmoney.com/zs399987.html"/>
    <hyperlink ref="O118" r:id="rId651" display="https://www.jisilu.cn/data/utils/lowcalc/150229"/>
    <hyperlink ref="Y118" r:id="rId652" tooltip="加【酒A】为自选A类" display="javascript:addOwnedFund('150229');"/>
    <hyperlink ref="A119" r:id="rId653" display="https://www.jisilu.cn/data/sfnew/detail/150243"/>
    <hyperlink ref="C119" r:id="rId654" display="http://finance.sina.com.cn/fund/quotes/150243/bc.shtml"/>
    <hyperlink ref="F119" r:id="rId655" display="http://www.cninfo.com.cn/information/fund/netvalue/150243.html"/>
    <hyperlink ref="M119" r:id="rId656" tooltip="399006" display="http://quote.eastmoney.com/zs399006.html"/>
    <hyperlink ref="O119" r:id="rId657" display="https://www.jisilu.cn/data/utils/lowcalc/150243"/>
    <hyperlink ref="Y119" r:id="rId658" tooltip="加【创业A】为自选A类" display="javascript:addOwnedFund('150243');"/>
    <hyperlink ref="A120" r:id="rId659" display="https://www.jisilu.cn/data/sfnew/detail/150186"/>
    <hyperlink ref="C120" r:id="rId660" display="http://finance.sina.com.cn/fund/quotes/150186/bc.shtml"/>
    <hyperlink ref="F120" r:id="rId661" display="http://www.cninfo.com.cn/information/fund/netvalue/150186.html"/>
    <hyperlink ref="M120" r:id="rId662" tooltip="399967" display="http://quote.eastmoney.com/zs399967.html"/>
    <hyperlink ref="O120" r:id="rId663" display="https://www.jisilu.cn/data/utils/lowcalc/150186"/>
    <hyperlink ref="Y120" r:id="rId664" tooltip="加【军工A级】为自选A类" display="javascript:addOwnedFund('150186');"/>
    <hyperlink ref="A121" r:id="rId665" display="https://www.jisilu.cn/data/sfnew/detail/150227"/>
    <hyperlink ref="C121" r:id="rId666" display="http://finance.sina.com.cn/fund/quotes/150227/bc.shtml"/>
    <hyperlink ref="F121" r:id="rId667" display="http://www.cninfo.com.cn/information/fund/netvalue/150227.html"/>
    <hyperlink ref="M121" r:id="rId668" tooltip="399986" display="http://quote.eastmoney.com/zs399986.html"/>
    <hyperlink ref="O121" r:id="rId669" display="https://www.jisilu.cn/data/utils/lowcalc/150227"/>
    <hyperlink ref="Y121" r:id="rId670" tooltip="将【银行A】从自选中删除" display="javascript:delOwnedFund('150227');"/>
    <hyperlink ref="A122" r:id="rId671" display="https://www.jisilu.cn/data/sfnew/detail/150249"/>
    <hyperlink ref="C122" r:id="rId672" display="http://finance.sina.com.cn/fund/quotes/150249/bc.shtml"/>
    <hyperlink ref="F122" r:id="rId673" display="http://www.cninfo.com.cn/information/fund/netvalue/150249.html"/>
    <hyperlink ref="M122" r:id="rId674" tooltip="399986" display="http://quote.eastmoney.com/zs399986.html"/>
    <hyperlink ref="O122" r:id="rId675" display="https://www.jisilu.cn/data/utils/lowcalc/150249"/>
    <hyperlink ref="Y122" r:id="rId676" tooltip="将【银行A端】从自选中删除" display="javascript:delOwnedFund('150249');"/>
    <hyperlink ref="A123" r:id="rId677" display="https://www.jisilu.cn/data/sfnew/detail/150051"/>
    <hyperlink ref="C123" r:id="rId678" display="http://finance.sina.com.cn/fund/quotes/150051/bc.shtml"/>
    <hyperlink ref="F123" r:id="rId679" display="http://www.cninfo.com.cn/information/fund/netvalue/150051.html"/>
    <hyperlink ref="M123" r:id="rId680" tooltip="399300" display="http://quote.eastmoney.com/zs399300.html"/>
    <hyperlink ref="O123" r:id="rId681" display="https://www.jisilu.cn/data/utils/lowcalc/150051"/>
    <hyperlink ref="Y123" r:id="rId682" tooltip="加【沪深300A】为自选A类" display="javascript:addOwnedFund('150051');"/>
    <hyperlink ref="A124" r:id="rId683" display="https://www.jisilu.cn/data/sfnew/detail/150255"/>
    <hyperlink ref="C124" r:id="rId684" display="http://finance.sina.com.cn/fund/quotes/150255/bc.shtml"/>
    <hyperlink ref="F124" r:id="rId685" display="http://www.cninfo.com.cn/information/fund/netvalue/150255.html"/>
    <hyperlink ref="M124" r:id="rId686" tooltip="399986" display="http://quote.eastmoney.com/zs399986.html"/>
    <hyperlink ref="O124" r:id="rId687" display="https://www.jisilu.cn/data/utils/lowcalc/150255"/>
    <hyperlink ref="Y124" r:id="rId688" tooltip="将【银行业A】从自选中删除" display="javascript:delOwnedFund('150255');"/>
    <hyperlink ref="A125" r:id="rId689" display="https://www.jisilu.cn/data/sfnew/detail/150169"/>
    <hyperlink ref="C125" r:id="rId690" display="http://finance.sina.com.cn/fund/quotes/150169/bc.shtml"/>
    <hyperlink ref="F125" r:id="rId691" display="http://www.cninfo.com.cn/information/fund/netvalue/150169.html"/>
    <hyperlink ref="M125" r:id="rId692" tooltip="HSI" display="http://quote.eastmoney.com/hk/zs110000.html"/>
    <hyperlink ref="O125" r:id="rId693" display="https://www.jisilu.cn/data/utils/lowcalc/150169"/>
    <hyperlink ref="Y125" r:id="rId694" tooltip="将【恒生A】从自选中删除" display="javascript:delOwnedFund('150169');"/>
    <hyperlink ref="A126" r:id="rId695" display="https://www.jisilu.cn/data/sfnew/detail/150251"/>
    <hyperlink ref="C126" r:id="rId696" display="http://finance.sina.com.cn/fund/quotes/150251/bc.shtml"/>
    <hyperlink ref="F126" r:id="rId697" display="http://www.cninfo.com.cn/information/fund/netvalue/150251.html"/>
    <hyperlink ref="M126" r:id="rId698" tooltip="399990" display="http://quote.eastmoney.com/zs399990.html"/>
    <hyperlink ref="O126" r:id="rId699" display="https://www.jisilu.cn/data/utils/lowcalc/150251"/>
    <hyperlink ref="Y126" r:id="rId700" tooltip="加【煤炭A】为自选A类" display="javascript:addOwnedFund('150251');"/>
    <hyperlink ref="A127" r:id="rId701" display="https://www.jisilu.cn/data/sfnew/detail/502004"/>
    <hyperlink ref="C127" r:id="rId702" display="http://finance.sina.com.cn/fund/quotes/502004/bc.shtml"/>
    <hyperlink ref="F127" r:id="rId703" display="http://www.cninfo.com.cn/information/fund/netvalue/502004.html"/>
    <hyperlink ref="M127" r:id="rId704" tooltip="399967" display="http://quote.eastmoney.com/zs399967.html"/>
    <hyperlink ref="O127" r:id="rId705" display="https://www.jisilu.cn/data/utils/lowcalc/502004"/>
    <hyperlink ref="Y127" r:id="rId706" tooltip="加【军工A】为自选A类" display="javascript:addOwnedFund('502004');"/>
    <hyperlink ref="A128" r:id="rId707" display="https://www.jisilu.cn/data/sfnew/detail/150231"/>
    <hyperlink ref="C128" r:id="rId708" display="http://finance.sina.com.cn/fund/quotes/150231/bc.shtml"/>
    <hyperlink ref="F128" r:id="rId709" display="http://www.cninfo.com.cn/information/fund/netvalue/150231.html"/>
    <hyperlink ref="M128" r:id="rId710" tooltip="399811" display="http://quote.eastmoney.com/zs399811.html"/>
    <hyperlink ref="O128" r:id="rId711" display="https://www.jisilu.cn/data/utils/lowcalc/150231"/>
    <hyperlink ref="Y128" r:id="rId712" tooltip="加【电子A】为自选A类" display="javascript:addOwnedFund('150231');"/>
    <hyperlink ref="A129" r:id="rId713" display="https://www.jisilu.cn/data/sfnew/detail/150309"/>
    <hyperlink ref="C129" r:id="rId714" display="http://finance.sina.com.cn/fund/quotes/150309/bc.shtml"/>
    <hyperlink ref="F129" r:id="rId715" display="http://www.cninfo.com.cn/information/fund/netvalue/150309.html"/>
    <hyperlink ref="M129" r:id="rId716" tooltip="399994" display="http://quote.eastmoney.com/zs399994.html"/>
    <hyperlink ref="O129" r:id="rId717" display="https://www.jisilu.cn/data/utils/lowcalc/150309"/>
    <hyperlink ref="Y129" r:id="rId718" tooltip="加【信息安A】为自选A类" display="javascript:addOwnedFund('150309');"/>
    <hyperlink ref="A130" r:id="rId719" display="https://www.jisilu.cn/data/sfnew/detail/150018"/>
    <hyperlink ref="C130" r:id="rId720" display="http://finance.sina.com.cn/fund/quotes/150018/bc.shtml"/>
    <hyperlink ref="F130" r:id="rId721" display="http://www.cninfo.com.cn/information/fund/netvalue/150018.html"/>
    <hyperlink ref="M130" r:id="rId722" tooltip="399004" display="http://quote.eastmoney.com/zs399004.html"/>
    <hyperlink ref="O130" r:id="rId723" display="https://www.jisilu.cn/data/utils/lowcalc/150018"/>
    <hyperlink ref="Y130" r:id="rId724" tooltip="加【银华稳进】为自选A类" display="javascript:addOwnedFund('150018');"/>
    <hyperlink ref="A131" r:id="rId725" display="https://www.jisilu.cn/data/sfnew/detail/150181"/>
    <hyperlink ref="C131" r:id="rId726" display="http://finance.sina.com.cn/fund/quotes/150181/bc.shtml"/>
    <hyperlink ref="F131" r:id="rId727" display="http://www.cninfo.com.cn/information/fund/netvalue/150181.html"/>
    <hyperlink ref="M131" r:id="rId728" tooltip="399967" display="http://quote.eastmoney.com/zs399967.html"/>
    <hyperlink ref="O131" r:id="rId729" display="https://www.jisilu.cn/data/utils/lowcalc/150181"/>
    <hyperlink ref="Y131" r:id="rId730" tooltip="加【军工A】为自选A类" display="javascript:addOwnedFund('150181');"/>
    <hyperlink ref="A132" r:id="rId731" display="https://www.jisilu.cn/data/sfnew/detail/150171"/>
    <hyperlink ref="C132" r:id="rId732" display="http://finance.sina.com.cn/fund/quotes/150171/bc.shtml"/>
    <hyperlink ref="F132" r:id="rId733" display="http://www.cninfo.com.cn/information/fund/netvalue/150171.html"/>
    <hyperlink ref="M132" r:id="rId734" tooltip="399707" display="http://quote.eastmoney.com/zs399707.html"/>
    <hyperlink ref="O132" r:id="rId735" display="https://www.jisilu.cn/data/utils/lowcalc/150171"/>
    <hyperlink ref="Y132" r:id="rId736" tooltip="加【证券A】为自选A类" display="javascript:addOwnedFund('150171');"/>
    <hyperlink ref="A133" r:id="rId737" display="https://www.jisilu.cn/data/sfnew/detail/150192"/>
    <hyperlink ref="C133" r:id="rId738" display="http://finance.sina.com.cn/fund/quotes/150192/bc.shtml"/>
    <hyperlink ref="F133" r:id="rId739" display="http://www.cninfo.com.cn/information/fund/netvalue/150192.html"/>
    <hyperlink ref="M133" r:id="rId740" tooltip="399965" display="http://quote.eastmoney.com/zs399965.html"/>
    <hyperlink ref="O133" r:id="rId741" display="https://www.jisilu.cn/data/utils/lowcalc/150192"/>
    <hyperlink ref="Y133" r:id="rId742" tooltip="加【地产A】为自选A类" display="javascript:addOwnedFund('150192');"/>
    <hyperlink ref="A134" r:id="rId743" display="https://www.jisilu.cn/data/sfnew/detail/150092"/>
    <hyperlink ref="C134" r:id="rId744" display="http://finance.sina.com.cn/fund/quotes/150092/bc.shtml"/>
    <hyperlink ref="F134" r:id="rId745" display="http://www.cninfo.com.cn/information/fund/netvalue/150092.html"/>
    <hyperlink ref="M134" r:id="rId746" tooltip="399007" display="http://quote.eastmoney.com/zs399007.html"/>
    <hyperlink ref="O134" r:id="rId747" display="https://www.jisilu.cn/data/utils/lowcalc/150092"/>
    <hyperlink ref="Y134" r:id="rId748" tooltip="加【诺德300A】为自选A类" display="javascript:addOwnedFund('150092');"/>
    <hyperlink ref="A135" r:id="rId749" display="https://www.jisilu.cn/data/sfnew/detail/150279"/>
    <hyperlink ref="C135" r:id="rId750" display="http://finance.sina.com.cn/fund/quotes/150279/bc.shtml"/>
    <hyperlink ref="F135" r:id="rId751" display="http://www.cninfo.com.cn/information/fund/netvalue/150279.html"/>
    <hyperlink ref="M135" r:id="rId752" tooltip="399808" display="http://quote.eastmoney.com/zs399808.html"/>
    <hyperlink ref="O135" r:id="rId753" display="https://www.jisilu.cn/data/utils/lowcalc/150279"/>
    <hyperlink ref="Y135" r:id="rId754" tooltip="加【新能A】为自选A类" display="javascript:addOwnedFund('150279');"/>
    <hyperlink ref="A136" r:id="rId755" display="https://www.jisilu.cn/data/sfnew/detail/150143"/>
    <hyperlink ref="C136" r:id="rId756" display="http://finance.sina.com.cn/fund/quotes/150143/bc.shtml"/>
    <hyperlink ref="F136" r:id="rId757" display="http://www.cninfo.com.cn/information/fund/netvalue/150143.html"/>
    <hyperlink ref="M136" r:id="rId758" tooltip="000832" display="http://quote.eastmoney.com/zs000832.html"/>
    <hyperlink ref="O136" r:id="rId759" display="https://www.jisilu.cn/data/utils/lowcalc/150143"/>
    <hyperlink ref="Y136" r:id="rId760" tooltip="加【转债A级】为自选A类" display="javascript:addOwnedFund('150143');"/>
    <hyperlink ref="A137" r:id="rId761" display="https://www.jisilu.cn/data/sfnew/detail/150100"/>
    <hyperlink ref="C137" r:id="rId762" display="http://finance.sina.com.cn/fund/quotes/150100/bc.shtml"/>
    <hyperlink ref="F137" r:id="rId763" display="http://www.cninfo.com.cn/information/fund/netvalue/150100.html"/>
    <hyperlink ref="M137" r:id="rId764" tooltip="000805" display="http://quote.eastmoney.com/zs000805.html"/>
    <hyperlink ref="O137" r:id="rId765" display="https://www.jisilu.cn/data/utils/lowcalc/150100"/>
    <hyperlink ref="Y137" r:id="rId766" tooltip="加【资源A】为自选A类" display="javascript:addOwnedFund('150100');"/>
    <hyperlink ref="A138" r:id="rId767" display="https://www.jisilu.cn/data/sfnew/detail/150179"/>
    <hyperlink ref="C138" r:id="rId768" display="http://finance.sina.com.cn/fund/quotes/150179/bc.shtml"/>
    <hyperlink ref="F138" r:id="rId769" display="http://www.cninfo.com.cn/information/fund/netvalue/150179.html"/>
    <hyperlink ref="M138" r:id="rId770" tooltip="399935" display="http://quote.eastmoney.com/zs399935.html"/>
    <hyperlink ref="O138" r:id="rId771" display="https://www.jisilu.cn/data/utils/lowcalc/150179"/>
    <hyperlink ref="Y138" r:id="rId772" tooltip="加【信息A】为自选A类" display="javascript:addOwnedFund('150179');"/>
    <hyperlink ref="A139" r:id="rId773" display="https://www.jisilu.cn/data/sfnew/detail/150203"/>
    <hyperlink ref="C139" r:id="rId774" display="http://finance.sina.com.cn/fund/quotes/150203/bc.shtml"/>
    <hyperlink ref="F139" r:id="rId775" display="http://www.cninfo.com.cn/information/fund/netvalue/150203.html"/>
    <hyperlink ref="M139" r:id="rId776" tooltip="399971" display="http://quote.eastmoney.com/zs399971.html"/>
    <hyperlink ref="O139" r:id="rId777" display="https://www.jisilu.cn/data/utils/lowcalc/150203"/>
    <hyperlink ref="Y139" r:id="rId778" tooltip="加【传媒A】为自选A类" display="javascript:addOwnedFund('150203');"/>
    <hyperlink ref="A140" r:id="rId779" display="https://www.jisilu.cn/data/sfnew/detail/150245"/>
    <hyperlink ref="C140" r:id="rId780" display="http://finance.sina.com.cn/fund/quotes/150245/bc.shtml"/>
    <hyperlink ref="F140" r:id="rId781" display="http://www.cninfo.com.cn/information/fund/netvalue/150245.html"/>
    <hyperlink ref="M140" r:id="rId782" tooltip="399970" display="http://quote.eastmoney.com/zs399970.html"/>
    <hyperlink ref="O140" r:id="rId783" display="https://www.jisilu.cn/data/utils/lowcalc/150245"/>
    <hyperlink ref="Y140" r:id="rId784" tooltip="加【互联A】为自选A类" display="javascript:addOwnedFund('150245');"/>
    <hyperlink ref="A141" r:id="rId785" display="https://www.jisilu.cn/data/sfnew/detail/150076"/>
    <hyperlink ref="C141" r:id="rId786" display="http://finance.sina.com.cn/fund/quotes/150076/bc.shtml"/>
    <hyperlink ref="F141" r:id="rId787" display="http://www.cninfo.com.cn/information/fund/netvalue/150076.html"/>
    <hyperlink ref="M141" r:id="rId788" tooltip="399300" display="http://quote.eastmoney.com/zs399300.html"/>
    <hyperlink ref="O141" r:id="rId789" display="https://www.jisilu.cn/data/utils/lowcalc/150076"/>
    <hyperlink ref="Y141" r:id="rId790" tooltip="加【浙商稳健】为自选A类" display="javascript:addOwnedFund('150076');"/>
    <hyperlink ref="A142" r:id="rId791" display="https://www.jisilu.cn/data/sfnew/detail/150311"/>
    <hyperlink ref="C142" r:id="rId792" display="http://finance.sina.com.cn/fund/quotes/150311/bc.shtml"/>
    <hyperlink ref="F142" r:id="rId793" display="http://www.cninfo.com.cn/information/fund/netvalue/150311.html"/>
    <hyperlink ref="M142" r:id="rId794" tooltip="399996" display="http://quote.eastmoney.com/zs399996.html"/>
    <hyperlink ref="O142" r:id="rId795" display="https://www.jisilu.cn/data/utils/lowcalc/150311"/>
    <hyperlink ref="Y142" r:id="rId796" tooltip="加【智能A】为自选A类" display="javascript:addOwnedFund('150311');"/>
    <hyperlink ref="A143" r:id="rId797" display="https://www.jisilu.cn/data/sfnew/detail/150215"/>
    <hyperlink ref="C143" r:id="rId798" display="http://finance.sina.com.cn/fund/quotes/150215/bc.shtml"/>
    <hyperlink ref="F143" r:id="rId799" display="http://www.cninfo.com.cn/information/fund/netvalue/150215.html"/>
    <hyperlink ref="M143" r:id="rId800" tooltip="399610" display="http://quote.eastmoney.com/zs399610.html"/>
    <hyperlink ref="O143" r:id="rId801" display="https://www.jisilu.cn/data/utils/lowcalc/150215"/>
    <hyperlink ref="Y143" r:id="rId802" tooltip="加【TMT A】为自选A类" display="javascript:addOwnedFund('150215');"/>
    <hyperlink ref="A145" r:id="rId803" display="https://www.jisilu.cn/data/sfnew/detail/150066"/>
    <hyperlink ref="C145" r:id="rId804" display="http://finance.sina.com.cn/fund/quotes/150066/bc.shtml"/>
    <hyperlink ref="F145" r:id="rId805" display="http://www.cninfo.com.cn/information/fund/netvalue/150066.html"/>
    <hyperlink ref="M145" r:id="rId806" tooltip="399481" display="http://quote.eastmoney.com/zs399481.html"/>
    <hyperlink ref="O145" r:id="rId807" display="https://www.jisilu.cn/data/utils/lowcalc/150066"/>
    <hyperlink ref="Y145" r:id="rId808" tooltip="加【互利A】为自选A类" display="javascript:addOwnedFund('150066');"/>
    <hyperlink ref="A146" r:id="rId809" display="https://www.jisilu.cn/data/sfnew/detail/150133"/>
    <hyperlink ref="C146" r:id="rId810" display="http://finance.sina.com.cn/fund/quotes/150133/bc.shtml"/>
    <hyperlink ref="F146" r:id="rId811" display="http://www.cninfo.com.cn/information/fund/netvalue/150133.html"/>
    <hyperlink ref="M146" r:id="rId812" tooltip="000833" display="http://quote.eastmoney.com/zs000833.html"/>
    <hyperlink ref="Y146" r:id="rId813" tooltip="加【德信A】为自选A类" display="javascript:addOwnedFund('150133');"/>
    <hyperlink ref="A147" r:id="rId814" display="https://www.jisilu.cn/data/sfnew/detail/150016"/>
    <hyperlink ref="C147" r:id="rId815" display="http://finance.sina.com.cn/fund/quotes/150016/bc.shtml"/>
    <hyperlink ref="F147" r:id="rId816" display="http://www.cninfo.com.cn/information/fund/netvalue/150016.html"/>
    <hyperlink ref="M147" r:id="rId817" tooltip="399300" display="http://quote.eastmoney.com/zs399300.html"/>
    <hyperlink ref="Y147" r:id="rId818" tooltip="加【合润A】为自选A类" display="javascript:addOwnedFund('150016');"/>
    <hyperlink ref="A148" r:id="rId819" display="https://www.jisilu.cn/data/sfnew/detail/150188"/>
    <hyperlink ref="C148" r:id="rId820" display="http://finance.sina.com.cn/fund/quotes/150188/bc.shtml"/>
    <hyperlink ref="F148" r:id="rId821" display="http://www.cninfo.com.cn/information/fund/netvalue/150188.html"/>
    <hyperlink ref="M148" r:id="rId822" tooltip="000832" display="http://quote.eastmoney.com/zs000832.html"/>
    <hyperlink ref="O148" r:id="rId823" display="https://www.jisilu.cn/data/utils/lowcalc/150188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C37"/>
  <sheetViews>
    <sheetView workbookViewId="0">
      <selection activeCell="B4" sqref="A1:XFD1048576"/>
    </sheetView>
  </sheetViews>
  <sheetFormatPr defaultRowHeight="13.5" x14ac:dyDescent="0.15"/>
  <cols>
    <col min="1" max="1" width="27" customWidth="1"/>
    <col min="2" max="2" width="10.125" customWidth="1"/>
    <col min="3" max="3" width="10.5" bestFit="1" customWidth="1"/>
    <col min="4" max="4" width="10" bestFit="1" customWidth="1"/>
    <col min="5" max="5" width="14.125" customWidth="1"/>
    <col min="6" max="6" width="10.5" bestFit="1" customWidth="1"/>
    <col min="7" max="7" width="8.5" bestFit="1" customWidth="1"/>
    <col min="8" max="8" width="10.25" bestFit="1" customWidth="1"/>
    <col min="9" max="9" width="14.125" bestFit="1" customWidth="1"/>
    <col min="10" max="10" width="12.75" customWidth="1"/>
    <col min="11" max="11" width="14.125" bestFit="1" customWidth="1"/>
    <col min="12" max="12" width="10.375" customWidth="1"/>
    <col min="13" max="13" width="7.25" bestFit="1" customWidth="1"/>
    <col min="14" max="14" width="5.875" bestFit="1" customWidth="1"/>
    <col min="18" max="18" width="9.375" bestFit="1" customWidth="1"/>
    <col min="21" max="21" width="10" bestFit="1" customWidth="1"/>
    <col min="28" max="28" width="14.375" bestFit="1" customWidth="1"/>
  </cols>
  <sheetData>
    <row r="1" spans="1:29" ht="14.25" thickBot="1" x14ac:dyDescent="0.2"/>
    <row r="2" spans="1:29" ht="14.25" thickBot="1" x14ac:dyDescent="0.2">
      <c r="A2" t="s">
        <v>435</v>
      </c>
      <c r="B2" t="str">
        <f ca="1">MID(CELL("filename",A1),FIND("]",CELL("filename",A1))+1,8)</f>
        <v>20160805</v>
      </c>
      <c r="E2" s="45" t="s">
        <v>251</v>
      </c>
      <c r="F2" s="45" t="s">
        <v>252</v>
      </c>
      <c r="G2" s="85" t="s">
        <v>377</v>
      </c>
      <c r="H2" s="85" t="s">
        <v>267</v>
      </c>
      <c r="I2" s="45" t="s">
        <v>254</v>
      </c>
      <c r="J2" s="45" t="s">
        <v>255</v>
      </c>
      <c r="K2" s="45" t="s">
        <v>256</v>
      </c>
    </row>
    <row r="3" spans="1:29" ht="14.25" thickBot="1" x14ac:dyDescent="0.2">
      <c r="E3" s="86" t="s">
        <v>241</v>
      </c>
      <c r="F3" s="48">
        <f t="shared" ref="F3:F8" ca="1" si="0">VLOOKUP($E3,INDIRECT($B$2 &amp; "!$A$3:$Y$207"),4,FALSE)</f>
        <v>2.408474576271186E-3</v>
      </c>
      <c r="G3" s="48">
        <f t="shared" ref="G3:G8" ca="1" si="1">VLOOKUP($E3,INDIRECT($B$2 &amp; "!$A$3:$Y$207"),8,FALSE)</f>
        <v>0.86440677966101698</v>
      </c>
      <c r="H3" s="48">
        <f t="shared" ref="H3:H8" ca="1" si="2">VLOOKUP($E3,INDIRECT($B$2 &amp; "!$A$3:$Y$207"),7,FALSE)</f>
        <v>2.9779661016949136E-3</v>
      </c>
      <c r="I3" s="48">
        <f t="shared" ref="I3:I8" ca="1" si="3">VLOOKUP($E3,INDIRECT($B$2 &amp; "!$A$3:$Y$207"),11,FALSE)</f>
        <v>4.5193050847457616E-2</v>
      </c>
      <c r="J3" s="48">
        <f t="shared" ref="J3:J8" ca="1" si="4">VLOOKUP($E3,INDIRECT($B$2 &amp; "!$A$3:$Y$207"),16,FALSE)</f>
        <v>-6.3172413793103448E-3</v>
      </c>
      <c r="K3" s="48">
        <f t="shared" ref="K3:K8" ca="1" si="5">VLOOKUP($E3,INDIRECT($B$2 &amp; "!$A$3:$Y$207"),18,FALSE)</f>
        <v>-2.4779661016949158E-3</v>
      </c>
      <c r="L3" s="100" t="s">
        <v>358</v>
      </c>
    </row>
    <row r="4" spans="1:29" ht="14.25" thickBot="1" x14ac:dyDescent="0.2">
      <c r="E4" s="308" t="s">
        <v>242</v>
      </c>
      <c r="F4" s="48">
        <f t="shared" ca="1" si="0"/>
        <v>3.0999999999999999E-3</v>
      </c>
      <c r="G4" s="48">
        <f t="shared" ca="1" si="1"/>
        <v>1</v>
      </c>
      <c r="H4" s="48">
        <f t="shared" ca="1" si="2"/>
        <v>-9.9600000000000001E-3</v>
      </c>
      <c r="I4" s="48">
        <f t="shared" ca="1" si="3"/>
        <v>4.6528E-2</v>
      </c>
      <c r="J4" s="48">
        <f t="shared" ca="1" si="4"/>
        <v>-1.3140000000000002E-2</v>
      </c>
      <c r="K4" s="48">
        <f t="shared" ca="1" si="5"/>
        <v>-3.2599999999999999E-3</v>
      </c>
      <c r="L4" s="308" t="s">
        <v>359</v>
      </c>
    </row>
    <row r="5" spans="1:29" ht="14.25" thickBot="1" x14ac:dyDescent="0.2">
      <c r="E5" s="87" t="s">
        <v>243</v>
      </c>
      <c r="F5" s="87">
        <f t="shared" ca="1" si="0"/>
        <v>1.1542857142857142E-3</v>
      </c>
      <c r="G5" s="87">
        <f t="shared" ca="1" si="1"/>
        <v>0.65714285714285714</v>
      </c>
      <c r="H5" s="87">
        <f t="shared" ca="1" si="2"/>
        <v>-1.5294285714285713E-2</v>
      </c>
      <c r="I5" s="87">
        <f t="shared" ca="1" si="3"/>
        <v>4.6457999999999999E-2</v>
      </c>
      <c r="J5" s="87">
        <f t="shared" ca="1" si="4"/>
        <v>-1.9749999999999997E-2</v>
      </c>
      <c r="K5" s="87">
        <f t="shared" ca="1" si="5"/>
        <v>1.0171428571428569E-3</v>
      </c>
      <c r="L5" t="s">
        <v>416</v>
      </c>
    </row>
    <row r="6" spans="1:29" ht="14.25" thickBot="1" x14ac:dyDescent="0.2">
      <c r="E6" s="87" t="s">
        <v>245</v>
      </c>
      <c r="F6" s="87">
        <f t="shared" ca="1" si="0"/>
        <v>3.030769230769231E-3</v>
      </c>
      <c r="G6" s="87">
        <f t="shared" ca="1" si="1"/>
        <v>0.88461538461538458</v>
      </c>
      <c r="H6" s="87">
        <f t="shared" ca="1" si="2"/>
        <v>-6.3611538461538469E-2</v>
      </c>
      <c r="I6" s="87">
        <f t="shared" ca="1" si="3"/>
        <v>5.1836153846153837E-2</v>
      </c>
      <c r="J6" s="87">
        <f t="shared" ca="1" si="4"/>
        <v>-5.2307692307692305E-2</v>
      </c>
      <c r="K6" s="87">
        <f t="shared" ca="1" si="5"/>
        <v>0</v>
      </c>
      <c r="L6" s="87" t="s">
        <v>300</v>
      </c>
    </row>
    <row r="7" spans="1:29" ht="14.25" thickBot="1" x14ac:dyDescent="0.2">
      <c r="E7" s="86" t="s">
        <v>244</v>
      </c>
      <c r="F7" s="48">
        <f t="shared" ca="1" si="0"/>
        <v>2.7666666666666668E-3</v>
      </c>
      <c r="G7" s="48">
        <f t="shared" ca="1" si="1"/>
        <v>1</v>
      </c>
      <c r="H7" s="48">
        <f t="shared" ca="1" si="2"/>
        <v>-0.16869999999999999</v>
      </c>
      <c r="I7" s="48">
        <f t="shared" ca="1" si="3"/>
        <v>5.1223333333333336E-2</v>
      </c>
      <c r="J7" s="48">
        <f t="shared" ca="1" si="4"/>
        <v>-0.12676666666666667</v>
      </c>
      <c r="K7" s="48">
        <f t="shared" ca="1" si="5"/>
        <v>-2.6666666666666666E-3</v>
      </c>
      <c r="L7" t="s">
        <v>368</v>
      </c>
    </row>
    <row r="8" spans="1:29" ht="14.25" thickBot="1" x14ac:dyDescent="0.2">
      <c r="E8" s="86" t="s">
        <v>246</v>
      </c>
      <c r="F8" s="48">
        <f t="shared" ca="1" si="0"/>
        <v>1.9666666666666665E-3</v>
      </c>
      <c r="G8" s="48">
        <f t="shared" ca="1" si="1"/>
        <v>1</v>
      </c>
      <c r="H8" s="48">
        <f t="shared" ca="1" si="2"/>
        <v>-0.13066666666666665</v>
      </c>
      <c r="I8" s="48">
        <f t="shared" ca="1" si="3"/>
        <v>5.2650000000000002E-2</v>
      </c>
      <c r="J8" s="48">
        <f t="shared" ca="1" si="4"/>
        <v>-8.8133333333333341E-2</v>
      </c>
      <c r="K8" s="48">
        <f t="shared" ca="1" si="5"/>
        <v>9.999999999999998E-4</v>
      </c>
      <c r="L8" t="s">
        <v>368</v>
      </c>
    </row>
    <row r="9" spans="1:29" ht="14.25" thickBot="1" x14ac:dyDescent="0.2"/>
    <row r="10" spans="1:29" ht="14.25" thickBot="1" x14ac:dyDescent="0.2">
      <c r="E10" s="74" t="s">
        <v>260</v>
      </c>
      <c r="F10" s="74">
        <v>399481</v>
      </c>
      <c r="G10" s="74"/>
      <c r="H10" s="74">
        <v>131.97</v>
      </c>
      <c r="I10" s="47">
        <v>2.9999999999999997E-4</v>
      </c>
      <c r="J10" s="74" t="s">
        <v>261</v>
      </c>
      <c r="K10" s="74">
        <v>131.76</v>
      </c>
      <c r="L10" s="206" t="s">
        <v>361</v>
      </c>
    </row>
    <row r="11" spans="1:29" ht="14.25" thickBot="1" x14ac:dyDescent="0.2">
      <c r="E11" s="74" t="s">
        <v>262</v>
      </c>
      <c r="F11" s="75" t="s">
        <v>263</v>
      </c>
      <c r="G11" s="75"/>
      <c r="H11" s="74">
        <v>158.58000000000001</v>
      </c>
      <c r="I11" s="48">
        <v>-2.0000000000000001E-4</v>
      </c>
      <c r="J11" s="74"/>
      <c r="K11" s="74"/>
      <c r="L11" s="100" t="s">
        <v>440</v>
      </c>
    </row>
    <row r="12" spans="1:29" ht="14.25" thickBot="1" x14ac:dyDescent="0.2">
      <c r="E12" s="74" t="s">
        <v>434</v>
      </c>
      <c r="F12" s="75" t="s">
        <v>432</v>
      </c>
      <c r="G12" s="75"/>
      <c r="H12" s="356">
        <v>2.7400000000000001E-2</v>
      </c>
      <c r="I12" s="356" t="s">
        <v>433</v>
      </c>
      <c r="J12" s="74"/>
      <c r="K12" s="74" t="s">
        <v>430</v>
      </c>
      <c r="L12" t="s">
        <v>431</v>
      </c>
    </row>
    <row r="14" spans="1:29" ht="14.25" thickBot="1" x14ac:dyDescent="0.2">
      <c r="D14" s="315">
        <f>SUM(D17:D21)</f>
        <v>0.35049999999999998</v>
      </c>
    </row>
    <row r="15" spans="1:29" x14ac:dyDescent="0.15">
      <c r="A15" s="571" t="s">
        <v>405</v>
      </c>
      <c r="B15" s="571" t="s">
        <v>399</v>
      </c>
      <c r="C15" s="571" t="s">
        <v>401</v>
      </c>
      <c r="D15" s="571" t="s">
        <v>403</v>
      </c>
      <c r="E15" s="571" t="s">
        <v>309</v>
      </c>
      <c r="F15" s="571" t="s">
        <v>310</v>
      </c>
      <c r="G15" s="571" t="s">
        <v>311</v>
      </c>
      <c r="H15" s="571" t="s">
        <v>297</v>
      </c>
      <c r="I15" s="359" t="s">
        <v>313</v>
      </c>
      <c r="J15" s="571" t="s">
        <v>315</v>
      </c>
      <c r="K15" s="571" t="s">
        <v>316</v>
      </c>
      <c r="L15" s="215" t="s">
        <v>318</v>
      </c>
      <c r="M15" s="359" t="s">
        <v>320</v>
      </c>
      <c r="N15" s="216" t="s">
        <v>321</v>
      </c>
      <c r="O15" s="216" t="s">
        <v>322</v>
      </c>
      <c r="P15" s="359" t="s">
        <v>324</v>
      </c>
      <c r="Q15" s="571" t="s">
        <v>326</v>
      </c>
      <c r="R15" s="359" t="s">
        <v>327</v>
      </c>
      <c r="S15" s="359" t="s">
        <v>329</v>
      </c>
      <c r="T15" s="216" t="s">
        <v>331</v>
      </c>
      <c r="U15" s="359" t="s">
        <v>333</v>
      </c>
      <c r="V15" s="216" t="s">
        <v>335</v>
      </c>
      <c r="W15" s="357" t="s">
        <v>337</v>
      </c>
      <c r="X15" s="357" t="s">
        <v>27</v>
      </c>
      <c r="Y15" s="357" t="s">
        <v>343</v>
      </c>
      <c r="Z15" s="5" t="s">
        <v>338</v>
      </c>
      <c r="AA15" s="555" t="s">
        <v>340</v>
      </c>
      <c r="AB15" s="571" t="s">
        <v>341</v>
      </c>
      <c r="AC15" s="572" t="s">
        <v>342</v>
      </c>
    </row>
    <row r="16" spans="1:29" ht="14.25" thickBot="1" x14ac:dyDescent="0.2">
      <c r="A16" s="556"/>
      <c r="B16" s="556" t="s">
        <v>399</v>
      </c>
      <c r="C16" s="556" t="s">
        <v>401</v>
      </c>
      <c r="D16" s="556" t="s">
        <v>403</v>
      </c>
      <c r="E16" s="556"/>
      <c r="F16" s="556"/>
      <c r="G16" s="556"/>
      <c r="H16" s="556"/>
      <c r="I16" s="358" t="s">
        <v>314</v>
      </c>
      <c r="J16" s="556"/>
      <c r="K16" s="556"/>
      <c r="L16" s="214" t="s">
        <v>317</v>
      </c>
      <c r="M16" s="177" t="s">
        <v>318</v>
      </c>
      <c r="N16" s="217" t="s">
        <v>318</v>
      </c>
      <c r="O16" s="217" t="s">
        <v>323</v>
      </c>
      <c r="P16" s="177" t="s">
        <v>325</v>
      </c>
      <c r="Q16" s="556"/>
      <c r="R16" s="177" t="s">
        <v>297</v>
      </c>
      <c r="S16" s="177" t="s">
        <v>330</v>
      </c>
      <c r="T16" s="217" t="s">
        <v>332</v>
      </c>
      <c r="U16" s="177" t="s">
        <v>334</v>
      </c>
      <c r="V16" s="217" t="s">
        <v>336</v>
      </c>
      <c r="W16" s="177" t="s">
        <v>336</v>
      </c>
      <c r="X16" s="358" t="s">
        <v>25</v>
      </c>
      <c r="Y16" s="358" t="s">
        <v>29</v>
      </c>
      <c r="Z16" s="6" t="s">
        <v>339</v>
      </c>
      <c r="AA16" s="556"/>
      <c r="AB16" s="556"/>
      <c r="AC16" s="558"/>
    </row>
    <row r="17" spans="1:29" s="60" customFormat="1" ht="19.5" thickBot="1" x14ac:dyDescent="0.2">
      <c r="A17" s="73" t="s">
        <v>389</v>
      </c>
      <c r="B17" s="309">
        <v>150307</v>
      </c>
      <c r="C17" s="309" t="s">
        <v>442</v>
      </c>
      <c r="D17" s="310">
        <v>0.04</v>
      </c>
      <c r="E17" s="51">
        <f ca="1">VLOOKUP($B17,INDIRECT($B$2 &amp; "!$A$3:$Y$207"),COLUMN()-4,0)</f>
        <v>150307</v>
      </c>
      <c r="F17" s="309" t="str">
        <f t="shared" ref="F17:AC21" ca="1" si="6">VLOOKUP($B17,INDIRECT($B$2 &amp; "!$A$3:$Y$207"),COLUMN()-4,0)</f>
        <v>体育A</v>
      </c>
      <c r="G17" s="51">
        <f t="shared" ca="1" si="6"/>
        <v>1.0229999999999999</v>
      </c>
      <c r="H17" s="310">
        <f t="shared" ca="1" si="6"/>
        <v>3.8999999999999998E-3</v>
      </c>
      <c r="I17" s="309">
        <f t="shared" ca="1" si="6"/>
        <v>578.63</v>
      </c>
      <c r="J17" s="51">
        <f t="shared" ca="1" si="6"/>
        <v>1.03</v>
      </c>
      <c r="K17" s="311">
        <f t="shared" ca="1" si="6"/>
        <v>6.7999999999999996E-3</v>
      </c>
      <c r="L17" s="311">
        <f t="shared" ca="1" si="6"/>
        <v>0.03</v>
      </c>
      <c r="M17" s="309">
        <f t="shared" ca="1" si="6"/>
        <v>4.5</v>
      </c>
      <c r="N17" s="309">
        <f t="shared" ca="1" si="6"/>
        <v>4.5</v>
      </c>
      <c r="O17" s="311">
        <f t="shared" ca="1" si="6"/>
        <v>4.5319999999999999E-2</v>
      </c>
      <c r="P17" s="309" t="str">
        <f t="shared" ca="1" si="6"/>
        <v>永续</v>
      </c>
      <c r="Q17" s="51" t="str">
        <f t="shared" ca="1" si="6"/>
        <v>中证体育</v>
      </c>
      <c r="R17" s="310">
        <f t="shared" ca="1" si="6"/>
        <v>-9.4000000000000004E-3</v>
      </c>
      <c r="S17" s="56">
        <f t="shared" ca="1" si="6"/>
        <v>0.1918</v>
      </c>
      <c r="T17" s="311">
        <f t="shared" ca="1" si="6"/>
        <v>8.0000000000000004E-4</v>
      </c>
      <c r="U17" s="311">
        <f t="shared" ca="1" si="6"/>
        <v>0.89429999999999998</v>
      </c>
      <c r="V17" s="311">
        <f t="shared" ca="1" si="6"/>
        <v>1.4E-3</v>
      </c>
      <c r="W17" s="311">
        <f t="shared" ca="1" si="6"/>
        <v>-5.0000000000000001E-3</v>
      </c>
      <c r="X17" s="311">
        <f t="shared" ca="1" si="6"/>
        <v>-5.0000000000000001E-3</v>
      </c>
      <c r="Y17" s="309">
        <f t="shared" ca="1" si="6"/>
        <v>23655</v>
      </c>
      <c r="Z17" s="309">
        <f t="shared" ca="1" si="6"/>
        <v>0</v>
      </c>
      <c r="AA17" s="312">
        <f t="shared" ca="1" si="6"/>
        <v>0.21180555555555555</v>
      </c>
      <c r="AB17" s="313">
        <f t="shared" ca="1" si="6"/>
        <v>42705</v>
      </c>
      <c r="AC17" s="59" t="str">
        <f t="shared" ca="1" si="6"/>
        <v>   </v>
      </c>
    </row>
    <row r="18" spans="1:29" s="60" customFormat="1" ht="19.5" thickBot="1" x14ac:dyDescent="0.2">
      <c r="A18" s="73" t="s">
        <v>392</v>
      </c>
      <c r="B18" s="309">
        <v>150293</v>
      </c>
      <c r="C18" s="309" t="s">
        <v>438</v>
      </c>
      <c r="D18" s="310">
        <v>3.0099999999999998E-2</v>
      </c>
      <c r="E18" s="51">
        <f t="shared" ref="E18:E21" ca="1" si="7">VLOOKUP($B18,INDIRECT($B$2 &amp; "!$A$3:$Y$207"),COLUMN()-4,0)</f>
        <v>150293</v>
      </c>
      <c r="F18" s="309" t="str">
        <f t="shared" ca="1" si="6"/>
        <v>高铁A级</v>
      </c>
      <c r="G18" s="51">
        <f t="shared" ca="1" si="6"/>
        <v>1.097</v>
      </c>
      <c r="H18" s="310">
        <f t="shared" ca="1" si="6"/>
        <v>7.3000000000000001E-3</v>
      </c>
      <c r="I18" s="309">
        <f t="shared" ca="1" si="6"/>
        <v>31.17</v>
      </c>
      <c r="J18" s="51">
        <f t="shared" ca="1" si="6"/>
        <v>1.0589</v>
      </c>
      <c r="K18" s="311">
        <f t="shared" ca="1" si="6"/>
        <v>-3.5999999999999997E-2</v>
      </c>
      <c r="L18" s="311">
        <f t="shared" ca="1" si="6"/>
        <v>0.04</v>
      </c>
      <c r="M18" s="309">
        <f t="shared" ca="1" si="6"/>
        <v>6.25</v>
      </c>
      <c r="N18" s="309">
        <f t="shared" ca="1" si="6"/>
        <v>5.5</v>
      </c>
      <c r="O18" s="311">
        <f t="shared" ca="1" si="6"/>
        <v>5.3109999999999997E-2</v>
      </c>
      <c r="P18" s="309" t="str">
        <f t="shared" ca="1" si="6"/>
        <v>永续</v>
      </c>
      <c r="Q18" s="51" t="str">
        <f t="shared" ca="1" si="6"/>
        <v>高铁产业</v>
      </c>
      <c r="R18" s="310">
        <f t="shared" ca="1" si="6"/>
        <v>-5.4000000000000003E-3</v>
      </c>
      <c r="S18" s="56">
        <f t="shared" ca="1" si="6"/>
        <v>0.308</v>
      </c>
      <c r="T18" s="311">
        <f t="shared" ca="1" si="6"/>
        <v>-3.1E-2</v>
      </c>
      <c r="U18" s="311">
        <f t="shared" ca="1" si="6"/>
        <v>0.58609999999999995</v>
      </c>
      <c r="V18" s="311">
        <f t="shared" ca="1" si="6"/>
        <v>-1.8E-3</v>
      </c>
      <c r="W18" s="311">
        <f t="shared" ca="1" si="6"/>
        <v>-3.8E-3</v>
      </c>
      <c r="X18" s="311">
        <f t="shared" ca="1" si="6"/>
        <v>1.2999999999999999E-3</v>
      </c>
      <c r="Y18" s="309">
        <f t="shared" ca="1" si="6"/>
        <v>1251</v>
      </c>
      <c r="Z18" s="309">
        <f t="shared" ca="1" si="6"/>
        <v>0</v>
      </c>
      <c r="AA18" s="312">
        <f t="shared" ca="1" si="6"/>
        <v>0.21180555555555555</v>
      </c>
      <c r="AB18" s="313">
        <f t="shared" ca="1" si="6"/>
        <v>42705</v>
      </c>
      <c r="AC18" s="59" t="str">
        <f t="shared" ca="1" si="6"/>
        <v>   </v>
      </c>
    </row>
    <row r="19" spans="1:29" s="60" customFormat="1" ht="18.75" thickBot="1" x14ac:dyDescent="0.2">
      <c r="A19" s="73" t="s">
        <v>391</v>
      </c>
      <c r="B19" s="309">
        <v>150175</v>
      </c>
      <c r="C19" s="309" t="s">
        <v>386</v>
      </c>
      <c r="D19" s="310">
        <v>0.17030000000000001</v>
      </c>
      <c r="E19" s="51">
        <f t="shared" ca="1" si="7"/>
        <v>150175</v>
      </c>
      <c r="F19" s="309" t="str">
        <f t="shared" ca="1" si="6"/>
        <v>H股A</v>
      </c>
      <c r="G19" s="51">
        <f t="shared" ca="1" si="6"/>
        <v>0.95699999999999996</v>
      </c>
      <c r="H19" s="310">
        <f t="shared" ca="1" si="6"/>
        <v>8.3999999999999995E-3</v>
      </c>
      <c r="I19" s="309">
        <f t="shared" ca="1" si="6"/>
        <v>4242.9399999999996</v>
      </c>
      <c r="J19" s="51">
        <f t="shared" ca="1" si="6"/>
        <v>1.0336000000000001</v>
      </c>
      <c r="K19" s="311">
        <f t="shared" ca="1" si="6"/>
        <v>7.4099999999999999E-2</v>
      </c>
      <c r="L19" s="311">
        <f t="shared" ca="1" si="6"/>
        <v>3.5000000000000003E-2</v>
      </c>
      <c r="M19" s="309">
        <f t="shared" ca="1" si="6"/>
        <v>5</v>
      </c>
      <c r="N19" s="309">
        <f t="shared" ca="1" si="6"/>
        <v>5</v>
      </c>
      <c r="O19" s="311">
        <f t="shared" ca="1" si="6"/>
        <v>5.4149999999999997E-2</v>
      </c>
      <c r="P19" s="309" t="str">
        <f t="shared" ca="1" si="6"/>
        <v>永续</v>
      </c>
      <c r="Q19" s="51" t="str">
        <f t="shared" ca="1" si="6"/>
        <v>恒生国企</v>
      </c>
      <c r="R19" s="310">
        <f t="shared" ca="1" si="6"/>
        <v>1.49E-2</v>
      </c>
      <c r="S19" s="56">
        <f t="shared" ca="1" si="6"/>
        <v>0.28189999999999998</v>
      </c>
      <c r="T19" s="311" t="str">
        <f t="shared" ca="1" si="6"/>
        <v>无下折</v>
      </c>
      <c r="U19" s="311">
        <f t="shared" ca="1" si="6"/>
        <v>0.74590000000000001</v>
      </c>
      <c r="V19" s="311">
        <f t="shared" ca="1" si="6"/>
        <v>-6.6E-3</v>
      </c>
      <c r="W19" s="311">
        <f t="shared" ca="1" si="6"/>
        <v>-2.8E-3</v>
      </c>
      <c r="X19" s="311">
        <f t="shared" ca="1" si="6"/>
        <v>1.6999999999999999E-3</v>
      </c>
      <c r="Y19" s="309">
        <f t="shared" ca="1" si="6"/>
        <v>405345</v>
      </c>
      <c r="Z19" s="309">
        <f t="shared" ca="1" si="6"/>
        <v>69</v>
      </c>
      <c r="AA19" s="312">
        <f t="shared" ca="1" si="6"/>
        <v>0.21180555555555555</v>
      </c>
      <c r="AB19" s="313">
        <f t="shared" ca="1" si="6"/>
        <v>42705</v>
      </c>
      <c r="AC19" s="59" t="str">
        <f t="shared" ca="1" si="6"/>
        <v>   </v>
      </c>
    </row>
    <row r="20" spans="1:29" s="60" customFormat="1" ht="18.75" thickBot="1" x14ac:dyDescent="0.2">
      <c r="A20" s="73" t="s">
        <v>391</v>
      </c>
      <c r="B20" s="309">
        <v>150267</v>
      </c>
      <c r="C20" s="309" t="s">
        <v>387</v>
      </c>
      <c r="D20" s="310">
        <v>0.03</v>
      </c>
      <c r="E20" s="51">
        <f t="shared" ca="1" si="7"/>
        <v>150267</v>
      </c>
      <c r="F20" s="309" t="str">
        <f t="shared" ca="1" si="6"/>
        <v>银行A类</v>
      </c>
      <c r="G20" s="51">
        <f t="shared" ca="1" si="6"/>
        <v>1.038</v>
      </c>
      <c r="H20" s="310">
        <f t="shared" ca="1" si="6"/>
        <v>4.7999999999999996E-3</v>
      </c>
      <c r="I20" s="309">
        <f t="shared" ca="1" si="6"/>
        <v>115.77</v>
      </c>
      <c r="J20" s="51">
        <f t="shared" ca="1" si="6"/>
        <v>1.0338000000000001</v>
      </c>
      <c r="K20" s="311">
        <f t="shared" ca="1" si="6"/>
        <v>-4.1000000000000003E-3</v>
      </c>
      <c r="L20" s="311">
        <f t="shared" ca="1" si="6"/>
        <v>3.5000000000000003E-2</v>
      </c>
      <c r="M20" s="309">
        <f t="shared" ca="1" si="6"/>
        <v>5</v>
      </c>
      <c r="N20" s="309">
        <f t="shared" ca="1" si="6"/>
        <v>5</v>
      </c>
      <c r="O20" s="311">
        <f t="shared" ca="1" si="6"/>
        <v>4.9790000000000001E-2</v>
      </c>
      <c r="P20" s="309" t="str">
        <f t="shared" ca="1" si="6"/>
        <v>永续</v>
      </c>
      <c r="Q20" s="51" t="str">
        <f t="shared" ca="1" si="6"/>
        <v>中证银行</v>
      </c>
      <c r="R20" s="310">
        <f t="shared" ca="1" si="6"/>
        <v>8.0999999999999996E-3</v>
      </c>
      <c r="S20" s="56">
        <f t="shared" ca="1" si="6"/>
        <v>0.24690000000000001</v>
      </c>
      <c r="T20" s="311">
        <f t="shared" ca="1" si="6"/>
        <v>-7.6E-3</v>
      </c>
      <c r="U20" s="311">
        <f t="shared" ca="1" si="6"/>
        <v>0.75990000000000002</v>
      </c>
      <c r="V20" s="311">
        <f t="shared" ca="1" si="6"/>
        <v>2E-3</v>
      </c>
      <c r="W20" s="311">
        <f t="shared" ca="1" si="6"/>
        <v>-1E-3</v>
      </c>
      <c r="X20" s="311">
        <f t="shared" ca="1" si="6"/>
        <v>8.0000000000000004E-4</v>
      </c>
      <c r="Y20" s="309">
        <f t="shared" ca="1" si="6"/>
        <v>1940</v>
      </c>
      <c r="Z20" s="309">
        <f t="shared" ca="1" si="6"/>
        <v>0</v>
      </c>
      <c r="AA20" s="312">
        <f t="shared" ca="1" si="6"/>
        <v>0.21180555555555555</v>
      </c>
      <c r="AB20" s="313">
        <f t="shared" ca="1" si="6"/>
        <v>42705</v>
      </c>
      <c r="AC20" s="59" t="str">
        <f t="shared" ca="1" si="6"/>
        <v>   </v>
      </c>
    </row>
    <row r="21" spans="1:29" s="60" customFormat="1" ht="18.75" thickBot="1" x14ac:dyDescent="0.2">
      <c r="A21" s="73" t="s">
        <v>392</v>
      </c>
      <c r="B21" s="309">
        <v>150291</v>
      </c>
      <c r="C21" s="309" t="s">
        <v>388</v>
      </c>
      <c r="D21" s="310">
        <v>8.0100000000000005E-2</v>
      </c>
      <c r="E21" s="51">
        <f t="shared" ca="1" si="7"/>
        <v>150291</v>
      </c>
      <c r="F21" s="309" t="str">
        <f t="shared" ca="1" si="6"/>
        <v>银行A份</v>
      </c>
      <c r="G21" s="51">
        <f t="shared" ca="1" si="6"/>
        <v>1.0780000000000001</v>
      </c>
      <c r="H21" s="310">
        <f t="shared" ca="1" si="6"/>
        <v>8.3999999999999995E-3</v>
      </c>
      <c r="I21" s="309">
        <f t="shared" ca="1" si="6"/>
        <v>537.61</v>
      </c>
      <c r="J21" s="51">
        <f t="shared" ca="1" si="6"/>
        <v>1.0349999999999999</v>
      </c>
      <c r="K21" s="311">
        <f t="shared" ca="1" si="6"/>
        <v>-4.1500000000000002E-2</v>
      </c>
      <c r="L21" s="311">
        <f t="shared" ca="1" si="6"/>
        <v>0.04</v>
      </c>
      <c r="M21" s="309">
        <f t="shared" ca="1" si="6"/>
        <v>5.5</v>
      </c>
      <c r="N21" s="309">
        <f t="shared" ca="1" si="6"/>
        <v>5.5</v>
      </c>
      <c r="O21" s="311">
        <f t="shared" ca="1" si="6"/>
        <v>5.2729999999999999E-2</v>
      </c>
      <c r="P21" s="309" t="str">
        <f t="shared" ca="1" si="6"/>
        <v>永续</v>
      </c>
      <c r="Q21" s="51" t="str">
        <f t="shared" ca="1" si="6"/>
        <v>中证银行</v>
      </c>
      <c r="R21" s="310">
        <f t="shared" ca="1" si="6"/>
        <v>8.0999999999999996E-3</v>
      </c>
      <c r="S21" s="56">
        <f t="shared" ca="1" si="6"/>
        <v>0.20300000000000001</v>
      </c>
      <c r="T21" s="311">
        <f t="shared" ca="1" si="6"/>
        <v>-3.61E-2</v>
      </c>
      <c r="U21" s="311">
        <f t="shared" ca="1" si="6"/>
        <v>0.86070000000000002</v>
      </c>
      <c r="V21" s="311">
        <f t="shared" ca="1" si="6"/>
        <v>5.4000000000000003E-3</v>
      </c>
      <c r="W21" s="311">
        <f t="shared" ca="1" si="6"/>
        <v>5.5999999999999999E-3</v>
      </c>
      <c r="X21" s="311">
        <f t="shared" ca="1" si="6"/>
        <v>5.0000000000000001E-3</v>
      </c>
      <c r="Y21" s="309">
        <f t="shared" ca="1" si="6"/>
        <v>19284</v>
      </c>
      <c r="Z21" s="309">
        <f t="shared" ca="1" si="6"/>
        <v>4</v>
      </c>
      <c r="AA21" s="312">
        <f t="shared" ca="1" si="6"/>
        <v>0.21180555555555555</v>
      </c>
      <c r="AB21" s="313">
        <f t="shared" ca="1" si="6"/>
        <v>42719</v>
      </c>
      <c r="AC21" s="59" t="str">
        <f t="shared" ca="1" si="6"/>
        <v>   </v>
      </c>
    </row>
    <row r="23" spans="1:29" ht="14.25" thickBot="1" x14ac:dyDescent="0.2">
      <c r="A23" s="273" t="s">
        <v>441</v>
      </c>
    </row>
    <row r="24" spans="1:29" ht="18.75" thickBot="1" x14ac:dyDescent="0.2">
      <c r="A24" s="394" t="s">
        <v>443</v>
      </c>
      <c r="B24">
        <v>150307</v>
      </c>
      <c r="C24" t="s">
        <v>51</v>
      </c>
      <c r="D24" s="316">
        <v>0.04</v>
      </c>
      <c r="E24" s="14">
        <f t="shared" ref="E24:AC25" ca="1" si="8">VLOOKUP($B24,INDIRECT($B$2 &amp; "!$A$3:$Y$207"),COLUMN()-4,0)</f>
        <v>150307</v>
      </c>
      <c r="F24" s="289" t="str">
        <f t="shared" ca="1" si="8"/>
        <v>体育A</v>
      </c>
      <c r="G24" s="14">
        <f t="shared" ca="1" si="8"/>
        <v>1.0229999999999999</v>
      </c>
      <c r="H24" s="290">
        <f t="shared" ca="1" si="8"/>
        <v>3.8999999999999998E-3</v>
      </c>
      <c r="I24" s="289">
        <f t="shared" ca="1" si="8"/>
        <v>578.63</v>
      </c>
      <c r="J24" s="14">
        <f t="shared" ca="1" si="8"/>
        <v>1.03</v>
      </c>
      <c r="K24" s="291">
        <f t="shared" ca="1" si="8"/>
        <v>6.7999999999999996E-3</v>
      </c>
      <c r="L24" s="291">
        <f t="shared" ca="1" si="8"/>
        <v>0.03</v>
      </c>
      <c r="M24" s="289">
        <f t="shared" ca="1" si="8"/>
        <v>4.5</v>
      </c>
      <c r="N24" s="289">
        <f t="shared" ca="1" si="8"/>
        <v>4.5</v>
      </c>
      <c r="O24" s="291">
        <f t="shared" ca="1" si="8"/>
        <v>4.5319999999999999E-2</v>
      </c>
      <c r="P24" s="289" t="str">
        <f t="shared" ca="1" si="8"/>
        <v>永续</v>
      </c>
      <c r="Q24" s="14" t="str">
        <f t="shared" ca="1" si="8"/>
        <v>中证体育</v>
      </c>
      <c r="R24" s="290">
        <f t="shared" ca="1" si="8"/>
        <v>-9.4000000000000004E-3</v>
      </c>
      <c r="S24" s="18">
        <f t="shared" ca="1" si="8"/>
        <v>0.1918</v>
      </c>
      <c r="T24" s="291">
        <f t="shared" ca="1" si="8"/>
        <v>8.0000000000000004E-4</v>
      </c>
      <c r="U24" s="291">
        <f t="shared" ca="1" si="8"/>
        <v>0.89429999999999998</v>
      </c>
      <c r="V24" s="291">
        <f t="shared" ca="1" si="8"/>
        <v>1.4E-3</v>
      </c>
      <c r="W24" s="291">
        <f t="shared" ca="1" si="8"/>
        <v>-5.0000000000000001E-3</v>
      </c>
      <c r="X24" s="291">
        <f t="shared" ca="1" si="8"/>
        <v>-5.0000000000000001E-3</v>
      </c>
      <c r="Y24" s="289">
        <f t="shared" ca="1" si="8"/>
        <v>23655</v>
      </c>
      <c r="Z24" s="289">
        <f t="shared" ca="1" si="8"/>
        <v>0</v>
      </c>
      <c r="AA24" s="292">
        <f t="shared" ca="1" si="8"/>
        <v>0.21180555555555555</v>
      </c>
      <c r="AB24" s="293">
        <f t="shared" ca="1" si="8"/>
        <v>42705</v>
      </c>
      <c r="AC24" s="21" t="str">
        <f t="shared" ca="1" si="8"/>
        <v>   </v>
      </c>
    </row>
    <row r="25" spans="1:29" ht="18" x14ac:dyDescent="0.15">
      <c r="A25" s="394" t="s">
        <v>444</v>
      </c>
      <c r="B25">
        <v>150291</v>
      </c>
      <c r="C25" t="s">
        <v>198</v>
      </c>
      <c r="D25" s="316">
        <v>8.0100000000000005E-2</v>
      </c>
      <c r="E25" s="386">
        <f t="shared" ca="1" si="8"/>
        <v>150291</v>
      </c>
      <c r="F25" s="387" t="str">
        <f t="shared" ca="1" si="8"/>
        <v>银行A份</v>
      </c>
      <c r="G25" s="386">
        <f t="shared" ca="1" si="8"/>
        <v>1.0780000000000001</v>
      </c>
      <c r="H25" s="388">
        <f t="shared" ca="1" si="8"/>
        <v>8.3999999999999995E-3</v>
      </c>
      <c r="I25" s="387">
        <f t="shared" ca="1" si="8"/>
        <v>537.61</v>
      </c>
      <c r="J25" s="386">
        <f t="shared" ca="1" si="8"/>
        <v>1.0349999999999999</v>
      </c>
      <c r="K25" s="389">
        <f t="shared" ca="1" si="8"/>
        <v>-4.1500000000000002E-2</v>
      </c>
      <c r="L25" s="389">
        <f t="shared" ca="1" si="8"/>
        <v>0.04</v>
      </c>
      <c r="M25" s="387">
        <f t="shared" ca="1" si="8"/>
        <v>5.5</v>
      </c>
      <c r="N25" s="387">
        <f t="shared" ca="1" si="8"/>
        <v>5.5</v>
      </c>
      <c r="O25" s="389">
        <f t="shared" ca="1" si="8"/>
        <v>5.2729999999999999E-2</v>
      </c>
      <c r="P25" s="387" t="str">
        <f t="shared" ca="1" si="8"/>
        <v>永续</v>
      </c>
      <c r="Q25" s="386" t="str">
        <f t="shared" ca="1" si="8"/>
        <v>中证银行</v>
      </c>
      <c r="R25" s="388">
        <f t="shared" ca="1" si="8"/>
        <v>8.0999999999999996E-3</v>
      </c>
      <c r="S25" s="390">
        <f t="shared" ca="1" si="8"/>
        <v>0.20300000000000001</v>
      </c>
      <c r="T25" s="389">
        <f t="shared" ca="1" si="8"/>
        <v>-3.61E-2</v>
      </c>
      <c r="U25" s="389">
        <f t="shared" ca="1" si="8"/>
        <v>0.86070000000000002</v>
      </c>
      <c r="V25" s="389">
        <f t="shared" ca="1" si="8"/>
        <v>5.4000000000000003E-3</v>
      </c>
      <c r="W25" s="389">
        <f t="shared" ca="1" si="8"/>
        <v>5.5999999999999999E-3</v>
      </c>
      <c r="X25" s="389">
        <f t="shared" ca="1" si="8"/>
        <v>5.0000000000000001E-3</v>
      </c>
      <c r="Y25" s="387">
        <f t="shared" ca="1" si="8"/>
        <v>19284</v>
      </c>
      <c r="Z25" s="387">
        <f t="shared" ca="1" si="8"/>
        <v>4</v>
      </c>
      <c r="AA25" s="391">
        <f t="shared" ca="1" si="8"/>
        <v>0.21180555555555555</v>
      </c>
      <c r="AB25" s="392">
        <f t="shared" ca="1" si="8"/>
        <v>42719</v>
      </c>
      <c r="AC25" s="393" t="str">
        <f t="shared" ca="1" si="8"/>
        <v>   </v>
      </c>
    </row>
    <row r="27" spans="1:29" ht="14.25" thickBot="1" x14ac:dyDescent="0.2">
      <c r="A27" t="s">
        <v>390</v>
      </c>
    </row>
    <row r="28" spans="1:29" ht="18.75" thickBot="1" x14ac:dyDescent="0.2">
      <c r="A28" t="s">
        <v>393</v>
      </c>
      <c r="B28">
        <v>150205</v>
      </c>
      <c r="C28" t="s">
        <v>407</v>
      </c>
      <c r="D28">
        <v>0</v>
      </c>
      <c r="E28" s="14">
        <f ca="1">VLOOKUP($B28,INDIRECT($B$2 &amp; "!$A$3:$Y$207"),COLUMN()-4,0)</f>
        <v>150205</v>
      </c>
      <c r="F28" s="289" t="str">
        <f t="shared" ref="F28:AC28" ca="1" si="9">VLOOKUP($B28,INDIRECT($B$2 &amp; "!$A$3:$Y$207"),COLUMN()-4,0)</f>
        <v>国防A</v>
      </c>
      <c r="G28" s="14">
        <f t="shared" ca="1" si="9"/>
        <v>1.024</v>
      </c>
      <c r="H28" s="290">
        <f t="shared" ca="1" si="9"/>
        <v>3.8999999999999998E-3</v>
      </c>
      <c r="I28" s="289">
        <f t="shared" ca="1" si="9"/>
        <v>16051.53</v>
      </c>
      <c r="J28" s="14">
        <f t="shared" ca="1" si="9"/>
        <v>1.032</v>
      </c>
      <c r="K28" s="291">
        <f t="shared" ca="1" si="9"/>
        <v>7.7999999999999996E-3</v>
      </c>
      <c r="L28" s="291">
        <f t="shared" ca="1" si="9"/>
        <v>0.03</v>
      </c>
      <c r="M28" s="289">
        <f t="shared" ca="1" si="9"/>
        <v>4.5</v>
      </c>
      <c r="N28" s="289">
        <f t="shared" ca="1" si="9"/>
        <v>4.5</v>
      </c>
      <c r="O28" s="291">
        <f t="shared" ca="1" si="9"/>
        <v>4.5359999999999998E-2</v>
      </c>
      <c r="P28" s="289" t="str">
        <f t="shared" ca="1" si="9"/>
        <v>永续</v>
      </c>
      <c r="Q28" s="14" t="str">
        <f t="shared" ca="1" si="9"/>
        <v>中证国防</v>
      </c>
      <c r="R28" s="290">
        <f t="shared" ca="1" si="9"/>
        <v>-1.0699999999999999E-2</v>
      </c>
      <c r="S28" s="18">
        <f t="shared" ca="1" si="9"/>
        <v>0.16220000000000001</v>
      </c>
      <c r="T28" s="291">
        <f t="shared" ca="1" si="9"/>
        <v>1.8E-3</v>
      </c>
      <c r="U28" s="291">
        <f t="shared" ca="1" si="9"/>
        <v>0.96040000000000003</v>
      </c>
      <c r="V28" s="291">
        <f t="shared" ca="1" si="9"/>
        <v>2.3999999999999998E-3</v>
      </c>
      <c r="W28" s="291">
        <f t="shared" ca="1" si="9"/>
        <v>-6.9999999999999999E-4</v>
      </c>
      <c r="X28" s="291">
        <f t="shared" ca="1" si="9"/>
        <v>6.9999999999999999E-4</v>
      </c>
      <c r="Y28" s="289">
        <f t="shared" ca="1" si="9"/>
        <v>439057</v>
      </c>
      <c r="Z28" s="289">
        <f t="shared" ca="1" si="9"/>
        <v>2054</v>
      </c>
      <c r="AA28" s="292">
        <f t="shared" ca="1" si="9"/>
        <v>0.21180555555555555</v>
      </c>
      <c r="AB28" s="293">
        <f t="shared" ca="1" si="9"/>
        <v>42705</v>
      </c>
      <c r="AC28" s="21" t="str">
        <f t="shared" ca="1" si="9"/>
        <v>   </v>
      </c>
    </row>
    <row r="29" spans="1:29" s="206" customFormat="1" ht="18.75" thickBot="1" x14ac:dyDescent="0.2">
      <c r="A29" s="242" t="s">
        <v>437</v>
      </c>
      <c r="B29" s="206">
        <v>150259</v>
      </c>
      <c r="C29" s="206" t="s">
        <v>92</v>
      </c>
      <c r="D29" s="206">
        <v>0</v>
      </c>
      <c r="E29" s="197">
        <f t="shared" ref="E29:AC33" ca="1" si="10">VLOOKUP($B29,INDIRECT($B$2 &amp; "!$A$3:$Y$207"),COLUMN()-4,0)</f>
        <v>150259</v>
      </c>
      <c r="F29" s="377" t="str">
        <f t="shared" ca="1" si="10"/>
        <v>重组A</v>
      </c>
      <c r="G29" s="197">
        <f t="shared" ca="1" si="10"/>
        <v>0.999</v>
      </c>
      <c r="H29" s="378">
        <f t="shared" ca="1" si="10"/>
        <v>3.0000000000000001E-3</v>
      </c>
      <c r="I29" s="377">
        <f t="shared" ca="1" si="10"/>
        <v>208.1</v>
      </c>
      <c r="J29" s="197">
        <f t="shared" ca="1" si="10"/>
        <v>1.0078</v>
      </c>
      <c r="K29" s="379">
        <f t="shared" ca="1" si="10"/>
        <v>8.6999999999999994E-3</v>
      </c>
      <c r="L29" s="379">
        <f t="shared" ca="1" si="10"/>
        <v>0.03</v>
      </c>
      <c r="M29" s="377">
        <f t="shared" ca="1" si="10"/>
        <v>4.5</v>
      </c>
      <c r="N29" s="377">
        <f t="shared" ca="1" si="10"/>
        <v>4.5</v>
      </c>
      <c r="O29" s="379">
        <f t="shared" ca="1" si="10"/>
        <v>4.5400000000000003E-2</v>
      </c>
      <c r="P29" s="377" t="str">
        <f t="shared" ca="1" si="10"/>
        <v>永续</v>
      </c>
      <c r="Q29" s="197" t="str">
        <f t="shared" ca="1" si="10"/>
        <v>CSWD并购</v>
      </c>
      <c r="R29" s="378">
        <f t="shared" ca="1" si="10"/>
        <v>-3.7000000000000002E-3</v>
      </c>
      <c r="S29" s="202">
        <f t="shared" ca="1" si="10"/>
        <v>0.318</v>
      </c>
      <c r="T29" s="379">
        <f t="shared" ca="1" si="10"/>
        <v>3.0000000000000001E-3</v>
      </c>
      <c r="U29" s="379">
        <f t="shared" ca="1" si="10"/>
        <v>0.62660000000000005</v>
      </c>
      <c r="V29" s="379">
        <f t="shared" ca="1" si="10"/>
        <v>3.0999999999999999E-3</v>
      </c>
      <c r="W29" s="379">
        <f t="shared" ca="1" si="10"/>
        <v>1.1999999999999999E-3</v>
      </c>
      <c r="X29" s="379">
        <f t="shared" ca="1" si="10"/>
        <v>1E-4</v>
      </c>
      <c r="Y29" s="377">
        <f t="shared" ca="1" si="10"/>
        <v>10089</v>
      </c>
      <c r="Z29" s="377">
        <f t="shared" ca="1" si="10"/>
        <v>0</v>
      </c>
      <c r="AA29" s="380">
        <f t="shared" ca="1" si="10"/>
        <v>0.21180555555555555</v>
      </c>
      <c r="AB29" s="381">
        <f t="shared" ca="1" si="10"/>
        <v>42888</v>
      </c>
      <c r="AC29" s="205" t="str">
        <f t="shared" ca="1" si="10"/>
        <v>   </v>
      </c>
    </row>
    <row r="30" spans="1:29" ht="18.75" thickBot="1" x14ac:dyDescent="0.2">
      <c r="A30" s="348" t="s">
        <v>425</v>
      </c>
      <c r="B30">
        <v>150237</v>
      </c>
      <c r="C30" t="s">
        <v>424</v>
      </c>
      <c r="D30">
        <v>0</v>
      </c>
      <c r="E30" s="14">
        <f t="shared" ca="1" si="10"/>
        <v>150237</v>
      </c>
      <c r="F30" s="289" t="str">
        <f t="shared" ca="1" si="10"/>
        <v>环保A级</v>
      </c>
      <c r="G30" s="14">
        <f t="shared" ca="1" si="10"/>
        <v>1.0329999999999999</v>
      </c>
      <c r="H30" s="290">
        <f t="shared" ca="1" si="10"/>
        <v>1.9E-3</v>
      </c>
      <c r="I30" s="289">
        <f t="shared" ca="1" si="10"/>
        <v>12.83</v>
      </c>
      <c r="J30" s="14">
        <f t="shared" ca="1" si="10"/>
        <v>1.042</v>
      </c>
      <c r="K30" s="291">
        <f t="shared" ca="1" si="10"/>
        <v>8.6E-3</v>
      </c>
      <c r="L30" s="291">
        <f t="shared" ca="1" si="10"/>
        <v>0.03</v>
      </c>
      <c r="M30" s="289">
        <f t="shared" ca="1" si="10"/>
        <v>4.75</v>
      </c>
      <c r="N30" s="289">
        <f t="shared" ca="1" si="10"/>
        <v>4.5</v>
      </c>
      <c r="O30" s="291">
        <f t="shared" ca="1" si="10"/>
        <v>4.5440000000000001E-2</v>
      </c>
      <c r="P30" s="289" t="str">
        <f t="shared" ca="1" si="10"/>
        <v>永续</v>
      </c>
      <c r="Q30" s="14" t="str">
        <f t="shared" ca="1" si="10"/>
        <v>中证环保</v>
      </c>
      <c r="R30" s="290">
        <f t="shared" ca="1" si="10"/>
        <v>-4.5999999999999999E-3</v>
      </c>
      <c r="S30" s="18">
        <f t="shared" ca="1" si="10"/>
        <v>0.38440000000000002</v>
      </c>
      <c r="T30" s="291">
        <f t="shared" ca="1" si="10"/>
        <v>2.7000000000000001E-3</v>
      </c>
      <c r="U30" s="291">
        <f t="shared" ca="1" si="10"/>
        <v>0.4294</v>
      </c>
      <c r="V30" s="291">
        <f t="shared" ca="1" si="10"/>
        <v>2E-3</v>
      </c>
      <c r="W30" s="291">
        <f t="shared" ca="1" si="10"/>
        <v>-8.9999999999999993E-3</v>
      </c>
      <c r="X30" s="291">
        <f t="shared" ca="1" si="10"/>
        <v>-6.1999999999999998E-3</v>
      </c>
      <c r="Y30" s="289">
        <f t="shared" ca="1" si="10"/>
        <v>716</v>
      </c>
      <c r="Z30" s="289">
        <f t="shared" ca="1" si="10"/>
        <v>-1</v>
      </c>
      <c r="AA30" s="292">
        <f t="shared" ca="1" si="10"/>
        <v>0.21180555555555555</v>
      </c>
      <c r="AB30" s="293">
        <f t="shared" ca="1" si="10"/>
        <v>42675</v>
      </c>
      <c r="AC30" s="21" t="str">
        <f t="shared" ca="1" si="10"/>
        <v>   </v>
      </c>
    </row>
    <row r="31" spans="1:29" ht="18.75" thickBot="1" x14ac:dyDescent="0.2">
      <c r="A31" t="s">
        <v>378</v>
      </c>
      <c r="B31">
        <v>150049</v>
      </c>
      <c r="C31" t="s">
        <v>142</v>
      </c>
      <c r="E31" s="7">
        <f t="shared" ca="1" si="10"/>
        <v>150049</v>
      </c>
      <c r="F31" s="283" t="str">
        <f t="shared" ca="1" si="10"/>
        <v>消费收益</v>
      </c>
      <c r="G31" s="7">
        <f t="shared" ca="1" si="10"/>
        <v>1.02</v>
      </c>
      <c r="H31" s="286">
        <f t="shared" ca="1" si="10"/>
        <v>3.8999999999999998E-3</v>
      </c>
      <c r="I31" s="283">
        <f t="shared" ca="1" si="10"/>
        <v>56.51</v>
      </c>
      <c r="J31" s="7">
        <f t="shared" ca="1" si="10"/>
        <v>1.018</v>
      </c>
      <c r="K31" s="285">
        <f t="shared" ca="1" si="10"/>
        <v>-2E-3</v>
      </c>
      <c r="L31" s="285">
        <f t="shared" ca="1" si="10"/>
        <v>3.2000000000000001E-2</v>
      </c>
      <c r="M31" s="283">
        <f t="shared" ca="1" si="10"/>
        <v>4.7</v>
      </c>
      <c r="N31" s="283">
        <f t="shared" ca="1" si="10"/>
        <v>4.7</v>
      </c>
      <c r="O31" s="285">
        <f t="shared" ca="1" si="10"/>
        <v>4.691E-2</v>
      </c>
      <c r="P31" s="283" t="str">
        <f t="shared" ca="1" si="10"/>
        <v>永续</v>
      </c>
      <c r="Q31" s="7" t="str">
        <f t="shared" ca="1" si="10"/>
        <v>主动基金</v>
      </c>
      <c r="R31" s="284">
        <f t="shared" ca="1" si="10"/>
        <v>0</v>
      </c>
      <c r="S31" s="23">
        <f t="shared" ca="1" si="10"/>
        <v>0.50490000000000002</v>
      </c>
      <c r="T31" s="285">
        <f t="shared" ca="1" si="10"/>
        <v>-5.5999999999999999E-3</v>
      </c>
      <c r="U31" s="283" t="str">
        <f t="shared" ca="1" si="10"/>
        <v>-</v>
      </c>
      <c r="V31" s="285">
        <f t="shared" ca="1" si="10"/>
        <v>0</v>
      </c>
      <c r="W31" s="285">
        <f t="shared" ca="1" si="10"/>
        <v>-1.0200000000000001E-2</v>
      </c>
      <c r="X31" s="285">
        <f t="shared" ca="1" si="10"/>
        <v>0</v>
      </c>
      <c r="Y31" s="283">
        <f t="shared" ca="1" si="10"/>
        <v>1928</v>
      </c>
      <c r="Z31" s="283">
        <f t="shared" ca="1" si="10"/>
        <v>-2</v>
      </c>
      <c r="AA31" s="287">
        <f t="shared" ca="1" si="10"/>
        <v>0.21180555555555555</v>
      </c>
      <c r="AB31" s="288">
        <f t="shared" ca="1" si="10"/>
        <v>42807</v>
      </c>
      <c r="AC31" s="13" t="str">
        <f t="shared" ca="1" si="10"/>
        <v>   </v>
      </c>
    </row>
    <row r="32" spans="1:29" s="206" customFormat="1" ht="18.75" thickBot="1" x14ac:dyDescent="0.2">
      <c r="A32" s="206" t="s">
        <v>439</v>
      </c>
      <c r="B32" s="206">
        <v>150335</v>
      </c>
      <c r="C32" s="206" t="s">
        <v>195</v>
      </c>
      <c r="E32" s="197">
        <f t="shared" ca="1" si="10"/>
        <v>150335</v>
      </c>
      <c r="F32" s="377" t="str">
        <f t="shared" ca="1" si="10"/>
        <v>军工股A</v>
      </c>
      <c r="G32" s="197">
        <f t="shared" ca="1" si="10"/>
        <v>1.073</v>
      </c>
      <c r="H32" s="378">
        <f t="shared" ca="1" si="10"/>
        <v>5.5999999999999999E-3</v>
      </c>
      <c r="I32" s="377">
        <f t="shared" ca="1" si="10"/>
        <v>732.11</v>
      </c>
      <c r="J32" s="197">
        <f t="shared" ca="1" si="10"/>
        <v>1.0349999999999999</v>
      </c>
      <c r="K32" s="379">
        <f t="shared" ca="1" si="10"/>
        <v>-3.6700000000000003E-2</v>
      </c>
      <c r="L32" s="379">
        <f t="shared" ca="1" si="10"/>
        <v>0.04</v>
      </c>
      <c r="M32" s="377">
        <f t="shared" ca="1" si="10"/>
        <v>5.5</v>
      </c>
      <c r="N32" s="377">
        <f t="shared" ca="1" si="10"/>
        <v>5.5</v>
      </c>
      <c r="O32" s="379">
        <f t="shared" ca="1" si="10"/>
        <v>5.2990000000000002E-2</v>
      </c>
      <c r="P32" s="377" t="str">
        <f t="shared" ca="1" si="10"/>
        <v>永续</v>
      </c>
      <c r="Q32" s="197" t="str">
        <f t="shared" ca="1" si="10"/>
        <v>中证军工</v>
      </c>
      <c r="R32" s="378">
        <f t="shared" ca="1" si="10"/>
        <v>-9.4000000000000004E-3</v>
      </c>
      <c r="S32" s="202">
        <f t="shared" ca="1" si="10"/>
        <v>0.22639999999999999</v>
      </c>
      <c r="T32" s="379">
        <f t="shared" ca="1" si="10"/>
        <v>-3.1600000000000003E-2</v>
      </c>
      <c r="U32" s="379">
        <f t="shared" ca="1" si="10"/>
        <v>0.80610000000000004</v>
      </c>
      <c r="V32" s="379">
        <f t="shared" ca="1" si="10"/>
        <v>0</v>
      </c>
      <c r="W32" s="379">
        <f t="shared" ca="1" si="10"/>
        <v>-6.0000000000000001E-3</v>
      </c>
      <c r="X32" s="379">
        <f t="shared" ca="1" si="10"/>
        <v>-4.7999999999999996E-3</v>
      </c>
      <c r="Y32" s="377">
        <f t="shared" ca="1" si="10"/>
        <v>15835</v>
      </c>
      <c r="Z32" s="377">
        <f t="shared" ca="1" si="10"/>
        <v>-333</v>
      </c>
      <c r="AA32" s="380">
        <f t="shared" ca="1" si="10"/>
        <v>0.21180555555555555</v>
      </c>
      <c r="AB32" s="381">
        <f t="shared" ca="1" si="10"/>
        <v>42719</v>
      </c>
      <c r="AC32" s="205" t="str">
        <f t="shared" ca="1" si="10"/>
        <v>   </v>
      </c>
    </row>
    <row r="33" spans="1:29" ht="18.75" thickBot="1" x14ac:dyDescent="0.2">
      <c r="A33" s="348" t="s">
        <v>445</v>
      </c>
      <c r="B33">
        <v>502041</v>
      </c>
      <c r="C33" t="s">
        <v>155</v>
      </c>
      <c r="D33">
        <v>0</v>
      </c>
      <c r="E33" s="51">
        <f t="shared" ca="1" si="10"/>
        <v>502041</v>
      </c>
      <c r="F33" s="309" t="str">
        <f t="shared" ca="1" si="10"/>
        <v>上50A</v>
      </c>
      <c r="G33" s="51">
        <f t="shared" ca="1" si="10"/>
        <v>1.0569999999999999</v>
      </c>
      <c r="H33" s="310">
        <f t="shared" ca="1" si="10"/>
        <v>8.9999999999999998E-4</v>
      </c>
      <c r="I33" s="309">
        <f t="shared" ca="1" si="10"/>
        <v>47.69</v>
      </c>
      <c r="J33" s="51">
        <f t="shared" ca="1" si="10"/>
        <v>1.054</v>
      </c>
      <c r="K33" s="311">
        <f t="shared" ca="1" si="10"/>
        <v>-2.8E-3</v>
      </c>
      <c r="L33" s="311">
        <f t="shared" ca="1" si="10"/>
        <v>3.5000000000000003E-2</v>
      </c>
      <c r="M33" s="309">
        <f t="shared" ca="1" si="10"/>
        <v>5.5</v>
      </c>
      <c r="N33" s="309">
        <f t="shared" ca="1" si="10"/>
        <v>5</v>
      </c>
      <c r="O33" s="311">
        <f t="shared" ca="1" si="10"/>
        <v>4.9930000000000002E-2</v>
      </c>
      <c r="P33" s="309" t="str">
        <f t="shared" ca="1" si="10"/>
        <v>永续</v>
      </c>
      <c r="Q33" s="51" t="str">
        <f t="shared" ca="1" si="10"/>
        <v>上证50</v>
      </c>
      <c r="R33" s="310">
        <f t="shared" ca="1" si="10"/>
        <v>2.3E-3</v>
      </c>
      <c r="S33" s="56">
        <f t="shared" ca="1" si="10"/>
        <v>0.26819999999999999</v>
      </c>
      <c r="T33" s="311">
        <f t="shared" ca="1" si="10"/>
        <v>-6.6E-3</v>
      </c>
      <c r="U33" s="311">
        <f t="shared" ca="1" si="10"/>
        <v>0.68359999999999999</v>
      </c>
      <c r="V33" s="311">
        <f t="shared" ca="1" si="10"/>
        <v>-3.3E-3</v>
      </c>
      <c r="W33" s="311">
        <f t="shared" ca="1" si="10"/>
        <v>-1.1000000000000001E-3</v>
      </c>
      <c r="X33" s="311">
        <f t="shared" ca="1" si="10"/>
        <v>-2.8E-3</v>
      </c>
      <c r="Y33" s="309">
        <f t="shared" ca="1" si="10"/>
        <v>1126</v>
      </c>
      <c r="Z33" s="309">
        <f t="shared" ca="1" si="10"/>
        <v>0</v>
      </c>
      <c r="AA33" s="312">
        <f t="shared" ca="1" si="10"/>
        <v>0.21180555555555555</v>
      </c>
      <c r="AB33" s="313">
        <f t="shared" ca="1" si="10"/>
        <v>42704</v>
      </c>
      <c r="AC33" s="59" t="str">
        <f t="shared" ca="1" si="10"/>
        <v>   </v>
      </c>
    </row>
    <row r="35" spans="1:29" ht="14.25" thickBot="1" x14ac:dyDescent="0.2">
      <c r="A35" s="100" t="s">
        <v>417</v>
      </c>
    </row>
    <row r="36" spans="1:29" ht="18.75" thickBot="1" x14ac:dyDescent="0.2">
      <c r="A36" t="s">
        <v>422</v>
      </c>
      <c r="B36">
        <v>150088</v>
      </c>
      <c r="C36" t="s">
        <v>151</v>
      </c>
      <c r="D36">
        <v>0</v>
      </c>
      <c r="E36">
        <f>VLOOKUP($B36,'20160803'!$A$3:$Y$207,COLUMN()-4,0)</f>
        <v>150088</v>
      </c>
      <c r="F36" t="str">
        <f>VLOOKUP($B36,'20160803'!$A$3:$Y$207,COLUMN()-4,0)</f>
        <v>金鹰500A</v>
      </c>
      <c r="G36">
        <f>VLOOKUP($B36,'20160803'!$A$3:$Y$207,COLUMN()-4,0)</f>
        <v>1.034</v>
      </c>
      <c r="H36" s="290">
        <f>VLOOKUP($B36,'20160803'!$A$3:$Y$207,COLUMN()-4,0)</f>
        <v>8.8000000000000005E-3</v>
      </c>
      <c r="I36">
        <f>VLOOKUP($B36,'20160803'!$A$3:$Y$207,COLUMN()-4,0)</f>
        <v>1.03</v>
      </c>
      <c r="J36">
        <f>VLOOKUP($B36,'20160803'!$A$3:$Y$207,COLUMN()-4,0)</f>
        <v>1.0294000000000001</v>
      </c>
      <c r="K36" s="291">
        <f>VLOOKUP($B36,'20160803'!$A$3:$Y$207,COLUMN()-4,0)</f>
        <v>-4.4999999999999997E-3</v>
      </c>
      <c r="L36">
        <f>VLOOKUP($B36,'20160803'!$A$3:$Y$207,COLUMN()-4,0)</f>
        <v>3.5000000000000003E-2</v>
      </c>
      <c r="M36">
        <f>VLOOKUP($B36,'20160803'!$A$3:$Y$207,COLUMN()-4,0)</f>
        <v>5</v>
      </c>
      <c r="N36">
        <f>VLOOKUP($B36,'20160803'!$A$3:$Y$207,COLUMN()-4,0)</f>
        <v>5</v>
      </c>
      <c r="O36" s="285">
        <f>VLOOKUP($B36,'20160803'!$A$3:$Y$207,COLUMN()-4,0)</f>
        <v>-2.8580000000000001E-2</v>
      </c>
      <c r="P36">
        <f>VLOOKUP($B36,'20160803'!$A$3:$Y$207,COLUMN()-4,0)</f>
        <v>0.05</v>
      </c>
      <c r="Q36" t="str">
        <f>VLOOKUP($B36,'20160803'!$A$3:$Y$207,COLUMN()-4,0)</f>
        <v>中证 500</v>
      </c>
      <c r="R36" s="315">
        <f>VLOOKUP($B36,'20160803'!$A$3:$Y$207,COLUMN()-4,0)</f>
        <v>4.7999999999999996E-3</v>
      </c>
      <c r="S36" s="315">
        <f>VLOOKUP($B36,'20160803'!$A$3:$Y$207,COLUMN()-4,0)</f>
        <v>0.40500000000000003</v>
      </c>
      <c r="T36" t="str">
        <f>VLOOKUP($B36,'20160803'!$A$3:$Y$207,COLUMN()-4,0)</f>
        <v>-</v>
      </c>
      <c r="U36">
        <f>VLOOKUP($B36,'20160803'!$A$3:$Y$207,COLUMN()-4,0)</f>
        <v>0.86029999999999995</v>
      </c>
      <c r="V36">
        <f>VLOOKUP($B36,'20160803'!$A$3:$Y$207,COLUMN()-4,0)</f>
        <v>6.0000000000000001E-3</v>
      </c>
      <c r="W36">
        <f>VLOOKUP($B36,'20160803'!$A$3:$Y$207,COLUMN()-4,0)</f>
        <v>1.06E-2</v>
      </c>
      <c r="X36">
        <f>VLOOKUP($B36,'20160803'!$A$3:$Y$207,COLUMN()-4,0)</f>
        <v>1.5100000000000001E-2</v>
      </c>
      <c r="Y36">
        <f>VLOOKUP($B36,'20160803'!$A$3:$Y$207,COLUMN()-4,0)</f>
        <v>299</v>
      </c>
      <c r="Z36">
        <f>VLOOKUP($B36,'20160803'!$A$3:$Y$207,COLUMN()-4,0)</f>
        <v>-3</v>
      </c>
      <c r="AA36">
        <f>VLOOKUP($B36,'20160803'!$A$3:$Y$207,COLUMN()-4,0)</f>
        <v>0.21180555555555555</v>
      </c>
      <c r="AB36">
        <f>VLOOKUP($B36,'20160803'!$A$3:$Y$207,COLUMN()-4,0)</f>
        <v>42605</v>
      </c>
      <c r="AC36" t="str">
        <f>VLOOKUP($B36,'20160803'!$A$3:$Y$207,COLUMN()-4,0)</f>
        <v>   </v>
      </c>
    </row>
    <row r="37" spans="1:29" ht="18.75" thickBot="1" x14ac:dyDescent="0.2">
      <c r="A37" t="s">
        <v>421</v>
      </c>
      <c r="B37">
        <v>150096</v>
      </c>
      <c r="C37" t="s">
        <v>420</v>
      </c>
      <c r="D37">
        <v>0</v>
      </c>
      <c r="E37">
        <f>VLOOKUP($B37,'20160803'!$A$3:$Y$207,COLUMN()-4,0)</f>
        <v>150096</v>
      </c>
      <c r="F37" t="str">
        <f>VLOOKUP($B37,'20160803'!$A$3:$Y$207,COLUMN()-4,0)</f>
        <v>商品A</v>
      </c>
      <c r="G37">
        <f>VLOOKUP($B37,'20160803'!$A$3:$Y$207,COLUMN()-4,0)</f>
        <v>1.105</v>
      </c>
      <c r="H37" s="290">
        <f>VLOOKUP($B37,'20160803'!$A$3:$Y$207,COLUMN()-4,0)</f>
        <v>1.0999999999999999E-2</v>
      </c>
      <c r="I37">
        <f>VLOOKUP($B37,'20160803'!$A$3:$Y$207,COLUMN()-4,0)</f>
        <v>3.38</v>
      </c>
      <c r="J37">
        <f>VLOOKUP($B37,'20160803'!$A$3:$Y$207,COLUMN()-4,0)</f>
        <v>1.0289999999999999</v>
      </c>
      <c r="K37" s="291">
        <f>VLOOKUP($B37,'20160803'!$A$3:$Y$207,COLUMN()-4,0)</f>
        <v>-7.3899999999999993E-2</v>
      </c>
      <c r="L37">
        <f>VLOOKUP($B37,'20160803'!$A$3:$Y$207,COLUMN()-4,0)</f>
        <v>3.5000000000000003E-2</v>
      </c>
      <c r="M37">
        <f>VLOOKUP($B37,'20160803'!$A$3:$Y$207,COLUMN()-4,0)</f>
        <v>5</v>
      </c>
      <c r="N37">
        <f>VLOOKUP($B37,'20160803'!$A$3:$Y$207,COLUMN()-4,0)</f>
        <v>5</v>
      </c>
      <c r="O37" s="285">
        <f>VLOOKUP($B37,'20160803'!$A$3:$Y$207,COLUMN()-4,0)</f>
        <v>-3.2009999999999997E-2</v>
      </c>
      <c r="P37">
        <f>VLOOKUP($B37,'20160803'!$A$3:$Y$207,COLUMN()-4,0)</f>
        <v>0.9</v>
      </c>
      <c r="Q37" t="str">
        <f>VLOOKUP($B37,'20160803'!$A$3:$Y$207,COLUMN()-4,0)</f>
        <v>大宗商品</v>
      </c>
      <c r="R37" s="315">
        <f>VLOOKUP($B37,'20160803'!$A$3:$Y$207,COLUMN()-4,0)</f>
        <v>3.2000000000000002E-3</v>
      </c>
      <c r="S37" s="315">
        <f>VLOOKUP($B37,'20160803'!$A$3:$Y$207,COLUMN()-4,0)</f>
        <v>0.34470000000000001</v>
      </c>
      <c r="T37" t="str">
        <f>VLOOKUP($B37,'20160803'!$A$3:$Y$207,COLUMN()-4,0)</f>
        <v>-</v>
      </c>
      <c r="U37">
        <f>VLOOKUP($B37,'20160803'!$A$3:$Y$207,COLUMN()-4,0)</f>
        <v>1.0492999999999999</v>
      </c>
      <c r="V37">
        <f>VLOOKUP($B37,'20160803'!$A$3:$Y$207,COLUMN()-4,0)</f>
        <v>-7.6E-3</v>
      </c>
      <c r="W37">
        <f>VLOOKUP($B37,'20160803'!$A$3:$Y$207,COLUMN()-4,0)</f>
        <v>-1.44E-2</v>
      </c>
      <c r="X37">
        <f>VLOOKUP($B37,'20160803'!$A$3:$Y$207,COLUMN()-4,0)</f>
        <v>-8.3000000000000001E-3</v>
      </c>
      <c r="Y37">
        <f>VLOOKUP($B37,'20160803'!$A$3:$Y$207,COLUMN()-4,0)</f>
        <v>12373</v>
      </c>
      <c r="Z37">
        <f>VLOOKUP($B37,'20160803'!$A$3:$Y$207,COLUMN()-4,0)</f>
        <v>0</v>
      </c>
      <c r="AA37">
        <f>VLOOKUP($B37,'20160803'!$A$3:$Y$207,COLUMN()-4,0)</f>
        <v>0.21180555555555555</v>
      </c>
      <c r="AB37">
        <f>VLOOKUP($B37,'20160803'!$A$3:$Y$207,COLUMN()-4,0)</f>
        <v>42738</v>
      </c>
      <c r="AC37" t="str">
        <f>VLOOKUP($B37,'20160803'!$A$3:$Y$207,COLUMN()-4,0)</f>
        <v>   </v>
      </c>
    </row>
  </sheetData>
  <mergeCells count="14">
    <mergeCell ref="F15:F16"/>
    <mergeCell ref="A15:A16"/>
    <mergeCell ref="B15:B16"/>
    <mergeCell ref="C15:C16"/>
    <mergeCell ref="D15:D16"/>
    <mergeCell ref="E15:E16"/>
    <mergeCell ref="AB15:AB16"/>
    <mergeCell ref="AC15:AC16"/>
    <mergeCell ref="G15:G16"/>
    <mergeCell ref="H15:H16"/>
    <mergeCell ref="J15:J16"/>
    <mergeCell ref="K15:K16"/>
    <mergeCell ref="Q15:Q16"/>
    <mergeCell ref="AA15:AA16"/>
  </mergeCells>
  <phoneticPr fontId="10" type="noConversion"/>
  <hyperlinks>
    <hyperlink ref="E17" r:id="rId1" display="https://www.jisilu.cn/data/sfnew/detail/150307"/>
    <hyperlink ref="G17" r:id="rId2" display="http://finance.sina.com.cn/fund/quotes/150307/bc.shtml"/>
    <hyperlink ref="J17" r:id="rId3" display="http://www.cninfo.com.cn/information/fund/netvalue/150307.html"/>
    <hyperlink ref="Q17" r:id="rId4" tooltip="399804" display="http://quote.eastmoney.com/zs399804.html"/>
    <hyperlink ref="S17" r:id="rId5" display="https://www.jisilu.cn/data/utils/lowcalc/150307"/>
    <hyperlink ref="AC17" r:id="rId6" tooltip="加【体育A】为自选A类" display="javascript:addOwnedFund('150307');"/>
    <hyperlink ref="E28" r:id="rId7" display="https://www.jisilu.cn/data/sfnew/detail/150205"/>
    <hyperlink ref="G28" r:id="rId8" display="http://finance.sina.com.cn/fund/quotes/150205/bc.shtml"/>
    <hyperlink ref="J28" r:id="rId9" display="http://www.cninfo.com.cn/information/fund/netvalue/150205.html"/>
    <hyperlink ref="Q28" r:id="rId10" tooltip="399973" display="http://quote.eastmoney.com/zs399973.html"/>
    <hyperlink ref="S28" r:id="rId11" display="https://www.jisilu.cn/data/utils/lowcalc/150205"/>
    <hyperlink ref="AC28" r:id="rId12" tooltip="加【国防A】为自选A类" display="javascript:addOwnedFund('150205');"/>
    <hyperlink ref="E31" r:id="rId13" display="https://www.jisilu.cn/data/sfnew/detail/150049"/>
    <hyperlink ref="G31" r:id="rId14" display="http://finance.sina.com.cn/fund/quotes/150049/bc.shtml"/>
    <hyperlink ref="J31" r:id="rId15" display="http://www.cninfo.com.cn/information/fund/netvalue/150049.html"/>
    <hyperlink ref="Q31" r:id="rId16" tooltip="399942" display="http://quote.eastmoney.com/zs399942.html"/>
    <hyperlink ref="S31" r:id="rId17" display="https://www.jisilu.cn/data/utils/lowcalc/150049"/>
    <hyperlink ref="AC31" r:id="rId18" tooltip="加【消费收益】为自选A类" display="javascript:addOwnedFund('150049');"/>
    <hyperlink ref="E32" r:id="rId19" display="https://www.jisilu.cn/data/sfnew/detail/150198"/>
    <hyperlink ref="G32" r:id="rId20" display="http://finance.sina.com.cn/fund/quotes/150198/bc.shtml"/>
    <hyperlink ref="J32" r:id="rId21" display="http://www.cninfo.com.cn/information/fund/netvalue/150198.html"/>
    <hyperlink ref="Q32" r:id="rId22" tooltip="399396" display="http://quote.eastmoney.com/zs399396.html"/>
    <hyperlink ref="S32" r:id="rId23" display="https://www.jisilu.cn/data/utils/lowcalc/150198"/>
    <hyperlink ref="AC32" r:id="rId24" tooltip="加【食品A】为自选A类" display="javascript:addOwnedFund('150198');"/>
    <hyperlink ref="E18" r:id="rId25" display="https://www.jisilu.cn/data/sfnew/detail/150307"/>
    <hyperlink ref="E19" r:id="rId26" display="https://www.jisilu.cn/data/sfnew/detail/150307"/>
    <hyperlink ref="E20" r:id="rId27" display="https://www.jisilu.cn/data/sfnew/detail/150307"/>
    <hyperlink ref="E21" r:id="rId28" display="https://www.jisilu.cn/data/sfnew/detail/150307"/>
    <hyperlink ref="G18" r:id="rId29" display="http://finance.sina.com.cn/fund/quotes/150307/bc.shtml"/>
    <hyperlink ref="G19" r:id="rId30" display="http://finance.sina.com.cn/fund/quotes/150307/bc.shtml"/>
    <hyperlink ref="G20" r:id="rId31" display="http://finance.sina.com.cn/fund/quotes/150307/bc.shtml"/>
    <hyperlink ref="G21" r:id="rId32" display="http://finance.sina.com.cn/fund/quotes/150307/bc.shtml"/>
    <hyperlink ref="J18" r:id="rId33" display="http://www.cninfo.com.cn/information/fund/netvalue/150307.html"/>
    <hyperlink ref="J19" r:id="rId34" display="http://www.cninfo.com.cn/information/fund/netvalue/150307.html"/>
    <hyperlink ref="J20" r:id="rId35" display="http://www.cninfo.com.cn/information/fund/netvalue/150307.html"/>
    <hyperlink ref="J21" r:id="rId36" display="http://www.cninfo.com.cn/information/fund/netvalue/150307.html"/>
    <hyperlink ref="Q18" r:id="rId37" tooltip="399804" display="http://quote.eastmoney.com/zs399804.html"/>
    <hyperlink ref="Q19" r:id="rId38" tooltip="399804" display="http://quote.eastmoney.com/zs399804.html"/>
    <hyperlink ref="Q20" r:id="rId39" tooltip="399804" display="http://quote.eastmoney.com/zs399804.html"/>
    <hyperlink ref="Q21" r:id="rId40" tooltip="399804" display="http://quote.eastmoney.com/zs399804.html"/>
    <hyperlink ref="S18" r:id="rId41" display="https://www.jisilu.cn/data/utils/lowcalc/150307"/>
    <hyperlink ref="S19" r:id="rId42" display="https://www.jisilu.cn/data/utils/lowcalc/150307"/>
    <hyperlink ref="S20" r:id="rId43" display="https://www.jisilu.cn/data/utils/lowcalc/150307"/>
    <hyperlink ref="S21" r:id="rId44" display="https://www.jisilu.cn/data/utils/lowcalc/150307"/>
    <hyperlink ref="AC18" r:id="rId45" tooltip="加【体育A】为自选A类" display="javascript:addOwnedFund('150307');"/>
    <hyperlink ref="AC19" r:id="rId46" tooltip="加【体育A】为自选A类" display="javascript:addOwnedFund('150307');"/>
    <hyperlink ref="AC20" r:id="rId47" tooltip="加【体育A】为自选A类" display="javascript:addOwnedFund('150307');"/>
    <hyperlink ref="AC21" r:id="rId48" tooltip="加【体育A】为自选A类" display="javascript:addOwnedFund('150307');"/>
    <hyperlink ref="E30" r:id="rId49" display="https://www.jisilu.cn/data/sfnew/detail/150205"/>
    <hyperlink ref="G30" r:id="rId50" display="http://finance.sina.com.cn/fund/quotes/150205/bc.shtml"/>
    <hyperlink ref="J30" r:id="rId51" display="http://www.cninfo.com.cn/information/fund/netvalue/150205.html"/>
    <hyperlink ref="Q30" r:id="rId52" tooltip="399973" display="http://quote.eastmoney.com/zs399973.html"/>
    <hyperlink ref="S30" r:id="rId53" display="https://www.jisilu.cn/data/utils/lowcalc/150205"/>
    <hyperlink ref="AC30" r:id="rId54" tooltip="加【国防A】为自选A类" display="javascript:addOwnedFund('150205');"/>
    <hyperlink ref="E33" r:id="rId55" display="https://www.jisilu.cn/data/sfnew/detail/150198"/>
    <hyperlink ref="G33" r:id="rId56" display="http://finance.sina.com.cn/fund/quotes/150198/bc.shtml"/>
    <hyperlink ref="J33" r:id="rId57" display="http://www.cninfo.com.cn/information/fund/netvalue/150198.html"/>
    <hyperlink ref="Q33" r:id="rId58" tooltip="399396" display="http://quote.eastmoney.com/zs399396.html"/>
    <hyperlink ref="S33" r:id="rId59" display="https://www.jisilu.cn/data/utils/lowcalc/150198"/>
    <hyperlink ref="AC33" r:id="rId60" tooltip="加【食品A】为自选A类" display="javascript:addOwnedFund('150198');"/>
    <hyperlink ref="E29" r:id="rId61" display="https://www.jisilu.cn/data/sfnew/detail/150205"/>
    <hyperlink ref="G29" r:id="rId62" display="http://finance.sina.com.cn/fund/quotes/150205/bc.shtml"/>
    <hyperlink ref="J29" r:id="rId63" display="http://www.cninfo.com.cn/information/fund/netvalue/150205.html"/>
    <hyperlink ref="Q29" r:id="rId64" tooltip="399973" display="http://quote.eastmoney.com/zs399973.html"/>
    <hyperlink ref="S29" r:id="rId65" display="https://www.jisilu.cn/data/utils/lowcalc/150205"/>
    <hyperlink ref="AC29" r:id="rId66" tooltip="加【国防A】为自选A类" display="javascript:addOwnedFund('150205');"/>
  </hyperlinks>
  <pageMargins left="0.7" right="0.7" top="0.75" bottom="0.75" header="0.3" footer="0.3"/>
  <drawing r:id="rId67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Y150"/>
  <sheetViews>
    <sheetView workbookViewId="0">
      <pane xSplit="1" ySplit="2" topLeftCell="B4" activePane="bottomRight" state="frozen"/>
      <selection pane="topRight" activeCell="B1" sqref="B1"/>
      <selection pane="bottomLeft" activeCell="A3" sqref="A3"/>
      <selection pane="bottomRight" activeCell="A11" sqref="A11:XFD11"/>
    </sheetView>
  </sheetViews>
  <sheetFormatPr defaultRowHeight="13.5" x14ac:dyDescent="0.15"/>
  <cols>
    <col min="2" max="2" width="13.25" bestFit="1" customWidth="1"/>
    <col min="7" max="7" width="10.75" bestFit="1" customWidth="1"/>
    <col min="15" max="15" width="10" bestFit="1" customWidth="1"/>
    <col min="16" max="16" width="10.75" bestFit="1" customWidth="1"/>
    <col min="17" max="17" width="11.5" bestFit="1" customWidth="1"/>
  </cols>
  <sheetData>
    <row r="1" spans="1:25" x14ac:dyDescent="0.15">
      <c r="A1" s="605" t="s">
        <v>0</v>
      </c>
      <c r="B1" s="605" t="s">
        <v>1</v>
      </c>
      <c r="C1" s="605" t="s">
        <v>2</v>
      </c>
      <c r="D1" s="605" t="s">
        <v>3</v>
      </c>
      <c r="E1" s="406" t="s">
        <v>4</v>
      </c>
      <c r="F1" s="605" t="s">
        <v>6</v>
      </c>
      <c r="G1" s="605" t="s">
        <v>7</v>
      </c>
      <c r="H1" s="408" t="s">
        <v>8</v>
      </c>
      <c r="I1" s="406" t="s">
        <v>10</v>
      </c>
      <c r="J1" s="410" t="s">
        <v>11</v>
      </c>
      <c r="K1" s="410" t="s">
        <v>12</v>
      </c>
      <c r="L1" s="406" t="s">
        <v>14</v>
      </c>
      <c r="M1" s="605" t="s">
        <v>16</v>
      </c>
      <c r="N1" s="406" t="s">
        <v>17</v>
      </c>
      <c r="O1" s="406" t="s">
        <v>18</v>
      </c>
      <c r="P1" s="410" t="s">
        <v>20</v>
      </c>
      <c r="Q1" s="406" t="s">
        <v>22</v>
      </c>
      <c r="R1" s="410" t="s">
        <v>24</v>
      </c>
      <c r="S1" s="406" t="s">
        <v>26</v>
      </c>
      <c r="T1" s="406" t="s">
        <v>27</v>
      </c>
      <c r="U1" s="406" t="s">
        <v>28</v>
      </c>
      <c r="V1" s="410" t="s">
        <v>30</v>
      </c>
      <c r="W1" s="605" t="s">
        <v>31</v>
      </c>
      <c r="X1" s="605" t="s">
        <v>32</v>
      </c>
      <c r="Y1" s="607" t="s">
        <v>33</v>
      </c>
    </row>
    <row r="2" spans="1:25" ht="14.25" thickBot="1" x14ac:dyDescent="0.2">
      <c r="A2" s="606"/>
      <c r="B2" s="606"/>
      <c r="C2" s="606"/>
      <c r="D2" s="606"/>
      <c r="E2" s="407" t="s">
        <v>5</v>
      </c>
      <c r="F2" s="606"/>
      <c r="G2" s="606"/>
      <c r="H2" s="409" t="s">
        <v>9</v>
      </c>
      <c r="I2" s="407" t="s">
        <v>8</v>
      </c>
      <c r="J2" s="411" t="s">
        <v>8</v>
      </c>
      <c r="K2" s="411" t="s">
        <v>13</v>
      </c>
      <c r="L2" s="407" t="s">
        <v>15</v>
      </c>
      <c r="M2" s="606"/>
      <c r="N2" s="407" t="s">
        <v>3</v>
      </c>
      <c r="O2" s="407" t="s">
        <v>19</v>
      </c>
      <c r="P2" s="411" t="s">
        <v>21</v>
      </c>
      <c r="Q2" s="407" t="s">
        <v>23</v>
      </c>
      <c r="R2" s="411" t="s">
        <v>25</v>
      </c>
      <c r="S2" s="407" t="s">
        <v>25</v>
      </c>
      <c r="T2" s="407" t="s">
        <v>25</v>
      </c>
      <c r="U2" s="407" t="s">
        <v>29</v>
      </c>
      <c r="V2" s="411" t="s">
        <v>29</v>
      </c>
      <c r="W2" s="606"/>
      <c r="X2" s="606"/>
      <c r="Y2" s="608"/>
    </row>
    <row r="3" spans="1:25" ht="18.75" thickBot="1" x14ac:dyDescent="0.2">
      <c r="A3" s="7">
        <v>150106</v>
      </c>
      <c r="B3" s="283" t="s">
        <v>240</v>
      </c>
      <c r="C3" s="7">
        <v>1.1659999999999999</v>
      </c>
      <c r="D3" s="305">
        <v>2.5999999999999999E-3</v>
      </c>
      <c r="E3" s="283">
        <v>297.87</v>
      </c>
      <c r="F3" s="7">
        <v>1.0615000000000001</v>
      </c>
      <c r="G3" s="285">
        <v>-9.8400000000000001E-2</v>
      </c>
      <c r="H3" s="285">
        <v>7.0000000000000007E-2</v>
      </c>
      <c r="I3" s="283">
        <v>7</v>
      </c>
      <c r="J3" s="283">
        <v>7</v>
      </c>
      <c r="K3" s="285">
        <v>3.4090000000000002E-2</v>
      </c>
      <c r="L3" s="283">
        <v>3.12</v>
      </c>
      <c r="M3" s="7" t="s">
        <v>189</v>
      </c>
      <c r="N3" s="305">
        <v>1.3899999999999999E-2</v>
      </c>
      <c r="O3" s="285">
        <v>0.37919999999999998</v>
      </c>
      <c r="P3" s="283" t="s">
        <v>37</v>
      </c>
      <c r="Q3" s="285">
        <v>0.89349999999999996</v>
      </c>
      <c r="R3" s="285">
        <v>-5.8999999999999999E-3</v>
      </c>
      <c r="S3" s="285">
        <v>-4.3E-3</v>
      </c>
      <c r="T3" s="285">
        <v>-5.8999999999999999E-3</v>
      </c>
      <c r="U3" s="283">
        <v>13017</v>
      </c>
      <c r="V3" s="283">
        <v>-27</v>
      </c>
      <c r="W3" s="287">
        <v>0.21180555555555555</v>
      </c>
      <c r="X3" s="288">
        <v>42633</v>
      </c>
      <c r="Y3" s="13" t="s">
        <v>38</v>
      </c>
    </row>
    <row r="4" spans="1:25" ht="18.75" thickBot="1" x14ac:dyDescent="0.2">
      <c r="A4" s="14">
        <v>150108</v>
      </c>
      <c r="B4" s="289" t="s">
        <v>282</v>
      </c>
      <c r="C4" s="14">
        <v>1.149</v>
      </c>
      <c r="D4" s="290">
        <v>-8.9999999999999998E-4</v>
      </c>
      <c r="E4" s="289">
        <v>0.95</v>
      </c>
      <c r="F4" s="14">
        <v>1.0629999999999999</v>
      </c>
      <c r="G4" s="291">
        <v>-8.09E-2</v>
      </c>
      <c r="H4" s="291">
        <v>7.0000000000000007E-2</v>
      </c>
      <c r="I4" s="289">
        <v>7</v>
      </c>
      <c r="J4" s="289">
        <v>7</v>
      </c>
      <c r="K4" s="291">
        <v>-7.45E-3</v>
      </c>
      <c r="L4" s="289">
        <v>1.1000000000000001</v>
      </c>
      <c r="M4" s="14" t="s">
        <v>283</v>
      </c>
      <c r="N4" s="295">
        <v>1.2999999999999999E-2</v>
      </c>
      <c r="O4" s="291">
        <v>0.371</v>
      </c>
      <c r="P4" s="289" t="s">
        <v>37</v>
      </c>
      <c r="Q4" s="291">
        <v>0.91620000000000001</v>
      </c>
      <c r="R4" s="291">
        <v>-9.2999999999999992E-3</v>
      </c>
      <c r="S4" s="291">
        <v>-6.7999999999999996E-3</v>
      </c>
      <c r="T4" s="291">
        <v>-5.3E-3</v>
      </c>
      <c r="U4" s="289">
        <v>948</v>
      </c>
      <c r="V4" s="289">
        <v>-1</v>
      </c>
      <c r="W4" s="292">
        <v>0.21180555555555555</v>
      </c>
      <c r="X4" s="293">
        <v>42626</v>
      </c>
      <c r="Y4" s="21" t="s">
        <v>38</v>
      </c>
    </row>
    <row r="5" spans="1:25" ht="18.75" thickBot="1" x14ac:dyDescent="0.2">
      <c r="A5" s="7">
        <v>150223</v>
      </c>
      <c r="B5" s="283" t="s">
        <v>239</v>
      </c>
      <c r="C5" s="7">
        <v>1.1919999999999999</v>
      </c>
      <c r="D5" s="305">
        <v>3.3999999999999998E-3</v>
      </c>
      <c r="E5" s="283">
        <v>3071.94</v>
      </c>
      <c r="F5" s="7">
        <v>1.038</v>
      </c>
      <c r="G5" s="285">
        <v>-0.1484</v>
      </c>
      <c r="H5" s="285">
        <v>0.06</v>
      </c>
      <c r="I5" s="283">
        <v>6</v>
      </c>
      <c r="J5" s="283">
        <v>6</v>
      </c>
      <c r="K5" s="285">
        <v>5.1990000000000001E-2</v>
      </c>
      <c r="L5" s="283" t="s">
        <v>40</v>
      </c>
      <c r="M5" s="7" t="s">
        <v>56</v>
      </c>
      <c r="N5" s="305">
        <v>8.0000000000000002E-3</v>
      </c>
      <c r="O5" s="23">
        <v>0.39190000000000003</v>
      </c>
      <c r="P5" s="285">
        <v>-0.10150000000000001</v>
      </c>
      <c r="Q5" s="285">
        <v>0.41639999999999999</v>
      </c>
      <c r="R5" s="285">
        <v>2.3999999999999998E-3</v>
      </c>
      <c r="S5" s="285">
        <v>3.3E-3</v>
      </c>
      <c r="T5" s="285">
        <v>2.3999999999999998E-3</v>
      </c>
      <c r="U5" s="283">
        <v>164128</v>
      </c>
      <c r="V5" s="283">
        <v>1180</v>
      </c>
      <c r="W5" s="287">
        <v>0.21180555555555555</v>
      </c>
      <c r="X5" s="288">
        <v>42719</v>
      </c>
      <c r="Y5" s="13" t="s">
        <v>38</v>
      </c>
    </row>
    <row r="6" spans="1:25" ht="18.75" thickBot="1" x14ac:dyDescent="0.2">
      <c r="A6" s="14">
        <v>150057</v>
      </c>
      <c r="B6" s="289" t="s">
        <v>237</v>
      </c>
      <c r="C6" s="14">
        <v>1.155</v>
      </c>
      <c r="D6" s="295">
        <v>1.23E-2</v>
      </c>
      <c r="E6" s="289">
        <v>0.71</v>
      </c>
      <c r="F6" s="14">
        <v>1.03</v>
      </c>
      <c r="G6" s="291">
        <v>-0.12139999999999999</v>
      </c>
      <c r="H6" s="291">
        <v>5.8000000000000003E-2</v>
      </c>
      <c r="I6" s="289">
        <v>5.8</v>
      </c>
      <c r="J6" s="289">
        <v>5.8</v>
      </c>
      <c r="K6" s="291">
        <v>5.1560000000000002E-2</v>
      </c>
      <c r="L6" s="289" t="s">
        <v>40</v>
      </c>
      <c r="M6" s="14" t="s">
        <v>238</v>
      </c>
      <c r="N6" s="295">
        <v>1.21E-2</v>
      </c>
      <c r="O6" s="18">
        <v>0.49399999999999999</v>
      </c>
      <c r="P6" s="291">
        <v>-8.5400000000000004E-2</v>
      </c>
      <c r="Q6" s="291">
        <v>0.80079999999999996</v>
      </c>
      <c r="R6" s="291">
        <v>-9.7000000000000003E-3</v>
      </c>
      <c r="S6" s="291">
        <v>-7.7999999999999996E-3</v>
      </c>
      <c r="T6" s="291">
        <v>-4.0000000000000002E-4</v>
      </c>
      <c r="U6" s="289">
        <v>341</v>
      </c>
      <c r="V6" s="289">
        <v>-2</v>
      </c>
      <c r="W6" s="292">
        <v>0.17083333333333331</v>
      </c>
      <c r="X6" s="293">
        <v>42765</v>
      </c>
      <c r="Y6" s="21" t="s">
        <v>38</v>
      </c>
    </row>
    <row r="7" spans="1:25" ht="18.75" thickBot="1" x14ac:dyDescent="0.2">
      <c r="A7" s="14"/>
      <c r="B7" s="289"/>
      <c r="C7" s="14"/>
      <c r="D7" s="295"/>
      <c r="E7" s="289"/>
      <c r="F7" s="14"/>
      <c r="G7" s="291"/>
      <c r="H7" s="291"/>
      <c r="I7" s="289"/>
      <c r="J7" s="289"/>
      <c r="K7" s="291"/>
      <c r="L7" s="289"/>
      <c r="M7" s="14"/>
      <c r="N7" s="295"/>
      <c r="O7" s="18"/>
      <c r="P7" s="291"/>
      <c r="Q7" s="291"/>
      <c r="R7" s="291"/>
      <c r="S7" s="291"/>
      <c r="T7" s="291"/>
      <c r="U7" s="289"/>
      <c r="V7" s="289"/>
      <c r="W7" s="292"/>
      <c r="X7" s="293"/>
      <c r="Y7" s="21"/>
    </row>
    <row r="8" spans="1:25" ht="18.75" thickBot="1" x14ac:dyDescent="0.2">
      <c r="A8" s="7">
        <v>150221</v>
      </c>
      <c r="B8" s="283" t="s">
        <v>232</v>
      </c>
      <c r="C8" s="7">
        <v>1.228</v>
      </c>
      <c r="D8" s="305">
        <v>4.1000000000000003E-3</v>
      </c>
      <c r="E8" s="283">
        <v>3119.56</v>
      </c>
      <c r="F8" s="7">
        <v>1.0389999999999999</v>
      </c>
      <c r="G8" s="285">
        <v>-0.18190000000000001</v>
      </c>
      <c r="H8" s="285">
        <v>0.05</v>
      </c>
      <c r="I8" s="283">
        <v>6.5</v>
      </c>
      <c r="J8" s="283">
        <v>6.5</v>
      </c>
      <c r="K8" s="285">
        <v>5.4670000000000003E-2</v>
      </c>
      <c r="L8" s="283" t="s">
        <v>40</v>
      </c>
      <c r="M8" s="7" t="s">
        <v>233</v>
      </c>
      <c r="N8" s="305">
        <v>3.78E-2</v>
      </c>
      <c r="O8" s="23">
        <v>0.33389999999999997</v>
      </c>
      <c r="P8" s="285">
        <v>-0.1201</v>
      </c>
      <c r="Q8" s="285">
        <v>0.55030000000000001</v>
      </c>
      <c r="R8" s="285">
        <v>5.5999999999999999E-3</v>
      </c>
      <c r="S8" s="285">
        <v>8.0000000000000002E-3</v>
      </c>
      <c r="T8" s="285">
        <v>5.0000000000000001E-4</v>
      </c>
      <c r="U8" s="283">
        <v>319943</v>
      </c>
      <c r="V8" s="283">
        <v>316</v>
      </c>
      <c r="W8" s="287">
        <v>0.21180555555555555</v>
      </c>
      <c r="X8" s="288">
        <v>42738</v>
      </c>
      <c r="Y8" s="13" t="s">
        <v>38</v>
      </c>
    </row>
    <row r="9" spans="1:25" ht="18.75" thickBot="1" x14ac:dyDescent="0.2">
      <c r="A9" s="14">
        <v>150321</v>
      </c>
      <c r="B9" s="289" t="s">
        <v>234</v>
      </c>
      <c r="C9" s="14">
        <v>1.268</v>
      </c>
      <c r="D9" s="295">
        <v>9.5999999999999992E-3</v>
      </c>
      <c r="E9" s="289">
        <v>1046.8499999999999</v>
      </c>
      <c r="F9" s="14">
        <v>1.044</v>
      </c>
      <c r="G9" s="291">
        <v>-0.21460000000000001</v>
      </c>
      <c r="H9" s="291">
        <v>0.05</v>
      </c>
      <c r="I9" s="289">
        <v>6.5</v>
      </c>
      <c r="J9" s="289">
        <v>6.5</v>
      </c>
      <c r="K9" s="291">
        <v>5.3100000000000001E-2</v>
      </c>
      <c r="L9" s="289" t="s">
        <v>40</v>
      </c>
      <c r="M9" s="14" t="s">
        <v>197</v>
      </c>
      <c r="N9" s="295">
        <v>5.5599999999999997E-2</v>
      </c>
      <c r="O9" s="18">
        <v>0.44280000000000003</v>
      </c>
      <c r="P9" s="291">
        <v>-0.1439</v>
      </c>
      <c r="Q9" s="291">
        <v>0.29170000000000001</v>
      </c>
      <c r="R9" s="291">
        <v>-1.1900000000000001E-2</v>
      </c>
      <c r="S9" s="291">
        <v>-7.1999999999999998E-3</v>
      </c>
      <c r="T9" s="291">
        <v>-9.1000000000000004E-3</v>
      </c>
      <c r="U9" s="289">
        <v>12289</v>
      </c>
      <c r="V9" s="289">
        <v>-142</v>
      </c>
      <c r="W9" s="292">
        <v>0.21180555555555555</v>
      </c>
      <c r="X9" s="293">
        <v>42705</v>
      </c>
      <c r="Y9" s="21" t="s">
        <v>38</v>
      </c>
    </row>
    <row r="10" spans="1:25" ht="18.75" thickBot="1" x14ac:dyDescent="0.2">
      <c r="A10" s="7">
        <v>150032</v>
      </c>
      <c r="B10" s="283" t="s">
        <v>235</v>
      </c>
      <c r="C10" s="7">
        <v>1.0309999999999999</v>
      </c>
      <c r="D10" s="305">
        <v>1.9E-3</v>
      </c>
      <c r="E10" s="283">
        <v>57.09</v>
      </c>
      <c r="F10" s="7">
        <v>1.0182</v>
      </c>
      <c r="G10" s="285">
        <v>-1.26E-2</v>
      </c>
      <c r="H10" s="285">
        <v>0.05</v>
      </c>
      <c r="I10" s="283">
        <v>5</v>
      </c>
      <c r="J10" s="283">
        <v>5</v>
      </c>
      <c r="K10" s="285">
        <v>4.9369999999999997E-2</v>
      </c>
      <c r="L10" s="283" t="s">
        <v>40</v>
      </c>
      <c r="M10" s="7" t="s">
        <v>236</v>
      </c>
      <c r="N10" s="284">
        <v>0</v>
      </c>
      <c r="O10" s="23">
        <v>0.12039999999999999</v>
      </c>
      <c r="P10" s="285">
        <v>-1.06E-2</v>
      </c>
      <c r="Q10" s="283" t="s">
        <v>37</v>
      </c>
      <c r="R10" s="285">
        <v>5.4999999999999997E-3</v>
      </c>
      <c r="S10" s="285">
        <v>3.7000000000000002E-3</v>
      </c>
      <c r="T10" s="285">
        <v>1.5E-3</v>
      </c>
      <c r="U10" s="283">
        <v>2413</v>
      </c>
      <c r="V10" s="283">
        <v>0</v>
      </c>
      <c r="W10" s="287">
        <v>0.3347222222222222</v>
      </c>
      <c r="X10" s="288">
        <v>42821</v>
      </c>
      <c r="Y10" s="13" t="s">
        <v>38</v>
      </c>
    </row>
    <row r="11" spans="1:25" ht="14.25" thickBot="1" x14ac:dyDescent="0.2">
      <c r="A11" s="44" t="s">
        <v>246</v>
      </c>
      <c r="B11" s="36"/>
      <c r="C11" s="35"/>
      <c r="D11" s="43">
        <f>AVERAGE(D8:D10)</f>
        <v>5.2000000000000006E-3</v>
      </c>
      <c r="E11" s="36"/>
      <c r="F11" s="35"/>
      <c r="G11" s="43">
        <f>AVERAGE(G8:G10)</f>
        <v>-0.13636666666666666</v>
      </c>
      <c r="H11" s="272">
        <f>COUNTIF($D8:$D10,"&gt;0")/COUNT($D8:$D10)</f>
        <v>1</v>
      </c>
      <c r="I11" s="36"/>
      <c r="J11" s="36"/>
      <c r="K11" s="43">
        <f>AVERAGE(K8:K10)</f>
        <v>5.2380000000000003E-2</v>
      </c>
      <c r="L11" s="36"/>
      <c r="M11" s="35"/>
      <c r="N11" s="38"/>
      <c r="O11" s="39"/>
      <c r="P11" s="43">
        <f>AVERAGE(P8:P10)</f>
        <v>-9.1533333333333342E-2</v>
      </c>
      <c r="Q11" s="37"/>
      <c r="R11" s="43">
        <f>AVERAGE(R8:R10)</f>
        <v>-2.6666666666666706E-4</v>
      </c>
      <c r="S11" s="37"/>
      <c r="T11" s="37"/>
      <c r="U11" s="36"/>
      <c r="V11" s="36"/>
      <c r="W11" s="40"/>
      <c r="X11" s="41"/>
      <c r="Y11" s="42"/>
    </row>
    <row r="12" spans="1:25" ht="18.75" thickBot="1" x14ac:dyDescent="0.2">
      <c r="A12" s="14">
        <v>150331</v>
      </c>
      <c r="B12" s="289" t="s">
        <v>227</v>
      </c>
      <c r="C12" s="14">
        <v>1.1399999999999999</v>
      </c>
      <c r="D12" s="295">
        <v>7.1000000000000004E-3</v>
      </c>
      <c r="E12" s="289">
        <v>797.3</v>
      </c>
      <c r="F12" s="14">
        <v>1.0407999999999999</v>
      </c>
      <c r="G12" s="291">
        <v>-9.5299999999999996E-2</v>
      </c>
      <c r="H12" s="291">
        <v>4.4999999999999998E-2</v>
      </c>
      <c r="I12" s="289">
        <v>6</v>
      </c>
      <c r="J12" s="289">
        <v>6</v>
      </c>
      <c r="K12" s="291">
        <v>5.459E-2</v>
      </c>
      <c r="L12" s="289" t="s">
        <v>40</v>
      </c>
      <c r="M12" s="14" t="s">
        <v>222</v>
      </c>
      <c r="N12" s="295">
        <v>1.37E-2</v>
      </c>
      <c r="O12" s="18">
        <v>0.21859999999999999</v>
      </c>
      <c r="P12" s="291">
        <v>-6.9500000000000006E-2</v>
      </c>
      <c r="Q12" s="291">
        <v>0.81620000000000004</v>
      </c>
      <c r="R12" s="291">
        <v>-4.1000000000000003E-3</v>
      </c>
      <c r="S12" s="291">
        <v>-4.1000000000000003E-3</v>
      </c>
      <c r="T12" s="291">
        <v>-5.0000000000000001E-3</v>
      </c>
      <c r="U12" s="289">
        <v>50058</v>
      </c>
      <c r="V12" s="289">
        <v>-177</v>
      </c>
      <c r="W12" s="292">
        <v>0.21180555555555555</v>
      </c>
      <c r="X12" s="293">
        <v>42705</v>
      </c>
      <c r="Y12" s="21" t="s">
        <v>38</v>
      </c>
    </row>
    <row r="13" spans="1:25" ht="19.5" thickBot="1" x14ac:dyDescent="0.2">
      <c r="A13" s="7">
        <v>150219</v>
      </c>
      <c r="B13" s="283" t="s">
        <v>228</v>
      </c>
      <c r="C13" s="7">
        <v>1.22</v>
      </c>
      <c r="D13" s="286">
        <v>-2.5000000000000001E-3</v>
      </c>
      <c r="E13" s="283">
        <v>162.84</v>
      </c>
      <c r="F13" s="7">
        <v>1.036</v>
      </c>
      <c r="G13" s="285">
        <v>-0.17760000000000001</v>
      </c>
      <c r="H13" s="285">
        <v>4.4999999999999998E-2</v>
      </c>
      <c r="I13" s="283">
        <v>6</v>
      </c>
      <c r="J13" s="283">
        <v>6</v>
      </c>
      <c r="K13" s="285">
        <v>5.0680000000000003E-2</v>
      </c>
      <c r="L13" s="283" t="s">
        <v>40</v>
      </c>
      <c r="M13" s="301" t="s">
        <v>229</v>
      </c>
      <c r="N13" s="305">
        <v>1.2800000000000001E-2</v>
      </c>
      <c r="O13" s="23">
        <v>0.36409999999999998</v>
      </c>
      <c r="P13" s="285">
        <v>-0.1346</v>
      </c>
      <c r="Q13" s="285">
        <v>0.48349999999999999</v>
      </c>
      <c r="R13" s="285">
        <v>-6.1000000000000004E-3</v>
      </c>
      <c r="S13" s="285">
        <v>-2E-3</v>
      </c>
      <c r="T13" s="285">
        <v>-6.4999999999999997E-3</v>
      </c>
      <c r="U13" s="283">
        <v>45346</v>
      </c>
      <c r="V13" s="283">
        <v>-73</v>
      </c>
      <c r="W13" s="287">
        <v>0.21180555555555555</v>
      </c>
      <c r="X13" s="288">
        <v>42738</v>
      </c>
      <c r="Y13" s="13" t="s">
        <v>38</v>
      </c>
    </row>
    <row r="14" spans="1:25" ht="18.75" thickBot="1" x14ac:dyDescent="0.2">
      <c r="A14" s="14">
        <v>150123</v>
      </c>
      <c r="B14" s="289" t="s">
        <v>230</v>
      </c>
      <c r="C14" s="14">
        <v>1.29</v>
      </c>
      <c r="D14" s="295">
        <v>6.1999999999999998E-3</v>
      </c>
      <c r="E14" s="289">
        <v>12.48</v>
      </c>
      <c r="F14" s="14">
        <v>1.0357000000000001</v>
      </c>
      <c r="G14" s="291">
        <v>-0.2455</v>
      </c>
      <c r="H14" s="291">
        <v>4.4999999999999998E-2</v>
      </c>
      <c r="I14" s="289">
        <v>6</v>
      </c>
      <c r="J14" s="289">
        <v>6</v>
      </c>
      <c r="K14" s="291">
        <v>4.7840000000000001E-2</v>
      </c>
      <c r="L14" s="289" t="s">
        <v>40</v>
      </c>
      <c r="M14" s="14" t="s">
        <v>231</v>
      </c>
      <c r="N14" s="295">
        <v>8.8999999999999999E-3</v>
      </c>
      <c r="O14" s="18">
        <v>0.51519999999999999</v>
      </c>
      <c r="P14" s="291">
        <v>-0.18149999999999999</v>
      </c>
      <c r="Q14" s="291">
        <v>0.50829999999999997</v>
      </c>
      <c r="R14" s="291">
        <v>1.9E-3</v>
      </c>
      <c r="S14" s="291">
        <v>1E-4</v>
      </c>
      <c r="T14" s="291">
        <v>-6.4000000000000003E-3</v>
      </c>
      <c r="U14" s="289">
        <v>6451</v>
      </c>
      <c r="V14" s="289">
        <v>0</v>
      </c>
      <c r="W14" s="292">
        <v>0.21180555555555555</v>
      </c>
      <c r="X14" s="293">
        <v>42738</v>
      </c>
      <c r="Y14" s="21" t="s">
        <v>38</v>
      </c>
    </row>
    <row r="15" spans="1:25" ht="14.25" thickBot="1" x14ac:dyDescent="0.2">
      <c r="A15" s="44" t="s">
        <v>244</v>
      </c>
      <c r="B15" s="36"/>
      <c r="C15" s="35"/>
      <c r="D15" s="43">
        <f>AVERAGE(D12:D14)</f>
        <v>3.6000000000000003E-3</v>
      </c>
      <c r="E15" s="36"/>
      <c r="F15" s="35"/>
      <c r="G15" s="43">
        <f>AVERAGE(G12:G14)</f>
        <v>-0.17279999999999998</v>
      </c>
      <c r="H15" s="272">
        <f>COUNTIF($D12:$D14,"&gt;0")/COUNT($D12:$D14)</f>
        <v>0.66666666666666663</v>
      </c>
      <c r="I15" s="36"/>
      <c r="J15" s="36"/>
      <c r="K15" s="43">
        <f>AVERAGE(K12:K14)</f>
        <v>5.1036666666666668E-2</v>
      </c>
      <c r="L15" s="36"/>
      <c r="M15" s="35"/>
      <c r="N15" s="38"/>
      <c r="O15" s="39"/>
      <c r="P15" s="43">
        <f>AVERAGE(P12:P14)</f>
        <v>-0.12853333333333333</v>
      </c>
      <c r="Q15" s="37"/>
      <c r="R15" s="43">
        <f>AVERAGE(R12:R14)</f>
        <v>-2.7666666666666668E-3</v>
      </c>
      <c r="S15" s="37"/>
      <c r="T15" s="37"/>
      <c r="U15" s="36"/>
      <c r="V15" s="36"/>
      <c r="W15" s="40"/>
      <c r="X15" s="41"/>
      <c r="Y15" s="42"/>
    </row>
    <row r="16" spans="1:25" s="206" customFormat="1" ht="18.75" thickBot="1" x14ac:dyDescent="0.2">
      <c r="A16" s="197">
        <v>150287</v>
      </c>
      <c r="B16" s="377" t="s">
        <v>77</v>
      </c>
      <c r="C16" s="197">
        <v>1.07</v>
      </c>
      <c r="D16" s="378">
        <v>-3.7000000000000002E-3</v>
      </c>
      <c r="E16" s="377">
        <v>5803.4</v>
      </c>
      <c r="F16" s="197">
        <v>1.0349999999999999</v>
      </c>
      <c r="G16" s="379">
        <v>-3.3799999999999997E-2</v>
      </c>
      <c r="H16" s="379">
        <v>0.04</v>
      </c>
      <c r="I16" s="377">
        <v>5.5</v>
      </c>
      <c r="J16" s="377">
        <v>5.5</v>
      </c>
      <c r="K16" s="379">
        <v>5.314E-2</v>
      </c>
      <c r="L16" s="377" t="s">
        <v>40</v>
      </c>
      <c r="M16" s="197" t="s">
        <v>78</v>
      </c>
      <c r="N16" s="383">
        <v>1.6299999999999999E-2</v>
      </c>
      <c r="O16" s="202">
        <v>0.1888</v>
      </c>
      <c r="P16" s="379">
        <v>-2.8400000000000002E-2</v>
      </c>
      <c r="Q16" s="379">
        <v>0.89380000000000004</v>
      </c>
      <c r="R16" s="379">
        <v>4.8999999999999998E-3</v>
      </c>
      <c r="S16" s="379">
        <v>8.9999999999999993E-3</v>
      </c>
      <c r="T16" s="379">
        <v>3.2000000000000002E-3</v>
      </c>
      <c r="U16" s="377">
        <v>66493</v>
      </c>
      <c r="V16" s="377">
        <v>1384</v>
      </c>
      <c r="W16" s="380">
        <v>0.21180555555555555</v>
      </c>
      <c r="X16" s="381">
        <v>42719</v>
      </c>
      <c r="Y16" s="205" t="s">
        <v>38</v>
      </c>
    </row>
    <row r="17" spans="1:25" ht="18.75" thickBot="1" x14ac:dyDescent="0.2">
      <c r="A17" s="14">
        <v>150323</v>
      </c>
      <c r="B17" s="289" t="s">
        <v>194</v>
      </c>
      <c r="C17" s="14">
        <v>1.0680000000000001</v>
      </c>
      <c r="D17" s="295">
        <v>2.8E-3</v>
      </c>
      <c r="E17" s="289">
        <v>210.19</v>
      </c>
      <c r="F17" s="14">
        <v>1.0322</v>
      </c>
      <c r="G17" s="291">
        <v>-3.4700000000000002E-2</v>
      </c>
      <c r="H17" s="291">
        <v>0.04</v>
      </c>
      <c r="I17" s="289">
        <v>5.5</v>
      </c>
      <c r="J17" s="289">
        <v>5.5</v>
      </c>
      <c r="K17" s="291">
        <v>5.3100000000000001E-2</v>
      </c>
      <c r="L17" s="289" t="s">
        <v>40</v>
      </c>
      <c r="M17" s="14" t="s">
        <v>76</v>
      </c>
      <c r="N17" s="295">
        <v>1.24E-2</v>
      </c>
      <c r="O17" s="18">
        <v>0.16919999999999999</v>
      </c>
      <c r="P17" s="291">
        <v>-2.9399999999999999E-2</v>
      </c>
      <c r="Q17" s="291">
        <v>0.94379999999999997</v>
      </c>
      <c r="R17" s="291">
        <v>-8.0000000000000002E-3</v>
      </c>
      <c r="S17" s="291">
        <v>-5.4999999999999997E-3</v>
      </c>
      <c r="T17" s="291">
        <v>-5.8999999999999999E-3</v>
      </c>
      <c r="U17" s="289">
        <v>3785</v>
      </c>
      <c r="V17" s="289">
        <v>3</v>
      </c>
      <c r="W17" s="292">
        <v>0.21180555555555555</v>
      </c>
      <c r="X17" s="293">
        <v>42738</v>
      </c>
      <c r="Y17" s="21" t="s">
        <v>38</v>
      </c>
    </row>
    <row r="18" spans="1:25" ht="18.75" thickBot="1" x14ac:dyDescent="0.2">
      <c r="A18" s="7">
        <v>150263</v>
      </c>
      <c r="B18" s="283" t="s">
        <v>210</v>
      </c>
      <c r="C18" s="7">
        <v>1.0740000000000001</v>
      </c>
      <c r="D18" s="305">
        <v>2.8E-3</v>
      </c>
      <c r="E18" s="283">
        <v>42.43</v>
      </c>
      <c r="F18" s="7">
        <v>1.0351999999999999</v>
      </c>
      <c r="G18" s="285">
        <v>-3.7499999999999999E-2</v>
      </c>
      <c r="H18" s="285">
        <v>0.04</v>
      </c>
      <c r="I18" s="283">
        <v>5.5</v>
      </c>
      <c r="J18" s="283">
        <v>5.5</v>
      </c>
      <c r="K18" s="285">
        <v>5.2949999999999997E-2</v>
      </c>
      <c r="L18" s="283" t="s">
        <v>40</v>
      </c>
      <c r="M18" s="7" t="s">
        <v>211</v>
      </c>
      <c r="N18" s="305">
        <v>1.2E-2</v>
      </c>
      <c r="O18" s="23">
        <v>0.22770000000000001</v>
      </c>
      <c r="P18" s="285">
        <v>-3.2099999999999997E-2</v>
      </c>
      <c r="Q18" s="285">
        <v>0.80269999999999997</v>
      </c>
      <c r="R18" s="285">
        <v>-1.9E-3</v>
      </c>
      <c r="S18" s="285">
        <v>3.3999999999999998E-3</v>
      </c>
      <c r="T18" s="285">
        <v>-6.0000000000000001E-3</v>
      </c>
      <c r="U18" s="283">
        <v>1558</v>
      </c>
      <c r="V18" s="283">
        <v>5</v>
      </c>
      <c r="W18" s="287">
        <v>0.21180555555555555</v>
      </c>
      <c r="X18" s="288">
        <v>42719</v>
      </c>
      <c r="Y18" s="13" t="s">
        <v>38</v>
      </c>
    </row>
    <row r="19" spans="1:25" ht="18.75" thickBot="1" x14ac:dyDescent="0.2">
      <c r="A19" s="14">
        <v>150303</v>
      </c>
      <c r="B19" s="289" t="s">
        <v>200</v>
      </c>
      <c r="C19" s="14">
        <v>1.0760000000000001</v>
      </c>
      <c r="D19" s="295">
        <v>3.7000000000000002E-3</v>
      </c>
      <c r="E19" s="289">
        <v>2936.22</v>
      </c>
      <c r="F19" s="14">
        <v>1.0349999999999999</v>
      </c>
      <c r="G19" s="291">
        <v>-3.9600000000000003E-2</v>
      </c>
      <c r="H19" s="291">
        <v>0.04</v>
      </c>
      <c r="I19" s="289">
        <v>6</v>
      </c>
      <c r="J19" s="289">
        <v>5.5</v>
      </c>
      <c r="K19" s="291">
        <v>5.2920000000000002E-2</v>
      </c>
      <c r="L19" s="289" t="s">
        <v>40</v>
      </c>
      <c r="M19" s="14" t="s">
        <v>201</v>
      </c>
      <c r="N19" s="295">
        <v>9.5999999999999992E-3</v>
      </c>
      <c r="O19" s="18">
        <v>0.24660000000000001</v>
      </c>
      <c r="P19" s="291">
        <v>-3.39E-2</v>
      </c>
      <c r="Q19" s="303">
        <v>0.75890000000000002</v>
      </c>
      <c r="R19" s="291">
        <v>1.4E-3</v>
      </c>
      <c r="S19" s="291">
        <v>2.8E-3</v>
      </c>
      <c r="T19" s="291">
        <v>-5.0000000000000001E-3</v>
      </c>
      <c r="U19" s="289">
        <v>33837</v>
      </c>
      <c r="V19" s="289">
        <v>0</v>
      </c>
      <c r="W19" s="292">
        <v>0.21180555555555555</v>
      </c>
      <c r="X19" s="293">
        <v>42719</v>
      </c>
      <c r="Y19" s="21" t="s">
        <v>38</v>
      </c>
    </row>
    <row r="20" spans="1:25" s="206" customFormat="1" ht="18.75" thickBot="1" x14ac:dyDescent="0.2">
      <c r="A20" s="197">
        <v>150293</v>
      </c>
      <c r="B20" s="377" t="s">
        <v>204</v>
      </c>
      <c r="C20" s="197">
        <v>1.101</v>
      </c>
      <c r="D20" s="383">
        <v>3.5999999999999999E-3</v>
      </c>
      <c r="E20" s="377">
        <v>58.47</v>
      </c>
      <c r="F20" s="197">
        <v>1.0590999999999999</v>
      </c>
      <c r="G20" s="379">
        <v>-3.9600000000000003E-2</v>
      </c>
      <c r="H20" s="379">
        <v>0.04</v>
      </c>
      <c r="I20" s="377">
        <v>6.25</v>
      </c>
      <c r="J20" s="377">
        <v>5.5</v>
      </c>
      <c r="K20" s="379">
        <v>5.2909999999999999E-2</v>
      </c>
      <c r="L20" s="377" t="s">
        <v>40</v>
      </c>
      <c r="M20" s="197" t="s">
        <v>66</v>
      </c>
      <c r="N20" s="383">
        <v>1.0999999999999999E-2</v>
      </c>
      <c r="O20" s="202">
        <v>0.31680000000000003</v>
      </c>
      <c r="P20" s="379">
        <v>-3.4099999999999998E-2</v>
      </c>
      <c r="Q20" s="379">
        <v>0.56569999999999998</v>
      </c>
      <c r="R20" s="379">
        <v>-7.3000000000000001E-3</v>
      </c>
      <c r="S20" s="379">
        <v>-4.3E-3</v>
      </c>
      <c r="T20" s="379">
        <v>-3.8E-3</v>
      </c>
      <c r="U20" s="377">
        <v>1251</v>
      </c>
      <c r="V20" s="377">
        <v>0</v>
      </c>
      <c r="W20" s="380">
        <v>0.21180555555555555</v>
      </c>
      <c r="X20" s="381">
        <v>42705</v>
      </c>
      <c r="Y20" s="205" t="s">
        <v>38</v>
      </c>
    </row>
    <row r="21" spans="1:25" s="206" customFormat="1" ht="18.75" thickBot="1" x14ac:dyDescent="0.2">
      <c r="A21" s="197">
        <v>150335</v>
      </c>
      <c r="B21" s="377" t="s">
        <v>195</v>
      </c>
      <c r="C21" s="197">
        <v>1.075</v>
      </c>
      <c r="D21" s="383">
        <v>1.9E-3</v>
      </c>
      <c r="E21" s="377">
        <v>358.23</v>
      </c>
      <c r="F21" s="197">
        <v>1.0349999999999999</v>
      </c>
      <c r="G21" s="379">
        <v>-3.8600000000000002E-2</v>
      </c>
      <c r="H21" s="379">
        <v>0.04</v>
      </c>
      <c r="I21" s="377">
        <v>5.5</v>
      </c>
      <c r="J21" s="377">
        <v>5.5</v>
      </c>
      <c r="K21" s="379">
        <v>5.2880000000000003E-2</v>
      </c>
      <c r="L21" s="377" t="s">
        <v>40</v>
      </c>
      <c r="M21" s="197" t="s">
        <v>80</v>
      </c>
      <c r="N21" s="383">
        <v>3.3300000000000003E-2</v>
      </c>
      <c r="O21" s="202">
        <v>0.24959999999999999</v>
      </c>
      <c r="P21" s="379">
        <v>-3.3000000000000002E-2</v>
      </c>
      <c r="Q21" s="401">
        <v>0.75180000000000002</v>
      </c>
      <c r="R21" s="379">
        <v>5.0000000000000001E-3</v>
      </c>
      <c r="S21" s="379">
        <v>5.9999999999999995E-4</v>
      </c>
      <c r="T21" s="379">
        <v>-6.0000000000000001E-3</v>
      </c>
      <c r="U21" s="377">
        <v>15891</v>
      </c>
      <c r="V21" s="377">
        <v>56</v>
      </c>
      <c r="W21" s="380">
        <v>0.21180555555555555</v>
      </c>
      <c r="X21" s="381">
        <v>42719</v>
      </c>
      <c r="Y21" s="205" t="s">
        <v>38</v>
      </c>
    </row>
    <row r="22" spans="1:25" ht="18.75" thickBot="1" x14ac:dyDescent="0.2">
      <c r="A22" s="7">
        <v>150299</v>
      </c>
      <c r="B22" s="283" t="s">
        <v>199</v>
      </c>
      <c r="C22" s="7">
        <v>1.0760000000000001</v>
      </c>
      <c r="D22" s="284">
        <v>0</v>
      </c>
      <c r="E22" s="283">
        <v>633.92999999999995</v>
      </c>
      <c r="F22" s="7">
        <v>1.0353000000000001</v>
      </c>
      <c r="G22" s="285">
        <v>-3.9300000000000002E-2</v>
      </c>
      <c r="H22" s="285">
        <v>0.04</v>
      </c>
      <c r="I22" s="283">
        <v>5.5</v>
      </c>
      <c r="J22" s="283">
        <v>5.5</v>
      </c>
      <c r="K22" s="285">
        <v>5.2850000000000001E-2</v>
      </c>
      <c r="L22" s="283" t="s">
        <v>40</v>
      </c>
      <c r="M22" s="7" t="s">
        <v>95</v>
      </c>
      <c r="N22" s="305">
        <v>5.0000000000000001E-4</v>
      </c>
      <c r="O22" s="23">
        <v>0.17810000000000001</v>
      </c>
      <c r="P22" s="285">
        <v>-3.39E-2</v>
      </c>
      <c r="Q22" s="304">
        <v>0.91849999999999998</v>
      </c>
      <c r="R22" s="285">
        <v>4.5999999999999999E-3</v>
      </c>
      <c r="S22" s="285">
        <v>5.7999999999999996E-3</v>
      </c>
      <c r="T22" s="285">
        <v>4.1999999999999997E-3</v>
      </c>
      <c r="U22" s="283">
        <v>36862</v>
      </c>
      <c r="V22" s="283">
        <v>1040</v>
      </c>
      <c r="W22" s="287">
        <v>0.21180555555555555</v>
      </c>
      <c r="X22" s="288">
        <v>42719</v>
      </c>
      <c r="Y22" s="13" t="s">
        <v>38</v>
      </c>
    </row>
    <row r="23" spans="1:25" s="206" customFormat="1" ht="18.75" thickBot="1" x14ac:dyDescent="0.2">
      <c r="A23" s="197">
        <v>150291</v>
      </c>
      <c r="B23" s="377" t="s">
        <v>198</v>
      </c>
      <c r="C23" s="197">
        <v>1.0760000000000001</v>
      </c>
      <c r="D23" s="378">
        <v>-1.9E-3</v>
      </c>
      <c r="E23" s="377">
        <v>260.57</v>
      </c>
      <c r="F23" s="197">
        <v>1.0349999999999999</v>
      </c>
      <c r="G23" s="379">
        <v>-3.9600000000000003E-2</v>
      </c>
      <c r="H23" s="379">
        <v>0.04</v>
      </c>
      <c r="I23" s="377">
        <v>5.5</v>
      </c>
      <c r="J23" s="377">
        <v>5.5</v>
      </c>
      <c r="K23" s="379">
        <v>5.2830000000000002E-2</v>
      </c>
      <c r="L23" s="377" t="s">
        <v>40</v>
      </c>
      <c r="M23" s="197" t="s">
        <v>95</v>
      </c>
      <c r="N23" s="383">
        <v>5.0000000000000001E-4</v>
      </c>
      <c r="O23" s="202">
        <v>0.20319999999999999</v>
      </c>
      <c r="P23" s="379">
        <v>-3.39E-2</v>
      </c>
      <c r="Q23" s="379">
        <v>0.86019999999999996</v>
      </c>
      <c r="R23" s="379">
        <v>3.8999999999999998E-3</v>
      </c>
      <c r="S23" s="379">
        <v>5.5999999999999999E-3</v>
      </c>
      <c r="T23" s="379">
        <v>5.5999999999999999E-3</v>
      </c>
      <c r="U23" s="377">
        <v>19328</v>
      </c>
      <c r="V23" s="377">
        <v>44</v>
      </c>
      <c r="W23" s="380">
        <v>0.21180555555555555</v>
      </c>
      <c r="X23" s="381">
        <v>42719</v>
      </c>
      <c r="Y23" s="205" t="s">
        <v>38</v>
      </c>
    </row>
    <row r="24" spans="1:25" ht="19.5" thickBot="1" x14ac:dyDescent="0.2">
      <c r="A24" s="7">
        <v>150297</v>
      </c>
      <c r="B24" s="283" t="s">
        <v>202</v>
      </c>
      <c r="C24" s="7">
        <v>1.1100000000000001</v>
      </c>
      <c r="D24" s="305">
        <v>4.4999999999999997E-3</v>
      </c>
      <c r="E24" s="283">
        <v>9.68</v>
      </c>
      <c r="F24" s="7">
        <v>1.0661</v>
      </c>
      <c r="G24" s="285">
        <v>-4.1200000000000001E-2</v>
      </c>
      <c r="H24" s="285">
        <v>0.04</v>
      </c>
      <c r="I24" s="283">
        <v>6</v>
      </c>
      <c r="J24" s="283">
        <v>5.5</v>
      </c>
      <c r="K24" s="285">
        <v>5.2769999999999997E-2</v>
      </c>
      <c r="L24" s="283" t="s">
        <v>40</v>
      </c>
      <c r="M24" s="301" t="s">
        <v>203</v>
      </c>
      <c r="N24" s="305">
        <v>1.2800000000000001E-2</v>
      </c>
      <c r="O24" s="23">
        <v>0.159</v>
      </c>
      <c r="P24" s="285">
        <v>-3.5700000000000003E-2</v>
      </c>
      <c r="Q24" s="285">
        <v>0.91690000000000005</v>
      </c>
      <c r="R24" s="285">
        <v>-1.9E-3</v>
      </c>
      <c r="S24" s="285">
        <v>5.0000000000000001E-4</v>
      </c>
      <c r="T24" s="285">
        <v>-6.1999999999999998E-3</v>
      </c>
      <c r="U24" s="283">
        <v>6287</v>
      </c>
      <c r="V24" s="283">
        <v>-28</v>
      </c>
      <c r="W24" s="287">
        <v>0.21180555555555555</v>
      </c>
      <c r="X24" s="288">
        <v>42705</v>
      </c>
      <c r="Y24" s="13" t="s">
        <v>38</v>
      </c>
    </row>
    <row r="25" spans="1:25" ht="18.75" thickBot="1" x14ac:dyDescent="0.2">
      <c r="A25" s="14">
        <v>150247</v>
      </c>
      <c r="B25" s="289" t="s">
        <v>205</v>
      </c>
      <c r="C25" s="14">
        <v>1.075</v>
      </c>
      <c r="D25" s="295">
        <v>3.7000000000000002E-3</v>
      </c>
      <c r="E25" s="289">
        <v>388.95</v>
      </c>
      <c r="F25" s="14">
        <v>1.0322</v>
      </c>
      <c r="G25" s="291">
        <v>-4.1500000000000002E-2</v>
      </c>
      <c r="H25" s="291">
        <v>0.04</v>
      </c>
      <c r="I25" s="289">
        <v>5.5</v>
      </c>
      <c r="J25" s="289">
        <v>5.5</v>
      </c>
      <c r="K25" s="291">
        <v>5.2740000000000002E-2</v>
      </c>
      <c r="L25" s="289" t="s">
        <v>40</v>
      </c>
      <c r="M25" s="14" t="s">
        <v>110</v>
      </c>
      <c r="N25" s="295">
        <v>1.4E-2</v>
      </c>
      <c r="O25" s="18">
        <v>0.21890000000000001</v>
      </c>
      <c r="P25" s="291">
        <v>-3.5700000000000003E-2</v>
      </c>
      <c r="Q25" s="291">
        <v>0.82750000000000001</v>
      </c>
      <c r="R25" s="291">
        <v>-4.5999999999999999E-3</v>
      </c>
      <c r="S25" s="291">
        <v>-4.3E-3</v>
      </c>
      <c r="T25" s="291">
        <v>-6.4999999999999997E-3</v>
      </c>
      <c r="U25" s="289">
        <v>21181</v>
      </c>
      <c r="V25" s="289">
        <v>-46</v>
      </c>
      <c r="W25" s="292">
        <v>0.21180555555555555</v>
      </c>
      <c r="X25" s="293">
        <v>42738</v>
      </c>
      <c r="Y25" s="21" t="s">
        <v>38</v>
      </c>
    </row>
    <row r="26" spans="1:25" ht="18.75" thickBot="1" x14ac:dyDescent="0.2">
      <c r="A26" s="7">
        <v>150130</v>
      </c>
      <c r="B26" s="283" t="s">
        <v>208</v>
      </c>
      <c r="C26" s="7">
        <v>1.077</v>
      </c>
      <c r="D26" s="305">
        <v>3.7000000000000002E-3</v>
      </c>
      <c r="E26" s="283">
        <v>6636.19</v>
      </c>
      <c r="F26" s="7">
        <v>1.0322</v>
      </c>
      <c r="G26" s="285">
        <v>-4.3400000000000001E-2</v>
      </c>
      <c r="H26" s="285">
        <v>0.04</v>
      </c>
      <c r="I26" s="283">
        <v>5.5</v>
      </c>
      <c r="J26" s="283">
        <v>5.5</v>
      </c>
      <c r="K26" s="285">
        <v>5.2639999999999999E-2</v>
      </c>
      <c r="L26" s="283" t="s">
        <v>40</v>
      </c>
      <c r="M26" s="7" t="s">
        <v>209</v>
      </c>
      <c r="N26" s="305">
        <v>9.1000000000000004E-3</v>
      </c>
      <c r="O26" s="23">
        <v>0.1973</v>
      </c>
      <c r="P26" s="285">
        <v>-3.7499999999999999E-2</v>
      </c>
      <c r="Q26" s="285">
        <v>0.87819999999999998</v>
      </c>
      <c r="R26" s="285">
        <v>-3.3E-3</v>
      </c>
      <c r="S26" s="285">
        <v>-1.6000000000000001E-3</v>
      </c>
      <c r="T26" s="285">
        <v>-2.0999999999999999E-3</v>
      </c>
      <c r="U26" s="283">
        <v>475978</v>
      </c>
      <c r="V26" s="283">
        <v>376</v>
      </c>
      <c r="W26" s="287">
        <v>0.21180555555555555</v>
      </c>
      <c r="X26" s="288">
        <v>42738</v>
      </c>
      <c r="Y26" s="13" t="s">
        <v>38</v>
      </c>
    </row>
    <row r="27" spans="1:25" ht="18.75" thickBot="1" x14ac:dyDescent="0.2">
      <c r="A27" s="14">
        <v>150289</v>
      </c>
      <c r="B27" s="289" t="s">
        <v>196</v>
      </c>
      <c r="C27" s="14">
        <v>1.08</v>
      </c>
      <c r="D27" s="295">
        <v>1.9E-3</v>
      </c>
      <c r="E27" s="289">
        <v>3728.07</v>
      </c>
      <c r="F27" s="14">
        <v>1.0349999999999999</v>
      </c>
      <c r="G27" s="291">
        <v>-4.3499999999999997E-2</v>
      </c>
      <c r="H27" s="291">
        <v>0.04</v>
      </c>
      <c r="I27" s="289">
        <v>5.5</v>
      </c>
      <c r="J27" s="289">
        <v>5.5</v>
      </c>
      <c r="K27" s="291">
        <v>5.2630000000000003E-2</v>
      </c>
      <c r="L27" s="289" t="s">
        <v>40</v>
      </c>
      <c r="M27" s="14" t="s">
        <v>197</v>
      </c>
      <c r="N27" s="295">
        <v>5.5599999999999997E-2</v>
      </c>
      <c r="O27" s="18">
        <v>0.183</v>
      </c>
      <c r="P27" s="291">
        <v>-3.7400000000000003E-2</v>
      </c>
      <c r="Q27" s="291">
        <v>0.9073</v>
      </c>
      <c r="R27" s="291">
        <v>-1.77E-2</v>
      </c>
      <c r="S27" s="291">
        <v>4.7000000000000002E-3</v>
      </c>
      <c r="T27" s="291">
        <v>4.0000000000000001E-3</v>
      </c>
      <c r="U27" s="289">
        <v>57793</v>
      </c>
      <c r="V27" s="289">
        <v>42</v>
      </c>
      <c r="W27" s="292">
        <v>0.21180555555555555</v>
      </c>
      <c r="X27" s="293">
        <v>42719</v>
      </c>
      <c r="Y27" s="21" t="s">
        <v>38</v>
      </c>
    </row>
    <row r="28" spans="1:25" ht="18.75" thickBot="1" x14ac:dyDescent="0.2">
      <c r="A28" s="7">
        <v>150325</v>
      </c>
      <c r="B28" s="283" t="s">
        <v>224</v>
      </c>
      <c r="C28" s="7">
        <v>1.0760000000000001</v>
      </c>
      <c r="D28" s="305">
        <v>1.9E-3</v>
      </c>
      <c r="E28" s="283">
        <v>6.27</v>
      </c>
      <c r="F28" s="7">
        <v>1.0286999999999999</v>
      </c>
      <c r="G28" s="285">
        <v>-4.5999999999999999E-2</v>
      </c>
      <c r="H28" s="285">
        <v>0.04</v>
      </c>
      <c r="I28" s="283">
        <v>5.5</v>
      </c>
      <c r="J28" s="283">
        <v>5.5</v>
      </c>
      <c r="K28" s="285">
        <v>5.2519999999999997E-2</v>
      </c>
      <c r="L28" s="283" t="s">
        <v>40</v>
      </c>
      <c r="M28" s="7" t="s">
        <v>66</v>
      </c>
      <c r="N28" s="305">
        <v>1.0999999999999999E-2</v>
      </c>
      <c r="O28" s="23">
        <v>0.3417</v>
      </c>
      <c r="P28" s="285">
        <v>-3.9399999999999998E-2</v>
      </c>
      <c r="Q28" s="304">
        <v>0.54459999999999997</v>
      </c>
      <c r="R28" s="285">
        <v>-1.1999999999999999E-3</v>
      </c>
      <c r="S28" s="285">
        <v>5.5999999999999999E-3</v>
      </c>
      <c r="T28" s="285">
        <v>2.7000000000000001E-3</v>
      </c>
      <c r="U28" s="283">
        <v>1702</v>
      </c>
      <c r="V28" s="283">
        <v>0</v>
      </c>
      <c r="W28" s="287">
        <v>0.21180555555555555</v>
      </c>
      <c r="X28" s="288">
        <v>42738</v>
      </c>
      <c r="Y28" s="13" t="s">
        <v>38</v>
      </c>
    </row>
    <row r="29" spans="1:25" ht="18.75" thickBot="1" x14ac:dyDescent="0.2">
      <c r="A29" s="14">
        <v>150301</v>
      </c>
      <c r="B29" s="289" t="s">
        <v>212</v>
      </c>
      <c r="C29" s="14">
        <v>1.083</v>
      </c>
      <c r="D29" s="295">
        <v>5.5999999999999999E-3</v>
      </c>
      <c r="E29" s="289">
        <v>96.84</v>
      </c>
      <c r="F29" s="14">
        <v>1.0353000000000001</v>
      </c>
      <c r="G29" s="291">
        <v>-4.6100000000000002E-2</v>
      </c>
      <c r="H29" s="291">
        <v>0.04</v>
      </c>
      <c r="I29" s="289">
        <v>5.5</v>
      </c>
      <c r="J29" s="289">
        <v>5.5</v>
      </c>
      <c r="K29" s="291">
        <v>5.2499999999999998E-2</v>
      </c>
      <c r="L29" s="289" t="s">
        <v>40</v>
      </c>
      <c r="M29" s="14" t="s">
        <v>56</v>
      </c>
      <c r="N29" s="295">
        <v>8.0000000000000002E-3</v>
      </c>
      <c r="O29" s="18">
        <v>0.41810000000000003</v>
      </c>
      <c r="P29" s="291">
        <v>-4.0099999999999997E-2</v>
      </c>
      <c r="Q29" s="303">
        <v>0.35830000000000001</v>
      </c>
      <c r="R29" s="291">
        <v>-1.6999999999999999E-3</v>
      </c>
      <c r="S29" s="291">
        <v>0</v>
      </c>
      <c r="T29" s="291">
        <v>-1.6999999999999999E-3</v>
      </c>
      <c r="U29" s="289">
        <v>5297</v>
      </c>
      <c r="V29" s="289">
        <v>0</v>
      </c>
      <c r="W29" s="292">
        <v>0.21180555555555555</v>
      </c>
      <c r="X29" s="293">
        <v>42719</v>
      </c>
      <c r="Y29" s="21" t="s">
        <v>38</v>
      </c>
    </row>
    <row r="30" spans="1:25" ht="18.75" thickBot="1" x14ac:dyDescent="0.2">
      <c r="A30" s="7">
        <v>150117</v>
      </c>
      <c r="B30" s="283" t="s">
        <v>206</v>
      </c>
      <c r="C30" s="7">
        <v>1.083</v>
      </c>
      <c r="D30" s="305">
        <v>1.03E-2</v>
      </c>
      <c r="E30" s="283">
        <v>13243.3</v>
      </c>
      <c r="F30" s="7">
        <v>1.0322</v>
      </c>
      <c r="G30" s="285">
        <v>-4.9200000000000001E-2</v>
      </c>
      <c r="H30" s="285">
        <v>0.04</v>
      </c>
      <c r="I30" s="283">
        <v>5.5</v>
      </c>
      <c r="J30" s="283">
        <v>5.5</v>
      </c>
      <c r="K30" s="285">
        <v>5.2339999999999998E-2</v>
      </c>
      <c r="L30" s="283" t="s">
        <v>40</v>
      </c>
      <c r="M30" s="7" t="s">
        <v>207</v>
      </c>
      <c r="N30" s="305">
        <v>2.06E-2</v>
      </c>
      <c r="O30" s="23">
        <v>0.1797</v>
      </c>
      <c r="P30" s="285">
        <v>-4.2900000000000001E-2</v>
      </c>
      <c r="Q30" s="285">
        <v>1.5591999999999999</v>
      </c>
      <c r="R30" s="285">
        <v>-8.9999999999999993E-3</v>
      </c>
      <c r="S30" s="285">
        <v>-5.8999999999999999E-3</v>
      </c>
      <c r="T30" s="285">
        <v>-2.2000000000000001E-3</v>
      </c>
      <c r="U30" s="283">
        <v>154673</v>
      </c>
      <c r="V30" s="283">
        <v>-1263</v>
      </c>
      <c r="W30" s="287">
        <v>0.21180555555555555</v>
      </c>
      <c r="X30" s="288">
        <v>42738</v>
      </c>
      <c r="Y30" s="13" t="s">
        <v>38</v>
      </c>
    </row>
    <row r="31" spans="1:25" ht="18.75" thickBot="1" x14ac:dyDescent="0.2">
      <c r="A31" s="14">
        <v>150190</v>
      </c>
      <c r="B31" s="289" t="s">
        <v>213</v>
      </c>
      <c r="C31" s="14">
        <v>1.0860000000000001</v>
      </c>
      <c r="D31" s="295">
        <v>2.8E-3</v>
      </c>
      <c r="E31" s="289">
        <v>127.88</v>
      </c>
      <c r="F31" s="14">
        <v>1.032</v>
      </c>
      <c r="G31" s="291">
        <v>-5.2299999999999999E-2</v>
      </c>
      <c r="H31" s="291">
        <v>0.04</v>
      </c>
      <c r="I31" s="289">
        <v>5.5</v>
      </c>
      <c r="J31" s="289">
        <v>5.5</v>
      </c>
      <c r="K31" s="291">
        <v>5.2179999999999997E-2</v>
      </c>
      <c r="L31" s="289" t="s">
        <v>40</v>
      </c>
      <c r="M31" s="14" t="s">
        <v>76</v>
      </c>
      <c r="N31" s="295">
        <v>1.24E-2</v>
      </c>
      <c r="O31" s="18">
        <v>0.43640000000000001</v>
      </c>
      <c r="P31" s="291">
        <v>-4.5499999999999999E-2</v>
      </c>
      <c r="Q31" s="291">
        <v>0.31900000000000001</v>
      </c>
      <c r="R31" s="291">
        <v>-1.1000000000000001E-3</v>
      </c>
      <c r="S31" s="291">
        <v>1.2999999999999999E-3</v>
      </c>
      <c r="T31" s="291">
        <v>-1.8E-3</v>
      </c>
      <c r="U31" s="289">
        <v>5778</v>
      </c>
      <c r="V31" s="289">
        <v>0</v>
      </c>
      <c r="W31" s="292">
        <v>0.21180555555555555</v>
      </c>
      <c r="X31" s="293">
        <v>42738</v>
      </c>
      <c r="Y31" s="21" t="s">
        <v>38</v>
      </c>
    </row>
    <row r="32" spans="1:25" ht="18.75" thickBot="1" x14ac:dyDescent="0.2">
      <c r="A32" s="7">
        <v>502037</v>
      </c>
      <c r="B32" s="283" t="s">
        <v>221</v>
      </c>
      <c r="C32" s="7">
        <v>1.0840000000000001</v>
      </c>
      <c r="D32" s="305">
        <v>2.8E-3</v>
      </c>
      <c r="E32" s="283">
        <v>0.23</v>
      </c>
      <c r="F32" s="7">
        <v>1.0286</v>
      </c>
      <c r="G32" s="285">
        <v>-5.3900000000000003E-2</v>
      </c>
      <c r="H32" s="285">
        <v>0.04</v>
      </c>
      <c r="I32" s="283">
        <v>5.5</v>
      </c>
      <c r="J32" s="283">
        <v>5.5</v>
      </c>
      <c r="K32" s="285">
        <v>5.2109999999999997E-2</v>
      </c>
      <c r="L32" s="283" t="s">
        <v>40</v>
      </c>
      <c r="M32" s="7" t="s">
        <v>222</v>
      </c>
      <c r="N32" s="305">
        <v>1.37E-2</v>
      </c>
      <c r="O32" s="23">
        <v>0.42780000000000001</v>
      </c>
      <c r="P32" s="285">
        <v>-4.65E-2</v>
      </c>
      <c r="Q32" s="285">
        <v>0.34260000000000002</v>
      </c>
      <c r="R32" s="285">
        <v>-2.8999999999999998E-3</v>
      </c>
      <c r="S32" s="285">
        <v>-4.0000000000000002E-4</v>
      </c>
      <c r="T32" s="285">
        <v>-6.1000000000000004E-3</v>
      </c>
      <c r="U32" s="283">
        <v>593</v>
      </c>
      <c r="V32" s="283">
        <v>-7</v>
      </c>
      <c r="W32" s="287">
        <v>0.21180555555555555</v>
      </c>
      <c r="X32" s="288">
        <v>42719</v>
      </c>
      <c r="Y32" s="13" t="s">
        <v>38</v>
      </c>
    </row>
    <row r="33" spans="1:25" ht="18.75" thickBot="1" x14ac:dyDescent="0.2">
      <c r="A33" s="14">
        <v>150265</v>
      </c>
      <c r="B33" s="289" t="s">
        <v>214</v>
      </c>
      <c r="C33" s="14">
        <v>1.085</v>
      </c>
      <c r="D33" s="295">
        <v>5.5999999999999999E-3</v>
      </c>
      <c r="E33" s="289">
        <v>132.31</v>
      </c>
      <c r="F33" s="14">
        <v>1.028</v>
      </c>
      <c r="G33" s="291">
        <v>-5.5399999999999998E-2</v>
      </c>
      <c r="H33" s="291">
        <v>0.04</v>
      </c>
      <c r="I33" s="289">
        <v>5.5</v>
      </c>
      <c r="J33" s="289">
        <v>5.5</v>
      </c>
      <c r="K33" s="291">
        <v>5.203E-2</v>
      </c>
      <c r="L33" s="289" t="s">
        <v>40</v>
      </c>
      <c r="M33" s="14" t="s">
        <v>46</v>
      </c>
      <c r="N33" s="295">
        <v>1.55E-2</v>
      </c>
      <c r="O33" s="18">
        <v>0.40649999999999997</v>
      </c>
      <c r="P33" s="291">
        <v>-4.8300000000000003E-2</v>
      </c>
      <c r="Q33" s="291">
        <v>0.39319999999999999</v>
      </c>
      <c r="R33" s="291">
        <v>-8.8999999999999999E-3</v>
      </c>
      <c r="S33" s="291">
        <v>-6.6E-3</v>
      </c>
      <c r="T33" s="291">
        <v>-8.0000000000000002E-3</v>
      </c>
      <c r="U33" s="289">
        <v>13507</v>
      </c>
      <c r="V33" s="289">
        <v>-30</v>
      </c>
      <c r="W33" s="292">
        <v>0.21180555555555555</v>
      </c>
      <c r="X33" s="293">
        <v>42719</v>
      </c>
      <c r="Y33" s="21" t="s">
        <v>38</v>
      </c>
    </row>
    <row r="34" spans="1:25" ht="18.75" thickBot="1" x14ac:dyDescent="0.2">
      <c r="A34" s="7">
        <v>150198</v>
      </c>
      <c r="B34" s="283" t="s">
        <v>219</v>
      </c>
      <c r="C34" s="7">
        <v>1.0900000000000001</v>
      </c>
      <c r="D34" s="305">
        <v>1.0200000000000001E-2</v>
      </c>
      <c r="E34" s="283">
        <v>14.66</v>
      </c>
      <c r="F34" s="7">
        <v>1.0322</v>
      </c>
      <c r="G34" s="285">
        <v>-5.6000000000000001E-2</v>
      </c>
      <c r="H34" s="285">
        <v>0.04</v>
      </c>
      <c r="I34" s="283">
        <v>5.5</v>
      </c>
      <c r="J34" s="283">
        <v>5.5</v>
      </c>
      <c r="K34" s="285">
        <v>5.1990000000000001E-2</v>
      </c>
      <c r="L34" s="283" t="s">
        <v>40</v>
      </c>
      <c r="M34" s="7" t="s">
        <v>220</v>
      </c>
      <c r="N34" s="305">
        <v>0.01</v>
      </c>
      <c r="O34" s="23">
        <v>0.2651</v>
      </c>
      <c r="P34" s="285">
        <v>-4.9000000000000002E-2</v>
      </c>
      <c r="Q34" s="285">
        <v>0.71940000000000004</v>
      </c>
      <c r="R34" s="285">
        <v>-3.3E-3</v>
      </c>
      <c r="S34" s="285">
        <v>-3.7000000000000002E-3</v>
      </c>
      <c r="T34" s="285">
        <v>-5.3E-3</v>
      </c>
      <c r="U34" s="283">
        <v>50587</v>
      </c>
      <c r="V34" s="283">
        <v>-31</v>
      </c>
      <c r="W34" s="287">
        <v>0.21180555555555555</v>
      </c>
      <c r="X34" s="288">
        <v>42738</v>
      </c>
      <c r="Y34" s="13" t="s">
        <v>38</v>
      </c>
    </row>
    <row r="35" spans="1:25" ht="18.75" thickBot="1" x14ac:dyDescent="0.2">
      <c r="A35" s="14">
        <v>150261</v>
      </c>
      <c r="B35" s="289" t="s">
        <v>217</v>
      </c>
      <c r="C35" s="14">
        <v>1.0920000000000001</v>
      </c>
      <c r="D35" s="295">
        <v>4.5999999999999999E-3</v>
      </c>
      <c r="E35" s="289">
        <v>40.56</v>
      </c>
      <c r="F35" s="14">
        <v>1.0284</v>
      </c>
      <c r="G35" s="291">
        <v>-6.1800000000000001E-2</v>
      </c>
      <c r="H35" s="291">
        <v>0.04</v>
      </c>
      <c r="I35" s="289">
        <v>5.5</v>
      </c>
      <c r="J35" s="289">
        <v>5.5</v>
      </c>
      <c r="K35" s="291">
        <v>5.1709999999999999E-2</v>
      </c>
      <c r="L35" s="289" t="s">
        <v>40</v>
      </c>
      <c r="M35" s="14" t="s">
        <v>218</v>
      </c>
      <c r="N35" s="295">
        <v>1.24E-2</v>
      </c>
      <c r="O35" s="18">
        <v>0.41789999999999999</v>
      </c>
      <c r="P35" s="291">
        <v>-5.4399999999999997E-2</v>
      </c>
      <c r="Q35" s="291">
        <v>0.3659</v>
      </c>
      <c r="R35" s="291">
        <v>-4.7000000000000002E-3</v>
      </c>
      <c r="S35" s="291">
        <v>-3.5999999999999999E-3</v>
      </c>
      <c r="T35" s="291">
        <v>-5.4999999999999997E-3</v>
      </c>
      <c r="U35" s="289">
        <v>15502</v>
      </c>
      <c r="V35" s="289">
        <v>-5</v>
      </c>
      <c r="W35" s="292">
        <v>0.21180555555555555</v>
      </c>
      <c r="X35" s="293">
        <v>42719</v>
      </c>
      <c r="Y35" s="21" t="s">
        <v>38</v>
      </c>
    </row>
    <row r="36" spans="1:25" ht="18.75" thickBot="1" x14ac:dyDescent="0.2">
      <c r="A36" s="7">
        <v>150196</v>
      </c>
      <c r="B36" s="283" t="s">
        <v>215</v>
      </c>
      <c r="C36" s="7">
        <v>1.0960000000000001</v>
      </c>
      <c r="D36" s="305">
        <v>6.4000000000000003E-3</v>
      </c>
      <c r="E36" s="283">
        <v>4585.42</v>
      </c>
      <c r="F36" s="7">
        <v>1.0322</v>
      </c>
      <c r="G36" s="285">
        <v>-6.1800000000000001E-2</v>
      </c>
      <c r="H36" s="285">
        <v>0.04</v>
      </c>
      <c r="I36" s="283">
        <v>5.5</v>
      </c>
      <c r="J36" s="283">
        <v>5.5</v>
      </c>
      <c r="K36" s="285">
        <v>5.1700000000000003E-2</v>
      </c>
      <c r="L36" s="283" t="s">
        <v>40</v>
      </c>
      <c r="M36" s="7" t="s">
        <v>216</v>
      </c>
      <c r="N36" s="286">
        <v>-7.1000000000000004E-3</v>
      </c>
      <c r="O36" s="23">
        <v>0.43519999999999998</v>
      </c>
      <c r="P36" s="285">
        <v>-5.4199999999999998E-2</v>
      </c>
      <c r="Q36" s="285">
        <v>0.3216</v>
      </c>
      <c r="R36" s="285">
        <v>4.4000000000000003E-3</v>
      </c>
      <c r="S36" s="285">
        <v>-5.8999999999999999E-3</v>
      </c>
      <c r="T36" s="285">
        <v>-6.4999999999999997E-3</v>
      </c>
      <c r="U36" s="283">
        <v>60174</v>
      </c>
      <c r="V36" s="283">
        <v>-957</v>
      </c>
      <c r="W36" s="287">
        <v>0.21180555555555555</v>
      </c>
      <c r="X36" s="288">
        <v>42738</v>
      </c>
      <c r="Y36" s="13" t="s">
        <v>38</v>
      </c>
    </row>
    <row r="37" spans="1:25" ht="18.75" thickBot="1" x14ac:dyDescent="0.2">
      <c r="A37" s="14">
        <v>150343</v>
      </c>
      <c r="B37" s="289" t="s">
        <v>223</v>
      </c>
      <c r="C37" s="14">
        <v>1.0980000000000001</v>
      </c>
      <c r="D37" s="295">
        <v>1.29E-2</v>
      </c>
      <c r="E37" s="289">
        <v>50.59</v>
      </c>
      <c r="F37" s="14">
        <v>1.024</v>
      </c>
      <c r="G37" s="291">
        <v>-7.2300000000000003E-2</v>
      </c>
      <c r="H37" s="291">
        <v>0.04</v>
      </c>
      <c r="I37" s="289">
        <v>5.5</v>
      </c>
      <c r="J37" s="289">
        <v>5.5</v>
      </c>
      <c r="K37" s="291">
        <v>5.1209999999999999E-2</v>
      </c>
      <c r="L37" s="289" t="s">
        <v>40</v>
      </c>
      <c r="M37" s="14" t="s">
        <v>56</v>
      </c>
      <c r="N37" s="295">
        <v>8.0000000000000002E-3</v>
      </c>
      <c r="O37" s="18">
        <v>0.4289</v>
      </c>
      <c r="P37" s="291">
        <v>-6.3200000000000006E-2</v>
      </c>
      <c r="Q37" s="303">
        <v>0.3448</v>
      </c>
      <c r="R37" s="291">
        <v>-4.7999999999999996E-3</v>
      </c>
      <c r="S37" s="291">
        <v>-7.7000000000000002E-3</v>
      </c>
      <c r="T37" s="291">
        <v>-6.7999999999999996E-3</v>
      </c>
      <c r="U37" s="289">
        <v>6065</v>
      </c>
      <c r="V37" s="289">
        <v>-7</v>
      </c>
      <c r="W37" s="292">
        <v>0.21180555555555555</v>
      </c>
      <c r="X37" s="293">
        <v>42719</v>
      </c>
      <c r="Y37" s="21" t="s">
        <v>38</v>
      </c>
    </row>
    <row r="38" spans="1:25" ht="18.75" thickBot="1" x14ac:dyDescent="0.2">
      <c r="A38" s="7">
        <v>502057</v>
      </c>
      <c r="B38" s="283" t="s">
        <v>217</v>
      </c>
      <c r="C38" s="7">
        <v>1.109</v>
      </c>
      <c r="D38" s="305">
        <v>8.2000000000000007E-3</v>
      </c>
      <c r="E38" s="283">
        <v>1.62</v>
      </c>
      <c r="F38" s="7">
        <v>1.0284</v>
      </c>
      <c r="G38" s="285">
        <v>-7.8399999999999997E-2</v>
      </c>
      <c r="H38" s="285">
        <v>0.04</v>
      </c>
      <c r="I38" s="283">
        <v>5.5</v>
      </c>
      <c r="J38" s="283">
        <v>5.5</v>
      </c>
      <c r="K38" s="285">
        <v>5.0900000000000001E-2</v>
      </c>
      <c r="L38" s="283" t="s">
        <v>40</v>
      </c>
      <c r="M38" s="7" t="s">
        <v>218</v>
      </c>
      <c r="N38" s="305">
        <v>1.24E-2</v>
      </c>
      <c r="O38" s="23">
        <v>0.4511</v>
      </c>
      <c r="P38" s="285">
        <v>-6.8900000000000003E-2</v>
      </c>
      <c r="Q38" s="285">
        <v>0.28820000000000001</v>
      </c>
      <c r="R38" s="285">
        <v>-4.0000000000000002E-4</v>
      </c>
      <c r="S38" s="285">
        <v>1.8E-3</v>
      </c>
      <c r="T38" s="285">
        <v>-6.6E-3</v>
      </c>
      <c r="U38" s="283">
        <v>1075</v>
      </c>
      <c r="V38" s="283">
        <v>0</v>
      </c>
      <c r="W38" s="287">
        <v>0.21180555555555555</v>
      </c>
      <c r="X38" s="288">
        <v>42719</v>
      </c>
      <c r="Y38" s="13" t="s">
        <v>38</v>
      </c>
    </row>
    <row r="39" spans="1:25" ht="18.75" thickBot="1" x14ac:dyDescent="0.2">
      <c r="A39" s="14">
        <v>150327</v>
      </c>
      <c r="B39" s="289" t="s">
        <v>284</v>
      </c>
      <c r="C39" s="14">
        <v>1.1479999999999999</v>
      </c>
      <c r="D39" s="295">
        <v>1.5900000000000001E-2</v>
      </c>
      <c r="E39" s="289">
        <v>1.88</v>
      </c>
      <c r="F39" s="14">
        <v>1.0284</v>
      </c>
      <c r="G39" s="291">
        <v>-0.1163</v>
      </c>
      <c r="H39" s="291">
        <v>0.04</v>
      </c>
      <c r="I39" s="289">
        <v>5.5</v>
      </c>
      <c r="J39" s="289">
        <v>5.5</v>
      </c>
      <c r="K39" s="291">
        <v>4.9119999999999997E-2</v>
      </c>
      <c r="L39" s="289" t="s">
        <v>40</v>
      </c>
      <c r="M39" s="14" t="s">
        <v>127</v>
      </c>
      <c r="N39" s="295">
        <v>1.09E-2</v>
      </c>
      <c r="O39" s="18">
        <v>0.46350000000000002</v>
      </c>
      <c r="P39" s="291">
        <v>-0.10050000000000001</v>
      </c>
      <c r="Q39" s="291">
        <v>0.25890000000000002</v>
      </c>
      <c r="R39" s="291">
        <v>-5.8999999999999999E-3</v>
      </c>
      <c r="S39" s="291">
        <v>-3.5999999999999999E-3</v>
      </c>
      <c r="T39" s="291">
        <v>-6.7000000000000002E-3</v>
      </c>
      <c r="U39" s="289">
        <v>802</v>
      </c>
      <c r="V39" s="289">
        <v>0</v>
      </c>
      <c r="W39" s="292">
        <v>0.21180555555555555</v>
      </c>
      <c r="X39" s="293">
        <v>42738</v>
      </c>
      <c r="Y39" s="21" t="s">
        <v>38</v>
      </c>
    </row>
    <row r="40" spans="1:25" ht="18.75" thickBot="1" x14ac:dyDescent="0.2">
      <c r="A40" s="7">
        <v>150317</v>
      </c>
      <c r="B40" s="283" t="s">
        <v>225</v>
      </c>
      <c r="C40" s="7">
        <v>1.1499999999999999</v>
      </c>
      <c r="D40" s="305">
        <v>7.0000000000000001E-3</v>
      </c>
      <c r="E40" s="283">
        <v>1.02</v>
      </c>
      <c r="F40" s="7">
        <v>1.028</v>
      </c>
      <c r="G40" s="285">
        <v>-0.1187</v>
      </c>
      <c r="H40" s="285">
        <v>0.04</v>
      </c>
      <c r="I40" s="283">
        <v>5.5</v>
      </c>
      <c r="J40" s="283">
        <v>5.5</v>
      </c>
      <c r="K40" s="285">
        <v>4.9020000000000001E-2</v>
      </c>
      <c r="L40" s="283" t="s">
        <v>40</v>
      </c>
      <c r="M40" s="7" t="s">
        <v>222</v>
      </c>
      <c r="N40" s="305">
        <v>1.37E-2</v>
      </c>
      <c r="O40" s="23">
        <v>0.42599999999999999</v>
      </c>
      <c r="P40" s="285">
        <v>-0.1021</v>
      </c>
      <c r="Q40" s="285">
        <v>0.3473</v>
      </c>
      <c r="R40" s="285">
        <v>-1.01E-2</v>
      </c>
      <c r="S40" s="285">
        <v>-2.3E-3</v>
      </c>
      <c r="T40" s="285">
        <v>-5.8999999999999999E-3</v>
      </c>
      <c r="U40" s="283">
        <v>693</v>
      </c>
      <c r="V40" s="283">
        <v>0</v>
      </c>
      <c r="W40" s="287">
        <v>0.21180555555555555</v>
      </c>
      <c r="X40" s="288">
        <v>42738</v>
      </c>
      <c r="Y40" s="13" t="s">
        <v>38</v>
      </c>
    </row>
    <row r="41" spans="1:25" ht="18.75" thickBot="1" x14ac:dyDescent="0.2">
      <c r="A41" s="14">
        <v>150047</v>
      </c>
      <c r="B41" s="289" t="s">
        <v>226</v>
      </c>
      <c r="C41" s="14">
        <v>1.478</v>
      </c>
      <c r="D41" s="290">
        <v>-1.4E-3</v>
      </c>
      <c r="E41" s="289">
        <v>52.4</v>
      </c>
      <c r="F41" s="14">
        <v>1.032</v>
      </c>
      <c r="G41" s="291">
        <v>-0.43219999999999997</v>
      </c>
      <c r="H41" s="291">
        <v>0.04</v>
      </c>
      <c r="I41" s="289">
        <v>5.5</v>
      </c>
      <c r="J41" s="289">
        <v>5.5</v>
      </c>
      <c r="K41" s="291">
        <v>3.8039999999999997E-2</v>
      </c>
      <c r="L41" s="289" t="s">
        <v>40</v>
      </c>
      <c r="M41" s="14" t="s">
        <v>36</v>
      </c>
      <c r="N41" s="302">
        <v>0</v>
      </c>
      <c r="O41" s="18">
        <v>0.68579999999999997</v>
      </c>
      <c r="P41" s="291">
        <v>-0.29599999999999999</v>
      </c>
      <c r="Q41" s="289" t="s">
        <v>37</v>
      </c>
      <c r="R41" s="291">
        <v>1.9400000000000001E-2</v>
      </c>
      <c r="S41" s="291">
        <v>7.4999999999999997E-3</v>
      </c>
      <c r="T41" s="291">
        <v>6.7999999999999996E-3</v>
      </c>
      <c r="U41" s="289">
        <v>1669</v>
      </c>
      <c r="V41" s="289">
        <v>0</v>
      </c>
      <c r="W41" s="292">
        <v>8.8888888888888892E-2</v>
      </c>
      <c r="X41" s="293">
        <v>42738</v>
      </c>
      <c r="Y41" s="21" t="s">
        <v>38</v>
      </c>
    </row>
    <row r="42" spans="1:25" ht="14.25" thickBot="1" x14ac:dyDescent="0.2">
      <c r="A42" s="44" t="s">
        <v>245</v>
      </c>
      <c r="B42" s="36"/>
      <c r="C42" s="35"/>
      <c r="D42" s="43">
        <f>AVERAGE(D16:D41)</f>
        <v>4.4538461538461537E-3</v>
      </c>
      <c r="E42" s="36"/>
      <c r="F42" s="35"/>
      <c r="G42" s="43">
        <f>AVERAGE(G16:G41)</f>
        <v>-6.8180769230769225E-2</v>
      </c>
      <c r="H42" s="272">
        <f>COUNTIF($D16:$D41,"&gt;0")/COUNT($D16:$D41)</f>
        <v>0.84615384615384615</v>
      </c>
      <c r="I42" s="36"/>
      <c r="J42" s="36"/>
      <c r="K42" s="43">
        <f>AVERAGE(K16:K41)</f>
        <v>5.1605000000000005E-2</v>
      </c>
      <c r="L42" s="36"/>
      <c r="M42" s="35"/>
      <c r="N42" s="38"/>
      <c r="O42" s="39"/>
      <c r="P42" s="43">
        <f>AVERAGE(P16:P41)</f>
        <v>-5.6000000000000008E-2</v>
      </c>
      <c r="Q42" s="37"/>
      <c r="R42" s="43">
        <f>AVERAGE(R16:R41)</f>
        <v>-2.1192307692307687E-3</v>
      </c>
      <c r="S42" s="37"/>
      <c r="T42" s="37"/>
      <c r="U42" s="36"/>
      <c r="V42" s="36"/>
      <c r="W42" s="40"/>
      <c r="X42" s="41"/>
      <c r="Y42" s="42"/>
    </row>
    <row r="43" spans="1:25" s="206" customFormat="1" ht="19.5" thickBot="1" x14ac:dyDescent="0.2">
      <c r="A43" s="197">
        <v>150175</v>
      </c>
      <c r="B43" s="377" t="s">
        <v>152</v>
      </c>
      <c r="C43" s="197">
        <v>0.96799999999999997</v>
      </c>
      <c r="D43" s="383">
        <v>1.15E-2</v>
      </c>
      <c r="E43" s="377">
        <v>13617.82</v>
      </c>
      <c r="F43" s="197">
        <v>1.0338000000000001</v>
      </c>
      <c r="G43" s="379">
        <v>6.3600000000000004E-2</v>
      </c>
      <c r="H43" s="379">
        <v>3.5000000000000003E-2</v>
      </c>
      <c r="I43" s="377">
        <v>5</v>
      </c>
      <c r="J43" s="377">
        <v>5</v>
      </c>
      <c r="K43" s="379">
        <v>5.3519999999999998E-2</v>
      </c>
      <c r="L43" s="377" t="s">
        <v>40</v>
      </c>
      <c r="M43" s="197" t="s">
        <v>153</v>
      </c>
      <c r="N43" s="383">
        <v>1.55E-2</v>
      </c>
      <c r="O43" s="202">
        <v>0.2908</v>
      </c>
      <c r="P43" s="382" t="s">
        <v>44</v>
      </c>
      <c r="Q43" s="379">
        <v>0.72350000000000003</v>
      </c>
      <c r="R43" s="379">
        <v>-6.1000000000000004E-3</v>
      </c>
      <c r="S43" s="379">
        <v>-4.8999999999999998E-3</v>
      </c>
      <c r="T43" s="379">
        <v>-2.8E-3</v>
      </c>
      <c r="U43" s="377">
        <v>404640</v>
      </c>
      <c r="V43" s="377">
        <v>-705</v>
      </c>
      <c r="W43" s="380">
        <v>0.21180555555555555</v>
      </c>
      <c r="X43" s="384">
        <v>42705</v>
      </c>
      <c r="Y43" s="205" t="s">
        <v>38</v>
      </c>
    </row>
    <row r="44" spans="1:25" ht="18.75" thickBot="1" x14ac:dyDescent="0.2">
      <c r="A44" s="14">
        <v>150064</v>
      </c>
      <c r="B44" s="289" t="s">
        <v>165</v>
      </c>
      <c r="C44" s="14">
        <v>1.03</v>
      </c>
      <c r="D44" s="290">
        <v>-1.9E-3</v>
      </c>
      <c r="E44" s="289">
        <v>12.57</v>
      </c>
      <c r="F44" s="14">
        <v>1.03</v>
      </c>
      <c r="G44" s="291">
        <v>0</v>
      </c>
      <c r="H44" s="291">
        <v>3.5000000000000003E-2</v>
      </c>
      <c r="I44" s="289">
        <v>5</v>
      </c>
      <c r="J44" s="289">
        <v>5</v>
      </c>
      <c r="K44" s="291">
        <v>0.05</v>
      </c>
      <c r="L44" s="289" t="s">
        <v>40</v>
      </c>
      <c r="M44" s="14" t="s">
        <v>166</v>
      </c>
      <c r="N44" s="295">
        <v>1.21E-2</v>
      </c>
      <c r="O44" s="18">
        <v>0.4531</v>
      </c>
      <c r="P44" s="291">
        <v>-3.8E-3</v>
      </c>
      <c r="Q44" s="291">
        <v>0.94610000000000005</v>
      </c>
      <c r="R44" s="291">
        <v>1.1000000000000001E-3</v>
      </c>
      <c r="S44" s="291">
        <v>1.6299999999999999E-2</v>
      </c>
      <c r="T44" s="291">
        <v>1.12E-2</v>
      </c>
      <c r="U44" s="289">
        <v>271</v>
      </c>
      <c r="V44" s="289">
        <v>0</v>
      </c>
      <c r="W44" s="292">
        <v>0.17083333333333331</v>
      </c>
      <c r="X44" s="293">
        <v>42738</v>
      </c>
      <c r="Y44" s="21" t="s">
        <v>38</v>
      </c>
    </row>
    <row r="45" spans="1:25" ht="18.75" thickBot="1" x14ac:dyDescent="0.2">
      <c r="A45" s="7">
        <v>150225</v>
      </c>
      <c r="B45" s="283" t="s">
        <v>285</v>
      </c>
      <c r="C45" s="7">
        <v>1.036</v>
      </c>
      <c r="D45" s="286">
        <v>-3.8E-3</v>
      </c>
      <c r="E45" s="283">
        <v>0.01</v>
      </c>
      <c r="F45" s="7">
        <v>1.034</v>
      </c>
      <c r="G45" s="285">
        <v>-1.9E-3</v>
      </c>
      <c r="H45" s="285">
        <v>3.5000000000000003E-2</v>
      </c>
      <c r="I45" s="283">
        <v>5</v>
      </c>
      <c r="J45" s="283">
        <v>5</v>
      </c>
      <c r="K45" s="285">
        <v>4.99E-2</v>
      </c>
      <c r="L45" s="283" t="s">
        <v>40</v>
      </c>
      <c r="M45" s="7" t="s">
        <v>84</v>
      </c>
      <c r="N45" s="305">
        <v>6.8999999999999999E-3</v>
      </c>
      <c r="O45" s="23">
        <v>0.40029999999999999</v>
      </c>
      <c r="P45" s="285">
        <v>-5.7000000000000002E-3</v>
      </c>
      <c r="Q45" s="285">
        <v>0.40129999999999999</v>
      </c>
      <c r="R45" s="285">
        <v>1.3599999999999999E-2</v>
      </c>
      <c r="S45" s="285">
        <v>9.9000000000000008E-3</v>
      </c>
      <c r="T45" s="285">
        <v>3.5000000000000001E-3</v>
      </c>
      <c r="U45" s="283">
        <v>3011</v>
      </c>
      <c r="V45" s="283">
        <v>0</v>
      </c>
      <c r="W45" s="287">
        <v>0.21180555555555555</v>
      </c>
      <c r="X45" s="288">
        <v>42705</v>
      </c>
      <c r="Y45" s="13" t="s">
        <v>38</v>
      </c>
    </row>
    <row r="46" spans="1:25" ht="18.75" thickBot="1" x14ac:dyDescent="0.2">
      <c r="A46" s="14">
        <v>150145</v>
      </c>
      <c r="B46" s="289" t="s">
        <v>156</v>
      </c>
      <c r="C46" s="14">
        <v>1.0349999999999999</v>
      </c>
      <c r="D46" s="302">
        <v>0</v>
      </c>
      <c r="E46" s="289">
        <v>0</v>
      </c>
      <c r="F46" s="14">
        <v>1.032</v>
      </c>
      <c r="G46" s="291">
        <v>-2.8999999999999998E-3</v>
      </c>
      <c r="H46" s="291">
        <v>3.5000000000000003E-2</v>
      </c>
      <c r="I46" s="289">
        <v>5</v>
      </c>
      <c r="J46" s="289">
        <v>5</v>
      </c>
      <c r="K46" s="291">
        <v>4.9849999999999998E-2</v>
      </c>
      <c r="L46" s="289" t="s">
        <v>40</v>
      </c>
      <c r="M46" s="14" t="s">
        <v>157</v>
      </c>
      <c r="N46" s="295">
        <v>1.83E-2</v>
      </c>
      <c r="O46" s="18">
        <v>0.16439999999999999</v>
      </c>
      <c r="P46" s="291">
        <v>-6.7000000000000002E-3</v>
      </c>
      <c r="Q46" s="291">
        <v>0.95540000000000003</v>
      </c>
      <c r="R46" s="291">
        <v>-3.3999999999999998E-3</v>
      </c>
      <c r="S46" s="291">
        <v>7.3000000000000001E-3</v>
      </c>
      <c r="T46" s="291">
        <v>0</v>
      </c>
      <c r="U46" s="289">
        <v>1098</v>
      </c>
      <c r="V46" s="289">
        <v>0</v>
      </c>
      <c r="W46" s="292">
        <v>0.21180555555555555</v>
      </c>
      <c r="X46" s="293">
        <v>42719</v>
      </c>
      <c r="Y46" s="21" t="s">
        <v>38</v>
      </c>
    </row>
    <row r="47" spans="1:25" ht="18.75" thickBot="1" x14ac:dyDescent="0.2">
      <c r="A47" s="7">
        <v>150138</v>
      </c>
      <c r="B47" s="283" t="s">
        <v>181</v>
      </c>
      <c r="C47" s="7">
        <v>1.0369999999999999</v>
      </c>
      <c r="D47" s="286">
        <v>-1E-3</v>
      </c>
      <c r="E47" s="283">
        <v>4.92</v>
      </c>
      <c r="F47" s="7">
        <v>1.034</v>
      </c>
      <c r="G47" s="285">
        <v>-2.8999999999999998E-3</v>
      </c>
      <c r="H47" s="285">
        <v>3.5000000000000003E-2</v>
      </c>
      <c r="I47" s="283">
        <v>5</v>
      </c>
      <c r="J47" s="283">
        <v>5</v>
      </c>
      <c r="K47" s="285">
        <v>4.9849999999999998E-2</v>
      </c>
      <c r="L47" s="283" t="s">
        <v>40</v>
      </c>
      <c r="M47" s="7" t="s">
        <v>182</v>
      </c>
      <c r="N47" s="305">
        <v>1.3599999999999999E-2</v>
      </c>
      <c r="O47" s="23">
        <v>0.3725</v>
      </c>
      <c r="P47" s="285">
        <v>-6.7000000000000002E-3</v>
      </c>
      <c r="Q47" s="285">
        <v>0.4662</v>
      </c>
      <c r="R47" s="285">
        <v>-8.3999999999999995E-3</v>
      </c>
      <c r="S47" s="285">
        <v>-7.4000000000000003E-3</v>
      </c>
      <c r="T47" s="285">
        <v>-7.4000000000000003E-3</v>
      </c>
      <c r="U47" s="283">
        <v>265</v>
      </c>
      <c r="V47" s="283">
        <v>0</v>
      </c>
      <c r="W47" s="287">
        <v>0.21180555555555555</v>
      </c>
      <c r="X47" s="288">
        <v>42705</v>
      </c>
      <c r="Y47" s="13" t="s">
        <v>38</v>
      </c>
    </row>
    <row r="48" spans="1:25" ht="18.75" thickBot="1" x14ac:dyDescent="0.2">
      <c r="A48" s="14">
        <v>502021</v>
      </c>
      <c r="B48" s="289" t="s">
        <v>344</v>
      </c>
      <c r="C48" s="14">
        <v>1.0349999999999999</v>
      </c>
      <c r="D48" s="295">
        <v>1.9E-3</v>
      </c>
      <c r="E48" s="289">
        <v>5.88</v>
      </c>
      <c r="F48" s="14">
        <v>1.032</v>
      </c>
      <c r="G48" s="291">
        <v>-2.8999999999999998E-3</v>
      </c>
      <c r="H48" s="291">
        <v>3.5000000000000003E-2</v>
      </c>
      <c r="I48" s="289">
        <v>5</v>
      </c>
      <c r="J48" s="289">
        <v>5</v>
      </c>
      <c r="K48" s="291">
        <v>4.9849999999999998E-2</v>
      </c>
      <c r="L48" s="289" t="s">
        <v>40</v>
      </c>
      <c r="M48" s="14" t="s">
        <v>91</v>
      </c>
      <c r="N48" s="295">
        <v>5.1000000000000004E-3</v>
      </c>
      <c r="O48" s="18">
        <v>0.4325</v>
      </c>
      <c r="P48" s="291">
        <v>-6.7000000000000002E-3</v>
      </c>
      <c r="Q48" s="291">
        <v>0.3281</v>
      </c>
      <c r="R48" s="291">
        <v>-3.8999999999999998E-3</v>
      </c>
      <c r="S48" s="291">
        <v>-2.2000000000000001E-3</v>
      </c>
      <c r="T48" s="291">
        <v>1.2999999999999999E-3</v>
      </c>
      <c r="U48" s="289">
        <v>389</v>
      </c>
      <c r="V48" s="289">
        <v>0</v>
      </c>
      <c r="W48" s="292">
        <v>0.21180555555555555</v>
      </c>
      <c r="X48" s="293">
        <v>42719</v>
      </c>
      <c r="Y48" s="21" t="s">
        <v>38</v>
      </c>
    </row>
    <row r="49" spans="1:25" ht="18.75" thickBot="1" x14ac:dyDescent="0.2">
      <c r="A49" s="7">
        <v>150094</v>
      </c>
      <c r="B49" s="283" t="s">
        <v>162</v>
      </c>
      <c r="C49" s="7">
        <v>1.0329999999999999</v>
      </c>
      <c r="D49" s="284">
        <v>0</v>
      </c>
      <c r="E49" s="283">
        <v>0</v>
      </c>
      <c r="F49" s="7">
        <v>1.0289999999999999</v>
      </c>
      <c r="G49" s="285">
        <v>-3.8999999999999998E-3</v>
      </c>
      <c r="H49" s="285">
        <v>3.5000000000000003E-2</v>
      </c>
      <c r="I49" s="283">
        <v>5</v>
      </c>
      <c r="J49" s="283">
        <v>5</v>
      </c>
      <c r="K49" s="285">
        <v>4.9799999999999997E-2</v>
      </c>
      <c r="L49" s="283" t="s">
        <v>40</v>
      </c>
      <c r="M49" s="7" t="s">
        <v>163</v>
      </c>
      <c r="N49" s="305">
        <v>1.44E-2</v>
      </c>
      <c r="O49" s="23">
        <v>0.14860000000000001</v>
      </c>
      <c r="P49" s="285">
        <v>-7.6E-3</v>
      </c>
      <c r="Q49" s="285">
        <v>1.6626000000000001</v>
      </c>
      <c r="R49" s="285">
        <v>-7.4999999999999997E-3</v>
      </c>
      <c r="S49" s="285">
        <v>3.3999999999999998E-3</v>
      </c>
      <c r="T49" s="285">
        <v>-2E-3</v>
      </c>
      <c r="U49" s="283">
        <v>965</v>
      </c>
      <c r="V49" s="283">
        <v>0</v>
      </c>
      <c r="W49" s="287">
        <v>0.21180555555555555</v>
      </c>
      <c r="X49" s="288">
        <v>42738</v>
      </c>
      <c r="Y49" s="13" t="s">
        <v>38</v>
      </c>
    </row>
    <row r="50" spans="1:25" ht="18.75" thickBot="1" x14ac:dyDescent="0.2">
      <c r="A50" s="14">
        <v>150281</v>
      </c>
      <c r="B50" s="289" t="s">
        <v>168</v>
      </c>
      <c r="C50" s="14">
        <v>1.073</v>
      </c>
      <c r="D50" s="295">
        <v>8.9999999999999998E-4</v>
      </c>
      <c r="E50" s="289">
        <v>116.42</v>
      </c>
      <c r="F50" s="14">
        <v>1.0660000000000001</v>
      </c>
      <c r="G50" s="291">
        <v>-6.6E-3</v>
      </c>
      <c r="H50" s="291">
        <v>3.5000000000000003E-2</v>
      </c>
      <c r="I50" s="289">
        <v>5.75</v>
      </c>
      <c r="J50" s="289">
        <v>5</v>
      </c>
      <c r="K50" s="291">
        <v>4.9770000000000002E-2</v>
      </c>
      <c r="L50" s="289" t="s">
        <v>40</v>
      </c>
      <c r="M50" s="14" t="s">
        <v>169</v>
      </c>
      <c r="N50" s="295">
        <v>7.1999999999999998E-3</v>
      </c>
      <c r="O50" s="18">
        <v>0.1216</v>
      </c>
      <c r="P50" s="291">
        <v>-1.03E-2</v>
      </c>
      <c r="Q50" s="303">
        <v>1.0024</v>
      </c>
      <c r="R50" s="291">
        <v>-4.1000000000000003E-3</v>
      </c>
      <c r="S50" s="291">
        <v>-2E-3</v>
      </c>
      <c r="T50" s="291">
        <v>1.4E-3</v>
      </c>
      <c r="U50" s="289">
        <v>3720</v>
      </c>
      <c r="V50" s="289">
        <v>5</v>
      </c>
      <c r="W50" s="292">
        <v>0.21180555555555555</v>
      </c>
      <c r="X50" s="293">
        <v>42704</v>
      </c>
      <c r="Y50" s="21" t="s">
        <v>38</v>
      </c>
    </row>
    <row r="51" spans="1:25" ht="18.75" thickBot="1" x14ac:dyDescent="0.2">
      <c r="A51" s="7">
        <v>150121</v>
      </c>
      <c r="B51" s="283" t="s">
        <v>159</v>
      </c>
      <c r="C51" s="7">
        <v>1.0349999999999999</v>
      </c>
      <c r="D51" s="305">
        <v>1.9E-3</v>
      </c>
      <c r="E51" s="283">
        <v>71.739999999999995</v>
      </c>
      <c r="F51" s="7">
        <v>1.03</v>
      </c>
      <c r="G51" s="285">
        <v>-4.8999999999999998E-3</v>
      </c>
      <c r="H51" s="285">
        <v>3.5000000000000003E-2</v>
      </c>
      <c r="I51" s="283">
        <v>5</v>
      </c>
      <c r="J51" s="283">
        <v>5</v>
      </c>
      <c r="K51" s="285">
        <v>4.9750000000000003E-2</v>
      </c>
      <c r="L51" s="283" t="s">
        <v>40</v>
      </c>
      <c r="M51" s="7" t="s">
        <v>160</v>
      </c>
      <c r="N51" s="305">
        <v>5.8999999999999999E-3</v>
      </c>
      <c r="O51" s="23">
        <v>0.43980000000000002</v>
      </c>
      <c r="P51" s="285">
        <v>-8.6E-3</v>
      </c>
      <c r="Q51" s="285">
        <v>0.75080000000000002</v>
      </c>
      <c r="R51" s="285">
        <v>1E-4</v>
      </c>
      <c r="S51" s="285">
        <v>-5.3E-3</v>
      </c>
      <c r="T51" s="285">
        <v>-3.0999999999999999E-3</v>
      </c>
      <c r="U51" s="283">
        <v>439</v>
      </c>
      <c r="V51" s="283">
        <v>0</v>
      </c>
      <c r="W51" s="287">
        <v>0.21180555555555555</v>
      </c>
      <c r="X51" s="288">
        <v>42738</v>
      </c>
      <c r="Y51" s="13" t="s">
        <v>38</v>
      </c>
    </row>
    <row r="52" spans="1:25" ht="18.75" thickBot="1" x14ac:dyDescent="0.2">
      <c r="A52" s="14">
        <v>150112</v>
      </c>
      <c r="B52" s="289" t="s">
        <v>265</v>
      </c>
      <c r="C52" s="14">
        <v>1.01</v>
      </c>
      <c r="D52" s="295">
        <v>2E-3</v>
      </c>
      <c r="E52" s="289">
        <v>3.73</v>
      </c>
      <c r="F52" s="14">
        <v>1.0047999999999999</v>
      </c>
      <c r="G52" s="291">
        <v>-5.1999999999999998E-3</v>
      </c>
      <c r="H52" s="291">
        <v>3.5000000000000003E-2</v>
      </c>
      <c r="I52" s="289">
        <v>5</v>
      </c>
      <c r="J52" s="289">
        <v>5</v>
      </c>
      <c r="K52" s="291">
        <v>4.9739999999999999E-2</v>
      </c>
      <c r="L52" s="289" t="s">
        <v>40</v>
      </c>
      <c r="M52" s="14" t="s">
        <v>266</v>
      </c>
      <c r="N52" s="295">
        <v>1.2699999999999999E-2</v>
      </c>
      <c r="O52" s="18">
        <v>0.48680000000000001</v>
      </c>
      <c r="P52" s="291">
        <v>-8.6999999999999994E-3</v>
      </c>
      <c r="Q52" s="291">
        <v>0.63590000000000002</v>
      </c>
      <c r="R52" s="291">
        <v>-1.6999999999999999E-3</v>
      </c>
      <c r="S52" s="291">
        <v>2.5000000000000001E-3</v>
      </c>
      <c r="T52" s="291">
        <v>-9.1999999999999998E-3</v>
      </c>
      <c r="U52" s="289">
        <v>985</v>
      </c>
      <c r="V52" s="289">
        <v>-1</v>
      </c>
      <c r="W52" s="292">
        <v>0.21180555555555555</v>
      </c>
      <c r="X52" s="293">
        <v>42919</v>
      </c>
      <c r="Y52" s="21" t="s">
        <v>38</v>
      </c>
    </row>
    <row r="53" spans="1:25" ht="18.75" thickBot="1" x14ac:dyDescent="0.2">
      <c r="A53" s="7">
        <v>150140</v>
      </c>
      <c r="B53" s="283" t="s">
        <v>158</v>
      </c>
      <c r="C53" s="7">
        <v>1.0349999999999999</v>
      </c>
      <c r="D53" s="305">
        <v>4.8999999999999998E-3</v>
      </c>
      <c r="E53" s="283">
        <v>2.0699999999999998</v>
      </c>
      <c r="F53" s="7">
        <v>1.0298</v>
      </c>
      <c r="G53" s="285">
        <v>-5.0000000000000001E-3</v>
      </c>
      <c r="H53" s="285">
        <v>3.5000000000000003E-2</v>
      </c>
      <c r="I53" s="283">
        <v>5</v>
      </c>
      <c r="J53" s="283">
        <v>5</v>
      </c>
      <c r="K53" s="285">
        <v>4.9739999999999999E-2</v>
      </c>
      <c r="L53" s="283" t="s">
        <v>40</v>
      </c>
      <c r="M53" s="7" t="s">
        <v>88</v>
      </c>
      <c r="N53" s="305">
        <v>9.1000000000000004E-3</v>
      </c>
      <c r="O53" s="23">
        <v>0.24929999999999999</v>
      </c>
      <c r="P53" s="285">
        <v>-8.6E-3</v>
      </c>
      <c r="Q53" s="285">
        <v>0.75970000000000004</v>
      </c>
      <c r="R53" s="285">
        <v>-7.4999999999999997E-3</v>
      </c>
      <c r="S53" s="285">
        <v>-3.0999999999999999E-3</v>
      </c>
      <c r="T53" s="285">
        <v>-8.3999999999999995E-3</v>
      </c>
      <c r="U53" s="283">
        <v>663</v>
      </c>
      <c r="V53" s="283">
        <v>0</v>
      </c>
      <c r="W53" s="287">
        <v>0.21180555555555555</v>
      </c>
      <c r="X53" s="288">
        <v>42738</v>
      </c>
      <c r="Y53" s="13" t="s">
        <v>38</v>
      </c>
    </row>
    <row r="54" spans="1:25" ht="18.75" thickBot="1" x14ac:dyDescent="0.2">
      <c r="A54" s="14">
        <v>150053</v>
      </c>
      <c r="B54" s="289" t="s">
        <v>170</v>
      </c>
      <c r="C54" s="14">
        <v>1.0349999999999999</v>
      </c>
      <c r="D54" s="302">
        <v>0</v>
      </c>
      <c r="E54" s="289">
        <v>51.43</v>
      </c>
      <c r="F54" s="14">
        <v>1.0295000000000001</v>
      </c>
      <c r="G54" s="291">
        <v>-5.3E-3</v>
      </c>
      <c r="H54" s="291">
        <v>3.5000000000000003E-2</v>
      </c>
      <c r="I54" s="289">
        <v>5</v>
      </c>
      <c r="J54" s="289">
        <v>5</v>
      </c>
      <c r="K54" s="291">
        <v>4.9730000000000003E-2</v>
      </c>
      <c r="L54" s="289" t="s">
        <v>40</v>
      </c>
      <c r="M54" s="14" t="s">
        <v>148</v>
      </c>
      <c r="N54" s="295">
        <v>1.41E-2</v>
      </c>
      <c r="O54" s="18">
        <v>0.43120000000000003</v>
      </c>
      <c r="P54" s="291">
        <v>-8.6E-3</v>
      </c>
      <c r="Q54" s="291">
        <v>1.0249999999999999</v>
      </c>
      <c r="R54" s="291">
        <v>-4.8999999999999998E-3</v>
      </c>
      <c r="S54" s="291">
        <v>1.6000000000000001E-3</v>
      </c>
      <c r="T54" s="291">
        <v>-3.5999999999999999E-3</v>
      </c>
      <c r="U54" s="289">
        <v>527</v>
      </c>
      <c r="V54" s="289">
        <v>0</v>
      </c>
      <c r="W54" s="292">
        <v>0.17083333333333331</v>
      </c>
      <c r="X54" s="293">
        <v>42738</v>
      </c>
      <c r="Y54" s="21" t="s">
        <v>38</v>
      </c>
    </row>
    <row r="55" spans="1:25" ht="18.75" thickBot="1" x14ac:dyDescent="0.2">
      <c r="A55" s="7">
        <v>502041</v>
      </c>
      <c r="B55" s="283" t="s">
        <v>155</v>
      </c>
      <c r="C55" s="7">
        <v>1.0609999999999999</v>
      </c>
      <c r="D55" s="305">
        <v>3.8E-3</v>
      </c>
      <c r="E55" s="283">
        <v>18.260000000000002</v>
      </c>
      <c r="F55" s="7">
        <v>1.054</v>
      </c>
      <c r="G55" s="285">
        <v>-6.6E-3</v>
      </c>
      <c r="H55" s="285">
        <v>3.5000000000000003E-2</v>
      </c>
      <c r="I55" s="283">
        <v>5.5</v>
      </c>
      <c r="J55" s="283">
        <v>5</v>
      </c>
      <c r="K55" s="285">
        <v>4.9730000000000003E-2</v>
      </c>
      <c r="L55" s="283" t="s">
        <v>40</v>
      </c>
      <c r="M55" s="7" t="s">
        <v>91</v>
      </c>
      <c r="N55" s="305">
        <v>5.1000000000000004E-3</v>
      </c>
      <c r="O55" s="23">
        <v>0.27179999999999999</v>
      </c>
      <c r="P55" s="285">
        <v>-1.04E-2</v>
      </c>
      <c r="Q55" s="304">
        <v>0.6754</v>
      </c>
      <c r="R55" s="285">
        <v>-3.2000000000000002E-3</v>
      </c>
      <c r="S55" s="285">
        <v>-3.3999999999999998E-3</v>
      </c>
      <c r="T55" s="285">
        <v>-1.1000000000000001E-3</v>
      </c>
      <c r="U55" s="283">
        <v>1124</v>
      </c>
      <c r="V55" s="283">
        <v>-2</v>
      </c>
      <c r="W55" s="287">
        <v>0.21180555555555555</v>
      </c>
      <c r="X55" s="288">
        <v>42704</v>
      </c>
      <c r="Y55" s="13" t="s">
        <v>38</v>
      </c>
    </row>
    <row r="56" spans="1:25" s="206" customFormat="1" ht="18.75" thickBot="1" x14ac:dyDescent="0.2">
      <c r="A56" s="197">
        <v>150267</v>
      </c>
      <c r="B56" s="377" t="s">
        <v>164</v>
      </c>
      <c r="C56" s="197">
        <v>1.04</v>
      </c>
      <c r="D56" s="383">
        <v>1.9E-3</v>
      </c>
      <c r="E56" s="377">
        <v>54.52</v>
      </c>
      <c r="F56" s="197">
        <v>1.034</v>
      </c>
      <c r="G56" s="379">
        <v>-5.7999999999999996E-3</v>
      </c>
      <c r="H56" s="379">
        <v>3.5000000000000003E-2</v>
      </c>
      <c r="I56" s="377">
        <v>5</v>
      </c>
      <c r="J56" s="377">
        <v>5</v>
      </c>
      <c r="K56" s="379">
        <v>4.9700000000000001E-2</v>
      </c>
      <c r="L56" s="377" t="s">
        <v>40</v>
      </c>
      <c r="M56" s="197" t="s">
        <v>95</v>
      </c>
      <c r="N56" s="383">
        <v>5.0000000000000001E-4</v>
      </c>
      <c r="O56" s="202">
        <v>0.247</v>
      </c>
      <c r="P56" s="379">
        <v>-9.4999999999999998E-3</v>
      </c>
      <c r="Q56" s="379">
        <v>0.75929999999999997</v>
      </c>
      <c r="R56" s="379">
        <v>-3.0999999999999999E-3</v>
      </c>
      <c r="S56" s="379">
        <v>2.0999999999999999E-3</v>
      </c>
      <c r="T56" s="379">
        <v>-1E-3</v>
      </c>
      <c r="U56" s="377">
        <v>1940</v>
      </c>
      <c r="V56" s="377">
        <v>0</v>
      </c>
      <c r="W56" s="380">
        <v>0.21180555555555555</v>
      </c>
      <c r="X56" s="381">
        <v>42705</v>
      </c>
      <c r="Y56" s="205" t="s">
        <v>38</v>
      </c>
    </row>
    <row r="57" spans="1:25" ht="18.75" thickBot="1" x14ac:dyDescent="0.2">
      <c r="A57" s="163">
        <v>502014</v>
      </c>
      <c r="B57" s="296" t="s">
        <v>89</v>
      </c>
      <c r="C57" s="163">
        <v>1.05</v>
      </c>
      <c r="D57" s="412">
        <v>0</v>
      </c>
      <c r="E57" s="296">
        <v>635.66</v>
      </c>
      <c r="F57" s="163">
        <v>1.0389999999999999</v>
      </c>
      <c r="G57" s="298">
        <v>-1.06E-2</v>
      </c>
      <c r="H57" s="298">
        <v>3.5000000000000003E-2</v>
      </c>
      <c r="I57" s="296">
        <v>5.75</v>
      </c>
      <c r="J57" s="296">
        <v>5</v>
      </c>
      <c r="K57" s="298">
        <v>4.9570000000000003E-2</v>
      </c>
      <c r="L57" s="296" t="s">
        <v>40</v>
      </c>
      <c r="M57" s="163" t="s">
        <v>154</v>
      </c>
      <c r="N57" s="413">
        <v>1.6E-2</v>
      </c>
      <c r="O57" s="169">
        <v>0.1195</v>
      </c>
      <c r="P57" s="298">
        <v>-1.4200000000000001E-2</v>
      </c>
      <c r="Q57" s="414">
        <v>1.0492999999999999</v>
      </c>
      <c r="R57" s="298">
        <v>-3.3999999999999998E-3</v>
      </c>
      <c r="S57" s="298">
        <v>5.5999999999999999E-3</v>
      </c>
      <c r="T57" s="298">
        <v>2.0999999999999999E-3</v>
      </c>
      <c r="U57" s="296">
        <v>19264</v>
      </c>
      <c r="V57" s="296">
        <v>7</v>
      </c>
      <c r="W57" s="299">
        <v>0.21180555555555555</v>
      </c>
      <c r="X57" s="300">
        <v>42704</v>
      </c>
      <c r="Y57" s="172" t="s">
        <v>38</v>
      </c>
    </row>
    <row r="58" spans="1:25" ht="18.75" thickBot="1" x14ac:dyDescent="0.2">
      <c r="A58" s="14">
        <v>502001</v>
      </c>
      <c r="B58" s="289" t="s">
        <v>171</v>
      </c>
      <c r="C58" s="14">
        <v>1.038</v>
      </c>
      <c r="D58" s="295">
        <v>3.8999999999999998E-3</v>
      </c>
      <c r="E58" s="289">
        <v>40.450000000000003</v>
      </c>
      <c r="F58" s="14">
        <v>1.0289999999999999</v>
      </c>
      <c r="G58" s="291">
        <v>-8.6999999999999994E-3</v>
      </c>
      <c r="H58" s="291">
        <v>3.5000000000000003E-2</v>
      </c>
      <c r="I58" s="289">
        <v>5</v>
      </c>
      <c r="J58" s="289">
        <v>5</v>
      </c>
      <c r="K58" s="291">
        <v>4.9549999999999997E-2</v>
      </c>
      <c r="L58" s="289" t="s">
        <v>40</v>
      </c>
      <c r="M58" s="14" t="s">
        <v>172</v>
      </c>
      <c r="N58" s="295">
        <v>1.44E-2</v>
      </c>
      <c r="O58" s="18">
        <v>0.3589</v>
      </c>
      <c r="P58" s="291">
        <v>-1.24E-2</v>
      </c>
      <c r="Q58" s="291">
        <v>0.50380000000000003</v>
      </c>
      <c r="R58" s="291">
        <v>-5.0000000000000001E-3</v>
      </c>
      <c r="S58" s="291">
        <v>-5.0000000000000001E-4</v>
      </c>
      <c r="T58" s="291">
        <v>-4.0000000000000001E-3</v>
      </c>
      <c r="U58" s="289">
        <v>359</v>
      </c>
      <c r="V58" s="289">
        <v>0</v>
      </c>
      <c r="W58" s="292">
        <v>0.21180555555555555</v>
      </c>
      <c r="X58" s="293">
        <v>42738</v>
      </c>
      <c r="Y58" s="21" t="s">
        <v>38</v>
      </c>
    </row>
    <row r="59" spans="1:25" ht="18.75" thickBot="1" x14ac:dyDescent="0.2">
      <c r="A59" s="7">
        <v>150090</v>
      </c>
      <c r="B59" s="283" t="s">
        <v>173</v>
      </c>
      <c r="C59" s="7">
        <v>1.0389999999999999</v>
      </c>
      <c r="D59" s="305">
        <v>5.7999999999999996E-3</v>
      </c>
      <c r="E59" s="283">
        <v>93.44</v>
      </c>
      <c r="F59" s="7">
        <v>1.0298</v>
      </c>
      <c r="G59" s="285">
        <v>-8.8999999999999999E-3</v>
      </c>
      <c r="H59" s="285">
        <v>3.5000000000000003E-2</v>
      </c>
      <c r="I59" s="283">
        <v>5</v>
      </c>
      <c r="J59" s="283">
        <v>5</v>
      </c>
      <c r="K59" s="285">
        <v>4.9540000000000001E-2</v>
      </c>
      <c r="L59" s="283" t="s">
        <v>40</v>
      </c>
      <c r="M59" s="7" t="s">
        <v>174</v>
      </c>
      <c r="N59" s="305">
        <v>1.01E-2</v>
      </c>
      <c r="O59" s="23">
        <v>0.39129999999999998</v>
      </c>
      <c r="P59" s="285">
        <v>-1.24E-2</v>
      </c>
      <c r="Q59" s="285">
        <v>0.90239999999999998</v>
      </c>
      <c r="R59" s="285">
        <v>-1.03E-2</v>
      </c>
      <c r="S59" s="285">
        <v>-2.9999999999999997E-4</v>
      </c>
      <c r="T59" s="285">
        <v>-7.4000000000000003E-3</v>
      </c>
      <c r="U59" s="283">
        <v>1115</v>
      </c>
      <c r="V59" s="283">
        <v>-1</v>
      </c>
      <c r="W59" s="287">
        <v>0.21180555555555555</v>
      </c>
      <c r="X59" s="288">
        <v>42738</v>
      </c>
      <c r="Y59" s="13" t="s">
        <v>38</v>
      </c>
    </row>
    <row r="60" spans="1:25" ht="18.75" thickBot="1" x14ac:dyDescent="0.2">
      <c r="A60" s="14">
        <v>150167</v>
      </c>
      <c r="B60" s="289" t="s">
        <v>161</v>
      </c>
      <c r="C60" s="14">
        <v>1.044</v>
      </c>
      <c r="D60" s="295">
        <v>5.7999999999999996E-3</v>
      </c>
      <c r="E60" s="289">
        <v>0.67</v>
      </c>
      <c r="F60" s="14">
        <v>1.034</v>
      </c>
      <c r="G60" s="291">
        <v>-9.7000000000000003E-3</v>
      </c>
      <c r="H60" s="291">
        <v>3.5000000000000003E-2</v>
      </c>
      <c r="I60" s="289">
        <v>5</v>
      </c>
      <c r="J60" s="289">
        <v>5</v>
      </c>
      <c r="K60" s="291">
        <v>4.9500000000000002E-2</v>
      </c>
      <c r="L60" s="289" t="s">
        <v>40</v>
      </c>
      <c r="M60" s="14" t="s">
        <v>88</v>
      </c>
      <c r="N60" s="295">
        <v>9.1000000000000004E-3</v>
      </c>
      <c r="O60" s="18">
        <v>0.2359</v>
      </c>
      <c r="P60" s="291">
        <v>-1.3299999999999999E-2</v>
      </c>
      <c r="Q60" s="291">
        <v>0.7853</v>
      </c>
      <c r="R60" s="291">
        <v>-6.7999999999999996E-3</v>
      </c>
      <c r="S60" s="291">
        <v>-1.8E-3</v>
      </c>
      <c r="T60" s="291">
        <v>-4.1999999999999997E-3</v>
      </c>
      <c r="U60" s="289">
        <v>2962</v>
      </c>
      <c r="V60" s="289">
        <v>-7</v>
      </c>
      <c r="W60" s="292">
        <v>0.21180555555555555</v>
      </c>
      <c r="X60" s="293">
        <v>42705</v>
      </c>
      <c r="Y60" s="21" t="s">
        <v>38</v>
      </c>
    </row>
    <row r="61" spans="1:25" ht="18.75" thickBot="1" x14ac:dyDescent="0.2">
      <c r="A61" s="7">
        <v>150073</v>
      </c>
      <c r="B61" s="283" t="s">
        <v>178</v>
      </c>
      <c r="C61" s="7">
        <v>1.0409999999999999</v>
      </c>
      <c r="D61" s="305">
        <v>4.7999999999999996E-3</v>
      </c>
      <c r="E61" s="283">
        <v>3.07</v>
      </c>
      <c r="F61" s="7">
        <v>1.0289999999999999</v>
      </c>
      <c r="G61" s="285">
        <v>-1.17E-2</v>
      </c>
      <c r="H61" s="285">
        <v>3.5000000000000003E-2</v>
      </c>
      <c r="I61" s="283">
        <v>5</v>
      </c>
      <c r="J61" s="283">
        <v>5</v>
      </c>
      <c r="K61" s="285">
        <v>4.9410000000000003E-2</v>
      </c>
      <c r="L61" s="283" t="s">
        <v>40</v>
      </c>
      <c r="M61" s="7" t="s">
        <v>174</v>
      </c>
      <c r="N61" s="305">
        <v>1.01E-2</v>
      </c>
      <c r="O61" s="23">
        <v>0.52210000000000001</v>
      </c>
      <c r="P61" s="285">
        <v>-1.5299999999999999E-2</v>
      </c>
      <c r="Q61" s="285">
        <v>0.70189999999999997</v>
      </c>
      <c r="R61" s="285">
        <v>-7.4999999999999997E-3</v>
      </c>
      <c r="S61" s="285">
        <v>2.3999999999999998E-3</v>
      </c>
      <c r="T61" s="285">
        <v>-9.1000000000000004E-3</v>
      </c>
      <c r="U61" s="283">
        <v>361</v>
      </c>
      <c r="V61" s="283">
        <v>0</v>
      </c>
      <c r="W61" s="287">
        <v>0.17083333333333331</v>
      </c>
      <c r="X61" s="288">
        <v>42738</v>
      </c>
      <c r="Y61" s="13" t="s">
        <v>38</v>
      </c>
    </row>
    <row r="62" spans="1:25" ht="18.75" thickBot="1" x14ac:dyDescent="0.2">
      <c r="A62" s="14">
        <v>150295</v>
      </c>
      <c r="B62" s="289" t="s">
        <v>167</v>
      </c>
      <c r="C62" s="14">
        <v>1.0780000000000001</v>
      </c>
      <c r="D62" s="295">
        <v>8.9999999999999998E-4</v>
      </c>
      <c r="E62" s="289">
        <v>308.86</v>
      </c>
      <c r="F62" s="14">
        <v>1.0619000000000001</v>
      </c>
      <c r="G62" s="291">
        <v>-1.52E-2</v>
      </c>
      <c r="H62" s="291">
        <v>3.5000000000000003E-2</v>
      </c>
      <c r="I62" s="289">
        <v>5.75</v>
      </c>
      <c r="J62" s="289">
        <v>5</v>
      </c>
      <c r="K62" s="291">
        <v>4.9320000000000003E-2</v>
      </c>
      <c r="L62" s="289" t="s">
        <v>40</v>
      </c>
      <c r="M62" s="14" t="s">
        <v>48</v>
      </c>
      <c r="N62" s="295">
        <v>1.47E-2</v>
      </c>
      <c r="O62" s="18">
        <v>0.25159999999999999</v>
      </c>
      <c r="P62" s="291">
        <v>-1.8599999999999998E-2</v>
      </c>
      <c r="Q62" s="291">
        <v>0.71140000000000003</v>
      </c>
      <c r="R62" s="291">
        <v>-5.0000000000000001E-4</v>
      </c>
      <c r="S62" s="291">
        <v>3.5999999999999999E-3</v>
      </c>
      <c r="T62" s="291">
        <v>3.8E-3</v>
      </c>
      <c r="U62" s="289">
        <v>22810</v>
      </c>
      <c r="V62" s="289">
        <v>633</v>
      </c>
      <c r="W62" s="292">
        <v>0.21180555555555555</v>
      </c>
      <c r="X62" s="293">
        <v>42705</v>
      </c>
      <c r="Y62" s="21" t="s">
        <v>38</v>
      </c>
    </row>
    <row r="63" spans="1:25" ht="18.75" thickBot="1" x14ac:dyDescent="0.2">
      <c r="A63" s="7">
        <v>502054</v>
      </c>
      <c r="B63" s="283" t="s">
        <v>55</v>
      </c>
      <c r="C63" s="7">
        <v>1.0720000000000001</v>
      </c>
      <c r="D63" s="305">
        <v>2.8E-3</v>
      </c>
      <c r="E63" s="283">
        <v>33.19</v>
      </c>
      <c r="F63" s="7">
        <v>1.054</v>
      </c>
      <c r="G63" s="285">
        <v>-1.7100000000000001E-2</v>
      </c>
      <c r="H63" s="285">
        <v>3.5000000000000003E-2</v>
      </c>
      <c r="I63" s="283">
        <v>5.5</v>
      </c>
      <c r="J63" s="283">
        <v>5</v>
      </c>
      <c r="K63" s="285">
        <v>4.9189999999999998E-2</v>
      </c>
      <c r="L63" s="283" t="s">
        <v>40</v>
      </c>
      <c r="M63" s="7" t="s">
        <v>56</v>
      </c>
      <c r="N63" s="305">
        <v>8.0000000000000002E-3</v>
      </c>
      <c r="O63" s="23">
        <v>0.37540000000000001</v>
      </c>
      <c r="P63" s="285">
        <v>-2.0500000000000001E-2</v>
      </c>
      <c r="Q63" s="304">
        <v>0.437</v>
      </c>
      <c r="R63" s="285">
        <v>-4.0000000000000002E-4</v>
      </c>
      <c r="S63" s="285">
        <v>1E-3</v>
      </c>
      <c r="T63" s="285">
        <v>3.3999999999999998E-3</v>
      </c>
      <c r="U63" s="283">
        <v>8694</v>
      </c>
      <c r="V63" s="283">
        <v>10</v>
      </c>
      <c r="W63" s="287">
        <v>0.21180555555555555</v>
      </c>
      <c r="X63" s="288">
        <v>42704</v>
      </c>
      <c r="Y63" s="13" t="s">
        <v>38</v>
      </c>
    </row>
    <row r="64" spans="1:25" ht="18.75" thickBot="1" x14ac:dyDescent="0.2">
      <c r="A64" s="14">
        <v>150104</v>
      </c>
      <c r="B64" s="289" t="s">
        <v>286</v>
      </c>
      <c r="C64" s="14">
        <v>1.05</v>
      </c>
      <c r="D64" s="295">
        <v>1.55E-2</v>
      </c>
      <c r="E64" s="289">
        <v>4.63</v>
      </c>
      <c r="F64" s="14">
        <v>1.03</v>
      </c>
      <c r="G64" s="291">
        <v>-1.9400000000000001E-2</v>
      </c>
      <c r="H64" s="291">
        <v>3.5000000000000003E-2</v>
      </c>
      <c r="I64" s="289">
        <v>5</v>
      </c>
      <c r="J64" s="289">
        <v>5</v>
      </c>
      <c r="K64" s="291">
        <v>4.9020000000000001E-2</v>
      </c>
      <c r="L64" s="289" t="s">
        <v>40</v>
      </c>
      <c r="M64" s="14" t="s">
        <v>88</v>
      </c>
      <c r="N64" s="295">
        <v>9.1000000000000004E-3</v>
      </c>
      <c r="O64" s="18">
        <v>0.42270000000000002</v>
      </c>
      <c r="P64" s="291">
        <v>-2.2499999999999999E-2</v>
      </c>
      <c r="Q64" s="291">
        <v>0.73629999999999995</v>
      </c>
      <c r="R64" s="291">
        <v>-6.4000000000000003E-3</v>
      </c>
      <c r="S64" s="291">
        <v>-5.3E-3</v>
      </c>
      <c r="T64" s="291">
        <v>-3.8999999999999998E-3</v>
      </c>
      <c r="U64" s="289">
        <v>755</v>
      </c>
      <c r="V64" s="289">
        <v>-1</v>
      </c>
      <c r="W64" s="292">
        <v>0.21180555555555555</v>
      </c>
      <c r="X64" s="293">
        <v>42738</v>
      </c>
      <c r="Y64" s="21" t="s">
        <v>38</v>
      </c>
    </row>
    <row r="65" spans="1:25" ht="18.75" thickBot="1" x14ac:dyDescent="0.2">
      <c r="A65" s="7">
        <v>150213</v>
      </c>
      <c r="B65" s="283" t="s">
        <v>177</v>
      </c>
      <c r="C65" s="7">
        <v>1.05</v>
      </c>
      <c r="D65" s="305">
        <v>2.8999999999999998E-3</v>
      </c>
      <c r="E65" s="283">
        <v>2685.7</v>
      </c>
      <c r="F65" s="7">
        <v>1.03</v>
      </c>
      <c r="G65" s="285">
        <v>-1.9400000000000001E-2</v>
      </c>
      <c r="H65" s="285">
        <v>3.5000000000000003E-2</v>
      </c>
      <c r="I65" s="283">
        <v>5</v>
      </c>
      <c r="J65" s="283">
        <v>5</v>
      </c>
      <c r="K65" s="285">
        <v>4.9020000000000001E-2</v>
      </c>
      <c r="L65" s="283" t="s">
        <v>40</v>
      </c>
      <c r="M65" s="7" t="s">
        <v>174</v>
      </c>
      <c r="N65" s="305">
        <v>1.01E-2</v>
      </c>
      <c r="O65" s="23">
        <v>0.13869999999999999</v>
      </c>
      <c r="P65" s="285">
        <v>-2.2800000000000001E-2</v>
      </c>
      <c r="Q65" s="285">
        <v>1.6916</v>
      </c>
      <c r="R65" s="285">
        <v>-5.4999999999999997E-3</v>
      </c>
      <c r="S65" s="285">
        <v>-4.7999999999999996E-3</v>
      </c>
      <c r="T65" s="285">
        <v>-4.7000000000000002E-3</v>
      </c>
      <c r="U65" s="283">
        <v>98123</v>
      </c>
      <c r="V65" s="283">
        <v>-190</v>
      </c>
      <c r="W65" s="287">
        <v>0.21180555555555555</v>
      </c>
      <c r="X65" s="288">
        <v>42738</v>
      </c>
      <c r="Y65" s="13" t="s">
        <v>38</v>
      </c>
    </row>
    <row r="66" spans="1:25" ht="18.75" thickBot="1" x14ac:dyDescent="0.2">
      <c r="A66" s="14">
        <v>150083</v>
      </c>
      <c r="B66" s="289" t="s">
        <v>287</v>
      </c>
      <c r="C66" s="14">
        <v>1.05</v>
      </c>
      <c r="D66" s="290">
        <v>-5.7000000000000002E-3</v>
      </c>
      <c r="E66" s="289">
        <v>0.01</v>
      </c>
      <c r="F66" s="14">
        <v>1.0298</v>
      </c>
      <c r="G66" s="291">
        <v>-1.9599999999999999E-2</v>
      </c>
      <c r="H66" s="291">
        <v>3.5000000000000003E-2</v>
      </c>
      <c r="I66" s="289">
        <v>5</v>
      </c>
      <c r="J66" s="289">
        <v>5</v>
      </c>
      <c r="K66" s="291">
        <v>4.9009999999999998E-2</v>
      </c>
      <c r="L66" s="289" t="s">
        <v>40</v>
      </c>
      <c r="M66" s="14" t="s">
        <v>266</v>
      </c>
      <c r="N66" s="295">
        <v>1.2699999999999999E-2</v>
      </c>
      <c r="O66" s="18">
        <v>0.36699999999999999</v>
      </c>
      <c r="P66" s="291">
        <v>-2.2800000000000001E-2</v>
      </c>
      <c r="Q66" s="291">
        <v>0.97850000000000004</v>
      </c>
      <c r="R66" s="291">
        <v>-9.7000000000000003E-3</v>
      </c>
      <c r="S66" s="291">
        <v>4.7000000000000002E-3</v>
      </c>
      <c r="T66" s="291">
        <v>6.8999999999999999E-3</v>
      </c>
      <c r="U66" s="289">
        <v>695</v>
      </c>
      <c r="V66" s="289">
        <v>0</v>
      </c>
      <c r="W66" s="292">
        <v>0.21180555555555555</v>
      </c>
      <c r="X66" s="293">
        <v>42738</v>
      </c>
      <c r="Y66" s="21" t="s">
        <v>38</v>
      </c>
    </row>
    <row r="67" spans="1:25" ht="18.75" thickBot="1" x14ac:dyDescent="0.2">
      <c r="A67" s="7">
        <v>150211</v>
      </c>
      <c r="B67" s="283" t="s">
        <v>175</v>
      </c>
      <c r="C67" s="7">
        <v>1.0549999999999999</v>
      </c>
      <c r="D67" s="305">
        <v>7.6E-3</v>
      </c>
      <c r="E67" s="283">
        <v>1275.6500000000001</v>
      </c>
      <c r="F67" s="7">
        <v>1.032</v>
      </c>
      <c r="G67" s="285">
        <v>-2.23E-2</v>
      </c>
      <c r="H67" s="285">
        <v>3.5000000000000003E-2</v>
      </c>
      <c r="I67" s="283">
        <v>5</v>
      </c>
      <c r="J67" s="283">
        <v>5</v>
      </c>
      <c r="K67" s="285">
        <v>4.888E-2</v>
      </c>
      <c r="L67" s="283" t="s">
        <v>40</v>
      </c>
      <c r="M67" s="7" t="s">
        <v>176</v>
      </c>
      <c r="N67" s="305">
        <v>7.0000000000000001E-3</v>
      </c>
      <c r="O67" s="23">
        <v>0.30480000000000002</v>
      </c>
      <c r="P67" s="285">
        <v>-2.5499999999999998E-2</v>
      </c>
      <c r="Q67" s="285">
        <v>0.62670000000000003</v>
      </c>
      <c r="R67" s="285">
        <v>4.1999999999999997E-3</v>
      </c>
      <c r="S67" s="285">
        <v>3.8E-3</v>
      </c>
      <c r="T67" s="285">
        <v>2.2000000000000001E-3</v>
      </c>
      <c r="U67" s="283">
        <v>103568</v>
      </c>
      <c r="V67" s="283">
        <v>963</v>
      </c>
      <c r="W67" s="287">
        <v>0.21180555555555555</v>
      </c>
      <c r="X67" s="288">
        <v>42719</v>
      </c>
      <c r="Y67" s="13" t="s">
        <v>38</v>
      </c>
    </row>
    <row r="68" spans="1:25" ht="18.75" thickBot="1" x14ac:dyDescent="0.2">
      <c r="A68" s="14">
        <v>150036</v>
      </c>
      <c r="B68" s="289" t="s">
        <v>298</v>
      </c>
      <c r="C68" s="14">
        <v>1.0529999999999999</v>
      </c>
      <c r="D68" s="295">
        <v>1.4500000000000001E-2</v>
      </c>
      <c r="E68" s="289">
        <v>0.66</v>
      </c>
      <c r="F68" s="14">
        <v>1.03</v>
      </c>
      <c r="G68" s="291">
        <v>-2.23E-2</v>
      </c>
      <c r="H68" s="291">
        <v>3.5000000000000003E-2</v>
      </c>
      <c r="I68" s="289">
        <v>5</v>
      </c>
      <c r="J68" s="289">
        <v>5</v>
      </c>
      <c r="K68" s="291">
        <v>4.888E-2</v>
      </c>
      <c r="L68" s="289" t="s">
        <v>40</v>
      </c>
      <c r="M68" s="14" t="s">
        <v>36</v>
      </c>
      <c r="N68" s="295">
        <v>9.1000000000000004E-3</v>
      </c>
      <c r="O68" s="18">
        <v>0.58540000000000003</v>
      </c>
      <c r="P68" s="291">
        <v>-2.58E-2</v>
      </c>
      <c r="Q68" s="291">
        <v>0.5585</v>
      </c>
      <c r="R68" s="291">
        <v>-1.3899999999999999E-2</v>
      </c>
      <c r="S68" s="291">
        <v>-4.8999999999999998E-3</v>
      </c>
      <c r="T68" s="291">
        <v>1.35E-2</v>
      </c>
      <c r="U68" s="289">
        <v>188</v>
      </c>
      <c r="V68" s="289">
        <v>1</v>
      </c>
      <c r="W68" s="292">
        <v>0.17083333333333331</v>
      </c>
      <c r="X68" s="293">
        <v>42738</v>
      </c>
      <c r="Y68" s="21" t="s">
        <v>38</v>
      </c>
    </row>
    <row r="69" spans="1:25" ht="18.75" thickBot="1" x14ac:dyDescent="0.2">
      <c r="A69" s="7">
        <v>502031</v>
      </c>
      <c r="B69" s="283" t="s">
        <v>65</v>
      </c>
      <c r="C69" s="7">
        <v>1.0269999999999999</v>
      </c>
      <c r="D69" s="305">
        <v>2E-3</v>
      </c>
      <c r="E69" s="283">
        <v>6.46</v>
      </c>
      <c r="F69" s="7">
        <v>1.0009999999999999</v>
      </c>
      <c r="G69" s="285">
        <v>-2.5999999999999999E-2</v>
      </c>
      <c r="H69" s="285">
        <v>3.5000000000000003E-2</v>
      </c>
      <c r="I69" s="283">
        <v>5</v>
      </c>
      <c r="J69" s="283">
        <v>5</v>
      </c>
      <c r="K69" s="285">
        <v>4.8730000000000002E-2</v>
      </c>
      <c r="L69" s="283" t="s">
        <v>40</v>
      </c>
      <c r="M69" s="7" t="s">
        <v>66</v>
      </c>
      <c r="N69" s="305">
        <v>1.0999999999999999E-2</v>
      </c>
      <c r="O69" s="23">
        <v>0.3498</v>
      </c>
      <c r="P69" s="285">
        <v>-2.9000000000000001E-2</v>
      </c>
      <c r="Q69" s="285">
        <v>0.55930000000000002</v>
      </c>
      <c r="R69" s="285">
        <v>-4.5999999999999999E-3</v>
      </c>
      <c r="S69" s="285">
        <v>-2.5999999999999999E-3</v>
      </c>
      <c r="T69" s="285">
        <v>-2.0999999999999999E-3</v>
      </c>
      <c r="U69" s="283">
        <v>920</v>
      </c>
      <c r="V69" s="283">
        <v>0</v>
      </c>
      <c r="W69" s="287">
        <v>0.21180555555555555</v>
      </c>
      <c r="X69" s="288">
        <v>42583</v>
      </c>
      <c r="Y69" s="13" t="s">
        <v>38</v>
      </c>
    </row>
    <row r="70" spans="1:25" ht="18.75" thickBot="1" x14ac:dyDescent="0.2">
      <c r="A70" s="14">
        <v>150030</v>
      </c>
      <c r="B70" s="289" t="s">
        <v>179</v>
      </c>
      <c r="C70" s="14">
        <v>1.0569999999999999</v>
      </c>
      <c r="D70" s="290">
        <v>-5.1999999999999998E-2</v>
      </c>
      <c r="E70" s="289">
        <v>1.6</v>
      </c>
      <c r="F70" s="14">
        <v>1.0289999999999999</v>
      </c>
      <c r="G70" s="291">
        <v>-2.7199999999999998E-2</v>
      </c>
      <c r="H70" s="291">
        <v>3.5000000000000003E-2</v>
      </c>
      <c r="I70" s="289">
        <v>5</v>
      </c>
      <c r="J70" s="289">
        <v>5</v>
      </c>
      <c r="K70" s="291">
        <v>4.8640000000000003E-2</v>
      </c>
      <c r="L70" s="289" t="s">
        <v>40</v>
      </c>
      <c r="M70" s="14" t="s">
        <v>180</v>
      </c>
      <c r="N70" s="295">
        <v>1.0500000000000001E-2</v>
      </c>
      <c r="O70" s="18">
        <v>0.38040000000000002</v>
      </c>
      <c r="P70" s="291">
        <v>-3.0200000000000001E-2</v>
      </c>
      <c r="Q70" s="291">
        <v>0.93759999999999999</v>
      </c>
      <c r="R70" s="291">
        <v>-1.38E-2</v>
      </c>
      <c r="S70" s="291">
        <v>2.5000000000000001E-2</v>
      </c>
      <c r="T70" s="291">
        <v>2.9399999999999999E-2</v>
      </c>
      <c r="U70" s="289">
        <v>3185</v>
      </c>
      <c r="V70" s="289">
        <v>7</v>
      </c>
      <c r="W70" s="292">
        <v>0.21180555555555555</v>
      </c>
      <c r="X70" s="293">
        <v>42738</v>
      </c>
      <c r="Y70" s="21" t="s">
        <v>38</v>
      </c>
    </row>
    <row r="71" spans="1:25" ht="18.75" thickBot="1" x14ac:dyDescent="0.2">
      <c r="A71" s="7">
        <v>150152</v>
      </c>
      <c r="B71" s="283" t="s">
        <v>183</v>
      </c>
      <c r="C71" s="7">
        <v>1.0629999999999999</v>
      </c>
      <c r="D71" s="305">
        <v>3.8E-3</v>
      </c>
      <c r="E71" s="283">
        <v>3390.09</v>
      </c>
      <c r="F71" s="7">
        <v>1.0289999999999999</v>
      </c>
      <c r="G71" s="285">
        <v>-3.3000000000000002E-2</v>
      </c>
      <c r="H71" s="285">
        <v>3.5000000000000003E-2</v>
      </c>
      <c r="I71" s="283">
        <v>5</v>
      </c>
      <c r="J71" s="283">
        <v>5</v>
      </c>
      <c r="K71" s="285">
        <v>4.836E-2</v>
      </c>
      <c r="L71" s="283" t="s">
        <v>40</v>
      </c>
      <c r="M71" s="7" t="s">
        <v>129</v>
      </c>
      <c r="N71" s="305">
        <v>1.0200000000000001E-2</v>
      </c>
      <c r="O71" s="23">
        <v>0.34970000000000001</v>
      </c>
      <c r="P71" s="285">
        <v>-3.56E-2</v>
      </c>
      <c r="Q71" s="285">
        <v>0.52529999999999999</v>
      </c>
      <c r="R71" s="285">
        <v>-4.0000000000000002E-4</v>
      </c>
      <c r="S71" s="285">
        <v>2E-3</v>
      </c>
      <c r="T71" s="285">
        <v>-4.1000000000000003E-3</v>
      </c>
      <c r="U71" s="283">
        <v>348499</v>
      </c>
      <c r="V71" s="283">
        <v>491</v>
      </c>
      <c r="W71" s="287">
        <v>0.21180555555555555</v>
      </c>
      <c r="X71" s="288">
        <v>42738</v>
      </c>
      <c r="Y71" s="13" t="s">
        <v>38</v>
      </c>
    </row>
    <row r="72" spans="1:25" ht="18.75" thickBot="1" x14ac:dyDescent="0.2">
      <c r="A72" s="14">
        <v>150055</v>
      </c>
      <c r="B72" s="289" t="s">
        <v>184</v>
      </c>
      <c r="C72" s="14">
        <v>1.0660000000000001</v>
      </c>
      <c r="D72" s="295">
        <v>8.9999999999999998E-4</v>
      </c>
      <c r="E72" s="289">
        <v>2.37</v>
      </c>
      <c r="F72" s="14">
        <v>1.0295000000000001</v>
      </c>
      <c r="G72" s="291">
        <v>-3.5499999999999997E-2</v>
      </c>
      <c r="H72" s="291">
        <v>3.5000000000000003E-2</v>
      </c>
      <c r="I72" s="289">
        <v>5</v>
      </c>
      <c r="J72" s="289">
        <v>5</v>
      </c>
      <c r="K72" s="291">
        <v>4.8239999999999998E-2</v>
      </c>
      <c r="L72" s="289" t="s">
        <v>40</v>
      </c>
      <c r="M72" s="14" t="s">
        <v>148</v>
      </c>
      <c r="N72" s="295">
        <v>1.41E-2</v>
      </c>
      <c r="O72" s="18">
        <v>0.57909999999999995</v>
      </c>
      <c r="P72" s="291">
        <v>-3.7400000000000003E-2</v>
      </c>
      <c r="Q72" s="289" t="s">
        <v>37</v>
      </c>
      <c r="R72" s="291">
        <v>-7.4999999999999997E-3</v>
      </c>
      <c r="S72" s="291">
        <v>6.7999999999999996E-3</v>
      </c>
      <c r="T72" s="291">
        <v>-1.14E-2</v>
      </c>
      <c r="U72" s="289">
        <v>319</v>
      </c>
      <c r="V72" s="289">
        <v>-1</v>
      </c>
      <c r="W72" s="292">
        <v>0.17083333333333331</v>
      </c>
      <c r="X72" s="293">
        <v>42738</v>
      </c>
      <c r="Y72" s="21" t="s">
        <v>38</v>
      </c>
    </row>
    <row r="73" spans="1:25" ht="18.75" thickBot="1" x14ac:dyDescent="0.2">
      <c r="A73" s="7">
        <v>150012</v>
      </c>
      <c r="B73" s="283" t="s">
        <v>185</v>
      </c>
      <c r="C73" s="7">
        <v>1.044</v>
      </c>
      <c r="D73" s="305">
        <v>1E-3</v>
      </c>
      <c r="E73" s="283">
        <v>87.5</v>
      </c>
      <c r="F73" s="7">
        <v>1.0149999999999999</v>
      </c>
      <c r="G73" s="285">
        <v>-2.86E-2</v>
      </c>
      <c r="H73" s="283" t="s">
        <v>186</v>
      </c>
      <c r="I73" s="283">
        <v>5</v>
      </c>
      <c r="J73" s="283">
        <v>5</v>
      </c>
      <c r="K73" s="285">
        <v>4.632E-2</v>
      </c>
      <c r="L73" s="283" t="s">
        <v>40</v>
      </c>
      <c r="M73" s="7" t="s">
        <v>187</v>
      </c>
      <c r="N73" s="305">
        <v>7.3000000000000001E-3</v>
      </c>
      <c r="O73" s="23">
        <v>0.51180000000000003</v>
      </c>
      <c r="P73" s="285">
        <v>-2.7799999999999998E-2</v>
      </c>
      <c r="Q73" s="283" t="s">
        <v>37</v>
      </c>
      <c r="R73" s="285">
        <v>-1.4E-3</v>
      </c>
      <c r="S73" s="285">
        <v>-4.4000000000000003E-3</v>
      </c>
      <c r="T73" s="285">
        <v>-5.4000000000000003E-3</v>
      </c>
      <c r="U73" s="283">
        <v>8092</v>
      </c>
      <c r="V73" s="283">
        <v>-10</v>
      </c>
      <c r="W73" s="287">
        <v>0.17083333333333331</v>
      </c>
      <c r="X73" s="288">
        <v>43570</v>
      </c>
      <c r="Y73" s="13" t="s">
        <v>38</v>
      </c>
    </row>
    <row r="74" spans="1:25" ht="18.75" thickBot="1" x14ac:dyDescent="0.2">
      <c r="A74" s="14">
        <v>150135</v>
      </c>
      <c r="B74" s="289" t="s">
        <v>345</v>
      </c>
      <c r="C74" s="14">
        <v>1.0309999999999999</v>
      </c>
      <c r="D74" s="302">
        <v>0</v>
      </c>
      <c r="E74" s="289">
        <v>12.38</v>
      </c>
      <c r="F74" s="14">
        <v>1.03</v>
      </c>
      <c r="G74" s="291">
        <v>-1E-3</v>
      </c>
      <c r="H74" s="291">
        <v>3.5000000000000003E-2</v>
      </c>
      <c r="I74" s="289">
        <v>5</v>
      </c>
      <c r="J74" s="289">
        <v>5</v>
      </c>
      <c r="K74" s="291">
        <v>4.6170000000000003E-2</v>
      </c>
      <c r="L74" s="289">
        <v>3.63</v>
      </c>
      <c r="M74" s="14" t="s">
        <v>187</v>
      </c>
      <c r="N74" s="295">
        <v>7.3000000000000001E-3</v>
      </c>
      <c r="O74" s="291">
        <v>0.17560000000000001</v>
      </c>
      <c r="P74" s="289" t="s">
        <v>37</v>
      </c>
      <c r="Q74" s="291">
        <v>1.5762</v>
      </c>
      <c r="R74" s="291">
        <v>-4.3E-3</v>
      </c>
      <c r="S74" s="291">
        <v>0</v>
      </c>
      <c r="T74" s="291">
        <v>-6.9999999999999999E-4</v>
      </c>
      <c r="U74" s="289">
        <v>2024</v>
      </c>
      <c r="V74" s="289">
        <v>-3</v>
      </c>
      <c r="W74" s="292">
        <v>0.21180555555555555</v>
      </c>
      <c r="X74" s="293">
        <v>42738</v>
      </c>
      <c r="Y74" s="21" t="s">
        <v>38</v>
      </c>
    </row>
    <row r="75" spans="1:25" ht="18.75" thickBot="1" x14ac:dyDescent="0.2">
      <c r="A75" s="7">
        <v>150059</v>
      </c>
      <c r="B75" s="283" t="s">
        <v>190</v>
      </c>
      <c r="C75" s="7">
        <v>1.18</v>
      </c>
      <c r="D75" s="284">
        <v>0</v>
      </c>
      <c r="E75" s="283">
        <v>0.21</v>
      </c>
      <c r="F75" s="7">
        <v>1.0289999999999999</v>
      </c>
      <c r="G75" s="285">
        <v>-0.1467</v>
      </c>
      <c r="H75" s="285">
        <v>3.5000000000000003E-2</v>
      </c>
      <c r="I75" s="283">
        <v>5</v>
      </c>
      <c r="J75" s="283">
        <v>5</v>
      </c>
      <c r="K75" s="285">
        <v>4.3439999999999999E-2</v>
      </c>
      <c r="L75" s="283" t="s">
        <v>40</v>
      </c>
      <c r="M75" s="7" t="s">
        <v>191</v>
      </c>
      <c r="N75" s="305">
        <v>1.01E-2</v>
      </c>
      <c r="O75" s="23">
        <v>0.48249999999999998</v>
      </c>
      <c r="P75" s="285">
        <v>-0.1313</v>
      </c>
      <c r="Q75" s="285">
        <v>1.3035000000000001</v>
      </c>
      <c r="R75" s="285">
        <v>-1.8E-3</v>
      </c>
      <c r="S75" s="285">
        <v>-5.9999999999999995E-4</v>
      </c>
      <c r="T75" s="285">
        <v>-7.4000000000000003E-3</v>
      </c>
      <c r="U75" s="283">
        <v>4192</v>
      </c>
      <c r="V75" s="283">
        <v>0</v>
      </c>
      <c r="W75" s="287">
        <v>0.17083333333333331</v>
      </c>
      <c r="X75" s="288">
        <v>42738</v>
      </c>
      <c r="Y75" s="13" t="s">
        <v>38</v>
      </c>
    </row>
    <row r="76" spans="1:25" ht="18.75" thickBot="1" x14ac:dyDescent="0.2">
      <c r="A76" s="14">
        <v>150088</v>
      </c>
      <c r="B76" s="289" t="s">
        <v>151</v>
      </c>
      <c r="C76" s="14">
        <v>1.0309999999999999</v>
      </c>
      <c r="D76" s="295">
        <v>1.9E-3</v>
      </c>
      <c r="E76" s="289">
        <v>20.63</v>
      </c>
      <c r="F76" s="14">
        <v>1.0298</v>
      </c>
      <c r="G76" s="291">
        <v>-1.1999999999999999E-3</v>
      </c>
      <c r="H76" s="291">
        <v>3.5000000000000003E-2</v>
      </c>
      <c r="I76" s="289">
        <v>5</v>
      </c>
      <c r="J76" s="289">
        <v>5</v>
      </c>
      <c r="K76" s="291">
        <v>2.2179999999999998E-2</v>
      </c>
      <c r="L76" s="289">
        <v>0.04</v>
      </c>
      <c r="M76" s="14" t="s">
        <v>148</v>
      </c>
      <c r="N76" s="295">
        <v>1.41E-2</v>
      </c>
      <c r="O76" s="291">
        <v>0.41320000000000001</v>
      </c>
      <c r="P76" s="289" t="s">
        <v>37</v>
      </c>
      <c r="Q76" s="291">
        <v>0.83420000000000005</v>
      </c>
      <c r="R76" s="291">
        <v>1E-4</v>
      </c>
      <c r="S76" s="291">
        <v>8.3999999999999995E-3</v>
      </c>
      <c r="T76" s="291">
        <v>-1.1000000000000001E-3</v>
      </c>
      <c r="U76" s="289">
        <v>299</v>
      </c>
      <c r="V76" s="289">
        <v>0</v>
      </c>
      <c r="W76" s="292">
        <v>0.21180555555555555</v>
      </c>
      <c r="X76" s="293">
        <v>42605</v>
      </c>
      <c r="Y76" s="21" t="s">
        <v>38</v>
      </c>
    </row>
    <row r="77" spans="1:25" ht="18.75" thickBot="1" x14ac:dyDescent="0.2">
      <c r="A77" s="7">
        <v>150085</v>
      </c>
      <c r="B77" s="283" t="s">
        <v>188</v>
      </c>
      <c r="C77" s="7">
        <v>1.0429999999999999</v>
      </c>
      <c r="D77" s="305">
        <v>1.1599999999999999E-2</v>
      </c>
      <c r="E77" s="283">
        <v>225.71</v>
      </c>
      <c r="F77" s="7">
        <v>1.0121</v>
      </c>
      <c r="G77" s="285">
        <v>-3.0499999999999999E-2</v>
      </c>
      <c r="H77" s="285">
        <v>3.5000000000000003E-2</v>
      </c>
      <c r="I77" s="283">
        <v>5</v>
      </c>
      <c r="J77" s="283">
        <v>5</v>
      </c>
      <c r="K77" s="285">
        <v>8.4799999999999997E-3</v>
      </c>
      <c r="L77" s="283">
        <v>0.75</v>
      </c>
      <c r="M77" s="7" t="s">
        <v>189</v>
      </c>
      <c r="N77" s="305">
        <v>1.3899999999999999E-2</v>
      </c>
      <c r="O77" s="285">
        <v>0.38990000000000002</v>
      </c>
      <c r="P77" s="283" t="s">
        <v>37</v>
      </c>
      <c r="Q77" s="304">
        <v>0.9335</v>
      </c>
      <c r="R77" s="285">
        <v>-3.8E-3</v>
      </c>
      <c r="S77" s="285">
        <v>-3.8E-3</v>
      </c>
      <c r="T77" s="285">
        <v>-5.5999999999999999E-3</v>
      </c>
      <c r="U77" s="283">
        <v>19498</v>
      </c>
      <c r="V77" s="283">
        <v>-120</v>
      </c>
      <c r="W77" s="287">
        <v>0.21180555555555555</v>
      </c>
      <c r="X77" s="288">
        <v>42863</v>
      </c>
      <c r="Y77" s="13" t="s">
        <v>38</v>
      </c>
    </row>
    <row r="78" spans="1:25" ht="18.75" thickBot="1" x14ac:dyDescent="0.2">
      <c r="A78" s="14">
        <v>150096</v>
      </c>
      <c r="B78" s="289" t="s">
        <v>192</v>
      </c>
      <c r="C78" s="14">
        <v>1.119</v>
      </c>
      <c r="D78" s="295">
        <v>1.18E-2</v>
      </c>
      <c r="E78" s="289">
        <v>44.68</v>
      </c>
      <c r="F78" s="14">
        <v>1.03</v>
      </c>
      <c r="G78" s="291">
        <v>-8.6400000000000005E-2</v>
      </c>
      <c r="H78" s="291">
        <v>3.5000000000000003E-2</v>
      </c>
      <c r="I78" s="289">
        <v>5</v>
      </c>
      <c r="J78" s="289">
        <v>5</v>
      </c>
      <c r="K78" s="421">
        <v>-4.6469999999999997E-2</v>
      </c>
      <c r="L78" s="289">
        <v>0.89</v>
      </c>
      <c r="M78" s="14" t="s">
        <v>193</v>
      </c>
      <c r="N78" s="295">
        <v>1.7600000000000001E-2</v>
      </c>
      <c r="O78" s="291">
        <v>0.35439999999999999</v>
      </c>
      <c r="P78" s="289" t="s">
        <v>37</v>
      </c>
      <c r="Q78" s="291">
        <v>1.0175000000000001</v>
      </c>
      <c r="R78" s="291">
        <v>-3.3E-3</v>
      </c>
      <c r="S78" s="291">
        <v>-7.7000000000000002E-3</v>
      </c>
      <c r="T78" s="291">
        <v>-7.7000000000000002E-3</v>
      </c>
      <c r="U78" s="289">
        <v>12301</v>
      </c>
      <c r="V78" s="289">
        <v>-3</v>
      </c>
      <c r="W78" s="292">
        <v>0.21180555555555555</v>
      </c>
      <c r="X78" s="293">
        <v>42738</v>
      </c>
      <c r="Y78" s="21" t="s">
        <v>38</v>
      </c>
    </row>
    <row r="79" spans="1:25" ht="14.25" thickBot="1" x14ac:dyDescent="0.2">
      <c r="A79" s="44" t="s">
        <v>243</v>
      </c>
      <c r="B79" s="36"/>
      <c r="C79" s="35"/>
      <c r="D79" s="43">
        <f>AVERAGE(D43:D78)</f>
        <v>1.719444444444444E-3</v>
      </c>
      <c r="E79" s="36"/>
      <c r="F79" s="35"/>
      <c r="G79" s="43">
        <f>AVERAGE(G43:G78)</f>
        <v>-1.6424999999999999E-2</v>
      </c>
      <c r="H79" s="272">
        <f>COUNTIF($D43:$D78,"&gt;0")/COUNT($D43:$D78)</f>
        <v>0.69444444444444442</v>
      </c>
      <c r="I79" s="270"/>
      <c r="J79" s="270"/>
      <c r="K79" s="43">
        <f>AVERAGE(K43:K78)</f>
        <v>4.4608611111111113E-2</v>
      </c>
      <c r="L79" s="36"/>
      <c r="M79" s="35"/>
      <c r="N79" s="38"/>
      <c r="O79" s="39"/>
      <c r="P79" s="43">
        <f>AVERAGE(P43:P78)</f>
        <v>-1.9977419354838707E-2</v>
      </c>
      <c r="Q79" s="37"/>
      <c r="R79" s="43">
        <f>AVERAGE(R43:R78)</f>
        <v>-4.0277777777777786E-3</v>
      </c>
      <c r="S79" s="37"/>
      <c r="T79" s="37"/>
      <c r="U79" s="36"/>
      <c r="V79" s="36"/>
      <c r="W79" s="40"/>
      <c r="X79" s="41"/>
      <c r="Y79" s="42"/>
    </row>
    <row r="80" spans="1:25" ht="18.75" thickBot="1" x14ac:dyDescent="0.2">
      <c r="A80" s="7">
        <v>150049</v>
      </c>
      <c r="B80" s="283" t="s">
        <v>142</v>
      </c>
      <c r="C80" s="7">
        <v>1.02</v>
      </c>
      <c r="D80" s="284">
        <v>0</v>
      </c>
      <c r="E80" s="283">
        <v>29.29</v>
      </c>
      <c r="F80" s="7">
        <v>1.0189999999999999</v>
      </c>
      <c r="G80" s="285">
        <v>-1E-3</v>
      </c>
      <c r="H80" s="285">
        <v>3.2000000000000001E-2</v>
      </c>
      <c r="I80" s="283">
        <v>4.7</v>
      </c>
      <c r="J80" s="283">
        <v>4.7</v>
      </c>
      <c r="K80" s="285">
        <v>4.6949999999999999E-2</v>
      </c>
      <c r="L80" s="283" t="s">
        <v>40</v>
      </c>
      <c r="M80" s="7" t="s">
        <v>36</v>
      </c>
      <c r="N80" s="284">
        <v>0</v>
      </c>
      <c r="O80" s="23">
        <v>0.50160000000000005</v>
      </c>
      <c r="P80" s="285">
        <v>-4.7999999999999996E-3</v>
      </c>
      <c r="Q80" s="283" t="s">
        <v>37</v>
      </c>
      <c r="R80" s="285">
        <v>1.3100000000000001E-2</v>
      </c>
      <c r="S80" s="285">
        <v>5.7000000000000002E-3</v>
      </c>
      <c r="T80" s="285">
        <v>-1.0200000000000001E-2</v>
      </c>
      <c r="U80" s="283">
        <v>1918</v>
      </c>
      <c r="V80" s="283">
        <v>-10</v>
      </c>
      <c r="W80" s="287">
        <v>0.21180555555555555</v>
      </c>
      <c r="X80" s="288">
        <v>42807</v>
      </c>
      <c r="Y80" s="13" t="s">
        <v>38</v>
      </c>
    </row>
    <row r="81" spans="1:25" ht="18.75" thickBot="1" x14ac:dyDescent="0.2">
      <c r="A81" s="14">
        <v>150150</v>
      </c>
      <c r="B81" s="289" t="s">
        <v>145</v>
      </c>
      <c r="C81" s="14">
        <v>1.04</v>
      </c>
      <c r="D81" s="295">
        <v>1E-3</v>
      </c>
      <c r="E81" s="289">
        <v>84.15</v>
      </c>
      <c r="F81" s="14">
        <v>1.03</v>
      </c>
      <c r="G81" s="291">
        <v>-9.7000000000000003E-3</v>
      </c>
      <c r="H81" s="291">
        <v>3.2000000000000001E-2</v>
      </c>
      <c r="I81" s="289">
        <v>4.7</v>
      </c>
      <c r="J81" s="289">
        <v>4.7</v>
      </c>
      <c r="K81" s="291">
        <v>4.6530000000000002E-2</v>
      </c>
      <c r="L81" s="289" t="s">
        <v>40</v>
      </c>
      <c r="M81" s="14" t="s">
        <v>146</v>
      </c>
      <c r="N81" s="290">
        <v>-5.4999999999999997E-3</v>
      </c>
      <c r="O81" s="18">
        <v>0.379</v>
      </c>
      <c r="P81" s="291">
        <v>-1.3100000000000001E-2</v>
      </c>
      <c r="Q81" s="291">
        <v>0.45550000000000002</v>
      </c>
      <c r="R81" s="291">
        <v>1.9E-3</v>
      </c>
      <c r="S81" s="291">
        <v>-5.3E-3</v>
      </c>
      <c r="T81" s="291">
        <v>-6.7000000000000002E-3</v>
      </c>
      <c r="U81" s="289">
        <v>9111</v>
      </c>
      <c r="V81" s="289">
        <v>31</v>
      </c>
      <c r="W81" s="292">
        <v>0.21180555555555555</v>
      </c>
      <c r="X81" s="293">
        <v>42719</v>
      </c>
      <c r="Y81" s="21" t="s">
        <v>38</v>
      </c>
    </row>
    <row r="82" spans="1:25" ht="18.75" thickBot="1" x14ac:dyDescent="0.2">
      <c r="A82" s="7">
        <v>150148</v>
      </c>
      <c r="B82" s="283" t="s">
        <v>143</v>
      </c>
      <c r="C82" s="7">
        <v>1.0429999999999999</v>
      </c>
      <c r="D82" s="305">
        <v>4.7999999999999996E-3</v>
      </c>
      <c r="E82" s="283">
        <v>161.87</v>
      </c>
      <c r="F82" s="7">
        <v>1.03</v>
      </c>
      <c r="G82" s="285">
        <v>-1.26E-2</v>
      </c>
      <c r="H82" s="285">
        <v>3.2000000000000001E-2</v>
      </c>
      <c r="I82" s="283">
        <v>4.7</v>
      </c>
      <c r="J82" s="283">
        <v>4.7</v>
      </c>
      <c r="K82" s="285">
        <v>4.6399999999999997E-2</v>
      </c>
      <c r="L82" s="283" t="s">
        <v>40</v>
      </c>
      <c r="M82" s="7" t="s">
        <v>144</v>
      </c>
      <c r="N82" s="305">
        <v>0.01</v>
      </c>
      <c r="O82" s="23">
        <v>0.1893</v>
      </c>
      <c r="P82" s="285">
        <v>-1.6E-2</v>
      </c>
      <c r="Q82" s="285">
        <v>0.90010000000000001</v>
      </c>
      <c r="R82" s="285">
        <v>-5.0000000000000001E-4</v>
      </c>
      <c r="S82" s="285">
        <v>-5.1000000000000004E-3</v>
      </c>
      <c r="T82" s="285">
        <v>-4.4999999999999997E-3</v>
      </c>
      <c r="U82" s="283">
        <v>13447</v>
      </c>
      <c r="V82" s="283">
        <v>-43</v>
      </c>
      <c r="W82" s="287">
        <v>0.21180555555555555</v>
      </c>
      <c r="X82" s="288">
        <v>42719</v>
      </c>
      <c r="Y82" s="13" t="s">
        <v>38</v>
      </c>
    </row>
    <row r="83" spans="1:25" ht="18.75" thickBot="1" x14ac:dyDescent="0.2">
      <c r="A83" s="14">
        <v>150157</v>
      </c>
      <c r="B83" s="289" t="s">
        <v>149</v>
      </c>
      <c r="C83" s="14">
        <v>1.0449999999999999</v>
      </c>
      <c r="D83" s="295">
        <v>2.8999999999999998E-3</v>
      </c>
      <c r="E83" s="289">
        <v>106.23</v>
      </c>
      <c r="F83" s="14">
        <v>1.03</v>
      </c>
      <c r="G83" s="291">
        <v>-1.46E-2</v>
      </c>
      <c r="H83" s="291">
        <v>3.2000000000000001E-2</v>
      </c>
      <c r="I83" s="289">
        <v>4.7</v>
      </c>
      <c r="J83" s="289">
        <v>4.7</v>
      </c>
      <c r="K83" s="291">
        <v>4.6309999999999997E-2</v>
      </c>
      <c r="L83" s="289" t="s">
        <v>40</v>
      </c>
      <c r="M83" s="14" t="s">
        <v>150</v>
      </c>
      <c r="N83" s="295">
        <v>3.3999999999999998E-3</v>
      </c>
      <c r="O83" s="18">
        <v>0.29039999999999999</v>
      </c>
      <c r="P83" s="291">
        <v>-1.78E-2</v>
      </c>
      <c r="Q83" s="291">
        <v>0.66310000000000002</v>
      </c>
      <c r="R83" s="291">
        <v>-3.2000000000000002E-3</v>
      </c>
      <c r="S83" s="291">
        <v>-5.0000000000000001E-3</v>
      </c>
      <c r="T83" s="291">
        <v>-5.5999999999999999E-3</v>
      </c>
      <c r="U83" s="289">
        <v>116218</v>
      </c>
      <c r="V83" s="289">
        <v>-26</v>
      </c>
      <c r="W83" s="292">
        <v>0.21180555555555555</v>
      </c>
      <c r="X83" s="293">
        <v>42719</v>
      </c>
      <c r="Y83" s="21" t="s">
        <v>38</v>
      </c>
    </row>
    <row r="84" spans="1:25" ht="18.75" thickBot="1" x14ac:dyDescent="0.2">
      <c r="A84" s="7">
        <v>150028</v>
      </c>
      <c r="B84" s="283" t="s">
        <v>147</v>
      </c>
      <c r="C84" s="7">
        <v>1.0409999999999999</v>
      </c>
      <c r="D84" s="286">
        <v>-1.9E-3</v>
      </c>
      <c r="E84" s="283">
        <v>73.37</v>
      </c>
      <c r="F84" s="7">
        <v>1.0229999999999999</v>
      </c>
      <c r="G84" s="285">
        <v>-1.7600000000000001E-2</v>
      </c>
      <c r="H84" s="285">
        <v>3.2000000000000001E-2</v>
      </c>
      <c r="I84" s="283">
        <v>4.7</v>
      </c>
      <c r="J84" s="283">
        <v>4.7</v>
      </c>
      <c r="K84" s="285">
        <v>4.6170000000000003E-2</v>
      </c>
      <c r="L84" s="283" t="s">
        <v>40</v>
      </c>
      <c r="M84" s="7" t="s">
        <v>148</v>
      </c>
      <c r="N84" s="305">
        <v>1.41E-2</v>
      </c>
      <c r="O84" s="23">
        <v>0.54090000000000005</v>
      </c>
      <c r="P84" s="285">
        <v>-2.0799999999999999E-2</v>
      </c>
      <c r="Q84" s="285">
        <v>0.64190000000000003</v>
      </c>
      <c r="R84" s="285">
        <v>-7.4999999999999997E-3</v>
      </c>
      <c r="S84" s="285">
        <v>-3.5000000000000001E-3</v>
      </c>
      <c r="T84" s="285">
        <v>-6.3E-3</v>
      </c>
      <c r="U84" s="283">
        <v>4895</v>
      </c>
      <c r="V84" s="283">
        <v>-15</v>
      </c>
      <c r="W84" s="287">
        <v>0.17083333333333331</v>
      </c>
      <c r="X84" s="288">
        <v>42771</v>
      </c>
      <c r="Y84" s="13" t="s">
        <v>38</v>
      </c>
    </row>
    <row r="85" spans="1:25" ht="14.25" thickBot="1" x14ac:dyDescent="0.2">
      <c r="A85" s="44" t="s">
        <v>242</v>
      </c>
      <c r="B85" s="36"/>
      <c r="C85" s="35"/>
      <c r="D85" s="43">
        <f>AVERAGE(D80:D84)</f>
        <v>1.3599999999999999E-3</v>
      </c>
      <c r="E85" s="36"/>
      <c r="F85" s="35"/>
      <c r="G85" s="43">
        <f>AVERAGE(G80:G84)</f>
        <v>-1.1100000000000002E-2</v>
      </c>
      <c r="H85" s="272">
        <f>COUNTIF($D80:$D84,"&gt;0")/COUNT($D80:$D84)</f>
        <v>0.6</v>
      </c>
      <c r="I85" s="270">
        <f>COUNTIF($D80:$D84,"&lt;0")</f>
        <v>1</v>
      </c>
      <c r="J85" s="270">
        <f>COUNTIF($D80:$D84,"=0")</f>
        <v>1</v>
      </c>
      <c r="K85" s="43">
        <f>AVERAGE(K80:K84)</f>
        <v>4.6471999999999999E-2</v>
      </c>
      <c r="L85" s="36"/>
      <c r="M85" s="35"/>
      <c r="N85" s="38"/>
      <c r="O85" s="39"/>
      <c r="P85" s="43">
        <f>AVERAGE(P80:P84)</f>
        <v>-1.4499999999999999E-2</v>
      </c>
      <c r="Q85" s="37"/>
      <c r="R85" s="43">
        <f>AVERAGE(R80:R84)</f>
        <v>7.6000000000000026E-4</v>
      </c>
      <c r="S85" s="37"/>
      <c r="T85" s="37"/>
      <c r="U85" s="36"/>
      <c r="V85" s="36"/>
      <c r="W85" s="40"/>
      <c r="X85" s="41"/>
      <c r="Y85" s="42"/>
    </row>
    <row r="86" spans="1:25" ht="19.5" thickBot="1" x14ac:dyDescent="0.2">
      <c r="A86" s="14">
        <v>150022</v>
      </c>
      <c r="B86" s="289" t="s">
        <v>42</v>
      </c>
      <c r="C86" s="14">
        <v>0.82299999999999995</v>
      </c>
      <c r="D86" s="295">
        <v>8.6E-3</v>
      </c>
      <c r="E86" s="289">
        <v>3782.9</v>
      </c>
      <c r="F86" s="14">
        <v>1.0267999999999999</v>
      </c>
      <c r="G86" s="291">
        <v>0.19850000000000001</v>
      </c>
      <c r="H86" s="291">
        <v>0.03</v>
      </c>
      <c r="I86" s="289">
        <v>4.5</v>
      </c>
      <c r="J86" s="289">
        <v>4.5</v>
      </c>
      <c r="K86" s="291">
        <v>5.6520000000000001E-2</v>
      </c>
      <c r="L86" s="289" t="s">
        <v>40</v>
      </c>
      <c r="M86" s="14" t="s">
        <v>43</v>
      </c>
      <c r="N86" s="295">
        <v>1.2200000000000001E-2</v>
      </c>
      <c r="O86" s="18">
        <v>9.3600000000000003E-2</v>
      </c>
      <c r="P86" s="306" t="s">
        <v>44</v>
      </c>
      <c r="Q86" s="303">
        <v>2.2168999999999999</v>
      </c>
      <c r="R86" s="291">
        <v>-3.5999999999999999E-3</v>
      </c>
      <c r="S86" s="291">
        <v>-1.8E-3</v>
      </c>
      <c r="T86" s="291">
        <v>-4.1999999999999997E-3</v>
      </c>
      <c r="U86" s="289">
        <v>252703</v>
      </c>
      <c r="V86" s="289">
        <v>139</v>
      </c>
      <c r="W86" s="292">
        <v>0.21180555555555555</v>
      </c>
      <c r="X86" s="345">
        <v>42738</v>
      </c>
      <c r="Y86" s="21" t="s">
        <v>38</v>
      </c>
    </row>
    <row r="87" spans="1:25" ht="18.75" thickBot="1" x14ac:dyDescent="0.2">
      <c r="A87" s="7">
        <v>150237</v>
      </c>
      <c r="B87" s="283" t="s">
        <v>75</v>
      </c>
      <c r="C87" s="7">
        <v>1.0369999999999999</v>
      </c>
      <c r="D87" s="305">
        <v>3.8999999999999998E-3</v>
      </c>
      <c r="E87" s="283">
        <v>18.93</v>
      </c>
      <c r="F87" s="7">
        <v>1.042</v>
      </c>
      <c r="G87" s="285">
        <v>4.7999999999999996E-3</v>
      </c>
      <c r="H87" s="285">
        <v>0.03</v>
      </c>
      <c r="I87" s="283">
        <v>4.75</v>
      </c>
      <c r="J87" s="283">
        <v>4.5</v>
      </c>
      <c r="K87" s="285">
        <v>4.5249999999999999E-2</v>
      </c>
      <c r="L87" s="283" t="s">
        <v>40</v>
      </c>
      <c r="M87" s="7" t="s">
        <v>76</v>
      </c>
      <c r="N87" s="305">
        <v>1.24E-2</v>
      </c>
      <c r="O87" s="23">
        <v>0.39190000000000003</v>
      </c>
      <c r="P87" s="285">
        <v>-2.0000000000000001E-4</v>
      </c>
      <c r="Q87" s="285">
        <v>0.41189999999999999</v>
      </c>
      <c r="R87" s="285">
        <v>-1.1599999999999999E-2</v>
      </c>
      <c r="S87" s="285">
        <v>1.4E-3</v>
      </c>
      <c r="T87" s="285">
        <v>-8.9999999999999993E-3</v>
      </c>
      <c r="U87" s="283">
        <v>716</v>
      </c>
      <c r="V87" s="283">
        <v>0</v>
      </c>
      <c r="W87" s="287">
        <v>0.21180555555555555</v>
      </c>
      <c r="X87" s="288">
        <v>42675</v>
      </c>
      <c r="Y87" s="13" t="s">
        <v>38</v>
      </c>
    </row>
    <row r="88" spans="1:25" s="206" customFormat="1" ht="18.75" thickBot="1" x14ac:dyDescent="0.2">
      <c r="A88" s="197">
        <v>150233</v>
      </c>
      <c r="B88" s="377" t="s">
        <v>81</v>
      </c>
      <c r="C88" s="197">
        <v>1.0029999999999999</v>
      </c>
      <c r="D88" s="383">
        <v>1E-3</v>
      </c>
      <c r="E88" s="377">
        <v>147.75</v>
      </c>
      <c r="F88" s="197">
        <v>1.0083</v>
      </c>
      <c r="G88" s="379">
        <v>5.3E-3</v>
      </c>
      <c r="H88" s="379">
        <v>0.03</v>
      </c>
      <c r="I88" s="377">
        <v>4.5</v>
      </c>
      <c r="J88" s="377">
        <v>4.5</v>
      </c>
      <c r="K88" s="379">
        <v>4.5240000000000002E-2</v>
      </c>
      <c r="L88" s="377" t="s">
        <v>40</v>
      </c>
      <c r="M88" s="197" t="s">
        <v>82</v>
      </c>
      <c r="N88" s="383">
        <v>1.2999999999999999E-2</v>
      </c>
      <c r="O88" s="202">
        <v>0.27560000000000001</v>
      </c>
      <c r="P88" s="379">
        <v>0</v>
      </c>
      <c r="Q88" s="401">
        <v>0.72709999999999997</v>
      </c>
      <c r="R88" s="379">
        <v>-4.5999999999999999E-3</v>
      </c>
      <c r="S88" s="379">
        <v>-2.8E-3</v>
      </c>
      <c r="T88" s="379">
        <v>-8.0000000000000004E-4</v>
      </c>
      <c r="U88" s="377">
        <v>2837</v>
      </c>
      <c r="V88" s="377">
        <v>0</v>
      </c>
      <c r="W88" s="380">
        <v>0.21180555555555555</v>
      </c>
      <c r="X88" s="381">
        <v>42884</v>
      </c>
      <c r="Y88" s="205" t="s">
        <v>38</v>
      </c>
    </row>
    <row r="89" spans="1:25" ht="18.75" thickBot="1" x14ac:dyDescent="0.2">
      <c r="A89" s="7">
        <v>502024</v>
      </c>
      <c r="B89" s="283" t="s">
        <v>77</v>
      </c>
      <c r="C89" s="7">
        <v>1.044</v>
      </c>
      <c r="D89" s="305">
        <v>1.9E-3</v>
      </c>
      <c r="E89" s="283">
        <v>94.06</v>
      </c>
      <c r="F89" s="7">
        <v>1.0489999999999999</v>
      </c>
      <c r="G89" s="285">
        <v>4.7999999999999996E-3</v>
      </c>
      <c r="H89" s="285">
        <v>0.03</v>
      </c>
      <c r="I89" s="283">
        <v>5</v>
      </c>
      <c r="J89" s="283">
        <v>4.5</v>
      </c>
      <c r="K89" s="285">
        <v>4.5240000000000002E-2</v>
      </c>
      <c r="L89" s="283" t="s">
        <v>40</v>
      </c>
      <c r="M89" s="7" t="s">
        <v>78</v>
      </c>
      <c r="N89" s="305">
        <v>1.6299999999999999E-2</v>
      </c>
      <c r="O89" s="23">
        <v>0.25890000000000002</v>
      </c>
      <c r="P89" s="285">
        <v>-2.0000000000000001E-4</v>
      </c>
      <c r="Q89" s="285">
        <v>0.71160000000000001</v>
      </c>
      <c r="R89" s="285">
        <v>2.0000000000000001E-4</v>
      </c>
      <c r="S89" s="285">
        <v>-4.1000000000000003E-3</v>
      </c>
      <c r="T89" s="285">
        <v>-6.4000000000000003E-3</v>
      </c>
      <c r="U89" s="283">
        <v>1765</v>
      </c>
      <c r="V89" s="283">
        <v>3</v>
      </c>
      <c r="W89" s="287">
        <v>0.21180555555555555</v>
      </c>
      <c r="X89" s="288">
        <v>42614</v>
      </c>
      <c r="Y89" s="13" t="s">
        <v>38</v>
      </c>
    </row>
    <row r="90" spans="1:25" ht="18.75" thickBot="1" x14ac:dyDescent="0.2">
      <c r="A90" s="14">
        <v>150177</v>
      </c>
      <c r="B90" s="289" t="s">
        <v>83</v>
      </c>
      <c r="C90" s="14">
        <v>1.022</v>
      </c>
      <c r="D90" s="295">
        <v>2E-3</v>
      </c>
      <c r="E90" s="289">
        <v>31.43</v>
      </c>
      <c r="F90" s="14">
        <v>1.0269999999999999</v>
      </c>
      <c r="G90" s="291">
        <v>4.8999999999999998E-3</v>
      </c>
      <c r="H90" s="291">
        <v>0.03</v>
      </c>
      <c r="I90" s="289">
        <v>4.5</v>
      </c>
      <c r="J90" s="289">
        <v>4.5</v>
      </c>
      <c r="K90" s="291">
        <v>4.5229999999999999E-2</v>
      </c>
      <c r="L90" s="289" t="s">
        <v>40</v>
      </c>
      <c r="M90" s="14" t="s">
        <v>84</v>
      </c>
      <c r="N90" s="295">
        <v>6.8999999999999999E-3</v>
      </c>
      <c r="O90" s="18">
        <v>0.44159999999999999</v>
      </c>
      <c r="P90" s="291">
        <v>-1E-4</v>
      </c>
      <c r="Q90" s="291">
        <v>0.31180000000000002</v>
      </c>
      <c r="R90" s="291">
        <v>-3.8999999999999998E-3</v>
      </c>
      <c r="S90" s="291">
        <v>-4.4000000000000003E-3</v>
      </c>
      <c r="T90" s="291">
        <v>-3.5000000000000001E-3</v>
      </c>
      <c r="U90" s="289">
        <v>21883</v>
      </c>
      <c r="V90" s="289">
        <v>54</v>
      </c>
      <c r="W90" s="292">
        <v>0.21180555555555555</v>
      </c>
      <c r="X90" s="293">
        <v>42738</v>
      </c>
      <c r="Y90" s="21" t="s">
        <v>38</v>
      </c>
    </row>
    <row r="91" spans="1:25" s="206" customFormat="1" ht="18.75" thickBot="1" x14ac:dyDescent="0.2">
      <c r="A91" s="197">
        <v>150205</v>
      </c>
      <c r="B91" s="377" t="s">
        <v>49</v>
      </c>
      <c r="C91" s="197">
        <v>1.0269999999999999</v>
      </c>
      <c r="D91" s="383">
        <v>2.8999999999999998E-3</v>
      </c>
      <c r="E91" s="377">
        <v>10866.41</v>
      </c>
      <c r="F91" s="197">
        <v>1.032</v>
      </c>
      <c r="G91" s="379">
        <v>4.7999999999999996E-3</v>
      </c>
      <c r="H91" s="379">
        <v>0.03</v>
      </c>
      <c r="I91" s="377">
        <v>4.5</v>
      </c>
      <c r="J91" s="377">
        <v>4.5</v>
      </c>
      <c r="K91" s="379">
        <v>4.5229999999999999E-2</v>
      </c>
      <c r="L91" s="377" t="s">
        <v>40</v>
      </c>
      <c r="M91" s="197" t="s">
        <v>50</v>
      </c>
      <c r="N91" s="383">
        <v>4.4600000000000001E-2</v>
      </c>
      <c r="O91" s="202">
        <v>0.19620000000000001</v>
      </c>
      <c r="P91" s="379">
        <v>-2.0000000000000001E-4</v>
      </c>
      <c r="Q91" s="379">
        <v>0.88109999999999999</v>
      </c>
      <c r="R91" s="379">
        <v>-4.3E-3</v>
      </c>
      <c r="S91" s="379">
        <v>2.5999999999999999E-3</v>
      </c>
      <c r="T91" s="379">
        <v>-6.9999999999999999E-4</v>
      </c>
      <c r="U91" s="377">
        <v>439272</v>
      </c>
      <c r="V91" s="377">
        <v>215</v>
      </c>
      <c r="W91" s="380">
        <v>0.21180555555555555</v>
      </c>
      <c r="X91" s="381">
        <v>42705</v>
      </c>
      <c r="Y91" s="205" t="s">
        <v>38</v>
      </c>
    </row>
    <row r="92" spans="1:25" ht="18.75" thickBot="1" x14ac:dyDescent="0.2">
      <c r="A92" s="14">
        <v>150229</v>
      </c>
      <c r="B92" s="289" t="s">
        <v>69</v>
      </c>
      <c r="C92" s="14">
        <v>1.026</v>
      </c>
      <c r="D92" s="302">
        <v>0</v>
      </c>
      <c r="E92" s="289">
        <v>300.81</v>
      </c>
      <c r="F92" s="14">
        <v>1.0309999999999999</v>
      </c>
      <c r="G92" s="291">
        <v>4.7999999999999996E-3</v>
      </c>
      <c r="H92" s="291">
        <v>0.03</v>
      </c>
      <c r="I92" s="289">
        <v>4.5</v>
      </c>
      <c r="J92" s="289">
        <v>4.5</v>
      </c>
      <c r="K92" s="291">
        <v>4.5229999999999999E-2</v>
      </c>
      <c r="L92" s="289" t="s">
        <v>40</v>
      </c>
      <c r="M92" s="14" t="s">
        <v>70</v>
      </c>
      <c r="N92" s="295">
        <v>1.2699999999999999E-2</v>
      </c>
      <c r="O92" s="18">
        <v>0.28000000000000003</v>
      </c>
      <c r="P92" s="291">
        <v>-2.0000000000000001E-4</v>
      </c>
      <c r="Q92" s="291">
        <v>0.68610000000000004</v>
      </c>
      <c r="R92" s="291">
        <v>-1.8E-3</v>
      </c>
      <c r="S92" s="291">
        <v>-5.1000000000000004E-3</v>
      </c>
      <c r="T92" s="291">
        <v>-6.1999999999999998E-3</v>
      </c>
      <c r="U92" s="289">
        <v>15849</v>
      </c>
      <c r="V92" s="289">
        <v>-11</v>
      </c>
      <c r="W92" s="292">
        <v>0.21180555555555555</v>
      </c>
      <c r="X92" s="293">
        <v>42705</v>
      </c>
      <c r="Y92" s="21" t="s">
        <v>38</v>
      </c>
    </row>
    <row r="93" spans="1:25" ht="18.75" thickBot="1" x14ac:dyDescent="0.2">
      <c r="A93" s="7">
        <v>150235</v>
      </c>
      <c r="B93" s="283" t="s">
        <v>115</v>
      </c>
      <c r="C93" s="7">
        <v>1.0209999999999999</v>
      </c>
      <c r="D93" s="305">
        <v>2.8999999999999998E-3</v>
      </c>
      <c r="E93" s="283">
        <v>1421.83</v>
      </c>
      <c r="F93" s="7">
        <v>1.026</v>
      </c>
      <c r="G93" s="285">
        <v>4.8999999999999998E-3</v>
      </c>
      <c r="H93" s="285">
        <v>0.03</v>
      </c>
      <c r="I93" s="283">
        <v>4.5</v>
      </c>
      <c r="J93" s="283">
        <v>4.5</v>
      </c>
      <c r="K93" s="285">
        <v>4.5229999999999999E-2</v>
      </c>
      <c r="L93" s="283" t="s">
        <v>40</v>
      </c>
      <c r="M93" s="7" t="s">
        <v>56</v>
      </c>
      <c r="N93" s="305">
        <v>8.0000000000000002E-3</v>
      </c>
      <c r="O93" s="23">
        <v>0.3397</v>
      </c>
      <c r="P93" s="285">
        <v>-1E-4</v>
      </c>
      <c r="Q93" s="285">
        <v>0.55230000000000001</v>
      </c>
      <c r="R93" s="285">
        <v>2.8E-3</v>
      </c>
      <c r="S93" s="285">
        <v>3.0999999999999999E-3</v>
      </c>
      <c r="T93" s="285">
        <v>0</v>
      </c>
      <c r="U93" s="283">
        <v>31527</v>
      </c>
      <c r="V93" s="283">
        <v>102</v>
      </c>
      <c r="W93" s="287">
        <v>0.21180555555555555</v>
      </c>
      <c r="X93" s="288">
        <v>42675</v>
      </c>
      <c r="Y93" s="13" t="s">
        <v>38</v>
      </c>
    </row>
    <row r="94" spans="1:25" ht="18.75" thickBot="1" x14ac:dyDescent="0.2">
      <c r="A94" s="14">
        <v>150194</v>
      </c>
      <c r="B94" s="289" t="s">
        <v>85</v>
      </c>
      <c r="C94" s="14">
        <v>1.024</v>
      </c>
      <c r="D94" s="295">
        <v>2.8999999999999998E-3</v>
      </c>
      <c r="E94" s="289">
        <v>8502.58</v>
      </c>
      <c r="F94" s="14">
        <v>1.0289999999999999</v>
      </c>
      <c r="G94" s="291">
        <v>4.8999999999999998E-3</v>
      </c>
      <c r="H94" s="291">
        <v>0.03</v>
      </c>
      <c r="I94" s="289">
        <v>4.5</v>
      </c>
      <c r="J94" s="289">
        <v>4.5</v>
      </c>
      <c r="K94" s="291">
        <v>4.5229999999999999E-2</v>
      </c>
      <c r="L94" s="289" t="s">
        <v>40</v>
      </c>
      <c r="M94" s="14" t="s">
        <v>86</v>
      </c>
      <c r="N94" s="295">
        <v>1.49E-2</v>
      </c>
      <c r="O94" s="18">
        <v>0.1479</v>
      </c>
      <c r="P94" s="291">
        <v>-1E-4</v>
      </c>
      <c r="Q94" s="291">
        <v>0.99870000000000003</v>
      </c>
      <c r="R94" s="291">
        <v>-5.3E-3</v>
      </c>
      <c r="S94" s="291">
        <v>-2.7000000000000001E-3</v>
      </c>
      <c r="T94" s="291">
        <v>-4.0000000000000001E-3</v>
      </c>
      <c r="U94" s="289">
        <v>465013</v>
      </c>
      <c r="V94" s="289">
        <v>228</v>
      </c>
      <c r="W94" s="292">
        <v>0.21180555555555555</v>
      </c>
      <c r="X94" s="293">
        <v>42719</v>
      </c>
      <c r="Y94" s="21" t="s">
        <v>38</v>
      </c>
    </row>
    <row r="95" spans="1:25" ht="18.75" thickBot="1" x14ac:dyDescent="0.2">
      <c r="A95" s="7">
        <v>150241</v>
      </c>
      <c r="B95" s="283" t="s">
        <v>94</v>
      </c>
      <c r="C95" s="7">
        <v>1.024</v>
      </c>
      <c r="D95" s="305">
        <v>2E-3</v>
      </c>
      <c r="E95" s="283">
        <v>358.71</v>
      </c>
      <c r="F95" s="7">
        <v>1.0289999999999999</v>
      </c>
      <c r="G95" s="285">
        <v>4.8999999999999998E-3</v>
      </c>
      <c r="H95" s="285">
        <v>0.03</v>
      </c>
      <c r="I95" s="283">
        <v>4.5</v>
      </c>
      <c r="J95" s="283">
        <v>4.5</v>
      </c>
      <c r="K95" s="285">
        <v>4.5229999999999999E-2</v>
      </c>
      <c r="L95" s="283" t="s">
        <v>40</v>
      </c>
      <c r="M95" s="7" t="s">
        <v>95</v>
      </c>
      <c r="N95" s="305">
        <v>5.0000000000000001E-4</v>
      </c>
      <c r="O95" s="23">
        <v>0.29289999999999999</v>
      </c>
      <c r="P95" s="285">
        <v>-1E-4</v>
      </c>
      <c r="Q95" s="285">
        <v>0.65849999999999997</v>
      </c>
      <c r="R95" s="285">
        <v>-4.3E-3</v>
      </c>
      <c r="S95" s="285">
        <v>-5.0000000000000001E-3</v>
      </c>
      <c r="T95" s="285">
        <v>-5.5999999999999999E-3</v>
      </c>
      <c r="U95" s="283">
        <v>8897</v>
      </c>
      <c r="V95" s="283">
        <v>-8</v>
      </c>
      <c r="W95" s="287">
        <v>0.21180555555555555</v>
      </c>
      <c r="X95" s="288">
        <v>42719</v>
      </c>
      <c r="Y95" s="13" t="s">
        <v>38</v>
      </c>
    </row>
    <row r="96" spans="1:25" s="71" customFormat="1" ht="18.75" thickBot="1" x14ac:dyDescent="0.2">
      <c r="A96" s="63">
        <v>150307</v>
      </c>
      <c r="B96" s="416" t="s">
        <v>51</v>
      </c>
      <c r="C96" s="63">
        <v>1.0249999999999999</v>
      </c>
      <c r="D96" s="417">
        <v>2E-3</v>
      </c>
      <c r="E96" s="416">
        <v>141.68</v>
      </c>
      <c r="F96" s="63">
        <v>1.03</v>
      </c>
      <c r="G96" s="418">
        <v>4.8999999999999998E-3</v>
      </c>
      <c r="H96" s="418">
        <v>0.03</v>
      </c>
      <c r="I96" s="416">
        <v>4.5</v>
      </c>
      <c r="J96" s="416">
        <v>4.5</v>
      </c>
      <c r="K96" s="418">
        <v>4.5229999999999999E-2</v>
      </c>
      <c r="L96" s="416" t="s">
        <v>40</v>
      </c>
      <c r="M96" s="63" t="s">
        <v>52</v>
      </c>
      <c r="N96" s="417">
        <v>3.0000000000000001E-3</v>
      </c>
      <c r="O96" s="67">
        <v>0.19520000000000001</v>
      </c>
      <c r="P96" s="418">
        <v>-1E-4</v>
      </c>
      <c r="Q96" s="418">
        <v>0.88619999999999999</v>
      </c>
      <c r="R96" s="418">
        <v>2.9999999999999997E-4</v>
      </c>
      <c r="S96" s="418">
        <v>0</v>
      </c>
      <c r="T96" s="418">
        <v>-5.0000000000000001E-3</v>
      </c>
      <c r="U96" s="416">
        <v>23515</v>
      </c>
      <c r="V96" s="416">
        <v>-140</v>
      </c>
      <c r="W96" s="419">
        <v>0.21180555555555555</v>
      </c>
      <c r="X96" s="420">
        <v>42705</v>
      </c>
      <c r="Y96" s="70" t="s">
        <v>38</v>
      </c>
    </row>
    <row r="97" spans="1:25" ht="18.75" thickBot="1" x14ac:dyDescent="0.2">
      <c r="A97" s="7">
        <v>150315</v>
      </c>
      <c r="B97" s="283" t="s">
        <v>118</v>
      </c>
      <c r="C97" s="7">
        <v>1.0249999999999999</v>
      </c>
      <c r="D97" s="305">
        <v>2E-3</v>
      </c>
      <c r="E97" s="283">
        <v>1000.57</v>
      </c>
      <c r="F97" s="7">
        <v>1.03</v>
      </c>
      <c r="G97" s="285">
        <v>4.8999999999999998E-3</v>
      </c>
      <c r="H97" s="285">
        <v>0.03</v>
      </c>
      <c r="I97" s="283">
        <v>4.5</v>
      </c>
      <c r="J97" s="283">
        <v>4.5</v>
      </c>
      <c r="K97" s="285">
        <v>4.5229999999999999E-2</v>
      </c>
      <c r="L97" s="283" t="s">
        <v>40</v>
      </c>
      <c r="M97" s="7" t="s">
        <v>119</v>
      </c>
      <c r="N97" s="305">
        <v>1.2999999999999999E-2</v>
      </c>
      <c r="O97" s="23">
        <v>0.37219999999999998</v>
      </c>
      <c r="P97" s="285">
        <v>-1E-4</v>
      </c>
      <c r="Q97" s="285">
        <v>0.47139999999999999</v>
      </c>
      <c r="R97" s="285">
        <v>-5.3E-3</v>
      </c>
      <c r="S97" s="285">
        <v>-6.0000000000000001E-3</v>
      </c>
      <c r="T97" s="285">
        <v>-6.4000000000000003E-3</v>
      </c>
      <c r="U97" s="283">
        <v>9805</v>
      </c>
      <c r="V97" s="283">
        <v>-92</v>
      </c>
      <c r="W97" s="287">
        <v>0.21180555555555555</v>
      </c>
      <c r="X97" s="288">
        <v>42705</v>
      </c>
      <c r="Y97" s="13" t="s">
        <v>38</v>
      </c>
    </row>
    <row r="98" spans="1:25" ht="18.75" thickBot="1" x14ac:dyDescent="0.2">
      <c r="A98" s="14">
        <v>150269</v>
      </c>
      <c r="B98" s="289" t="s">
        <v>57</v>
      </c>
      <c r="C98" s="14">
        <v>1.024</v>
      </c>
      <c r="D98" s="295">
        <v>2E-3</v>
      </c>
      <c r="E98" s="289">
        <v>1644.04</v>
      </c>
      <c r="F98" s="14">
        <v>1.0289999999999999</v>
      </c>
      <c r="G98" s="291">
        <v>4.8999999999999998E-3</v>
      </c>
      <c r="H98" s="291">
        <v>0.03</v>
      </c>
      <c r="I98" s="289">
        <v>4.5</v>
      </c>
      <c r="J98" s="289">
        <v>4.5</v>
      </c>
      <c r="K98" s="291">
        <v>4.5229999999999999E-2</v>
      </c>
      <c r="L98" s="289" t="s">
        <v>40</v>
      </c>
      <c r="M98" s="14" t="s">
        <v>58</v>
      </c>
      <c r="N98" s="295">
        <v>1.54E-2</v>
      </c>
      <c r="O98" s="18">
        <v>0.35020000000000001</v>
      </c>
      <c r="P98" s="291">
        <v>-1E-4</v>
      </c>
      <c r="Q98" s="291">
        <v>0.52410000000000001</v>
      </c>
      <c r="R98" s="291">
        <v>-6.9999999999999999E-4</v>
      </c>
      <c r="S98" s="291">
        <v>-5.7000000000000002E-3</v>
      </c>
      <c r="T98" s="291">
        <v>-5.1000000000000004E-3</v>
      </c>
      <c r="U98" s="289">
        <v>44228</v>
      </c>
      <c r="V98" s="289">
        <v>-148</v>
      </c>
      <c r="W98" s="292">
        <v>0.21180555555555555</v>
      </c>
      <c r="X98" s="293">
        <v>42719</v>
      </c>
      <c r="Y98" s="21" t="s">
        <v>38</v>
      </c>
    </row>
    <row r="99" spans="1:25" ht="18.75" thickBot="1" x14ac:dyDescent="0.2">
      <c r="A99" s="7">
        <v>150164</v>
      </c>
      <c r="B99" s="283" t="s">
        <v>61</v>
      </c>
      <c r="C99" s="7">
        <v>1.02</v>
      </c>
      <c r="D99" s="305">
        <v>2.8999999999999998E-3</v>
      </c>
      <c r="E99" s="283">
        <v>325.76</v>
      </c>
      <c r="F99" s="7">
        <v>1.0249999999999999</v>
      </c>
      <c r="G99" s="285">
        <v>4.8999999999999998E-3</v>
      </c>
      <c r="H99" s="285">
        <v>0.03</v>
      </c>
      <c r="I99" s="283">
        <v>4.5</v>
      </c>
      <c r="J99" s="283">
        <v>4.5</v>
      </c>
      <c r="K99" s="285">
        <v>4.5229999999999999E-2</v>
      </c>
      <c r="L99" s="283" t="s">
        <v>40</v>
      </c>
      <c r="M99" s="7" t="s">
        <v>62</v>
      </c>
      <c r="N99" s="305">
        <v>2E-3</v>
      </c>
      <c r="O99" s="23">
        <v>0.1043</v>
      </c>
      <c r="P99" s="285">
        <v>-1E-4</v>
      </c>
      <c r="Q99" s="285">
        <v>0.47089999999999999</v>
      </c>
      <c r="R99" s="285">
        <v>8.0000000000000002E-3</v>
      </c>
      <c r="S99" s="285">
        <v>3.8999999999999998E-3</v>
      </c>
      <c r="T99" s="285">
        <v>1.5E-3</v>
      </c>
      <c r="U99" s="283">
        <v>3454</v>
      </c>
      <c r="V99" s="283">
        <v>-110</v>
      </c>
      <c r="W99" s="287">
        <v>0.29375000000000001</v>
      </c>
      <c r="X99" s="288">
        <v>42705</v>
      </c>
      <c r="Y99" s="13" t="s">
        <v>38</v>
      </c>
    </row>
    <row r="100" spans="1:25" ht="18.75" thickBot="1" x14ac:dyDescent="0.2">
      <c r="A100" s="14">
        <v>150305</v>
      </c>
      <c r="B100" s="289" t="s">
        <v>104</v>
      </c>
      <c r="C100" s="14">
        <v>1.024</v>
      </c>
      <c r="D100" s="295">
        <v>2E-3</v>
      </c>
      <c r="E100" s="289">
        <v>103.39</v>
      </c>
      <c r="F100" s="14">
        <v>1.0289999999999999</v>
      </c>
      <c r="G100" s="291">
        <v>4.8999999999999998E-3</v>
      </c>
      <c r="H100" s="291">
        <v>0.03</v>
      </c>
      <c r="I100" s="289">
        <v>4.5</v>
      </c>
      <c r="J100" s="289">
        <v>4.5</v>
      </c>
      <c r="K100" s="291">
        <v>4.5229999999999999E-2</v>
      </c>
      <c r="L100" s="289" t="s">
        <v>40</v>
      </c>
      <c r="M100" s="14" t="s">
        <v>105</v>
      </c>
      <c r="N100" s="295">
        <v>1.01E-2</v>
      </c>
      <c r="O100" s="18">
        <v>0.217</v>
      </c>
      <c r="P100" s="291">
        <v>-1E-4</v>
      </c>
      <c r="Q100" s="291">
        <v>0.83650000000000002</v>
      </c>
      <c r="R100" s="291">
        <v>-6.4000000000000003E-3</v>
      </c>
      <c r="S100" s="291">
        <v>-3.0999999999999999E-3</v>
      </c>
      <c r="T100" s="291">
        <v>-6.7999999999999996E-3</v>
      </c>
      <c r="U100" s="289">
        <v>3083</v>
      </c>
      <c r="V100" s="289">
        <v>-24</v>
      </c>
      <c r="W100" s="292">
        <v>0.21180555555555555</v>
      </c>
      <c r="X100" s="293">
        <v>42719</v>
      </c>
      <c r="Y100" s="21" t="s">
        <v>38</v>
      </c>
    </row>
    <row r="101" spans="1:25" ht="18.75" thickBot="1" x14ac:dyDescent="0.2">
      <c r="A101" s="7">
        <v>150257</v>
      </c>
      <c r="B101" s="283" t="s">
        <v>53</v>
      </c>
      <c r="C101" s="7">
        <v>1.0029999999999999</v>
      </c>
      <c r="D101" s="305">
        <v>3.0000000000000001E-3</v>
      </c>
      <c r="E101" s="283">
        <v>12.47</v>
      </c>
      <c r="F101" s="7">
        <v>1.0079</v>
      </c>
      <c r="G101" s="285">
        <v>4.8999999999999998E-3</v>
      </c>
      <c r="H101" s="285">
        <v>0.03</v>
      </c>
      <c r="I101" s="283">
        <v>4.5</v>
      </c>
      <c r="J101" s="283">
        <v>4.5</v>
      </c>
      <c r="K101" s="285">
        <v>4.5220000000000003E-2</v>
      </c>
      <c r="L101" s="283" t="s">
        <v>40</v>
      </c>
      <c r="M101" s="7" t="s">
        <v>54</v>
      </c>
      <c r="N101" s="305">
        <v>1.3299999999999999E-2</v>
      </c>
      <c r="O101" s="23">
        <v>0.40739999999999998</v>
      </c>
      <c r="P101" s="285">
        <v>0</v>
      </c>
      <c r="Q101" s="285">
        <v>0.4133</v>
      </c>
      <c r="R101" s="285">
        <v>-7.4000000000000003E-3</v>
      </c>
      <c r="S101" s="285">
        <v>-1E-3</v>
      </c>
      <c r="T101" s="285">
        <v>-5.8999999999999999E-3</v>
      </c>
      <c r="U101" s="283">
        <v>1584</v>
      </c>
      <c r="V101" s="283">
        <v>-3</v>
      </c>
      <c r="W101" s="287">
        <v>0.21180555555555555</v>
      </c>
      <c r="X101" s="288">
        <v>42888</v>
      </c>
      <c r="Y101" s="13" t="s">
        <v>38</v>
      </c>
    </row>
    <row r="102" spans="1:25" s="206" customFormat="1" ht="18.75" thickBot="1" x14ac:dyDescent="0.2">
      <c r="A102" s="197">
        <v>150259</v>
      </c>
      <c r="B102" s="377" t="s">
        <v>92</v>
      </c>
      <c r="C102" s="197">
        <v>1.0029999999999999</v>
      </c>
      <c r="D102" s="383">
        <v>4.0000000000000001E-3</v>
      </c>
      <c r="E102" s="377">
        <v>143.65</v>
      </c>
      <c r="F102" s="197">
        <v>1.0079</v>
      </c>
      <c r="G102" s="379">
        <v>4.8999999999999998E-3</v>
      </c>
      <c r="H102" s="379">
        <v>0.03</v>
      </c>
      <c r="I102" s="377">
        <v>4.5</v>
      </c>
      <c r="J102" s="377">
        <v>4.5</v>
      </c>
      <c r="K102" s="379">
        <v>4.5220000000000003E-2</v>
      </c>
      <c r="L102" s="377" t="s">
        <v>40</v>
      </c>
      <c r="M102" s="197" t="s">
        <v>93</v>
      </c>
      <c r="N102" s="383">
        <v>3.0999999999999999E-3</v>
      </c>
      <c r="O102" s="202">
        <v>0.32200000000000001</v>
      </c>
      <c r="P102" s="379">
        <v>0</v>
      </c>
      <c r="Q102" s="379">
        <v>0.61699999999999999</v>
      </c>
      <c r="R102" s="379">
        <v>8.9999999999999998E-4</v>
      </c>
      <c r="S102" s="379">
        <v>1E-4</v>
      </c>
      <c r="T102" s="379">
        <v>1.1999999999999999E-3</v>
      </c>
      <c r="U102" s="377">
        <v>10098</v>
      </c>
      <c r="V102" s="377">
        <v>9</v>
      </c>
      <c r="W102" s="380">
        <v>0.21180555555555555</v>
      </c>
      <c r="X102" s="381">
        <v>42888</v>
      </c>
      <c r="Y102" s="205" t="s">
        <v>38</v>
      </c>
    </row>
    <row r="103" spans="1:25" ht="18.75" thickBot="1" x14ac:dyDescent="0.2">
      <c r="A103" s="7">
        <v>150283</v>
      </c>
      <c r="B103" s="283" t="s">
        <v>63</v>
      </c>
      <c r="C103" s="7">
        <v>1.0009999999999999</v>
      </c>
      <c r="D103" s="305">
        <v>2E-3</v>
      </c>
      <c r="E103" s="283">
        <v>272.89999999999998</v>
      </c>
      <c r="F103" s="7">
        <v>1.0057</v>
      </c>
      <c r="G103" s="285">
        <v>4.7000000000000002E-3</v>
      </c>
      <c r="H103" s="285">
        <v>0.03</v>
      </c>
      <c r="I103" s="283">
        <v>4.5</v>
      </c>
      <c r="J103" s="283">
        <v>4.5</v>
      </c>
      <c r="K103" s="285">
        <v>4.521E-2</v>
      </c>
      <c r="L103" s="283" t="s">
        <v>40</v>
      </c>
      <c r="M103" s="7" t="s">
        <v>64</v>
      </c>
      <c r="N103" s="305">
        <v>9.1999999999999998E-3</v>
      </c>
      <c r="O103" s="23">
        <v>0.28120000000000001</v>
      </c>
      <c r="P103" s="285">
        <v>0</v>
      </c>
      <c r="Q103" s="304">
        <v>0.71730000000000005</v>
      </c>
      <c r="R103" s="285">
        <v>-8.5000000000000006E-3</v>
      </c>
      <c r="S103" s="285">
        <v>-2.2000000000000001E-3</v>
      </c>
      <c r="T103" s="285">
        <v>-1.6999999999999999E-3</v>
      </c>
      <c r="U103" s="283">
        <v>9490</v>
      </c>
      <c r="V103" s="283">
        <v>0</v>
      </c>
      <c r="W103" s="287">
        <v>0.21180555555555555</v>
      </c>
      <c r="X103" s="288">
        <v>42905</v>
      </c>
      <c r="Y103" s="13" t="s">
        <v>38</v>
      </c>
    </row>
    <row r="104" spans="1:25" ht="18.75" thickBot="1" x14ac:dyDescent="0.2">
      <c r="A104" s="14">
        <v>150277</v>
      </c>
      <c r="B104" s="289" t="s">
        <v>65</v>
      </c>
      <c r="C104" s="14">
        <v>1.0509999999999999</v>
      </c>
      <c r="D104" s="295">
        <v>3.8E-3</v>
      </c>
      <c r="E104" s="289">
        <v>1118.72</v>
      </c>
      <c r="F104" s="14">
        <v>1.0549999999999999</v>
      </c>
      <c r="G104" s="291">
        <v>3.8E-3</v>
      </c>
      <c r="H104" s="291">
        <v>0.03</v>
      </c>
      <c r="I104" s="289">
        <v>5</v>
      </c>
      <c r="J104" s="289">
        <v>4.5</v>
      </c>
      <c r="K104" s="291">
        <v>4.5199999999999997E-2</v>
      </c>
      <c r="L104" s="289" t="s">
        <v>40</v>
      </c>
      <c r="M104" s="14" t="s">
        <v>66</v>
      </c>
      <c r="N104" s="295">
        <v>1.0999999999999999E-2</v>
      </c>
      <c r="O104" s="18">
        <v>0.1202</v>
      </c>
      <c r="P104" s="291">
        <v>-1.1999999999999999E-3</v>
      </c>
      <c r="Q104" s="291">
        <v>1.0225</v>
      </c>
      <c r="R104" s="291">
        <v>-2.8999999999999998E-3</v>
      </c>
      <c r="S104" s="291">
        <v>-1.4E-3</v>
      </c>
      <c r="T104" s="291">
        <v>-3.3999999999999998E-3</v>
      </c>
      <c r="U104" s="289">
        <v>52468</v>
      </c>
      <c r="V104" s="289">
        <v>16</v>
      </c>
      <c r="W104" s="292">
        <v>0.21180555555555555</v>
      </c>
      <c r="X104" s="293">
        <v>42614</v>
      </c>
      <c r="Y104" s="21" t="s">
        <v>38</v>
      </c>
    </row>
    <row r="105" spans="1:25" ht="18.75" thickBot="1" x14ac:dyDescent="0.2">
      <c r="A105" s="7">
        <v>502027</v>
      </c>
      <c r="B105" s="283" t="s">
        <v>124</v>
      </c>
      <c r="C105" s="7">
        <v>1.0449999999999999</v>
      </c>
      <c r="D105" s="305">
        <v>3.8E-3</v>
      </c>
      <c r="E105" s="283">
        <v>17.850000000000001</v>
      </c>
      <c r="F105" s="7">
        <v>1.0489999999999999</v>
      </c>
      <c r="G105" s="285">
        <v>3.8E-3</v>
      </c>
      <c r="H105" s="285">
        <v>0.03</v>
      </c>
      <c r="I105" s="283">
        <v>5</v>
      </c>
      <c r="J105" s="283">
        <v>4.5</v>
      </c>
      <c r="K105" s="285">
        <v>4.5199999999999997E-2</v>
      </c>
      <c r="L105" s="283" t="s">
        <v>40</v>
      </c>
      <c r="M105" s="7" t="s">
        <v>125</v>
      </c>
      <c r="N105" s="305">
        <v>1.7600000000000001E-2</v>
      </c>
      <c r="O105" s="23">
        <v>0.27739999999999998</v>
      </c>
      <c r="P105" s="285">
        <v>-1.1999999999999999E-3</v>
      </c>
      <c r="Q105" s="285">
        <v>0.66890000000000005</v>
      </c>
      <c r="R105" s="285">
        <v>-1.4E-3</v>
      </c>
      <c r="S105" s="285">
        <v>5.1000000000000004E-3</v>
      </c>
      <c r="T105" s="285">
        <v>6.7999999999999996E-3</v>
      </c>
      <c r="U105" s="283">
        <v>136</v>
      </c>
      <c r="V105" s="283">
        <v>3</v>
      </c>
      <c r="W105" s="287">
        <v>0.21180555555555555</v>
      </c>
      <c r="X105" s="288">
        <v>42614</v>
      </c>
      <c r="Y105" s="13" t="s">
        <v>38</v>
      </c>
    </row>
    <row r="106" spans="1:25" ht="18.75" thickBot="1" x14ac:dyDescent="0.2">
      <c r="A106" s="14">
        <v>150209</v>
      </c>
      <c r="B106" s="289" t="s">
        <v>47</v>
      </c>
      <c r="C106" s="14">
        <v>1.0249999999999999</v>
      </c>
      <c r="D106" s="295">
        <v>2.8999999999999998E-3</v>
      </c>
      <c r="E106" s="289">
        <v>5007.7700000000004</v>
      </c>
      <c r="F106" s="14">
        <v>1.0289999999999999</v>
      </c>
      <c r="G106" s="291">
        <v>3.8999999999999998E-3</v>
      </c>
      <c r="H106" s="291">
        <v>0.03</v>
      </c>
      <c r="I106" s="289">
        <v>4.5</v>
      </c>
      <c r="J106" s="289">
        <v>4.5</v>
      </c>
      <c r="K106" s="291">
        <v>4.5179999999999998E-2</v>
      </c>
      <c r="L106" s="289" t="s">
        <v>40</v>
      </c>
      <c r="M106" s="14" t="s">
        <v>48</v>
      </c>
      <c r="N106" s="295">
        <v>1.47E-2</v>
      </c>
      <c r="O106" s="18">
        <v>0.24740000000000001</v>
      </c>
      <c r="P106" s="291">
        <v>-1.1000000000000001E-3</v>
      </c>
      <c r="Q106" s="291">
        <v>0.76529999999999998</v>
      </c>
      <c r="R106" s="291">
        <v>-8.0000000000000004E-4</v>
      </c>
      <c r="S106" s="291">
        <v>1.8E-3</v>
      </c>
      <c r="T106" s="291">
        <v>0</v>
      </c>
      <c r="U106" s="289">
        <v>434614</v>
      </c>
      <c r="V106" s="289">
        <v>785</v>
      </c>
      <c r="W106" s="292">
        <v>0.21180555555555555</v>
      </c>
      <c r="X106" s="293">
        <v>42719</v>
      </c>
      <c r="Y106" s="21" t="s">
        <v>38</v>
      </c>
    </row>
    <row r="107" spans="1:25" ht="18.75" thickBot="1" x14ac:dyDescent="0.2">
      <c r="A107" s="7">
        <v>150200</v>
      </c>
      <c r="B107" s="283" t="s">
        <v>55</v>
      </c>
      <c r="C107" s="7">
        <v>1.0249999999999999</v>
      </c>
      <c r="D107" s="305">
        <v>2E-3</v>
      </c>
      <c r="E107" s="283">
        <v>12639.69</v>
      </c>
      <c r="F107" s="7">
        <v>1.0289999999999999</v>
      </c>
      <c r="G107" s="285">
        <v>3.8999999999999998E-3</v>
      </c>
      <c r="H107" s="285">
        <v>0.03</v>
      </c>
      <c r="I107" s="283">
        <v>4.5</v>
      </c>
      <c r="J107" s="283">
        <v>4.5</v>
      </c>
      <c r="K107" s="285">
        <v>4.5179999999999998E-2</v>
      </c>
      <c r="L107" s="283" t="s">
        <v>40</v>
      </c>
      <c r="M107" s="7" t="s">
        <v>56</v>
      </c>
      <c r="N107" s="305">
        <v>8.0000000000000002E-3</v>
      </c>
      <c r="O107" s="23">
        <v>0.18</v>
      </c>
      <c r="P107" s="285">
        <v>-1.1000000000000001E-3</v>
      </c>
      <c r="Q107" s="285">
        <v>0.9234</v>
      </c>
      <c r="R107" s="285">
        <v>1.4E-3</v>
      </c>
      <c r="S107" s="285">
        <v>1.2999999999999999E-3</v>
      </c>
      <c r="T107" s="285">
        <v>-6.9999999999999999E-4</v>
      </c>
      <c r="U107" s="283">
        <v>941456</v>
      </c>
      <c r="V107" s="283">
        <v>254</v>
      </c>
      <c r="W107" s="287">
        <v>0.21180555555555555</v>
      </c>
      <c r="X107" s="288">
        <v>42719</v>
      </c>
      <c r="Y107" s="13" t="s">
        <v>38</v>
      </c>
    </row>
    <row r="108" spans="1:25" ht="18.75" thickBot="1" x14ac:dyDescent="0.2">
      <c r="A108" s="14">
        <v>150271</v>
      </c>
      <c r="B108" s="289" t="s">
        <v>59</v>
      </c>
      <c r="C108" s="14">
        <v>1.0249999999999999</v>
      </c>
      <c r="D108" s="295">
        <v>3.8999999999999998E-3</v>
      </c>
      <c r="E108" s="289">
        <v>52.93</v>
      </c>
      <c r="F108" s="14">
        <v>1.0289999999999999</v>
      </c>
      <c r="G108" s="291">
        <v>3.8999999999999998E-3</v>
      </c>
      <c r="H108" s="291">
        <v>0.03</v>
      </c>
      <c r="I108" s="289">
        <v>4.5</v>
      </c>
      <c r="J108" s="289">
        <v>4.5</v>
      </c>
      <c r="K108" s="291">
        <v>4.5179999999999998E-2</v>
      </c>
      <c r="L108" s="289" t="s">
        <v>40</v>
      </c>
      <c r="M108" s="14" t="s">
        <v>60</v>
      </c>
      <c r="N108" s="295">
        <v>1.38E-2</v>
      </c>
      <c r="O108" s="18">
        <v>0.39069999999999999</v>
      </c>
      <c r="P108" s="291">
        <v>-1.1000000000000001E-3</v>
      </c>
      <c r="Q108" s="291">
        <v>0.42909999999999998</v>
      </c>
      <c r="R108" s="291">
        <v>-6.3E-3</v>
      </c>
      <c r="S108" s="291">
        <v>1E-3</v>
      </c>
      <c r="T108" s="291">
        <v>-5.7000000000000002E-3</v>
      </c>
      <c r="U108" s="289">
        <v>2372</v>
      </c>
      <c r="V108" s="289">
        <v>0</v>
      </c>
      <c r="W108" s="292">
        <v>0.21180555555555555</v>
      </c>
      <c r="X108" s="293">
        <v>42719</v>
      </c>
      <c r="Y108" s="21" t="s">
        <v>38</v>
      </c>
    </row>
    <row r="109" spans="1:25" ht="18.75" thickBot="1" x14ac:dyDescent="0.2">
      <c r="A109" s="7">
        <v>150173</v>
      </c>
      <c r="B109" s="283" t="s">
        <v>113</v>
      </c>
      <c r="C109" s="7">
        <v>1.0249999999999999</v>
      </c>
      <c r="D109" s="305">
        <v>2.8999999999999998E-3</v>
      </c>
      <c r="E109" s="283">
        <v>157.85</v>
      </c>
      <c r="F109" s="7">
        <v>1.0289999999999999</v>
      </c>
      <c r="G109" s="285">
        <v>3.8999999999999998E-3</v>
      </c>
      <c r="H109" s="285">
        <v>0.03</v>
      </c>
      <c r="I109" s="283">
        <v>4.5</v>
      </c>
      <c r="J109" s="283">
        <v>4.5</v>
      </c>
      <c r="K109" s="285">
        <v>4.5179999999999998E-2</v>
      </c>
      <c r="L109" s="283" t="s">
        <v>40</v>
      </c>
      <c r="M109" s="7" t="s">
        <v>114</v>
      </c>
      <c r="N109" s="305">
        <v>1.2E-2</v>
      </c>
      <c r="O109" s="23">
        <v>0.26650000000000001</v>
      </c>
      <c r="P109" s="285">
        <v>-1.1000000000000001E-3</v>
      </c>
      <c r="Q109" s="285">
        <v>0.72050000000000003</v>
      </c>
      <c r="R109" s="285">
        <v>1.9E-3</v>
      </c>
      <c r="S109" s="285">
        <v>-5.9999999999999995E-4</v>
      </c>
      <c r="T109" s="285">
        <v>-6.3E-3</v>
      </c>
      <c r="U109" s="283">
        <v>17400</v>
      </c>
      <c r="V109" s="283">
        <v>-7</v>
      </c>
      <c r="W109" s="287">
        <v>0.21180555555555555</v>
      </c>
      <c r="X109" s="288">
        <v>42719</v>
      </c>
      <c r="Y109" s="13" t="s">
        <v>38</v>
      </c>
    </row>
    <row r="110" spans="1:25" ht="18.75" thickBot="1" x14ac:dyDescent="0.2">
      <c r="A110" s="14">
        <v>150329</v>
      </c>
      <c r="B110" s="289" t="s">
        <v>99</v>
      </c>
      <c r="C110" s="14">
        <v>1.0249999999999999</v>
      </c>
      <c r="D110" s="295">
        <v>2E-3</v>
      </c>
      <c r="E110" s="289">
        <v>429.11</v>
      </c>
      <c r="F110" s="14">
        <v>1.0289999999999999</v>
      </c>
      <c r="G110" s="291">
        <v>3.8999999999999998E-3</v>
      </c>
      <c r="H110" s="291">
        <v>0.03</v>
      </c>
      <c r="I110" s="289">
        <v>4.5</v>
      </c>
      <c r="J110" s="289">
        <v>4.5</v>
      </c>
      <c r="K110" s="291">
        <v>4.5179999999999998E-2</v>
      </c>
      <c r="L110" s="289" t="s">
        <v>40</v>
      </c>
      <c r="M110" s="14" t="s">
        <v>100</v>
      </c>
      <c r="N110" s="295">
        <v>4.1000000000000003E-3</v>
      </c>
      <c r="O110" s="18">
        <v>0.30609999999999998</v>
      </c>
      <c r="P110" s="291">
        <v>-1.1000000000000001E-3</v>
      </c>
      <c r="Q110" s="291">
        <v>0.62760000000000005</v>
      </c>
      <c r="R110" s="291">
        <v>2.5999999999999999E-3</v>
      </c>
      <c r="S110" s="291">
        <v>-5.0000000000000001E-4</v>
      </c>
      <c r="T110" s="291">
        <v>3.3E-3</v>
      </c>
      <c r="U110" s="289">
        <v>10847</v>
      </c>
      <c r="V110" s="289">
        <v>55</v>
      </c>
      <c r="W110" s="292">
        <v>0.21180555555555555</v>
      </c>
      <c r="X110" s="293">
        <v>42719</v>
      </c>
      <c r="Y110" s="21" t="s">
        <v>38</v>
      </c>
    </row>
    <row r="111" spans="1:25" ht="18.75" thickBot="1" x14ac:dyDescent="0.2">
      <c r="A111" s="7">
        <v>502017</v>
      </c>
      <c r="B111" s="283" t="s">
        <v>45</v>
      </c>
      <c r="C111" s="7">
        <v>1.0249999999999999</v>
      </c>
      <c r="D111" s="305">
        <v>4.8999999999999998E-3</v>
      </c>
      <c r="E111" s="283">
        <v>0.08</v>
      </c>
      <c r="F111" s="7">
        <v>1.0289999999999999</v>
      </c>
      <c r="G111" s="285">
        <v>3.8999999999999998E-3</v>
      </c>
      <c r="H111" s="285">
        <v>0.03</v>
      </c>
      <c r="I111" s="283">
        <v>4.5</v>
      </c>
      <c r="J111" s="283">
        <v>4.5</v>
      </c>
      <c r="K111" s="285">
        <v>4.5179999999999998E-2</v>
      </c>
      <c r="L111" s="283" t="s">
        <v>40</v>
      </c>
      <c r="M111" s="7" t="s">
        <v>46</v>
      </c>
      <c r="N111" s="305">
        <v>1.55E-2</v>
      </c>
      <c r="O111" s="23">
        <v>0.34760000000000002</v>
      </c>
      <c r="P111" s="285">
        <v>-1.1000000000000001E-3</v>
      </c>
      <c r="Q111" s="285">
        <v>0.53029999999999999</v>
      </c>
      <c r="R111" s="285">
        <v>-1.04E-2</v>
      </c>
      <c r="S111" s="285">
        <v>-8.3000000000000001E-3</v>
      </c>
      <c r="T111" s="285">
        <v>-6.1999999999999998E-3</v>
      </c>
      <c r="U111" s="283">
        <v>253</v>
      </c>
      <c r="V111" s="283">
        <v>-8</v>
      </c>
      <c r="W111" s="287">
        <v>0.21180555555555555</v>
      </c>
      <c r="X111" s="288">
        <v>42719</v>
      </c>
      <c r="Y111" s="13" t="s">
        <v>38</v>
      </c>
    </row>
    <row r="112" spans="1:25" ht="18.75" thickBot="1" x14ac:dyDescent="0.2">
      <c r="A112" s="14">
        <v>502049</v>
      </c>
      <c r="B112" s="289" t="s">
        <v>90</v>
      </c>
      <c r="C112" s="14">
        <v>1.01</v>
      </c>
      <c r="D112" s="295">
        <v>2E-3</v>
      </c>
      <c r="E112" s="289">
        <v>267.18</v>
      </c>
      <c r="F112" s="14">
        <v>1.0139</v>
      </c>
      <c r="G112" s="291">
        <v>3.8E-3</v>
      </c>
      <c r="H112" s="291">
        <v>0.03</v>
      </c>
      <c r="I112" s="289">
        <v>4.5</v>
      </c>
      <c r="J112" s="289">
        <v>4.5</v>
      </c>
      <c r="K112" s="291">
        <v>4.5179999999999998E-2</v>
      </c>
      <c r="L112" s="289" t="s">
        <v>40</v>
      </c>
      <c r="M112" s="14" t="s">
        <v>91</v>
      </c>
      <c r="N112" s="295">
        <v>5.1000000000000004E-3</v>
      </c>
      <c r="O112" s="18">
        <v>0.41010000000000002</v>
      </c>
      <c r="P112" s="291">
        <v>-1.1000000000000001E-3</v>
      </c>
      <c r="Q112" s="291">
        <v>0.4002</v>
      </c>
      <c r="R112" s="291">
        <v>-4.8999999999999998E-3</v>
      </c>
      <c r="S112" s="291">
        <v>-3.8999999999999998E-3</v>
      </c>
      <c r="T112" s="291">
        <v>-2.3E-3</v>
      </c>
      <c r="U112" s="289">
        <v>11910</v>
      </c>
      <c r="V112" s="289">
        <v>-5</v>
      </c>
      <c r="W112" s="292">
        <v>0.21180555555555555</v>
      </c>
      <c r="X112" s="293">
        <v>42839</v>
      </c>
      <c r="Y112" s="21" t="s">
        <v>38</v>
      </c>
    </row>
    <row r="113" spans="1:25" ht="18.75" thickBot="1" x14ac:dyDescent="0.2">
      <c r="A113" s="7">
        <v>150184</v>
      </c>
      <c r="B113" s="283" t="s">
        <v>106</v>
      </c>
      <c r="C113" s="7">
        <v>1.0049999999999999</v>
      </c>
      <c r="D113" s="305">
        <v>4.0000000000000001E-3</v>
      </c>
      <c r="E113" s="283">
        <v>118.15</v>
      </c>
      <c r="F113" s="7">
        <v>1.0083</v>
      </c>
      <c r="G113" s="285">
        <v>3.3E-3</v>
      </c>
      <c r="H113" s="285">
        <v>0.03</v>
      </c>
      <c r="I113" s="283">
        <v>4.5</v>
      </c>
      <c r="J113" s="283">
        <v>4.5</v>
      </c>
      <c r="K113" s="285">
        <v>4.5150000000000003E-2</v>
      </c>
      <c r="L113" s="283" t="s">
        <v>40</v>
      </c>
      <c r="M113" s="7" t="s">
        <v>76</v>
      </c>
      <c r="N113" s="305">
        <v>1.24E-2</v>
      </c>
      <c r="O113" s="23">
        <v>0.32629999999999998</v>
      </c>
      <c r="P113" s="285">
        <v>-2E-3</v>
      </c>
      <c r="Q113" s="304">
        <v>0.60619999999999996</v>
      </c>
      <c r="R113" s="285">
        <v>-4.1000000000000003E-3</v>
      </c>
      <c r="S113" s="285">
        <v>-2.2000000000000001E-3</v>
      </c>
      <c r="T113" s="285">
        <v>-3.8999999999999998E-3</v>
      </c>
      <c r="U113" s="283">
        <v>38830</v>
      </c>
      <c r="V113" s="283">
        <v>27</v>
      </c>
      <c r="W113" s="287">
        <v>0.21180555555555555</v>
      </c>
      <c r="X113" s="288">
        <v>42885</v>
      </c>
      <c r="Y113" s="13" t="s">
        <v>38</v>
      </c>
    </row>
    <row r="114" spans="1:25" ht="18.75" thickBot="1" x14ac:dyDescent="0.2">
      <c r="A114" s="14">
        <v>150275</v>
      </c>
      <c r="B114" s="289" t="s">
        <v>89</v>
      </c>
      <c r="C114" s="14">
        <v>1.026</v>
      </c>
      <c r="D114" s="295">
        <v>4.8999999999999998E-3</v>
      </c>
      <c r="E114" s="289">
        <v>1243.28</v>
      </c>
      <c r="F114" s="14">
        <v>1.0289999999999999</v>
      </c>
      <c r="G114" s="291">
        <v>2.8999999999999998E-3</v>
      </c>
      <c r="H114" s="291">
        <v>0.03</v>
      </c>
      <c r="I114" s="289">
        <v>4.5</v>
      </c>
      <c r="J114" s="289">
        <v>4.5</v>
      </c>
      <c r="K114" s="291">
        <v>4.514E-2</v>
      </c>
      <c r="L114" s="289" t="s">
        <v>40</v>
      </c>
      <c r="M114" s="14" t="s">
        <v>46</v>
      </c>
      <c r="N114" s="295">
        <v>1.55E-2</v>
      </c>
      <c r="O114" s="18">
        <v>0.11609999999999999</v>
      </c>
      <c r="P114" s="291">
        <v>-2.0999999999999999E-3</v>
      </c>
      <c r="Q114" s="291">
        <v>1.0732999999999999</v>
      </c>
      <c r="R114" s="291">
        <v>-5.4999999999999997E-3</v>
      </c>
      <c r="S114" s="291">
        <v>-4.8999999999999998E-3</v>
      </c>
      <c r="T114" s="291">
        <v>-4.8999999999999998E-3</v>
      </c>
      <c r="U114" s="289">
        <v>54338</v>
      </c>
      <c r="V114" s="289">
        <v>-1</v>
      </c>
      <c r="W114" s="292">
        <v>0.21180555555555555</v>
      </c>
      <c r="X114" s="293">
        <v>42719</v>
      </c>
      <c r="Y114" s="21" t="s">
        <v>38</v>
      </c>
    </row>
    <row r="115" spans="1:25" ht="18.75" thickBot="1" x14ac:dyDescent="0.2">
      <c r="A115" s="7">
        <v>502011</v>
      </c>
      <c r="B115" s="283" t="s">
        <v>101</v>
      </c>
      <c r="C115" s="7">
        <v>1.0009999999999999</v>
      </c>
      <c r="D115" s="305">
        <v>2E-3</v>
      </c>
      <c r="E115" s="283">
        <v>123</v>
      </c>
      <c r="F115" s="7">
        <v>1.0036</v>
      </c>
      <c r="G115" s="285">
        <v>2.5999999999999999E-3</v>
      </c>
      <c r="H115" s="285">
        <v>0.03</v>
      </c>
      <c r="I115" s="283">
        <v>4.5</v>
      </c>
      <c r="J115" s="283">
        <v>4.5</v>
      </c>
      <c r="K115" s="285">
        <v>4.512E-2</v>
      </c>
      <c r="L115" s="283" t="s">
        <v>40</v>
      </c>
      <c r="M115" s="7" t="s">
        <v>56</v>
      </c>
      <c r="N115" s="305">
        <v>8.0000000000000002E-3</v>
      </c>
      <c r="O115" s="23">
        <v>0.44819999999999999</v>
      </c>
      <c r="P115" s="285">
        <v>-2E-3</v>
      </c>
      <c r="Q115" s="285">
        <v>0.3206</v>
      </c>
      <c r="R115" s="285">
        <v>-1.1999999999999999E-3</v>
      </c>
      <c r="S115" s="285">
        <v>-6.9999999999999999E-4</v>
      </c>
      <c r="T115" s="285">
        <v>-3.5000000000000001E-3</v>
      </c>
      <c r="U115" s="283">
        <v>14139</v>
      </c>
      <c r="V115" s="283">
        <v>51</v>
      </c>
      <c r="W115" s="287">
        <v>0.21180555555555555</v>
      </c>
      <c r="X115" s="288">
        <v>42923</v>
      </c>
      <c r="Y115" s="13" t="s">
        <v>38</v>
      </c>
    </row>
    <row r="116" spans="1:25" ht="18.75" thickBot="1" x14ac:dyDescent="0.2">
      <c r="A116" s="14">
        <v>150273</v>
      </c>
      <c r="B116" s="289" t="s">
        <v>45</v>
      </c>
      <c r="C116" s="14">
        <v>1.052</v>
      </c>
      <c r="D116" s="295">
        <v>6.7000000000000002E-3</v>
      </c>
      <c r="E116" s="289">
        <v>172.85</v>
      </c>
      <c r="F116" s="14">
        <v>1.054</v>
      </c>
      <c r="G116" s="291">
        <v>1.9E-3</v>
      </c>
      <c r="H116" s="291">
        <v>0.03</v>
      </c>
      <c r="I116" s="289">
        <v>5</v>
      </c>
      <c r="J116" s="289">
        <v>4.5</v>
      </c>
      <c r="K116" s="291">
        <v>4.5109999999999997E-2</v>
      </c>
      <c r="L116" s="289" t="s">
        <v>40</v>
      </c>
      <c r="M116" s="14" t="s">
        <v>46</v>
      </c>
      <c r="N116" s="295">
        <v>1.55E-2</v>
      </c>
      <c r="O116" s="18">
        <v>0.121</v>
      </c>
      <c r="P116" s="291">
        <v>-3.0999999999999999E-3</v>
      </c>
      <c r="Q116" s="291">
        <v>1.0222</v>
      </c>
      <c r="R116" s="291">
        <v>-7.1000000000000004E-3</v>
      </c>
      <c r="S116" s="291">
        <v>-6.7999999999999996E-3</v>
      </c>
      <c r="T116" s="291">
        <v>-6.1000000000000004E-3</v>
      </c>
      <c r="U116" s="289">
        <v>11095</v>
      </c>
      <c r="V116" s="289">
        <v>-62</v>
      </c>
      <c r="W116" s="292">
        <v>0.21180555555555555</v>
      </c>
      <c r="X116" s="293">
        <v>42614</v>
      </c>
      <c r="Y116" s="21" t="s">
        <v>38</v>
      </c>
    </row>
    <row r="117" spans="1:25" ht="18.75" thickBot="1" x14ac:dyDescent="0.2">
      <c r="A117" s="7">
        <v>502007</v>
      </c>
      <c r="B117" s="283" t="s">
        <v>47</v>
      </c>
      <c r="C117" s="7">
        <v>1.004</v>
      </c>
      <c r="D117" s="305">
        <v>4.0000000000000001E-3</v>
      </c>
      <c r="E117" s="283">
        <v>1374.82</v>
      </c>
      <c r="F117" s="7">
        <v>1.0064</v>
      </c>
      <c r="G117" s="285">
        <v>2.3999999999999998E-3</v>
      </c>
      <c r="H117" s="285">
        <v>0.03</v>
      </c>
      <c r="I117" s="283">
        <v>4.5</v>
      </c>
      <c r="J117" s="283">
        <v>4.5</v>
      </c>
      <c r="K117" s="285">
        <v>4.5109999999999997E-2</v>
      </c>
      <c r="L117" s="283" t="s">
        <v>40</v>
      </c>
      <c r="M117" s="7" t="s">
        <v>48</v>
      </c>
      <c r="N117" s="305">
        <v>1.47E-2</v>
      </c>
      <c r="O117" s="23">
        <v>0.29949999999999999</v>
      </c>
      <c r="P117" s="285">
        <v>-3.0000000000000001E-3</v>
      </c>
      <c r="Q117" s="285">
        <v>0.67269999999999996</v>
      </c>
      <c r="R117" s="285">
        <v>-5.3E-3</v>
      </c>
      <c r="S117" s="285">
        <v>-2.7000000000000001E-3</v>
      </c>
      <c r="T117" s="285">
        <v>2.3999999999999998E-3</v>
      </c>
      <c r="U117" s="283">
        <v>28202</v>
      </c>
      <c r="V117" s="283">
        <v>1118</v>
      </c>
      <c r="W117" s="287">
        <v>0.21180555555555555</v>
      </c>
      <c r="X117" s="288">
        <v>42900</v>
      </c>
      <c r="Y117" s="13" t="s">
        <v>38</v>
      </c>
    </row>
    <row r="118" spans="1:25" ht="18.75" thickBot="1" x14ac:dyDescent="0.2">
      <c r="A118" s="14">
        <v>150249</v>
      </c>
      <c r="B118" s="289" t="s">
        <v>103</v>
      </c>
      <c r="C118" s="14">
        <v>1.0269999999999999</v>
      </c>
      <c r="D118" s="302">
        <v>0</v>
      </c>
      <c r="E118" s="289">
        <v>0</v>
      </c>
      <c r="F118" s="14">
        <v>1.0289999999999999</v>
      </c>
      <c r="G118" s="291">
        <v>1.9E-3</v>
      </c>
      <c r="H118" s="291">
        <v>0.03</v>
      </c>
      <c r="I118" s="289">
        <v>4.5</v>
      </c>
      <c r="J118" s="289">
        <v>4.5</v>
      </c>
      <c r="K118" s="291">
        <v>4.5089999999999998E-2</v>
      </c>
      <c r="L118" s="289" t="s">
        <v>40</v>
      </c>
      <c r="M118" s="14" t="s">
        <v>95</v>
      </c>
      <c r="N118" s="295">
        <v>5.0000000000000001E-4</v>
      </c>
      <c r="O118" s="18">
        <v>0.25669999999999998</v>
      </c>
      <c r="P118" s="291">
        <v>-3.0999999999999999E-3</v>
      </c>
      <c r="Q118" s="291">
        <v>0.74339999999999995</v>
      </c>
      <c r="R118" s="291">
        <v>-7.4000000000000003E-3</v>
      </c>
      <c r="S118" s="291">
        <v>-4.7000000000000002E-3</v>
      </c>
      <c r="T118" s="291">
        <v>-6.4999999999999997E-3</v>
      </c>
      <c r="U118" s="289">
        <v>4082</v>
      </c>
      <c r="V118" s="289">
        <v>-5</v>
      </c>
      <c r="W118" s="292">
        <v>0.21180555555555555</v>
      </c>
      <c r="X118" s="293">
        <v>42719</v>
      </c>
      <c r="Y118" s="21" t="s">
        <v>38</v>
      </c>
    </row>
    <row r="119" spans="1:25" ht="18.75" thickBot="1" x14ac:dyDescent="0.2">
      <c r="A119" s="7">
        <v>150217</v>
      </c>
      <c r="B119" s="283" t="s">
        <v>67</v>
      </c>
      <c r="C119" s="7">
        <v>1.036</v>
      </c>
      <c r="D119" s="305">
        <v>3.8999999999999998E-3</v>
      </c>
      <c r="E119" s="283">
        <v>598.26</v>
      </c>
      <c r="F119" s="7">
        <v>1.034</v>
      </c>
      <c r="G119" s="285">
        <v>-1.9E-3</v>
      </c>
      <c r="H119" s="285">
        <v>0.03</v>
      </c>
      <c r="I119" s="283">
        <v>5.5</v>
      </c>
      <c r="J119" s="283">
        <v>4.5</v>
      </c>
      <c r="K119" s="285">
        <v>4.5089999999999998E-2</v>
      </c>
      <c r="L119" s="283" t="s">
        <v>40</v>
      </c>
      <c r="M119" s="7" t="s">
        <v>68</v>
      </c>
      <c r="N119" s="305">
        <v>1.0800000000000001E-2</v>
      </c>
      <c r="O119" s="23">
        <v>0.255</v>
      </c>
      <c r="P119" s="285">
        <v>-6.8999999999999999E-3</v>
      </c>
      <c r="Q119" s="285">
        <v>0.74060000000000004</v>
      </c>
      <c r="R119" s="285">
        <v>-5.4999999999999997E-3</v>
      </c>
      <c r="S119" s="285">
        <v>-5.3E-3</v>
      </c>
      <c r="T119" s="285">
        <v>-5.7999999999999996E-3</v>
      </c>
      <c r="U119" s="283">
        <v>47655</v>
      </c>
      <c r="V119" s="283">
        <v>-25</v>
      </c>
      <c r="W119" s="287">
        <v>0.21180555555555555</v>
      </c>
      <c r="X119" s="288">
        <v>42738</v>
      </c>
      <c r="Y119" s="13" t="s">
        <v>38</v>
      </c>
    </row>
    <row r="120" spans="1:25" ht="18.75" thickBot="1" x14ac:dyDescent="0.2">
      <c r="A120" s="14">
        <v>150051</v>
      </c>
      <c r="B120" s="289" t="s">
        <v>87</v>
      </c>
      <c r="C120" s="14">
        <v>1.022</v>
      </c>
      <c r="D120" s="295">
        <v>1E-3</v>
      </c>
      <c r="E120" s="289">
        <v>249.33</v>
      </c>
      <c r="F120" s="14">
        <v>1.024</v>
      </c>
      <c r="G120" s="291">
        <v>2E-3</v>
      </c>
      <c r="H120" s="291">
        <v>0.03</v>
      </c>
      <c r="I120" s="289">
        <v>4.5</v>
      </c>
      <c r="J120" s="289">
        <v>4.5</v>
      </c>
      <c r="K120" s="291">
        <v>4.5089999999999998E-2</v>
      </c>
      <c r="L120" s="289" t="s">
        <v>40</v>
      </c>
      <c r="M120" s="14" t="s">
        <v>88</v>
      </c>
      <c r="N120" s="295">
        <v>9.1000000000000004E-3</v>
      </c>
      <c r="O120" s="18">
        <v>0.43259999999999998</v>
      </c>
      <c r="P120" s="291">
        <v>-3.0999999999999999E-3</v>
      </c>
      <c r="Q120" s="291">
        <v>0.3362</v>
      </c>
      <c r="R120" s="291">
        <v>-4.1000000000000003E-3</v>
      </c>
      <c r="S120" s="291">
        <v>-4.4999999999999997E-3</v>
      </c>
      <c r="T120" s="291">
        <v>-5.4000000000000003E-3</v>
      </c>
      <c r="U120" s="289">
        <v>15855</v>
      </c>
      <c r="V120" s="289">
        <v>-28</v>
      </c>
      <c r="W120" s="292">
        <v>0.21180555555555555</v>
      </c>
      <c r="X120" s="293">
        <v>42719</v>
      </c>
      <c r="Y120" s="21" t="s">
        <v>38</v>
      </c>
    </row>
    <row r="121" spans="1:25" ht="18.75" thickBot="1" x14ac:dyDescent="0.2">
      <c r="A121" s="7">
        <v>150186</v>
      </c>
      <c r="B121" s="283" t="s">
        <v>79</v>
      </c>
      <c r="C121" s="7">
        <v>1</v>
      </c>
      <c r="D121" s="305">
        <v>2E-3</v>
      </c>
      <c r="E121" s="283">
        <v>1519.23</v>
      </c>
      <c r="F121" s="7">
        <v>1.0014000000000001</v>
      </c>
      <c r="G121" s="285">
        <v>1.4E-3</v>
      </c>
      <c r="H121" s="285">
        <v>0.03</v>
      </c>
      <c r="I121" s="283">
        <v>4.5</v>
      </c>
      <c r="J121" s="283">
        <v>4.5</v>
      </c>
      <c r="K121" s="285">
        <v>4.5060000000000003E-2</v>
      </c>
      <c r="L121" s="283" t="s">
        <v>40</v>
      </c>
      <c r="M121" s="7" t="s">
        <v>80</v>
      </c>
      <c r="N121" s="305">
        <v>3.3300000000000003E-2</v>
      </c>
      <c r="O121" s="23">
        <v>0.35680000000000001</v>
      </c>
      <c r="P121" s="285">
        <v>-4.0000000000000001E-3</v>
      </c>
      <c r="Q121" s="304">
        <v>0.54210000000000003</v>
      </c>
      <c r="R121" s="285">
        <v>-6.9999999999999999E-4</v>
      </c>
      <c r="S121" s="285">
        <v>-3.0999999999999999E-3</v>
      </c>
      <c r="T121" s="285">
        <v>-5.7999999999999996E-3</v>
      </c>
      <c r="U121" s="283">
        <v>45763</v>
      </c>
      <c r="V121" s="283">
        <v>-307</v>
      </c>
      <c r="W121" s="287">
        <v>0.21180555555555555</v>
      </c>
      <c r="X121" s="288">
        <v>42940</v>
      </c>
      <c r="Y121" s="13" t="s">
        <v>38</v>
      </c>
    </row>
    <row r="122" spans="1:25" ht="18.75" thickBot="1" x14ac:dyDescent="0.2">
      <c r="A122" s="14">
        <v>150243</v>
      </c>
      <c r="B122" s="289" t="s">
        <v>128</v>
      </c>
      <c r="C122" s="14">
        <v>1.024</v>
      </c>
      <c r="D122" s="295">
        <v>2.8999999999999998E-3</v>
      </c>
      <c r="E122" s="289">
        <v>173.19</v>
      </c>
      <c r="F122" s="14">
        <v>1.0249999999999999</v>
      </c>
      <c r="G122" s="291">
        <v>1E-3</v>
      </c>
      <c r="H122" s="291">
        <v>0.03</v>
      </c>
      <c r="I122" s="289">
        <v>4.5</v>
      </c>
      <c r="J122" s="289">
        <v>4.5</v>
      </c>
      <c r="K122" s="291">
        <v>4.505E-2</v>
      </c>
      <c r="L122" s="289" t="s">
        <v>40</v>
      </c>
      <c r="M122" s="14" t="s">
        <v>129</v>
      </c>
      <c r="N122" s="295">
        <v>1.0200000000000001E-2</v>
      </c>
      <c r="O122" s="18">
        <v>0.36609999999999998</v>
      </c>
      <c r="P122" s="291">
        <v>-4.0000000000000001E-3</v>
      </c>
      <c r="Q122" s="291">
        <v>0.49159999999999998</v>
      </c>
      <c r="R122" s="291">
        <v>-2.0999999999999999E-3</v>
      </c>
      <c r="S122" s="291">
        <v>0</v>
      </c>
      <c r="T122" s="291">
        <v>-3.5000000000000001E-3</v>
      </c>
      <c r="U122" s="289">
        <v>12271</v>
      </c>
      <c r="V122" s="289">
        <v>-1</v>
      </c>
      <c r="W122" s="292">
        <v>0.21180555555555555</v>
      </c>
      <c r="X122" s="293">
        <v>42705</v>
      </c>
      <c r="Y122" s="21" t="s">
        <v>38</v>
      </c>
    </row>
    <row r="123" spans="1:25" ht="18.75" thickBot="1" x14ac:dyDescent="0.2">
      <c r="A123" s="7">
        <v>150207</v>
      </c>
      <c r="B123" s="283" t="s">
        <v>71</v>
      </c>
      <c r="C123" s="7">
        <v>1.028</v>
      </c>
      <c r="D123" s="305">
        <v>4.8999999999999998E-3</v>
      </c>
      <c r="E123" s="283">
        <v>2036.53</v>
      </c>
      <c r="F123" s="7">
        <v>1.0289999999999999</v>
      </c>
      <c r="G123" s="285">
        <v>1E-3</v>
      </c>
      <c r="H123" s="285">
        <v>0.03</v>
      </c>
      <c r="I123" s="283">
        <v>4.5</v>
      </c>
      <c r="J123" s="283">
        <v>4.5</v>
      </c>
      <c r="K123" s="285">
        <v>4.505E-2</v>
      </c>
      <c r="L123" s="283" t="s">
        <v>40</v>
      </c>
      <c r="M123" s="7" t="s">
        <v>72</v>
      </c>
      <c r="N123" s="305">
        <v>1.77E-2</v>
      </c>
      <c r="O123" s="23">
        <v>0.1041</v>
      </c>
      <c r="P123" s="285">
        <v>-4.0000000000000001E-3</v>
      </c>
      <c r="Q123" s="285">
        <v>1.1013999999999999</v>
      </c>
      <c r="R123" s="285">
        <v>-6.7000000000000002E-3</v>
      </c>
      <c r="S123" s="285">
        <v>-5.7000000000000002E-3</v>
      </c>
      <c r="T123" s="285">
        <v>-4.3E-3</v>
      </c>
      <c r="U123" s="283">
        <v>20443</v>
      </c>
      <c r="V123" s="283">
        <v>-813</v>
      </c>
      <c r="W123" s="287">
        <v>0.21180555555555555</v>
      </c>
      <c r="X123" s="288">
        <v>42719</v>
      </c>
      <c r="Y123" s="13" t="s">
        <v>38</v>
      </c>
    </row>
    <row r="124" spans="1:25" ht="18.75" thickBot="1" x14ac:dyDescent="0.2">
      <c r="A124" s="14">
        <v>150251</v>
      </c>
      <c r="B124" s="289" t="s">
        <v>96</v>
      </c>
      <c r="C124" s="14">
        <v>1.028</v>
      </c>
      <c r="D124" s="290">
        <v>-1.9E-3</v>
      </c>
      <c r="E124" s="289">
        <v>198.48</v>
      </c>
      <c r="F124" s="14">
        <v>1.0289999999999999</v>
      </c>
      <c r="G124" s="291">
        <v>1E-3</v>
      </c>
      <c r="H124" s="291">
        <v>0.03</v>
      </c>
      <c r="I124" s="289">
        <v>4.5</v>
      </c>
      <c r="J124" s="289">
        <v>4.5</v>
      </c>
      <c r="K124" s="291">
        <v>4.505E-2</v>
      </c>
      <c r="L124" s="289" t="s">
        <v>40</v>
      </c>
      <c r="M124" s="14" t="s">
        <v>97</v>
      </c>
      <c r="N124" s="295">
        <v>5.33E-2</v>
      </c>
      <c r="O124" s="18">
        <v>0.42199999999999999</v>
      </c>
      <c r="P124" s="291">
        <v>-4.0000000000000001E-3</v>
      </c>
      <c r="Q124" s="291">
        <v>0.35580000000000001</v>
      </c>
      <c r="R124" s="291">
        <v>-4.7999999999999996E-3</v>
      </c>
      <c r="S124" s="291">
        <v>-4.3E-3</v>
      </c>
      <c r="T124" s="291">
        <v>-9.4999999999999998E-3</v>
      </c>
      <c r="U124" s="289">
        <v>7089</v>
      </c>
      <c r="V124" s="289">
        <v>-335</v>
      </c>
      <c r="W124" s="292">
        <v>0.21180555555555555</v>
      </c>
      <c r="X124" s="293">
        <v>42719</v>
      </c>
      <c r="Y124" s="21" t="s">
        <v>38</v>
      </c>
    </row>
    <row r="125" spans="1:25" ht="18.75" thickBot="1" x14ac:dyDescent="0.2">
      <c r="A125" s="7">
        <v>150255</v>
      </c>
      <c r="B125" s="283" t="s">
        <v>112</v>
      </c>
      <c r="C125" s="7">
        <v>1.0069999999999999</v>
      </c>
      <c r="D125" s="305">
        <v>1E-3</v>
      </c>
      <c r="E125" s="283">
        <v>26.62</v>
      </c>
      <c r="F125" s="7">
        <v>1.0079</v>
      </c>
      <c r="G125" s="285">
        <v>8.9999999999999998E-4</v>
      </c>
      <c r="H125" s="285">
        <v>0.03</v>
      </c>
      <c r="I125" s="283">
        <v>4.5</v>
      </c>
      <c r="J125" s="283">
        <v>4.5</v>
      </c>
      <c r="K125" s="285">
        <v>4.5039999999999997E-2</v>
      </c>
      <c r="L125" s="283" t="s">
        <v>40</v>
      </c>
      <c r="M125" s="7" t="s">
        <v>95</v>
      </c>
      <c r="N125" s="305">
        <v>5.0000000000000001E-4</v>
      </c>
      <c r="O125" s="23">
        <v>0.21410000000000001</v>
      </c>
      <c r="P125" s="285">
        <v>-4.0000000000000001E-3</v>
      </c>
      <c r="Q125" s="285">
        <v>0.87429999999999997</v>
      </c>
      <c r="R125" s="285">
        <v>-6.0000000000000001E-3</v>
      </c>
      <c r="S125" s="285">
        <v>-5.4999999999999997E-3</v>
      </c>
      <c r="T125" s="285">
        <v>-6.7000000000000002E-3</v>
      </c>
      <c r="U125" s="283">
        <v>3424</v>
      </c>
      <c r="V125" s="283">
        <v>-45</v>
      </c>
      <c r="W125" s="287">
        <v>0.21180555555555555</v>
      </c>
      <c r="X125" s="288">
        <v>42888</v>
      </c>
      <c r="Y125" s="13" t="s">
        <v>38</v>
      </c>
    </row>
    <row r="126" spans="1:25" ht="18.75" thickBot="1" x14ac:dyDescent="0.2">
      <c r="A126" s="14">
        <v>502004</v>
      </c>
      <c r="B126" s="289" t="s">
        <v>98</v>
      </c>
      <c r="C126" s="14">
        <v>1.0029999999999999</v>
      </c>
      <c r="D126" s="290">
        <v>-3.0000000000000001E-3</v>
      </c>
      <c r="E126" s="289">
        <v>3578.06</v>
      </c>
      <c r="F126" s="14">
        <v>1.0036</v>
      </c>
      <c r="G126" s="291">
        <v>5.9999999999999995E-4</v>
      </c>
      <c r="H126" s="291">
        <v>0.03</v>
      </c>
      <c r="I126" s="289">
        <v>4.5</v>
      </c>
      <c r="J126" s="289">
        <v>4.5</v>
      </c>
      <c r="K126" s="291">
        <v>4.5030000000000001E-2</v>
      </c>
      <c r="L126" s="289" t="s">
        <v>40</v>
      </c>
      <c r="M126" s="14" t="s">
        <v>80</v>
      </c>
      <c r="N126" s="295">
        <v>3.3300000000000003E-2</v>
      </c>
      <c r="O126" s="18">
        <v>0.44629999999999997</v>
      </c>
      <c r="P126" s="291">
        <v>-4.0000000000000001E-3</v>
      </c>
      <c r="Q126" s="291">
        <v>0.3251</v>
      </c>
      <c r="R126" s="291">
        <v>3.0999999999999999E-3</v>
      </c>
      <c r="S126" s="291">
        <v>-1.1999999999999999E-3</v>
      </c>
      <c r="T126" s="291">
        <v>-3.8E-3</v>
      </c>
      <c r="U126" s="289">
        <v>35756</v>
      </c>
      <c r="V126" s="289">
        <v>130</v>
      </c>
      <c r="W126" s="292">
        <v>0.21180555555555555</v>
      </c>
      <c r="X126" s="293">
        <v>42923</v>
      </c>
      <c r="Y126" s="21" t="s">
        <v>38</v>
      </c>
    </row>
    <row r="127" spans="1:25" ht="18.75" thickBot="1" x14ac:dyDescent="0.2">
      <c r="A127" s="7">
        <v>150227</v>
      </c>
      <c r="B127" s="283" t="s">
        <v>111</v>
      </c>
      <c r="C127" s="7">
        <v>1.036</v>
      </c>
      <c r="D127" s="305">
        <v>3.8999999999999998E-3</v>
      </c>
      <c r="E127" s="283">
        <v>2244.1999999999998</v>
      </c>
      <c r="F127" s="7">
        <v>1.034</v>
      </c>
      <c r="G127" s="285">
        <v>-1.9E-3</v>
      </c>
      <c r="H127" s="285">
        <v>0.03</v>
      </c>
      <c r="I127" s="283">
        <v>4.5</v>
      </c>
      <c r="J127" s="283">
        <v>4.5</v>
      </c>
      <c r="K127" s="285">
        <v>4.4909999999999999E-2</v>
      </c>
      <c r="L127" s="283" t="s">
        <v>40</v>
      </c>
      <c r="M127" s="7" t="s">
        <v>95</v>
      </c>
      <c r="N127" s="305">
        <v>5.0000000000000001E-4</v>
      </c>
      <c r="O127" s="23">
        <v>0.24149999999999999</v>
      </c>
      <c r="P127" s="285">
        <v>-6.8999999999999999E-3</v>
      </c>
      <c r="Q127" s="285">
        <v>0.7722</v>
      </c>
      <c r="R127" s="285">
        <v>3.0999999999999999E-3</v>
      </c>
      <c r="S127" s="285">
        <v>5.9999999999999995E-4</v>
      </c>
      <c r="T127" s="285">
        <v>5.9999999999999995E-4</v>
      </c>
      <c r="U127" s="283">
        <v>260878</v>
      </c>
      <c r="V127" s="283">
        <v>900</v>
      </c>
      <c r="W127" s="287">
        <v>0.21180555555555555</v>
      </c>
      <c r="X127" s="288">
        <v>42675</v>
      </c>
      <c r="Y127" s="13" t="s">
        <v>38</v>
      </c>
    </row>
    <row r="128" spans="1:25" ht="18.75" thickBot="1" x14ac:dyDescent="0.2">
      <c r="A128" s="14">
        <v>150309</v>
      </c>
      <c r="B128" s="289" t="s">
        <v>73</v>
      </c>
      <c r="C128" s="14">
        <v>1.032</v>
      </c>
      <c r="D128" s="290">
        <v>-1E-3</v>
      </c>
      <c r="E128" s="289">
        <v>9.3800000000000008</v>
      </c>
      <c r="F128" s="14">
        <v>1.03</v>
      </c>
      <c r="G128" s="291">
        <v>-1.9E-3</v>
      </c>
      <c r="H128" s="291">
        <v>0.03</v>
      </c>
      <c r="I128" s="289">
        <v>4.5</v>
      </c>
      <c r="J128" s="289">
        <v>4.5</v>
      </c>
      <c r="K128" s="291">
        <v>4.4909999999999999E-2</v>
      </c>
      <c r="L128" s="289" t="s">
        <v>40</v>
      </c>
      <c r="M128" s="14" t="s">
        <v>74</v>
      </c>
      <c r="N128" s="295">
        <v>1.3899999999999999E-2</v>
      </c>
      <c r="O128" s="18">
        <v>0.35349999999999998</v>
      </c>
      <c r="P128" s="291">
        <v>-6.8999999999999999E-3</v>
      </c>
      <c r="Q128" s="291">
        <v>0.51529999999999998</v>
      </c>
      <c r="R128" s="291">
        <v>-1.0999999999999999E-2</v>
      </c>
      <c r="S128" s="291">
        <v>-5.5999999999999999E-3</v>
      </c>
      <c r="T128" s="291">
        <v>-6.6E-3</v>
      </c>
      <c r="U128" s="289">
        <v>1453</v>
      </c>
      <c r="V128" s="289">
        <v>-13</v>
      </c>
      <c r="W128" s="292">
        <v>0.21180555555555555</v>
      </c>
      <c r="X128" s="293">
        <v>42709</v>
      </c>
      <c r="Y128" s="21" t="s">
        <v>38</v>
      </c>
    </row>
    <row r="129" spans="1:25" ht="18.75" thickBot="1" x14ac:dyDescent="0.2">
      <c r="A129" s="7">
        <v>150169</v>
      </c>
      <c r="B129" s="283" t="s">
        <v>116</v>
      </c>
      <c r="C129" s="7">
        <v>1.0309999999999999</v>
      </c>
      <c r="D129" s="305">
        <v>5.8999999999999999E-3</v>
      </c>
      <c r="E129" s="283">
        <v>1104.53</v>
      </c>
      <c r="F129" s="7">
        <v>1.026</v>
      </c>
      <c r="G129" s="285">
        <v>-4.8999999999999998E-3</v>
      </c>
      <c r="H129" s="285">
        <v>0.03</v>
      </c>
      <c r="I129" s="283">
        <v>4.5</v>
      </c>
      <c r="J129" s="283">
        <v>4.5</v>
      </c>
      <c r="K129" s="285">
        <v>4.478E-2</v>
      </c>
      <c r="L129" s="283" t="s">
        <v>40</v>
      </c>
      <c r="M129" s="7" t="s">
        <v>117</v>
      </c>
      <c r="N129" s="305">
        <v>1.5100000000000001E-2</v>
      </c>
      <c r="O129" s="23">
        <v>0.35289999999999999</v>
      </c>
      <c r="P129" s="285">
        <v>-9.7999999999999997E-3</v>
      </c>
      <c r="Q129" s="285">
        <v>0.52139999999999997</v>
      </c>
      <c r="R129" s="285">
        <v>-7.0000000000000001E-3</v>
      </c>
      <c r="S129" s="285">
        <v>-5.7000000000000002E-3</v>
      </c>
      <c r="T129" s="285">
        <v>-5.1999999999999998E-3</v>
      </c>
      <c r="U129" s="283">
        <v>61196</v>
      </c>
      <c r="V129" s="283">
        <v>-146</v>
      </c>
      <c r="W129" s="287">
        <v>0.21180555555555555</v>
      </c>
      <c r="X129" s="288">
        <v>42738</v>
      </c>
      <c r="Y129" s="13" t="s">
        <v>38</v>
      </c>
    </row>
    <row r="130" spans="1:25" ht="18.75" thickBot="1" x14ac:dyDescent="0.2">
      <c r="A130" s="14">
        <v>150018</v>
      </c>
      <c r="B130" s="289" t="s">
        <v>122</v>
      </c>
      <c r="C130" s="14">
        <v>1.034</v>
      </c>
      <c r="D130" s="295">
        <v>3.8999999999999998E-3</v>
      </c>
      <c r="E130" s="289">
        <v>4812.1400000000003</v>
      </c>
      <c r="F130" s="14">
        <v>1.0269999999999999</v>
      </c>
      <c r="G130" s="291">
        <v>-6.7999999999999996E-3</v>
      </c>
      <c r="H130" s="291">
        <v>0.03</v>
      </c>
      <c r="I130" s="289">
        <v>4.5</v>
      </c>
      <c r="J130" s="289">
        <v>4.5</v>
      </c>
      <c r="K130" s="291">
        <v>4.4690000000000001E-2</v>
      </c>
      <c r="L130" s="289" t="s">
        <v>40</v>
      </c>
      <c r="M130" s="14" t="s">
        <v>123</v>
      </c>
      <c r="N130" s="295">
        <v>1.2699999999999999E-2</v>
      </c>
      <c r="O130" s="18">
        <v>0.31719999999999998</v>
      </c>
      <c r="P130" s="291">
        <v>-1.17E-2</v>
      </c>
      <c r="Q130" s="291">
        <v>1.1387</v>
      </c>
      <c r="R130" s="291">
        <v>-4.4000000000000003E-3</v>
      </c>
      <c r="S130" s="291">
        <v>-3.3E-3</v>
      </c>
      <c r="T130" s="291">
        <v>-6.0000000000000001E-3</v>
      </c>
      <c r="U130" s="289">
        <v>335557</v>
      </c>
      <c r="V130" s="289">
        <v>-1924</v>
      </c>
      <c r="W130" s="292">
        <v>0.21180555555555555</v>
      </c>
      <c r="X130" s="293">
        <v>42738</v>
      </c>
      <c r="Y130" s="21" t="s">
        <v>38</v>
      </c>
    </row>
    <row r="131" spans="1:25" ht="18.75" thickBot="1" x14ac:dyDescent="0.2">
      <c r="A131" s="7">
        <v>150143</v>
      </c>
      <c r="B131" s="283" t="s">
        <v>137</v>
      </c>
      <c r="C131" s="7">
        <v>1.038</v>
      </c>
      <c r="D131" s="286">
        <v>-1.9E-3</v>
      </c>
      <c r="E131" s="283">
        <v>2.3199999999999998</v>
      </c>
      <c r="F131" s="7">
        <v>1.03</v>
      </c>
      <c r="G131" s="285">
        <v>-7.7999999999999996E-3</v>
      </c>
      <c r="H131" s="285">
        <v>0.03</v>
      </c>
      <c r="I131" s="283">
        <v>4.5</v>
      </c>
      <c r="J131" s="283">
        <v>4.5</v>
      </c>
      <c r="K131" s="285">
        <v>4.4639999999999999E-2</v>
      </c>
      <c r="L131" s="283" t="s">
        <v>40</v>
      </c>
      <c r="M131" s="7" t="s">
        <v>62</v>
      </c>
      <c r="N131" s="305">
        <v>2E-3</v>
      </c>
      <c r="O131" s="23">
        <v>0.111</v>
      </c>
      <c r="P131" s="285">
        <v>-1.2699999999999999E-2</v>
      </c>
      <c r="Q131" s="285">
        <v>0.55789999999999995</v>
      </c>
      <c r="R131" s="285">
        <v>-9.1999999999999998E-3</v>
      </c>
      <c r="S131" s="285">
        <v>-5.4999999999999997E-3</v>
      </c>
      <c r="T131" s="285">
        <v>-9.4999999999999998E-3</v>
      </c>
      <c r="U131" s="283">
        <v>9558</v>
      </c>
      <c r="V131" s="283">
        <v>-22</v>
      </c>
      <c r="W131" s="287">
        <v>0.29375000000000001</v>
      </c>
      <c r="X131" s="288">
        <v>42705</v>
      </c>
      <c r="Y131" s="13" t="s">
        <v>38</v>
      </c>
    </row>
    <row r="132" spans="1:25" ht="18.75" thickBot="1" x14ac:dyDescent="0.2">
      <c r="A132" s="14">
        <v>150181</v>
      </c>
      <c r="B132" s="289" t="s">
        <v>98</v>
      </c>
      <c r="C132" s="14">
        <v>1.032</v>
      </c>
      <c r="D132" s="295">
        <v>3.8999999999999998E-3</v>
      </c>
      <c r="E132" s="289">
        <v>7294.84</v>
      </c>
      <c r="F132" s="14">
        <v>1.0229999999999999</v>
      </c>
      <c r="G132" s="291">
        <v>-8.8000000000000005E-3</v>
      </c>
      <c r="H132" s="291">
        <v>0.03</v>
      </c>
      <c r="I132" s="289">
        <v>4.5</v>
      </c>
      <c r="J132" s="289">
        <v>4.5</v>
      </c>
      <c r="K132" s="291">
        <v>4.4600000000000001E-2</v>
      </c>
      <c r="L132" s="289" t="s">
        <v>40</v>
      </c>
      <c r="M132" s="14" t="s">
        <v>80</v>
      </c>
      <c r="N132" s="295">
        <v>3.3300000000000003E-2</v>
      </c>
      <c r="O132" s="18">
        <v>0.4365</v>
      </c>
      <c r="P132" s="291">
        <v>-1.37E-2</v>
      </c>
      <c r="Q132" s="291">
        <v>0.32790000000000002</v>
      </c>
      <c r="R132" s="291">
        <v>8.0000000000000004E-4</v>
      </c>
      <c r="S132" s="291">
        <v>-3.5999999999999999E-3</v>
      </c>
      <c r="T132" s="291">
        <v>-6.3E-3</v>
      </c>
      <c r="U132" s="289">
        <v>301999</v>
      </c>
      <c r="V132" s="289">
        <v>750</v>
      </c>
      <c r="W132" s="292">
        <v>0.21180555555555555</v>
      </c>
      <c r="X132" s="293">
        <v>42719</v>
      </c>
      <c r="Y132" s="21" t="s">
        <v>38</v>
      </c>
    </row>
    <row r="133" spans="1:25" ht="18.75" thickBot="1" x14ac:dyDescent="0.2">
      <c r="A133" s="7">
        <v>150171</v>
      </c>
      <c r="B133" s="283" t="s">
        <v>101</v>
      </c>
      <c r="C133" s="7">
        <v>1.0269999999999999</v>
      </c>
      <c r="D133" s="305">
        <v>2.8999999999999998E-3</v>
      </c>
      <c r="E133" s="283">
        <v>2455.41</v>
      </c>
      <c r="F133" s="7">
        <v>1.0178</v>
      </c>
      <c r="G133" s="285">
        <v>-8.9999999999999993E-3</v>
      </c>
      <c r="H133" s="285">
        <v>0.03</v>
      </c>
      <c r="I133" s="283">
        <v>4.5</v>
      </c>
      <c r="J133" s="283">
        <v>4.5</v>
      </c>
      <c r="K133" s="285">
        <v>4.4589999999999998E-2</v>
      </c>
      <c r="L133" s="283" t="s">
        <v>40</v>
      </c>
      <c r="M133" s="7" t="s">
        <v>102</v>
      </c>
      <c r="N133" s="305">
        <v>7.7999999999999996E-3</v>
      </c>
      <c r="O133" s="23">
        <v>0.42709999999999998</v>
      </c>
      <c r="P133" s="285">
        <v>-1.37E-2</v>
      </c>
      <c r="Q133" s="304">
        <v>0.35560000000000003</v>
      </c>
      <c r="R133" s="285">
        <v>-5.0000000000000001E-4</v>
      </c>
      <c r="S133" s="285">
        <v>5.9999999999999995E-4</v>
      </c>
      <c r="T133" s="285">
        <v>-2.3999999999999998E-3</v>
      </c>
      <c r="U133" s="283">
        <v>349390</v>
      </c>
      <c r="V133" s="283">
        <v>213</v>
      </c>
      <c r="W133" s="287">
        <v>0.21180555555555555</v>
      </c>
      <c r="X133" s="288">
        <v>42807</v>
      </c>
      <c r="Y133" s="13" t="s">
        <v>38</v>
      </c>
    </row>
    <row r="134" spans="1:25" ht="18.75" thickBot="1" x14ac:dyDescent="0.2">
      <c r="A134" s="14">
        <v>150279</v>
      </c>
      <c r="B134" s="289" t="s">
        <v>126</v>
      </c>
      <c r="C134" s="14">
        <v>1.0649999999999999</v>
      </c>
      <c r="D134" s="295">
        <v>8.9999999999999998E-4</v>
      </c>
      <c r="E134" s="289">
        <v>0.44</v>
      </c>
      <c r="F134" s="14">
        <v>1.054</v>
      </c>
      <c r="G134" s="291">
        <v>-1.04E-2</v>
      </c>
      <c r="H134" s="291">
        <v>0.03</v>
      </c>
      <c r="I134" s="289">
        <v>5</v>
      </c>
      <c r="J134" s="289">
        <v>4.5</v>
      </c>
      <c r="K134" s="291">
        <v>4.4519999999999997E-2</v>
      </c>
      <c r="L134" s="289" t="s">
        <v>40</v>
      </c>
      <c r="M134" s="14" t="s">
        <v>127</v>
      </c>
      <c r="N134" s="295">
        <v>1.09E-2</v>
      </c>
      <c r="O134" s="18">
        <v>0.28849999999999998</v>
      </c>
      <c r="P134" s="291">
        <v>-1.5299999999999999E-2</v>
      </c>
      <c r="Q134" s="291">
        <v>0.63690000000000002</v>
      </c>
      <c r="R134" s="291">
        <v>-8.0999999999999996E-3</v>
      </c>
      <c r="S134" s="291">
        <v>-3.8999999999999998E-3</v>
      </c>
      <c r="T134" s="291">
        <v>8.2000000000000007E-3</v>
      </c>
      <c r="U134" s="289">
        <v>1271</v>
      </c>
      <c r="V134" s="289">
        <v>-1</v>
      </c>
      <c r="W134" s="292">
        <v>0.21180555555555555</v>
      </c>
      <c r="X134" s="293">
        <v>42614</v>
      </c>
      <c r="Y134" s="21" t="s">
        <v>38</v>
      </c>
    </row>
    <row r="135" spans="1:25" ht="18.75" thickBot="1" x14ac:dyDescent="0.2">
      <c r="A135" s="7">
        <v>150179</v>
      </c>
      <c r="B135" s="283" t="s">
        <v>120</v>
      </c>
      <c r="C135" s="7">
        <v>1.0409999999999999</v>
      </c>
      <c r="D135" s="284">
        <v>0</v>
      </c>
      <c r="E135" s="283">
        <v>85.79</v>
      </c>
      <c r="F135" s="7">
        <v>1.0269999999999999</v>
      </c>
      <c r="G135" s="285">
        <v>-1.3599999999999999E-2</v>
      </c>
      <c r="H135" s="285">
        <v>0.03</v>
      </c>
      <c r="I135" s="283">
        <v>4.5</v>
      </c>
      <c r="J135" s="283">
        <v>4.5</v>
      </c>
      <c r="K135" s="285">
        <v>4.4380000000000003E-2</v>
      </c>
      <c r="L135" s="283" t="s">
        <v>40</v>
      </c>
      <c r="M135" s="7" t="s">
        <v>121</v>
      </c>
      <c r="N135" s="305">
        <v>1.15E-2</v>
      </c>
      <c r="O135" s="23">
        <v>0.45789999999999997</v>
      </c>
      <c r="P135" s="285">
        <v>-1.84E-2</v>
      </c>
      <c r="Q135" s="285">
        <v>0.27360000000000001</v>
      </c>
      <c r="R135" s="285">
        <v>-4.8999999999999998E-3</v>
      </c>
      <c r="S135" s="285">
        <v>-4.7000000000000002E-3</v>
      </c>
      <c r="T135" s="285">
        <v>-6.4000000000000003E-3</v>
      </c>
      <c r="U135" s="283">
        <v>6100</v>
      </c>
      <c r="V135" s="283">
        <v>-31</v>
      </c>
      <c r="W135" s="287">
        <v>0.21180555555555555</v>
      </c>
      <c r="X135" s="288">
        <v>42738</v>
      </c>
      <c r="Y135" s="13" t="s">
        <v>38</v>
      </c>
    </row>
    <row r="136" spans="1:25" ht="18.75" thickBot="1" x14ac:dyDescent="0.2">
      <c r="A136" s="14">
        <v>150092</v>
      </c>
      <c r="B136" s="289" t="s">
        <v>138</v>
      </c>
      <c r="C136" s="14">
        <v>1.0429999999999999</v>
      </c>
      <c r="D136" s="295">
        <v>7.7000000000000002E-3</v>
      </c>
      <c r="E136" s="289">
        <v>4.91</v>
      </c>
      <c r="F136" s="14">
        <v>1.0269999999999999</v>
      </c>
      <c r="G136" s="291">
        <v>-1.5599999999999999E-2</v>
      </c>
      <c r="H136" s="291">
        <v>0.03</v>
      </c>
      <c r="I136" s="289">
        <v>4.5</v>
      </c>
      <c r="J136" s="289">
        <v>4.5</v>
      </c>
      <c r="K136" s="291">
        <v>4.4290000000000003E-2</v>
      </c>
      <c r="L136" s="289" t="s">
        <v>40</v>
      </c>
      <c r="M136" s="14" t="s">
        <v>139</v>
      </c>
      <c r="N136" s="295">
        <v>1.2500000000000001E-2</v>
      </c>
      <c r="O136" s="18">
        <v>0.39439999999999997</v>
      </c>
      <c r="P136" s="291">
        <v>-2.0299999999999999E-2</v>
      </c>
      <c r="Q136" s="291">
        <v>0.89690000000000003</v>
      </c>
      <c r="R136" s="291">
        <v>-6.0000000000000001E-3</v>
      </c>
      <c r="S136" s="291">
        <v>5.0000000000000001E-4</v>
      </c>
      <c r="T136" s="291">
        <v>0</v>
      </c>
      <c r="U136" s="289">
        <v>270</v>
      </c>
      <c r="V136" s="289">
        <v>-3</v>
      </c>
      <c r="W136" s="292">
        <v>0.21180555555555555</v>
      </c>
      <c r="X136" s="293">
        <v>42738</v>
      </c>
      <c r="Y136" s="21" t="s">
        <v>38</v>
      </c>
    </row>
    <row r="137" spans="1:25" ht="18.75" thickBot="1" x14ac:dyDescent="0.2">
      <c r="A137" s="7">
        <v>150203</v>
      </c>
      <c r="B137" s="283" t="s">
        <v>109</v>
      </c>
      <c r="C137" s="7">
        <v>1.036</v>
      </c>
      <c r="D137" s="286">
        <v>-3.8E-3</v>
      </c>
      <c r="E137" s="283">
        <v>262.16000000000003</v>
      </c>
      <c r="F137" s="7">
        <v>1.0189999999999999</v>
      </c>
      <c r="G137" s="285">
        <v>-1.67E-2</v>
      </c>
      <c r="H137" s="285">
        <v>0.03</v>
      </c>
      <c r="I137" s="283">
        <v>4.5</v>
      </c>
      <c r="J137" s="283">
        <v>4.5</v>
      </c>
      <c r="K137" s="285">
        <v>4.4249999999999998E-2</v>
      </c>
      <c r="L137" s="283" t="s">
        <v>40</v>
      </c>
      <c r="M137" s="7" t="s">
        <v>110</v>
      </c>
      <c r="N137" s="305">
        <v>1.4E-2</v>
      </c>
      <c r="O137" s="23">
        <v>0.45550000000000002</v>
      </c>
      <c r="P137" s="285">
        <v>-2.1299999999999999E-2</v>
      </c>
      <c r="Q137" s="285">
        <v>0.28720000000000001</v>
      </c>
      <c r="R137" s="285">
        <v>-3.3E-3</v>
      </c>
      <c r="S137" s="285">
        <v>-2.2000000000000001E-3</v>
      </c>
      <c r="T137" s="285">
        <v>-5.1999999999999998E-3</v>
      </c>
      <c r="U137" s="283">
        <v>17732</v>
      </c>
      <c r="V137" s="283">
        <v>-50</v>
      </c>
      <c r="W137" s="287">
        <v>0.21180555555555555</v>
      </c>
      <c r="X137" s="288">
        <v>42705</v>
      </c>
      <c r="Y137" s="13" t="s">
        <v>38</v>
      </c>
    </row>
    <row r="138" spans="1:25" ht="18.75" thickBot="1" x14ac:dyDescent="0.2">
      <c r="A138" s="14">
        <v>150192</v>
      </c>
      <c r="B138" s="289" t="s">
        <v>107</v>
      </c>
      <c r="C138" s="14">
        <v>1.052</v>
      </c>
      <c r="D138" s="295">
        <v>1.7399999999999999E-2</v>
      </c>
      <c r="E138" s="289">
        <v>1881.23</v>
      </c>
      <c r="F138" s="14">
        <v>1.0269999999999999</v>
      </c>
      <c r="G138" s="291">
        <v>-2.4299999999999999E-2</v>
      </c>
      <c r="H138" s="291">
        <v>0.03</v>
      </c>
      <c r="I138" s="289">
        <v>4.5</v>
      </c>
      <c r="J138" s="289">
        <v>4.5</v>
      </c>
      <c r="K138" s="291">
        <v>4.3900000000000002E-2</v>
      </c>
      <c r="L138" s="289" t="s">
        <v>40</v>
      </c>
      <c r="M138" s="14" t="s">
        <v>108</v>
      </c>
      <c r="N138" s="295">
        <v>2.07E-2</v>
      </c>
      <c r="O138" s="18">
        <v>0.36099999999999999</v>
      </c>
      <c r="P138" s="291">
        <v>-2.86E-2</v>
      </c>
      <c r="Q138" s="291">
        <v>0.50109999999999999</v>
      </c>
      <c r="R138" s="291">
        <v>-8.3000000000000001E-3</v>
      </c>
      <c r="S138" s="291">
        <v>-4.5999999999999999E-3</v>
      </c>
      <c r="T138" s="291">
        <v>-1E-3</v>
      </c>
      <c r="U138" s="289">
        <v>18641</v>
      </c>
      <c r="V138" s="289">
        <v>-474</v>
      </c>
      <c r="W138" s="292">
        <v>0.21180555555555555</v>
      </c>
      <c r="X138" s="293">
        <v>42738</v>
      </c>
      <c r="Y138" s="21" t="s">
        <v>38</v>
      </c>
    </row>
    <row r="139" spans="1:25" ht="18.75" thickBot="1" x14ac:dyDescent="0.2">
      <c r="A139" s="7">
        <v>150100</v>
      </c>
      <c r="B139" s="283" t="s">
        <v>133</v>
      </c>
      <c r="C139" s="7">
        <v>1.0529999999999999</v>
      </c>
      <c r="D139" s="305">
        <v>1.2500000000000001E-2</v>
      </c>
      <c r="E139" s="283">
        <v>20.100000000000001</v>
      </c>
      <c r="F139" s="7">
        <v>1.0269999999999999</v>
      </c>
      <c r="G139" s="285">
        <v>-2.53E-2</v>
      </c>
      <c r="H139" s="285">
        <v>0.03</v>
      </c>
      <c r="I139" s="283">
        <v>4.5</v>
      </c>
      <c r="J139" s="283">
        <v>4.5</v>
      </c>
      <c r="K139" s="285">
        <v>4.3860000000000003E-2</v>
      </c>
      <c r="L139" s="283" t="s">
        <v>40</v>
      </c>
      <c r="M139" s="7" t="s">
        <v>134</v>
      </c>
      <c r="N139" s="305">
        <v>2.1000000000000001E-2</v>
      </c>
      <c r="O139" s="23">
        <v>0.45040000000000002</v>
      </c>
      <c r="P139" s="285">
        <v>-2.9600000000000001E-2</v>
      </c>
      <c r="Q139" s="285">
        <v>0.72160000000000002</v>
      </c>
      <c r="R139" s="285">
        <v>-6.1999999999999998E-3</v>
      </c>
      <c r="S139" s="285">
        <v>-6.1000000000000004E-3</v>
      </c>
      <c r="T139" s="285">
        <v>-7.0000000000000001E-3</v>
      </c>
      <c r="U139" s="283">
        <v>14213</v>
      </c>
      <c r="V139" s="283">
        <v>-12</v>
      </c>
      <c r="W139" s="287">
        <v>0.21180555555555555</v>
      </c>
      <c r="X139" s="288">
        <v>42738</v>
      </c>
      <c r="Y139" s="13" t="s">
        <v>38</v>
      </c>
    </row>
    <row r="140" spans="1:25" ht="18.75" thickBot="1" x14ac:dyDescent="0.2">
      <c r="A140" s="14">
        <v>150245</v>
      </c>
      <c r="B140" s="289" t="s">
        <v>132</v>
      </c>
      <c r="C140" s="14">
        <v>1.079</v>
      </c>
      <c r="D140" s="295">
        <v>7.4999999999999997E-3</v>
      </c>
      <c r="E140" s="289">
        <v>39.33</v>
      </c>
      <c r="F140" s="14">
        <v>1.0449999999999999</v>
      </c>
      <c r="G140" s="291">
        <v>-3.2500000000000001E-2</v>
      </c>
      <c r="H140" s="291">
        <v>0.03</v>
      </c>
      <c r="I140" s="289">
        <v>4.75</v>
      </c>
      <c r="J140" s="289">
        <v>4.5</v>
      </c>
      <c r="K140" s="291">
        <v>4.3540000000000002E-2</v>
      </c>
      <c r="L140" s="289" t="s">
        <v>40</v>
      </c>
      <c r="M140" s="14" t="s">
        <v>86</v>
      </c>
      <c r="N140" s="295">
        <v>1.49E-2</v>
      </c>
      <c r="O140" s="18">
        <v>0.40720000000000001</v>
      </c>
      <c r="P140" s="291">
        <v>-3.6400000000000002E-2</v>
      </c>
      <c r="Q140" s="291">
        <v>0.37330000000000002</v>
      </c>
      <c r="R140" s="291">
        <v>-7.1000000000000004E-3</v>
      </c>
      <c r="S140" s="291">
        <v>-1.9E-3</v>
      </c>
      <c r="T140" s="291">
        <v>-5.1000000000000004E-3</v>
      </c>
      <c r="U140" s="289">
        <v>1043</v>
      </c>
      <c r="V140" s="289">
        <v>-1</v>
      </c>
      <c r="W140" s="292">
        <v>0.21180555555555555</v>
      </c>
      <c r="X140" s="293">
        <v>42675</v>
      </c>
      <c r="Y140" s="21" t="s">
        <v>38</v>
      </c>
    </row>
    <row r="141" spans="1:25" ht="18.75" thickBot="1" x14ac:dyDescent="0.2">
      <c r="A141" s="7">
        <v>150076</v>
      </c>
      <c r="B141" s="283" t="s">
        <v>288</v>
      </c>
      <c r="C141" s="7">
        <v>1.0649999999999999</v>
      </c>
      <c r="D141" s="284">
        <v>0</v>
      </c>
      <c r="E141" s="283">
        <v>0</v>
      </c>
      <c r="F141" s="7">
        <v>1.0269999999999999</v>
      </c>
      <c r="G141" s="285">
        <v>-3.6999999999999998E-2</v>
      </c>
      <c r="H141" s="285">
        <v>0.03</v>
      </c>
      <c r="I141" s="283">
        <v>4.5</v>
      </c>
      <c r="J141" s="283">
        <v>4.5</v>
      </c>
      <c r="K141" s="285">
        <v>4.335E-2</v>
      </c>
      <c r="L141" s="283" t="s">
        <v>40</v>
      </c>
      <c r="M141" s="7" t="s">
        <v>88</v>
      </c>
      <c r="N141" s="305">
        <v>9.1000000000000004E-3</v>
      </c>
      <c r="O141" s="23">
        <v>0.41599999999999998</v>
      </c>
      <c r="P141" s="285">
        <v>-4.0500000000000001E-2</v>
      </c>
      <c r="Q141" s="285">
        <v>0.80100000000000005</v>
      </c>
      <c r="R141" s="285">
        <v>-2.4299999999999999E-2</v>
      </c>
      <c r="S141" s="285">
        <v>-7.7000000000000002E-3</v>
      </c>
      <c r="T141" s="285">
        <v>-8.6E-3</v>
      </c>
      <c r="U141" s="283">
        <v>290</v>
      </c>
      <c r="V141" s="283">
        <v>0</v>
      </c>
      <c r="W141" s="287">
        <v>0.21180555555555555</v>
      </c>
      <c r="X141" s="288">
        <v>42738</v>
      </c>
      <c r="Y141" s="13" t="s">
        <v>38</v>
      </c>
    </row>
    <row r="142" spans="1:25" ht="18.75" thickBot="1" x14ac:dyDescent="0.2">
      <c r="A142" s="14">
        <v>150231</v>
      </c>
      <c r="B142" s="289" t="s">
        <v>130</v>
      </c>
      <c r="C142" s="14">
        <v>1.05</v>
      </c>
      <c r="D142" s="295">
        <v>3.6499999999999998E-2</v>
      </c>
      <c r="E142" s="289">
        <v>23.09</v>
      </c>
      <c r="F142" s="14">
        <v>1.0103</v>
      </c>
      <c r="G142" s="291">
        <v>-3.9300000000000002E-2</v>
      </c>
      <c r="H142" s="291">
        <v>0.03</v>
      </c>
      <c r="I142" s="289">
        <v>4.5</v>
      </c>
      <c r="J142" s="289">
        <v>4.5</v>
      </c>
      <c r="K142" s="291">
        <v>4.3279999999999999E-2</v>
      </c>
      <c r="L142" s="289" t="s">
        <v>40</v>
      </c>
      <c r="M142" s="14" t="s">
        <v>131</v>
      </c>
      <c r="N142" s="295">
        <v>1.32E-2</v>
      </c>
      <c r="O142" s="18">
        <v>0.374</v>
      </c>
      <c r="P142" s="291">
        <v>-4.2900000000000001E-2</v>
      </c>
      <c r="Q142" s="303">
        <v>0.49009999999999998</v>
      </c>
      <c r="R142" s="291">
        <v>-8.6E-3</v>
      </c>
      <c r="S142" s="291">
        <v>-1.9800000000000002E-2</v>
      </c>
      <c r="T142" s="291">
        <v>-7.3000000000000001E-3</v>
      </c>
      <c r="U142" s="289">
        <v>3851</v>
      </c>
      <c r="V142" s="289">
        <v>-7</v>
      </c>
      <c r="W142" s="292">
        <v>0.21180555555555555</v>
      </c>
      <c r="X142" s="293">
        <v>42869</v>
      </c>
      <c r="Y142" s="21" t="s">
        <v>38</v>
      </c>
    </row>
    <row r="143" spans="1:25" ht="18.75" thickBot="1" x14ac:dyDescent="0.2">
      <c r="A143" s="7">
        <v>150215</v>
      </c>
      <c r="B143" s="283" t="s">
        <v>140</v>
      </c>
      <c r="C143" s="7">
        <v>1.0740000000000001</v>
      </c>
      <c r="D143" s="286">
        <v>-4.5999999999999999E-3</v>
      </c>
      <c r="E143" s="283">
        <v>2.61</v>
      </c>
      <c r="F143" s="7">
        <v>1.0264</v>
      </c>
      <c r="G143" s="285">
        <v>-4.6399999999999997E-2</v>
      </c>
      <c r="H143" s="285">
        <v>0.03</v>
      </c>
      <c r="I143" s="283">
        <v>4.5</v>
      </c>
      <c r="J143" s="283">
        <v>4.5</v>
      </c>
      <c r="K143" s="285">
        <v>4.2959999999999998E-2</v>
      </c>
      <c r="L143" s="283" t="s">
        <v>40</v>
      </c>
      <c r="M143" s="7" t="s">
        <v>141</v>
      </c>
      <c r="N143" s="305">
        <v>1.3100000000000001E-2</v>
      </c>
      <c r="O143" s="23">
        <v>0.42570000000000002</v>
      </c>
      <c r="P143" s="285">
        <v>-4.9500000000000002E-2</v>
      </c>
      <c r="Q143" s="285">
        <v>0.34970000000000001</v>
      </c>
      <c r="R143" s="285">
        <v>-7.4999999999999997E-3</v>
      </c>
      <c r="S143" s="285">
        <v>-2.0000000000000001E-4</v>
      </c>
      <c r="T143" s="285">
        <v>1.4E-3</v>
      </c>
      <c r="U143" s="283">
        <v>2425</v>
      </c>
      <c r="V143" s="283">
        <v>-2</v>
      </c>
      <c r="W143" s="287">
        <v>0.21180555555555555</v>
      </c>
      <c r="X143" s="288">
        <v>42738</v>
      </c>
      <c r="Y143" s="13" t="s">
        <v>38</v>
      </c>
    </row>
    <row r="144" spans="1:25" ht="18.75" thickBot="1" x14ac:dyDescent="0.2">
      <c r="A144" s="14">
        <v>150311</v>
      </c>
      <c r="B144" s="289" t="s">
        <v>135</v>
      </c>
      <c r="C144" s="14">
        <v>1.099</v>
      </c>
      <c r="D144" s="295">
        <v>2.1399999999999999E-2</v>
      </c>
      <c r="E144" s="289">
        <v>59.94</v>
      </c>
      <c r="F144" s="14">
        <v>1.03</v>
      </c>
      <c r="G144" s="291">
        <v>-6.7000000000000004E-2</v>
      </c>
      <c r="H144" s="291">
        <v>0.03</v>
      </c>
      <c r="I144" s="289">
        <v>4.5</v>
      </c>
      <c r="J144" s="289">
        <v>4.5</v>
      </c>
      <c r="K144" s="291">
        <v>4.2099999999999999E-2</v>
      </c>
      <c r="L144" s="289" t="s">
        <v>40</v>
      </c>
      <c r="M144" s="14" t="s">
        <v>136</v>
      </c>
      <c r="N144" s="295">
        <v>1.2800000000000001E-2</v>
      </c>
      <c r="O144" s="18">
        <v>0.36770000000000003</v>
      </c>
      <c r="P144" s="291">
        <v>-6.7500000000000004E-2</v>
      </c>
      <c r="Q144" s="291">
        <v>0.48199999999999998</v>
      </c>
      <c r="R144" s="291">
        <v>2.8E-3</v>
      </c>
      <c r="S144" s="291">
        <v>-5.4999999999999997E-3</v>
      </c>
      <c r="T144" s="291">
        <v>-1.09E-2</v>
      </c>
      <c r="U144" s="289">
        <v>1721</v>
      </c>
      <c r="V144" s="289">
        <v>-19</v>
      </c>
      <c r="W144" s="292">
        <v>0.21180555555555555</v>
      </c>
      <c r="X144" s="293">
        <v>42709</v>
      </c>
      <c r="Y144" s="21" t="s">
        <v>38</v>
      </c>
    </row>
    <row r="145" spans="1:25" ht="14.25" thickBot="1" x14ac:dyDescent="0.2">
      <c r="A145" s="44" t="s">
        <v>241</v>
      </c>
      <c r="B145" s="36"/>
      <c r="C145" s="35"/>
      <c r="D145" s="43">
        <f>AVERAGE(D86:D144)</f>
        <v>3.7576271186440693E-3</v>
      </c>
      <c r="E145" s="36"/>
      <c r="F145" s="35"/>
      <c r="G145" s="43">
        <f>AVERAGE(G86:G144)</f>
        <v>-5.3898305084745281E-4</v>
      </c>
      <c r="H145" s="271">
        <f>COUNTIF($D86:$D144,"&gt;0")/COUNT($D86:$D144)</f>
        <v>0.83050847457627119</v>
      </c>
      <c r="I145" s="270"/>
      <c r="J145" s="270"/>
      <c r="K145" s="43">
        <f>AVERAGE(K86:K144)</f>
        <v>4.5030847457627123E-2</v>
      </c>
      <c r="L145" s="36"/>
      <c r="M145" s="35"/>
      <c r="N145" s="38"/>
      <c r="O145" s="39"/>
      <c r="P145" s="43">
        <f>AVERAGE(P86:P144)</f>
        <v>-8.7379310344827595E-3</v>
      </c>
      <c r="Q145" s="37"/>
      <c r="R145" s="43">
        <f>AVERAGE(R86:R144)</f>
        <v>-4.1254237288135603E-3</v>
      </c>
      <c r="S145" s="37"/>
      <c r="T145" s="37"/>
      <c r="U145" s="36"/>
      <c r="V145" s="36"/>
      <c r="W145" s="40"/>
      <c r="X145" s="41"/>
      <c r="Y145" s="42"/>
    </row>
    <row r="146" spans="1:25" ht="18.75" thickBot="1" x14ac:dyDescent="0.2">
      <c r="A146" s="7">
        <v>150066</v>
      </c>
      <c r="B146" s="283" t="s">
        <v>39</v>
      </c>
      <c r="C146" s="7">
        <v>0.91600000000000004</v>
      </c>
      <c r="D146" s="284">
        <v>0</v>
      </c>
      <c r="E146" s="283">
        <v>0.32</v>
      </c>
      <c r="F146" s="7">
        <v>1.018</v>
      </c>
      <c r="G146" s="285">
        <v>0.1002</v>
      </c>
      <c r="H146" s="285">
        <v>1.4999999999999999E-2</v>
      </c>
      <c r="I146" s="283">
        <v>3</v>
      </c>
      <c r="J146" s="283">
        <v>3</v>
      </c>
      <c r="K146" s="285">
        <v>3.3410000000000002E-2</v>
      </c>
      <c r="L146" s="283" t="s">
        <v>40</v>
      </c>
      <c r="M146" s="7" t="s">
        <v>41</v>
      </c>
      <c r="N146" s="305">
        <v>2.0000000000000001E-4</v>
      </c>
      <c r="O146" s="23">
        <v>0.2198</v>
      </c>
      <c r="P146" s="285">
        <v>6.4299999999999996E-2</v>
      </c>
      <c r="Q146" s="285">
        <v>0.11749999999999999</v>
      </c>
      <c r="R146" s="285">
        <v>3.7000000000000002E-3</v>
      </c>
      <c r="S146" s="285">
        <v>-1.1999999999999999E-3</v>
      </c>
      <c r="T146" s="285">
        <v>-1E-4</v>
      </c>
      <c r="U146" s="283">
        <v>820</v>
      </c>
      <c r="V146" s="283">
        <v>0</v>
      </c>
      <c r="W146" s="287">
        <v>0.29375000000000001</v>
      </c>
      <c r="X146" s="288">
        <v>42738</v>
      </c>
      <c r="Y146" s="13" t="s">
        <v>38</v>
      </c>
    </row>
    <row r="147" spans="1:25" ht="18.75" thickBot="1" x14ac:dyDescent="0.2">
      <c r="A147" s="14">
        <v>150133</v>
      </c>
      <c r="B147" s="289" t="s">
        <v>413</v>
      </c>
      <c r="C147" s="14">
        <v>1.042</v>
      </c>
      <c r="D147" s="302">
        <v>0</v>
      </c>
      <c r="E147" s="289">
        <v>0.32</v>
      </c>
      <c r="F147" s="14">
        <v>1.048</v>
      </c>
      <c r="G147" s="291">
        <v>5.7000000000000002E-3</v>
      </c>
      <c r="H147" s="289" t="s">
        <v>414</v>
      </c>
      <c r="I147" s="289">
        <v>3.7</v>
      </c>
      <c r="J147" s="289">
        <v>3.7</v>
      </c>
      <c r="K147" s="291">
        <v>4.3380000000000002E-2</v>
      </c>
      <c r="L147" s="289">
        <v>0.71</v>
      </c>
      <c r="M147" s="14" t="s">
        <v>415</v>
      </c>
      <c r="N147" s="295">
        <v>6.9999999999999999E-4</v>
      </c>
      <c r="O147" s="291">
        <v>0.23350000000000001</v>
      </c>
      <c r="P147" s="289" t="s">
        <v>37</v>
      </c>
      <c r="Q147" s="289" t="s">
        <v>37</v>
      </c>
      <c r="R147" s="291">
        <v>-4.7999999999999996E-3</v>
      </c>
      <c r="S147" s="291">
        <v>-2.8999999999999998E-3</v>
      </c>
      <c r="T147" s="291">
        <v>-6.9999999999999999E-4</v>
      </c>
      <c r="U147" s="289">
        <v>618</v>
      </c>
      <c r="V147" s="289">
        <v>0</v>
      </c>
      <c r="W147" s="292">
        <v>0.29375000000000001</v>
      </c>
      <c r="X147" s="293">
        <v>42850</v>
      </c>
      <c r="Y147" s="21" t="s">
        <v>38</v>
      </c>
    </row>
    <row r="148" spans="1:25" ht="18.75" thickBot="1" x14ac:dyDescent="0.2">
      <c r="A148" s="7">
        <v>150039</v>
      </c>
      <c r="B148" s="283" t="s">
        <v>346</v>
      </c>
      <c r="C148" s="7">
        <v>1.083</v>
      </c>
      <c r="D148" s="284">
        <v>0</v>
      </c>
      <c r="E148" s="283">
        <v>0</v>
      </c>
      <c r="F148" s="7">
        <v>1.0860000000000001</v>
      </c>
      <c r="G148" s="285">
        <v>2.8E-3</v>
      </c>
      <c r="H148" s="283" t="s">
        <v>347</v>
      </c>
      <c r="I148" s="283">
        <v>4</v>
      </c>
      <c r="J148" s="283">
        <v>4</v>
      </c>
      <c r="K148" s="285">
        <v>4.0079999999999998E-2</v>
      </c>
      <c r="L148" s="283">
        <v>0.85</v>
      </c>
      <c r="M148" s="7" t="s">
        <v>236</v>
      </c>
      <c r="N148" s="284">
        <v>0</v>
      </c>
      <c r="O148" s="285">
        <v>0.33889999999999998</v>
      </c>
      <c r="P148" s="283" t="s">
        <v>37</v>
      </c>
      <c r="Q148" s="283" t="s">
        <v>37</v>
      </c>
      <c r="R148" s="285">
        <v>-5.7000000000000002E-3</v>
      </c>
      <c r="S148" s="285">
        <v>-5.7000000000000002E-3</v>
      </c>
      <c r="T148" s="285">
        <v>6.7000000000000002E-3</v>
      </c>
      <c r="U148" s="283">
        <v>1678</v>
      </c>
      <c r="V148" s="283">
        <v>0</v>
      </c>
      <c r="W148" s="287">
        <v>0.29375000000000001</v>
      </c>
      <c r="X148" s="288">
        <v>42902</v>
      </c>
      <c r="Y148" s="13" t="s">
        <v>38</v>
      </c>
    </row>
    <row r="149" spans="1:25" ht="18.75" thickBot="1" x14ac:dyDescent="0.2">
      <c r="A149" s="14">
        <v>150016</v>
      </c>
      <c r="B149" s="289" t="s">
        <v>34</v>
      </c>
      <c r="C149" s="14">
        <v>1.0409999999999999</v>
      </c>
      <c r="D149" s="295">
        <v>1E-3</v>
      </c>
      <c r="E149" s="289">
        <v>15.52</v>
      </c>
      <c r="F149" s="14">
        <v>1</v>
      </c>
      <c r="G149" s="291">
        <v>-4.1000000000000002E-2</v>
      </c>
      <c r="H149" s="289" t="s">
        <v>35</v>
      </c>
      <c r="I149" s="289">
        <v>0</v>
      </c>
      <c r="J149" s="289">
        <v>0</v>
      </c>
      <c r="K149" s="291">
        <v>-1.4789999999999999E-2</v>
      </c>
      <c r="L149" s="289">
        <v>2.7</v>
      </c>
      <c r="M149" s="14" t="s">
        <v>36</v>
      </c>
      <c r="N149" s="295">
        <v>9.1000000000000004E-3</v>
      </c>
      <c r="O149" s="291">
        <v>0.54249999999999998</v>
      </c>
      <c r="P149" s="289" t="s">
        <v>37</v>
      </c>
      <c r="Q149" s="289" t="s">
        <v>37</v>
      </c>
      <c r="R149" s="291">
        <v>1.2999999999999999E-3</v>
      </c>
      <c r="S149" s="291">
        <v>1.6000000000000001E-3</v>
      </c>
      <c r="T149" s="291">
        <v>-8.9999999999999998E-4</v>
      </c>
      <c r="U149" s="289">
        <v>3089</v>
      </c>
      <c r="V149" s="289">
        <v>2</v>
      </c>
      <c r="W149" s="292">
        <v>0.17083333333333331</v>
      </c>
      <c r="X149" s="293">
        <v>43574</v>
      </c>
      <c r="Y149" s="21" t="s">
        <v>38</v>
      </c>
    </row>
    <row r="150" spans="1:25" ht="18.75" thickBot="1" x14ac:dyDescent="0.2">
      <c r="A150" s="7">
        <v>150188</v>
      </c>
      <c r="B150" s="283" t="s">
        <v>289</v>
      </c>
      <c r="C150" s="7">
        <v>1.0669999999999999</v>
      </c>
      <c r="D150" s="284">
        <v>0</v>
      </c>
      <c r="E150" s="283">
        <v>15.93</v>
      </c>
      <c r="F150" s="7">
        <v>1.0349999999999999</v>
      </c>
      <c r="G150" s="285">
        <v>-3.09E-2</v>
      </c>
      <c r="H150" s="283" t="s">
        <v>290</v>
      </c>
      <c r="I150" s="283">
        <v>5.5</v>
      </c>
      <c r="J150" s="283">
        <v>5.5</v>
      </c>
      <c r="K150" s="285">
        <v>-3.15E-2</v>
      </c>
      <c r="L150" s="283">
        <v>0.35</v>
      </c>
      <c r="M150" s="7" t="s">
        <v>291</v>
      </c>
      <c r="N150" s="305">
        <v>2E-3</v>
      </c>
      <c r="O150" s="23">
        <v>0.1246</v>
      </c>
      <c r="P150" s="285">
        <v>-5.1700000000000003E-2</v>
      </c>
      <c r="Q150" s="285">
        <v>0.4259</v>
      </c>
      <c r="R150" s="285">
        <v>-2.2000000000000001E-3</v>
      </c>
      <c r="S150" s="285">
        <v>-5.9999999999999995E-4</v>
      </c>
      <c r="T150" s="285">
        <v>-3.2000000000000002E-3</v>
      </c>
      <c r="U150" s="283">
        <v>29537</v>
      </c>
      <c r="V150" s="283">
        <v>-7</v>
      </c>
      <c r="W150" s="287">
        <v>0.29375000000000001</v>
      </c>
      <c r="X150" s="288">
        <v>42719</v>
      </c>
      <c r="Y150" s="13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108"/>
    <hyperlink ref="C4" r:id="rId7" display="http://finance.sina.com.cn/fund/quotes/150108/bc.shtml"/>
    <hyperlink ref="F4" r:id="rId8" display="http://www.cninfo.com.cn/information/fund/netvalue/150108.html"/>
    <hyperlink ref="M4" r:id="rId9" tooltip="399632" display="http://quote.eastmoney.com/zs399632.html"/>
    <hyperlink ref="Y4" r:id="rId10" tooltip="加【同辉100A】为自选A类" display="javascript:addOwnedFund('150108');"/>
    <hyperlink ref="A5" r:id="rId11" display="https://www.jisilu.cn/data/sfnew/detail/150223"/>
    <hyperlink ref="C5" r:id="rId12" display="http://finance.sina.com.cn/fund/quotes/150223/bc.shtml"/>
    <hyperlink ref="F5" r:id="rId13" display="http://www.cninfo.com.cn/information/fund/netvalue/150223.html"/>
    <hyperlink ref="M5" r:id="rId14" tooltip="399975" display="http://quote.eastmoney.com/zs399975.html"/>
    <hyperlink ref="O5" r:id="rId15" display="https://www.jisilu.cn/data/utils/lowcalc/150223"/>
    <hyperlink ref="Y5" r:id="rId16" tooltip="加【证券A级】为自选A类" display="javascript:addOwnedFund('150223');"/>
    <hyperlink ref="A6" r:id="rId17" display="https://www.jisilu.cn/data/sfnew/detail/150057"/>
    <hyperlink ref="C6" r:id="rId18" display="http://finance.sina.com.cn/fund/quotes/150057/bc.shtml"/>
    <hyperlink ref="F6" r:id="rId19" display="http://www.cninfo.com.cn/information/fund/netvalue/150057.html"/>
    <hyperlink ref="M6" r:id="rId20" tooltip="399008" display="http://quote.eastmoney.com/zs399008.html"/>
    <hyperlink ref="O6" r:id="rId21" display="https://www.jisilu.cn/data/utils/lowcalc/150057"/>
    <hyperlink ref="Y6" r:id="rId22" tooltip="加【中小300A】为自选A类" display="javascript:addOwnedFund('150057');"/>
    <hyperlink ref="A8" r:id="rId23" display="https://www.jisilu.cn/data/sfnew/detail/150221"/>
    <hyperlink ref="C8" r:id="rId24" display="http://finance.sina.com.cn/fund/quotes/150221/bc.shtml"/>
    <hyperlink ref="F8" r:id="rId25" display="http://www.cninfo.com.cn/information/fund/netvalue/150221.html"/>
    <hyperlink ref="M8" r:id="rId26" tooltip="399959" display="http://quote.eastmoney.com/zs399959.html"/>
    <hyperlink ref="O8" r:id="rId27" display="https://www.jisilu.cn/data/utils/lowcalc/150221"/>
    <hyperlink ref="Y8" r:id="rId28" tooltip="加【中航军A】为自选A类" display="javascript:addOwnedFund('150221');"/>
    <hyperlink ref="A9" r:id="rId29" display="https://www.jisilu.cn/data/sfnew/detail/150321"/>
    <hyperlink ref="C9" r:id="rId30" display="http://finance.sina.com.cn/fund/quotes/150321/bc.shtml"/>
    <hyperlink ref="F9" r:id="rId31" display="http://www.cninfo.com.cn/information/fund/netvalue/150321.html"/>
    <hyperlink ref="M9" r:id="rId32" tooltip="399998" display="http://quote.eastmoney.com/zs399998.html"/>
    <hyperlink ref="O9" r:id="rId33" display="https://www.jisilu.cn/data/utils/lowcalc/150321"/>
    <hyperlink ref="Y9" r:id="rId34" tooltip="加【煤炭A基】为自选A类" display="javascript:addOwnedFund('150321');"/>
    <hyperlink ref="A10" r:id="rId35" display="https://www.jisilu.cn/data/sfnew/detail/150032"/>
    <hyperlink ref="C10" r:id="rId36" display="http://finance.sina.com.cn/fund/quotes/150032/bc.shtml"/>
    <hyperlink ref="F10" r:id="rId37" display="http://www.cninfo.com.cn/information/fund/netvalue/150032.html"/>
    <hyperlink ref="M10" r:id="rId38" tooltip="399923" display="http://quote.eastmoney.com/zs399923.html"/>
    <hyperlink ref="O10" r:id="rId39" display="https://www.jisilu.cn/data/utils/lowcalc/150032"/>
    <hyperlink ref="Y10" r:id="rId40" tooltip="加【多利优先】为自选A类" display="javascript:addOwnedFund('150032');"/>
    <hyperlink ref="A12" r:id="rId41" display="https://www.jisilu.cn/data/sfnew/detail/150331"/>
    <hyperlink ref="C12" r:id="rId42" display="http://finance.sina.com.cn/fund/quotes/150331/bc.shtml"/>
    <hyperlink ref="F12" r:id="rId43" display="http://www.cninfo.com.cn/information/fund/netvalue/150331.html"/>
    <hyperlink ref="M12" r:id="rId44" tooltip="399805" display="http://quote.eastmoney.com/zs399805.html"/>
    <hyperlink ref="O12" r:id="rId45" display="https://www.jisilu.cn/data/utils/lowcalc/150331"/>
    <hyperlink ref="Y12" r:id="rId46" tooltip="加【网金融A】为自选A类" display="javascript:addOwnedFund('150331');"/>
    <hyperlink ref="A13" r:id="rId47" display="https://www.jisilu.cn/data/sfnew/detail/150219"/>
    <hyperlink ref="C13" r:id="rId48" display="http://finance.sina.com.cn/fund/quotes/150219/bc.shtml"/>
    <hyperlink ref="F13" r:id="rId49" display="http://www.cninfo.com.cn/information/fund/netvalue/150219.html"/>
    <hyperlink ref="O13" r:id="rId50" display="https://www.jisilu.cn/data/utils/lowcalc/150219"/>
    <hyperlink ref="Y13" r:id="rId51" tooltip="加【健康A】为自选A类" display="javascript:addOwnedFund('150219');"/>
    <hyperlink ref="A14" r:id="rId52" display="https://www.jisilu.cn/data/sfnew/detail/150123"/>
    <hyperlink ref="C14" r:id="rId53" display="http://finance.sina.com.cn/fund/quotes/150123/bc.shtml"/>
    <hyperlink ref="F14" r:id="rId54" display="http://www.cninfo.com.cn/information/fund/netvalue/150123.html"/>
    <hyperlink ref="M14" r:id="rId55" tooltip="399550" display="http://quote.eastmoney.com/zs399550.html"/>
    <hyperlink ref="O14" r:id="rId56" display="https://www.jisilu.cn/data/utils/lowcalc/150123"/>
    <hyperlink ref="Y14" r:id="rId57" tooltip="加【建信50A】为自选A类" display="javascript:addOwnedFund('150123');"/>
    <hyperlink ref="A16" r:id="rId58" display="https://www.jisilu.cn/data/sfnew/detail/150287"/>
    <hyperlink ref="C16" r:id="rId59" display="http://finance.sina.com.cn/fund/quotes/150287/bc.shtml"/>
    <hyperlink ref="F16" r:id="rId60" display="http://www.cninfo.com.cn/information/fund/netvalue/150287.html"/>
    <hyperlink ref="M16" r:id="rId61" tooltip="399440" display="http://quote.eastmoney.com/zs399440.html"/>
    <hyperlink ref="O16" r:id="rId62" display="https://www.jisilu.cn/data/utils/lowcalc/150287"/>
    <hyperlink ref="Y16" r:id="rId63" tooltip="加【钢铁A】为自选A类" display="javascript:addOwnedFund('150287');"/>
    <hyperlink ref="A17" r:id="rId64" display="https://www.jisilu.cn/data/sfnew/detail/150323"/>
    <hyperlink ref="C17" r:id="rId65" display="http://finance.sina.com.cn/fund/quotes/150323/bc.shtml"/>
    <hyperlink ref="F17" r:id="rId66" display="http://www.cninfo.com.cn/information/fund/netvalue/150323.html"/>
    <hyperlink ref="M17" r:id="rId67" tooltip="000827" display="http://quote.eastmoney.com/zs000827.html"/>
    <hyperlink ref="O17" r:id="rId68" display="https://www.jisilu.cn/data/utils/lowcalc/150323"/>
    <hyperlink ref="Y17" r:id="rId69" tooltip="加【环保A端】为自选A类" display="javascript:addOwnedFund('150323');"/>
    <hyperlink ref="A18" r:id="rId70" display="https://www.jisilu.cn/data/sfnew/detail/150263"/>
    <hyperlink ref="C18" r:id="rId71" display="http://finance.sina.com.cn/fund/quotes/150263/bc.shtml"/>
    <hyperlink ref="F18" r:id="rId72" display="http://www.cninfo.com.cn/information/fund/netvalue/150263.html"/>
    <hyperlink ref="M18" r:id="rId73" tooltip="000852" display="http://quote.eastmoney.com/zs000852.html"/>
    <hyperlink ref="O18" r:id="rId74" display="https://www.jisilu.cn/data/utils/lowcalc/150263"/>
    <hyperlink ref="Y18" r:id="rId75" tooltip="加【1000A】为自选A类" display="javascript:addOwnedFund('150263');"/>
    <hyperlink ref="A19" r:id="rId76" display="https://www.jisilu.cn/data/sfnew/detail/150303"/>
    <hyperlink ref="C19" r:id="rId77" display="http://finance.sina.com.cn/fund/quotes/150303/bc.shtml"/>
    <hyperlink ref="F19" r:id="rId78" display="http://www.cninfo.com.cn/information/fund/netvalue/150303.html"/>
    <hyperlink ref="M19" r:id="rId79" tooltip="399673" display="http://quote.eastmoney.com/zs399673.html"/>
    <hyperlink ref="O19" r:id="rId80" display="https://www.jisilu.cn/data/utils/lowcalc/150303"/>
    <hyperlink ref="Y19" r:id="rId81" tooltip="加【创业股A】为自选A类" display="javascript:addOwnedFund('150303');"/>
    <hyperlink ref="A20" r:id="rId82" display="https://www.jisilu.cn/data/sfnew/detail/150293"/>
    <hyperlink ref="C20" r:id="rId83" display="http://finance.sina.com.cn/fund/quotes/150293/bc.shtml"/>
    <hyperlink ref="F20" r:id="rId84" display="http://www.cninfo.com.cn/information/fund/netvalue/150293.html"/>
    <hyperlink ref="M20" r:id="rId85" tooltip="399807" display="http://quote.eastmoney.com/zs399807.html"/>
    <hyperlink ref="O20" r:id="rId86" display="https://www.jisilu.cn/data/utils/lowcalc/150293"/>
    <hyperlink ref="Y20" r:id="rId87" tooltip="加【高铁A级】为自选A类" display="javascript:addOwnedFund('150293');"/>
    <hyperlink ref="A21" r:id="rId88" display="https://www.jisilu.cn/data/sfnew/detail/150335"/>
    <hyperlink ref="C21" r:id="rId89" display="http://finance.sina.com.cn/fund/quotes/150335/bc.shtml"/>
    <hyperlink ref="F21" r:id="rId90" display="http://www.cninfo.com.cn/information/fund/netvalue/150335.html"/>
    <hyperlink ref="M21" r:id="rId91" tooltip="399967" display="http://quote.eastmoney.com/zs399967.html"/>
    <hyperlink ref="O21" r:id="rId92" display="https://www.jisilu.cn/data/utils/lowcalc/150335"/>
    <hyperlink ref="Y21" r:id="rId93" tooltip="加【军工股A】为自选A类" display="javascript:addOwnedFund('150335');"/>
    <hyperlink ref="A22" r:id="rId94" display="https://www.jisilu.cn/data/sfnew/detail/150299"/>
    <hyperlink ref="C22" r:id="rId95" display="http://finance.sina.com.cn/fund/quotes/150299/bc.shtml"/>
    <hyperlink ref="F22" r:id="rId96" display="http://www.cninfo.com.cn/information/fund/netvalue/150299.html"/>
    <hyperlink ref="M22" r:id="rId97" tooltip="399986" display="http://quote.eastmoney.com/zs399986.html"/>
    <hyperlink ref="O22" r:id="rId98" display="https://www.jisilu.cn/data/utils/lowcalc/150299"/>
    <hyperlink ref="Y22" r:id="rId99" tooltip="加【银行股A】为自选A类" display="javascript:addOwnedFund('150299');"/>
    <hyperlink ref="A23" r:id="rId100" display="https://www.jisilu.cn/data/sfnew/detail/150291"/>
    <hyperlink ref="C23" r:id="rId101" display="http://finance.sina.com.cn/fund/quotes/150291/bc.shtml"/>
    <hyperlink ref="F23" r:id="rId102" display="http://www.cninfo.com.cn/information/fund/netvalue/150291.html"/>
    <hyperlink ref="M23" r:id="rId103" tooltip="399986" display="http://quote.eastmoney.com/zs399986.html"/>
    <hyperlink ref="O23" r:id="rId104" display="https://www.jisilu.cn/data/utils/lowcalc/150291"/>
    <hyperlink ref="Y23" r:id="rId105" tooltip="加【银行A份】为自选A类" display="javascript:addOwnedFund('150291');"/>
    <hyperlink ref="A24" r:id="rId106" display="https://www.jisilu.cn/data/sfnew/detail/150297"/>
    <hyperlink ref="C24" r:id="rId107" display="http://finance.sina.com.cn/fund/quotes/150297/bc.shtml"/>
    <hyperlink ref="F24" r:id="rId108" display="http://www.cninfo.com.cn/information/fund/netvalue/150297.html"/>
    <hyperlink ref="O24" r:id="rId109" display="https://www.jisilu.cn/data/utils/lowcalc/150297"/>
    <hyperlink ref="Y24" r:id="rId110" tooltip="加【互联A级】为自选A类" display="javascript:addOwnedFund('150297');"/>
    <hyperlink ref="A25" r:id="rId111" display="https://www.jisilu.cn/data/sfnew/detail/150247"/>
    <hyperlink ref="C25" r:id="rId112" display="http://finance.sina.com.cn/fund/quotes/150247/bc.shtml"/>
    <hyperlink ref="F25" r:id="rId113" display="http://www.cninfo.com.cn/information/fund/netvalue/150247.html"/>
    <hyperlink ref="M25" r:id="rId114" tooltip="399971" display="http://quote.eastmoney.com/zs399971.html"/>
    <hyperlink ref="O25" r:id="rId115" display="https://www.jisilu.cn/data/utils/lowcalc/150247"/>
    <hyperlink ref="Y25" r:id="rId116" tooltip="加【传媒A级】为自选A类" display="javascript:addOwnedFund('150247');"/>
    <hyperlink ref="A26" r:id="rId117" display="https://www.jisilu.cn/data/sfnew/detail/150130"/>
    <hyperlink ref="C26" r:id="rId118" display="http://finance.sina.com.cn/fund/quotes/150130/bc.shtml"/>
    <hyperlink ref="F26" r:id="rId119" display="http://www.cninfo.com.cn/information/fund/netvalue/150130.html"/>
    <hyperlink ref="M26" r:id="rId120" tooltip="399394" display="http://quote.eastmoney.com/zs399394.html"/>
    <hyperlink ref="O26" r:id="rId121" display="https://www.jisilu.cn/data/utils/lowcalc/150130"/>
    <hyperlink ref="Y26" r:id="rId122" tooltip="加【医药A】为自选A类" display="javascript:addOwnedFund('150130');"/>
    <hyperlink ref="A27" r:id="rId123" display="https://www.jisilu.cn/data/sfnew/detail/150289"/>
    <hyperlink ref="C27" r:id="rId124" display="http://finance.sina.com.cn/fund/quotes/150289/bc.shtml"/>
    <hyperlink ref="F27" r:id="rId125" display="http://www.cninfo.com.cn/information/fund/netvalue/150289.html"/>
    <hyperlink ref="M27" r:id="rId126" tooltip="399998" display="http://quote.eastmoney.com/zs399998.html"/>
    <hyperlink ref="O27" r:id="rId127" display="https://www.jisilu.cn/data/utils/lowcalc/150289"/>
    <hyperlink ref="Y27" r:id="rId128" tooltip="加【煤炭A级】为自选A类" display="javascript:addOwnedFund('150289');"/>
    <hyperlink ref="A28" r:id="rId129" display="https://www.jisilu.cn/data/sfnew/detail/150325"/>
    <hyperlink ref="C28" r:id="rId130" display="http://finance.sina.com.cn/fund/quotes/150325/bc.shtml"/>
    <hyperlink ref="F28" r:id="rId131" display="http://www.cninfo.com.cn/information/fund/netvalue/150325.html"/>
    <hyperlink ref="M28" r:id="rId132" tooltip="399807" display="http://quote.eastmoney.com/zs399807.html"/>
    <hyperlink ref="O28" r:id="rId133" display="https://www.jisilu.cn/data/utils/lowcalc/150325"/>
    <hyperlink ref="Y28" r:id="rId134" tooltip="加【高铁A端】为自选A类" display="javascript:addOwnedFund('150325');"/>
    <hyperlink ref="A29" r:id="rId135" display="https://www.jisilu.cn/data/sfnew/detail/150301"/>
    <hyperlink ref="C29" r:id="rId136" display="http://finance.sina.com.cn/fund/quotes/150301/bc.shtml"/>
    <hyperlink ref="F29" r:id="rId137" display="http://www.cninfo.com.cn/information/fund/netvalue/150301.html"/>
    <hyperlink ref="M29" r:id="rId138" tooltip="399975" display="http://quote.eastmoney.com/zs399975.html"/>
    <hyperlink ref="O29" r:id="rId139" display="https://www.jisilu.cn/data/utils/lowcalc/150301"/>
    <hyperlink ref="Y29" r:id="rId140" tooltip="加【证券股A】为自选A类" display="javascript:addOwnedFund('150301');"/>
    <hyperlink ref="A30" r:id="rId141" display="https://www.jisilu.cn/data/sfnew/detail/150117"/>
    <hyperlink ref="C30" r:id="rId142" display="http://finance.sina.com.cn/fund/quotes/150117/bc.shtml"/>
    <hyperlink ref="F30" r:id="rId143" display="http://www.cninfo.com.cn/information/fund/netvalue/150117.html"/>
    <hyperlink ref="M30" r:id="rId144" tooltip="399393" display="http://quote.eastmoney.com/zs399393.html"/>
    <hyperlink ref="O30" r:id="rId145" display="https://www.jisilu.cn/data/utils/lowcalc/150117"/>
    <hyperlink ref="Y30" r:id="rId146" tooltip="加【房地产A】为自选A类" display="javascript:addOwnedFund('150117');"/>
    <hyperlink ref="A31" r:id="rId147" display="https://www.jisilu.cn/data/sfnew/detail/150190"/>
    <hyperlink ref="C31" r:id="rId148" display="http://finance.sina.com.cn/fund/quotes/150190/bc.shtml"/>
    <hyperlink ref="F31" r:id="rId149" display="http://www.cninfo.com.cn/information/fund/netvalue/150190.html"/>
    <hyperlink ref="M31" r:id="rId150" tooltip="000827" display="http://quote.eastmoney.com/zs000827.html"/>
    <hyperlink ref="O31" r:id="rId151" display="https://www.jisilu.cn/data/utils/lowcalc/150190"/>
    <hyperlink ref="Y31" r:id="rId152" tooltip="加【NCF环保A】为自选A类" display="javascript:addOwnedFund('150190');"/>
    <hyperlink ref="A32" r:id="rId153" display="https://www.jisilu.cn/data/sfnew/detail/502037"/>
    <hyperlink ref="C32" r:id="rId154" display="http://finance.sina.com.cn/fund/quotes/502037/bc.shtml"/>
    <hyperlink ref="F32" r:id="rId155" display="http://www.cninfo.com.cn/information/fund/netvalue/502037.html"/>
    <hyperlink ref="M32" r:id="rId156" tooltip="399805" display="http://quote.eastmoney.com/zs399805.html"/>
    <hyperlink ref="O32" r:id="rId157" display="https://www.jisilu.cn/data/utils/lowcalc/502037"/>
    <hyperlink ref="Y32" r:id="rId158" tooltip="加【网金A】为自选A类" display="javascript:addOwnedFund('502037');"/>
    <hyperlink ref="A33" r:id="rId159" display="https://www.jisilu.cn/data/sfnew/detail/150265"/>
    <hyperlink ref="C33" r:id="rId160" display="http://finance.sina.com.cn/fund/quotes/150265/bc.shtml"/>
    <hyperlink ref="F33" r:id="rId161" display="http://www.cninfo.com.cn/information/fund/netvalue/150265.html"/>
    <hyperlink ref="M33" r:id="rId162" tooltip="399991" display="http://quote.eastmoney.com/zs399991.html"/>
    <hyperlink ref="O33" r:id="rId163" display="https://www.jisilu.cn/data/utils/lowcalc/150265"/>
    <hyperlink ref="Y33" r:id="rId164" tooltip="加【一带A】为自选A类" display="javascript:addOwnedFund('150265');"/>
    <hyperlink ref="A34" r:id="rId165" display="https://www.jisilu.cn/data/sfnew/detail/150198"/>
    <hyperlink ref="C34" r:id="rId166" display="http://finance.sina.com.cn/fund/quotes/150198/bc.shtml"/>
    <hyperlink ref="F34" r:id="rId167" display="http://www.cninfo.com.cn/information/fund/netvalue/150198.html"/>
    <hyperlink ref="M34" r:id="rId168" tooltip="399396" display="http://quote.eastmoney.com/zs399396.html"/>
    <hyperlink ref="O34" r:id="rId169" display="https://www.jisilu.cn/data/utils/lowcalc/150198"/>
    <hyperlink ref="Y34" r:id="rId170" tooltip="加【食品A】为自选A类" display="javascript:addOwnedFund('150198');"/>
    <hyperlink ref="A35" r:id="rId171" display="https://www.jisilu.cn/data/sfnew/detail/150261"/>
    <hyperlink ref="C35" r:id="rId172" display="http://finance.sina.com.cn/fund/quotes/150261/bc.shtml"/>
    <hyperlink ref="F35" r:id="rId173" display="http://www.cninfo.com.cn/information/fund/netvalue/150261.html"/>
    <hyperlink ref="M35" r:id="rId174" tooltip="399989" display="http://quote.eastmoney.com/zs399989.html"/>
    <hyperlink ref="O35" r:id="rId175" display="https://www.jisilu.cn/data/utils/lowcalc/150261"/>
    <hyperlink ref="Y35" r:id="rId176" tooltip="加【医疗A】为自选A类" display="javascript:addOwnedFund('150261');"/>
    <hyperlink ref="A36" r:id="rId177" display="https://www.jisilu.cn/data/sfnew/detail/150196"/>
    <hyperlink ref="C36" r:id="rId178" display="http://finance.sina.com.cn/fund/quotes/150196/bc.shtml"/>
    <hyperlink ref="F36" r:id="rId179" display="http://www.cninfo.com.cn/information/fund/netvalue/150196.html"/>
    <hyperlink ref="M36" r:id="rId180" tooltip="399395" display="http://quote.eastmoney.com/zs399395.html"/>
    <hyperlink ref="O36" r:id="rId181" display="https://www.jisilu.cn/data/utils/lowcalc/150196"/>
    <hyperlink ref="Y36" r:id="rId182" tooltip="加【有色A】为自选A类" display="javascript:addOwnedFund('150196');"/>
    <hyperlink ref="A37" r:id="rId183" display="https://www.jisilu.cn/data/sfnew/detail/150343"/>
    <hyperlink ref="C37" r:id="rId184" display="http://finance.sina.com.cn/fund/quotes/150343/bc.shtml"/>
    <hyperlink ref="F37" r:id="rId185" display="http://www.cninfo.com.cn/information/fund/netvalue/150343.html"/>
    <hyperlink ref="M37" r:id="rId186" tooltip="399975" display="http://quote.eastmoney.com/zs399975.html"/>
    <hyperlink ref="O37" r:id="rId187" display="https://www.jisilu.cn/data/utils/lowcalc/150343"/>
    <hyperlink ref="Y37" r:id="rId188" tooltip="加【证券A基】为自选A类" display="javascript:addOwnedFund('150343');"/>
    <hyperlink ref="A38" r:id="rId189" display="https://www.jisilu.cn/data/sfnew/detail/502057"/>
    <hyperlink ref="C38" r:id="rId190" display="http://finance.sina.com.cn/fund/quotes/502057/bc.shtml"/>
    <hyperlink ref="F38" r:id="rId191" display="http://www.cninfo.com.cn/information/fund/netvalue/502057.html"/>
    <hyperlink ref="M38" r:id="rId192" tooltip="399989" display="http://quote.eastmoney.com/zs399989.html"/>
    <hyperlink ref="O38" r:id="rId193" display="https://www.jisilu.cn/data/utils/lowcalc/502057"/>
    <hyperlink ref="Y38" r:id="rId194" tooltip="加【医疗A】为自选A类" display="javascript:addOwnedFund('502057');"/>
    <hyperlink ref="A39" r:id="rId195" display="https://www.jisilu.cn/data/sfnew/detail/150327"/>
    <hyperlink ref="C39" r:id="rId196" display="http://finance.sina.com.cn/fund/quotes/150327/bc.shtml"/>
    <hyperlink ref="F39" r:id="rId197" display="http://www.cninfo.com.cn/information/fund/netvalue/150327.html"/>
    <hyperlink ref="M39" r:id="rId198" tooltip="399808" display="http://quote.eastmoney.com/zs399808.html"/>
    <hyperlink ref="O39" r:id="rId199" display="https://www.jisilu.cn/data/utils/lowcalc/150327"/>
    <hyperlink ref="Y39" r:id="rId200" tooltip="加【新能A级】为自选A类" display="javascript:addOwnedFund('150327');"/>
    <hyperlink ref="A40" r:id="rId201" display="https://www.jisilu.cn/data/sfnew/detail/150317"/>
    <hyperlink ref="C40" r:id="rId202" display="http://finance.sina.com.cn/fund/quotes/150317/bc.shtml"/>
    <hyperlink ref="F40" r:id="rId203" display="http://www.cninfo.com.cn/information/fund/netvalue/150317.html"/>
    <hyperlink ref="M40" r:id="rId204" tooltip="399805" display="http://quote.eastmoney.com/zs399805.html"/>
    <hyperlink ref="O40" r:id="rId205" display="https://www.jisilu.cn/data/utils/lowcalc/150317"/>
    <hyperlink ref="Y40" r:id="rId206" tooltip="加【E金融A】为自选A类" display="javascript:addOwnedFund('150317');"/>
    <hyperlink ref="A41" r:id="rId207" display="https://www.jisilu.cn/data/sfnew/detail/150047"/>
    <hyperlink ref="C41" r:id="rId208" display="http://finance.sina.com.cn/fund/quotes/150047/bc.shtml"/>
    <hyperlink ref="F41" r:id="rId209" display="http://www.cninfo.com.cn/information/fund/netvalue/150047.html"/>
    <hyperlink ref="M41" r:id="rId210" tooltip="399942" display="http://quote.eastmoney.com/zs399942.html"/>
    <hyperlink ref="O41" r:id="rId211" display="https://www.jisilu.cn/data/utils/lowcalc/150047"/>
    <hyperlink ref="Y41" r:id="rId212" tooltip="加【消费A】为自选A类" display="javascript:addOwnedFund('150047');"/>
    <hyperlink ref="A43" r:id="rId213" display="https://www.jisilu.cn/data/sfnew/detail/150175"/>
    <hyperlink ref="C43" r:id="rId214" display="http://finance.sina.com.cn/fund/quotes/150175/bc.shtml"/>
    <hyperlink ref="F43" r:id="rId215" display="http://www.cninfo.com.cn/information/fund/netvalue/150175.html"/>
    <hyperlink ref="M43" r:id="rId216" tooltip="HSCEI" display="http://quote.eastmoney.com/hk/zs110010.html"/>
    <hyperlink ref="O43" r:id="rId217" display="https://www.jisilu.cn/data/utils/lowcalc/150175"/>
    <hyperlink ref="Y43" r:id="rId218" tooltip="加【H股A】为自选A类" display="javascript:addOwnedFund('150175');"/>
    <hyperlink ref="A44" r:id="rId219" display="https://www.jisilu.cn/data/sfnew/detail/150064"/>
    <hyperlink ref="C44" r:id="rId220" display="http://finance.sina.com.cn/fund/quotes/150064/bc.shtml"/>
    <hyperlink ref="F44" r:id="rId221" display="http://www.cninfo.com.cn/information/fund/netvalue/150064.html"/>
    <hyperlink ref="M44" r:id="rId222" tooltip="399904" display="http://quote.eastmoney.com/zs399904.html"/>
    <hyperlink ref="O44" r:id="rId223" display="https://www.jisilu.cn/data/utils/lowcalc/150064"/>
    <hyperlink ref="Y44" r:id="rId224" tooltip="加【同瑞A】为自选A类" display="javascript:addOwnedFund('150064');"/>
    <hyperlink ref="A45" r:id="rId225" display="https://www.jisilu.cn/data/sfnew/detail/150225"/>
    <hyperlink ref="C45" r:id="rId226" display="http://finance.sina.com.cn/fund/quotes/150225/bc.shtml"/>
    <hyperlink ref="F45" r:id="rId227" display="http://www.cninfo.com.cn/information/fund/netvalue/150225.html"/>
    <hyperlink ref="M45" r:id="rId228" tooltip="399966" display="http://quote.eastmoney.com/zs399966.html"/>
    <hyperlink ref="O45" r:id="rId229" display="https://www.jisilu.cn/data/utils/lowcalc/150225"/>
    <hyperlink ref="Y45" r:id="rId230" tooltip="加【证保A级】为自选A类" display="javascript:addOwnedFund('150225');"/>
    <hyperlink ref="A46" r:id="rId231" display="https://www.jisilu.cn/data/sfnew/detail/150145"/>
    <hyperlink ref="C46" r:id="rId232" display="http://finance.sina.com.cn/fund/quotes/150145/bc.shtml"/>
    <hyperlink ref="F46" r:id="rId233" display="http://www.cninfo.com.cn/information/fund/netvalue/150145.html"/>
    <hyperlink ref="M46" r:id="rId234" tooltip="000828" display="http://quote.eastmoney.com/zs000828.html"/>
    <hyperlink ref="O46" r:id="rId235" display="https://www.jisilu.cn/data/utils/lowcalc/150145"/>
    <hyperlink ref="Y46" r:id="rId236" tooltip="加【高贝塔A】为自选A类" display="javascript:addOwnedFund('150145');"/>
    <hyperlink ref="A47" r:id="rId237" display="https://www.jisilu.cn/data/sfnew/detail/150138"/>
    <hyperlink ref="C47" r:id="rId238" display="http://finance.sina.com.cn/fund/quotes/150138/bc.shtml"/>
    <hyperlink ref="F47" r:id="rId239" display="http://www.cninfo.com.cn/information/fund/netvalue/150138.html"/>
    <hyperlink ref="M47" r:id="rId240" tooltip="000842" display="http://quote.eastmoney.com/zs000842.html"/>
    <hyperlink ref="O47" r:id="rId241" display="https://www.jisilu.cn/data/utils/lowcalc/150138"/>
    <hyperlink ref="Y47" r:id="rId242" tooltip="加【中证800A】为自选A类" display="javascript:addOwnedFund('150138');"/>
    <hyperlink ref="A48" r:id="rId243" display="https://www.jisilu.cn/data/sfnew/detail/502021"/>
    <hyperlink ref="C48" r:id="rId244" display="http://finance.sina.com.cn/fund/quotes/502021/bc.shtml"/>
    <hyperlink ref="F48" r:id="rId245" display="http://www.cninfo.com.cn/information/fund/netvalue/502021.html"/>
    <hyperlink ref="M48" r:id="rId246" tooltip="000016" display="http://quote.eastmoney.com/zs000016.html"/>
    <hyperlink ref="O48" r:id="rId247" display="https://www.jisilu.cn/data/utils/lowcalc/502021"/>
    <hyperlink ref="Y48" r:id="rId248" tooltip="加【国金50A】为自选A类" display="javascript:addOwnedFund('502021');"/>
    <hyperlink ref="A49" r:id="rId249" display="https://www.jisilu.cn/data/sfnew/detail/150094"/>
    <hyperlink ref="C49" r:id="rId250" display="http://finance.sina.com.cn/fund/quotes/150094/bc.shtml"/>
    <hyperlink ref="F49" r:id="rId251" display="http://www.cninfo.com.cn/information/fund/netvalue/150094.html"/>
    <hyperlink ref="M49" r:id="rId252" tooltip="000966" display="http://quote.eastmoney.com/zs000966.html"/>
    <hyperlink ref="O49" r:id="rId253" display="https://www.jisilu.cn/data/utils/lowcalc/150094"/>
    <hyperlink ref="Y49" r:id="rId254" tooltip="加【泰信400A】为自选A类" display="javascript:addOwnedFund('150094');"/>
    <hyperlink ref="A50" r:id="rId255" display="https://www.jisilu.cn/data/sfnew/detail/150281"/>
    <hyperlink ref="C50" r:id="rId256" display="http://finance.sina.com.cn/fund/quotes/150281/bc.shtml"/>
    <hyperlink ref="F50" r:id="rId257" display="http://www.cninfo.com.cn/information/fund/netvalue/150281.html"/>
    <hyperlink ref="M50" r:id="rId258" tooltip="399934" display="http://quote.eastmoney.com/zs399934.html"/>
    <hyperlink ref="O50" r:id="rId259" display="https://www.jisilu.cn/data/utils/lowcalc/150281"/>
    <hyperlink ref="Y50" r:id="rId260" tooltip="加【金融地A】为自选A类" display="javascript:addOwnedFund('150281');"/>
    <hyperlink ref="A51" r:id="rId261" display="https://www.jisilu.cn/data/sfnew/detail/150121"/>
    <hyperlink ref="C51" r:id="rId262" display="http://finance.sina.com.cn/fund/quotes/150121/bc.shtml"/>
    <hyperlink ref="F51" r:id="rId263" display="http://www.cninfo.com.cn/information/fund/netvalue/150121.html"/>
    <hyperlink ref="M51" r:id="rId264" tooltip="399918" display="http://quote.eastmoney.com/zs399918.html"/>
    <hyperlink ref="O51" r:id="rId265" display="https://www.jisilu.cn/data/utils/lowcalc/150121"/>
    <hyperlink ref="Y51" r:id="rId266" tooltip="加【银河优先】为自选A类" display="javascript:addOwnedFund('150121');"/>
    <hyperlink ref="A52" r:id="rId267" display="https://www.jisilu.cn/data/sfnew/detail/150112"/>
    <hyperlink ref="C52" r:id="rId268" display="http://finance.sina.com.cn/fund/quotes/150112/bc.shtml"/>
    <hyperlink ref="F52" r:id="rId269" display="http://www.cninfo.com.cn/information/fund/netvalue/150112.html"/>
    <hyperlink ref="M52" r:id="rId270" tooltip="399330" display="http://quote.eastmoney.com/zs399330.html"/>
    <hyperlink ref="O52" r:id="rId271" display="https://www.jisilu.cn/data/utils/lowcalc/150112"/>
    <hyperlink ref="Y52" r:id="rId272" tooltip="加【深100A】为自选A类" display="javascript:addOwnedFund('150112');"/>
    <hyperlink ref="A53" r:id="rId273" display="https://www.jisilu.cn/data/sfnew/detail/150140"/>
    <hyperlink ref="C53" r:id="rId274" display="http://finance.sina.com.cn/fund/quotes/150140/bc.shtml"/>
    <hyperlink ref="F53" r:id="rId275" display="http://www.cninfo.com.cn/information/fund/netvalue/150140.html"/>
    <hyperlink ref="M53" r:id="rId276" tooltip="399300" display="http://quote.eastmoney.com/zs399300.html"/>
    <hyperlink ref="O53" r:id="rId277" display="https://www.jisilu.cn/data/utils/lowcalc/150140"/>
    <hyperlink ref="Y53" r:id="rId278" tooltip="加【国金300A】为自选A类" display="javascript:addOwnedFund('150140');"/>
    <hyperlink ref="A54" r:id="rId279" display="https://www.jisilu.cn/data/sfnew/detail/150053"/>
    <hyperlink ref="C54" r:id="rId280" display="http://finance.sina.com.cn/fund/quotes/150053/bc.shtml"/>
    <hyperlink ref="F54" r:id="rId281" display="http://www.cninfo.com.cn/information/fund/netvalue/150053.html"/>
    <hyperlink ref="M54" r:id="rId282" tooltip="399905" display="http://quote.eastmoney.com/zs399905.html"/>
    <hyperlink ref="O54" r:id="rId283" display="https://www.jisilu.cn/data/utils/lowcalc/150053"/>
    <hyperlink ref="Y54" r:id="rId284" tooltip="加【泰达500A】为自选A类" display="javascript:addOwnedFund('150053');"/>
    <hyperlink ref="A55" r:id="rId285" display="https://www.jisilu.cn/data/sfnew/detail/502041"/>
    <hyperlink ref="C55" r:id="rId286" display="http://finance.sina.com.cn/fund/quotes/502041/bc.shtml"/>
    <hyperlink ref="F55" r:id="rId287" display="http://www.cninfo.com.cn/information/fund/netvalue/502041.html"/>
    <hyperlink ref="M55" r:id="rId288" tooltip="000016" display="http://quote.eastmoney.com/zs000016.html"/>
    <hyperlink ref="O55" r:id="rId289" display="https://www.jisilu.cn/data/utils/lowcalc/502041"/>
    <hyperlink ref="Y55" r:id="rId290" tooltip="加【上50A】为自选A类" display="javascript:addOwnedFund('502041');"/>
    <hyperlink ref="A56" r:id="rId291" display="https://www.jisilu.cn/data/sfnew/detail/150267"/>
    <hyperlink ref="C56" r:id="rId292" display="http://finance.sina.com.cn/fund/quotes/150267/bc.shtml"/>
    <hyperlink ref="F56" r:id="rId293" display="http://www.cninfo.com.cn/information/fund/netvalue/150267.html"/>
    <hyperlink ref="M56" r:id="rId294" tooltip="399986" display="http://quote.eastmoney.com/zs399986.html"/>
    <hyperlink ref="O56" r:id="rId295" display="https://www.jisilu.cn/data/utils/lowcalc/150267"/>
    <hyperlink ref="Y56" r:id="rId296" tooltip="加【银行A类】为自选A类" display="javascript:addOwnedFund('150267');"/>
    <hyperlink ref="A57" r:id="rId297" display="https://www.jisilu.cn/data/sfnew/detail/502014"/>
    <hyperlink ref="C57" r:id="rId298" display="http://finance.sina.com.cn/fund/quotes/502014/bc.shtml"/>
    <hyperlink ref="F57" r:id="rId299" display="http://www.cninfo.com.cn/information/fund/netvalue/502014.html"/>
    <hyperlink ref="M57" r:id="rId300" tooltip="000853" display="http://quote.eastmoney.com/zs000853.html"/>
    <hyperlink ref="O57" r:id="rId301" display="https://www.jisilu.cn/data/utils/lowcalc/502014"/>
    <hyperlink ref="Y57" r:id="rId302" tooltip="加【一带一A】为自选A类" display="javascript:addOwnedFund('502014');"/>
    <hyperlink ref="A58" r:id="rId303" display="https://www.jisilu.cn/data/sfnew/detail/502001"/>
    <hyperlink ref="C58" r:id="rId304" display="http://finance.sina.com.cn/fund/quotes/502001/bc.shtml"/>
    <hyperlink ref="F58" r:id="rId305" display="http://www.cninfo.com.cn/information/fund/netvalue/502001.html"/>
    <hyperlink ref="M58" r:id="rId306" tooltip="399982" display="http://quote.eastmoney.com/zs399982.html"/>
    <hyperlink ref="O58" r:id="rId307" display="https://www.jisilu.cn/data/utils/lowcalc/502001"/>
    <hyperlink ref="Y58" r:id="rId308" tooltip="加【500等权A】为自选A类" display="javascript:addOwnedFund('502001');"/>
    <hyperlink ref="A59" r:id="rId309" display="https://www.jisilu.cn/data/sfnew/detail/150090"/>
    <hyperlink ref="C59" r:id="rId310" display="http://finance.sina.com.cn/fund/quotes/150090/bc.shtml"/>
    <hyperlink ref="F59" r:id="rId311" display="http://www.cninfo.com.cn/information/fund/netvalue/150090.html"/>
    <hyperlink ref="M59" r:id="rId312" tooltip="399958" display="http://quote.eastmoney.com/zs399958.html"/>
    <hyperlink ref="O59" r:id="rId313" display="https://www.jisilu.cn/data/utils/lowcalc/150090"/>
    <hyperlink ref="Y59" r:id="rId314" tooltip="加【成长A】为自选A类" display="javascript:addOwnedFund('150090');"/>
    <hyperlink ref="A60" r:id="rId315" display="https://www.jisilu.cn/data/sfnew/detail/150167"/>
    <hyperlink ref="C60" r:id="rId316" display="http://finance.sina.com.cn/fund/quotes/150167/bc.shtml"/>
    <hyperlink ref="F60" r:id="rId317" display="http://www.cninfo.com.cn/information/fund/netvalue/150167.html"/>
    <hyperlink ref="M60" r:id="rId318" tooltip="399300" display="http://quote.eastmoney.com/zs399300.html"/>
    <hyperlink ref="O60" r:id="rId319" display="https://www.jisilu.cn/data/utils/lowcalc/150167"/>
    <hyperlink ref="Y60" r:id="rId320" tooltip="加【银华300A】为自选A类" display="javascript:addOwnedFund('150167');"/>
    <hyperlink ref="A61" r:id="rId321" display="https://www.jisilu.cn/data/sfnew/detail/150073"/>
    <hyperlink ref="C61" r:id="rId322" display="http://finance.sina.com.cn/fund/quotes/150073/bc.shtml"/>
    <hyperlink ref="F61" r:id="rId323" display="http://www.cninfo.com.cn/information/fund/netvalue/150073.html"/>
    <hyperlink ref="M61" r:id="rId324" tooltip="399958" display="http://quote.eastmoney.com/zs399958.html"/>
    <hyperlink ref="O61" r:id="rId325" display="https://www.jisilu.cn/data/utils/lowcalc/150073"/>
    <hyperlink ref="Y61" r:id="rId326" tooltip="加【诺安稳健】为自选A类" display="javascript:addOwnedFund('150073');"/>
    <hyperlink ref="A62" r:id="rId327" display="https://www.jisilu.cn/data/sfnew/detail/150295"/>
    <hyperlink ref="C62" r:id="rId328" display="http://finance.sina.com.cn/fund/quotes/150295/bc.shtml"/>
    <hyperlink ref="F62" r:id="rId329" display="http://www.cninfo.com.cn/information/fund/netvalue/150295.html"/>
    <hyperlink ref="M62" r:id="rId330" tooltip="399974" display="http://quote.eastmoney.com/zs399974.html"/>
    <hyperlink ref="O62" r:id="rId331" display="https://www.jisilu.cn/data/utils/lowcalc/150295"/>
    <hyperlink ref="Y62" r:id="rId332" tooltip="加【改革A】为自选A类" display="javascript:addOwnedFund('150295');"/>
    <hyperlink ref="A63" r:id="rId333" display="https://www.jisilu.cn/data/sfnew/detail/502054"/>
    <hyperlink ref="C63" r:id="rId334" display="http://finance.sina.com.cn/fund/quotes/502054/bc.shtml"/>
    <hyperlink ref="F63" r:id="rId335" display="http://www.cninfo.com.cn/information/fund/netvalue/502054.html"/>
    <hyperlink ref="M63" r:id="rId336" tooltip="399975" display="http://quote.eastmoney.com/zs399975.html"/>
    <hyperlink ref="O63" r:id="rId337" display="https://www.jisilu.cn/data/utils/lowcalc/502054"/>
    <hyperlink ref="Y63" r:id="rId338" tooltip="加【券商A】为自选A类" display="javascript:addOwnedFund('502054');"/>
    <hyperlink ref="A64" r:id="rId339" display="https://www.jisilu.cn/data/sfnew/detail/150104"/>
    <hyperlink ref="C64" r:id="rId340" display="http://finance.sina.com.cn/fund/quotes/150104/bc.shtml"/>
    <hyperlink ref="F64" r:id="rId341" display="http://www.cninfo.com.cn/information/fund/netvalue/150104.html"/>
    <hyperlink ref="M64" r:id="rId342" tooltip="399300" display="http://quote.eastmoney.com/zs399300.html"/>
    <hyperlink ref="O64" r:id="rId343" display="https://www.jisilu.cn/data/utils/lowcalc/150104"/>
    <hyperlink ref="Y64" r:id="rId344" tooltip="加【HS300A】为自选A类" display="javascript:addOwnedFund('150104');"/>
    <hyperlink ref="A65" r:id="rId345" display="https://www.jisilu.cn/data/sfnew/detail/150213"/>
    <hyperlink ref="C65" r:id="rId346" display="http://finance.sina.com.cn/fund/quotes/150213/bc.shtml"/>
    <hyperlink ref="F65" r:id="rId347" display="http://www.cninfo.com.cn/information/fund/netvalue/150213.html"/>
    <hyperlink ref="M65" r:id="rId348" tooltip="399958" display="http://quote.eastmoney.com/zs399958.html"/>
    <hyperlink ref="O65" r:id="rId349" display="https://www.jisilu.cn/data/utils/lowcalc/150213"/>
    <hyperlink ref="Y65" r:id="rId350" tooltip="加【成长A级】为自选A类" display="javascript:addOwnedFund('150213');"/>
    <hyperlink ref="A66" r:id="rId351" display="https://www.jisilu.cn/data/sfnew/detail/150083"/>
    <hyperlink ref="C66" r:id="rId352" display="http://finance.sina.com.cn/fund/quotes/150083/bc.shtml"/>
    <hyperlink ref="F66" r:id="rId353" display="http://www.cninfo.com.cn/information/fund/netvalue/150083.html"/>
    <hyperlink ref="M66" r:id="rId354" tooltip="399330" display="http://quote.eastmoney.com/zs399330.html"/>
    <hyperlink ref="O66" r:id="rId355" display="https://www.jisilu.cn/data/utils/lowcalc/150083"/>
    <hyperlink ref="Y66" r:id="rId356" tooltip="加【深证100A】为自选A类" display="javascript:addOwnedFund('150083');"/>
    <hyperlink ref="A67" r:id="rId357" display="https://www.jisilu.cn/data/sfnew/detail/150211"/>
    <hyperlink ref="C67" r:id="rId358" display="http://finance.sina.com.cn/fund/quotes/150211/bc.shtml"/>
    <hyperlink ref="F67" r:id="rId359" display="http://www.cninfo.com.cn/information/fund/netvalue/150211.html"/>
    <hyperlink ref="M67" r:id="rId360" tooltip="399976" display="http://quote.eastmoney.com/zs399976.html"/>
    <hyperlink ref="O67" r:id="rId361" display="https://www.jisilu.cn/data/utils/lowcalc/150211"/>
    <hyperlink ref="Y67" r:id="rId362" tooltip="加【新能车A】为自选A类" display="javascript:addOwnedFund('150211');"/>
    <hyperlink ref="A68" r:id="rId363" display="https://www.jisilu.cn/data/sfnew/detail/150036"/>
    <hyperlink ref="C68" r:id="rId364" display="http://finance.sina.com.cn/fund/quotes/150036/bc.shtml"/>
    <hyperlink ref="F68" r:id="rId365" display="http://www.cninfo.com.cn/information/fund/netvalue/150036.html"/>
    <hyperlink ref="M68" r:id="rId366" tooltip="399300" display="http://quote.eastmoney.com/zs399300.html"/>
    <hyperlink ref="O68" r:id="rId367" display="https://www.jisilu.cn/data/utils/lowcalc/150036"/>
    <hyperlink ref="Y68" r:id="rId368" tooltip="加【建信稳健】为自选A类" display="javascript:addOwnedFund('150036');"/>
    <hyperlink ref="A69" r:id="rId369" display="https://www.jisilu.cn/data/sfnew/detail/502031"/>
    <hyperlink ref="C69" r:id="rId370" display="http://finance.sina.com.cn/fund/quotes/502031/bc.shtml"/>
    <hyperlink ref="F69" r:id="rId371" display="http://www.cninfo.com.cn/information/fund/netvalue/502031.html"/>
    <hyperlink ref="M69" r:id="rId372" tooltip="399807" display="http://quote.eastmoney.com/zs399807.html"/>
    <hyperlink ref="O69" r:id="rId373" display="https://www.jisilu.cn/data/utils/lowcalc/502031"/>
    <hyperlink ref="Y69" r:id="rId374" tooltip="加【高铁A】为自选A类" display="javascript:addOwnedFund('502031');"/>
    <hyperlink ref="A70" r:id="rId375" display="https://www.jisilu.cn/data/sfnew/detail/150030"/>
    <hyperlink ref="C70" r:id="rId376" display="http://finance.sina.com.cn/fund/quotes/150030/bc.shtml"/>
    <hyperlink ref="F70" r:id="rId377" display="http://www.cninfo.com.cn/information/fund/netvalue/150030.html"/>
    <hyperlink ref="M70" r:id="rId378" tooltip="000971" display="http://quote.eastmoney.com/zs000971.html"/>
    <hyperlink ref="O70" r:id="rId379" display="https://www.jisilu.cn/data/utils/lowcalc/150030"/>
    <hyperlink ref="Y70" r:id="rId380" tooltip="加【中证90A】为自选A类" display="javascript:addOwnedFund('150030');"/>
    <hyperlink ref="A71" r:id="rId381" display="https://www.jisilu.cn/data/sfnew/detail/150152"/>
    <hyperlink ref="C71" r:id="rId382" display="http://finance.sina.com.cn/fund/quotes/150152/bc.shtml"/>
    <hyperlink ref="F71" r:id="rId383" display="http://www.cninfo.com.cn/information/fund/netvalue/150152.html"/>
    <hyperlink ref="M71" r:id="rId384" tooltip="399006" display="http://quote.eastmoney.com/zs399006.html"/>
    <hyperlink ref="O71" r:id="rId385" display="https://www.jisilu.cn/data/utils/lowcalc/150152"/>
    <hyperlink ref="Y71" r:id="rId386" tooltip="加【创业板A】为自选A类" display="javascript:addOwnedFund('150152');"/>
    <hyperlink ref="A72" r:id="rId387" display="https://www.jisilu.cn/data/sfnew/detail/150055"/>
    <hyperlink ref="C72" r:id="rId388" display="http://finance.sina.com.cn/fund/quotes/150055/bc.shtml"/>
    <hyperlink ref="F72" r:id="rId389" display="http://www.cninfo.com.cn/information/fund/netvalue/150055.html"/>
    <hyperlink ref="M72" r:id="rId390" tooltip="399905" display="http://quote.eastmoney.com/zs399905.html"/>
    <hyperlink ref="O72" r:id="rId391" display="https://www.jisilu.cn/data/utils/lowcalc/150055"/>
    <hyperlink ref="Y72" r:id="rId392" tooltip="加【500A】为自选A类" display="javascript:addOwnedFund('150055');"/>
    <hyperlink ref="A73" r:id="rId393" display="https://www.jisilu.cn/data/sfnew/detail/150012"/>
    <hyperlink ref="C73" r:id="rId394" display="http://finance.sina.com.cn/fund/quotes/150012/bc.shtml"/>
    <hyperlink ref="F73" r:id="rId395" display="http://www.cninfo.com.cn/information/fund/netvalue/150012.html"/>
    <hyperlink ref="M73" r:id="rId396" tooltip="399903" display="http://quote.eastmoney.com/zs399903.html"/>
    <hyperlink ref="O73" r:id="rId397" display="https://www.jisilu.cn/data/utils/lowcalc/150012"/>
    <hyperlink ref="Y73" r:id="rId398" tooltip="加【中证100A】为自选A类" display="javascript:addOwnedFund('150012');"/>
    <hyperlink ref="A74" r:id="rId399" display="https://www.jisilu.cn/data/sfnew/detail/150135"/>
    <hyperlink ref="C74" r:id="rId400" display="http://finance.sina.com.cn/fund/quotes/150135/bc.shtml"/>
    <hyperlink ref="F74" r:id="rId401" display="http://www.cninfo.com.cn/information/fund/netvalue/150135.html"/>
    <hyperlink ref="M74" r:id="rId402" tooltip="399903" display="http://quote.eastmoney.com/zs399903.html"/>
    <hyperlink ref="Y74" r:id="rId403" tooltip="加【国富100A】为自选A类" display="javascript:addOwnedFund('150135');"/>
    <hyperlink ref="A75" r:id="rId404" display="https://www.jisilu.cn/data/sfnew/detail/150059"/>
    <hyperlink ref="C75" r:id="rId405" display="http://finance.sina.com.cn/fund/quotes/150059/bc.shtml"/>
    <hyperlink ref="F75" r:id="rId406" display="http://www.cninfo.com.cn/information/fund/netvalue/150059.html"/>
    <hyperlink ref="M75" r:id="rId407" tooltip="399944" display="http://quote.eastmoney.com/zs399944.html"/>
    <hyperlink ref="O75" r:id="rId408" display="https://www.jisilu.cn/data/utils/lowcalc/150059"/>
    <hyperlink ref="Y75" r:id="rId409" tooltip="加【资源A级】为自选A类" display="javascript:addOwnedFund('150059');"/>
    <hyperlink ref="A76" r:id="rId410" display="https://www.jisilu.cn/data/sfnew/detail/150088"/>
    <hyperlink ref="C76" r:id="rId411" display="http://finance.sina.com.cn/fund/quotes/150088/bc.shtml"/>
    <hyperlink ref="F76" r:id="rId412" display="http://www.cninfo.com.cn/information/fund/netvalue/150088.html"/>
    <hyperlink ref="M76" r:id="rId413" tooltip="399905" display="http://quote.eastmoney.com/zs399905.html"/>
    <hyperlink ref="Y76" r:id="rId414" tooltip="加【金鹰500A】为自选A类" display="javascript:addOwnedFund('150088');"/>
    <hyperlink ref="A77" r:id="rId415" display="https://www.jisilu.cn/data/sfnew/detail/150085"/>
    <hyperlink ref="C77" r:id="rId416" display="http://finance.sina.com.cn/fund/quotes/150085/bc.shtml"/>
    <hyperlink ref="F77" r:id="rId417" display="http://www.cninfo.com.cn/information/fund/netvalue/150085.html"/>
    <hyperlink ref="M77" r:id="rId418" tooltip="399005" display="http://quote.eastmoney.com/zs399005.html"/>
    <hyperlink ref="Y77" r:id="rId419" tooltip="加【中小板A】为自选A类" display="javascript:addOwnedFund('150085');"/>
    <hyperlink ref="A78" r:id="rId420" display="https://www.jisilu.cn/data/sfnew/detail/150096"/>
    <hyperlink ref="C78" r:id="rId421" display="http://finance.sina.com.cn/fund/quotes/150096/bc.shtml"/>
    <hyperlink ref="F78" r:id="rId422" display="http://www.cninfo.com.cn/information/fund/netvalue/150096.html"/>
    <hyperlink ref="M78" r:id="rId423" tooltip="000979" display="http://quote.eastmoney.com/zs000979.html"/>
    <hyperlink ref="Y78" r:id="rId424" tooltip="加【商品A】为自选A类" display="javascript:addOwnedFund('150096');"/>
    <hyperlink ref="A80" r:id="rId425" display="https://www.jisilu.cn/data/sfnew/detail/150049"/>
    <hyperlink ref="C80" r:id="rId426" display="http://finance.sina.com.cn/fund/quotes/150049/bc.shtml"/>
    <hyperlink ref="F80" r:id="rId427" display="http://www.cninfo.com.cn/information/fund/netvalue/150049.html"/>
    <hyperlink ref="M80" r:id="rId428" tooltip="399942" display="http://quote.eastmoney.com/zs399942.html"/>
    <hyperlink ref="O80" r:id="rId429" display="https://www.jisilu.cn/data/utils/lowcalc/150049"/>
    <hyperlink ref="Y80" r:id="rId430" tooltip="加【消费收益】为自选A类" display="javascript:addOwnedFund('150049');"/>
    <hyperlink ref="A81" r:id="rId431" display="https://www.jisilu.cn/data/sfnew/detail/150150"/>
    <hyperlink ref="C81" r:id="rId432" display="http://finance.sina.com.cn/fund/quotes/150150/bc.shtml"/>
    <hyperlink ref="F81" r:id="rId433" display="http://www.cninfo.com.cn/information/fund/netvalue/150150.html"/>
    <hyperlink ref="M81" r:id="rId434" tooltip="000823" display="http://quote.eastmoney.com/zs000823.html"/>
    <hyperlink ref="O81" r:id="rId435" display="https://www.jisilu.cn/data/utils/lowcalc/150150"/>
    <hyperlink ref="Y81" r:id="rId436" tooltip="加【有色800A】为自选A类" display="javascript:addOwnedFund('150150');"/>
    <hyperlink ref="A82" r:id="rId437" display="https://www.jisilu.cn/data/sfnew/detail/150148"/>
    <hyperlink ref="C82" r:id="rId438" display="http://finance.sina.com.cn/fund/quotes/150148/bc.shtml"/>
    <hyperlink ref="F82" r:id="rId439" display="http://www.cninfo.com.cn/information/fund/netvalue/150148.html"/>
    <hyperlink ref="M82" r:id="rId440" tooltip="000841" display="http://quote.eastmoney.com/zs000841.html"/>
    <hyperlink ref="O82" r:id="rId441" display="https://www.jisilu.cn/data/utils/lowcalc/150148"/>
    <hyperlink ref="Y82" r:id="rId442" tooltip="加【医药800A】为自选A类" display="javascript:addOwnedFund('150148');"/>
    <hyperlink ref="A83" r:id="rId443" display="https://www.jisilu.cn/data/sfnew/detail/150157"/>
    <hyperlink ref="C83" r:id="rId444" display="http://finance.sina.com.cn/fund/quotes/150157/bc.shtml"/>
    <hyperlink ref="F83" r:id="rId445" display="http://www.cninfo.com.cn/information/fund/netvalue/150157.html"/>
    <hyperlink ref="M83" r:id="rId446" tooltip="000974" display="http://quote.eastmoney.com/zs000974.html"/>
    <hyperlink ref="O83" r:id="rId447" display="https://www.jisilu.cn/data/utils/lowcalc/150157"/>
    <hyperlink ref="Y83" r:id="rId448" tooltip="加【金融A】为自选A类" display="javascript:addOwnedFund('150157');"/>
    <hyperlink ref="A84" r:id="rId449" display="https://www.jisilu.cn/data/sfnew/detail/150028"/>
    <hyperlink ref="C84" r:id="rId450" display="http://finance.sina.com.cn/fund/quotes/150028/bc.shtml"/>
    <hyperlink ref="F84" r:id="rId451" display="http://www.cninfo.com.cn/information/fund/netvalue/150028.html"/>
    <hyperlink ref="M84" r:id="rId452" tooltip="399905" display="http://quote.eastmoney.com/zs399905.html"/>
    <hyperlink ref="O84" r:id="rId453" display="https://www.jisilu.cn/data/utils/lowcalc/150028"/>
    <hyperlink ref="Y84" r:id="rId454" tooltip="加【中证500A】为自选A类" display="javascript:addOwnedFund('150028');"/>
    <hyperlink ref="A86" r:id="rId455" display="https://www.jisilu.cn/data/sfnew/detail/150022"/>
    <hyperlink ref="C86" r:id="rId456" display="http://finance.sina.com.cn/fund/quotes/150022/bc.shtml"/>
    <hyperlink ref="F86" r:id="rId457" display="http://www.cninfo.com.cn/information/fund/netvalue/150022.html"/>
    <hyperlink ref="M86" r:id="rId458" tooltip="399001" display="http://quote.eastmoney.com/zs399001.html"/>
    <hyperlink ref="O86" r:id="rId459" display="https://www.jisilu.cn/data/utils/lowcalc/150022"/>
    <hyperlink ref="Y86" r:id="rId460" tooltip="加【深成指A】为自选A类" display="javascript:addOwnedFund('150022');"/>
    <hyperlink ref="A87" r:id="rId461" display="https://www.jisilu.cn/data/sfnew/detail/150237"/>
    <hyperlink ref="C87" r:id="rId462" display="http://finance.sina.com.cn/fund/quotes/150237/bc.shtml"/>
    <hyperlink ref="F87" r:id="rId463" display="http://www.cninfo.com.cn/information/fund/netvalue/150237.html"/>
    <hyperlink ref="M87" r:id="rId464" tooltip="000827" display="http://quote.eastmoney.com/zs000827.html"/>
    <hyperlink ref="O87" r:id="rId465" display="https://www.jisilu.cn/data/utils/lowcalc/150237"/>
    <hyperlink ref="Y87" r:id="rId466" tooltip="加【环保A级】为自选A类" display="javascript:addOwnedFund('150237');"/>
    <hyperlink ref="A88" r:id="rId467" display="https://www.jisilu.cn/data/sfnew/detail/150233"/>
    <hyperlink ref="C88" r:id="rId468" display="http://finance.sina.com.cn/fund/quotes/150233/bc.shtml"/>
    <hyperlink ref="F88" r:id="rId469" display="http://www.cninfo.com.cn/information/fund/netvalue/150233.html"/>
    <hyperlink ref="M88" r:id="rId470" tooltip="399810" display="http://quote.eastmoney.com/zs399810.html"/>
    <hyperlink ref="O88" r:id="rId471" display="https://www.jisilu.cn/data/utils/lowcalc/150233"/>
    <hyperlink ref="Y88" r:id="rId472" tooltip="加【传媒业A】为自选A类" display="javascript:addOwnedFund('150233');"/>
    <hyperlink ref="A89" r:id="rId473" display="https://www.jisilu.cn/data/sfnew/detail/502024"/>
    <hyperlink ref="C89" r:id="rId474" display="http://finance.sina.com.cn/fund/quotes/502024/bc.shtml"/>
    <hyperlink ref="F89" r:id="rId475" display="http://www.cninfo.com.cn/information/fund/netvalue/502024.html"/>
    <hyperlink ref="M89" r:id="rId476" tooltip="399440" display="http://quote.eastmoney.com/zs399440.html"/>
    <hyperlink ref="O89" r:id="rId477" display="https://www.jisilu.cn/data/utils/lowcalc/502024"/>
    <hyperlink ref="Y89" r:id="rId478" tooltip="加【钢铁A】为自选A类" display="javascript:addOwnedFund('502024');"/>
    <hyperlink ref="A90" r:id="rId479" display="https://www.jisilu.cn/data/sfnew/detail/150177"/>
    <hyperlink ref="C90" r:id="rId480" display="http://finance.sina.com.cn/fund/quotes/150177/bc.shtml"/>
    <hyperlink ref="F90" r:id="rId481" display="http://www.cninfo.com.cn/information/fund/netvalue/150177.html"/>
    <hyperlink ref="M90" r:id="rId482" tooltip="399966" display="http://quote.eastmoney.com/zs399966.html"/>
    <hyperlink ref="O90" r:id="rId483" display="https://www.jisilu.cn/data/utils/lowcalc/150177"/>
    <hyperlink ref="Y90" r:id="rId484" tooltip="加【证保A】为自选A类" display="javascript:addOwnedFund('150177');"/>
    <hyperlink ref="A91" r:id="rId485" display="https://www.jisilu.cn/data/sfnew/detail/150205"/>
    <hyperlink ref="C91" r:id="rId486" display="http://finance.sina.com.cn/fund/quotes/150205/bc.shtml"/>
    <hyperlink ref="F91" r:id="rId487" display="http://www.cninfo.com.cn/information/fund/netvalue/150205.html"/>
    <hyperlink ref="M91" r:id="rId488" tooltip="399973" display="http://quote.eastmoney.com/zs399973.html"/>
    <hyperlink ref="O91" r:id="rId489" display="https://www.jisilu.cn/data/utils/lowcalc/150205"/>
    <hyperlink ref="Y91" r:id="rId490" tooltip="加【国防A】为自选A类" display="javascript:addOwnedFund('150205');"/>
    <hyperlink ref="A92" r:id="rId491" display="https://www.jisilu.cn/data/sfnew/detail/150229"/>
    <hyperlink ref="C92" r:id="rId492" display="http://finance.sina.com.cn/fund/quotes/150229/bc.shtml"/>
    <hyperlink ref="F92" r:id="rId493" display="http://www.cninfo.com.cn/information/fund/netvalue/150229.html"/>
    <hyperlink ref="M92" r:id="rId494" tooltip="399987" display="http://quote.eastmoney.com/zs399987.html"/>
    <hyperlink ref="O92" r:id="rId495" display="https://www.jisilu.cn/data/utils/lowcalc/150229"/>
    <hyperlink ref="Y92" r:id="rId496" tooltip="加【酒A】为自选A类" display="javascript:addOwnedFund('150229');"/>
    <hyperlink ref="A93" r:id="rId497" display="https://www.jisilu.cn/data/sfnew/detail/150235"/>
    <hyperlink ref="C93" r:id="rId498" display="http://finance.sina.com.cn/fund/quotes/150235/bc.shtml"/>
    <hyperlink ref="F93" r:id="rId499" display="http://www.cninfo.com.cn/information/fund/netvalue/150235.html"/>
    <hyperlink ref="M93" r:id="rId500" tooltip="399975" display="http://quote.eastmoney.com/zs399975.html"/>
    <hyperlink ref="O93" r:id="rId501" display="https://www.jisilu.cn/data/utils/lowcalc/150235"/>
    <hyperlink ref="Y93" r:id="rId502" tooltip="加【券商A级】为自选A类" display="javascript:addOwnedFund('150235');"/>
    <hyperlink ref="A94" r:id="rId503" display="https://www.jisilu.cn/data/sfnew/detail/150194"/>
    <hyperlink ref="C94" r:id="rId504" display="http://finance.sina.com.cn/fund/quotes/150194/bc.shtml"/>
    <hyperlink ref="F94" r:id="rId505" display="http://www.cninfo.com.cn/information/fund/netvalue/150194.html"/>
    <hyperlink ref="M94" r:id="rId506" tooltip="399970" display="http://quote.eastmoney.com/zs399970.html"/>
    <hyperlink ref="O94" r:id="rId507" display="https://www.jisilu.cn/data/utils/lowcalc/150194"/>
    <hyperlink ref="Y94" r:id="rId508" tooltip="加【互联网A】为自选A类" display="javascript:addOwnedFund('150194');"/>
    <hyperlink ref="A95" r:id="rId509" display="https://www.jisilu.cn/data/sfnew/detail/150241"/>
    <hyperlink ref="C95" r:id="rId510" display="http://finance.sina.com.cn/fund/quotes/150241/bc.shtml"/>
    <hyperlink ref="F95" r:id="rId511" display="http://www.cninfo.com.cn/information/fund/netvalue/150241.html"/>
    <hyperlink ref="M95" r:id="rId512" tooltip="399986" display="http://quote.eastmoney.com/zs399986.html"/>
    <hyperlink ref="O95" r:id="rId513" display="https://www.jisilu.cn/data/utils/lowcalc/150241"/>
    <hyperlink ref="Y95" r:id="rId514" tooltip="加【银行A级】为自选A类" display="javascript:addOwnedFund('150241');"/>
    <hyperlink ref="A96" r:id="rId515" display="https://www.jisilu.cn/data/sfnew/detail/150307"/>
    <hyperlink ref="C96" r:id="rId516" display="http://finance.sina.com.cn/fund/quotes/150307/bc.shtml"/>
    <hyperlink ref="F96" r:id="rId517" display="http://www.cninfo.com.cn/information/fund/netvalue/150307.html"/>
    <hyperlink ref="M96" r:id="rId518" tooltip="399804" display="http://quote.eastmoney.com/zs399804.html"/>
    <hyperlink ref="O96" r:id="rId519" display="https://www.jisilu.cn/data/utils/lowcalc/150307"/>
    <hyperlink ref="Y96" r:id="rId520" tooltip="加【体育A】为自选A类" display="javascript:addOwnedFund('150307');"/>
    <hyperlink ref="A97" r:id="rId521" display="https://www.jisilu.cn/data/sfnew/detail/150315"/>
    <hyperlink ref="C97" r:id="rId522" display="http://finance.sina.com.cn/fund/quotes/150315/bc.shtml"/>
    <hyperlink ref="F97" r:id="rId523" display="http://www.cninfo.com.cn/information/fund/netvalue/150315.html"/>
    <hyperlink ref="M97" r:id="rId524" tooltip="399803" display="http://quote.eastmoney.com/zs399803.html"/>
    <hyperlink ref="O97" r:id="rId525" display="https://www.jisilu.cn/data/utils/lowcalc/150315"/>
    <hyperlink ref="Y97" r:id="rId526" tooltip="加【工业4A】为自选A类" display="javascript:addOwnedFund('150315');"/>
    <hyperlink ref="A98" r:id="rId527" display="https://www.jisilu.cn/data/sfnew/detail/150269"/>
    <hyperlink ref="C98" r:id="rId528" display="http://finance.sina.com.cn/fund/quotes/150269/bc.shtml"/>
    <hyperlink ref="F98" r:id="rId529" display="http://www.cninfo.com.cn/information/fund/netvalue/150269.html"/>
    <hyperlink ref="M98" r:id="rId530" tooltip="399997" display="http://quote.eastmoney.com/zs399997.html"/>
    <hyperlink ref="O98" r:id="rId531" display="https://www.jisilu.cn/data/utils/lowcalc/150269"/>
    <hyperlink ref="Y98" r:id="rId532" tooltip="加【白酒A】为自选A类" display="javascript:addOwnedFund('150269');"/>
    <hyperlink ref="A99" r:id="rId533" display="https://www.jisilu.cn/data/sfnew/detail/150164"/>
    <hyperlink ref="C99" r:id="rId534" display="http://finance.sina.com.cn/fund/quotes/150164/bc.shtml"/>
    <hyperlink ref="F99" r:id="rId535" display="http://www.cninfo.com.cn/information/fund/netvalue/150164.html"/>
    <hyperlink ref="M99" r:id="rId536" tooltip="000832" display="http://quote.eastmoney.com/zs000832.html"/>
    <hyperlink ref="O99" r:id="rId537" display="https://www.jisilu.cn/data/utils/lowcalc/150164"/>
    <hyperlink ref="Y99" r:id="rId538" tooltip="加【可转债A】为自选A类" display="javascript:addOwnedFund('150164');"/>
    <hyperlink ref="A100" r:id="rId539" display="https://www.jisilu.cn/data/sfnew/detail/150305"/>
    <hyperlink ref="C100" r:id="rId540" display="http://finance.sina.com.cn/fund/quotes/150305/bc.shtml"/>
    <hyperlink ref="F100" r:id="rId541" display="http://www.cninfo.com.cn/information/fund/netvalue/150305.html"/>
    <hyperlink ref="M100" r:id="rId542" tooltip="399812" display="http://quote.eastmoney.com/zs399812.html"/>
    <hyperlink ref="O100" r:id="rId543" display="https://www.jisilu.cn/data/utils/lowcalc/150305"/>
    <hyperlink ref="Y100" r:id="rId544" tooltip="加【养老A】为自选A类" display="javascript:addOwnedFund('150305');"/>
    <hyperlink ref="A101" r:id="rId545" display="https://www.jisilu.cn/data/sfnew/detail/150257"/>
    <hyperlink ref="C101" r:id="rId546" display="http://finance.sina.com.cn/fund/quotes/150257/bc.shtml"/>
    <hyperlink ref="F101" r:id="rId547" display="http://www.cninfo.com.cn/information/fund/netvalue/150257.html"/>
    <hyperlink ref="M101" r:id="rId548" tooltip="399993" display="http://quote.eastmoney.com/zs399993.html"/>
    <hyperlink ref="O101" r:id="rId549" display="https://www.jisilu.cn/data/utils/lowcalc/150257"/>
    <hyperlink ref="Y101" r:id="rId550" tooltip="加【生物A】为自选A类" display="javascript:addOwnedFund('150257');"/>
    <hyperlink ref="A102" r:id="rId551" display="https://www.jisilu.cn/data/sfnew/detail/150259"/>
    <hyperlink ref="C102" r:id="rId552" display="http://finance.sina.com.cn/fund/quotes/150259/bc.shtml"/>
    <hyperlink ref="F102" r:id="rId553" display="http://www.cninfo.com.cn/information/fund/netvalue/150259.html"/>
    <hyperlink ref="M102" r:id="rId554" tooltip="399992" display="http://quote.eastmoney.com/zs399992.html"/>
    <hyperlink ref="O102" r:id="rId555" display="https://www.jisilu.cn/data/utils/lowcalc/150259"/>
    <hyperlink ref="Y102" r:id="rId556" tooltip="加【重组A】为自选A类" display="javascript:addOwnedFund('150259');"/>
    <hyperlink ref="A103" r:id="rId557" display="https://www.jisilu.cn/data/sfnew/detail/150283"/>
    <hyperlink ref="C103" r:id="rId558" display="http://finance.sina.com.cn/fund/quotes/150283/bc.shtml"/>
    <hyperlink ref="F103" r:id="rId559" display="http://www.cninfo.com.cn/information/fund/netvalue/150283.html"/>
    <hyperlink ref="M103" r:id="rId560" tooltip="000808" display="http://quote.eastmoney.com/zs000808.html"/>
    <hyperlink ref="O103" r:id="rId561" display="https://www.jisilu.cn/data/utils/lowcalc/150283"/>
    <hyperlink ref="Y103" r:id="rId562" tooltip="加【SW医药A】为自选A类" display="javascript:addOwnedFund('150283');"/>
    <hyperlink ref="A104" r:id="rId563" display="https://www.jisilu.cn/data/sfnew/detail/150277"/>
    <hyperlink ref="C104" r:id="rId564" display="http://finance.sina.com.cn/fund/quotes/150277/bc.shtml"/>
    <hyperlink ref="F104" r:id="rId565" display="http://www.cninfo.com.cn/information/fund/netvalue/150277.html"/>
    <hyperlink ref="M104" r:id="rId566" tooltip="399807" display="http://quote.eastmoney.com/zs399807.html"/>
    <hyperlink ref="O104" r:id="rId567" display="https://www.jisilu.cn/data/utils/lowcalc/150277"/>
    <hyperlink ref="Y104" r:id="rId568" tooltip="加【高铁A】为自选A类" display="javascript:addOwnedFund('150277');"/>
    <hyperlink ref="A105" r:id="rId569" display="https://www.jisilu.cn/data/sfnew/detail/502027"/>
    <hyperlink ref="C105" r:id="rId570" display="http://finance.sina.com.cn/fund/quotes/502027/bc.shtml"/>
    <hyperlink ref="F105" r:id="rId571" display="http://www.cninfo.com.cn/information/fund/netvalue/502027.html"/>
    <hyperlink ref="M105" r:id="rId572" tooltip="399429" display="http://quote.eastmoney.com/zs399429.html"/>
    <hyperlink ref="O105" r:id="rId573" display="https://www.jisilu.cn/data/utils/lowcalc/502027"/>
    <hyperlink ref="Y105" r:id="rId574" tooltip="加【新丝路A】为自选A类" display="javascript:addOwnedFund('502027');"/>
    <hyperlink ref="A106" r:id="rId575" display="https://www.jisilu.cn/data/sfnew/detail/150209"/>
    <hyperlink ref="C106" r:id="rId576" display="http://finance.sina.com.cn/fund/quotes/150209/bc.shtml"/>
    <hyperlink ref="F106" r:id="rId577" display="http://www.cninfo.com.cn/information/fund/netvalue/150209.html"/>
    <hyperlink ref="M106" r:id="rId578" tooltip="399974" display="http://quote.eastmoney.com/zs399974.html"/>
    <hyperlink ref="O106" r:id="rId579" display="https://www.jisilu.cn/data/utils/lowcalc/150209"/>
    <hyperlink ref="Y106" r:id="rId580" tooltip="加【国企改A】为自选A类" display="javascript:addOwnedFund('150209');"/>
    <hyperlink ref="A107" r:id="rId581" display="https://www.jisilu.cn/data/sfnew/detail/150200"/>
    <hyperlink ref="C107" r:id="rId582" display="http://finance.sina.com.cn/fund/quotes/150200/bc.shtml"/>
    <hyperlink ref="F107" r:id="rId583" display="http://www.cninfo.com.cn/information/fund/netvalue/150200.html"/>
    <hyperlink ref="M107" r:id="rId584" tooltip="399975" display="http://quote.eastmoney.com/zs399975.html"/>
    <hyperlink ref="O107" r:id="rId585" display="https://www.jisilu.cn/data/utils/lowcalc/150200"/>
    <hyperlink ref="Y107" r:id="rId586" tooltip="加【券商A】为自选A类" display="javascript:addOwnedFund('150200');"/>
    <hyperlink ref="A108" r:id="rId587" display="https://www.jisilu.cn/data/sfnew/detail/150271"/>
    <hyperlink ref="C108" r:id="rId588" display="http://finance.sina.com.cn/fund/quotes/150271/bc.shtml"/>
    <hyperlink ref="F108" r:id="rId589" display="http://www.cninfo.com.cn/information/fund/netvalue/150271.html"/>
    <hyperlink ref="M108" r:id="rId590" tooltip="399441" display="http://quote.eastmoney.com/zs399441.html"/>
    <hyperlink ref="O108" r:id="rId591" display="https://www.jisilu.cn/data/utils/lowcalc/150271"/>
    <hyperlink ref="Y108" r:id="rId592" tooltip="加【生物药A】为自选A类" display="javascript:addOwnedFund('150271');"/>
    <hyperlink ref="A109" r:id="rId593" display="https://www.jisilu.cn/data/sfnew/detail/150173"/>
    <hyperlink ref="C109" r:id="rId594" display="http://finance.sina.com.cn/fund/quotes/150173/bc.shtml"/>
    <hyperlink ref="F109" r:id="rId595" display="http://www.cninfo.com.cn/information/fund/netvalue/150173.html"/>
    <hyperlink ref="M109" r:id="rId596" tooltip="000998" display="http://quote.eastmoney.com/zs000998.html"/>
    <hyperlink ref="O109" r:id="rId597" display="https://www.jisilu.cn/data/utils/lowcalc/150173"/>
    <hyperlink ref="Y109" r:id="rId598" tooltip="加【TMT中证A】为自选A类" display="javascript:addOwnedFund('150173');"/>
    <hyperlink ref="A110" r:id="rId599" display="https://www.jisilu.cn/data/sfnew/detail/150329"/>
    <hyperlink ref="C110" r:id="rId600" display="http://finance.sina.com.cn/fund/quotes/150329/bc.shtml"/>
    <hyperlink ref="F110" r:id="rId601" display="http://www.cninfo.com.cn/information/fund/netvalue/150329.html"/>
    <hyperlink ref="M110" r:id="rId602" tooltip="399809" display="http://quote.eastmoney.com/zs399809.html"/>
    <hyperlink ref="O110" r:id="rId603" display="https://www.jisilu.cn/data/utils/lowcalc/150329"/>
    <hyperlink ref="Y110" r:id="rId604" tooltip="加【保险A】为自选A类" display="javascript:addOwnedFund('150329');"/>
    <hyperlink ref="A111" r:id="rId605" display="https://www.jisilu.cn/data/sfnew/detail/502017"/>
    <hyperlink ref="C111" r:id="rId606" display="http://finance.sina.com.cn/fund/quotes/502017/bc.shtml"/>
    <hyperlink ref="F111" r:id="rId607" display="http://www.cninfo.com.cn/information/fund/netvalue/502017.html"/>
    <hyperlink ref="M111" r:id="rId608" tooltip="399991" display="http://quote.eastmoney.com/zs399991.html"/>
    <hyperlink ref="O111" r:id="rId609" display="https://www.jisilu.cn/data/utils/lowcalc/502017"/>
    <hyperlink ref="Y111" r:id="rId610" tooltip="加【带路A】为自选A类" display="javascript:addOwnedFund('502017');"/>
    <hyperlink ref="A112" r:id="rId611" display="https://www.jisilu.cn/data/sfnew/detail/502049"/>
    <hyperlink ref="C112" r:id="rId612" display="http://finance.sina.com.cn/fund/quotes/502049/bc.shtml"/>
    <hyperlink ref="F112" r:id="rId613" display="http://www.cninfo.com.cn/information/fund/netvalue/502049.html"/>
    <hyperlink ref="M112" r:id="rId614" tooltip="000016" display="http://quote.eastmoney.com/zs000016.html"/>
    <hyperlink ref="O112" r:id="rId615" display="https://www.jisilu.cn/data/utils/lowcalc/502049"/>
    <hyperlink ref="Y112" r:id="rId616" tooltip="加【上证50A】为自选A类" display="javascript:addOwnedFund('502049');"/>
    <hyperlink ref="A113" r:id="rId617" display="https://www.jisilu.cn/data/sfnew/detail/150184"/>
    <hyperlink ref="C113" r:id="rId618" display="http://finance.sina.com.cn/fund/quotes/150184/bc.shtml"/>
    <hyperlink ref="F113" r:id="rId619" display="http://www.cninfo.com.cn/information/fund/netvalue/150184.html"/>
    <hyperlink ref="M113" r:id="rId620" tooltip="000827" display="http://quote.eastmoney.com/zs000827.html"/>
    <hyperlink ref="O113" r:id="rId621" display="https://www.jisilu.cn/data/utils/lowcalc/150184"/>
    <hyperlink ref="Y113" r:id="rId622" tooltip="加【环保A】为自选A类" display="javascript:addOwnedFund('150184');"/>
    <hyperlink ref="A114" r:id="rId623" display="https://www.jisilu.cn/data/sfnew/detail/150275"/>
    <hyperlink ref="C114" r:id="rId624" display="http://finance.sina.com.cn/fund/quotes/150275/bc.shtml"/>
    <hyperlink ref="F114" r:id="rId625" display="http://www.cninfo.com.cn/information/fund/netvalue/150275.html"/>
    <hyperlink ref="M114" r:id="rId626" tooltip="399991" display="http://quote.eastmoney.com/zs399991.html"/>
    <hyperlink ref="O114" r:id="rId627" display="https://www.jisilu.cn/data/utils/lowcalc/150275"/>
    <hyperlink ref="Y114" r:id="rId628" tooltip="加【一带一A】为自选A类" display="javascript:addOwnedFund('150275');"/>
    <hyperlink ref="A115" r:id="rId629" display="https://www.jisilu.cn/data/sfnew/detail/502011"/>
    <hyperlink ref="C115" r:id="rId630" display="http://finance.sina.com.cn/fund/quotes/502011/bc.shtml"/>
    <hyperlink ref="F115" r:id="rId631" display="http://www.cninfo.com.cn/information/fund/netvalue/502011.html"/>
    <hyperlink ref="M115" r:id="rId632" tooltip="399975" display="http://quote.eastmoney.com/zs399975.html"/>
    <hyperlink ref="O115" r:id="rId633" display="https://www.jisilu.cn/data/utils/lowcalc/502011"/>
    <hyperlink ref="Y115" r:id="rId634" tooltip="加【证券A】为自选A类" display="javascript:addOwnedFund('502011');"/>
    <hyperlink ref="A116" r:id="rId635" display="https://www.jisilu.cn/data/sfnew/detail/150273"/>
    <hyperlink ref="C116" r:id="rId636" display="http://finance.sina.com.cn/fund/quotes/150273/bc.shtml"/>
    <hyperlink ref="F116" r:id="rId637" display="http://www.cninfo.com.cn/information/fund/netvalue/150273.html"/>
    <hyperlink ref="M116" r:id="rId638" tooltip="399991" display="http://quote.eastmoney.com/zs399991.html"/>
    <hyperlink ref="O116" r:id="rId639" display="https://www.jisilu.cn/data/utils/lowcalc/150273"/>
    <hyperlink ref="Y116" r:id="rId640" tooltip="加【带路A】为自选A类" display="javascript:addOwnedFund('150273');"/>
    <hyperlink ref="A117" r:id="rId641" display="https://www.jisilu.cn/data/sfnew/detail/502007"/>
    <hyperlink ref="C117" r:id="rId642" display="http://finance.sina.com.cn/fund/quotes/502007/bc.shtml"/>
    <hyperlink ref="F117" r:id="rId643" display="http://www.cninfo.com.cn/information/fund/netvalue/502007.html"/>
    <hyperlink ref="M117" r:id="rId644" tooltip="399974" display="http://quote.eastmoney.com/zs399974.html"/>
    <hyperlink ref="O117" r:id="rId645" display="https://www.jisilu.cn/data/utils/lowcalc/502007"/>
    <hyperlink ref="Y117" r:id="rId646" tooltip="加【国企改A】为自选A类" display="javascript:addOwnedFund('502007');"/>
    <hyperlink ref="A118" r:id="rId647" display="https://www.jisilu.cn/data/sfnew/detail/150249"/>
    <hyperlink ref="C118" r:id="rId648" display="http://finance.sina.com.cn/fund/quotes/150249/bc.shtml"/>
    <hyperlink ref="F118" r:id="rId649" display="http://www.cninfo.com.cn/information/fund/netvalue/150249.html"/>
    <hyperlink ref="M118" r:id="rId650" tooltip="399986" display="http://quote.eastmoney.com/zs399986.html"/>
    <hyperlink ref="O118" r:id="rId651" display="https://www.jisilu.cn/data/utils/lowcalc/150249"/>
    <hyperlink ref="Y118" r:id="rId652" tooltip="加【银行A端】为自选A类" display="javascript:addOwnedFund('150249');"/>
    <hyperlink ref="A119" r:id="rId653" display="https://www.jisilu.cn/data/sfnew/detail/150217"/>
    <hyperlink ref="C119" r:id="rId654" display="http://finance.sina.com.cn/fund/quotes/150217/bc.shtml"/>
    <hyperlink ref="F119" r:id="rId655" display="http://www.cninfo.com.cn/information/fund/netvalue/150217.html"/>
    <hyperlink ref="M119" r:id="rId656" tooltip="399412" display="http://quote.eastmoney.com/zs399412.html"/>
    <hyperlink ref="O119" r:id="rId657" display="https://www.jisilu.cn/data/utils/lowcalc/150217"/>
    <hyperlink ref="Y119" r:id="rId658" tooltip="加【新能源A】为自选A类" display="javascript:addOwnedFund('150217');"/>
    <hyperlink ref="A120" r:id="rId659" display="https://www.jisilu.cn/data/sfnew/detail/150051"/>
    <hyperlink ref="C120" r:id="rId660" display="http://finance.sina.com.cn/fund/quotes/150051/bc.shtml"/>
    <hyperlink ref="F120" r:id="rId661" display="http://www.cninfo.com.cn/information/fund/netvalue/150051.html"/>
    <hyperlink ref="M120" r:id="rId662" tooltip="399300" display="http://quote.eastmoney.com/zs399300.html"/>
    <hyperlink ref="O120" r:id="rId663" display="https://www.jisilu.cn/data/utils/lowcalc/150051"/>
    <hyperlink ref="Y120" r:id="rId664" tooltip="加【沪深300A】为自选A类" display="javascript:addOwnedFund('150051');"/>
    <hyperlink ref="A121" r:id="rId665" display="https://www.jisilu.cn/data/sfnew/detail/150186"/>
    <hyperlink ref="C121" r:id="rId666" display="http://finance.sina.com.cn/fund/quotes/150186/bc.shtml"/>
    <hyperlink ref="F121" r:id="rId667" display="http://www.cninfo.com.cn/information/fund/netvalue/150186.html"/>
    <hyperlink ref="M121" r:id="rId668" tooltip="399967" display="http://quote.eastmoney.com/zs399967.html"/>
    <hyperlink ref="O121" r:id="rId669" display="https://www.jisilu.cn/data/utils/lowcalc/150186"/>
    <hyperlink ref="Y121" r:id="rId670" tooltip="加【军工A级】为自选A类" display="javascript:addOwnedFund('150186');"/>
    <hyperlink ref="A122" r:id="rId671" display="https://www.jisilu.cn/data/sfnew/detail/150243"/>
    <hyperlink ref="C122" r:id="rId672" display="http://finance.sina.com.cn/fund/quotes/150243/bc.shtml"/>
    <hyperlink ref="F122" r:id="rId673" display="http://www.cninfo.com.cn/information/fund/netvalue/150243.html"/>
    <hyperlink ref="M122" r:id="rId674" tooltip="399006" display="http://quote.eastmoney.com/zs399006.html"/>
    <hyperlink ref="O122" r:id="rId675" display="https://www.jisilu.cn/data/utils/lowcalc/150243"/>
    <hyperlink ref="Y122" r:id="rId676" tooltip="加【创业A】为自选A类" display="javascript:addOwnedFund('150243');"/>
    <hyperlink ref="A123" r:id="rId677" display="https://www.jisilu.cn/data/sfnew/detail/150207"/>
    <hyperlink ref="C123" r:id="rId678" display="http://finance.sina.com.cn/fund/quotes/150207/bc.shtml"/>
    <hyperlink ref="F123" r:id="rId679" display="http://www.cninfo.com.cn/information/fund/netvalue/150207.html"/>
    <hyperlink ref="M123" r:id="rId680" tooltip="399983" display="http://quote.eastmoney.com/zs399983.html"/>
    <hyperlink ref="O123" r:id="rId681" display="https://www.jisilu.cn/data/utils/lowcalc/150207"/>
    <hyperlink ref="Y123" r:id="rId682" tooltip="加【地产A端】为自选A类" display="javascript:addOwnedFund('150207');"/>
    <hyperlink ref="A124" r:id="rId683" display="https://www.jisilu.cn/data/sfnew/detail/150251"/>
    <hyperlink ref="C124" r:id="rId684" display="http://finance.sina.com.cn/fund/quotes/150251/bc.shtml"/>
    <hyperlink ref="F124" r:id="rId685" display="http://www.cninfo.com.cn/information/fund/netvalue/150251.html"/>
    <hyperlink ref="M124" r:id="rId686" tooltip="399990" display="http://quote.eastmoney.com/zs399990.html"/>
    <hyperlink ref="O124" r:id="rId687" display="https://www.jisilu.cn/data/utils/lowcalc/150251"/>
    <hyperlink ref="Y124" r:id="rId688" tooltip="加【煤炭A】为自选A类" display="javascript:addOwnedFund('150251');"/>
    <hyperlink ref="A125" r:id="rId689" display="https://www.jisilu.cn/data/sfnew/detail/150255"/>
    <hyperlink ref="C125" r:id="rId690" display="http://finance.sina.com.cn/fund/quotes/150255/bc.shtml"/>
    <hyperlink ref="F125" r:id="rId691" display="http://www.cninfo.com.cn/information/fund/netvalue/150255.html"/>
    <hyperlink ref="M125" r:id="rId692" tooltip="399986" display="http://quote.eastmoney.com/zs399986.html"/>
    <hyperlink ref="O125" r:id="rId693" display="https://www.jisilu.cn/data/utils/lowcalc/150255"/>
    <hyperlink ref="Y125" r:id="rId694" tooltip="加【银行业A】为自选A类" display="javascript:addOwnedFund('150255');"/>
    <hyperlink ref="A126" r:id="rId695" display="https://www.jisilu.cn/data/sfnew/detail/502004"/>
    <hyperlink ref="C126" r:id="rId696" display="http://finance.sina.com.cn/fund/quotes/502004/bc.shtml"/>
    <hyperlink ref="F126" r:id="rId697" display="http://www.cninfo.com.cn/information/fund/netvalue/502004.html"/>
    <hyperlink ref="M126" r:id="rId698" tooltip="399967" display="http://quote.eastmoney.com/zs399967.html"/>
    <hyperlink ref="O126" r:id="rId699" display="https://www.jisilu.cn/data/utils/lowcalc/502004"/>
    <hyperlink ref="Y126" r:id="rId700" tooltip="加【军工A】为自选A类" display="javascript:addOwnedFund('502004');"/>
    <hyperlink ref="A127" r:id="rId701" display="https://www.jisilu.cn/data/sfnew/detail/150227"/>
    <hyperlink ref="C127" r:id="rId702" display="http://finance.sina.com.cn/fund/quotes/150227/bc.shtml"/>
    <hyperlink ref="F127" r:id="rId703" display="http://www.cninfo.com.cn/information/fund/netvalue/150227.html"/>
    <hyperlink ref="M127" r:id="rId704" tooltip="399986" display="http://quote.eastmoney.com/zs399986.html"/>
    <hyperlink ref="O127" r:id="rId705" display="https://www.jisilu.cn/data/utils/lowcalc/150227"/>
    <hyperlink ref="Y127" r:id="rId706" tooltip="加【银行A】为自选A类" display="javascript:addOwnedFund('150227');"/>
    <hyperlink ref="A128" r:id="rId707" display="https://www.jisilu.cn/data/sfnew/detail/150309"/>
    <hyperlink ref="C128" r:id="rId708" display="http://finance.sina.com.cn/fund/quotes/150309/bc.shtml"/>
    <hyperlink ref="F128" r:id="rId709" display="http://www.cninfo.com.cn/information/fund/netvalue/150309.html"/>
    <hyperlink ref="M128" r:id="rId710" tooltip="399994" display="http://quote.eastmoney.com/zs399994.html"/>
    <hyperlink ref="O128" r:id="rId711" display="https://www.jisilu.cn/data/utils/lowcalc/150309"/>
    <hyperlink ref="Y128" r:id="rId712" tooltip="加【信息安A】为自选A类" display="javascript:addOwnedFund('150309');"/>
    <hyperlink ref="A129" r:id="rId713" display="https://www.jisilu.cn/data/sfnew/detail/150169"/>
    <hyperlink ref="C129" r:id="rId714" display="http://finance.sina.com.cn/fund/quotes/150169/bc.shtml"/>
    <hyperlink ref="F129" r:id="rId715" display="http://www.cninfo.com.cn/information/fund/netvalue/150169.html"/>
    <hyperlink ref="M129" r:id="rId716" tooltip="HSI" display="http://quote.eastmoney.com/hk/zs110000.html"/>
    <hyperlink ref="O129" r:id="rId717" display="https://www.jisilu.cn/data/utils/lowcalc/150169"/>
    <hyperlink ref="Y129" r:id="rId718" tooltip="加【恒生A】为自选A类" display="javascript:addOwnedFund('150169');"/>
    <hyperlink ref="A130" r:id="rId719" display="https://www.jisilu.cn/data/sfnew/detail/150018"/>
    <hyperlink ref="C130" r:id="rId720" display="http://finance.sina.com.cn/fund/quotes/150018/bc.shtml"/>
    <hyperlink ref="F130" r:id="rId721" display="http://www.cninfo.com.cn/information/fund/netvalue/150018.html"/>
    <hyperlink ref="M130" r:id="rId722" tooltip="399004" display="http://quote.eastmoney.com/zs399004.html"/>
    <hyperlink ref="O130" r:id="rId723" display="https://www.jisilu.cn/data/utils/lowcalc/150018"/>
    <hyperlink ref="Y130" r:id="rId724" tooltip="加【银华稳进】为自选A类" display="javascript:addOwnedFund('150018');"/>
    <hyperlink ref="A131" r:id="rId725" display="https://www.jisilu.cn/data/sfnew/detail/150143"/>
    <hyperlink ref="C131" r:id="rId726" display="http://finance.sina.com.cn/fund/quotes/150143/bc.shtml"/>
    <hyperlink ref="F131" r:id="rId727" display="http://www.cninfo.com.cn/information/fund/netvalue/150143.html"/>
    <hyperlink ref="M131" r:id="rId728" tooltip="000832" display="http://quote.eastmoney.com/zs000832.html"/>
    <hyperlink ref="O131" r:id="rId729" display="https://www.jisilu.cn/data/utils/lowcalc/150143"/>
    <hyperlink ref="Y131" r:id="rId730" tooltip="加【转债A级】为自选A类" display="javascript:addOwnedFund('150143');"/>
    <hyperlink ref="A132" r:id="rId731" display="https://www.jisilu.cn/data/sfnew/detail/150181"/>
    <hyperlink ref="C132" r:id="rId732" display="http://finance.sina.com.cn/fund/quotes/150181/bc.shtml"/>
    <hyperlink ref="F132" r:id="rId733" display="http://www.cninfo.com.cn/information/fund/netvalue/150181.html"/>
    <hyperlink ref="M132" r:id="rId734" tooltip="399967" display="http://quote.eastmoney.com/zs399967.html"/>
    <hyperlink ref="O132" r:id="rId735" display="https://www.jisilu.cn/data/utils/lowcalc/150181"/>
    <hyperlink ref="Y132" r:id="rId736" tooltip="加【军工A】为自选A类" display="javascript:addOwnedFund('150181');"/>
    <hyperlink ref="A133" r:id="rId737" display="https://www.jisilu.cn/data/sfnew/detail/150171"/>
    <hyperlink ref="C133" r:id="rId738" display="http://finance.sina.com.cn/fund/quotes/150171/bc.shtml"/>
    <hyperlink ref="F133" r:id="rId739" display="http://www.cninfo.com.cn/information/fund/netvalue/150171.html"/>
    <hyperlink ref="M133" r:id="rId740" tooltip="399707" display="http://quote.eastmoney.com/zs399707.html"/>
    <hyperlink ref="O133" r:id="rId741" display="https://www.jisilu.cn/data/utils/lowcalc/150171"/>
    <hyperlink ref="Y133" r:id="rId742" tooltip="加【证券A】为自选A类" display="javascript:addOwnedFund('150171');"/>
    <hyperlink ref="A134" r:id="rId743" display="https://www.jisilu.cn/data/sfnew/detail/150279"/>
    <hyperlink ref="C134" r:id="rId744" display="http://finance.sina.com.cn/fund/quotes/150279/bc.shtml"/>
    <hyperlink ref="F134" r:id="rId745" display="http://www.cninfo.com.cn/information/fund/netvalue/150279.html"/>
    <hyperlink ref="M134" r:id="rId746" tooltip="399808" display="http://quote.eastmoney.com/zs399808.html"/>
    <hyperlink ref="O134" r:id="rId747" display="https://www.jisilu.cn/data/utils/lowcalc/150279"/>
    <hyperlink ref="Y134" r:id="rId748" tooltip="加【新能A】为自选A类" display="javascript:addOwnedFund('150279');"/>
    <hyperlink ref="A135" r:id="rId749" display="https://www.jisilu.cn/data/sfnew/detail/150179"/>
    <hyperlink ref="C135" r:id="rId750" display="http://finance.sina.com.cn/fund/quotes/150179/bc.shtml"/>
    <hyperlink ref="F135" r:id="rId751" display="http://www.cninfo.com.cn/information/fund/netvalue/150179.html"/>
    <hyperlink ref="M135" r:id="rId752" tooltip="399935" display="http://quote.eastmoney.com/zs399935.html"/>
    <hyperlink ref="O135" r:id="rId753" display="https://www.jisilu.cn/data/utils/lowcalc/150179"/>
    <hyperlink ref="Y135" r:id="rId754" tooltip="加【信息A】为自选A类" display="javascript:addOwnedFund('150179');"/>
    <hyperlink ref="A136" r:id="rId755" display="https://www.jisilu.cn/data/sfnew/detail/150092"/>
    <hyperlink ref="C136" r:id="rId756" display="http://finance.sina.com.cn/fund/quotes/150092/bc.shtml"/>
    <hyperlink ref="F136" r:id="rId757" display="http://www.cninfo.com.cn/information/fund/netvalue/150092.html"/>
    <hyperlink ref="M136" r:id="rId758" tooltip="399007" display="http://quote.eastmoney.com/zs399007.html"/>
    <hyperlink ref="O136" r:id="rId759" display="https://www.jisilu.cn/data/utils/lowcalc/150092"/>
    <hyperlink ref="Y136" r:id="rId760" tooltip="加【诺德300A】为自选A类" display="javascript:addOwnedFund('150092');"/>
    <hyperlink ref="A137" r:id="rId761" display="https://www.jisilu.cn/data/sfnew/detail/150203"/>
    <hyperlink ref="C137" r:id="rId762" display="http://finance.sina.com.cn/fund/quotes/150203/bc.shtml"/>
    <hyperlink ref="F137" r:id="rId763" display="http://www.cninfo.com.cn/information/fund/netvalue/150203.html"/>
    <hyperlink ref="M137" r:id="rId764" tooltip="399971" display="http://quote.eastmoney.com/zs399971.html"/>
    <hyperlink ref="O137" r:id="rId765" display="https://www.jisilu.cn/data/utils/lowcalc/150203"/>
    <hyperlink ref="Y137" r:id="rId766" tooltip="加【传媒A】为自选A类" display="javascript:addOwnedFund('150203');"/>
    <hyperlink ref="A138" r:id="rId767" display="https://www.jisilu.cn/data/sfnew/detail/150192"/>
    <hyperlink ref="C138" r:id="rId768" display="http://finance.sina.com.cn/fund/quotes/150192/bc.shtml"/>
    <hyperlink ref="F138" r:id="rId769" display="http://www.cninfo.com.cn/information/fund/netvalue/150192.html"/>
    <hyperlink ref="M138" r:id="rId770" tooltip="399965" display="http://quote.eastmoney.com/zs399965.html"/>
    <hyperlink ref="O138" r:id="rId771" display="https://www.jisilu.cn/data/utils/lowcalc/150192"/>
    <hyperlink ref="Y138" r:id="rId772" tooltip="加【地产A】为自选A类" display="javascript:addOwnedFund('150192');"/>
    <hyperlink ref="A139" r:id="rId773" display="https://www.jisilu.cn/data/sfnew/detail/150100"/>
    <hyperlink ref="C139" r:id="rId774" display="http://finance.sina.com.cn/fund/quotes/150100/bc.shtml"/>
    <hyperlink ref="F139" r:id="rId775" display="http://www.cninfo.com.cn/information/fund/netvalue/150100.html"/>
    <hyperlink ref="M139" r:id="rId776" tooltip="000805" display="http://quote.eastmoney.com/zs000805.html"/>
    <hyperlink ref="O139" r:id="rId777" display="https://www.jisilu.cn/data/utils/lowcalc/150100"/>
    <hyperlink ref="Y139" r:id="rId778" tooltip="加【资源A】为自选A类" display="javascript:addOwnedFund('150100');"/>
    <hyperlink ref="A140" r:id="rId779" display="https://www.jisilu.cn/data/sfnew/detail/150245"/>
    <hyperlink ref="C140" r:id="rId780" display="http://finance.sina.com.cn/fund/quotes/150245/bc.shtml"/>
    <hyperlink ref="F140" r:id="rId781" display="http://www.cninfo.com.cn/information/fund/netvalue/150245.html"/>
    <hyperlink ref="M140" r:id="rId782" tooltip="399970" display="http://quote.eastmoney.com/zs399970.html"/>
    <hyperlink ref="O140" r:id="rId783" display="https://www.jisilu.cn/data/utils/lowcalc/150245"/>
    <hyperlink ref="Y140" r:id="rId784" tooltip="加【互联A】为自选A类" display="javascript:addOwnedFund('150245');"/>
    <hyperlink ref="A141" r:id="rId785" display="https://www.jisilu.cn/data/sfnew/detail/150076"/>
    <hyperlink ref="C141" r:id="rId786" display="http://finance.sina.com.cn/fund/quotes/150076/bc.shtml"/>
    <hyperlink ref="F141" r:id="rId787" display="http://www.cninfo.com.cn/information/fund/netvalue/150076.html"/>
    <hyperlink ref="M141" r:id="rId788" tooltip="399300" display="http://quote.eastmoney.com/zs399300.html"/>
    <hyperlink ref="O141" r:id="rId789" display="https://www.jisilu.cn/data/utils/lowcalc/150076"/>
    <hyperlink ref="Y141" r:id="rId790" tooltip="加【浙商稳健】为自选A类" display="javascript:addOwnedFund('150076');"/>
    <hyperlink ref="A142" r:id="rId791" display="https://www.jisilu.cn/data/sfnew/detail/150231"/>
    <hyperlink ref="C142" r:id="rId792" display="http://finance.sina.com.cn/fund/quotes/150231/bc.shtml"/>
    <hyperlink ref="F142" r:id="rId793" display="http://www.cninfo.com.cn/information/fund/netvalue/150231.html"/>
    <hyperlink ref="M142" r:id="rId794" tooltip="399811" display="http://quote.eastmoney.com/zs399811.html"/>
    <hyperlink ref="O142" r:id="rId795" display="https://www.jisilu.cn/data/utils/lowcalc/150231"/>
    <hyperlink ref="Y142" r:id="rId796" tooltip="加【电子A】为自选A类" display="javascript:addOwnedFund('150231');"/>
    <hyperlink ref="A143" r:id="rId797" display="https://www.jisilu.cn/data/sfnew/detail/150215"/>
    <hyperlink ref="C143" r:id="rId798" display="http://finance.sina.com.cn/fund/quotes/150215/bc.shtml"/>
    <hyperlink ref="F143" r:id="rId799" display="http://www.cninfo.com.cn/information/fund/netvalue/150215.html"/>
    <hyperlink ref="M143" r:id="rId800" tooltip="399610" display="http://quote.eastmoney.com/zs399610.html"/>
    <hyperlink ref="O143" r:id="rId801" display="https://www.jisilu.cn/data/utils/lowcalc/150215"/>
    <hyperlink ref="Y143" r:id="rId802" tooltip="加【TMT A】为自选A类" display="javascript:addOwnedFund('150215');"/>
    <hyperlink ref="A144" r:id="rId803" display="https://www.jisilu.cn/data/sfnew/detail/150311"/>
    <hyperlink ref="C144" r:id="rId804" display="http://finance.sina.com.cn/fund/quotes/150311/bc.shtml"/>
    <hyperlink ref="F144" r:id="rId805" display="http://www.cninfo.com.cn/information/fund/netvalue/150311.html"/>
    <hyperlink ref="M144" r:id="rId806" tooltip="399996" display="http://quote.eastmoney.com/zs399996.html"/>
    <hyperlink ref="O144" r:id="rId807" display="https://www.jisilu.cn/data/utils/lowcalc/150311"/>
    <hyperlink ref="Y144" r:id="rId808" tooltip="加【智能A】为自选A类" display="javascript:addOwnedFund('150311');"/>
    <hyperlink ref="A146" r:id="rId809" display="https://www.jisilu.cn/data/sfnew/detail/150066"/>
    <hyperlink ref="C146" r:id="rId810" display="http://finance.sina.com.cn/fund/quotes/150066/bc.shtml"/>
    <hyperlink ref="F146" r:id="rId811" display="http://www.cninfo.com.cn/information/fund/netvalue/150066.html"/>
    <hyperlink ref="M146" r:id="rId812" tooltip="399481" display="http://quote.eastmoney.com/zs399481.html"/>
    <hyperlink ref="O146" r:id="rId813" display="https://www.jisilu.cn/data/utils/lowcalc/150066"/>
    <hyperlink ref="Y146" r:id="rId814" tooltip="加【互利A】为自选A类" display="javascript:addOwnedFund('150066');"/>
    <hyperlink ref="A147" r:id="rId815" display="https://www.jisilu.cn/data/sfnew/detail/150133"/>
    <hyperlink ref="C147" r:id="rId816" display="http://finance.sina.com.cn/fund/quotes/150133/bc.shtml"/>
    <hyperlink ref="F147" r:id="rId817" display="http://www.cninfo.com.cn/information/fund/netvalue/150133.html"/>
    <hyperlink ref="M147" r:id="rId818" tooltip="000833" display="http://quote.eastmoney.com/zs000833.html"/>
    <hyperlink ref="Y147" r:id="rId819" tooltip="加【德信A】为自选A类" display="javascript:addOwnedFund('150133');"/>
    <hyperlink ref="A148" r:id="rId820" display="https://www.jisilu.cn/data/sfnew/detail/150039"/>
    <hyperlink ref="C148" r:id="rId821" display="http://finance.sina.com.cn/fund/quotes/150039/bc.shtml"/>
    <hyperlink ref="F148" r:id="rId822" display="http://www.cninfo.com.cn/information/fund/netvalue/150039.html"/>
    <hyperlink ref="M148" r:id="rId823" tooltip="399923" display="http://quote.eastmoney.com/zs399923.html"/>
    <hyperlink ref="Y148" r:id="rId824" tooltip="加【鼎利A】为自选A类" display="javascript:addOwnedFund('150039');"/>
    <hyperlink ref="A149" r:id="rId825" display="https://www.jisilu.cn/data/sfnew/detail/150016"/>
    <hyperlink ref="C149" r:id="rId826" display="http://finance.sina.com.cn/fund/quotes/150016/bc.shtml"/>
    <hyperlink ref="F149" r:id="rId827" display="http://www.cninfo.com.cn/information/fund/netvalue/150016.html"/>
    <hyperlink ref="M149" r:id="rId828" tooltip="399300" display="http://quote.eastmoney.com/zs399300.html"/>
    <hyperlink ref="Y149" r:id="rId829" tooltip="加【合润A】为自选A类" display="javascript:addOwnedFund('150016');"/>
    <hyperlink ref="A150" r:id="rId830" display="https://www.jisilu.cn/data/sfnew/detail/150188"/>
    <hyperlink ref="C150" r:id="rId831" display="http://finance.sina.com.cn/fund/quotes/150188/bc.shtml"/>
    <hyperlink ref="F150" r:id="rId832" display="http://www.cninfo.com.cn/information/fund/netvalue/150188.html"/>
    <hyperlink ref="M150" r:id="rId833" tooltip="000832" display="http://quote.eastmoney.com/zs000832.html"/>
    <hyperlink ref="O150" r:id="rId834" display="https://www.jisilu.cn/data/utils/lowcalc/150188"/>
    <hyperlink ref="Y150" r:id="rId835" tooltip="加【转债优先】为自选A类" display="javascript:addOwnedFund('150188');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C40"/>
  <sheetViews>
    <sheetView workbookViewId="0">
      <selection activeCell="B11" sqref="A1:XFD1048576"/>
    </sheetView>
  </sheetViews>
  <sheetFormatPr defaultRowHeight="13.5" x14ac:dyDescent="0.15"/>
  <cols>
    <col min="1" max="1" width="27" customWidth="1"/>
    <col min="2" max="2" width="10.125" customWidth="1"/>
    <col min="3" max="3" width="10.5" bestFit="1" customWidth="1"/>
    <col min="4" max="4" width="10" bestFit="1" customWidth="1"/>
    <col min="5" max="5" width="14.125" customWidth="1"/>
    <col min="6" max="6" width="10.5" bestFit="1" customWidth="1"/>
    <col min="7" max="7" width="8.5" bestFit="1" customWidth="1"/>
    <col min="8" max="8" width="10.25" bestFit="1" customWidth="1"/>
    <col min="9" max="9" width="14.125" bestFit="1" customWidth="1"/>
    <col min="10" max="10" width="12.75" customWidth="1"/>
    <col min="11" max="11" width="14.125" bestFit="1" customWidth="1"/>
    <col min="12" max="12" width="10.375" customWidth="1"/>
    <col min="13" max="13" width="7.25" bestFit="1" customWidth="1"/>
    <col min="14" max="14" width="5.875" bestFit="1" customWidth="1"/>
    <col min="18" max="18" width="9.375" bestFit="1" customWidth="1"/>
    <col min="21" max="21" width="10" bestFit="1" customWidth="1"/>
    <col min="28" max="28" width="14.375" bestFit="1" customWidth="1"/>
  </cols>
  <sheetData>
    <row r="1" spans="1:29" ht="14.25" thickBot="1" x14ac:dyDescent="0.2"/>
    <row r="2" spans="1:29" ht="14.25" thickBot="1" x14ac:dyDescent="0.2">
      <c r="A2" t="s">
        <v>435</v>
      </c>
      <c r="B2" t="str">
        <f ca="1">MID(CELL("filename",A1),FIND("]",CELL("filename",A1))+1,8)</f>
        <v>20160808</v>
      </c>
      <c r="E2" s="45" t="s">
        <v>251</v>
      </c>
      <c r="F2" s="45" t="s">
        <v>252</v>
      </c>
      <c r="G2" s="85" t="s">
        <v>377</v>
      </c>
      <c r="H2" s="85" t="s">
        <v>267</v>
      </c>
      <c r="I2" s="45" t="s">
        <v>254</v>
      </c>
      <c r="J2" s="45" t="s">
        <v>255</v>
      </c>
      <c r="K2" s="45" t="s">
        <v>256</v>
      </c>
    </row>
    <row r="3" spans="1:29" ht="14.25" thickBot="1" x14ac:dyDescent="0.2">
      <c r="E3" s="86" t="s">
        <v>241</v>
      </c>
      <c r="F3" s="48">
        <f t="shared" ref="F3:F8" ca="1" si="0">VLOOKUP($E3,INDIRECT($B$2 &amp; "!$A$3:$Y$207"),4,FALSE)</f>
        <v>3.7576271186440693E-3</v>
      </c>
      <c r="G3" s="48">
        <f t="shared" ref="G3:G8" ca="1" si="1">VLOOKUP($E3,INDIRECT($B$2 &amp; "!$A$3:$Y$207"),8,FALSE)</f>
        <v>0.83050847457627119</v>
      </c>
      <c r="H3" s="48">
        <f t="shared" ref="H3:H8" ca="1" si="2">VLOOKUP($E3,INDIRECT($B$2 &amp; "!$A$3:$Y$207"),7,FALSE)</f>
        <v>-5.3898305084745281E-4</v>
      </c>
      <c r="I3" s="48">
        <f t="shared" ref="I3:I8" ca="1" si="3">VLOOKUP($E3,INDIRECT($B$2 &amp; "!$A$3:$Y$207"),11,FALSE)</f>
        <v>4.5030847457627123E-2</v>
      </c>
      <c r="J3" s="48">
        <f t="shared" ref="J3:J8" ca="1" si="4">VLOOKUP($E3,INDIRECT($B$2 &amp; "!$A$3:$Y$207"),16,FALSE)</f>
        <v>-8.7379310344827595E-3</v>
      </c>
      <c r="K3" s="48">
        <f t="shared" ref="K3:K8" ca="1" si="5">VLOOKUP($E3,INDIRECT($B$2 &amp; "!$A$3:$Y$207"),18,FALSE)</f>
        <v>-4.1254237288135603E-3</v>
      </c>
      <c r="L3" s="100" t="s">
        <v>358</v>
      </c>
    </row>
    <row r="4" spans="1:29" ht="14.25" thickBot="1" x14ac:dyDescent="0.2">
      <c r="E4" s="308" t="s">
        <v>242</v>
      </c>
      <c r="F4" s="48">
        <f t="shared" ca="1" si="0"/>
        <v>1.3599999999999999E-3</v>
      </c>
      <c r="G4" s="48">
        <f t="shared" ca="1" si="1"/>
        <v>0.6</v>
      </c>
      <c r="H4" s="48">
        <f t="shared" ca="1" si="2"/>
        <v>-1.1100000000000002E-2</v>
      </c>
      <c r="I4" s="48">
        <f t="shared" ca="1" si="3"/>
        <v>4.6471999999999999E-2</v>
      </c>
      <c r="J4" s="48">
        <f t="shared" ca="1" si="4"/>
        <v>-1.4499999999999999E-2</v>
      </c>
      <c r="K4" s="48">
        <f t="shared" ca="1" si="5"/>
        <v>7.6000000000000026E-4</v>
      </c>
      <c r="L4" s="308" t="s">
        <v>359</v>
      </c>
    </row>
    <row r="5" spans="1:29" ht="14.25" thickBot="1" x14ac:dyDescent="0.2">
      <c r="E5" s="87" t="s">
        <v>243</v>
      </c>
      <c r="F5" s="87">
        <f t="shared" ca="1" si="0"/>
        <v>1.719444444444444E-3</v>
      </c>
      <c r="G5" s="87">
        <f t="shared" ca="1" si="1"/>
        <v>0.69444444444444442</v>
      </c>
      <c r="H5" s="87">
        <f t="shared" ca="1" si="2"/>
        <v>-1.6424999999999999E-2</v>
      </c>
      <c r="I5" s="87">
        <f t="shared" ca="1" si="3"/>
        <v>4.4608611111111113E-2</v>
      </c>
      <c r="J5" s="87">
        <f t="shared" ca="1" si="4"/>
        <v>-1.9977419354838707E-2</v>
      </c>
      <c r="K5" s="87">
        <f t="shared" ca="1" si="5"/>
        <v>-4.0277777777777786E-3</v>
      </c>
      <c r="L5" t="s">
        <v>416</v>
      </c>
    </row>
    <row r="6" spans="1:29" ht="14.25" thickBot="1" x14ac:dyDescent="0.2">
      <c r="E6" s="87" t="s">
        <v>245</v>
      </c>
      <c r="F6" s="87">
        <f t="shared" ca="1" si="0"/>
        <v>4.4538461538461537E-3</v>
      </c>
      <c r="G6" s="87">
        <f t="shared" ca="1" si="1"/>
        <v>0.84615384615384615</v>
      </c>
      <c r="H6" s="87">
        <f t="shared" ca="1" si="2"/>
        <v>-6.8180769230769225E-2</v>
      </c>
      <c r="I6" s="87">
        <f t="shared" ca="1" si="3"/>
        <v>5.1605000000000005E-2</v>
      </c>
      <c r="J6" s="87">
        <f t="shared" ca="1" si="4"/>
        <v>-5.6000000000000008E-2</v>
      </c>
      <c r="K6" s="87">
        <f t="shared" ca="1" si="5"/>
        <v>-2.1192307692307687E-3</v>
      </c>
      <c r="L6" s="87" t="s">
        <v>300</v>
      </c>
    </row>
    <row r="7" spans="1:29" ht="14.25" thickBot="1" x14ac:dyDescent="0.2">
      <c r="E7" s="86" t="s">
        <v>244</v>
      </c>
      <c r="F7" s="48">
        <f t="shared" ca="1" si="0"/>
        <v>3.6000000000000003E-3</v>
      </c>
      <c r="G7" s="48">
        <f t="shared" ca="1" si="1"/>
        <v>0.66666666666666663</v>
      </c>
      <c r="H7" s="48">
        <f t="shared" ca="1" si="2"/>
        <v>-0.17279999999999998</v>
      </c>
      <c r="I7" s="48">
        <f t="shared" ca="1" si="3"/>
        <v>5.1036666666666668E-2</v>
      </c>
      <c r="J7" s="48">
        <f t="shared" ca="1" si="4"/>
        <v>-0.12853333333333333</v>
      </c>
      <c r="K7" s="48">
        <f t="shared" ca="1" si="5"/>
        <v>-2.7666666666666668E-3</v>
      </c>
      <c r="L7" t="s">
        <v>368</v>
      </c>
    </row>
    <row r="8" spans="1:29" ht="14.25" thickBot="1" x14ac:dyDescent="0.2">
      <c r="E8" s="86" t="s">
        <v>246</v>
      </c>
      <c r="F8" s="48">
        <f t="shared" ca="1" si="0"/>
        <v>5.2000000000000006E-3</v>
      </c>
      <c r="G8" s="48">
        <f t="shared" ca="1" si="1"/>
        <v>1</v>
      </c>
      <c r="H8" s="48">
        <f t="shared" ca="1" si="2"/>
        <v>-0.13636666666666666</v>
      </c>
      <c r="I8" s="48">
        <f t="shared" ca="1" si="3"/>
        <v>5.2380000000000003E-2</v>
      </c>
      <c r="J8" s="48">
        <f t="shared" ca="1" si="4"/>
        <v>-9.1533333333333342E-2</v>
      </c>
      <c r="K8" s="48">
        <f t="shared" ca="1" si="5"/>
        <v>-2.6666666666666706E-4</v>
      </c>
      <c r="L8" t="s">
        <v>368</v>
      </c>
    </row>
    <row r="9" spans="1:29" ht="14.25" thickBot="1" x14ac:dyDescent="0.2"/>
    <row r="10" spans="1:29" ht="14.25" thickBot="1" x14ac:dyDescent="0.2">
      <c r="E10" s="74" t="s">
        <v>260</v>
      </c>
      <c r="F10" s="74">
        <v>399481</v>
      </c>
      <c r="G10" s="74"/>
      <c r="H10" s="74">
        <v>131.97</v>
      </c>
      <c r="I10" s="47">
        <v>2.0000000000000001E-4</v>
      </c>
      <c r="J10" s="74" t="s">
        <v>261</v>
      </c>
      <c r="K10" s="74">
        <v>131.76</v>
      </c>
      <c r="L10" s="206" t="s">
        <v>361</v>
      </c>
    </row>
    <row r="11" spans="1:29" ht="14.25" thickBot="1" x14ac:dyDescent="0.2">
      <c r="E11" s="74" t="s">
        <v>262</v>
      </c>
      <c r="F11" s="75" t="s">
        <v>263</v>
      </c>
      <c r="G11" s="75"/>
      <c r="H11" s="74">
        <v>158.69999999999999</v>
      </c>
      <c r="I11" s="415">
        <v>6.9999999999999999E-4</v>
      </c>
      <c r="J11" s="74"/>
      <c r="K11" s="74"/>
      <c r="L11" s="415" t="s">
        <v>449</v>
      </c>
    </row>
    <row r="12" spans="1:29" ht="14.25" thickBot="1" x14ac:dyDescent="0.2">
      <c r="E12" s="74" t="s">
        <v>446</v>
      </c>
      <c r="F12" s="75" t="s">
        <v>447</v>
      </c>
      <c r="G12" s="75"/>
      <c r="H12" s="74">
        <v>1471.1420000000001</v>
      </c>
      <c r="I12" s="415">
        <v>3.2399999999999998E-3</v>
      </c>
      <c r="J12" s="74"/>
      <c r="K12" s="74"/>
      <c r="L12" s="206" t="s">
        <v>448</v>
      </c>
    </row>
    <row r="13" spans="1:29" ht="14.25" thickBot="1" x14ac:dyDescent="0.2">
      <c r="E13" s="74" t="s">
        <v>434</v>
      </c>
      <c r="F13" s="75" t="s">
        <v>432</v>
      </c>
      <c r="G13" s="75"/>
      <c r="H13" s="356">
        <v>2.7400000000000001E-2</v>
      </c>
      <c r="I13" s="356" t="s">
        <v>433</v>
      </c>
      <c r="J13" s="74"/>
      <c r="K13" s="74" t="s">
        <v>430</v>
      </c>
      <c r="L13" t="s">
        <v>431</v>
      </c>
    </row>
    <row r="15" spans="1:29" ht="14.25" thickBot="1" x14ac:dyDescent="0.2">
      <c r="D15" s="315">
        <f>SUM(D18:D24)</f>
        <v>0.3402</v>
      </c>
    </row>
    <row r="16" spans="1:29" x14ac:dyDescent="0.15">
      <c r="A16" s="571" t="s">
        <v>405</v>
      </c>
      <c r="B16" s="571" t="s">
        <v>399</v>
      </c>
      <c r="C16" s="571" t="s">
        <v>401</v>
      </c>
      <c r="D16" s="571" t="s">
        <v>403</v>
      </c>
      <c r="E16" s="571" t="s">
        <v>309</v>
      </c>
      <c r="F16" s="571" t="s">
        <v>310</v>
      </c>
      <c r="G16" s="571" t="s">
        <v>311</v>
      </c>
      <c r="H16" s="571" t="s">
        <v>297</v>
      </c>
      <c r="I16" s="370" t="s">
        <v>313</v>
      </c>
      <c r="J16" s="571" t="s">
        <v>315</v>
      </c>
      <c r="K16" s="571" t="s">
        <v>316</v>
      </c>
      <c r="L16" s="215" t="s">
        <v>318</v>
      </c>
      <c r="M16" s="370" t="s">
        <v>320</v>
      </c>
      <c r="N16" s="216" t="s">
        <v>321</v>
      </c>
      <c r="O16" s="216" t="s">
        <v>322</v>
      </c>
      <c r="P16" s="370" t="s">
        <v>324</v>
      </c>
      <c r="Q16" s="571" t="s">
        <v>326</v>
      </c>
      <c r="R16" s="370" t="s">
        <v>327</v>
      </c>
      <c r="S16" s="370" t="s">
        <v>329</v>
      </c>
      <c r="T16" s="216" t="s">
        <v>331</v>
      </c>
      <c r="U16" s="370" t="s">
        <v>333</v>
      </c>
      <c r="V16" s="216" t="s">
        <v>335</v>
      </c>
      <c r="W16" s="368" t="s">
        <v>337</v>
      </c>
      <c r="X16" s="368" t="s">
        <v>27</v>
      </c>
      <c r="Y16" s="368" t="s">
        <v>343</v>
      </c>
      <c r="Z16" s="5" t="s">
        <v>338</v>
      </c>
      <c r="AA16" s="555" t="s">
        <v>340</v>
      </c>
      <c r="AB16" s="571" t="s">
        <v>341</v>
      </c>
      <c r="AC16" s="572" t="s">
        <v>342</v>
      </c>
    </row>
    <row r="17" spans="1:29" ht="14.25" thickBot="1" x14ac:dyDescent="0.2">
      <c r="A17" s="556"/>
      <c r="B17" s="556" t="s">
        <v>399</v>
      </c>
      <c r="C17" s="556" t="s">
        <v>401</v>
      </c>
      <c r="D17" s="556" t="s">
        <v>403</v>
      </c>
      <c r="E17" s="556"/>
      <c r="F17" s="556"/>
      <c r="G17" s="556"/>
      <c r="H17" s="556"/>
      <c r="I17" s="369" t="s">
        <v>314</v>
      </c>
      <c r="J17" s="556"/>
      <c r="K17" s="556"/>
      <c r="L17" s="214" t="s">
        <v>317</v>
      </c>
      <c r="M17" s="177" t="s">
        <v>318</v>
      </c>
      <c r="N17" s="217" t="s">
        <v>318</v>
      </c>
      <c r="O17" s="217" t="s">
        <v>323</v>
      </c>
      <c r="P17" s="177" t="s">
        <v>325</v>
      </c>
      <c r="Q17" s="556"/>
      <c r="R17" s="177" t="s">
        <v>297</v>
      </c>
      <c r="S17" s="177" t="s">
        <v>330</v>
      </c>
      <c r="T17" s="217" t="s">
        <v>332</v>
      </c>
      <c r="U17" s="177" t="s">
        <v>334</v>
      </c>
      <c r="V17" s="217" t="s">
        <v>336</v>
      </c>
      <c r="W17" s="177" t="s">
        <v>336</v>
      </c>
      <c r="X17" s="369" t="s">
        <v>25</v>
      </c>
      <c r="Y17" s="369" t="s">
        <v>29</v>
      </c>
      <c r="Z17" s="6" t="s">
        <v>339</v>
      </c>
      <c r="AA17" s="556"/>
      <c r="AB17" s="556"/>
      <c r="AC17" s="558"/>
    </row>
    <row r="18" spans="1:29" s="60" customFormat="1" ht="18.75" thickBot="1" x14ac:dyDescent="0.2">
      <c r="A18" s="73" t="s">
        <v>450</v>
      </c>
      <c r="B18" s="309">
        <v>150335</v>
      </c>
      <c r="C18" s="309" t="s">
        <v>195</v>
      </c>
      <c r="D18" s="310">
        <v>0.04</v>
      </c>
      <c r="E18" s="51">
        <f t="shared" ref="E18:AC19" ca="1" si="6">VLOOKUP($B18,INDIRECT($B$2 &amp; "!$A$3:$Y$207"),COLUMN()-4,0)</f>
        <v>150335</v>
      </c>
      <c r="F18" s="309" t="str">
        <f t="shared" ca="1" si="6"/>
        <v>军工股A</v>
      </c>
      <c r="G18" s="51">
        <f t="shared" ca="1" si="6"/>
        <v>1.075</v>
      </c>
      <c r="H18" s="310">
        <f t="shared" ca="1" si="6"/>
        <v>1.9E-3</v>
      </c>
      <c r="I18" s="309">
        <f t="shared" ca="1" si="6"/>
        <v>358.23</v>
      </c>
      <c r="J18" s="51">
        <f t="shared" ca="1" si="6"/>
        <v>1.0349999999999999</v>
      </c>
      <c r="K18" s="311">
        <f t="shared" ca="1" si="6"/>
        <v>-3.8600000000000002E-2</v>
      </c>
      <c r="L18" s="311">
        <f t="shared" ca="1" si="6"/>
        <v>0.04</v>
      </c>
      <c r="M18" s="309">
        <f t="shared" ca="1" si="6"/>
        <v>5.5</v>
      </c>
      <c r="N18" s="309">
        <f t="shared" ca="1" si="6"/>
        <v>5.5</v>
      </c>
      <c r="O18" s="311">
        <f t="shared" ca="1" si="6"/>
        <v>5.2880000000000003E-2</v>
      </c>
      <c r="P18" s="309" t="str">
        <f t="shared" ca="1" si="6"/>
        <v>永续</v>
      </c>
      <c r="Q18" s="51" t="str">
        <f t="shared" ca="1" si="6"/>
        <v>中证军工</v>
      </c>
      <c r="R18" s="310">
        <f t="shared" ca="1" si="6"/>
        <v>3.3300000000000003E-2</v>
      </c>
      <c r="S18" s="56">
        <f t="shared" ca="1" si="6"/>
        <v>0.24959999999999999</v>
      </c>
      <c r="T18" s="311">
        <f t="shared" ca="1" si="6"/>
        <v>-3.3000000000000002E-2</v>
      </c>
      <c r="U18" s="311">
        <f t="shared" ca="1" si="6"/>
        <v>0.75180000000000002</v>
      </c>
      <c r="V18" s="311">
        <f t="shared" ca="1" si="6"/>
        <v>5.0000000000000001E-3</v>
      </c>
      <c r="W18" s="311">
        <f t="shared" ca="1" si="6"/>
        <v>5.9999999999999995E-4</v>
      </c>
      <c r="X18" s="311">
        <f t="shared" ca="1" si="6"/>
        <v>-6.0000000000000001E-3</v>
      </c>
      <c r="Y18" s="309">
        <f t="shared" ca="1" si="6"/>
        <v>15891</v>
      </c>
      <c r="Z18" s="309">
        <f t="shared" ca="1" si="6"/>
        <v>56</v>
      </c>
      <c r="AA18" s="312">
        <f t="shared" ca="1" si="6"/>
        <v>0.21180555555555555</v>
      </c>
      <c r="AB18" s="313">
        <f t="shared" ca="1" si="6"/>
        <v>42719</v>
      </c>
      <c r="AC18" s="59" t="str">
        <f t="shared" ca="1" si="6"/>
        <v>   </v>
      </c>
    </row>
    <row r="19" spans="1:29" s="60" customFormat="1" ht="18.75" thickBot="1" x14ac:dyDescent="0.2">
      <c r="A19" s="73" t="s">
        <v>451</v>
      </c>
      <c r="B19" s="309">
        <v>150259</v>
      </c>
      <c r="C19" s="309" t="s">
        <v>92</v>
      </c>
      <c r="D19" s="310">
        <v>3.0099999999999998E-2</v>
      </c>
      <c r="E19" s="51">
        <f t="shared" ca="1" si="6"/>
        <v>150259</v>
      </c>
      <c r="F19" s="309" t="str">
        <f t="shared" ca="1" si="6"/>
        <v>重组A</v>
      </c>
      <c r="G19" s="51">
        <f t="shared" ca="1" si="6"/>
        <v>1.0029999999999999</v>
      </c>
      <c r="H19" s="310">
        <f t="shared" ca="1" si="6"/>
        <v>4.0000000000000001E-3</v>
      </c>
      <c r="I19" s="309">
        <f t="shared" ca="1" si="6"/>
        <v>143.65</v>
      </c>
      <c r="J19" s="51">
        <f t="shared" ca="1" si="6"/>
        <v>1.0079</v>
      </c>
      <c r="K19" s="311">
        <f t="shared" ca="1" si="6"/>
        <v>4.8999999999999998E-3</v>
      </c>
      <c r="L19" s="311">
        <f t="shared" ca="1" si="6"/>
        <v>0.03</v>
      </c>
      <c r="M19" s="309">
        <f t="shared" ca="1" si="6"/>
        <v>4.5</v>
      </c>
      <c r="N19" s="309">
        <f t="shared" ca="1" si="6"/>
        <v>4.5</v>
      </c>
      <c r="O19" s="311">
        <f t="shared" ca="1" si="6"/>
        <v>4.5220000000000003E-2</v>
      </c>
      <c r="P19" s="309" t="str">
        <f t="shared" ca="1" si="6"/>
        <v>永续</v>
      </c>
      <c r="Q19" s="51" t="str">
        <f t="shared" ca="1" si="6"/>
        <v>CSWD并购</v>
      </c>
      <c r="R19" s="310">
        <f t="shared" ca="1" si="6"/>
        <v>3.0999999999999999E-3</v>
      </c>
      <c r="S19" s="56">
        <f t="shared" ca="1" si="6"/>
        <v>0.32200000000000001</v>
      </c>
      <c r="T19" s="311">
        <f t="shared" ca="1" si="6"/>
        <v>0</v>
      </c>
      <c r="U19" s="311">
        <f t="shared" ca="1" si="6"/>
        <v>0.61699999999999999</v>
      </c>
      <c r="V19" s="311">
        <f t="shared" ca="1" si="6"/>
        <v>8.9999999999999998E-4</v>
      </c>
      <c r="W19" s="311">
        <f t="shared" ca="1" si="6"/>
        <v>1E-4</v>
      </c>
      <c r="X19" s="311">
        <f t="shared" ca="1" si="6"/>
        <v>1.1999999999999999E-3</v>
      </c>
      <c r="Y19" s="309">
        <f t="shared" ca="1" si="6"/>
        <v>10098</v>
      </c>
      <c r="Z19" s="309">
        <f t="shared" ca="1" si="6"/>
        <v>9</v>
      </c>
      <c r="AA19" s="312">
        <f t="shared" ca="1" si="6"/>
        <v>0.21180555555555555</v>
      </c>
      <c r="AB19" s="313">
        <f t="shared" ca="1" si="6"/>
        <v>42888</v>
      </c>
      <c r="AC19" s="59" t="str">
        <f t="shared" ca="1" si="6"/>
        <v>   </v>
      </c>
    </row>
    <row r="20" spans="1:29" s="60" customFormat="1" ht="19.5" thickBot="1" x14ac:dyDescent="0.2">
      <c r="A20" s="73" t="s">
        <v>389</v>
      </c>
      <c r="B20" s="309">
        <v>150307</v>
      </c>
      <c r="C20" s="309" t="s">
        <v>442</v>
      </c>
      <c r="D20" s="310">
        <v>0.01</v>
      </c>
      <c r="E20" s="51">
        <f ca="1">VLOOKUP($B20,INDIRECT($B$2 &amp; "!$A$3:$Y$207"),COLUMN()-4,0)</f>
        <v>150307</v>
      </c>
      <c r="F20" s="309" t="str">
        <f t="shared" ref="F20:AC24" ca="1" si="7">VLOOKUP($B20,INDIRECT($B$2 &amp; "!$A$3:$Y$207"),COLUMN()-4,0)</f>
        <v>体育A</v>
      </c>
      <c r="G20" s="51">
        <f t="shared" ca="1" si="7"/>
        <v>1.0249999999999999</v>
      </c>
      <c r="H20" s="310">
        <f t="shared" ca="1" si="7"/>
        <v>2E-3</v>
      </c>
      <c r="I20" s="309">
        <f t="shared" ca="1" si="7"/>
        <v>141.68</v>
      </c>
      <c r="J20" s="51">
        <f t="shared" ca="1" si="7"/>
        <v>1.03</v>
      </c>
      <c r="K20" s="311">
        <f t="shared" ca="1" si="7"/>
        <v>4.8999999999999998E-3</v>
      </c>
      <c r="L20" s="311">
        <f t="shared" ca="1" si="7"/>
        <v>0.03</v>
      </c>
      <c r="M20" s="309">
        <f t="shared" ca="1" si="7"/>
        <v>4.5</v>
      </c>
      <c r="N20" s="309">
        <f t="shared" ca="1" si="7"/>
        <v>4.5</v>
      </c>
      <c r="O20" s="311">
        <f t="shared" ca="1" si="7"/>
        <v>4.5229999999999999E-2</v>
      </c>
      <c r="P20" s="309" t="str">
        <f t="shared" ca="1" si="7"/>
        <v>永续</v>
      </c>
      <c r="Q20" s="51" t="str">
        <f t="shared" ca="1" si="7"/>
        <v>中证体育</v>
      </c>
      <c r="R20" s="310">
        <f t="shared" ca="1" si="7"/>
        <v>3.0000000000000001E-3</v>
      </c>
      <c r="S20" s="56">
        <f t="shared" ca="1" si="7"/>
        <v>0.19520000000000001</v>
      </c>
      <c r="T20" s="311">
        <f t="shared" ca="1" si="7"/>
        <v>-1E-4</v>
      </c>
      <c r="U20" s="311">
        <f t="shared" ca="1" si="7"/>
        <v>0.88619999999999999</v>
      </c>
      <c r="V20" s="311">
        <f t="shared" ca="1" si="7"/>
        <v>2.9999999999999997E-4</v>
      </c>
      <c r="W20" s="311">
        <f t="shared" ca="1" si="7"/>
        <v>0</v>
      </c>
      <c r="X20" s="311">
        <f t="shared" ca="1" si="7"/>
        <v>-5.0000000000000001E-3</v>
      </c>
      <c r="Y20" s="309">
        <f t="shared" ca="1" si="7"/>
        <v>23515</v>
      </c>
      <c r="Z20" s="309">
        <f t="shared" ca="1" si="7"/>
        <v>-140</v>
      </c>
      <c r="AA20" s="312">
        <f t="shared" ca="1" si="7"/>
        <v>0.21180555555555555</v>
      </c>
      <c r="AB20" s="313">
        <f t="shared" ca="1" si="7"/>
        <v>42705</v>
      </c>
      <c r="AC20" s="59" t="str">
        <f t="shared" ca="1" si="7"/>
        <v>   </v>
      </c>
    </row>
    <row r="21" spans="1:29" s="60" customFormat="1" ht="19.5" thickBot="1" x14ac:dyDescent="0.2">
      <c r="A21" s="73" t="s">
        <v>392</v>
      </c>
      <c r="B21" s="309">
        <v>150293</v>
      </c>
      <c r="C21" s="309" t="s">
        <v>438</v>
      </c>
      <c r="D21" s="310">
        <v>3.0099999999999998E-2</v>
      </c>
      <c r="E21" s="51">
        <f t="shared" ref="E21:E24" ca="1" si="8">VLOOKUP($B21,INDIRECT($B$2 &amp; "!$A$3:$Y$207"),COLUMN()-4,0)</f>
        <v>150293</v>
      </c>
      <c r="F21" s="309" t="str">
        <f t="shared" ca="1" si="7"/>
        <v>高铁A级</v>
      </c>
      <c r="G21" s="51">
        <f t="shared" ca="1" si="7"/>
        <v>1.101</v>
      </c>
      <c r="H21" s="310">
        <f t="shared" ca="1" si="7"/>
        <v>3.5999999999999999E-3</v>
      </c>
      <c r="I21" s="309">
        <f t="shared" ca="1" si="7"/>
        <v>58.47</v>
      </c>
      <c r="J21" s="51">
        <f t="shared" ca="1" si="7"/>
        <v>1.0590999999999999</v>
      </c>
      <c r="K21" s="311">
        <f t="shared" ca="1" si="7"/>
        <v>-3.9600000000000003E-2</v>
      </c>
      <c r="L21" s="311">
        <f t="shared" ca="1" si="7"/>
        <v>0.04</v>
      </c>
      <c r="M21" s="309">
        <f t="shared" ca="1" si="7"/>
        <v>6.25</v>
      </c>
      <c r="N21" s="309">
        <f t="shared" ca="1" si="7"/>
        <v>5.5</v>
      </c>
      <c r="O21" s="311">
        <f t="shared" ca="1" si="7"/>
        <v>5.2909999999999999E-2</v>
      </c>
      <c r="P21" s="309" t="str">
        <f t="shared" ca="1" si="7"/>
        <v>永续</v>
      </c>
      <c r="Q21" s="51" t="str">
        <f t="shared" ca="1" si="7"/>
        <v>高铁产业</v>
      </c>
      <c r="R21" s="310">
        <f t="shared" ca="1" si="7"/>
        <v>1.0999999999999999E-2</v>
      </c>
      <c r="S21" s="56">
        <f t="shared" ca="1" si="7"/>
        <v>0.31680000000000003</v>
      </c>
      <c r="T21" s="311">
        <f t="shared" ca="1" si="7"/>
        <v>-3.4099999999999998E-2</v>
      </c>
      <c r="U21" s="311">
        <f t="shared" ca="1" si="7"/>
        <v>0.56569999999999998</v>
      </c>
      <c r="V21" s="311">
        <f t="shared" ca="1" si="7"/>
        <v>-7.3000000000000001E-3</v>
      </c>
      <c r="W21" s="311">
        <f t="shared" ca="1" si="7"/>
        <v>-4.3E-3</v>
      </c>
      <c r="X21" s="311">
        <f t="shared" ca="1" si="7"/>
        <v>-3.8E-3</v>
      </c>
      <c r="Y21" s="309">
        <f t="shared" ca="1" si="7"/>
        <v>1251</v>
      </c>
      <c r="Z21" s="309">
        <f t="shared" ca="1" si="7"/>
        <v>0</v>
      </c>
      <c r="AA21" s="312">
        <f t="shared" ca="1" si="7"/>
        <v>0.21180555555555555</v>
      </c>
      <c r="AB21" s="313">
        <f t="shared" ca="1" si="7"/>
        <v>42705</v>
      </c>
      <c r="AC21" s="59" t="str">
        <f t="shared" ca="1" si="7"/>
        <v>   </v>
      </c>
    </row>
    <row r="22" spans="1:29" s="60" customFormat="1" ht="18.75" thickBot="1" x14ac:dyDescent="0.2">
      <c r="A22" s="73" t="s">
        <v>391</v>
      </c>
      <c r="B22" s="309">
        <v>150175</v>
      </c>
      <c r="C22" s="309" t="s">
        <v>386</v>
      </c>
      <c r="D22" s="310">
        <v>0.16</v>
      </c>
      <c r="E22" s="51">
        <f t="shared" ca="1" si="8"/>
        <v>150175</v>
      </c>
      <c r="F22" s="309" t="str">
        <f t="shared" ca="1" si="7"/>
        <v>H股A</v>
      </c>
      <c r="G22" s="51">
        <f t="shared" ca="1" si="7"/>
        <v>0.96799999999999997</v>
      </c>
      <c r="H22" s="310">
        <f t="shared" ca="1" si="7"/>
        <v>1.15E-2</v>
      </c>
      <c r="I22" s="309">
        <f t="shared" ca="1" si="7"/>
        <v>13617.82</v>
      </c>
      <c r="J22" s="51">
        <f t="shared" ca="1" si="7"/>
        <v>1.0338000000000001</v>
      </c>
      <c r="K22" s="311">
        <f t="shared" ca="1" si="7"/>
        <v>6.3600000000000004E-2</v>
      </c>
      <c r="L22" s="311">
        <f t="shared" ca="1" si="7"/>
        <v>3.5000000000000003E-2</v>
      </c>
      <c r="M22" s="309">
        <f t="shared" ca="1" si="7"/>
        <v>5</v>
      </c>
      <c r="N22" s="309">
        <f t="shared" ca="1" si="7"/>
        <v>5</v>
      </c>
      <c r="O22" s="311">
        <f t="shared" ca="1" si="7"/>
        <v>5.3519999999999998E-2</v>
      </c>
      <c r="P22" s="309" t="str">
        <f t="shared" ca="1" si="7"/>
        <v>永续</v>
      </c>
      <c r="Q22" s="51" t="str">
        <f t="shared" ca="1" si="7"/>
        <v>恒生国企</v>
      </c>
      <c r="R22" s="310">
        <f t="shared" ca="1" si="7"/>
        <v>1.55E-2</v>
      </c>
      <c r="S22" s="56">
        <f t="shared" ca="1" si="7"/>
        <v>0.2908</v>
      </c>
      <c r="T22" s="311" t="str">
        <f t="shared" ca="1" si="7"/>
        <v>无下折</v>
      </c>
      <c r="U22" s="311">
        <f t="shared" ca="1" si="7"/>
        <v>0.72350000000000003</v>
      </c>
      <c r="V22" s="311">
        <f t="shared" ca="1" si="7"/>
        <v>-6.1000000000000004E-3</v>
      </c>
      <c r="W22" s="311">
        <f t="shared" ca="1" si="7"/>
        <v>-4.8999999999999998E-3</v>
      </c>
      <c r="X22" s="311">
        <f t="shared" ca="1" si="7"/>
        <v>-2.8E-3</v>
      </c>
      <c r="Y22" s="309">
        <f t="shared" ca="1" si="7"/>
        <v>404640</v>
      </c>
      <c r="Z22" s="309">
        <f t="shared" ca="1" si="7"/>
        <v>-705</v>
      </c>
      <c r="AA22" s="312">
        <f t="shared" ca="1" si="7"/>
        <v>0.21180555555555555</v>
      </c>
      <c r="AB22" s="313">
        <f t="shared" ca="1" si="7"/>
        <v>42705</v>
      </c>
      <c r="AC22" s="59" t="str">
        <f t="shared" ca="1" si="7"/>
        <v>   </v>
      </c>
    </row>
    <row r="23" spans="1:29" s="60" customFormat="1" ht="18.75" thickBot="1" x14ac:dyDescent="0.2">
      <c r="A23" s="73" t="s">
        <v>391</v>
      </c>
      <c r="B23" s="309">
        <v>150267</v>
      </c>
      <c r="C23" s="309" t="s">
        <v>387</v>
      </c>
      <c r="D23" s="310">
        <v>3.0099999999999998E-2</v>
      </c>
      <c r="E23" s="51">
        <f t="shared" ca="1" si="8"/>
        <v>150267</v>
      </c>
      <c r="F23" s="309" t="str">
        <f t="shared" ca="1" si="7"/>
        <v>银行A类</v>
      </c>
      <c r="G23" s="51">
        <f t="shared" ca="1" si="7"/>
        <v>1.04</v>
      </c>
      <c r="H23" s="310">
        <f t="shared" ca="1" si="7"/>
        <v>1.9E-3</v>
      </c>
      <c r="I23" s="309">
        <f t="shared" ca="1" si="7"/>
        <v>54.52</v>
      </c>
      <c r="J23" s="51">
        <f t="shared" ca="1" si="7"/>
        <v>1.034</v>
      </c>
      <c r="K23" s="311">
        <f t="shared" ca="1" si="7"/>
        <v>-5.7999999999999996E-3</v>
      </c>
      <c r="L23" s="311">
        <f t="shared" ca="1" si="7"/>
        <v>3.5000000000000003E-2</v>
      </c>
      <c r="M23" s="309">
        <f t="shared" ca="1" si="7"/>
        <v>5</v>
      </c>
      <c r="N23" s="309">
        <f t="shared" ca="1" si="7"/>
        <v>5</v>
      </c>
      <c r="O23" s="311">
        <f t="shared" ca="1" si="7"/>
        <v>4.9700000000000001E-2</v>
      </c>
      <c r="P23" s="309" t="str">
        <f t="shared" ca="1" si="7"/>
        <v>永续</v>
      </c>
      <c r="Q23" s="51" t="str">
        <f t="shared" ca="1" si="7"/>
        <v>中证银行</v>
      </c>
      <c r="R23" s="310">
        <f t="shared" ca="1" si="7"/>
        <v>5.0000000000000001E-4</v>
      </c>
      <c r="S23" s="56">
        <f t="shared" ca="1" si="7"/>
        <v>0.247</v>
      </c>
      <c r="T23" s="311">
        <f t="shared" ca="1" si="7"/>
        <v>-9.4999999999999998E-3</v>
      </c>
      <c r="U23" s="311">
        <f t="shared" ca="1" si="7"/>
        <v>0.75929999999999997</v>
      </c>
      <c r="V23" s="311">
        <f t="shared" ca="1" si="7"/>
        <v>-3.0999999999999999E-3</v>
      </c>
      <c r="W23" s="311">
        <f t="shared" ca="1" si="7"/>
        <v>2.0999999999999999E-3</v>
      </c>
      <c r="X23" s="311">
        <f t="shared" ca="1" si="7"/>
        <v>-1E-3</v>
      </c>
      <c r="Y23" s="309">
        <f t="shared" ca="1" si="7"/>
        <v>1940</v>
      </c>
      <c r="Z23" s="309">
        <f t="shared" ca="1" si="7"/>
        <v>0</v>
      </c>
      <c r="AA23" s="312">
        <f t="shared" ca="1" si="7"/>
        <v>0.21180555555555555</v>
      </c>
      <c r="AB23" s="313">
        <f t="shared" ca="1" si="7"/>
        <v>42705</v>
      </c>
      <c r="AC23" s="59" t="str">
        <f t="shared" ca="1" si="7"/>
        <v>   </v>
      </c>
    </row>
    <row r="24" spans="1:29" s="60" customFormat="1" ht="18.75" thickBot="1" x14ac:dyDescent="0.2">
      <c r="A24" s="73" t="s">
        <v>454</v>
      </c>
      <c r="B24" s="309">
        <v>150291</v>
      </c>
      <c r="C24" s="309" t="s">
        <v>388</v>
      </c>
      <c r="D24" s="310">
        <v>3.9899999999999998E-2</v>
      </c>
      <c r="E24" s="51">
        <f t="shared" ca="1" si="8"/>
        <v>150291</v>
      </c>
      <c r="F24" s="309" t="str">
        <f t="shared" ca="1" si="7"/>
        <v>银行A份</v>
      </c>
      <c r="G24" s="51">
        <f t="shared" ca="1" si="7"/>
        <v>1.0760000000000001</v>
      </c>
      <c r="H24" s="310">
        <f t="shared" ca="1" si="7"/>
        <v>-1.9E-3</v>
      </c>
      <c r="I24" s="309">
        <f t="shared" ca="1" si="7"/>
        <v>260.57</v>
      </c>
      <c r="J24" s="51">
        <f t="shared" ca="1" si="7"/>
        <v>1.0349999999999999</v>
      </c>
      <c r="K24" s="311">
        <f t="shared" ca="1" si="7"/>
        <v>-3.9600000000000003E-2</v>
      </c>
      <c r="L24" s="311">
        <f t="shared" ca="1" si="7"/>
        <v>0.04</v>
      </c>
      <c r="M24" s="309">
        <f t="shared" ca="1" si="7"/>
        <v>5.5</v>
      </c>
      <c r="N24" s="309">
        <f t="shared" ca="1" si="7"/>
        <v>5.5</v>
      </c>
      <c r="O24" s="311">
        <f t="shared" ca="1" si="7"/>
        <v>5.2830000000000002E-2</v>
      </c>
      <c r="P24" s="309" t="str">
        <f t="shared" ca="1" si="7"/>
        <v>永续</v>
      </c>
      <c r="Q24" s="51" t="str">
        <f t="shared" ca="1" si="7"/>
        <v>中证银行</v>
      </c>
      <c r="R24" s="310">
        <f t="shared" ca="1" si="7"/>
        <v>5.0000000000000001E-4</v>
      </c>
      <c r="S24" s="56">
        <f t="shared" ca="1" si="7"/>
        <v>0.20319999999999999</v>
      </c>
      <c r="T24" s="311">
        <f t="shared" ca="1" si="7"/>
        <v>-3.39E-2</v>
      </c>
      <c r="U24" s="311">
        <f t="shared" ca="1" si="7"/>
        <v>0.86019999999999996</v>
      </c>
      <c r="V24" s="311">
        <f t="shared" ca="1" si="7"/>
        <v>3.8999999999999998E-3</v>
      </c>
      <c r="W24" s="311">
        <f t="shared" ca="1" si="7"/>
        <v>5.5999999999999999E-3</v>
      </c>
      <c r="X24" s="311">
        <f t="shared" ca="1" si="7"/>
        <v>5.5999999999999999E-3</v>
      </c>
      <c r="Y24" s="309">
        <f t="shared" ca="1" si="7"/>
        <v>19328</v>
      </c>
      <c r="Z24" s="309">
        <f t="shared" ca="1" si="7"/>
        <v>44</v>
      </c>
      <c r="AA24" s="312">
        <f t="shared" ca="1" si="7"/>
        <v>0.21180555555555555</v>
      </c>
      <c r="AB24" s="313">
        <f t="shared" ca="1" si="7"/>
        <v>42719</v>
      </c>
      <c r="AC24" s="59" t="str">
        <f t="shared" ca="1" si="7"/>
        <v>   </v>
      </c>
    </row>
    <row r="26" spans="1:29" x14ac:dyDescent="0.15">
      <c r="A26" s="273" t="s">
        <v>302</v>
      </c>
    </row>
    <row r="27" spans="1:29" ht="18" x14ac:dyDescent="0.15">
      <c r="A27" s="242" t="s">
        <v>455</v>
      </c>
      <c r="B27">
        <v>150291</v>
      </c>
      <c r="C27" t="s">
        <v>198</v>
      </c>
      <c r="D27" s="316">
        <v>8.0100000000000005E-2</v>
      </c>
      <c r="E27" s="386">
        <f t="shared" ref="E27:AC27" ca="1" si="9">VLOOKUP($B27,INDIRECT($B$2 &amp; "!$A$3:$Y$207"),COLUMN()-4,0)</f>
        <v>150291</v>
      </c>
      <c r="F27" s="387" t="str">
        <f t="shared" ca="1" si="9"/>
        <v>银行A份</v>
      </c>
      <c r="G27" s="386">
        <f t="shared" ca="1" si="9"/>
        <v>1.0760000000000001</v>
      </c>
      <c r="H27" s="388">
        <f t="shared" ca="1" si="9"/>
        <v>-1.9E-3</v>
      </c>
      <c r="I27" s="387">
        <f t="shared" ca="1" si="9"/>
        <v>260.57</v>
      </c>
      <c r="J27" s="386">
        <f t="shared" ca="1" si="9"/>
        <v>1.0349999999999999</v>
      </c>
      <c r="K27" s="389">
        <f t="shared" ca="1" si="9"/>
        <v>-3.9600000000000003E-2</v>
      </c>
      <c r="L27" s="389">
        <f t="shared" ca="1" si="9"/>
        <v>0.04</v>
      </c>
      <c r="M27" s="387">
        <f t="shared" ca="1" si="9"/>
        <v>5.5</v>
      </c>
      <c r="N27" s="387">
        <f t="shared" ca="1" si="9"/>
        <v>5.5</v>
      </c>
      <c r="O27" s="389">
        <f t="shared" ca="1" si="9"/>
        <v>5.2830000000000002E-2</v>
      </c>
      <c r="P27" s="387" t="str">
        <f t="shared" ca="1" si="9"/>
        <v>永续</v>
      </c>
      <c r="Q27" s="386" t="str">
        <f t="shared" ca="1" si="9"/>
        <v>中证银行</v>
      </c>
      <c r="R27" s="388">
        <f t="shared" ca="1" si="9"/>
        <v>5.0000000000000001E-4</v>
      </c>
      <c r="S27" s="390">
        <f t="shared" ca="1" si="9"/>
        <v>0.20319999999999999</v>
      </c>
      <c r="T27" s="389">
        <f t="shared" ca="1" si="9"/>
        <v>-3.39E-2</v>
      </c>
      <c r="U27" s="389">
        <f t="shared" ca="1" si="9"/>
        <v>0.86019999999999996</v>
      </c>
      <c r="V27" s="389">
        <f t="shared" ca="1" si="9"/>
        <v>3.8999999999999998E-3</v>
      </c>
      <c r="W27" s="389">
        <f t="shared" ca="1" si="9"/>
        <v>5.5999999999999999E-3</v>
      </c>
      <c r="X27" s="389">
        <f t="shared" ca="1" si="9"/>
        <v>5.5999999999999999E-3</v>
      </c>
      <c r="Y27" s="387">
        <f t="shared" ca="1" si="9"/>
        <v>19328</v>
      </c>
      <c r="Z27" s="387">
        <f t="shared" ca="1" si="9"/>
        <v>44</v>
      </c>
      <c r="AA27" s="391">
        <f t="shared" ca="1" si="9"/>
        <v>0.21180555555555555</v>
      </c>
      <c r="AB27" s="392">
        <f t="shared" ca="1" si="9"/>
        <v>42719</v>
      </c>
      <c r="AC27" s="393" t="str">
        <f t="shared" ca="1" si="9"/>
        <v>   </v>
      </c>
    </row>
    <row r="29" spans="1:29" ht="14.25" thickBot="1" x14ac:dyDescent="0.2">
      <c r="A29" t="s">
        <v>390</v>
      </c>
    </row>
    <row r="30" spans="1:29" ht="18.75" thickBot="1" x14ac:dyDescent="0.2">
      <c r="A30" t="s">
        <v>453</v>
      </c>
      <c r="B30">
        <v>150205</v>
      </c>
      <c r="C30" t="s">
        <v>407</v>
      </c>
      <c r="D30">
        <v>0</v>
      </c>
      <c r="E30" s="14">
        <f ca="1">VLOOKUP($B30,INDIRECT($B$2 &amp; "!$A$3:$Y$207"),COLUMN()-4,0)</f>
        <v>150205</v>
      </c>
      <c r="F30" s="289" t="str">
        <f t="shared" ref="F30:AC30" ca="1" si="10">VLOOKUP($B30,INDIRECT($B$2 &amp; "!$A$3:$Y$207"),COLUMN()-4,0)</f>
        <v>国防A</v>
      </c>
      <c r="G30" s="14">
        <f t="shared" ca="1" si="10"/>
        <v>1.0269999999999999</v>
      </c>
      <c r="H30" s="290">
        <f t="shared" ca="1" si="10"/>
        <v>2.8999999999999998E-3</v>
      </c>
      <c r="I30" s="289">
        <f t="shared" ca="1" si="10"/>
        <v>10866.41</v>
      </c>
      <c r="J30" s="14">
        <f t="shared" ca="1" si="10"/>
        <v>1.032</v>
      </c>
      <c r="K30" s="291">
        <f t="shared" ca="1" si="10"/>
        <v>4.7999999999999996E-3</v>
      </c>
      <c r="L30" s="291">
        <f t="shared" ca="1" si="10"/>
        <v>0.03</v>
      </c>
      <c r="M30" s="289">
        <f t="shared" ca="1" si="10"/>
        <v>4.5</v>
      </c>
      <c r="N30" s="289">
        <f t="shared" ca="1" si="10"/>
        <v>4.5</v>
      </c>
      <c r="O30" s="291">
        <f t="shared" ca="1" si="10"/>
        <v>4.5229999999999999E-2</v>
      </c>
      <c r="P30" s="289" t="str">
        <f t="shared" ca="1" si="10"/>
        <v>永续</v>
      </c>
      <c r="Q30" s="14" t="str">
        <f t="shared" ca="1" si="10"/>
        <v>中证国防</v>
      </c>
      <c r="R30" s="290">
        <f t="shared" ca="1" si="10"/>
        <v>4.4600000000000001E-2</v>
      </c>
      <c r="S30" s="18">
        <f t="shared" ca="1" si="10"/>
        <v>0.19620000000000001</v>
      </c>
      <c r="T30" s="291">
        <f t="shared" ca="1" si="10"/>
        <v>-2.0000000000000001E-4</v>
      </c>
      <c r="U30" s="291">
        <f t="shared" ca="1" si="10"/>
        <v>0.88109999999999999</v>
      </c>
      <c r="V30" s="291">
        <f t="shared" ca="1" si="10"/>
        <v>-4.3E-3</v>
      </c>
      <c r="W30" s="291">
        <f t="shared" ca="1" si="10"/>
        <v>2.5999999999999999E-3</v>
      </c>
      <c r="X30" s="291">
        <f t="shared" ca="1" si="10"/>
        <v>-6.9999999999999999E-4</v>
      </c>
      <c r="Y30" s="289">
        <f t="shared" ca="1" si="10"/>
        <v>439272</v>
      </c>
      <c r="Z30" s="289">
        <f t="shared" ca="1" si="10"/>
        <v>215</v>
      </c>
      <c r="AA30" s="292">
        <f t="shared" ca="1" si="10"/>
        <v>0.21180555555555555</v>
      </c>
      <c r="AB30" s="293">
        <f t="shared" ca="1" si="10"/>
        <v>42705</v>
      </c>
      <c r="AC30" s="21" t="str">
        <f t="shared" ca="1" si="10"/>
        <v>   </v>
      </c>
    </row>
    <row r="31" spans="1:29" s="206" customFormat="1" ht="18.75" thickBot="1" x14ac:dyDescent="0.2">
      <c r="A31" s="242" t="s">
        <v>452</v>
      </c>
      <c r="B31" s="206">
        <v>150287</v>
      </c>
      <c r="C31" s="206" t="s">
        <v>77</v>
      </c>
      <c r="D31" s="206">
        <v>0</v>
      </c>
      <c r="E31" s="197">
        <f t="shared" ref="E31:AC35" ca="1" si="11">VLOOKUP($B31,INDIRECT($B$2 &amp; "!$A$3:$Y$207"),COLUMN()-4,0)</f>
        <v>150287</v>
      </c>
      <c r="F31" s="377" t="str">
        <f t="shared" ca="1" si="11"/>
        <v>钢铁A</v>
      </c>
      <c r="G31" s="197">
        <f t="shared" ca="1" si="11"/>
        <v>1.07</v>
      </c>
      <c r="H31" s="378">
        <f t="shared" ca="1" si="11"/>
        <v>-3.7000000000000002E-3</v>
      </c>
      <c r="I31" s="377">
        <f t="shared" ca="1" si="11"/>
        <v>5803.4</v>
      </c>
      <c r="J31" s="197">
        <f t="shared" ca="1" si="11"/>
        <v>1.0349999999999999</v>
      </c>
      <c r="K31" s="379">
        <f t="shared" ca="1" si="11"/>
        <v>-3.3799999999999997E-2</v>
      </c>
      <c r="L31" s="379">
        <f t="shared" ca="1" si="11"/>
        <v>0.04</v>
      </c>
      <c r="M31" s="377">
        <f t="shared" ca="1" si="11"/>
        <v>5.5</v>
      </c>
      <c r="N31" s="377">
        <f t="shared" ca="1" si="11"/>
        <v>5.5</v>
      </c>
      <c r="O31" s="379">
        <f t="shared" ca="1" si="11"/>
        <v>5.314E-2</v>
      </c>
      <c r="P31" s="377" t="str">
        <f t="shared" ca="1" si="11"/>
        <v>永续</v>
      </c>
      <c r="Q31" s="197" t="str">
        <f t="shared" ca="1" si="11"/>
        <v>国证钢铁</v>
      </c>
      <c r="R31" s="378">
        <f t="shared" ca="1" si="11"/>
        <v>1.6299999999999999E-2</v>
      </c>
      <c r="S31" s="202">
        <f t="shared" ca="1" si="11"/>
        <v>0.1888</v>
      </c>
      <c r="T31" s="379">
        <f t="shared" ca="1" si="11"/>
        <v>-2.8400000000000002E-2</v>
      </c>
      <c r="U31" s="379">
        <f t="shared" ca="1" si="11"/>
        <v>0.89380000000000004</v>
      </c>
      <c r="V31" s="379">
        <f t="shared" ca="1" si="11"/>
        <v>4.8999999999999998E-3</v>
      </c>
      <c r="W31" s="379">
        <f t="shared" ca="1" si="11"/>
        <v>8.9999999999999993E-3</v>
      </c>
      <c r="X31" s="379">
        <f t="shared" ca="1" si="11"/>
        <v>3.2000000000000002E-3</v>
      </c>
      <c r="Y31" s="377">
        <f t="shared" ca="1" si="11"/>
        <v>66493</v>
      </c>
      <c r="Z31" s="377">
        <f t="shared" ca="1" si="11"/>
        <v>1384</v>
      </c>
      <c r="AA31" s="380">
        <f t="shared" ca="1" si="11"/>
        <v>0.21180555555555555</v>
      </c>
      <c r="AB31" s="381">
        <f t="shared" ca="1" si="11"/>
        <v>42719</v>
      </c>
      <c r="AC31" s="205" t="str">
        <f t="shared" ca="1" si="11"/>
        <v>   </v>
      </c>
    </row>
    <row r="32" spans="1:29" ht="18.75" thickBot="1" x14ac:dyDescent="0.2">
      <c r="A32" s="348" t="s">
        <v>457</v>
      </c>
      <c r="B32">
        <v>150233</v>
      </c>
      <c r="C32" t="s">
        <v>81</v>
      </c>
      <c r="D32">
        <v>0</v>
      </c>
      <c r="E32" s="14">
        <f t="shared" ca="1" si="11"/>
        <v>150233</v>
      </c>
      <c r="F32" s="289" t="str">
        <f t="shared" ca="1" si="11"/>
        <v>传媒业A</v>
      </c>
      <c r="G32" s="14">
        <f t="shared" ca="1" si="11"/>
        <v>1.0029999999999999</v>
      </c>
      <c r="H32" s="290">
        <f t="shared" ca="1" si="11"/>
        <v>1E-3</v>
      </c>
      <c r="I32" s="289">
        <f t="shared" ca="1" si="11"/>
        <v>147.75</v>
      </c>
      <c r="J32" s="14">
        <f t="shared" ca="1" si="11"/>
        <v>1.0083</v>
      </c>
      <c r="K32" s="291">
        <f t="shared" ca="1" si="11"/>
        <v>5.3E-3</v>
      </c>
      <c r="L32" s="291">
        <f t="shared" ca="1" si="11"/>
        <v>0.03</v>
      </c>
      <c r="M32" s="289">
        <f t="shared" ca="1" si="11"/>
        <v>4.5</v>
      </c>
      <c r="N32" s="289">
        <f t="shared" ca="1" si="11"/>
        <v>4.5</v>
      </c>
      <c r="O32" s="291">
        <f t="shared" ca="1" si="11"/>
        <v>4.5240000000000002E-2</v>
      </c>
      <c r="P32" s="289" t="str">
        <f t="shared" ca="1" si="11"/>
        <v>永续</v>
      </c>
      <c r="Q32" s="14" t="str">
        <f t="shared" ca="1" si="11"/>
        <v>CSSW传媒</v>
      </c>
      <c r="R32" s="290">
        <f t="shared" ca="1" si="11"/>
        <v>1.2999999999999999E-2</v>
      </c>
      <c r="S32" s="18">
        <f t="shared" ca="1" si="11"/>
        <v>0.27560000000000001</v>
      </c>
      <c r="T32" s="291">
        <f t="shared" ca="1" si="11"/>
        <v>0</v>
      </c>
      <c r="U32" s="291">
        <f t="shared" ca="1" si="11"/>
        <v>0.72709999999999997</v>
      </c>
      <c r="V32" s="291">
        <f t="shared" ca="1" si="11"/>
        <v>-4.5999999999999999E-3</v>
      </c>
      <c r="W32" s="291">
        <f t="shared" ca="1" si="11"/>
        <v>-2.8E-3</v>
      </c>
      <c r="X32" s="291">
        <f t="shared" ca="1" si="11"/>
        <v>-8.0000000000000004E-4</v>
      </c>
      <c r="Y32" s="289">
        <f t="shared" ca="1" si="11"/>
        <v>2837</v>
      </c>
      <c r="Z32" s="289">
        <f t="shared" ca="1" si="11"/>
        <v>0</v>
      </c>
      <c r="AA32" s="292">
        <f t="shared" ca="1" si="11"/>
        <v>0.21180555555555555</v>
      </c>
      <c r="AB32" s="293">
        <f t="shared" ca="1" si="11"/>
        <v>42884</v>
      </c>
      <c r="AC32" s="21" t="str">
        <f t="shared" ca="1" si="11"/>
        <v>   </v>
      </c>
    </row>
    <row r="33" spans="1:29" ht="18.75" thickBot="1" x14ac:dyDescent="0.2">
      <c r="A33" t="s">
        <v>378</v>
      </c>
      <c r="B33">
        <v>150049</v>
      </c>
      <c r="C33" t="s">
        <v>142</v>
      </c>
      <c r="E33" s="7">
        <f t="shared" ca="1" si="11"/>
        <v>150049</v>
      </c>
      <c r="F33" s="283" t="str">
        <f t="shared" ca="1" si="11"/>
        <v>消费收益</v>
      </c>
      <c r="G33" s="7">
        <f t="shared" ca="1" si="11"/>
        <v>1.02</v>
      </c>
      <c r="H33" s="286">
        <f t="shared" ca="1" si="11"/>
        <v>0</v>
      </c>
      <c r="I33" s="283">
        <f t="shared" ca="1" si="11"/>
        <v>29.29</v>
      </c>
      <c r="J33" s="7">
        <f t="shared" ca="1" si="11"/>
        <v>1.0189999999999999</v>
      </c>
      <c r="K33" s="285">
        <f t="shared" ca="1" si="11"/>
        <v>-1E-3</v>
      </c>
      <c r="L33" s="285">
        <f t="shared" ca="1" si="11"/>
        <v>3.2000000000000001E-2</v>
      </c>
      <c r="M33" s="283">
        <f t="shared" ca="1" si="11"/>
        <v>4.7</v>
      </c>
      <c r="N33" s="283">
        <f t="shared" ca="1" si="11"/>
        <v>4.7</v>
      </c>
      <c r="O33" s="285">
        <f t="shared" ca="1" si="11"/>
        <v>4.6949999999999999E-2</v>
      </c>
      <c r="P33" s="283" t="str">
        <f t="shared" ca="1" si="11"/>
        <v>永续</v>
      </c>
      <c r="Q33" s="7" t="str">
        <f t="shared" ca="1" si="11"/>
        <v>主动基金</v>
      </c>
      <c r="R33" s="284">
        <f t="shared" ca="1" si="11"/>
        <v>0</v>
      </c>
      <c r="S33" s="23">
        <f t="shared" ca="1" si="11"/>
        <v>0.50160000000000005</v>
      </c>
      <c r="T33" s="285">
        <f t="shared" ca="1" si="11"/>
        <v>-4.7999999999999996E-3</v>
      </c>
      <c r="U33" s="283" t="str">
        <f t="shared" ca="1" si="11"/>
        <v>-</v>
      </c>
      <c r="V33" s="285">
        <f t="shared" ca="1" si="11"/>
        <v>1.3100000000000001E-2</v>
      </c>
      <c r="W33" s="285">
        <f t="shared" ca="1" si="11"/>
        <v>5.7000000000000002E-3</v>
      </c>
      <c r="X33" s="285">
        <f t="shared" ca="1" si="11"/>
        <v>-1.0200000000000001E-2</v>
      </c>
      <c r="Y33" s="283">
        <f t="shared" ca="1" si="11"/>
        <v>1918</v>
      </c>
      <c r="Z33" s="283">
        <f t="shared" ca="1" si="11"/>
        <v>-10</v>
      </c>
      <c r="AA33" s="287">
        <f t="shared" ca="1" si="11"/>
        <v>0.21180555555555555</v>
      </c>
      <c r="AB33" s="288">
        <f t="shared" ca="1" si="11"/>
        <v>42807</v>
      </c>
      <c r="AC33" s="13" t="str">
        <f t="shared" ca="1" si="11"/>
        <v>   </v>
      </c>
    </row>
    <row r="34" spans="1:29" s="206" customFormat="1" ht="18.75" thickBot="1" x14ac:dyDescent="0.2">
      <c r="A34" s="206" t="s">
        <v>439</v>
      </c>
      <c r="B34" s="206">
        <v>150335</v>
      </c>
      <c r="C34" s="206" t="s">
        <v>195</v>
      </c>
      <c r="E34" s="197">
        <f t="shared" ca="1" si="11"/>
        <v>150335</v>
      </c>
      <c r="F34" s="377" t="str">
        <f t="shared" ca="1" si="11"/>
        <v>军工股A</v>
      </c>
      <c r="G34" s="197">
        <f t="shared" ca="1" si="11"/>
        <v>1.075</v>
      </c>
      <c r="H34" s="378">
        <f t="shared" ca="1" si="11"/>
        <v>1.9E-3</v>
      </c>
      <c r="I34" s="377">
        <f t="shared" ca="1" si="11"/>
        <v>358.23</v>
      </c>
      <c r="J34" s="197">
        <f t="shared" ca="1" si="11"/>
        <v>1.0349999999999999</v>
      </c>
      <c r="K34" s="379">
        <f t="shared" ca="1" si="11"/>
        <v>-3.8600000000000002E-2</v>
      </c>
      <c r="L34" s="379">
        <f t="shared" ca="1" si="11"/>
        <v>0.04</v>
      </c>
      <c r="M34" s="377">
        <f t="shared" ca="1" si="11"/>
        <v>5.5</v>
      </c>
      <c r="N34" s="377">
        <f t="shared" ca="1" si="11"/>
        <v>5.5</v>
      </c>
      <c r="O34" s="379">
        <f t="shared" ca="1" si="11"/>
        <v>5.2880000000000003E-2</v>
      </c>
      <c r="P34" s="377" t="str">
        <f t="shared" ca="1" si="11"/>
        <v>永续</v>
      </c>
      <c r="Q34" s="197" t="str">
        <f t="shared" ca="1" si="11"/>
        <v>中证军工</v>
      </c>
      <c r="R34" s="378">
        <f t="shared" ca="1" si="11"/>
        <v>3.3300000000000003E-2</v>
      </c>
      <c r="S34" s="202">
        <f t="shared" ca="1" si="11"/>
        <v>0.24959999999999999</v>
      </c>
      <c r="T34" s="379">
        <f t="shared" ca="1" si="11"/>
        <v>-3.3000000000000002E-2</v>
      </c>
      <c r="U34" s="379">
        <f t="shared" ca="1" si="11"/>
        <v>0.75180000000000002</v>
      </c>
      <c r="V34" s="379">
        <f t="shared" ca="1" si="11"/>
        <v>5.0000000000000001E-3</v>
      </c>
      <c r="W34" s="379">
        <f t="shared" ca="1" si="11"/>
        <v>5.9999999999999995E-4</v>
      </c>
      <c r="X34" s="379">
        <f t="shared" ca="1" si="11"/>
        <v>-6.0000000000000001E-3</v>
      </c>
      <c r="Y34" s="377">
        <f t="shared" ca="1" si="11"/>
        <v>15891</v>
      </c>
      <c r="Z34" s="377">
        <f t="shared" ca="1" si="11"/>
        <v>56</v>
      </c>
      <c r="AA34" s="380">
        <f t="shared" ca="1" si="11"/>
        <v>0.21180555555555555</v>
      </c>
      <c r="AB34" s="381">
        <f t="shared" ca="1" si="11"/>
        <v>42719</v>
      </c>
      <c r="AC34" s="205" t="str">
        <f t="shared" ca="1" si="11"/>
        <v>   </v>
      </c>
    </row>
    <row r="35" spans="1:29" ht="18.75" thickBot="1" x14ac:dyDescent="0.2">
      <c r="A35" s="348" t="s">
        <v>445</v>
      </c>
      <c r="B35">
        <v>502041</v>
      </c>
      <c r="C35" t="s">
        <v>155</v>
      </c>
      <c r="D35">
        <v>0</v>
      </c>
      <c r="E35" s="51">
        <f t="shared" ca="1" si="11"/>
        <v>502041</v>
      </c>
      <c r="F35" s="309" t="str">
        <f t="shared" ca="1" si="11"/>
        <v>上50A</v>
      </c>
      <c r="G35" s="51">
        <f t="shared" ca="1" si="11"/>
        <v>1.0609999999999999</v>
      </c>
      <c r="H35" s="310">
        <f t="shared" ca="1" si="11"/>
        <v>3.8E-3</v>
      </c>
      <c r="I35" s="309">
        <f t="shared" ca="1" si="11"/>
        <v>18.260000000000002</v>
      </c>
      <c r="J35" s="51">
        <f t="shared" ca="1" si="11"/>
        <v>1.054</v>
      </c>
      <c r="K35" s="311">
        <f t="shared" ca="1" si="11"/>
        <v>-6.6E-3</v>
      </c>
      <c r="L35" s="311">
        <f t="shared" ca="1" si="11"/>
        <v>3.5000000000000003E-2</v>
      </c>
      <c r="M35" s="309">
        <f t="shared" ca="1" si="11"/>
        <v>5.5</v>
      </c>
      <c r="N35" s="309">
        <f t="shared" ca="1" si="11"/>
        <v>5</v>
      </c>
      <c r="O35" s="311">
        <f t="shared" ca="1" si="11"/>
        <v>4.9730000000000003E-2</v>
      </c>
      <c r="P35" s="309" t="str">
        <f t="shared" ca="1" si="11"/>
        <v>永续</v>
      </c>
      <c r="Q35" s="51" t="str">
        <f t="shared" ca="1" si="11"/>
        <v>上证50</v>
      </c>
      <c r="R35" s="310">
        <f t="shared" ca="1" si="11"/>
        <v>5.1000000000000004E-3</v>
      </c>
      <c r="S35" s="56">
        <f t="shared" ca="1" si="11"/>
        <v>0.27179999999999999</v>
      </c>
      <c r="T35" s="311">
        <f t="shared" ca="1" si="11"/>
        <v>-1.04E-2</v>
      </c>
      <c r="U35" s="311">
        <f t="shared" ca="1" si="11"/>
        <v>0.6754</v>
      </c>
      <c r="V35" s="311">
        <f t="shared" ca="1" si="11"/>
        <v>-3.2000000000000002E-3</v>
      </c>
      <c r="W35" s="311">
        <f t="shared" ca="1" si="11"/>
        <v>-3.3999999999999998E-3</v>
      </c>
      <c r="X35" s="311">
        <f t="shared" ca="1" si="11"/>
        <v>-1.1000000000000001E-3</v>
      </c>
      <c r="Y35" s="309">
        <f t="shared" ca="1" si="11"/>
        <v>1124</v>
      </c>
      <c r="Z35" s="309">
        <f t="shared" ca="1" si="11"/>
        <v>-2</v>
      </c>
      <c r="AA35" s="312">
        <f t="shared" ca="1" si="11"/>
        <v>0.21180555555555555</v>
      </c>
      <c r="AB35" s="313">
        <f t="shared" ca="1" si="11"/>
        <v>42704</v>
      </c>
      <c r="AC35" s="59" t="str">
        <f t="shared" ca="1" si="11"/>
        <v>   </v>
      </c>
    </row>
    <row r="37" spans="1:29" ht="14.25" thickBot="1" x14ac:dyDescent="0.2">
      <c r="A37" s="100" t="s">
        <v>417</v>
      </c>
    </row>
    <row r="38" spans="1:29" ht="18.75" thickBot="1" x14ac:dyDescent="0.2">
      <c r="A38" t="s">
        <v>456</v>
      </c>
      <c r="B38">
        <v>150016</v>
      </c>
      <c r="C38" t="s">
        <v>34</v>
      </c>
      <c r="D38">
        <v>0</v>
      </c>
      <c r="E38">
        <f>VLOOKUP($B38,'20160803'!$A$3:$Y$207,COLUMN()-4,0)</f>
        <v>150016</v>
      </c>
      <c r="F38" t="str">
        <f ca="1">VLOOKUP($B38,INDIRECT($B$2 &amp; "!$A$3:$Y$207"),COLUMN()-4,0)</f>
        <v>合润A</v>
      </c>
      <c r="G38">
        <f t="shared" ref="G38:AC40" ca="1" si="12">VLOOKUP($B38,INDIRECT($B$2 &amp; "!$A$3:$Y$207"),COLUMN()-4,0)</f>
        <v>1.0409999999999999</v>
      </c>
      <c r="H38" s="290">
        <f t="shared" ca="1" si="12"/>
        <v>1E-3</v>
      </c>
      <c r="I38">
        <f t="shared" ca="1" si="12"/>
        <v>15.52</v>
      </c>
      <c r="J38">
        <f t="shared" ca="1" si="12"/>
        <v>1</v>
      </c>
      <c r="K38" s="291">
        <f t="shared" ca="1" si="12"/>
        <v>-4.1000000000000002E-2</v>
      </c>
      <c r="L38" t="str">
        <f t="shared" ca="1" si="12"/>
        <v>无约定</v>
      </c>
      <c r="M38">
        <f t="shared" ca="1" si="12"/>
        <v>0</v>
      </c>
      <c r="N38">
        <f t="shared" ca="1" si="12"/>
        <v>0</v>
      </c>
      <c r="O38" s="285">
        <f t="shared" ca="1" si="12"/>
        <v>-1.4789999999999999E-2</v>
      </c>
      <c r="P38">
        <f t="shared" ca="1" si="12"/>
        <v>2.7</v>
      </c>
      <c r="Q38" t="str">
        <f t="shared" ca="1" si="12"/>
        <v>主动基金</v>
      </c>
      <c r="R38" s="315">
        <f t="shared" ca="1" si="12"/>
        <v>9.1000000000000004E-3</v>
      </c>
      <c r="S38" s="315">
        <f t="shared" ca="1" si="12"/>
        <v>0.54249999999999998</v>
      </c>
      <c r="T38" t="str">
        <f t="shared" ca="1" si="12"/>
        <v>-</v>
      </c>
      <c r="U38" t="str">
        <f t="shared" ca="1" si="12"/>
        <v>-</v>
      </c>
      <c r="V38">
        <f t="shared" ca="1" si="12"/>
        <v>1.2999999999999999E-3</v>
      </c>
      <c r="W38">
        <f t="shared" ca="1" si="12"/>
        <v>1.6000000000000001E-3</v>
      </c>
      <c r="X38">
        <f t="shared" ca="1" si="12"/>
        <v>-8.9999999999999998E-4</v>
      </c>
      <c r="Y38">
        <f t="shared" ca="1" si="12"/>
        <v>3089</v>
      </c>
      <c r="Z38">
        <f t="shared" ca="1" si="12"/>
        <v>2</v>
      </c>
      <c r="AA38">
        <f t="shared" ca="1" si="12"/>
        <v>0.17083333333333331</v>
      </c>
      <c r="AB38">
        <f t="shared" ca="1" si="12"/>
        <v>43574</v>
      </c>
      <c r="AC38" t="str">
        <f t="shared" ca="1" si="12"/>
        <v>   </v>
      </c>
    </row>
    <row r="39" spans="1:29" ht="18.75" thickBot="1" x14ac:dyDescent="0.2">
      <c r="A39" t="s">
        <v>456</v>
      </c>
      <c r="B39">
        <v>150188</v>
      </c>
      <c r="C39" t="s">
        <v>289</v>
      </c>
      <c r="D39">
        <v>0</v>
      </c>
      <c r="E39">
        <f t="shared" ref="E39:F40" ca="1" si="13">VLOOKUP($B39,INDIRECT($B$2 &amp; "!$A$3:$Y$207"),COLUMN()-4,0)</f>
        <v>150188</v>
      </c>
      <c r="F39" t="str">
        <f t="shared" ca="1" si="13"/>
        <v>转债优先</v>
      </c>
      <c r="G39">
        <f t="shared" ca="1" si="12"/>
        <v>1.0669999999999999</v>
      </c>
      <c r="H39" s="290">
        <f t="shared" ca="1" si="12"/>
        <v>0</v>
      </c>
      <c r="I39">
        <f t="shared" ca="1" si="12"/>
        <v>15.93</v>
      </c>
      <c r="J39">
        <f t="shared" ca="1" si="12"/>
        <v>1.0349999999999999</v>
      </c>
      <c r="K39" s="291">
        <f t="shared" ca="1" si="12"/>
        <v>-3.09E-2</v>
      </c>
      <c r="L39" t="str">
        <f t="shared" ca="1" si="12"/>
        <v>其它</v>
      </c>
      <c r="M39">
        <f t="shared" ca="1" si="12"/>
        <v>5.5</v>
      </c>
      <c r="N39">
        <f t="shared" ca="1" si="12"/>
        <v>5.5</v>
      </c>
      <c r="O39" s="285">
        <f t="shared" ca="1" si="12"/>
        <v>-3.15E-2</v>
      </c>
      <c r="P39">
        <f t="shared" ca="1" si="12"/>
        <v>0.35</v>
      </c>
      <c r="Q39" t="str">
        <f t="shared" ca="1" si="12"/>
        <v>标普转债</v>
      </c>
      <c r="R39" s="315">
        <f t="shared" ca="1" si="12"/>
        <v>2E-3</v>
      </c>
      <c r="S39" s="315">
        <f t="shared" ca="1" si="12"/>
        <v>0.1246</v>
      </c>
      <c r="T39">
        <f t="shared" ca="1" si="12"/>
        <v>-5.1700000000000003E-2</v>
      </c>
      <c r="U39">
        <f t="shared" ca="1" si="12"/>
        <v>0.4259</v>
      </c>
      <c r="V39">
        <f t="shared" ca="1" si="12"/>
        <v>-2.2000000000000001E-3</v>
      </c>
      <c r="W39">
        <f t="shared" ca="1" si="12"/>
        <v>-5.9999999999999995E-4</v>
      </c>
      <c r="X39">
        <f t="shared" ca="1" si="12"/>
        <v>-3.2000000000000002E-3</v>
      </c>
      <c r="Y39">
        <f t="shared" ca="1" si="12"/>
        <v>29537</v>
      </c>
      <c r="Z39">
        <f t="shared" ca="1" si="12"/>
        <v>-7</v>
      </c>
      <c r="AA39">
        <f t="shared" ca="1" si="12"/>
        <v>0.29375000000000001</v>
      </c>
      <c r="AB39">
        <f t="shared" ca="1" si="12"/>
        <v>42719</v>
      </c>
      <c r="AC39">
        <f>VLOOKUP($B39,'20160803'!$A$3:$Y$207,COLUMN()-4,0)</f>
        <v>0</v>
      </c>
    </row>
    <row r="40" spans="1:29" ht="18.75" thickBot="1" x14ac:dyDescent="0.2">
      <c r="A40" t="s">
        <v>421</v>
      </c>
      <c r="B40">
        <v>150096</v>
      </c>
      <c r="C40" t="s">
        <v>420</v>
      </c>
      <c r="D40">
        <v>0</v>
      </c>
      <c r="E40">
        <f t="shared" ca="1" si="13"/>
        <v>150096</v>
      </c>
      <c r="F40" t="str">
        <f t="shared" ca="1" si="13"/>
        <v>商品A</v>
      </c>
      <c r="G40">
        <f t="shared" ca="1" si="12"/>
        <v>1.119</v>
      </c>
      <c r="H40" s="290">
        <f t="shared" ca="1" si="12"/>
        <v>1.18E-2</v>
      </c>
      <c r="I40">
        <f t="shared" ca="1" si="12"/>
        <v>44.68</v>
      </c>
      <c r="J40">
        <f t="shared" ca="1" si="12"/>
        <v>1.03</v>
      </c>
      <c r="K40" s="291">
        <f t="shared" ca="1" si="12"/>
        <v>-8.6400000000000005E-2</v>
      </c>
      <c r="L40">
        <f t="shared" ca="1" si="12"/>
        <v>3.5000000000000003E-2</v>
      </c>
      <c r="M40">
        <f t="shared" ca="1" si="12"/>
        <v>5</v>
      </c>
      <c r="N40">
        <f t="shared" ca="1" si="12"/>
        <v>5</v>
      </c>
      <c r="O40" s="285">
        <f t="shared" ca="1" si="12"/>
        <v>-4.6469999999999997E-2</v>
      </c>
      <c r="P40">
        <f t="shared" ca="1" si="12"/>
        <v>0.89</v>
      </c>
      <c r="Q40" t="str">
        <f t="shared" ca="1" si="12"/>
        <v>大宗商品</v>
      </c>
      <c r="R40" s="315">
        <f t="shared" ca="1" si="12"/>
        <v>1.7600000000000001E-2</v>
      </c>
      <c r="S40" s="315">
        <f t="shared" ca="1" si="12"/>
        <v>0.35439999999999999</v>
      </c>
      <c r="T40" t="str">
        <f t="shared" ca="1" si="12"/>
        <v>-</v>
      </c>
      <c r="U40">
        <f t="shared" ca="1" si="12"/>
        <v>1.0175000000000001</v>
      </c>
      <c r="V40">
        <f t="shared" ca="1" si="12"/>
        <v>-3.3E-3</v>
      </c>
      <c r="W40">
        <f t="shared" ca="1" si="12"/>
        <v>-7.7000000000000002E-3</v>
      </c>
      <c r="X40">
        <f t="shared" ca="1" si="12"/>
        <v>-7.7000000000000002E-3</v>
      </c>
      <c r="Y40">
        <f t="shared" ca="1" si="12"/>
        <v>12301</v>
      </c>
      <c r="Z40">
        <f t="shared" ca="1" si="12"/>
        <v>-3</v>
      </c>
      <c r="AA40">
        <f t="shared" ca="1" si="12"/>
        <v>0.21180555555555555</v>
      </c>
      <c r="AB40">
        <f t="shared" ca="1" si="12"/>
        <v>42738</v>
      </c>
      <c r="AC40" t="str">
        <f>VLOOKUP($B40,'20160803'!$A$3:$Y$207,COLUMN()-4,0)</f>
        <v>   </v>
      </c>
    </row>
  </sheetData>
  <mergeCells count="14">
    <mergeCell ref="AB16:AB17"/>
    <mergeCell ref="AC16:AC17"/>
    <mergeCell ref="G16:G17"/>
    <mergeCell ref="H16:H17"/>
    <mergeCell ref="J16:J17"/>
    <mergeCell ref="K16:K17"/>
    <mergeCell ref="Q16:Q17"/>
    <mergeCell ref="AA16:AA17"/>
    <mergeCell ref="F16:F17"/>
    <mergeCell ref="A16:A17"/>
    <mergeCell ref="B16:B17"/>
    <mergeCell ref="C16:C17"/>
    <mergeCell ref="D16:D17"/>
    <mergeCell ref="E16:E17"/>
  </mergeCells>
  <phoneticPr fontId="10" type="noConversion"/>
  <hyperlinks>
    <hyperlink ref="E20" r:id="rId1" display="https://www.jisilu.cn/data/sfnew/detail/150307"/>
    <hyperlink ref="G20" r:id="rId2" display="http://finance.sina.com.cn/fund/quotes/150307/bc.shtml"/>
    <hyperlink ref="J20" r:id="rId3" display="http://www.cninfo.com.cn/information/fund/netvalue/150307.html"/>
    <hyperlink ref="Q20" r:id="rId4" tooltip="399804" display="http://quote.eastmoney.com/zs399804.html"/>
    <hyperlink ref="S20" r:id="rId5" display="https://www.jisilu.cn/data/utils/lowcalc/150307"/>
    <hyperlink ref="AC20" r:id="rId6" tooltip="加【体育A】为自选A类" display="javascript:addOwnedFund('150307');"/>
    <hyperlink ref="E30" r:id="rId7" display="https://www.jisilu.cn/data/sfnew/detail/150205"/>
    <hyperlink ref="G30" r:id="rId8" display="http://finance.sina.com.cn/fund/quotes/150205/bc.shtml"/>
    <hyperlink ref="J30" r:id="rId9" display="http://www.cninfo.com.cn/information/fund/netvalue/150205.html"/>
    <hyperlink ref="Q30" r:id="rId10" tooltip="399973" display="http://quote.eastmoney.com/zs399973.html"/>
    <hyperlink ref="S30" r:id="rId11" display="https://www.jisilu.cn/data/utils/lowcalc/150205"/>
    <hyperlink ref="AC30" r:id="rId12" tooltip="加【国防A】为自选A类" display="javascript:addOwnedFund('150205');"/>
    <hyperlink ref="E33" r:id="rId13" display="https://www.jisilu.cn/data/sfnew/detail/150049"/>
    <hyperlink ref="G33" r:id="rId14" display="http://finance.sina.com.cn/fund/quotes/150049/bc.shtml"/>
    <hyperlink ref="J33" r:id="rId15" display="http://www.cninfo.com.cn/information/fund/netvalue/150049.html"/>
    <hyperlink ref="Q33" r:id="rId16" tooltip="399942" display="http://quote.eastmoney.com/zs399942.html"/>
    <hyperlink ref="S33" r:id="rId17" display="https://www.jisilu.cn/data/utils/lowcalc/150049"/>
    <hyperlink ref="AC33" r:id="rId18" tooltip="加【消费收益】为自选A类" display="javascript:addOwnedFund('150049');"/>
    <hyperlink ref="E34" r:id="rId19" display="https://www.jisilu.cn/data/sfnew/detail/150198"/>
    <hyperlink ref="G34" r:id="rId20" display="http://finance.sina.com.cn/fund/quotes/150198/bc.shtml"/>
    <hyperlink ref="J34" r:id="rId21" display="http://www.cninfo.com.cn/information/fund/netvalue/150198.html"/>
    <hyperlink ref="Q34" r:id="rId22" tooltip="399396" display="http://quote.eastmoney.com/zs399396.html"/>
    <hyperlink ref="S34" r:id="rId23" display="https://www.jisilu.cn/data/utils/lowcalc/150198"/>
    <hyperlink ref="AC34" r:id="rId24" tooltip="加【食品A】为自选A类" display="javascript:addOwnedFund('150198');"/>
    <hyperlink ref="E21" r:id="rId25" display="https://www.jisilu.cn/data/sfnew/detail/150307"/>
    <hyperlink ref="E22" r:id="rId26" display="https://www.jisilu.cn/data/sfnew/detail/150307"/>
    <hyperlink ref="E23" r:id="rId27" display="https://www.jisilu.cn/data/sfnew/detail/150307"/>
    <hyperlink ref="E24" r:id="rId28" display="https://www.jisilu.cn/data/sfnew/detail/150307"/>
    <hyperlink ref="G21" r:id="rId29" display="http://finance.sina.com.cn/fund/quotes/150307/bc.shtml"/>
    <hyperlink ref="G22" r:id="rId30" display="http://finance.sina.com.cn/fund/quotes/150307/bc.shtml"/>
    <hyperlink ref="G23" r:id="rId31" display="http://finance.sina.com.cn/fund/quotes/150307/bc.shtml"/>
    <hyperlink ref="G24" r:id="rId32" display="http://finance.sina.com.cn/fund/quotes/150307/bc.shtml"/>
    <hyperlink ref="J21" r:id="rId33" display="http://www.cninfo.com.cn/information/fund/netvalue/150307.html"/>
    <hyperlink ref="J22" r:id="rId34" display="http://www.cninfo.com.cn/information/fund/netvalue/150307.html"/>
    <hyperlink ref="J23" r:id="rId35" display="http://www.cninfo.com.cn/information/fund/netvalue/150307.html"/>
    <hyperlink ref="J24" r:id="rId36" display="http://www.cninfo.com.cn/information/fund/netvalue/150307.html"/>
    <hyperlink ref="Q21" r:id="rId37" tooltip="399804" display="http://quote.eastmoney.com/zs399804.html"/>
    <hyperlink ref="Q22" r:id="rId38" tooltip="399804" display="http://quote.eastmoney.com/zs399804.html"/>
    <hyperlink ref="Q23" r:id="rId39" tooltip="399804" display="http://quote.eastmoney.com/zs399804.html"/>
    <hyperlink ref="Q24" r:id="rId40" tooltip="399804" display="http://quote.eastmoney.com/zs399804.html"/>
    <hyperlink ref="S21" r:id="rId41" display="https://www.jisilu.cn/data/utils/lowcalc/150307"/>
    <hyperlink ref="S22" r:id="rId42" display="https://www.jisilu.cn/data/utils/lowcalc/150307"/>
    <hyperlink ref="S23" r:id="rId43" display="https://www.jisilu.cn/data/utils/lowcalc/150307"/>
    <hyperlink ref="S24" r:id="rId44" display="https://www.jisilu.cn/data/utils/lowcalc/150307"/>
    <hyperlink ref="AC21" r:id="rId45" tooltip="加【体育A】为自选A类" display="javascript:addOwnedFund('150307');"/>
    <hyperlink ref="AC22" r:id="rId46" tooltip="加【体育A】为自选A类" display="javascript:addOwnedFund('150307');"/>
    <hyperlink ref="AC23" r:id="rId47" tooltip="加【体育A】为自选A类" display="javascript:addOwnedFund('150307');"/>
    <hyperlink ref="AC24" r:id="rId48" tooltip="加【体育A】为自选A类" display="javascript:addOwnedFund('150307');"/>
    <hyperlink ref="E32" r:id="rId49" display="https://www.jisilu.cn/data/sfnew/detail/150205"/>
    <hyperlink ref="G32" r:id="rId50" display="http://finance.sina.com.cn/fund/quotes/150205/bc.shtml"/>
    <hyperlink ref="J32" r:id="rId51" display="http://www.cninfo.com.cn/information/fund/netvalue/150205.html"/>
    <hyperlink ref="Q32" r:id="rId52" tooltip="399973" display="http://quote.eastmoney.com/zs399973.html"/>
    <hyperlink ref="S32" r:id="rId53" display="https://www.jisilu.cn/data/utils/lowcalc/150205"/>
    <hyperlink ref="AC32" r:id="rId54" tooltip="加【国防A】为自选A类" display="javascript:addOwnedFund('150205');"/>
    <hyperlink ref="E35" r:id="rId55" display="https://www.jisilu.cn/data/sfnew/detail/150198"/>
    <hyperlink ref="G35" r:id="rId56" display="http://finance.sina.com.cn/fund/quotes/150198/bc.shtml"/>
    <hyperlink ref="J35" r:id="rId57" display="http://www.cninfo.com.cn/information/fund/netvalue/150198.html"/>
    <hyperlink ref="Q35" r:id="rId58" tooltip="399396" display="http://quote.eastmoney.com/zs399396.html"/>
    <hyperlink ref="S35" r:id="rId59" display="https://www.jisilu.cn/data/utils/lowcalc/150198"/>
    <hyperlink ref="AC35" r:id="rId60" tooltip="加【食品A】为自选A类" display="javascript:addOwnedFund('150198');"/>
    <hyperlink ref="E31" r:id="rId61" display="https://www.jisilu.cn/data/sfnew/detail/150205"/>
    <hyperlink ref="G31" r:id="rId62" display="http://finance.sina.com.cn/fund/quotes/150205/bc.shtml"/>
    <hyperlink ref="J31" r:id="rId63" display="http://www.cninfo.com.cn/information/fund/netvalue/150205.html"/>
    <hyperlink ref="Q31" r:id="rId64" tooltip="399973" display="http://quote.eastmoney.com/zs399973.html"/>
    <hyperlink ref="S31" r:id="rId65" display="https://www.jisilu.cn/data/utils/lowcalc/150205"/>
    <hyperlink ref="AC31" r:id="rId66" tooltip="加【国防A】为自选A类" display="javascript:addOwnedFund('150205');"/>
  </hyperlinks>
  <pageMargins left="0.7" right="0.7" top="0.75" bottom="0.75" header="0.3" footer="0.3"/>
  <drawing r:id="rId67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Y144"/>
  <sheetViews>
    <sheetView workbookViewId="0">
      <pane xSplit="1" ySplit="2" topLeftCell="B4" activePane="bottomRight" state="frozen"/>
      <selection pane="topRight" activeCell="B1" sqref="B1"/>
      <selection pane="bottomLeft" activeCell="A3" sqref="A3"/>
      <selection pane="bottomRight" activeCell="A11" sqref="A11:XFD11"/>
    </sheetView>
  </sheetViews>
  <sheetFormatPr defaultRowHeight="13.5" x14ac:dyDescent="0.15"/>
  <cols>
    <col min="2" max="2" width="13.25" bestFit="1" customWidth="1"/>
    <col min="7" max="7" width="10.75" bestFit="1" customWidth="1"/>
    <col min="8" max="8" width="11.125" bestFit="1" customWidth="1"/>
    <col min="15" max="15" width="10.375" customWidth="1"/>
    <col min="16" max="16" width="10.75" bestFit="1" customWidth="1"/>
    <col min="17" max="17" width="11.5" bestFit="1" customWidth="1"/>
    <col min="24" max="24" width="14.375" bestFit="1" customWidth="1"/>
  </cols>
  <sheetData>
    <row r="1" spans="1:25" x14ac:dyDescent="0.15">
      <c r="A1" s="609" t="s">
        <v>0</v>
      </c>
      <c r="B1" s="609" t="s">
        <v>1</v>
      </c>
      <c r="C1" s="609" t="s">
        <v>2</v>
      </c>
      <c r="D1" s="609" t="s">
        <v>3</v>
      </c>
      <c r="E1" s="422" t="s">
        <v>4</v>
      </c>
      <c r="F1" s="609" t="s">
        <v>6</v>
      </c>
      <c r="G1" s="609" t="s">
        <v>7</v>
      </c>
      <c r="H1" s="424" t="s">
        <v>8</v>
      </c>
      <c r="I1" s="422" t="s">
        <v>10</v>
      </c>
      <c r="J1" s="426" t="s">
        <v>11</v>
      </c>
      <c r="K1" s="426" t="s">
        <v>12</v>
      </c>
      <c r="L1" s="422" t="s">
        <v>14</v>
      </c>
      <c r="M1" s="609" t="s">
        <v>16</v>
      </c>
      <c r="N1" s="422" t="s">
        <v>17</v>
      </c>
      <c r="O1" s="422" t="s">
        <v>18</v>
      </c>
      <c r="P1" s="426" t="s">
        <v>20</v>
      </c>
      <c r="Q1" s="422" t="s">
        <v>22</v>
      </c>
      <c r="R1" s="426" t="s">
        <v>24</v>
      </c>
      <c r="S1" s="422" t="s">
        <v>26</v>
      </c>
      <c r="T1" s="422" t="s">
        <v>27</v>
      </c>
      <c r="U1" s="422" t="s">
        <v>28</v>
      </c>
      <c r="V1" s="426" t="s">
        <v>30</v>
      </c>
      <c r="W1" s="609" t="s">
        <v>31</v>
      </c>
      <c r="X1" s="609" t="s">
        <v>32</v>
      </c>
      <c r="Y1" s="611" t="s">
        <v>33</v>
      </c>
    </row>
    <row r="2" spans="1:25" ht="14.25" thickBot="1" x14ac:dyDescent="0.2">
      <c r="A2" s="610"/>
      <c r="B2" s="610"/>
      <c r="C2" s="610"/>
      <c r="D2" s="610"/>
      <c r="E2" s="423" t="s">
        <v>5</v>
      </c>
      <c r="F2" s="610"/>
      <c r="G2" s="610"/>
      <c r="H2" s="425" t="s">
        <v>9</v>
      </c>
      <c r="I2" s="423" t="s">
        <v>8</v>
      </c>
      <c r="J2" s="427" t="s">
        <v>8</v>
      </c>
      <c r="K2" s="427" t="s">
        <v>13</v>
      </c>
      <c r="L2" s="423" t="s">
        <v>15</v>
      </c>
      <c r="M2" s="610"/>
      <c r="N2" s="423" t="s">
        <v>3</v>
      </c>
      <c r="O2" s="423" t="s">
        <v>19</v>
      </c>
      <c r="P2" s="427" t="s">
        <v>21</v>
      </c>
      <c r="Q2" s="423" t="s">
        <v>23</v>
      </c>
      <c r="R2" s="427" t="s">
        <v>25</v>
      </c>
      <c r="S2" s="423" t="s">
        <v>25</v>
      </c>
      <c r="T2" s="423" t="s">
        <v>25</v>
      </c>
      <c r="U2" s="423" t="s">
        <v>29</v>
      </c>
      <c r="V2" s="427" t="s">
        <v>29</v>
      </c>
      <c r="W2" s="610"/>
      <c r="X2" s="610"/>
      <c r="Y2" s="612"/>
    </row>
    <row r="3" spans="1:25" ht="18.75" thickBot="1" x14ac:dyDescent="0.2">
      <c r="A3" s="7">
        <v>150106</v>
      </c>
      <c r="B3" s="283" t="s">
        <v>240</v>
      </c>
      <c r="C3" s="7">
        <v>1.1679999999999999</v>
      </c>
      <c r="D3" s="305">
        <v>1.6999999999999999E-3</v>
      </c>
      <c r="E3" s="283">
        <v>172.28</v>
      </c>
      <c r="F3" s="7">
        <v>1.0621</v>
      </c>
      <c r="G3" s="285">
        <v>-9.9699999999999997E-2</v>
      </c>
      <c r="H3" s="285">
        <v>7.0000000000000007E-2</v>
      </c>
      <c r="I3" s="283">
        <v>7</v>
      </c>
      <c r="J3" s="283">
        <v>7</v>
      </c>
      <c r="K3" s="285">
        <v>3.3610000000000001E-2</v>
      </c>
      <c r="L3" s="283">
        <v>3.12</v>
      </c>
      <c r="M3" s="7" t="s">
        <v>189</v>
      </c>
      <c r="N3" s="305">
        <v>8.8999999999999999E-3</v>
      </c>
      <c r="O3" s="285">
        <v>0.38400000000000001</v>
      </c>
      <c r="P3" s="283" t="s">
        <v>37</v>
      </c>
      <c r="Q3" s="285">
        <v>0.87790000000000001</v>
      </c>
      <c r="R3" s="285">
        <v>-6.6E-3</v>
      </c>
      <c r="S3" s="285">
        <v>-5.7999999999999996E-3</v>
      </c>
      <c r="T3" s="285">
        <v>-4.3E-3</v>
      </c>
      <c r="U3" s="283">
        <v>12843</v>
      </c>
      <c r="V3" s="283">
        <v>-174</v>
      </c>
      <c r="W3" s="287">
        <v>0.21180555555555555</v>
      </c>
      <c r="X3" s="288">
        <v>42633</v>
      </c>
      <c r="Y3" s="13" t="s">
        <v>38</v>
      </c>
    </row>
    <row r="4" spans="1:25" ht="18.75" thickBot="1" x14ac:dyDescent="0.2">
      <c r="A4" s="14">
        <v>150108</v>
      </c>
      <c r="B4" s="289" t="s">
        <v>282</v>
      </c>
      <c r="C4" s="14">
        <v>1.1499999999999999</v>
      </c>
      <c r="D4" s="295">
        <v>8.9999999999999998E-4</v>
      </c>
      <c r="E4" s="289">
        <v>14.91</v>
      </c>
      <c r="F4" s="14">
        <v>1.0629999999999999</v>
      </c>
      <c r="G4" s="291">
        <v>-8.1799999999999998E-2</v>
      </c>
      <c r="H4" s="291">
        <v>7.0000000000000007E-2</v>
      </c>
      <c r="I4" s="289">
        <v>7</v>
      </c>
      <c r="J4" s="289">
        <v>7</v>
      </c>
      <c r="K4" s="291">
        <v>-8.4600000000000005E-3</v>
      </c>
      <c r="L4" s="289">
        <v>1.1000000000000001</v>
      </c>
      <c r="M4" s="14" t="s">
        <v>283</v>
      </c>
      <c r="N4" s="295">
        <v>1.0999999999999999E-2</v>
      </c>
      <c r="O4" s="291">
        <v>0.37830000000000003</v>
      </c>
      <c r="P4" s="289" t="s">
        <v>37</v>
      </c>
      <c r="Q4" s="291">
        <v>0.89410000000000001</v>
      </c>
      <c r="R4" s="291">
        <v>-1.18E-2</v>
      </c>
      <c r="S4" s="291">
        <v>-1.0500000000000001E-2</v>
      </c>
      <c r="T4" s="291">
        <v>-6.7999999999999996E-3</v>
      </c>
      <c r="U4" s="289">
        <v>947</v>
      </c>
      <c r="V4" s="289">
        <v>-1</v>
      </c>
      <c r="W4" s="292">
        <v>0.21180555555555555</v>
      </c>
      <c r="X4" s="293">
        <v>42626</v>
      </c>
      <c r="Y4" s="21" t="s">
        <v>38</v>
      </c>
    </row>
    <row r="5" spans="1:25" ht="18.75" thickBot="1" x14ac:dyDescent="0.2">
      <c r="A5" s="7">
        <v>150223</v>
      </c>
      <c r="B5" s="294" t="s">
        <v>239</v>
      </c>
      <c r="C5" s="7">
        <v>1.1910000000000001</v>
      </c>
      <c r="D5" s="286">
        <v>-8.0000000000000004E-4</v>
      </c>
      <c r="E5" s="283">
        <v>3235.9</v>
      </c>
      <c r="F5" s="7">
        <v>1.038</v>
      </c>
      <c r="G5" s="285">
        <v>-0.1474</v>
      </c>
      <c r="H5" s="285">
        <v>0.06</v>
      </c>
      <c r="I5" s="283">
        <v>6</v>
      </c>
      <c r="J5" s="283">
        <v>6</v>
      </c>
      <c r="K5" s="285">
        <v>5.2040000000000003E-2</v>
      </c>
      <c r="L5" s="283" t="s">
        <v>40</v>
      </c>
      <c r="M5" s="7" t="s">
        <v>56</v>
      </c>
      <c r="N5" s="305">
        <v>7.7000000000000002E-3</v>
      </c>
      <c r="O5" s="23">
        <v>0.39629999999999999</v>
      </c>
      <c r="P5" s="285">
        <v>-0.1009</v>
      </c>
      <c r="Q5" s="285">
        <v>0.40610000000000002</v>
      </c>
      <c r="R5" s="285">
        <v>-1.6000000000000001E-3</v>
      </c>
      <c r="S5" s="285">
        <v>2.3999999999999998E-3</v>
      </c>
      <c r="T5" s="285">
        <v>3.3E-3</v>
      </c>
      <c r="U5" s="283">
        <v>167743</v>
      </c>
      <c r="V5" s="283">
        <v>3616</v>
      </c>
      <c r="W5" s="287">
        <v>0.21180555555555555</v>
      </c>
      <c r="X5" s="288">
        <v>42719</v>
      </c>
      <c r="Y5" s="13" t="s">
        <v>38</v>
      </c>
    </row>
    <row r="6" spans="1:25" ht="18.75" thickBot="1" x14ac:dyDescent="0.2">
      <c r="A6" s="14">
        <v>150057</v>
      </c>
      <c r="B6" s="289" t="s">
        <v>237</v>
      </c>
      <c r="C6" s="14">
        <v>1.1599999999999999</v>
      </c>
      <c r="D6" s="295">
        <v>4.3E-3</v>
      </c>
      <c r="E6" s="289">
        <v>0.71</v>
      </c>
      <c r="F6" s="14">
        <v>1.0309999999999999</v>
      </c>
      <c r="G6" s="291">
        <v>-0.12509999999999999</v>
      </c>
      <c r="H6" s="291">
        <v>5.8000000000000003E-2</v>
      </c>
      <c r="I6" s="289">
        <v>5.8</v>
      </c>
      <c r="J6" s="289">
        <v>5.8</v>
      </c>
      <c r="K6" s="291">
        <v>5.1369999999999999E-2</v>
      </c>
      <c r="L6" s="289" t="s">
        <v>40</v>
      </c>
      <c r="M6" s="14" t="s">
        <v>238</v>
      </c>
      <c r="N6" s="295">
        <v>9.7000000000000003E-3</v>
      </c>
      <c r="O6" s="18">
        <v>0.49840000000000001</v>
      </c>
      <c r="P6" s="291">
        <v>-8.7599999999999997E-2</v>
      </c>
      <c r="Q6" s="291">
        <v>0.78369999999999995</v>
      </c>
      <c r="R6" s="291">
        <v>-9.7999999999999997E-3</v>
      </c>
      <c r="S6" s="291">
        <v>-1.01E-2</v>
      </c>
      <c r="T6" s="291">
        <v>-7.7999999999999996E-3</v>
      </c>
      <c r="U6" s="289">
        <v>341</v>
      </c>
      <c r="V6" s="289">
        <v>0</v>
      </c>
      <c r="W6" s="292">
        <v>0.17083333333333331</v>
      </c>
      <c r="X6" s="293">
        <v>42765</v>
      </c>
      <c r="Y6" s="21" t="s">
        <v>38</v>
      </c>
    </row>
    <row r="7" spans="1:25" ht="18.75" thickBot="1" x14ac:dyDescent="0.2">
      <c r="A7" s="14"/>
      <c r="B7" s="289"/>
      <c r="C7" s="14"/>
      <c r="D7" s="295"/>
      <c r="E7" s="289"/>
      <c r="F7" s="14"/>
      <c r="G7" s="291"/>
      <c r="H7" s="291"/>
      <c r="I7" s="289"/>
      <c r="J7" s="289"/>
      <c r="K7" s="291"/>
      <c r="L7" s="289"/>
      <c r="M7" s="14"/>
      <c r="N7" s="295"/>
      <c r="O7" s="18"/>
      <c r="P7" s="291"/>
      <c r="Q7" s="291"/>
      <c r="R7" s="291"/>
      <c r="S7" s="291"/>
      <c r="T7" s="291"/>
      <c r="U7" s="289"/>
      <c r="V7" s="289"/>
      <c r="W7" s="292"/>
      <c r="X7" s="293"/>
      <c r="Y7" s="21"/>
    </row>
    <row r="8" spans="1:25" ht="18.75" thickBot="1" x14ac:dyDescent="0.2">
      <c r="A8" s="7">
        <v>150221</v>
      </c>
      <c r="B8" s="294" t="s">
        <v>232</v>
      </c>
      <c r="C8" s="7">
        <v>1.228</v>
      </c>
      <c r="D8" s="284">
        <v>0</v>
      </c>
      <c r="E8" s="283">
        <v>5980.51</v>
      </c>
      <c r="F8" s="7">
        <v>1.0389999999999999</v>
      </c>
      <c r="G8" s="285">
        <v>-0.18190000000000001</v>
      </c>
      <c r="H8" s="285">
        <v>0.05</v>
      </c>
      <c r="I8" s="283">
        <v>6.5</v>
      </c>
      <c r="J8" s="283">
        <v>6.5</v>
      </c>
      <c r="K8" s="285">
        <v>5.4670000000000003E-2</v>
      </c>
      <c r="L8" s="283" t="s">
        <v>40</v>
      </c>
      <c r="M8" s="7" t="s">
        <v>233</v>
      </c>
      <c r="N8" s="286">
        <v>-3.2000000000000002E-3</v>
      </c>
      <c r="O8" s="23">
        <v>0.3322</v>
      </c>
      <c r="P8" s="285">
        <v>-0.1201</v>
      </c>
      <c r="Q8" s="285">
        <v>0.55430000000000001</v>
      </c>
      <c r="R8" s="285">
        <v>3.5999999999999999E-3</v>
      </c>
      <c r="S8" s="285">
        <v>5.1999999999999998E-3</v>
      </c>
      <c r="T8" s="285">
        <v>8.0000000000000002E-3</v>
      </c>
      <c r="U8" s="283">
        <v>326243</v>
      </c>
      <c r="V8" s="283">
        <v>6300</v>
      </c>
      <c r="W8" s="287">
        <v>0.21180555555555555</v>
      </c>
      <c r="X8" s="288">
        <v>42738</v>
      </c>
      <c r="Y8" s="13" t="s">
        <v>38</v>
      </c>
    </row>
    <row r="9" spans="1:25" ht="18.75" thickBot="1" x14ac:dyDescent="0.2">
      <c r="A9" s="14">
        <v>150321</v>
      </c>
      <c r="B9" s="289" t="s">
        <v>234</v>
      </c>
      <c r="C9" s="14">
        <v>1.276</v>
      </c>
      <c r="D9" s="295">
        <v>6.3E-3</v>
      </c>
      <c r="E9" s="289">
        <v>1253.96</v>
      </c>
      <c r="F9" s="14">
        <v>1.044</v>
      </c>
      <c r="G9" s="291">
        <v>-0.22220000000000001</v>
      </c>
      <c r="H9" s="291">
        <v>0.05</v>
      </c>
      <c r="I9" s="289">
        <v>6.5</v>
      </c>
      <c r="J9" s="289">
        <v>6.5</v>
      </c>
      <c r="K9" s="291">
        <v>5.2760000000000001E-2</v>
      </c>
      <c r="L9" s="289" t="s">
        <v>40</v>
      </c>
      <c r="M9" s="14" t="s">
        <v>197</v>
      </c>
      <c r="N9" s="295">
        <v>2.0000000000000001E-4</v>
      </c>
      <c r="O9" s="18">
        <v>0.44280000000000003</v>
      </c>
      <c r="P9" s="291">
        <v>-0.14929999999999999</v>
      </c>
      <c r="Q9" s="291">
        <v>0.29170000000000001</v>
      </c>
      <c r="R9" s="291">
        <v>-9.7000000000000003E-3</v>
      </c>
      <c r="S9" s="291">
        <v>-1.1599999999999999E-2</v>
      </c>
      <c r="T9" s="291">
        <v>-7.1999999999999998E-3</v>
      </c>
      <c r="U9" s="289">
        <v>11689</v>
      </c>
      <c r="V9" s="289">
        <v>-600</v>
      </c>
      <c r="W9" s="292">
        <v>0.21180555555555555</v>
      </c>
      <c r="X9" s="293">
        <v>42705</v>
      </c>
      <c r="Y9" s="21" t="s">
        <v>38</v>
      </c>
    </row>
    <row r="10" spans="1:25" ht="18.75" thickBot="1" x14ac:dyDescent="0.2">
      <c r="A10" s="7">
        <v>150032</v>
      </c>
      <c r="B10" s="283" t="s">
        <v>235</v>
      </c>
      <c r="C10" s="7">
        <v>1.032</v>
      </c>
      <c r="D10" s="305">
        <v>1E-3</v>
      </c>
      <c r="E10" s="283">
        <v>22.97</v>
      </c>
      <c r="F10" s="7">
        <v>1.0185999999999999</v>
      </c>
      <c r="G10" s="285">
        <v>-1.32E-2</v>
      </c>
      <c r="H10" s="285">
        <v>0.05</v>
      </c>
      <c r="I10" s="283">
        <v>5</v>
      </c>
      <c r="J10" s="283">
        <v>5</v>
      </c>
      <c r="K10" s="285">
        <v>4.9340000000000002E-2</v>
      </c>
      <c r="L10" s="283" t="s">
        <v>40</v>
      </c>
      <c r="M10" s="7" t="s">
        <v>236</v>
      </c>
      <c r="N10" s="284">
        <v>0</v>
      </c>
      <c r="O10" s="23">
        <v>0.12180000000000001</v>
      </c>
      <c r="P10" s="285">
        <v>-1.06E-2</v>
      </c>
      <c r="Q10" s="283" t="s">
        <v>37</v>
      </c>
      <c r="R10" s="285">
        <v>4.3E-3</v>
      </c>
      <c r="S10" s="285">
        <v>3.5000000000000001E-3</v>
      </c>
      <c r="T10" s="285">
        <v>3.7000000000000002E-3</v>
      </c>
      <c r="U10" s="283">
        <v>2413</v>
      </c>
      <c r="V10" s="283">
        <v>0</v>
      </c>
      <c r="W10" s="287">
        <v>0.3347222222222222</v>
      </c>
      <c r="X10" s="288">
        <v>42821</v>
      </c>
      <c r="Y10" s="13" t="s">
        <v>38</v>
      </c>
    </row>
    <row r="11" spans="1:25" ht="14.25" thickBot="1" x14ac:dyDescent="0.2">
      <c r="A11" s="44" t="s">
        <v>246</v>
      </c>
      <c r="B11" s="36"/>
      <c r="C11" s="35"/>
      <c r="D11" s="43">
        <f>AVERAGE(D8:D10)</f>
        <v>2.4333333333333334E-3</v>
      </c>
      <c r="E11" s="36"/>
      <c r="F11" s="35"/>
      <c r="G11" s="43">
        <f>AVERAGE(G8:G10)</f>
        <v>-0.1391</v>
      </c>
      <c r="H11" s="272">
        <f>COUNTIF($D8:$D10,"&gt;0")/COUNT($D8:$D10)</f>
        <v>0.66666666666666663</v>
      </c>
      <c r="I11" s="36"/>
      <c r="J11" s="36"/>
      <c r="K11" s="43">
        <f>AVERAGE(K8:K10)</f>
        <v>5.2256666666666667E-2</v>
      </c>
      <c r="L11" s="36"/>
      <c r="M11" s="35"/>
      <c r="N11" s="38"/>
      <c r="O11" s="39"/>
      <c r="P11" s="43">
        <f>AVERAGE(P8:P10)</f>
        <v>-9.3333333333333324E-2</v>
      </c>
      <c r="Q11" s="37"/>
      <c r="R11" s="43">
        <f>AVERAGE(R8:R10)</f>
        <v>-6.0000000000000016E-4</v>
      </c>
      <c r="S11" s="37"/>
      <c r="T11" s="37"/>
      <c r="U11" s="36"/>
      <c r="V11" s="36"/>
      <c r="W11" s="40"/>
      <c r="X11" s="41"/>
      <c r="Y11" s="42"/>
    </row>
    <row r="12" spans="1:25" ht="18.75" thickBot="1" x14ac:dyDescent="0.2">
      <c r="A12" s="14">
        <v>150331</v>
      </c>
      <c r="B12" s="289" t="s">
        <v>227</v>
      </c>
      <c r="C12" s="14">
        <v>1.1419999999999999</v>
      </c>
      <c r="D12" s="295">
        <v>1.8E-3</v>
      </c>
      <c r="E12" s="289">
        <v>632.84</v>
      </c>
      <c r="F12" s="14">
        <v>1.0412999999999999</v>
      </c>
      <c r="G12" s="291">
        <v>-9.6699999999999994E-2</v>
      </c>
      <c r="H12" s="291">
        <v>4.4999999999999998E-2</v>
      </c>
      <c r="I12" s="289">
        <v>6</v>
      </c>
      <c r="J12" s="289">
        <v>6</v>
      </c>
      <c r="K12" s="291">
        <v>5.4510000000000003E-2</v>
      </c>
      <c r="L12" s="289" t="s">
        <v>40</v>
      </c>
      <c r="M12" s="14" t="s">
        <v>222</v>
      </c>
      <c r="N12" s="295">
        <v>7.0000000000000001E-3</v>
      </c>
      <c r="O12" s="18">
        <v>0.22320000000000001</v>
      </c>
      <c r="P12" s="291">
        <v>-7.0699999999999999E-2</v>
      </c>
      <c r="Q12" s="291">
        <v>0.80459999999999998</v>
      </c>
      <c r="R12" s="291">
        <v>-6.8999999999999999E-3</v>
      </c>
      <c r="S12" s="291">
        <v>-3.8999999999999998E-3</v>
      </c>
      <c r="T12" s="291">
        <v>-4.1000000000000003E-3</v>
      </c>
      <c r="U12" s="289">
        <v>50094</v>
      </c>
      <c r="V12" s="289">
        <v>36</v>
      </c>
      <c r="W12" s="292">
        <v>0.21180555555555555</v>
      </c>
      <c r="X12" s="293">
        <v>42705</v>
      </c>
      <c r="Y12" s="21" t="s">
        <v>38</v>
      </c>
    </row>
    <row r="13" spans="1:25" ht="19.5" thickBot="1" x14ac:dyDescent="0.2">
      <c r="A13" s="7">
        <v>150219</v>
      </c>
      <c r="B13" s="283" t="s">
        <v>228</v>
      </c>
      <c r="C13" s="7">
        <v>1.218</v>
      </c>
      <c r="D13" s="286">
        <v>-1.6000000000000001E-3</v>
      </c>
      <c r="E13" s="283">
        <v>177.72</v>
      </c>
      <c r="F13" s="7">
        <v>1.036</v>
      </c>
      <c r="G13" s="285">
        <v>-0.1757</v>
      </c>
      <c r="H13" s="285">
        <v>4.4999999999999998E-2</v>
      </c>
      <c r="I13" s="283">
        <v>6</v>
      </c>
      <c r="J13" s="283">
        <v>6</v>
      </c>
      <c r="K13" s="285">
        <v>5.076E-2</v>
      </c>
      <c r="L13" s="283" t="s">
        <v>40</v>
      </c>
      <c r="M13" s="301" t="s">
        <v>229</v>
      </c>
      <c r="N13" s="305">
        <v>1.14E-2</v>
      </c>
      <c r="O13" s="23">
        <v>0.37019999999999997</v>
      </c>
      <c r="P13" s="285">
        <v>-0.13270000000000001</v>
      </c>
      <c r="Q13" s="285">
        <v>0.46920000000000001</v>
      </c>
      <c r="R13" s="285">
        <v>-6.3E-3</v>
      </c>
      <c r="S13" s="285">
        <v>-4.8999999999999998E-3</v>
      </c>
      <c r="T13" s="285">
        <v>-2E-3</v>
      </c>
      <c r="U13" s="283">
        <v>45229</v>
      </c>
      <c r="V13" s="283">
        <v>-117</v>
      </c>
      <c r="W13" s="287">
        <v>0.21180555555555555</v>
      </c>
      <c r="X13" s="288">
        <v>42738</v>
      </c>
      <c r="Y13" s="13" t="s">
        <v>38</v>
      </c>
    </row>
    <row r="14" spans="1:25" ht="18.75" thickBot="1" x14ac:dyDescent="0.2">
      <c r="A14" s="14">
        <v>150123</v>
      </c>
      <c r="B14" s="289" t="s">
        <v>230</v>
      </c>
      <c r="C14" s="14">
        <v>1.2989999999999999</v>
      </c>
      <c r="D14" s="295">
        <v>7.0000000000000001E-3</v>
      </c>
      <c r="E14" s="289">
        <v>4.78</v>
      </c>
      <c r="F14" s="14">
        <v>1.0362</v>
      </c>
      <c r="G14" s="291">
        <v>-0.25359999999999999</v>
      </c>
      <c r="H14" s="291">
        <v>4.4999999999999998E-2</v>
      </c>
      <c r="I14" s="289">
        <v>6</v>
      </c>
      <c r="J14" s="289">
        <v>6</v>
      </c>
      <c r="K14" s="291">
        <v>4.7509999999999997E-2</v>
      </c>
      <c r="L14" s="289" t="s">
        <v>40</v>
      </c>
      <c r="M14" s="14" t="s">
        <v>231</v>
      </c>
      <c r="N14" s="295">
        <v>7.6E-3</v>
      </c>
      <c r="O14" s="18">
        <v>0.51839999999999997</v>
      </c>
      <c r="P14" s="291">
        <v>-0.18679999999999999</v>
      </c>
      <c r="Q14" s="291">
        <v>0.49769999999999998</v>
      </c>
      <c r="R14" s="291">
        <v>4.1999999999999997E-3</v>
      </c>
      <c r="S14" s="291">
        <v>2E-3</v>
      </c>
      <c r="T14" s="291">
        <v>1E-4</v>
      </c>
      <c r="U14" s="289">
        <v>6451</v>
      </c>
      <c r="V14" s="289">
        <v>0</v>
      </c>
      <c r="W14" s="292">
        <v>0.21180555555555555</v>
      </c>
      <c r="X14" s="293">
        <v>42738</v>
      </c>
      <c r="Y14" s="21" t="s">
        <v>38</v>
      </c>
    </row>
    <row r="15" spans="1:25" ht="14.25" thickBot="1" x14ac:dyDescent="0.2">
      <c r="A15" s="44" t="s">
        <v>244</v>
      </c>
      <c r="B15" s="36"/>
      <c r="C15" s="35"/>
      <c r="D15" s="43">
        <f>AVERAGE(D12:D14)</f>
        <v>2.3999999999999998E-3</v>
      </c>
      <c r="E15" s="36"/>
      <c r="F15" s="35"/>
      <c r="G15" s="43">
        <f>AVERAGE(G12:G14)</f>
        <v>-0.17533333333333334</v>
      </c>
      <c r="H15" s="272">
        <f>COUNTIF($D12:$D14,"&gt;0")/COUNT($D12:$D14)</f>
        <v>0.66666666666666663</v>
      </c>
      <c r="I15" s="36"/>
      <c r="J15" s="36"/>
      <c r="K15" s="43">
        <f>AVERAGE(K12:K14)</f>
        <v>5.0926666666666669E-2</v>
      </c>
      <c r="L15" s="36"/>
      <c r="M15" s="35"/>
      <c r="N15" s="38"/>
      <c r="O15" s="39"/>
      <c r="P15" s="43">
        <f>AVERAGE(P12:P14)</f>
        <v>-0.13006666666666666</v>
      </c>
      <c r="Q15" s="37"/>
      <c r="R15" s="43">
        <f>AVERAGE(R12:R14)</f>
        <v>-3.0000000000000005E-3</v>
      </c>
      <c r="S15" s="37"/>
      <c r="T15" s="37"/>
      <c r="U15" s="36"/>
      <c r="V15" s="36"/>
      <c r="W15" s="40"/>
      <c r="X15" s="41"/>
      <c r="Y15" s="42"/>
    </row>
    <row r="16" spans="1:25" s="206" customFormat="1" ht="18.75" thickBot="1" x14ac:dyDescent="0.2">
      <c r="A16" s="197">
        <v>150323</v>
      </c>
      <c r="B16" s="377" t="s">
        <v>194</v>
      </c>
      <c r="C16" s="197">
        <v>1.0680000000000001</v>
      </c>
      <c r="D16" s="430">
        <v>0</v>
      </c>
      <c r="E16" s="377">
        <v>165.43</v>
      </c>
      <c r="F16" s="197">
        <v>1.0326</v>
      </c>
      <c r="G16" s="379">
        <v>-3.4299999999999997E-2</v>
      </c>
      <c r="H16" s="379">
        <v>0.04</v>
      </c>
      <c r="I16" s="377">
        <v>5.5</v>
      </c>
      <c r="J16" s="377">
        <v>5.5</v>
      </c>
      <c r="K16" s="379">
        <v>5.3120000000000001E-2</v>
      </c>
      <c r="L16" s="377" t="s">
        <v>40</v>
      </c>
      <c r="M16" s="197" t="s">
        <v>76</v>
      </c>
      <c r="N16" s="383">
        <v>1.17E-2</v>
      </c>
      <c r="O16" s="202">
        <v>0.17780000000000001</v>
      </c>
      <c r="P16" s="379">
        <v>-2.8500000000000001E-2</v>
      </c>
      <c r="Q16" s="379">
        <v>0.92310000000000003</v>
      </c>
      <c r="R16" s="379">
        <v>-6.4000000000000003E-3</v>
      </c>
      <c r="S16" s="379">
        <v>-7.7000000000000002E-3</v>
      </c>
      <c r="T16" s="379">
        <v>-5.4999999999999997E-3</v>
      </c>
      <c r="U16" s="377">
        <v>3771</v>
      </c>
      <c r="V16" s="377">
        <v>-14</v>
      </c>
      <c r="W16" s="380">
        <v>0.21180555555555555</v>
      </c>
      <c r="X16" s="381">
        <v>42738</v>
      </c>
      <c r="Y16" s="205" t="s">
        <v>38</v>
      </c>
    </row>
    <row r="17" spans="1:25" s="60" customFormat="1" ht="18.75" thickBot="1" x14ac:dyDescent="0.2">
      <c r="A17" s="51">
        <v>150335</v>
      </c>
      <c r="B17" s="309" t="s">
        <v>195</v>
      </c>
      <c r="C17" s="51">
        <v>1.0740000000000001</v>
      </c>
      <c r="D17" s="310">
        <v>-8.9999999999999998E-4</v>
      </c>
      <c r="E17" s="309">
        <v>157.94</v>
      </c>
      <c r="F17" s="51">
        <v>1.036</v>
      </c>
      <c r="G17" s="311">
        <v>-3.6700000000000003E-2</v>
      </c>
      <c r="H17" s="311">
        <v>0.04</v>
      </c>
      <c r="I17" s="309">
        <v>5.5</v>
      </c>
      <c r="J17" s="309">
        <v>5.5</v>
      </c>
      <c r="K17" s="311">
        <v>5.2990000000000002E-2</v>
      </c>
      <c r="L17" s="309" t="s">
        <v>40</v>
      </c>
      <c r="M17" s="51" t="s">
        <v>80</v>
      </c>
      <c r="N17" s="310">
        <v>-2.0999999999999999E-3</v>
      </c>
      <c r="O17" s="56">
        <v>0.2482</v>
      </c>
      <c r="P17" s="311">
        <v>-3.1099999999999999E-2</v>
      </c>
      <c r="Q17" s="367">
        <v>0.75380000000000003</v>
      </c>
      <c r="R17" s="311">
        <v>-2.7000000000000001E-3</v>
      </c>
      <c r="S17" s="311">
        <v>4.1000000000000003E-3</v>
      </c>
      <c r="T17" s="311">
        <v>5.9999999999999995E-4</v>
      </c>
      <c r="U17" s="309">
        <v>16041</v>
      </c>
      <c r="V17" s="309">
        <v>150</v>
      </c>
      <c r="W17" s="312">
        <v>0.21180555555555555</v>
      </c>
      <c r="X17" s="313">
        <v>42719</v>
      </c>
      <c r="Y17" s="59" t="s">
        <v>38</v>
      </c>
    </row>
    <row r="18" spans="1:25" s="206" customFormat="1" ht="18.75" thickBot="1" x14ac:dyDescent="0.2">
      <c r="A18" s="197">
        <v>150287</v>
      </c>
      <c r="B18" s="377" t="s">
        <v>77</v>
      </c>
      <c r="C18" s="197">
        <v>1.0740000000000001</v>
      </c>
      <c r="D18" s="383">
        <v>3.7000000000000002E-3</v>
      </c>
      <c r="E18" s="377">
        <v>6135.73</v>
      </c>
      <c r="F18" s="197">
        <v>1.036</v>
      </c>
      <c r="G18" s="379">
        <v>-3.6700000000000003E-2</v>
      </c>
      <c r="H18" s="379">
        <v>0.04</v>
      </c>
      <c r="I18" s="377">
        <v>5.5</v>
      </c>
      <c r="J18" s="377">
        <v>5.5</v>
      </c>
      <c r="K18" s="379">
        <v>5.2990000000000002E-2</v>
      </c>
      <c r="L18" s="377" t="s">
        <v>40</v>
      </c>
      <c r="M18" s="197" t="s">
        <v>78</v>
      </c>
      <c r="N18" s="383">
        <v>3.0000000000000001E-3</v>
      </c>
      <c r="O18" s="202">
        <v>0.1915</v>
      </c>
      <c r="P18" s="379">
        <v>-3.1099999999999999E-2</v>
      </c>
      <c r="Q18" s="379">
        <v>0.88619999999999999</v>
      </c>
      <c r="R18" s="379">
        <v>-2.9999999999999997E-4</v>
      </c>
      <c r="S18" s="379">
        <v>3.8E-3</v>
      </c>
      <c r="T18" s="379">
        <v>8.9999999999999993E-3</v>
      </c>
      <c r="U18" s="377">
        <v>72686</v>
      </c>
      <c r="V18" s="377">
        <v>6193</v>
      </c>
      <c r="W18" s="380">
        <v>0.21180555555555555</v>
      </c>
      <c r="X18" s="381">
        <v>42719</v>
      </c>
      <c r="Y18" s="205" t="s">
        <v>38</v>
      </c>
    </row>
    <row r="19" spans="1:25" ht="18.75" thickBot="1" x14ac:dyDescent="0.2">
      <c r="A19" s="14">
        <v>150303</v>
      </c>
      <c r="B19" s="289" t="s">
        <v>200</v>
      </c>
      <c r="C19" s="14">
        <v>1.077</v>
      </c>
      <c r="D19" s="295">
        <v>8.9999999999999998E-4</v>
      </c>
      <c r="E19" s="289">
        <v>924.64</v>
      </c>
      <c r="F19" s="14">
        <v>1.0355000000000001</v>
      </c>
      <c r="G19" s="291">
        <v>-4.0099999999999997E-2</v>
      </c>
      <c r="H19" s="291">
        <v>0.04</v>
      </c>
      <c r="I19" s="289">
        <v>6</v>
      </c>
      <c r="J19" s="289">
        <v>5.5</v>
      </c>
      <c r="K19" s="291">
        <v>5.2900000000000003E-2</v>
      </c>
      <c r="L19" s="289" t="s">
        <v>40</v>
      </c>
      <c r="M19" s="14" t="s">
        <v>201</v>
      </c>
      <c r="N19" s="295">
        <v>1.11E-2</v>
      </c>
      <c r="O19" s="18">
        <v>0.254</v>
      </c>
      <c r="P19" s="291">
        <v>-3.3799999999999997E-2</v>
      </c>
      <c r="Q19" s="303">
        <v>0.74099999999999999</v>
      </c>
      <c r="R19" s="291">
        <v>-3.5999999999999999E-3</v>
      </c>
      <c r="S19" s="291">
        <v>1.6000000000000001E-3</v>
      </c>
      <c r="T19" s="291">
        <v>2.8E-3</v>
      </c>
      <c r="U19" s="289">
        <v>34022</v>
      </c>
      <c r="V19" s="289">
        <v>185</v>
      </c>
      <c r="W19" s="292">
        <v>0.21180555555555555</v>
      </c>
      <c r="X19" s="293">
        <v>42719</v>
      </c>
      <c r="Y19" s="21" t="s">
        <v>38</v>
      </c>
    </row>
    <row r="20" spans="1:25" s="400" customFormat="1" ht="18.75" thickBot="1" x14ac:dyDescent="0.2">
      <c r="A20" s="35">
        <v>150293</v>
      </c>
      <c r="B20" s="395" t="s">
        <v>204</v>
      </c>
      <c r="C20" s="35">
        <v>1.1020000000000001</v>
      </c>
      <c r="D20" s="396">
        <v>8.9999999999999998E-4</v>
      </c>
      <c r="E20" s="395">
        <v>14.56</v>
      </c>
      <c r="F20" s="35">
        <v>1.0596000000000001</v>
      </c>
      <c r="G20" s="366">
        <v>-0.04</v>
      </c>
      <c r="H20" s="366">
        <v>0.04</v>
      </c>
      <c r="I20" s="395">
        <v>6.25</v>
      </c>
      <c r="J20" s="395">
        <v>5.5</v>
      </c>
      <c r="K20" s="366">
        <v>5.2880000000000003E-2</v>
      </c>
      <c r="L20" s="395" t="s">
        <v>40</v>
      </c>
      <c r="M20" s="35" t="s">
        <v>66</v>
      </c>
      <c r="N20" s="396">
        <v>1.2999999999999999E-2</v>
      </c>
      <c r="O20" s="39">
        <v>0.32490000000000002</v>
      </c>
      <c r="P20" s="366">
        <v>-3.4099999999999998E-2</v>
      </c>
      <c r="Q20" s="366">
        <v>0.54649999999999999</v>
      </c>
      <c r="R20" s="366">
        <v>-6.6E-3</v>
      </c>
      <c r="S20" s="366">
        <v>-7.4000000000000003E-3</v>
      </c>
      <c r="T20" s="366">
        <v>-4.3E-3</v>
      </c>
      <c r="U20" s="395">
        <v>1251</v>
      </c>
      <c r="V20" s="395">
        <v>0</v>
      </c>
      <c r="W20" s="398">
        <v>0.21180555555555555</v>
      </c>
      <c r="X20" s="399">
        <v>42705</v>
      </c>
      <c r="Y20" s="42" t="s">
        <v>38</v>
      </c>
    </row>
    <row r="21" spans="1:25" s="60" customFormat="1" ht="18.75" thickBot="1" x14ac:dyDescent="0.2">
      <c r="A21" s="51">
        <v>150299</v>
      </c>
      <c r="B21" s="317" t="s">
        <v>199</v>
      </c>
      <c r="C21" s="51">
        <v>1.0760000000000001</v>
      </c>
      <c r="D21" s="349">
        <v>0</v>
      </c>
      <c r="E21" s="309">
        <v>1519.92</v>
      </c>
      <c r="F21" s="51">
        <v>1.0357000000000001</v>
      </c>
      <c r="G21" s="311">
        <v>-3.8899999999999997E-2</v>
      </c>
      <c r="H21" s="311">
        <v>0.04</v>
      </c>
      <c r="I21" s="309">
        <v>5.5</v>
      </c>
      <c r="J21" s="309">
        <v>5.5</v>
      </c>
      <c r="K21" s="311">
        <v>5.287E-2</v>
      </c>
      <c r="L21" s="309" t="s">
        <v>40</v>
      </c>
      <c r="M21" s="51" t="s">
        <v>95</v>
      </c>
      <c r="N21" s="314">
        <v>3.3E-3</v>
      </c>
      <c r="O21" s="56">
        <v>0.1802</v>
      </c>
      <c r="P21" s="311">
        <v>-3.2899999999999999E-2</v>
      </c>
      <c r="Q21" s="367">
        <v>0.91290000000000004</v>
      </c>
      <c r="R21" s="311">
        <v>3.0000000000000001E-3</v>
      </c>
      <c r="S21" s="311">
        <v>4.8999999999999998E-3</v>
      </c>
      <c r="T21" s="311">
        <v>5.7999999999999996E-3</v>
      </c>
      <c r="U21" s="309">
        <v>37223</v>
      </c>
      <c r="V21" s="309">
        <v>361</v>
      </c>
      <c r="W21" s="312">
        <v>0.21180555555555555</v>
      </c>
      <c r="X21" s="313">
        <v>42719</v>
      </c>
      <c r="Y21" s="59" t="s">
        <v>38</v>
      </c>
    </row>
    <row r="22" spans="1:25" ht="18.75" thickBot="1" x14ac:dyDescent="0.2">
      <c r="A22" s="7">
        <v>150263</v>
      </c>
      <c r="B22" s="283" t="s">
        <v>210</v>
      </c>
      <c r="C22" s="7">
        <v>1.0760000000000001</v>
      </c>
      <c r="D22" s="305">
        <v>1.9E-3</v>
      </c>
      <c r="E22" s="283">
        <v>13.73</v>
      </c>
      <c r="F22" s="7">
        <v>1.0356000000000001</v>
      </c>
      <c r="G22" s="285">
        <v>-3.9E-2</v>
      </c>
      <c r="H22" s="285">
        <v>0.04</v>
      </c>
      <c r="I22" s="283">
        <v>5.5</v>
      </c>
      <c r="J22" s="283">
        <v>5.5</v>
      </c>
      <c r="K22" s="285">
        <v>5.2859999999999997E-2</v>
      </c>
      <c r="L22" s="283" t="s">
        <v>40</v>
      </c>
      <c r="M22" s="7" t="s">
        <v>211</v>
      </c>
      <c r="N22" s="305">
        <v>1.0699999999999999E-2</v>
      </c>
      <c r="O22" s="23">
        <v>0.23499999999999999</v>
      </c>
      <c r="P22" s="285">
        <v>-3.2899999999999999E-2</v>
      </c>
      <c r="Q22" s="285">
        <v>0.78520000000000001</v>
      </c>
      <c r="R22" s="285">
        <v>-7.4000000000000003E-3</v>
      </c>
      <c r="S22" s="285">
        <v>-1.6000000000000001E-3</v>
      </c>
      <c r="T22" s="285">
        <v>3.3999999999999998E-3</v>
      </c>
      <c r="U22" s="283">
        <v>1558</v>
      </c>
      <c r="V22" s="283">
        <v>0</v>
      </c>
      <c r="W22" s="287">
        <v>0.21180555555555555</v>
      </c>
      <c r="X22" s="288">
        <v>42719</v>
      </c>
      <c r="Y22" s="13" t="s">
        <v>38</v>
      </c>
    </row>
    <row r="23" spans="1:25" ht="19.5" thickBot="1" x14ac:dyDescent="0.2">
      <c r="A23" s="14">
        <v>150297</v>
      </c>
      <c r="B23" s="289" t="s">
        <v>202</v>
      </c>
      <c r="C23" s="14">
        <v>1.109</v>
      </c>
      <c r="D23" s="290">
        <v>-8.9999999999999998E-4</v>
      </c>
      <c r="E23" s="289">
        <v>175.17</v>
      </c>
      <c r="F23" s="14">
        <v>1.0666</v>
      </c>
      <c r="G23" s="291">
        <v>-3.9800000000000002E-2</v>
      </c>
      <c r="H23" s="291">
        <v>0.04</v>
      </c>
      <c r="I23" s="289">
        <v>6</v>
      </c>
      <c r="J23" s="289">
        <v>5.5</v>
      </c>
      <c r="K23" s="291">
        <v>5.2839999999999998E-2</v>
      </c>
      <c r="L23" s="289" t="s">
        <v>40</v>
      </c>
      <c r="M23" s="344" t="s">
        <v>203</v>
      </c>
      <c r="N23" s="295">
        <v>7.9000000000000008E-3</v>
      </c>
      <c r="O23" s="18">
        <v>0.16450000000000001</v>
      </c>
      <c r="P23" s="291">
        <v>-3.39E-2</v>
      </c>
      <c r="Q23" s="291">
        <v>0.90390000000000004</v>
      </c>
      <c r="R23" s="291">
        <v>-4.8999999999999998E-3</v>
      </c>
      <c r="S23" s="291">
        <v>-1.2999999999999999E-3</v>
      </c>
      <c r="T23" s="291">
        <v>5.0000000000000001E-4</v>
      </c>
      <c r="U23" s="289">
        <v>6287</v>
      </c>
      <c r="V23" s="289">
        <v>0</v>
      </c>
      <c r="W23" s="292">
        <v>0.21180555555555555</v>
      </c>
      <c r="X23" s="293">
        <v>42705</v>
      </c>
      <c r="Y23" s="21" t="s">
        <v>38</v>
      </c>
    </row>
    <row r="24" spans="1:25" ht="18.75" thickBot="1" x14ac:dyDescent="0.2">
      <c r="A24" s="7">
        <v>150247</v>
      </c>
      <c r="B24" s="283" t="s">
        <v>205</v>
      </c>
      <c r="C24" s="7">
        <v>1.075</v>
      </c>
      <c r="D24" s="284">
        <v>0</v>
      </c>
      <c r="E24" s="283">
        <v>248.42</v>
      </c>
      <c r="F24" s="7">
        <v>1.0326</v>
      </c>
      <c r="G24" s="285">
        <v>-4.1099999999999998E-2</v>
      </c>
      <c r="H24" s="285">
        <v>0.04</v>
      </c>
      <c r="I24" s="283">
        <v>5.5</v>
      </c>
      <c r="J24" s="283">
        <v>5.5</v>
      </c>
      <c r="K24" s="285">
        <v>5.2760000000000001E-2</v>
      </c>
      <c r="L24" s="283" t="s">
        <v>40</v>
      </c>
      <c r="M24" s="7" t="s">
        <v>110</v>
      </c>
      <c r="N24" s="305">
        <v>1.1299999999999999E-2</v>
      </c>
      <c r="O24" s="23">
        <v>0.22689999999999999</v>
      </c>
      <c r="P24" s="285">
        <v>-3.4799999999999998E-2</v>
      </c>
      <c r="Q24" s="285">
        <v>0.80830000000000002</v>
      </c>
      <c r="R24" s="285">
        <v>-6.6E-3</v>
      </c>
      <c r="S24" s="285">
        <v>-4.4999999999999997E-3</v>
      </c>
      <c r="T24" s="285">
        <v>-4.3E-3</v>
      </c>
      <c r="U24" s="283">
        <v>21132</v>
      </c>
      <c r="V24" s="283">
        <v>-49</v>
      </c>
      <c r="W24" s="287">
        <v>0.21180555555555555</v>
      </c>
      <c r="X24" s="288">
        <v>42738</v>
      </c>
      <c r="Y24" s="13" t="s">
        <v>38</v>
      </c>
    </row>
    <row r="25" spans="1:25" ht="18.75" thickBot="1" x14ac:dyDescent="0.2">
      <c r="A25" s="14">
        <v>150325</v>
      </c>
      <c r="B25" s="289" t="s">
        <v>224</v>
      </c>
      <c r="C25" s="14">
        <v>1.0720000000000001</v>
      </c>
      <c r="D25" s="290">
        <v>-3.7000000000000002E-3</v>
      </c>
      <c r="E25" s="289">
        <v>56.21</v>
      </c>
      <c r="F25" s="14">
        <v>1.0291999999999999</v>
      </c>
      <c r="G25" s="291">
        <v>-4.1599999999999998E-2</v>
      </c>
      <c r="H25" s="291">
        <v>0.04</v>
      </c>
      <c r="I25" s="289">
        <v>5.5</v>
      </c>
      <c r="J25" s="289">
        <v>5.5</v>
      </c>
      <c r="K25" s="291">
        <v>5.2740000000000002E-2</v>
      </c>
      <c r="L25" s="289" t="s">
        <v>40</v>
      </c>
      <c r="M25" s="14" t="s">
        <v>66</v>
      </c>
      <c r="N25" s="295">
        <v>1.2999999999999999E-2</v>
      </c>
      <c r="O25" s="18">
        <v>0.34939999999999999</v>
      </c>
      <c r="P25" s="291">
        <v>-3.5799999999999998E-2</v>
      </c>
      <c r="Q25" s="303">
        <v>0.52580000000000005</v>
      </c>
      <c r="R25" s="291">
        <v>-7.1999999999999998E-3</v>
      </c>
      <c r="S25" s="291">
        <v>-1.1000000000000001E-3</v>
      </c>
      <c r="T25" s="291">
        <v>5.5999999999999999E-3</v>
      </c>
      <c r="U25" s="289">
        <v>1702</v>
      </c>
      <c r="V25" s="289">
        <v>0</v>
      </c>
      <c r="W25" s="292">
        <v>0.21180555555555555</v>
      </c>
      <c r="X25" s="293">
        <v>42738</v>
      </c>
      <c r="Y25" s="21" t="s">
        <v>38</v>
      </c>
    </row>
    <row r="26" spans="1:25" ht="18.75" thickBot="1" x14ac:dyDescent="0.2">
      <c r="A26" s="7">
        <v>150289</v>
      </c>
      <c r="B26" s="283" t="s">
        <v>196</v>
      </c>
      <c r="C26" s="7">
        <v>1.079</v>
      </c>
      <c r="D26" s="286">
        <v>-8.9999999999999998E-4</v>
      </c>
      <c r="E26" s="283">
        <v>4045.57</v>
      </c>
      <c r="F26" s="7">
        <v>1.036</v>
      </c>
      <c r="G26" s="285">
        <v>-4.1500000000000002E-2</v>
      </c>
      <c r="H26" s="285">
        <v>0.04</v>
      </c>
      <c r="I26" s="283">
        <v>5.5</v>
      </c>
      <c r="J26" s="283">
        <v>5.5</v>
      </c>
      <c r="K26" s="285">
        <v>5.2729999999999999E-2</v>
      </c>
      <c r="L26" s="283" t="s">
        <v>40</v>
      </c>
      <c r="M26" s="7" t="s">
        <v>197</v>
      </c>
      <c r="N26" s="305">
        <v>2.0000000000000001E-4</v>
      </c>
      <c r="O26" s="23">
        <v>0.18210000000000001</v>
      </c>
      <c r="P26" s="285">
        <v>-3.56E-2</v>
      </c>
      <c r="Q26" s="285">
        <v>0.90800000000000003</v>
      </c>
      <c r="R26" s="285">
        <v>-9.7000000000000003E-3</v>
      </c>
      <c r="S26" s="285">
        <v>-1.72E-2</v>
      </c>
      <c r="T26" s="285">
        <v>4.7000000000000002E-3</v>
      </c>
      <c r="U26" s="283">
        <v>58713</v>
      </c>
      <c r="V26" s="283">
        <v>920</v>
      </c>
      <c r="W26" s="287">
        <v>0.21180555555555555</v>
      </c>
      <c r="X26" s="288">
        <v>42719</v>
      </c>
      <c r="Y26" s="13" t="s">
        <v>38</v>
      </c>
    </row>
    <row r="27" spans="1:25" s="400" customFormat="1" ht="18.75" thickBot="1" x14ac:dyDescent="0.2">
      <c r="A27" s="35">
        <v>150291</v>
      </c>
      <c r="B27" s="429" t="s">
        <v>198</v>
      </c>
      <c r="C27" s="35">
        <v>1.079</v>
      </c>
      <c r="D27" s="396">
        <v>2.8E-3</v>
      </c>
      <c r="E27" s="395">
        <v>213.84</v>
      </c>
      <c r="F27" s="35">
        <v>1.036</v>
      </c>
      <c r="G27" s="366">
        <v>-4.1500000000000002E-2</v>
      </c>
      <c r="H27" s="366">
        <v>0.04</v>
      </c>
      <c r="I27" s="395">
        <v>5.5</v>
      </c>
      <c r="J27" s="395">
        <v>5.5</v>
      </c>
      <c r="K27" s="366">
        <v>5.2729999999999999E-2</v>
      </c>
      <c r="L27" s="395" t="s">
        <v>40</v>
      </c>
      <c r="M27" s="35" t="s">
        <v>95</v>
      </c>
      <c r="N27" s="396">
        <v>3.3E-3</v>
      </c>
      <c r="O27" s="39">
        <v>0.20569999999999999</v>
      </c>
      <c r="P27" s="366">
        <v>-3.56E-2</v>
      </c>
      <c r="Q27" s="366">
        <v>0.85289999999999999</v>
      </c>
      <c r="R27" s="366">
        <v>2.3999999999999998E-3</v>
      </c>
      <c r="S27" s="366">
        <v>3.0999999999999999E-3</v>
      </c>
      <c r="T27" s="366">
        <v>5.5999999999999999E-3</v>
      </c>
      <c r="U27" s="395">
        <v>19350</v>
      </c>
      <c r="V27" s="395">
        <v>22</v>
      </c>
      <c r="W27" s="398">
        <v>0.21180555555555555</v>
      </c>
      <c r="X27" s="399">
        <v>42719</v>
      </c>
      <c r="Y27" s="42" t="s">
        <v>38</v>
      </c>
    </row>
    <row r="28" spans="1:25" ht="18.75" thickBot="1" x14ac:dyDescent="0.2">
      <c r="A28" s="7">
        <v>150130</v>
      </c>
      <c r="B28" s="283" t="s">
        <v>208</v>
      </c>
      <c r="C28" s="7">
        <v>1.079</v>
      </c>
      <c r="D28" s="305">
        <v>1.9E-3</v>
      </c>
      <c r="E28" s="283">
        <v>2854.14</v>
      </c>
      <c r="F28" s="7">
        <v>1.0327</v>
      </c>
      <c r="G28" s="285">
        <v>-4.48E-2</v>
      </c>
      <c r="H28" s="285">
        <v>0.04</v>
      </c>
      <c r="I28" s="283">
        <v>5.5</v>
      </c>
      <c r="J28" s="283">
        <v>5.5</v>
      </c>
      <c r="K28" s="285">
        <v>5.2569999999999999E-2</v>
      </c>
      <c r="L28" s="283" t="s">
        <v>40</v>
      </c>
      <c r="M28" s="7" t="s">
        <v>209</v>
      </c>
      <c r="N28" s="305">
        <v>9.2999999999999992E-3</v>
      </c>
      <c r="O28" s="23">
        <v>0.2039</v>
      </c>
      <c r="P28" s="285">
        <v>-3.8399999999999997E-2</v>
      </c>
      <c r="Q28" s="285">
        <v>0.86180000000000001</v>
      </c>
      <c r="R28" s="285">
        <v>-2.0999999999999999E-3</v>
      </c>
      <c r="S28" s="285">
        <v>-3.3E-3</v>
      </c>
      <c r="T28" s="285">
        <v>-1.6000000000000001E-3</v>
      </c>
      <c r="U28" s="283">
        <v>476033</v>
      </c>
      <c r="V28" s="283">
        <v>57</v>
      </c>
      <c r="W28" s="287">
        <v>0.21180555555555555</v>
      </c>
      <c r="X28" s="288">
        <v>42738</v>
      </c>
      <c r="Y28" s="13" t="s">
        <v>38</v>
      </c>
    </row>
    <row r="29" spans="1:25" ht="18.75" thickBot="1" x14ac:dyDescent="0.2">
      <c r="A29" s="14">
        <v>150301</v>
      </c>
      <c r="B29" s="289" t="s">
        <v>212</v>
      </c>
      <c r="C29" s="14">
        <v>1.0840000000000001</v>
      </c>
      <c r="D29" s="295">
        <v>8.9999999999999998E-4</v>
      </c>
      <c r="E29" s="289">
        <v>61.2</v>
      </c>
      <c r="F29" s="14">
        <v>1.0357000000000001</v>
      </c>
      <c r="G29" s="291">
        <v>-4.6600000000000003E-2</v>
      </c>
      <c r="H29" s="291">
        <v>0.04</v>
      </c>
      <c r="I29" s="289">
        <v>5.5</v>
      </c>
      <c r="J29" s="289">
        <v>5.5</v>
      </c>
      <c r="K29" s="291">
        <v>5.2470000000000003E-2</v>
      </c>
      <c r="L29" s="289" t="s">
        <v>40</v>
      </c>
      <c r="M29" s="14" t="s">
        <v>56</v>
      </c>
      <c r="N29" s="295">
        <v>7.7000000000000002E-3</v>
      </c>
      <c r="O29" s="18">
        <v>0.4219</v>
      </c>
      <c r="P29" s="291">
        <v>-4.0099999999999997E-2</v>
      </c>
      <c r="Q29" s="303">
        <v>0.3488</v>
      </c>
      <c r="R29" s="291">
        <v>-6.4000000000000003E-3</v>
      </c>
      <c r="S29" s="291">
        <v>-1.4E-3</v>
      </c>
      <c r="T29" s="291">
        <v>0</v>
      </c>
      <c r="U29" s="289">
        <v>5297</v>
      </c>
      <c r="V29" s="289">
        <v>0</v>
      </c>
      <c r="W29" s="292">
        <v>0.21180555555555555</v>
      </c>
      <c r="X29" s="293">
        <v>42719</v>
      </c>
      <c r="Y29" s="21" t="s">
        <v>38</v>
      </c>
    </row>
    <row r="30" spans="1:25" ht="18.75" thickBot="1" x14ac:dyDescent="0.2">
      <c r="A30" s="7">
        <v>150190</v>
      </c>
      <c r="B30" s="283" t="s">
        <v>213</v>
      </c>
      <c r="C30" s="7">
        <v>1.0880000000000001</v>
      </c>
      <c r="D30" s="305">
        <v>1.8E-3</v>
      </c>
      <c r="E30" s="283">
        <v>124.99</v>
      </c>
      <c r="F30" s="7">
        <v>1.0329999999999999</v>
      </c>
      <c r="G30" s="285">
        <v>-5.3199999999999997E-2</v>
      </c>
      <c r="H30" s="285">
        <v>0.04</v>
      </c>
      <c r="I30" s="283">
        <v>5.5</v>
      </c>
      <c r="J30" s="283">
        <v>5.5</v>
      </c>
      <c r="K30" s="285">
        <v>5.2130000000000003E-2</v>
      </c>
      <c r="L30" s="283" t="s">
        <v>40</v>
      </c>
      <c r="M30" s="7" t="s">
        <v>76</v>
      </c>
      <c r="N30" s="305">
        <v>1.17E-2</v>
      </c>
      <c r="O30" s="23">
        <v>0.4415</v>
      </c>
      <c r="P30" s="285">
        <v>-4.6300000000000001E-2</v>
      </c>
      <c r="Q30" s="285">
        <v>0.30590000000000001</v>
      </c>
      <c r="R30" s="285">
        <v>-3.5999999999999999E-3</v>
      </c>
      <c r="S30" s="285">
        <v>0</v>
      </c>
      <c r="T30" s="285">
        <v>1.2999999999999999E-3</v>
      </c>
      <c r="U30" s="283">
        <v>5778</v>
      </c>
      <c r="V30" s="283">
        <v>0</v>
      </c>
      <c r="W30" s="287">
        <v>0.21180555555555555</v>
      </c>
      <c r="X30" s="288">
        <v>42738</v>
      </c>
      <c r="Y30" s="13" t="s">
        <v>38</v>
      </c>
    </row>
    <row r="31" spans="1:25" ht="18.75" thickBot="1" x14ac:dyDescent="0.2">
      <c r="A31" s="14">
        <v>150117</v>
      </c>
      <c r="B31" s="289" t="s">
        <v>206</v>
      </c>
      <c r="C31" s="14">
        <v>1.0880000000000001</v>
      </c>
      <c r="D31" s="295">
        <v>4.5999999999999999E-3</v>
      </c>
      <c r="E31" s="289">
        <v>11323.21</v>
      </c>
      <c r="F31" s="14">
        <v>1.0327</v>
      </c>
      <c r="G31" s="291">
        <v>-5.3499999999999999E-2</v>
      </c>
      <c r="H31" s="291">
        <v>0.04</v>
      </c>
      <c r="I31" s="289">
        <v>5.5</v>
      </c>
      <c r="J31" s="289">
        <v>5.5</v>
      </c>
      <c r="K31" s="291">
        <v>5.212E-2</v>
      </c>
      <c r="L31" s="289" t="s">
        <v>40</v>
      </c>
      <c r="M31" s="14" t="s">
        <v>207</v>
      </c>
      <c r="N31" s="295">
        <v>3.8E-3</v>
      </c>
      <c r="O31" s="18">
        <v>0.18240000000000001</v>
      </c>
      <c r="P31" s="291">
        <v>-4.6300000000000001E-2</v>
      </c>
      <c r="Q31" s="291">
        <v>1.5496000000000001</v>
      </c>
      <c r="R31" s="291">
        <v>-8.8000000000000005E-3</v>
      </c>
      <c r="S31" s="291">
        <v>-9.1000000000000004E-3</v>
      </c>
      <c r="T31" s="291">
        <v>-5.8999999999999999E-3</v>
      </c>
      <c r="U31" s="289">
        <v>143223</v>
      </c>
      <c r="V31" s="289">
        <v>-11450</v>
      </c>
      <c r="W31" s="292">
        <v>0.21180555555555555</v>
      </c>
      <c r="X31" s="293">
        <v>42738</v>
      </c>
      <c r="Y31" s="21" t="s">
        <v>38</v>
      </c>
    </row>
    <row r="32" spans="1:25" ht="18.75" thickBot="1" x14ac:dyDescent="0.2">
      <c r="A32" s="7">
        <v>150265</v>
      </c>
      <c r="B32" s="294" t="s">
        <v>214</v>
      </c>
      <c r="C32" s="7">
        <v>1.085</v>
      </c>
      <c r="D32" s="284">
        <v>0</v>
      </c>
      <c r="E32" s="283">
        <v>181.61</v>
      </c>
      <c r="F32" s="7">
        <v>1.0289999999999999</v>
      </c>
      <c r="G32" s="285">
        <v>-5.4399999999999997E-2</v>
      </c>
      <c r="H32" s="285">
        <v>0.04</v>
      </c>
      <c r="I32" s="283">
        <v>5.5</v>
      </c>
      <c r="J32" s="283">
        <v>5.5</v>
      </c>
      <c r="K32" s="285">
        <v>5.2080000000000001E-2</v>
      </c>
      <c r="L32" s="283" t="s">
        <v>40</v>
      </c>
      <c r="M32" s="7" t="s">
        <v>46</v>
      </c>
      <c r="N32" s="305">
        <v>1.01E-2</v>
      </c>
      <c r="O32" s="23">
        <v>0.4113</v>
      </c>
      <c r="P32" s="285">
        <v>-4.7399999999999998E-2</v>
      </c>
      <c r="Q32" s="285">
        <v>0.38080000000000003</v>
      </c>
      <c r="R32" s="285">
        <v>-8.0999999999999996E-3</v>
      </c>
      <c r="S32" s="285">
        <v>-8.3999999999999995E-3</v>
      </c>
      <c r="T32" s="285">
        <v>-6.6E-3</v>
      </c>
      <c r="U32" s="283">
        <v>13428</v>
      </c>
      <c r="V32" s="283">
        <v>-79</v>
      </c>
      <c r="W32" s="287">
        <v>0.21180555555555555</v>
      </c>
      <c r="X32" s="288">
        <v>42719</v>
      </c>
      <c r="Y32" s="13" t="s">
        <v>38</v>
      </c>
    </row>
    <row r="33" spans="1:25" ht="18.75" thickBot="1" x14ac:dyDescent="0.2">
      <c r="A33" s="14">
        <v>150198</v>
      </c>
      <c r="B33" s="289" t="s">
        <v>219</v>
      </c>
      <c r="C33" s="14">
        <v>1.091</v>
      </c>
      <c r="D33" s="295">
        <v>8.9999999999999998E-4</v>
      </c>
      <c r="E33" s="289">
        <v>185.04</v>
      </c>
      <c r="F33" s="14">
        <v>1.0327</v>
      </c>
      <c r="G33" s="291">
        <v>-5.6500000000000002E-2</v>
      </c>
      <c r="H33" s="291">
        <v>0.04</v>
      </c>
      <c r="I33" s="289">
        <v>5.5</v>
      </c>
      <c r="J33" s="289">
        <v>5.5</v>
      </c>
      <c r="K33" s="291">
        <v>5.1970000000000002E-2</v>
      </c>
      <c r="L33" s="289" t="s">
        <v>40</v>
      </c>
      <c r="M33" s="14" t="s">
        <v>220</v>
      </c>
      <c r="N33" s="295">
        <v>1.61E-2</v>
      </c>
      <c r="O33" s="18">
        <v>0.27610000000000001</v>
      </c>
      <c r="P33" s="291">
        <v>-4.9000000000000002E-2</v>
      </c>
      <c r="Q33" s="291">
        <v>0.69310000000000005</v>
      </c>
      <c r="R33" s="291">
        <v>-7.3000000000000001E-3</v>
      </c>
      <c r="S33" s="291">
        <v>-3.5000000000000001E-3</v>
      </c>
      <c r="T33" s="291">
        <v>-3.7000000000000002E-3</v>
      </c>
      <c r="U33" s="289">
        <v>50695</v>
      </c>
      <c r="V33" s="289">
        <v>108</v>
      </c>
      <c r="W33" s="292">
        <v>0.21180555555555555</v>
      </c>
      <c r="X33" s="293">
        <v>42738</v>
      </c>
      <c r="Y33" s="21" t="s">
        <v>38</v>
      </c>
    </row>
    <row r="34" spans="1:25" ht="18.75" thickBot="1" x14ac:dyDescent="0.2">
      <c r="A34" s="7">
        <v>150196</v>
      </c>
      <c r="B34" s="283" t="s">
        <v>215</v>
      </c>
      <c r="C34" s="7">
        <v>1.0960000000000001</v>
      </c>
      <c r="D34" s="284">
        <v>0</v>
      </c>
      <c r="E34" s="283">
        <v>4681.1000000000004</v>
      </c>
      <c r="F34" s="7">
        <v>1.0327</v>
      </c>
      <c r="G34" s="285">
        <v>-6.13E-2</v>
      </c>
      <c r="H34" s="285">
        <v>0.04</v>
      </c>
      <c r="I34" s="283">
        <v>5.5</v>
      </c>
      <c r="J34" s="283">
        <v>5.5</v>
      </c>
      <c r="K34" s="285">
        <v>5.1729999999999998E-2</v>
      </c>
      <c r="L34" s="283" t="s">
        <v>40</v>
      </c>
      <c r="M34" s="7" t="s">
        <v>216</v>
      </c>
      <c r="N34" s="305">
        <v>5.1999999999999998E-3</v>
      </c>
      <c r="O34" s="23">
        <v>0.43780000000000002</v>
      </c>
      <c r="P34" s="285">
        <v>-5.33E-2</v>
      </c>
      <c r="Q34" s="285">
        <v>0.31490000000000001</v>
      </c>
      <c r="R34" s="285">
        <v>2.3999999999999998E-3</v>
      </c>
      <c r="S34" s="285">
        <v>4.1999999999999997E-3</v>
      </c>
      <c r="T34" s="285">
        <v>-5.8999999999999999E-3</v>
      </c>
      <c r="U34" s="283">
        <v>60862</v>
      </c>
      <c r="V34" s="283">
        <v>688</v>
      </c>
      <c r="W34" s="287">
        <v>0.21180555555555555</v>
      </c>
      <c r="X34" s="288">
        <v>42738</v>
      </c>
      <c r="Y34" s="13" t="s">
        <v>38</v>
      </c>
    </row>
    <row r="35" spans="1:25" ht="18.75" thickBot="1" x14ac:dyDescent="0.2">
      <c r="A35" s="14">
        <v>150261</v>
      </c>
      <c r="B35" s="289" t="s">
        <v>217</v>
      </c>
      <c r="C35" s="14">
        <v>1.093</v>
      </c>
      <c r="D35" s="295">
        <v>8.9999999999999998E-4</v>
      </c>
      <c r="E35" s="289">
        <v>30.53</v>
      </c>
      <c r="F35" s="14">
        <v>1.0288999999999999</v>
      </c>
      <c r="G35" s="291">
        <v>-6.2300000000000001E-2</v>
      </c>
      <c r="H35" s="291">
        <v>0.04</v>
      </c>
      <c r="I35" s="289">
        <v>5.5</v>
      </c>
      <c r="J35" s="289">
        <v>5.5</v>
      </c>
      <c r="K35" s="291">
        <v>5.169E-2</v>
      </c>
      <c r="L35" s="289" t="s">
        <v>40</v>
      </c>
      <c r="M35" s="14" t="s">
        <v>218</v>
      </c>
      <c r="N35" s="295">
        <v>1.01E-2</v>
      </c>
      <c r="O35" s="18">
        <v>0.42320000000000002</v>
      </c>
      <c r="P35" s="291">
        <v>-5.4300000000000001E-2</v>
      </c>
      <c r="Q35" s="291">
        <v>0.35299999999999998</v>
      </c>
      <c r="R35" s="291">
        <v>-5.4999999999999997E-3</v>
      </c>
      <c r="S35" s="291">
        <v>-4.5999999999999999E-3</v>
      </c>
      <c r="T35" s="291">
        <v>-3.5999999999999999E-3</v>
      </c>
      <c r="U35" s="289">
        <v>15483</v>
      </c>
      <c r="V35" s="289">
        <v>-19</v>
      </c>
      <c r="W35" s="292">
        <v>0.21180555555555555</v>
      </c>
      <c r="X35" s="293">
        <v>42719</v>
      </c>
      <c r="Y35" s="21" t="s">
        <v>38</v>
      </c>
    </row>
    <row r="36" spans="1:25" ht="18.75" thickBot="1" x14ac:dyDescent="0.2">
      <c r="A36" s="7">
        <v>502057</v>
      </c>
      <c r="B36" s="283" t="s">
        <v>217</v>
      </c>
      <c r="C36" s="7">
        <v>1.1200000000000001</v>
      </c>
      <c r="D36" s="305">
        <v>9.9000000000000008E-3</v>
      </c>
      <c r="E36" s="283">
        <v>0.01</v>
      </c>
      <c r="F36" s="7">
        <v>1.0288999999999999</v>
      </c>
      <c r="G36" s="285">
        <v>-8.8499999999999995E-2</v>
      </c>
      <c r="H36" s="285">
        <v>0.04</v>
      </c>
      <c r="I36" s="283">
        <v>5.5</v>
      </c>
      <c r="J36" s="283">
        <v>5.5</v>
      </c>
      <c r="K36" s="285">
        <v>5.0410000000000003E-2</v>
      </c>
      <c r="L36" s="283" t="s">
        <v>40</v>
      </c>
      <c r="M36" s="7" t="s">
        <v>218</v>
      </c>
      <c r="N36" s="305">
        <v>1.01E-2</v>
      </c>
      <c r="O36" s="23">
        <v>0.45610000000000001</v>
      </c>
      <c r="P36" s="285">
        <v>-7.7100000000000002E-2</v>
      </c>
      <c r="Q36" s="285">
        <v>0.27600000000000002</v>
      </c>
      <c r="R36" s="285">
        <v>-3.5000000000000001E-3</v>
      </c>
      <c r="S36" s="285">
        <v>-2.9999999999999997E-4</v>
      </c>
      <c r="T36" s="285">
        <v>1.8E-3</v>
      </c>
      <c r="U36" s="283">
        <v>1117</v>
      </c>
      <c r="V36" s="283">
        <v>42</v>
      </c>
      <c r="W36" s="287">
        <v>0.21180555555555555</v>
      </c>
      <c r="X36" s="288">
        <v>42719</v>
      </c>
      <c r="Y36" s="13" t="s">
        <v>38</v>
      </c>
    </row>
    <row r="37" spans="1:25" ht="18.75" thickBot="1" x14ac:dyDescent="0.2">
      <c r="A37" s="14">
        <v>150327</v>
      </c>
      <c r="B37" s="289" t="s">
        <v>284</v>
      </c>
      <c r="C37" s="14">
        <v>1.1339999999999999</v>
      </c>
      <c r="D37" s="290">
        <v>-1.2200000000000001E-2</v>
      </c>
      <c r="E37" s="289">
        <v>0.54</v>
      </c>
      <c r="F37" s="14">
        <v>1.0288999999999999</v>
      </c>
      <c r="G37" s="291">
        <v>-0.1021</v>
      </c>
      <c r="H37" s="291">
        <v>0.04</v>
      </c>
      <c r="I37" s="289">
        <v>5.5</v>
      </c>
      <c r="J37" s="289">
        <v>5.5</v>
      </c>
      <c r="K37" s="291">
        <v>4.9770000000000002E-2</v>
      </c>
      <c r="L37" s="289" t="s">
        <v>40</v>
      </c>
      <c r="M37" s="14" t="s">
        <v>127</v>
      </c>
      <c r="N37" s="295">
        <v>9.1000000000000004E-3</v>
      </c>
      <c r="O37" s="18">
        <v>0.4677</v>
      </c>
      <c r="P37" s="291">
        <v>-8.8499999999999995E-2</v>
      </c>
      <c r="Q37" s="291">
        <v>0.24879999999999999</v>
      </c>
      <c r="R37" s="291">
        <v>-1.8100000000000002E-2</v>
      </c>
      <c r="S37" s="291">
        <v>-5.4000000000000003E-3</v>
      </c>
      <c r="T37" s="291">
        <v>-3.5999999999999999E-3</v>
      </c>
      <c r="U37" s="289">
        <v>802</v>
      </c>
      <c r="V37" s="289">
        <v>0</v>
      </c>
      <c r="W37" s="292">
        <v>0.21180555555555555</v>
      </c>
      <c r="X37" s="293">
        <v>42738</v>
      </c>
      <c r="Y37" s="21" t="s">
        <v>38</v>
      </c>
    </row>
    <row r="38" spans="1:25" ht="18.75" thickBot="1" x14ac:dyDescent="0.2">
      <c r="A38" s="7">
        <v>150317</v>
      </c>
      <c r="B38" s="283" t="s">
        <v>225</v>
      </c>
      <c r="C38" s="7">
        <v>1.1599999999999999</v>
      </c>
      <c r="D38" s="305">
        <v>8.6999999999999994E-3</v>
      </c>
      <c r="E38" s="283">
        <v>2.2799999999999998</v>
      </c>
      <c r="F38" s="7">
        <v>1.028</v>
      </c>
      <c r="G38" s="285">
        <v>-0.12839999999999999</v>
      </c>
      <c r="H38" s="285">
        <v>0.04</v>
      </c>
      <c r="I38" s="283">
        <v>5.5</v>
      </c>
      <c r="J38" s="283">
        <v>5.5</v>
      </c>
      <c r="K38" s="285">
        <v>4.8590000000000001E-2</v>
      </c>
      <c r="L38" s="283" t="s">
        <v>40</v>
      </c>
      <c r="M38" s="7" t="s">
        <v>222</v>
      </c>
      <c r="N38" s="305">
        <v>7.0000000000000001E-3</v>
      </c>
      <c r="O38" s="23">
        <v>0.42970000000000003</v>
      </c>
      <c r="P38" s="285">
        <v>-0.10979999999999999</v>
      </c>
      <c r="Q38" s="285">
        <v>0.33879999999999999</v>
      </c>
      <c r="R38" s="285">
        <v>-1.4200000000000001E-2</v>
      </c>
      <c r="S38" s="285">
        <v>-9.9000000000000008E-3</v>
      </c>
      <c r="T38" s="285">
        <v>-2.3E-3</v>
      </c>
      <c r="U38" s="283">
        <v>693</v>
      </c>
      <c r="V38" s="283">
        <v>0</v>
      </c>
      <c r="W38" s="287">
        <v>0.21180555555555555</v>
      </c>
      <c r="X38" s="288">
        <v>42738</v>
      </c>
      <c r="Y38" s="13" t="s">
        <v>38</v>
      </c>
    </row>
    <row r="39" spans="1:25" ht="18.75" thickBot="1" x14ac:dyDescent="0.2">
      <c r="A39" s="14">
        <v>150047</v>
      </c>
      <c r="B39" s="289" t="s">
        <v>226</v>
      </c>
      <c r="C39" s="14">
        <v>1.478</v>
      </c>
      <c r="D39" s="302">
        <v>0</v>
      </c>
      <c r="E39" s="289">
        <v>71.680000000000007</v>
      </c>
      <c r="F39" s="14">
        <v>1.0329999999999999</v>
      </c>
      <c r="G39" s="291">
        <v>-0.43080000000000002</v>
      </c>
      <c r="H39" s="291">
        <v>0.04</v>
      </c>
      <c r="I39" s="289">
        <v>5.5</v>
      </c>
      <c r="J39" s="289">
        <v>5.5</v>
      </c>
      <c r="K39" s="291">
        <v>3.8059999999999997E-2</v>
      </c>
      <c r="L39" s="289" t="s">
        <v>40</v>
      </c>
      <c r="M39" s="14" t="s">
        <v>36</v>
      </c>
      <c r="N39" s="302">
        <v>0</v>
      </c>
      <c r="O39" s="18">
        <v>0.68720000000000003</v>
      </c>
      <c r="P39" s="291">
        <v>-0.29530000000000001</v>
      </c>
      <c r="Q39" s="289" t="s">
        <v>37</v>
      </c>
      <c r="R39" s="291">
        <v>1.2699999999999999E-2</v>
      </c>
      <c r="S39" s="291">
        <v>1.4800000000000001E-2</v>
      </c>
      <c r="T39" s="291">
        <v>7.4999999999999997E-3</v>
      </c>
      <c r="U39" s="289">
        <v>1669</v>
      </c>
      <c r="V39" s="289">
        <v>0</v>
      </c>
      <c r="W39" s="292">
        <v>8.8888888888888892E-2</v>
      </c>
      <c r="X39" s="293">
        <v>42738</v>
      </c>
      <c r="Y39" s="21" t="s">
        <v>38</v>
      </c>
    </row>
    <row r="40" spans="1:25" ht="14.25" thickBot="1" x14ac:dyDescent="0.2">
      <c r="A40" s="44" t="s">
        <v>245</v>
      </c>
      <c r="B40" s="36"/>
      <c r="C40" s="35"/>
      <c r="D40" s="43">
        <f>AVERAGE(D16:D39)</f>
        <v>8.8333333333333319E-4</v>
      </c>
      <c r="E40" s="36"/>
      <c r="F40" s="35"/>
      <c r="G40" s="43">
        <f>AVERAGE(G16:G39)</f>
        <v>-6.8900000000000003E-2</v>
      </c>
      <c r="H40" s="272">
        <f>COUNTIF($D16:$D39,"&gt;0")/COUNT($D16:$D39)</f>
        <v>0.54166666666666663</v>
      </c>
      <c r="I40" s="36"/>
      <c r="J40" s="36"/>
      <c r="K40" s="43">
        <f>AVERAGE(K16:K39)</f>
        <v>5.1583333333333335E-2</v>
      </c>
      <c r="L40" s="36"/>
      <c r="M40" s="35"/>
      <c r="N40" s="38"/>
      <c r="O40" s="39"/>
      <c r="P40" s="43">
        <f>AVERAGE(P16:P39)</f>
        <v>-5.6079166666666659E-2</v>
      </c>
      <c r="Q40" s="37"/>
      <c r="R40" s="43">
        <f>AVERAGE(R16:R39)</f>
        <v>-4.6874999999999998E-3</v>
      </c>
      <c r="S40" s="37"/>
      <c r="T40" s="37"/>
      <c r="U40" s="36"/>
      <c r="V40" s="36"/>
      <c r="W40" s="40"/>
      <c r="X40" s="41"/>
      <c r="Y40" s="42"/>
    </row>
    <row r="41" spans="1:25" s="60" customFormat="1" ht="19.5" thickBot="1" x14ac:dyDescent="0.2">
      <c r="A41" s="51">
        <v>150175</v>
      </c>
      <c r="B41" s="317" t="s">
        <v>152</v>
      </c>
      <c r="C41" s="51">
        <v>0.97099999999999997</v>
      </c>
      <c r="D41" s="314">
        <v>3.0999999999999999E-3</v>
      </c>
      <c r="E41" s="309">
        <v>6856.52</v>
      </c>
      <c r="F41" s="51">
        <v>1.0342</v>
      </c>
      <c r="G41" s="311">
        <v>6.1100000000000002E-2</v>
      </c>
      <c r="H41" s="311">
        <v>3.5000000000000003E-2</v>
      </c>
      <c r="I41" s="309">
        <v>5</v>
      </c>
      <c r="J41" s="309">
        <v>5</v>
      </c>
      <c r="K41" s="311">
        <v>5.3370000000000001E-2</v>
      </c>
      <c r="L41" s="309" t="s">
        <v>40</v>
      </c>
      <c r="M41" s="51" t="s">
        <v>153</v>
      </c>
      <c r="N41" s="314">
        <v>1.9E-3</v>
      </c>
      <c r="O41" s="56">
        <v>0.29509999999999997</v>
      </c>
      <c r="P41" s="317" t="s">
        <v>44</v>
      </c>
      <c r="Q41" s="311">
        <v>0.71289999999999998</v>
      </c>
      <c r="R41" s="311">
        <v>-8.8000000000000005E-3</v>
      </c>
      <c r="S41" s="311">
        <v>-1.01E-2</v>
      </c>
      <c r="T41" s="311">
        <v>-4.8999999999999998E-3</v>
      </c>
      <c r="U41" s="309">
        <v>397511</v>
      </c>
      <c r="V41" s="309">
        <v>-7130</v>
      </c>
      <c r="W41" s="312">
        <v>0.21180555555555555</v>
      </c>
      <c r="X41" s="318">
        <v>42705</v>
      </c>
      <c r="Y41" s="59" t="s">
        <v>38</v>
      </c>
    </row>
    <row r="42" spans="1:25" ht="18.75" thickBot="1" x14ac:dyDescent="0.2">
      <c r="A42" s="14">
        <v>150225</v>
      </c>
      <c r="B42" s="289" t="s">
        <v>285</v>
      </c>
      <c r="C42" s="14">
        <v>1.0369999999999999</v>
      </c>
      <c r="D42" s="295">
        <v>1E-3</v>
      </c>
      <c r="E42" s="289">
        <v>0.04</v>
      </c>
      <c r="F42" s="14">
        <v>1.0344</v>
      </c>
      <c r="G42" s="291">
        <v>-2.5000000000000001E-3</v>
      </c>
      <c r="H42" s="291">
        <v>3.5000000000000003E-2</v>
      </c>
      <c r="I42" s="289">
        <v>5</v>
      </c>
      <c r="J42" s="289">
        <v>5</v>
      </c>
      <c r="K42" s="291">
        <v>4.9869999999999998E-2</v>
      </c>
      <c r="L42" s="289" t="s">
        <v>40</v>
      </c>
      <c r="M42" s="14" t="s">
        <v>84</v>
      </c>
      <c r="N42" s="295">
        <v>7.0000000000000001E-3</v>
      </c>
      <c r="O42" s="18">
        <v>0.40389999999999998</v>
      </c>
      <c r="P42" s="291">
        <v>-6.1999999999999998E-3</v>
      </c>
      <c r="Q42" s="291">
        <v>0.39219999999999999</v>
      </c>
      <c r="R42" s="291">
        <v>6.1000000000000004E-3</v>
      </c>
      <c r="S42" s="291">
        <v>1.37E-2</v>
      </c>
      <c r="T42" s="291">
        <v>9.9000000000000008E-3</v>
      </c>
      <c r="U42" s="289">
        <v>3011</v>
      </c>
      <c r="V42" s="289">
        <v>0</v>
      </c>
      <c r="W42" s="292">
        <v>0.21180555555555555</v>
      </c>
      <c r="X42" s="293">
        <v>42705</v>
      </c>
      <c r="Y42" s="21" t="s">
        <v>38</v>
      </c>
    </row>
    <row r="43" spans="1:25" ht="18.75" thickBot="1" x14ac:dyDescent="0.2">
      <c r="A43" s="7">
        <v>150053</v>
      </c>
      <c r="B43" s="283" t="s">
        <v>170</v>
      </c>
      <c r="C43" s="7">
        <v>1.0349999999999999</v>
      </c>
      <c r="D43" s="284">
        <v>0</v>
      </c>
      <c r="E43" s="283">
        <v>85.88</v>
      </c>
      <c r="F43" s="7">
        <v>1.0299</v>
      </c>
      <c r="G43" s="285">
        <v>-5.0000000000000001E-3</v>
      </c>
      <c r="H43" s="285">
        <v>3.5000000000000003E-2</v>
      </c>
      <c r="I43" s="283">
        <v>5</v>
      </c>
      <c r="J43" s="283">
        <v>5</v>
      </c>
      <c r="K43" s="285">
        <v>4.9750000000000003E-2</v>
      </c>
      <c r="L43" s="283" t="s">
        <v>40</v>
      </c>
      <c r="M43" s="7" t="s">
        <v>148</v>
      </c>
      <c r="N43" s="305">
        <v>8.0999999999999996E-3</v>
      </c>
      <c r="O43" s="23">
        <v>0.4355</v>
      </c>
      <c r="P43" s="285">
        <v>-8.0999999999999996E-3</v>
      </c>
      <c r="Q43" s="285">
        <v>1.0089999999999999</v>
      </c>
      <c r="R43" s="285">
        <v>-6.7000000000000002E-3</v>
      </c>
      <c r="S43" s="285">
        <v>-5.1999999999999998E-3</v>
      </c>
      <c r="T43" s="285">
        <v>1.6000000000000001E-3</v>
      </c>
      <c r="U43" s="283">
        <v>527</v>
      </c>
      <c r="V43" s="283">
        <v>0</v>
      </c>
      <c r="W43" s="287">
        <v>0.17083333333333331</v>
      </c>
      <c r="X43" s="288">
        <v>42738</v>
      </c>
      <c r="Y43" s="13" t="s">
        <v>38</v>
      </c>
    </row>
    <row r="44" spans="1:25" ht="18.75" thickBot="1" x14ac:dyDescent="0.2">
      <c r="A44" s="14">
        <v>150140</v>
      </c>
      <c r="B44" s="289" t="s">
        <v>158</v>
      </c>
      <c r="C44" s="14">
        <v>1.036</v>
      </c>
      <c r="D44" s="295">
        <v>1E-3</v>
      </c>
      <c r="E44" s="289">
        <v>0.1</v>
      </c>
      <c r="F44" s="14">
        <v>1.0302</v>
      </c>
      <c r="G44" s="291">
        <v>-5.5999999999999999E-3</v>
      </c>
      <c r="H44" s="291">
        <v>3.5000000000000003E-2</v>
      </c>
      <c r="I44" s="289">
        <v>5</v>
      </c>
      <c r="J44" s="289">
        <v>5</v>
      </c>
      <c r="K44" s="291">
        <v>4.9709999999999997E-2</v>
      </c>
      <c r="L44" s="289" t="s">
        <v>40</v>
      </c>
      <c r="M44" s="14" t="s">
        <v>88</v>
      </c>
      <c r="N44" s="295">
        <v>7.0000000000000001E-3</v>
      </c>
      <c r="O44" s="18">
        <v>0.25409999999999999</v>
      </c>
      <c r="P44" s="291">
        <v>-9.1000000000000004E-3</v>
      </c>
      <c r="Q44" s="291">
        <v>0.74790000000000001</v>
      </c>
      <c r="R44" s="291">
        <v>-8.8999999999999999E-3</v>
      </c>
      <c r="S44" s="291">
        <v>-7.6E-3</v>
      </c>
      <c r="T44" s="291">
        <v>-3.0999999999999999E-3</v>
      </c>
      <c r="U44" s="289">
        <v>663</v>
      </c>
      <c r="V44" s="289">
        <v>0</v>
      </c>
      <c r="W44" s="292">
        <v>0.21180555555555555</v>
      </c>
      <c r="X44" s="293">
        <v>42738</v>
      </c>
      <c r="Y44" s="21" t="s">
        <v>38</v>
      </c>
    </row>
    <row r="45" spans="1:25" ht="18.75" thickBot="1" x14ac:dyDescent="0.2">
      <c r="A45" s="7">
        <v>150145</v>
      </c>
      <c r="B45" s="283" t="s">
        <v>156</v>
      </c>
      <c r="C45" s="7">
        <v>1.038</v>
      </c>
      <c r="D45" s="305">
        <v>2.8999999999999998E-3</v>
      </c>
      <c r="E45" s="283">
        <v>4.67</v>
      </c>
      <c r="F45" s="7">
        <v>1.032</v>
      </c>
      <c r="G45" s="285">
        <v>-5.7999999999999996E-3</v>
      </c>
      <c r="H45" s="285">
        <v>3.5000000000000003E-2</v>
      </c>
      <c r="I45" s="283">
        <v>5</v>
      </c>
      <c r="J45" s="283">
        <v>5</v>
      </c>
      <c r="K45" s="285">
        <v>4.9700000000000001E-2</v>
      </c>
      <c r="L45" s="283" t="s">
        <v>40</v>
      </c>
      <c r="M45" s="7" t="s">
        <v>157</v>
      </c>
      <c r="N45" s="305">
        <v>5.7999999999999996E-3</v>
      </c>
      <c r="O45" s="23">
        <v>0.16889999999999999</v>
      </c>
      <c r="P45" s="285">
        <v>-9.1000000000000004E-3</v>
      </c>
      <c r="Q45" s="285">
        <v>0.94499999999999995</v>
      </c>
      <c r="R45" s="285">
        <v>2.8999999999999998E-3</v>
      </c>
      <c r="S45" s="285">
        <v>-3.3E-3</v>
      </c>
      <c r="T45" s="285">
        <v>7.3000000000000001E-3</v>
      </c>
      <c r="U45" s="283">
        <v>1098</v>
      </c>
      <c r="V45" s="283">
        <v>0</v>
      </c>
      <c r="W45" s="287">
        <v>0.21180555555555555</v>
      </c>
      <c r="X45" s="288">
        <v>42719</v>
      </c>
      <c r="Y45" s="13" t="s">
        <v>38</v>
      </c>
    </row>
    <row r="46" spans="1:25" ht="18.75" thickBot="1" x14ac:dyDescent="0.2">
      <c r="A46" s="14">
        <v>150281</v>
      </c>
      <c r="B46" s="289" t="s">
        <v>168</v>
      </c>
      <c r="C46" s="14">
        <v>1.075</v>
      </c>
      <c r="D46" s="295">
        <v>1.9E-3</v>
      </c>
      <c r="E46" s="289">
        <v>64.23</v>
      </c>
      <c r="F46" s="14">
        <v>1.0660000000000001</v>
      </c>
      <c r="G46" s="291">
        <v>-8.3999999999999995E-3</v>
      </c>
      <c r="H46" s="291">
        <v>3.5000000000000003E-2</v>
      </c>
      <c r="I46" s="289">
        <v>5.75</v>
      </c>
      <c r="J46" s="289">
        <v>5</v>
      </c>
      <c r="K46" s="291">
        <v>4.9669999999999999E-2</v>
      </c>
      <c r="L46" s="289" t="s">
        <v>40</v>
      </c>
      <c r="M46" s="14" t="s">
        <v>169</v>
      </c>
      <c r="N46" s="295">
        <v>4.4999999999999997E-3</v>
      </c>
      <c r="O46" s="18">
        <v>0.12640000000000001</v>
      </c>
      <c r="P46" s="291">
        <v>-1.17E-2</v>
      </c>
      <c r="Q46" s="303">
        <v>0.99150000000000005</v>
      </c>
      <c r="R46" s="291">
        <v>-7.6E-3</v>
      </c>
      <c r="S46" s="291">
        <v>-5.3E-3</v>
      </c>
      <c r="T46" s="291">
        <v>-2E-3</v>
      </c>
      <c r="U46" s="289">
        <v>3714</v>
      </c>
      <c r="V46" s="289">
        <v>-6</v>
      </c>
      <c r="W46" s="292">
        <v>0.21180555555555555</v>
      </c>
      <c r="X46" s="293">
        <v>42704</v>
      </c>
      <c r="Y46" s="21" t="s">
        <v>38</v>
      </c>
    </row>
    <row r="47" spans="1:25" ht="18.75" thickBot="1" x14ac:dyDescent="0.2">
      <c r="A47" s="7">
        <v>150064</v>
      </c>
      <c r="B47" s="283" t="s">
        <v>165</v>
      </c>
      <c r="C47" s="7">
        <v>1.0369999999999999</v>
      </c>
      <c r="D47" s="305">
        <v>6.7999999999999996E-3</v>
      </c>
      <c r="E47" s="283">
        <v>5.19</v>
      </c>
      <c r="F47" s="7">
        <v>1.03</v>
      </c>
      <c r="G47" s="285">
        <v>-6.7999999999999996E-3</v>
      </c>
      <c r="H47" s="285">
        <v>3.5000000000000003E-2</v>
      </c>
      <c r="I47" s="283">
        <v>5</v>
      </c>
      <c r="J47" s="283">
        <v>5</v>
      </c>
      <c r="K47" s="285">
        <v>4.965E-2</v>
      </c>
      <c r="L47" s="283" t="s">
        <v>40</v>
      </c>
      <c r="M47" s="7" t="s">
        <v>166</v>
      </c>
      <c r="N47" s="305">
        <v>8.0000000000000002E-3</v>
      </c>
      <c r="O47" s="23">
        <v>0.45689999999999997</v>
      </c>
      <c r="P47" s="285">
        <v>-0.01</v>
      </c>
      <c r="Q47" s="285">
        <v>0.93269999999999997</v>
      </c>
      <c r="R47" s="285">
        <v>7.9000000000000008E-3</v>
      </c>
      <c r="S47" s="285">
        <v>1.6999999999999999E-3</v>
      </c>
      <c r="T47" s="285">
        <v>1.6299999999999999E-2</v>
      </c>
      <c r="U47" s="283">
        <v>271</v>
      </c>
      <c r="V47" s="283">
        <v>0</v>
      </c>
      <c r="W47" s="287">
        <v>0.17083333333333331</v>
      </c>
      <c r="X47" s="288">
        <v>42738</v>
      </c>
      <c r="Y47" s="13" t="s">
        <v>38</v>
      </c>
    </row>
    <row r="48" spans="1:25" ht="18.75" thickBot="1" x14ac:dyDescent="0.2">
      <c r="A48" s="14">
        <v>150121</v>
      </c>
      <c r="B48" s="289" t="s">
        <v>159</v>
      </c>
      <c r="C48" s="14">
        <v>1.0369999999999999</v>
      </c>
      <c r="D48" s="295">
        <v>1.9E-3</v>
      </c>
      <c r="E48" s="289">
        <v>112.37</v>
      </c>
      <c r="F48" s="14">
        <v>1.03</v>
      </c>
      <c r="G48" s="291">
        <v>-6.7999999999999996E-3</v>
      </c>
      <c r="H48" s="291">
        <v>3.5000000000000003E-2</v>
      </c>
      <c r="I48" s="289">
        <v>5</v>
      </c>
      <c r="J48" s="289">
        <v>5</v>
      </c>
      <c r="K48" s="291">
        <v>4.965E-2</v>
      </c>
      <c r="L48" s="289" t="s">
        <v>40</v>
      </c>
      <c r="M48" s="14" t="s">
        <v>160</v>
      </c>
      <c r="N48" s="295">
        <v>8.0000000000000002E-3</v>
      </c>
      <c r="O48" s="18">
        <v>0.44379999999999997</v>
      </c>
      <c r="P48" s="291">
        <v>-0.01</v>
      </c>
      <c r="Q48" s="291">
        <v>0.73809999999999998</v>
      </c>
      <c r="R48" s="291">
        <v>-5.7999999999999996E-3</v>
      </c>
      <c r="S48" s="291">
        <v>4.0000000000000002E-4</v>
      </c>
      <c r="T48" s="291">
        <v>-5.3E-3</v>
      </c>
      <c r="U48" s="289">
        <v>439</v>
      </c>
      <c r="V48" s="289">
        <v>0</v>
      </c>
      <c r="W48" s="292">
        <v>0.21180555555555555</v>
      </c>
      <c r="X48" s="293">
        <v>42738</v>
      </c>
      <c r="Y48" s="21" t="s">
        <v>38</v>
      </c>
    </row>
    <row r="49" spans="1:25" ht="18.75" thickBot="1" x14ac:dyDescent="0.2">
      <c r="A49" s="7">
        <v>502014</v>
      </c>
      <c r="B49" s="283" t="s">
        <v>89</v>
      </c>
      <c r="C49" s="7">
        <v>1.05</v>
      </c>
      <c r="D49" s="284">
        <v>0</v>
      </c>
      <c r="E49" s="283">
        <v>399.29</v>
      </c>
      <c r="F49" s="7">
        <v>1.04</v>
      </c>
      <c r="G49" s="285">
        <v>-9.5999999999999992E-3</v>
      </c>
      <c r="H49" s="285">
        <v>3.5000000000000003E-2</v>
      </c>
      <c r="I49" s="283">
        <v>5.75</v>
      </c>
      <c r="J49" s="283">
        <v>5</v>
      </c>
      <c r="K49" s="285">
        <v>4.9619999999999997E-2</v>
      </c>
      <c r="L49" s="283" t="s">
        <v>40</v>
      </c>
      <c r="M49" s="7" t="s">
        <v>154</v>
      </c>
      <c r="N49" s="305">
        <v>1.06E-2</v>
      </c>
      <c r="O49" s="23">
        <v>0.12759999999999999</v>
      </c>
      <c r="P49" s="285">
        <v>-1.2800000000000001E-2</v>
      </c>
      <c r="Q49" s="304">
        <v>1.0287999999999999</v>
      </c>
      <c r="R49" s="285">
        <v>-6.6E-3</v>
      </c>
      <c r="S49" s="285">
        <v>-3.3999999999999998E-3</v>
      </c>
      <c r="T49" s="285">
        <v>5.5999999999999999E-3</v>
      </c>
      <c r="U49" s="283">
        <v>19264</v>
      </c>
      <c r="V49" s="283">
        <v>0</v>
      </c>
      <c r="W49" s="287">
        <v>0.21180555555555555</v>
      </c>
      <c r="X49" s="288">
        <v>42704</v>
      </c>
      <c r="Y49" s="13" t="s">
        <v>38</v>
      </c>
    </row>
    <row r="50" spans="1:25" ht="18.75" thickBot="1" x14ac:dyDescent="0.2">
      <c r="A50" s="14">
        <v>150138</v>
      </c>
      <c r="B50" s="289" t="s">
        <v>181</v>
      </c>
      <c r="C50" s="14">
        <v>1.042</v>
      </c>
      <c r="D50" s="295">
        <v>4.7999999999999996E-3</v>
      </c>
      <c r="E50" s="289">
        <v>8.8000000000000007</v>
      </c>
      <c r="F50" s="14">
        <v>1.034</v>
      </c>
      <c r="G50" s="291">
        <v>-7.7000000000000002E-3</v>
      </c>
      <c r="H50" s="291">
        <v>3.5000000000000003E-2</v>
      </c>
      <c r="I50" s="289">
        <v>5</v>
      </c>
      <c r="J50" s="289">
        <v>5</v>
      </c>
      <c r="K50" s="291">
        <v>4.9599999999999998E-2</v>
      </c>
      <c r="L50" s="289" t="s">
        <v>40</v>
      </c>
      <c r="M50" s="14" t="s">
        <v>182</v>
      </c>
      <c r="N50" s="295">
        <v>7.3000000000000001E-3</v>
      </c>
      <c r="O50" s="18">
        <v>0.37609999999999999</v>
      </c>
      <c r="P50" s="291">
        <v>-1.0999999999999999E-2</v>
      </c>
      <c r="Q50" s="291">
        <v>0.45760000000000001</v>
      </c>
      <c r="R50" s="291">
        <v>-1.2699999999999999E-2</v>
      </c>
      <c r="S50" s="291">
        <v>-7.3000000000000001E-3</v>
      </c>
      <c r="T50" s="291">
        <v>-7.4000000000000003E-3</v>
      </c>
      <c r="U50" s="289">
        <v>264</v>
      </c>
      <c r="V50" s="289">
        <v>-1</v>
      </c>
      <c r="W50" s="292">
        <v>0.21180555555555555</v>
      </c>
      <c r="X50" s="293">
        <v>42705</v>
      </c>
      <c r="Y50" s="21" t="s">
        <v>38</v>
      </c>
    </row>
    <row r="51" spans="1:25" ht="18.75" thickBot="1" x14ac:dyDescent="0.2">
      <c r="A51" s="7">
        <v>150094</v>
      </c>
      <c r="B51" s="283" t="s">
        <v>162</v>
      </c>
      <c r="C51" s="7">
        <v>1.038</v>
      </c>
      <c r="D51" s="305">
        <v>4.7999999999999996E-3</v>
      </c>
      <c r="E51" s="283">
        <v>0.05</v>
      </c>
      <c r="F51" s="7">
        <v>1.03</v>
      </c>
      <c r="G51" s="285">
        <v>-7.7999999999999996E-3</v>
      </c>
      <c r="H51" s="285">
        <v>3.5000000000000003E-2</v>
      </c>
      <c r="I51" s="283">
        <v>5</v>
      </c>
      <c r="J51" s="283">
        <v>5</v>
      </c>
      <c r="K51" s="285">
        <v>4.9599999999999998E-2</v>
      </c>
      <c r="L51" s="283" t="s">
        <v>40</v>
      </c>
      <c r="M51" s="7" t="s">
        <v>163</v>
      </c>
      <c r="N51" s="305">
        <v>7.7999999999999996E-3</v>
      </c>
      <c r="O51" s="23">
        <v>0.15409999999999999</v>
      </c>
      <c r="P51" s="285">
        <v>-1.0999999999999999E-2</v>
      </c>
      <c r="Q51" s="285">
        <v>1.6435</v>
      </c>
      <c r="R51" s="285">
        <v>-8.0000000000000002E-3</v>
      </c>
      <c r="S51" s="285">
        <v>-7.3000000000000001E-3</v>
      </c>
      <c r="T51" s="285">
        <v>3.3999999999999998E-3</v>
      </c>
      <c r="U51" s="283">
        <v>965</v>
      </c>
      <c r="V51" s="283">
        <v>0</v>
      </c>
      <c r="W51" s="287">
        <v>0.21180555555555555</v>
      </c>
      <c r="X51" s="288">
        <v>42738</v>
      </c>
      <c r="Y51" s="13" t="s">
        <v>38</v>
      </c>
    </row>
    <row r="52" spans="1:25" ht="18.75" thickBot="1" x14ac:dyDescent="0.2">
      <c r="A52" s="14">
        <v>150036</v>
      </c>
      <c r="B52" s="289" t="s">
        <v>298</v>
      </c>
      <c r="C52" s="14">
        <v>1.038</v>
      </c>
      <c r="D52" s="290">
        <v>-1.4200000000000001E-2</v>
      </c>
      <c r="E52" s="289">
        <v>0.65</v>
      </c>
      <c r="F52" s="14">
        <v>1.03</v>
      </c>
      <c r="G52" s="291">
        <v>-7.7999999999999996E-3</v>
      </c>
      <c r="H52" s="291">
        <v>3.5000000000000003E-2</v>
      </c>
      <c r="I52" s="289">
        <v>5</v>
      </c>
      <c r="J52" s="289">
        <v>5</v>
      </c>
      <c r="K52" s="291">
        <v>4.9599999999999998E-2</v>
      </c>
      <c r="L52" s="289" t="s">
        <v>40</v>
      </c>
      <c r="M52" s="14" t="s">
        <v>36</v>
      </c>
      <c r="N52" s="295">
        <v>7.0000000000000001E-3</v>
      </c>
      <c r="O52" s="18">
        <v>0.5877</v>
      </c>
      <c r="P52" s="291">
        <v>-1.1299999999999999E-2</v>
      </c>
      <c r="Q52" s="291">
        <v>0.55020000000000002</v>
      </c>
      <c r="R52" s="291">
        <v>8.2000000000000007E-3</v>
      </c>
      <c r="S52" s="291">
        <v>-1.37E-2</v>
      </c>
      <c r="T52" s="291">
        <v>-4.8999999999999998E-3</v>
      </c>
      <c r="U52" s="289">
        <v>188</v>
      </c>
      <c r="V52" s="289">
        <v>0</v>
      </c>
      <c r="W52" s="292">
        <v>0.17083333333333331</v>
      </c>
      <c r="X52" s="293">
        <v>42738</v>
      </c>
      <c r="Y52" s="21" t="s">
        <v>38</v>
      </c>
    </row>
    <row r="53" spans="1:25" ht="18.75" thickBot="1" x14ac:dyDescent="0.2">
      <c r="A53" s="7">
        <v>502021</v>
      </c>
      <c r="B53" s="283" t="s">
        <v>344</v>
      </c>
      <c r="C53" s="7">
        <v>1.04</v>
      </c>
      <c r="D53" s="305">
        <v>4.7999999999999996E-3</v>
      </c>
      <c r="E53" s="283">
        <v>0.28999999999999998</v>
      </c>
      <c r="F53" s="7">
        <v>1.032</v>
      </c>
      <c r="G53" s="285">
        <v>-7.7999999999999996E-3</v>
      </c>
      <c r="H53" s="285">
        <v>3.5000000000000003E-2</v>
      </c>
      <c r="I53" s="283">
        <v>5</v>
      </c>
      <c r="J53" s="283">
        <v>5</v>
      </c>
      <c r="K53" s="285">
        <v>4.9599999999999998E-2</v>
      </c>
      <c r="L53" s="283" t="s">
        <v>40</v>
      </c>
      <c r="M53" s="7" t="s">
        <v>91</v>
      </c>
      <c r="N53" s="305">
        <v>7.3000000000000001E-3</v>
      </c>
      <c r="O53" s="23">
        <v>0.43619999999999998</v>
      </c>
      <c r="P53" s="285">
        <v>-1.0999999999999999E-2</v>
      </c>
      <c r="Q53" s="285">
        <v>0.31950000000000001</v>
      </c>
      <c r="R53" s="285">
        <v>-8.2000000000000007E-3</v>
      </c>
      <c r="S53" s="285">
        <v>-3.5000000000000001E-3</v>
      </c>
      <c r="T53" s="285">
        <v>-2.2000000000000001E-3</v>
      </c>
      <c r="U53" s="283">
        <v>389</v>
      </c>
      <c r="V53" s="283">
        <v>0</v>
      </c>
      <c r="W53" s="287">
        <v>0.21180555555555555</v>
      </c>
      <c r="X53" s="288">
        <v>42719</v>
      </c>
      <c r="Y53" s="13" t="s">
        <v>38</v>
      </c>
    </row>
    <row r="54" spans="1:25" ht="18.75" thickBot="1" x14ac:dyDescent="0.2">
      <c r="A54" s="14">
        <v>502041</v>
      </c>
      <c r="B54" s="289" t="s">
        <v>155</v>
      </c>
      <c r="C54" s="14">
        <v>1.0640000000000001</v>
      </c>
      <c r="D54" s="295">
        <v>2.8E-3</v>
      </c>
      <c r="E54" s="289">
        <v>10.99</v>
      </c>
      <c r="F54" s="14">
        <v>1.054</v>
      </c>
      <c r="G54" s="291">
        <v>-9.4999999999999998E-3</v>
      </c>
      <c r="H54" s="291">
        <v>3.5000000000000003E-2</v>
      </c>
      <c r="I54" s="289">
        <v>5.5</v>
      </c>
      <c r="J54" s="289">
        <v>5</v>
      </c>
      <c r="K54" s="291">
        <v>4.9579999999999999E-2</v>
      </c>
      <c r="L54" s="289" t="s">
        <v>40</v>
      </c>
      <c r="M54" s="14" t="s">
        <v>91</v>
      </c>
      <c r="N54" s="295">
        <v>7.3000000000000001E-3</v>
      </c>
      <c r="O54" s="18">
        <v>0.27810000000000001</v>
      </c>
      <c r="P54" s="291">
        <v>-1.2699999999999999E-2</v>
      </c>
      <c r="Q54" s="303">
        <v>0.66069999999999995</v>
      </c>
      <c r="R54" s="291">
        <v>-6.8999999999999999E-3</v>
      </c>
      <c r="S54" s="291">
        <v>-5.0000000000000001E-3</v>
      </c>
      <c r="T54" s="291">
        <v>-3.3999999999999998E-3</v>
      </c>
      <c r="U54" s="289">
        <v>1124</v>
      </c>
      <c r="V54" s="289">
        <v>0</v>
      </c>
      <c r="W54" s="292">
        <v>0.21180555555555555</v>
      </c>
      <c r="X54" s="293">
        <v>42704</v>
      </c>
      <c r="Y54" s="21" t="s">
        <v>38</v>
      </c>
    </row>
    <row r="55" spans="1:25" ht="18.75" thickBot="1" x14ac:dyDescent="0.2">
      <c r="A55" s="7">
        <v>150090</v>
      </c>
      <c r="B55" s="283" t="s">
        <v>173</v>
      </c>
      <c r="C55" s="7">
        <v>1.0389999999999999</v>
      </c>
      <c r="D55" s="284">
        <v>0</v>
      </c>
      <c r="E55" s="283">
        <v>66.13</v>
      </c>
      <c r="F55" s="7">
        <v>1.0302</v>
      </c>
      <c r="G55" s="285">
        <v>-8.5000000000000006E-3</v>
      </c>
      <c r="H55" s="285">
        <v>3.5000000000000003E-2</v>
      </c>
      <c r="I55" s="283">
        <v>5</v>
      </c>
      <c r="J55" s="283">
        <v>5</v>
      </c>
      <c r="K55" s="285">
        <v>4.956E-2</v>
      </c>
      <c r="L55" s="283" t="s">
        <v>40</v>
      </c>
      <c r="M55" s="7" t="s">
        <v>174</v>
      </c>
      <c r="N55" s="305">
        <v>7.9000000000000008E-3</v>
      </c>
      <c r="O55" s="23">
        <v>0.39560000000000001</v>
      </c>
      <c r="P55" s="285">
        <v>-1.1900000000000001E-2</v>
      </c>
      <c r="Q55" s="285">
        <v>0.88859999999999995</v>
      </c>
      <c r="R55" s="285">
        <v>-6.6E-3</v>
      </c>
      <c r="S55" s="285">
        <v>-1.01E-2</v>
      </c>
      <c r="T55" s="285">
        <v>-2.9999999999999997E-4</v>
      </c>
      <c r="U55" s="283">
        <v>1108</v>
      </c>
      <c r="V55" s="283">
        <v>-7</v>
      </c>
      <c r="W55" s="287">
        <v>0.21180555555555555</v>
      </c>
      <c r="X55" s="288">
        <v>42738</v>
      </c>
      <c r="Y55" s="13" t="s">
        <v>38</v>
      </c>
    </row>
    <row r="56" spans="1:25" ht="18.75" thickBot="1" x14ac:dyDescent="0.2">
      <c r="A56" s="14">
        <v>502001</v>
      </c>
      <c r="B56" s="289" t="s">
        <v>171</v>
      </c>
      <c r="C56" s="14">
        <v>1.0389999999999999</v>
      </c>
      <c r="D56" s="295">
        <v>1E-3</v>
      </c>
      <c r="E56" s="289">
        <v>37.130000000000003</v>
      </c>
      <c r="F56" s="14">
        <v>1.03</v>
      </c>
      <c r="G56" s="291">
        <v>-8.6999999999999994E-3</v>
      </c>
      <c r="H56" s="291">
        <v>3.5000000000000003E-2</v>
      </c>
      <c r="I56" s="289">
        <v>5</v>
      </c>
      <c r="J56" s="289">
        <v>5</v>
      </c>
      <c r="K56" s="291">
        <v>4.9549999999999997E-2</v>
      </c>
      <c r="L56" s="289" t="s">
        <v>40</v>
      </c>
      <c r="M56" s="14" t="s">
        <v>172</v>
      </c>
      <c r="N56" s="295">
        <v>7.6E-3</v>
      </c>
      <c r="O56" s="18">
        <v>0.36330000000000001</v>
      </c>
      <c r="P56" s="291">
        <v>-1.1900000000000001E-2</v>
      </c>
      <c r="Q56" s="291">
        <v>0.49220000000000003</v>
      </c>
      <c r="R56" s="291">
        <v>-8.6999999999999994E-3</v>
      </c>
      <c r="S56" s="291">
        <v>-5.4999999999999997E-3</v>
      </c>
      <c r="T56" s="291">
        <v>-5.0000000000000001E-4</v>
      </c>
      <c r="U56" s="289">
        <v>331</v>
      </c>
      <c r="V56" s="289">
        <v>-28</v>
      </c>
      <c r="W56" s="292">
        <v>0.21180555555555555</v>
      </c>
      <c r="X56" s="293">
        <v>42738</v>
      </c>
      <c r="Y56" s="21" t="s">
        <v>38</v>
      </c>
    </row>
    <row r="57" spans="1:25" s="60" customFormat="1" ht="18.75" thickBot="1" x14ac:dyDescent="0.2">
      <c r="A57" s="51">
        <v>150267</v>
      </c>
      <c r="B57" s="317" t="s">
        <v>164</v>
      </c>
      <c r="C57" s="51">
        <v>1.044</v>
      </c>
      <c r="D57" s="314">
        <v>3.8E-3</v>
      </c>
      <c r="E57" s="309">
        <v>348.37</v>
      </c>
      <c r="F57" s="51">
        <v>1.0344</v>
      </c>
      <c r="G57" s="311">
        <v>-9.2999999999999992E-3</v>
      </c>
      <c r="H57" s="311">
        <v>3.5000000000000003E-2</v>
      </c>
      <c r="I57" s="309">
        <v>5</v>
      </c>
      <c r="J57" s="309">
        <v>5</v>
      </c>
      <c r="K57" s="311">
        <v>4.9520000000000002E-2</v>
      </c>
      <c r="L57" s="309" t="s">
        <v>40</v>
      </c>
      <c r="M57" s="51" t="s">
        <v>95</v>
      </c>
      <c r="N57" s="314">
        <v>3.3E-3</v>
      </c>
      <c r="O57" s="56">
        <v>0.249</v>
      </c>
      <c r="P57" s="311">
        <v>-1.29E-2</v>
      </c>
      <c r="Q57" s="311">
        <v>0.75419999999999998</v>
      </c>
      <c r="R57" s="311">
        <v>-1.8E-3</v>
      </c>
      <c r="S57" s="311">
        <v>-2.8E-3</v>
      </c>
      <c r="T57" s="311">
        <v>2.0999999999999999E-3</v>
      </c>
      <c r="U57" s="309">
        <v>1940</v>
      </c>
      <c r="V57" s="309">
        <v>0</v>
      </c>
      <c r="W57" s="312">
        <v>0.21180555555555555</v>
      </c>
      <c r="X57" s="313">
        <v>42705</v>
      </c>
      <c r="Y57" s="59" t="s">
        <v>38</v>
      </c>
    </row>
    <row r="58" spans="1:25" ht="18.75" thickBot="1" x14ac:dyDescent="0.2">
      <c r="A58" s="14">
        <v>150073</v>
      </c>
      <c r="B58" s="289" t="s">
        <v>178</v>
      </c>
      <c r="C58" s="14">
        <v>1.04</v>
      </c>
      <c r="D58" s="290">
        <v>-1E-3</v>
      </c>
      <c r="E58" s="289">
        <v>1.18</v>
      </c>
      <c r="F58" s="14">
        <v>1.03</v>
      </c>
      <c r="G58" s="291">
        <v>-9.7000000000000003E-3</v>
      </c>
      <c r="H58" s="291">
        <v>3.5000000000000003E-2</v>
      </c>
      <c r="I58" s="289">
        <v>5</v>
      </c>
      <c r="J58" s="289">
        <v>5</v>
      </c>
      <c r="K58" s="291">
        <v>4.9500000000000002E-2</v>
      </c>
      <c r="L58" s="289" t="s">
        <v>40</v>
      </c>
      <c r="M58" s="14" t="s">
        <v>174</v>
      </c>
      <c r="N58" s="295">
        <v>7.9000000000000008E-3</v>
      </c>
      <c r="O58" s="18">
        <v>0.52490000000000003</v>
      </c>
      <c r="P58" s="291">
        <v>-1.29E-2</v>
      </c>
      <c r="Q58" s="291">
        <v>0.69089999999999996</v>
      </c>
      <c r="R58" s="291">
        <v>-1.17E-2</v>
      </c>
      <c r="S58" s="291">
        <v>-6.4999999999999997E-3</v>
      </c>
      <c r="T58" s="291">
        <v>2.3999999999999998E-3</v>
      </c>
      <c r="U58" s="289">
        <v>359</v>
      </c>
      <c r="V58" s="289">
        <v>-2</v>
      </c>
      <c r="W58" s="292">
        <v>0.17083333333333331</v>
      </c>
      <c r="X58" s="293">
        <v>42738</v>
      </c>
      <c r="Y58" s="21" t="s">
        <v>38</v>
      </c>
    </row>
    <row r="59" spans="1:25" ht="18.75" thickBot="1" x14ac:dyDescent="0.2">
      <c r="A59" s="7">
        <v>150104</v>
      </c>
      <c r="B59" s="283" t="s">
        <v>286</v>
      </c>
      <c r="C59" s="7">
        <v>1.0409999999999999</v>
      </c>
      <c r="D59" s="286">
        <v>-8.6E-3</v>
      </c>
      <c r="E59" s="283">
        <v>22.67</v>
      </c>
      <c r="F59" s="7">
        <v>1.03</v>
      </c>
      <c r="G59" s="285">
        <v>-1.0699999999999999E-2</v>
      </c>
      <c r="H59" s="285">
        <v>3.5000000000000003E-2</v>
      </c>
      <c r="I59" s="283">
        <v>5</v>
      </c>
      <c r="J59" s="283">
        <v>5</v>
      </c>
      <c r="K59" s="285">
        <v>4.9459999999999997E-2</v>
      </c>
      <c r="L59" s="283" t="s">
        <v>40</v>
      </c>
      <c r="M59" s="7" t="s">
        <v>88</v>
      </c>
      <c r="N59" s="305">
        <v>7.0000000000000001E-3</v>
      </c>
      <c r="O59" s="23">
        <v>0.42659999999999998</v>
      </c>
      <c r="P59" s="285">
        <v>-1.35E-2</v>
      </c>
      <c r="Q59" s="285">
        <v>0.72460000000000002</v>
      </c>
      <c r="R59" s="285">
        <v>-1.2200000000000001E-2</v>
      </c>
      <c r="S59" s="285">
        <v>-6.4999999999999997E-3</v>
      </c>
      <c r="T59" s="285">
        <v>-5.3E-3</v>
      </c>
      <c r="U59" s="283">
        <v>756</v>
      </c>
      <c r="V59" s="283">
        <v>1</v>
      </c>
      <c r="W59" s="287">
        <v>0.21180555555555555</v>
      </c>
      <c r="X59" s="288">
        <v>42738</v>
      </c>
      <c r="Y59" s="13" t="s">
        <v>38</v>
      </c>
    </row>
    <row r="60" spans="1:25" ht="18.75" thickBot="1" x14ac:dyDescent="0.2">
      <c r="A60" s="14">
        <v>150167</v>
      </c>
      <c r="B60" s="289" t="s">
        <v>161</v>
      </c>
      <c r="C60" s="14">
        <v>1.046</v>
      </c>
      <c r="D60" s="295">
        <v>1.9E-3</v>
      </c>
      <c r="E60" s="289">
        <v>14.95</v>
      </c>
      <c r="F60" s="14">
        <v>1.034</v>
      </c>
      <c r="G60" s="291">
        <v>-1.1599999999999999E-2</v>
      </c>
      <c r="H60" s="291">
        <v>3.5000000000000003E-2</v>
      </c>
      <c r="I60" s="289">
        <v>5</v>
      </c>
      <c r="J60" s="289">
        <v>5</v>
      </c>
      <c r="K60" s="291">
        <v>4.9410000000000003E-2</v>
      </c>
      <c r="L60" s="289" t="s">
        <v>40</v>
      </c>
      <c r="M60" s="14" t="s">
        <v>88</v>
      </c>
      <c r="N60" s="295">
        <v>7.0000000000000001E-3</v>
      </c>
      <c r="O60" s="18">
        <v>0.24079999999999999</v>
      </c>
      <c r="P60" s="291">
        <v>-1.47E-2</v>
      </c>
      <c r="Q60" s="291">
        <v>0.77390000000000003</v>
      </c>
      <c r="R60" s="291">
        <v>-3.0999999999999999E-3</v>
      </c>
      <c r="S60" s="291">
        <v>-6.6E-3</v>
      </c>
      <c r="T60" s="291">
        <v>-1.8E-3</v>
      </c>
      <c r="U60" s="289">
        <v>2959</v>
      </c>
      <c r="V60" s="289">
        <v>-3</v>
      </c>
      <c r="W60" s="292">
        <v>0.21180555555555555</v>
      </c>
      <c r="X60" s="293">
        <v>42705</v>
      </c>
      <c r="Y60" s="21" t="s">
        <v>38</v>
      </c>
    </row>
    <row r="61" spans="1:25" ht="18.75" thickBot="1" x14ac:dyDescent="0.2">
      <c r="A61" s="7">
        <v>150295</v>
      </c>
      <c r="B61" s="283" t="s">
        <v>167</v>
      </c>
      <c r="C61" s="7">
        <v>1.0780000000000001</v>
      </c>
      <c r="D61" s="284">
        <v>0</v>
      </c>
      <c r="E61" s="283">
        <v>57.53</v>
      </c>
      <c r="F61" s="7">
        <v>1.0624</v>
      </c>
      <c r="G61" s="285">
        <v>-1.47E-2</v>
      </c>
      <c r="H61" s="285">
        <v>3.5000000000000003E-2</v>
      </c>
      <c r="I61" s="283">
        <v>5.75</v>
      </c>
      <c r="J61" s="283">
        <v>5</v>
      </c>
      <c r="K61" s="285">
        <v>4.9349999999999998E-2</v>
      </c>
      <c r="L61" s="283" t="s">
        <v>40</v>
      </c>
      <c r="M61" s="7" t="s">
        <v>48</v>
      </c>
      <c r="N61" s="305">
        <v>6.4999999999999997E-3</v>
      </c>
      <c r="O61" s="23">
        <v>0.25559999999999999</v>
      </c>
      <c r="P61" s="285">
        <v>-1.8100000000000002E-2</v>
      </c>
      <c r="Q61" s="285">
        <v>0.7016</v>
      </c>
      <c r="R61" s="285">
        <v>-6.7999999999999996E-3</v>
      </c>
      <c r="S61" s="285">
        <v>-1E-4</v>
      </c>
      <c r="T61" s="285">
        <v>3.5999999999999999E-3</v>
      </c>
      <c r="U61" s="283">
        <v>23166</v>
      </c>
      <c r="V61" s="283">
        <v>356</v>
      </c>
      <c r="W61" s="287">
        <v>0.21180555555555555</v>
      </c>
      <c r="X61" s="288">
        <v>42705</v>
      </c>
      <c r="Y61" s="13" t="s">
        <v>38</v>
      </c>
    </row>
    <row r="62" spans="1:25" ht="18.75" thickBot="1" x14ac:dyDescent="0.2">
      <c r="A62" s="14">
        <v>502054</v>
      </c>
      <c r="B62" s="289" t="s">
        <v>55</v>
      </c>
      <c r="C62" s="14">
        <v>1.0720000000000001</v>
      </c>
      <c r="D62" s="302">
        <v>0</v>
      </c>
      <c r="E62" s="289">
        <v>32.94</v>
      </c>
      <c r="F62" s="14">
        <v>1.054</v>
      </c>
      <c r="G62" s="291">
        <v>-1.7100000000000001E-2</v>
      </c>
      <c r="H62" s="291">
        <v>3.5000000000000003E-2</v>
      </c>
      <c r="I62" s="289">
        <v>5.5</v>
      </c>
      <c r="J62" s="289">
        <v>5</v>
      </c>
      <c r="K62" s="291">
        <v>4.9189999999999998E-2</v>
      </c>
      <c r="L62" s="289" t="s">
        <v>40</v>
      </c>
      <c r="M62" s="14" t="s">
        <v>56</v>
      </c>
      <c r="N62" s="295">
        <v>7.7000000000000002E-3</v>
      </c>
      <c r="O62" s="18">
        <v>0.37940000000000002</v>
      </c>
      <c r="P62" s="291">
        <v>-2.01E-2</v>
      </c>
      <c r="Q62" s="303">
        <v>0.42770000000000002</v>
      </c>
      <c r="R62" s="291">
        <v>-2.5000000000000001E-3</v>
      </c>
      <c r="S62" s="291">
        <v>5.0000000000000001E-4</v>
      </c>
      <c r="T62" s="291">
        <v>1E-3</v>
      </c>
      <c r="U62" s="289">
        <v>8690</v>
      </c>
      <c r="V62" s="289">
        <v>-4</v>
      </c>
      <c r="W62" s="292">
        <v>0.21180555555555555</v>
      </c>
      <c r="X62" s="293">
        <v>42704</v>
      </c>
      <c r="Y62" s="21" t="s">
        <v>38</v>
      </c>
    </row>
    <row r="63" spans="1:25" ht="18.75" thickBot="1" x14ac:dyDescent="0.2">
      <c r="A63" s="7">
        <v>150112</v>
      </c>
      <c r="B63" s="283" t="s">
        <v>265</v>
      </c>
      <c r="C63" s="7">
        <v>1.022</v>
      </c>
      <c r="D63" s="305">
        <v>1.1900000000000001E-2</v>
      </c>
      <c r="E63" s="283">
        <v>16.03</v>
      </c>
      <c r="F63" s="7">
        <v>1.0052000000000001</v>
      </c>
      <c r="G63" s="285">
        <v>-1.67E-2</v>
      </c>
      <c r="H63" s="285">
        <v>3.5000000000000003E-2</v>
      </c>
      <c r="I63" s="283">
        <v>5</v>
      </c>
      <c r="J63" s="283">
        <v>5</v>
      </c>
      <c r="K63" s="285">
        <v>4.9169999999999998E-2</v>
      </c>
      <c r="L63" s="283" t="s">
        <v>40</v>
      </c>
      <c r="M63" s="7" t="s">
        <v>266</v>
      </c>
      <c r="N63" s="305">
        <v>9.4999999999999998E-3</v>
      </c>
      <c r="O63" s="23">
        <v>0.49109999999999998</v>
      </c>
      <c r="P63" s="285">
        <v>-1.9800000000000002E-2</v>
      </c>
      <c r="Q63" s="285">
        <v>0.62190000000000001</v>
      </c>
      <c r="R63" s="285">
        <v>-6.1999999999999998E-3</v>
      </c>
      <c r="S63" s="285">
        <v>-1.2999999999999999E-3</v>
      </c>
      <c r="T63" s="285">
        <v>2.5000000000000001E-3</v>
      </c>
      <c r="U63" s="283">
        <v>985</v>
      </c>
      <c r="V63" s="283">
        <v>0</v>
      </c>
      <c r="W63" s="287">
        <v>0.21180555555555555</v>
      </c>
      <c r="X63" s="288">
        <v>42919</v>
      </c>
      <c r="Y63" s="13" t="s">
        <v>38</v>
      </c>
    </row>
    <row r="64" spans="1:25" ht="18.75" thickBot="1" x14ac:dyDescent="0.2">
      <c r="A64" s="14">
        <v>150213</v>
      </c>
      <c r="B64" s="289" t="s">
        <v>177</v>
      </c>
      <c r="C64" s="14">
        <v>1.052</v>
      </c>
      <c r="D64" s="295">
        <v>1.9E-3</v>
      </c>
      <c r="E64" s="289">
        <v>1773.23</v>
      </c>
      <c r="F64" s="14">
        <v>1.03</v>
      </c>
      <c r="G64" s="291">
        <v>-2.1399999999999999E-2</v>
      </c>
      <c r="H64" s="291">
        <v>3.5000000000000003E-2</v>
      </c>
      <c r="I64" s="289">
        <v>5</v>
      </c>
      <c r="J64" s="289">
        <v>5</v>
      </c>
      <c r="K64" s="291">
        <v>4.8919999999999998E-2</v>
      </c>
      <c r="L64" s="289" t="s">
        <v>40</v>
      </c>
      <c r="M64" s="14" t="s">
        <v>174</v>
      </c>
      <c r="N64" s="295">
        <v>7.9000000000000008E-3</v>
      </c>
      <c r="O64" s="18">
        <v>0.14499999999999999</v>
      </c>
      <c r="P64" s="291">
        <v>-2.41E-2</v>
      </c>
      <c r="Q64" s="291">
        <v>1.6717</v>
      </c>
      <c r="R64" s="291">
        <v>-7.4000000000000003E-3</v>
      </c>
      <c r="S64" s="291">
        <v>-5.4000000000000003E-3</v>
      </c>
      <c r="T64" s="291">
        <v>-4.7999999999999996E-3</v>
      </c>
      <c r="U64" s="289">
        <v>97869</v>
      </c>
      <c r="V64" s="289">
        <v>-254</v>
      </c>
      <c r="W64" s="292">
        <v>0.21180555555555555</v>
      </c>
      <c r="X64" s="293">
        <v>42738</v>
      </c>
      <c r="Y64" s="21" t="s">
        <v>38</v>
      </c>
    </row>
    <row r="65" spans="1:25" ht="18.75" thickBot="1" x14ac:dyDescent="0.2">
      <c r="A65" s="7">
        <v>502031</v>
      </c>
      <c r="B65" s="294" t="s">
        <v>65</v>
      </c>
      <c r="C65" s="7">
        <v>1.0269999999999999</v>
      </c>
      <c r="D65" s="284">
        <v>0</v>
      </c>
      <c r="E65" s="283">
        <v>8.14</v>
      </c>
      <c r="F65" s="7">
        <v>1.0009999999999999</v>
      </c>
      <c r="G65" s="285">
        <v>-2.5999999999999999E-2</v>
      </c>
      <c r="H65" s="285">
        <v>3.5000000000000003E-2</v>
      </c>
      <c r="I65" s="283">
        <v>5</v>
      </c>
      <c r="J65" s="283">
        <v>5</v>
      </c>
      <c r="K65" s="285">
        <v>4.8730000000000002E-2</v>
      </c>
      <c r="L65" s="283" t="s">
        <v>40</v>
      </c>
      <c r="M65" s="7" t="s">
        <v>66</v>
      </c>
      <c r="N65" s="305">
        <v>1.2999999999999999E-2</v>
      </c>
      <c r="O65" s="23">
        <v>0.35709999999999997</v>
      </c>
      <c r="P65" s="285">
        <v>-2.8500000000000001E-2</v>
      </c>
      <c r="Q65" s="285">
        <v>0.54179999999999995</v>
      </c>
      <c r="R65" s="285">
        <v>-8.6E-3</v>
      </c>
      <c r="S65" s="285">
        <v>-3.5999999999999999E-3</v>
      </c>
      <c r="T65" s="285">
        <v>-2.5999999999999999E-3</v>
      </c>
      <c r="U65" s="283">
        <v>915</v>
      </c>
      <c r="V65" s="283">
        <v>-5</v>
      </c>
      <c r="W65" s="287">
        <v>0.21180555555555555</v>
      </c>
      <c r="X65" s="288">
        <v>42583</v>
      </c>
      <c r="Y65" s="13" t="s">
        <v>38</v>
      </c>
    </row>
    <row r="66" spans="1:25" ht="18.75" thickBot="1" x14ac:dyDescent="0.2">
      <c r="A66" s="14">
        <v>150211</v>
      </c>
      <c r="B66" s="289" t="s">
        <v>175</v>
      </c>
      <c r="C66" s="14">
        <v>1.0589999999999999</v>
      </c>
      <c r="D66" s="295">
        <v>3.8E-3</v>
      </c>
      <c r="E66" s="289">
        <v>3783.22</v>
      </c>
      <c r="F66" s="14">
        <v>1.032</v>
      </c>
      <c r="G66" s="291">
        <v>-2.6200000000000001E-2</v>
      </c>
      <c r="H66" s="291">
        <v>3.5000000000000003E-2</v>
      </c>
      <c r="I66" s="289">
        <v>5</v>
      </c>
      <c r="J66" s="289">
        <v>5</v>
      </c>
      <c r="K66" s="291">
        <v>4.8689999999999997E-2</v>
      </c>
      <c r="L66" s="289" t="s">
        <v>40</v>
      </c>
      <c r="M66" s="14" t="s">
        <v>176</v>
      </c>
      <c r="N66" s="295">
        <v>9.5999999999999992E-3</v>
      </c>
      <c r="O66" s="18">
        <v>0.31109999999999999</v>
      </c>
      <c r="P66" s="291">
        <v>-2.87E-2</v>
      </c>
      <c r="Q66" s="291">
        <v>0.61219999999999997</v>
      </c>
      <c r="R66" s="291">
        <v>-4.0000000000000002E-4</v>
      </c>
      <c r="S66" s="291">
        <v>4.3E-3</v>
      </c>
      <c r="T66" s="291">
        <v>3.8E-3</v>
      </c>
      <c r="U66" s="289">
        <v>107871</v>
      </c>
      <c r="V66" s="289">
        <v>4303</v>
      </c>
      <c r="W66" s="292">
        <v>0.21180555555555555</v>
      </c>
      <c r="X66" s="293">
        <v>42719</v>
      </c>
      <c r="Y66" s="21" t="s">
        <v>38</v>
      </c>
    </row>
    <row r="67" spans="1:25" ht="18.75" thickBot="1" x14ac:dyDescent="0.2">
      <c r="A67" s="7">
        <v>150152</v>
      </c>
      <c r="B67" s="283" t="s">
        <v>183</v>
      </c>
      <c r="C67" s="7">
        <v>1.0640000000000001</v>
      </c>
      <c r="D67" s="305">
        <v>8.9999999999999998E-4</v>
      </c>
      <c r="E67" s="283">
        <v>3366.95</v>
      </c>
      <c r="F67" s="7">
        <v>1.03</v>
      </c>
      <c r="G67" s="285">
        <v>-3.3000000000000002E-2</v>
      </c>
      <c r="H67" s="285">
        <v>3.5000000000000003E-2</v>
      </c>
      <c r="I67" s="283">
        <v>5</v>
      </c>
      <c r="J67" s="283">
        <v>5</v>
      </c>
      <c r="K67" s="285">
        <v>4.836E-2</v>
      </c>
      <c r="L67" s="283" t="s">
        <v>40</v>
      </c>
      <c r="M67" s="7" t="s">
        <v>129</v>
      </c>
      <c r="N67" s="305">
        <v>1.12E-2</v>
      </c>
      <c r="O67" s="23">
        <v>0.35580000000000001</v>
      </c>
      <c r="P67" s="285">
        <v>-3.5200000000000002E-2</v>
      </c>
      <c r="Q67" s="285">
        <v>0.50990000000000002</v>
      </c>
      <c r="R67" s="285">
        <v>-5.0000000000000001E-3</v>
      </c>
      <c r="S67" s="285">
        <v>0</v>
      </c>
      <c r="T67" s="285">
        <v>2E-3</v>
      </c>
      <c r="U67" s="283">
        <v>349227</v>
      </c>
      <c r="V67" s="283">
        <v>728</v>
      </c>
      <c r="W67" s="287">
        <v>0.21180555555555555</v>
      </c>
      <c r="X67" s="288">
        <v>42738</v>
      </c>
      <c r="Y67" s="13" t="s">
        <v>38</v>
      </c>
    </row>
    <row r="68" spans="1:25" ht="18.75" thickBot="1" x14ac:dyDescent="0.2">
      <c r="A68" s="14">
        <v>150055</v>
      </c>
      <c r="B68" s="289" t="s">
        <v>184</v>
      </c>
      <c r="C68" s="14">
        <v>1.0640000000000001</v>
      </c>
      <c r="D68" s="290">
        <v>-1.9E-3</v>
      </c>
      <c r="E68" s="289">
        <v>0.7</v>
      </c>
      <c r="F68" s="14">
        <v>1.0299</v>
      </c>
      <c r="G68" s="291">
        <v>-3.3099999999999997E-2</v>
      </c>
      <c r="H68" s="291">
        <v>3.5000000000000003E-2</v>
      </c>
      <c r="I68" s="289">
        <v>5</v>
      </c>
      <c r="J68" s="289">
        <v>5</v>
      </c>
      <c r="K68" s="291">
        <v>4.8349999999999997E-2</v>
      </c>
      <c r="L68" s="289" t="s">
        <v>40</v>
      </c>
      <c r="M68" s="14" t="s">
        <v>148</v>
      </c>
      <c r="N68" s="295">
        <v>8.0999999999999996E-3</v>
      </c>
      <c r="O68" s="18">
        <v>0.58199999999999996</v>
      </c>
      <c r="P68" s="291">
        <v>-3.5200000000000002E-2</v>
      </c>
      <c r="Q68" s="289" t="s">
        <v>37</v>
      </c>
      <c r="R68" s="291">
        <v>-1.2699999999999999E-2</v>
      </c>
      <c r="S68" s="291">
        <v>-7.1999999999999998E-3</v>
      </c>
      <c r="T68" s="291">
        <v>6.7999999999999996E-3</v>
      </c>
      <c r="U68" s="289">
        <v>317</v>
      </c>
      <c r="V68" s="289">
        <v>-2</v>
      </c>
      <c r="W68" s="292">
        <v>0.17083333333333331</v>
      </c>
      <c r="X68" s="293">
        <v>42738</v>
      </c>
      <c r="Y68" s="21" t="s">
        <v>38</v>
      </c>
    </row>
    <row r="69" spans="1:25" ht="18.75" thickBot="1" x14ac:dyDescent="0.2">
      <c r="A69" s="7">
        <v>150083</v>
      </c>
      <c r="B69" s="283" t="s">
        <v>287</v>
      </c>
      <c r="C69" s="7">
        <v>1.0680000000000001</v>
      </c>
      <c r="D69" s="305">
        <v>1.7100000000000001E-2</v>
      </c>
      <c r="E69" s="283">
        <v>1.25</v>
      </c>
      <c r="F69" s="7">
        <v>1.0302</v>
      </c>
      <c r="G69" s="285">
        <v>-3.6700000000000003E-2</v>
      </c>
      <c r="H69" s="285">
        <v>3.5000000000000003E-2</v>
      </c>
      <c r="I69" s="283">
        <v>5</v>
      </c>
      <c r="J69" s="283">
        <v>5</v>
      </c>
      <c r="K69" s="285">
        <v>4.8180000000000001E-2</v>
      </c>
      <c r="L69" s="283" t="s">
        <v>40</v>
      </c>
      <c r="M69" s="7" t="s">
        <v>266</v>
      </c>
      <c r="N69" s="305">
        <v>9.4999999999999998E-3</v>
      </c>
      <c r="O69" s="23">
        <v>0.3725</v>
      </c>
      <c r="P69" s="285">
        <v>-3.8800000000000001E-2</v>
      </c>
      <c r="Q69" s="285">
        <v>0.96050000000000002</v>
      </c>
      <c r="R69" s="285">
        <v>-1.14E-2</v>
      </c>
      <c r="S69" s="285">
        <v>-9.9000000000000008E-3</v>
      </c>
      <c r="T69" s="285">
        <v>4.7000000000000002E-3</v>
      </c>
      <c r="U69" s="283">
        <v>695</v>
      </c>
      <c r="V69" s="283">
        <v>0</v>
      </c>
      <c r="W69" s="287">
        <v>0.21180555555555555</v>
      </c>
      <c r="X69" s="288">
        <v>42738</v>
      </c>
      <c r="Y69" s="13" t="s">
        <v>38</v>
      </c>
    </row>
    <row r="70" spans="1:25" ht="18.75" thickBot="1" x14ac:dyDescent="0.2">
      <c r="A70" s="14">
        <v>150030</v>
      </c>
      <c r="B70" s="289" t="s">
        <v>179</v>
      </c>
      <c r="C70" s="14">
        <v>1.07</v>
      </c>
      <c r="D70" s="295">
        <v>1.23E-2</v>
      </c>
      <c r="E70" s="289">
        <v>8.1199999999999992</v>
      </c>
      <c r="F70" s="14">
        <v>1.03</v>
      </c>
      <c r="G70" s="291">
        <v>-3.8800000000000001E-2</v>
      </c>
      <c r="H70" s="291">
        <v>3.5000000000000003E-2</v>
      </c>
      <c r="I70" s="289">
        <v>5</v>
      </c>
      <c r="J70" s="289">
        <v>5</v>
      </c>
      <c r="K70" s="291">
        <v>4.8079999999999998E-2</v>
      </c>
      <c r="L70" s="289" t="s">
        <v>40</v>
      </c>
      <c r="M70" s="14" t="s">
        <v>180</v>
      </c>
      <c r="N70" s="295">
        <v>6.6E-3</v>
      </c>
      <c r="O70" s="18">
        <v>0.38369999999999999</v>
      </c>
      <c r="P70" s="291">
        <v>-4.0599999999999997E-2</v>
      </c>
      <c r="Q70" s="291">
        <v>0.92589999999999995</v>
      </c>
      <c r="R70" s="291">
        <v>-6.1999999999999998E-3</v>
      </c>
      <c r="S70" s="291">
        <v>-1.3599999999999999E-2</v>
      </c>
      <c r="T70" s="291">
        <v>2.5000000000000001E-2</v>
      </c>
      <c r="U70" s="289">
        <v>3185</v>
      </c>
      <c r="V70" s="289">
        <v>0</v>
      </c>
      <c r="W70" s="292">
        <v>0.21180555555555555</v>
      </c>
      <c r="X70" s="293">
        <v>42738</v>
      </c>
      <c r="Y70" s="21" t="s">
        <v>38</v>
      </c>
    </row>
    <row r="71" spans="1:25" ht="18.75" thickBot="1" x14ac:dyDescent="0.2">
      <c r="A71" s="7">
        <v>150012</v>
      </c>
      <c r="B71" s="283" t="s">
        <v>185</v>
      </c>
      <c r="C71" s="7">
        <v>1.046</v>
      </c>
      <c r="D71" s="305">
        <v>1.9E-3</v>
      </c>
      <c r="E71" s="283">
        <v>76.430000000000007</v>
      </c>
      <c r="F71" s="7">
        <v>1.016</v>
      </c>
      <c r="G71" s="285">
        <v>-2.9499999999999998E-2</v>
      </c>
      <c r="H71" s="283" t="s">
        <v>186</v>
      </c>
      <c r="I71" s="283">
        <v>5</v>
      </c>
      <c r="J71" s="283">
        <v>5</v>
      </c>
      <c r="K71" s="285">
        <v>4.623E-2</v>
      </c>
      <c r="L71" s="283" t="s">
        <v>40</v>
      </c>
      <c r="M71" s="7" t="s">
        <v>187</v>
      </c>
      <c r="N71" s="305">
        <v>6.4999999999999997E-3</v>
      </c>
      <c r="O71" s="23">
        <v>0.51439999999999997</v>
      </c>
      <c r="P71" s="285">
        <v>-2.8500000000000001E-2</v>
      </c>
      <c r="Q71" s="283" t="s">
        <v>37</v>
      </c>
      <c r="R71" s="285">
        <v>-7.3000000000000001E-3</v>
      </c>
      <c r="S71" s="285">
        <v>-1.4E-3</v>
      </c>
      <c r="T71" s="285">
        <v>-4.4000000000000003E-3</v>
      </c>
      <c r="U71" s="283">
        <v>8072</v>
      </c>
      <c r="V71" s="283">
        <v>-20</v>
      </c>
      <c r="W71" s="287">
        <v>0.17083333333333331</v>
      </c>
      <c r="X71" s="288">
        <v>43570</v>
      </c>
      <c r="Y71" s="13" t="s">
        <v>38</v>
      </c>
    </row>
    <row r="72" spans="1:25" ht="18.75" thickBot="1" x14ac:dyDescent="0.2">
      <c r="A72" s="14">
        <v>150135</v>
      </c>
      <c r="B72" s="289" t="s">
        <v>345</v>
      </c>
      <c r="C72" s="14">
        <v>1.0349999999999999</v>
      </c>
      <c r="D72" s="295">
        <v>3.8999999999999998E-3</v>
      </c>
      <c r="E72" s="289">
        <v>26.52</v>
      </c>
      <c r="F72" s="14">
        <v>1.03</v>
      </c>
      <c r="G72" s="291">
        <v>-4.8999999999999998E-3</v>
      </c>
      <c r="H72" s="291">
        <v>3.5000000000000003E-2</v>
      </c>
      <c r="I72" s="289">
        <v>5</v>
      </c>
      <c r="J72" s="289">
        <v>5</v>
      </c>
      <c r="K72" s="291">
        <v>4.4999999999999998E-2</v>
      </c>
      <c r="L72" s="289">
        <v>3.63</v>
      </c>
      <c r="M72" s="14" t="s">
        <v>187</v>
      </c>
      <c r="N72" s="295">
        <v>6.4999999999999997E-3</v>
      </c>
      <c r="O72" s="291">
        <v>0.18029999999999999</v>
      </c>
      <c r="P72" s="289" t="s">
        <v>37</v>
      </c>
      <c r="Q72" s="291">
        <v>1.5615000000000001</v>
      </c>
      <c r="R72" s="291">
        <v>-4.8999999999999998E-3</v>
      </c>
      <c r="S72" s="291">
        <v>-3.8999999999999998E-3</v>
      </c>
      <c r="T72" s="291">
        <v>0</v>
      </c>
      <c r="U72" s="289">
        <v>2024</v>
      </c>
      <c r="V72" s="289">
        <v>0</v>
      </c>
      <c r="W72" s="292">
        <v>0.21180555555555555</v>
      </c>
      <c r="X72" s="293">
        <v>42738</v>
      </c>
      <c r="Y72" s="21" t="s">
        <v>38</v>
      </c>
    </row>
    <row r="73" spans="1:25" ht="18.75" thickBot="1" x14ac:dyDescent="0.2">
      <c r="A73" s="7">
        <v>150059</v>
      </c>
      <c r="B73" s="283" t="s">
        <v>190</v>
      </c>
      <c r="C73" s="7">
        <v>1.173</v>
      </c>
      <c r="D73" s="286">
        <v>-5.8999999999999999E-3</v>
      </c>
      <c r="E73" s="283">
        <v>0.31</v>
      </c>
      <c r="F73" s="7">
        <v>1.03</v>
      </c>
      <c r="G73" s="285">
        <v>-0.13880000000000001</v>
      </c>
      <c r="H73" s="285">
        <v>3.5000000000000003E-2</v>
      </c>
      <c r="I73" s="283">
        <v>5</v>
      </c>
      <c r="J73" s="283">
        <v>5</v>
      </c>
      <c r="K73" s="285">
        <v>4.3740000000000001E-2</v>
      </c>
      <c r="L73" s="283" t="s">
        <v>40</v>
      </c>
      <c r="M73" s="7" t="s">
        <v>191</v>
      </c>
      <c r="N73" s="305">
        <v>5.0000000000000001E-3</v>
      </c>
      <c r="O73" s="23">
        <v>0.48449999999999999</v>
      </c>
      <c r="P73" s="285">
        <v>-0.12479999999999999</v>
      </c>
      <c r="Q73" s="285">
        <v>1.2932999999999999</v>
      </c>
      <c r="R73" s="285">
        <v>-1.26E-2</v>
      </c>
      <c r="S73" s="285">
        <v>-1.5E-3</v>
      </c>
      <c r="T73" s="285">
        <v>-5.9999999999999995E-4</v>
      </c>
      <c r="U73" s="283">
        <v>4192</v>
      </c>
      <c r="V73" s="283">
        <v>0</v>
      </c>
      <c r="W73" s="287">
        <v>0.17083333333333331</v>
      </c>
      <c r="X73" s="288">
        <v>42738</v>
      </c>
      <c r="Y73" s="13" t="s">
        <v>38</v>
      </c>
    </row>
    <row r="74" spans="1:25" ht="18.75" thickBot="1" x14ac:dyDescent="0.2">
      <c r="A74" s="14">
        <v>150088</v>
      </c>
      <c r="B74" s="289" t="s">
        <v>151</v>
      </c>
      <c r="C74" s="14">
        <v>1.032</v>
      </c>
      <c r="D74" s="295">
        <v>1E-3</v>
      </c>
      <c r="E74" s="289">
        <v>1.95</v>
      </c>
      <c r="F74" s="14">
        <v>1.0302</v>
      </c>
      <c r="G74" s="291">
        <v>-1.6999999999999999E-3</v>
      </c>
      <c r="H74" s="291">
        <v>3.5000000000000003E-2</v>
      </c>
      <c r="I74" s="289">
        <v>5</v>
      </c>
      <c r="J74" s="289">
        <v>5</v>
      </c>
      <c r="K74" s="291">
        <v>6.0299999999999998E-3</v>
      </c>
      <c r="L74" s="289">
        <v>0.04</v>
      </c>
      <c r="M74" s="14" t="s">
        <v>148</v>
      </c>
      <c r="N74" s="295">
        <v>8.0999999999999996E-3</v>
      </c>
      <c r="O74" s="291">
        <v>0.41749999999999998</v>
      </c>
      <c r="P74" s="289" t="s">
        <v>37</v>
      </c>
      <c r="Q74" s="291">
        <v>0.82</v>
      </c>
      <c r="R74" s="291">
        <v>1.06E-2</v>
      </c>
      <c r="S74" s="291">
        <v>0</v>
      </c>
      <c r="T74" s="291">
        <v>8.3999999999999995E-3</v>
      </c>
      <c r="U74" s="289">
        <v>299</v>
      </c>
      <c r="V74" s="289">
        <v>0</v>
      </c>
      <c r="W74" s="292">
        <v>0.21180555555555555</v>
      </c>
      <c r="X74" s="293">
        <v>42605</v>
      </c>
      <c r="Y74" s="21" t="s">
        <v>38</v>
      </c>
    </row>
    <row r="75" spans="1:25" ht="18.75" thickBot="1" x14ac:dyDescent="0.2">
      <c r="A75" s="7">
        <v>150085</v>
      </c>
      <c r="B75" s="283" t="s">
        <v>188</v>
      </c>
      <c r="C75" s="7">
        <v>1.048</v>
      </c>
      <c r="D75" s="305">
        <v>4.7999999999999996E-3</v>
      </c>
      <c r="E75" s="283">
        <v>197.17</v>
      </c>
      <c r="F75" s="7">
        <v>1.0125</v>
      </c>
      <c r="G75" s="285">
        <v>-3.5099999999999999E-2</v>
      </c>
      <c r="H75" s="285">
        <v>3.5000000000000003E-2</v>
      </c>
      <c r="I75" s="283">
        <v>5</v>
      </c>
      <c r="J75" s="283">
        <v>5</v>
      </c>
      <c r="K75" s="285">
        <v>2.4199999999999998E-3</v>
      </c>
      <c r="L75" s="283">
        <v>0.75</v>
      </c>
      <c r="M75" s="7" t="s">
        <v>189</v>
      </c>
      <c r="N75" s="305">
        <v>8.8999999999999999E-3</v>
      </c>
      <c r="O75" s="285">
        <v>0.39479999999999998</v>
      </c>
      <c r="P75" s="283" t="s">
        <v>37</v>
      </c>
      <c r="Q75" s="304">
        <v>0.91749999999999998</v>
      </c>
      <c r="R75" s="285">
        <v>-6.3E-3</v>
      </c>
      <c r="S75" s="285">
        <v>-3.7000000000000002E-3</v>
      </c>
      <c r="T75" s="285">
        <v>-3.8E-3</v>
      </c>
      <c r="U75" s="283">
        <v>19385</v>
      </c>
      <c r="V75" s="283">
        <v>-113</v>
      </c>
      <c r="W75" s="287">
        <v>0.21180555555555555</v>
      </c>
      <c r="X75" s="288">
        <v>42863</v>
      </c>
      <c r="Y75" s="13" t="s">
        <v>38</v>
      </c>
    </row>
    <row r="76" spans="1:25" ht="18.75" thickBot="1" x14ac:dyDescent="0.2">
      <c r="A76" s="14">
        <v>150096</v>
      </c>
      <c r="B76" s="289" t="s">
        <v>192</v>
      </c>
      <c r="C76" s="14">
        <v>1.107</v>
      </c>
      <c r="D76" s="290">
        <v>-1.0699999999999999E-2</v>
      </c>
      <c r="E76" s="289">
        <v>0.01</v>
      </c>
      <c r="F76" s="14">
        <v>1.03</v>
      </c>
      <c r="G76" s="291">
        <v>-7.4800000000000005E-2</v>
      </c>
      <c r="H76" s="291">
        <v>3.5000000000000003E-2</v>
      </c>
      <c r="I76" s="289">
        <v>5</v>
      </c>
      <c r="J76" s="289">
        <v>5</v>
      </c>
      <c r="K76" s="291">
        <v>-3.4630000000000001E-2</v>
      </c>
      <c r="L76" s="289">
        <v>0.88</v>
      </c>
      <c r="M76" s="14" t="s">
        <v>193</v>
      </c>
      <c r="N76" s="295">
        <v>6.4999999999999997E-3</v>
      </c>
      <c r="O76" s="291">
        <v>0.35820000000000002</v>
      </c>
      <c r="P76" s="289" t="s">
        <v>37</v>
      </c>
      <c r="Q76" s="291">
        <v>1.0058</v>
      </c>
      <c r="R76" s="291">
        <v>-1.11E-2</v>
      </c>
      <c r="S76" s="291">
        <v>-3.0000000000000001E-3</v>
      </c>
      <c r="T76" s="291">
        <v>-7.7000000000000002E-3</v>
      </c>
      <c r="U76" s="289">
        <v>12300</v>
      </c>
      <c r="V76" s="289">
        <v>-1</v>
      </c>
      <c r="W76" s="292">
        <v>0.21180555555555555</v>
      </c>
      <c r="X76" s="293">
        <v>42738</v>
      </c>
      <c r="Y76" s="21" t="s">
        <v>38</v>
      </c>
    </row>
    <row r="77" spans="1:25" ht="14.25" thickBot="1" x14ac:dyDescent="0.2">
      <c r="A77" s="44" t="s">
        <v>243</v>
      </c>
      <c r="B77" s="36"/>
      <c r="C77" s="35"/>
      <c r="D77" s="43">
        <f>AVERAGE(D41:D76)</f>
        <v>1.6583333333333331E-3</v>
      </c>
      <c r="E77" s="36"/>
      <c r="F77" s="35"/>
      <c r="G77" s="43">
        <f>AVERAGE(G41:G76)</f>
        <v>-1.7694444444444447E-2</v>
      </c>
      <c r="H77" s="272">
        <f>COUNTIF($D41:$D76,"&gt;0")/COUNT($D41:$D76)</f>
        <v>0.66666666666666663</v>
      </c>
      <c r="I77" s="270"/>
      <c r="J77" s="270"/>
      <c r="K77" s="43">
        <f>AVERAGE(K41:K76)</f>
        <v>4.4216111111111095E-2</v>
      </c>
      <c r="L77" s="36"/>
      <c r="M77" s="35"/>
      <c r="N77" s="38"/>
      <c r="O77" s="39"/>
      <c r="P77" s="43">
        <f>AVERAGE(P41:P76)</f>
        <v>-2.1103225806451614E-2</v>
      </c>
      <c r="Q77" s="37"/>
      <c r="R77" s="43">
        <f>AVERAGE(R41:R76)</f>
        <v>-5.5000000000000005E-3</v>
      </c>
      <c r="S77" s="37"/>
      <c r="T77" s="37"/>
      <c r="U77" s="36"/>
      <c r="V77" s="36"/>
      <c r="W77" s="40"/>
      <c r="X77" s="41"/>
      <c r="Y77" s="42"/>
    </row>
    <row r="78" spans="1:25" ht="18.75" thickBot="1" x14ac:dyDescent="0.2">
      <c r="A78" s="7">
        <v>150049</v>
      </c>
      <c r="B78" s="283" t="s">
        <v>142</v>
      </c>
      <c r="C78" s="7">
        <v>1.02</v>
      </c>
      <c r="D78" s="284">
        <v>0</v>
      </c>
      <c r="E78" s="283">
        <v>45.26</v>
      </c>
      <c r="F78" s="7">
        <v>1.0189999999999999</v>
      </c>
      <c r="G78" s="285">
        <v>-1E-3</v>
      </c>
      <c r="H78" s="285">
        <v>3.2000000000000001E-2</v>
      </c>
      <c r="I78" s="283">
        <v>4.7</v>
      </c>
      <c r="J78" s="283">
        <v>4.7</v>
      </c>
      <c r="K78" s="285">
        <v>4.6949999999999999E-2</v>
      </c>
      <c r="L78" s="283" t="s">
        <v>40</v>
      </c>
      <c r="M78" s="7" t="s">
        <v>36</v>
      </c>
      <c r="N78" s="284">
        <v>0</v>
      </c>
      <c r="O78" s="23">
        <v>0.50570000000000004</v>
      </c>
      <c r="P78" s="285">
        <v>-4.7999999999999996E-3</v>
      </c>
      <c r="Q78" s="283" t="s">
        <v>37</v>
      </c>
      <c r="R78" s="285">
        <v>1.34E-2</v>
      </c>
      <c r="S78" s="285">
        <v>4.8999999999999998E-3</v>
      </c>
      <c r="T78" s="285">
        <v>5.7000000000000002E-3</v>
      </c>
      <c r="U78" s="283">
        <v>1919</v>
      </c>
      <c r="V78" s="283">
        <v>1</v>
      </c>
      <c r="W78" s="287">
        <v>0.21180555555555555</v>
      </c>
      <c r="X78" s="288">
        <v>42807</v>
      </c>
      <c r="Y78" s="13" t="s">
        <v>38</v>
      </c>
    </row>
    <row r="79" spans="1:25" ht="18.75" thickBot="1" x14ac:dyDescent="0.2">
      <c r="A79" s="14">
        <v>150150</v>
      </c>
      <c r="B79" s="289" t="s">
        <v>145</v>
      </c>
      <c r="C79" s="14">
        <v>1.0389999999999999</v>
      </c>
      <c r="D79" s="290">
        <v>-1E-3</v>
      </c>
      <c r="E79" s="289">
        <v>136.91</v>
      </c>
      <c r="F79" s="14">
        <v>1.0309999999999999</v>
      </c>
      <c r="G79" s="291">
        <v>-7.7999999999999996E-3</v>
      </c>
      <c r="H79" s="291">
        <v>3.2000000000000001E-2</v>
      </c>
      <c r="I79" s="289">
        <v>4.7</v>
      </c>
      <c r="J79" s="289">
        <v>4.7</v>
      </c>
      <c r="K79" s="291">
        <v>4.6629999999999998E-2</v>
      </c>
      <c r="L79" s="289" t="s">
        <v>40</v>
      </c>
      <c r="M79" s="14" t="s">
        <v>146</v>
      </c>
      <c r="N79" s="295">
        <v>6.6E-3</v>
      </c>
      <c r="O79" s="18">
        <v>0.3826</v>
      </c>
      <c r="P79" s="291">
        <v>-1.12E-2</v>
      </c>
      <c r="Q79" s="291">
        <v>0.44579999999999997</v>
      </c>
      <c r="R79" s="291">
        <v>-1.9E-3</v>
      </c>
      <c r="S79" s="291">
        <v>1.4E-3</v>
      </c>
      <c r="T79" s="291">
        <v>-5.3E-3</v>
      </c>
      <c r="U79" s="289">
        <v>9124</v>
      </c>
      <c r="V79" s="289">
        <v>13</v>
      </c>
      <c r="W79" s="292">
        <v>0.21180555555555555</v>
      </c>
      <c r="X79" s="293">
        <v>42719</v>
      </c>
      <c r="Y79" s="21" t="s">
        <v>38</v>
      </c>
    </row>
    <row r="80" spans="1:25" ht="18.75" thickBot="1" x14ac:dyDescent="0.2">
      <c r="A80" s="7">
        <v>150148</v>
      </c>
      <c r="B80" s="283" t="s">
        <v>143</v>
      </c>
      <c r="C80" s="7">
        <v>1.04</v>
      </c>
      <c r="D80" s="286">
        <v>-2.8999999999999998E-3</v>
      </c>
      <c r="E80" s="283">
        <v>135.34</v>
      </c>
      <c r="F80" s="7">
        <v>1.0309999999999999</v>
      </c>
      <c r="G80" s="285">
        <v>-8.6999999999999994E-3</v>
      </c>
      <c r="H80" s="285">
        <v>3.2000000000000001E-2</v>
      </c>
      <c r="I80" s="283">
        <v>4.7</v>
      </c>
      <c r="J80" s="283">
        <v>4.7</v>
      </c>
      <c r="K80" s="285">
        <v>4.6580000000000003E-2</v>
      </c>
      <c r="L80" s="283" t="s">
        <v>40</v>
      </c>
      <c r="M80" s="7" t="s">
        <v>144</v>
      </c>
      <c r="N80" s="305">
        <v>9.7000000000000003E-3</v>
      </c>
      <c r="O80" s="23">
        <v>0.1956</v>
      </c>
      <c r="P80" s="285">
        <v>-1.2200000000000001E-2</v>
      </c>
      <c r="Q80" s="285">
        <v>0.88380000000000003</v>
      </c>
      <c r="R80" s="285">
        <v>-6.0000000000000001E-3</v>
      </c>
      <c r="S80" s="285">
        <v>0</v>
      </c>
      <c r="T80" s="285">
        <v>-5.1000000000000004E-3</v>
      </c>
      <c r="U80" s="283">
        <v>13138</v>
      </c>
      <c r="V80" s="283">
        <v>-309</v>
      </c>
      <c r="W80" s="287">
        <v>0.21180555555555555</v>
      </c>
      <c r="X80" s="288">
        <v>42719</v>
      </c>
      <c r="Y80" s="13" t="s">
        <v>38</v>
      </c>
    </row>
    <row r="81" spans="1:25" ht="18.75" thickBot="1" x14ac:dyDescent="0.2">
      <c r="A81" s="14">
        <v>150157</v>
      </c>
      <c r="B81" s="289" t="s">
        <v>149</v>
      </c>
      <c r="C81" s="14">
        <v>1.0469999999999999</v>
      </c>
      <c r="D81" s="295">
        <v>1.9E-3</v>
      </c>
      <c r="E81" s="289">
        <v>875.47</v>
      </c>
      <c r="F81" s="14">
        <v>1.0309999999999999</v>
      </c>
      <c r="G81" s="291">
        <v>-1.55E-2</v>
      </c>
      <c r="H81" s="291">
        <v>3.2000000000000001E-2</v>
      </c>
      <c r="I81" s="289">
        <v>4.7</v>
      </c>
      <c r="J81" s="289">
        <v>4.7</v>
      </c>
      <c r="K81" s="291">
        <v>4.6260000000000003E-2</v>
      </c>
      <c r="L81" s="289" t="s">
        <v>40</v>
      </c>
      <c r="M81" s="14" t="s">
        <v>150</v>
      </c>
      <c r="N81" s="295">
        <v>5.1999999999999998E-3</v>
      </c>
      <c r="O81" s="18">
        <v>0.29339999999999999</v>
      </c>
      <c r="P81" s="291">
        <v>-1.8800000000000001E-2</v>
      </c>
      <c r="Q81" s="291">
        <v>0.65480000000000005</v>
      </c>
      <c r="R81" s="291">
        <v>-5.4999999999999997E-3</v>
      </c>
      <c r="S81" s="291">
        <v>-3.3E-3</v>
      </c>
      <c r="T81" s="291">
        <v>-5.0000000000000001E-3</v>
      </c>
      <c r="U81" s="289">
        <v>116218</v>
      </c>
      <c r="V81" s="289">
        <v>0</v>
      </c>
      <c r="W81" s="292">
        <v>0.21180555555555555</v>
      </c>
      <c r="X81" s="293">
        <v>42719</v>
      </c>
      <c r="Y81" s="21" t="s">
        <v>38</v>
      </c>
    </row>
    <row r="82" spans="1:25" ht="18.75" thickBot="1" x14ac:dyDescent="0.2">
      <c r="A82" s="7">
        <v>150028</v>
      </c>
      <c r="B82" s="283" t="s">
        <v>147</v>
      </c>
      <c r="C82" s="7">
        <v>1.0469999999999999</v>
      </c>
      <c r="D82" s="305">
        <v>5.7999999999999996E-3</v>
      </c>
      <c r="E82" s="283">
        <v>166.5</v>
      </c>
      <c r="F82" s="7">
        <v>1.024</v>
      </c>
      <c r="G82" s="285">
        <v>-2.2499999999999999E-2</v>
      </c>
      <c r="H82" s="285">
        <v>3.2000000000000001E-2</v>
      </c>
      <c r="I82" s="283">
        <v>4.7</v>
      </c>
      <c r="J82" s="283">
        <v>4.7</v>
      </c>
      <c r="K82" s="285">
        <v>4.5940000000000002E-2</v>
      </c>
      <c r="L82" s="283" t="s">
        <v>40</v>
      </c>
      <c r="M82" s="7" t="s">
        <v>148</v>
      </c>
      <c r="N82" s="305">
        <v>8.0999999999999996E-3</v>
      </c>
      <c r="O82" s="23">
        <v>0.5444</v>
      </c>
      <c r="P82" s="285">
        <v>-2.5399999999999999E-2</v>
      </c>
      <c r="Q82" s="285">
        <v>0.62819999999999998</v>
      </c>
      <c r="R82" s="285">
        <v>-8.0000000000000002E-3</v>
      </c>
      <c r="S82" s="285">
        <v>-8.2000000000000007E-3</v>
      </c>
      <c r="T82" s="285">
        <v>-3.5000000000000001E-3</v>
      </c>
      <c r="U82" s="283">
        <v>4860</v>
      </c>
      <c r="V82" s="283">
        <v>-35</v>
      </c>
      <c r="W82" s="287">
        <v>0.17083333333333331</v>
      </c>
      <c r="X82" s="288">
        <v>42771</v>
      </c>
      <c r="Y82" s="13" t="s">
        <v>38</v>
      </c>
    </row>
    <row r="83" spans="1:25" ht="14.25" thickBot="1" x14ac:dyDescent="0.2">
      <c r="A83" s="44" t="s">
        <v>242</v>
      </c>
      <c r="B83" s="36"/>
      <c r="C83" s="35"/>
      <c r="D83" s="43">
        <f>AVERAGE(D78:D82)</f>
        <v>7.5999999999999993E-4</v>
      </c>
      <c r="E83" s="36"/>
      <c r="F83" s="35"/>
      <c r="G83" s="43">
        <f>AVERAGE(G78:G82)</f>
        <v>-1.11E-2</v>
      </c>
      <c r="H83" s="272">
        <f>COUNTIF($D78:$D82,"&gt;0")/COUNT($D78:$D82)</f>
        <v>0.4</v>
      </c>
      <c r="I83" s="270">
        <f>COUNTIF($D78:$D82,"&lt;0")</f>
        <v>2</v>
      </c>
      <c r="J83" s="270">
        <f>COUNTIF($D78:$D82,"=0")</f>
        <v>1</v>
      </c>
      <c r="K83" s="43">
        <f>AVERAGE(K78:K82)</f>
        <v>4.6471999999999999E-2</v>
      </c>
      <c r="L83" s="36"/>
      <c r="M83" s="35"/>
      <c r="N83" s="38"/>
      <c r="O83" s="39"/>
      <c r="P83" s="43">
        <f>AVERAGE(P78:P82)</f>
        <v>-1.4479999999999998E-2</v>
      </c>
      <c r="Q83" s="37"/>
      <c r="R83" s="43">
        <f>AVERAGE(R78:R82)</f>
        <v>-1.6000000000000001E-3</v>
      </c>
      <c r="S83" s="37"/>
      <c r="T83" s="37"/>
      <c r="U83" s="36"/>
      <c r="V83" s="36"/>
      <c r="W83" s="40"/>
      <c r="X83" s="41"/>
      <c r="Y83" s="42"/>
    </row>
    <row r="84" spans="1:25" ht="19.5" thickBot="1" x14ac:dyDescent="0.2">
      <c r="A84" s="14">
        <v>150022</v>
      </c>
      <c r="B84" s="306" t="s">
        <v>42</v>
      </c>
      <c r="C84" s="14">
        <v>0.82899999999999996</v>
      </c>
      <c r="D84" s="295">
        <v>7.3000000000000001E-3</v>
      </c>
      <c r="E84" s="289">
        <v>4005.78</v>
      </c>
      <c r="F84" s="14">
        <v>1.0271999999999999</v>
      </c>
      <c r="G84" s="291">
        <v>0.193</v>
      </c>
      <c r="H84" s="291">
        <v>0.03</v>
      </c>
      <c r="I84" s="289">
        <v>4.5</v>
      </c>
      <c r="J84" s="289">
        <v>4.5</v>
      </c>
      <c r="K84" s="291">
        <v>5.6120000000000003E-2</v>
      </c>
      <c r="L84" s="289" t="s">
        <v>40</v>
      </c>
      <c r="M84" s="14" t="s">
        <v>43</v>
      </c>
      <c r="N84" s="295">
        <v>9.1999999999999998E-3</v>
      </c>
      <c r="O84" s="18">
        <v>0.10100000000000001</v>
      </c>
      <c r="P84" s="306" t="s">
        <v>44</v>
      </c>
      <c r="Q84" s="303">
        <v>2.1901000000000002</v>
      </c>
      <c r="R84" s="291">
        <v>-3.0999999999999999E-3</v>
      </c>
      <c r="S84" s="291">
        <v>-3.2000000000000002E-3</v>
      </c>
      <c r="T84" s="291">
        <v>-1.8E-3</v>
      </c>
      <c r="U84" s="289">
        <v>252986</v>
      </c>
      <c r="V84" s="289">
        <v>283</v>
      </c>
      <c r="W84" s="292">
        <v>0.21180555555555555</v>
      </c>
      <c r="X84" s="345">
        <v>42738</v>
      </c>
      <c r="Y84" s="21" t="s">
        <v>38</v>
      </c>
    </row>
    <row r="85" spans="1:25" ht="18.75" thickBot="1" x14ac:dyDescent="0.2">
      <c r="A85" s="7">
        <v>150164</v>
      </c>
      <c r="B85" s="283" t="s">
        <v>61</v>
      </c>
      <c r="C85" s="7">
        <v>1.0189999999999999</v>
      </c>
      <c r="D85" s="286">
        <v>-1E-3</v>
      </c>
      <c r="E85" s="283">
        <v>110.65</v>
      </c>
      <c r="F85" s="7">
        <v>1.026</v>
      </c>
      <c r="G85" s="285">
        <v>6.7999999999999996E-3</v>
      </c>
      <c r="H85" s="285">
        <v>0.03</v>
      </c>
      <c r="I85" s="283">
        <v>4.5</v>
      </c>
      <c r="J85" s="283">
        <v>4.5</v>
      </c>
      <c r="K85" s="285">
        <v>4.5319999999999999E-2</v>
      </c>
      <c r="L85" s="283" t="s">
        <v>40</v>
      </c>
      <c r="M85" s="7" t="s">
        <v>62</v>
      </c>
      <c r="N85" s="305">
        <v>5.0000000000000001E-3</v>
      </c>
      <c r="O85" s="23">
        <v>0.1071</v>
      </c>
      <c r="P85" s="285">
        <v>1E-3</v>
      </c>
      <c r="Q85" s="285">
        <v>0.4652</v>
      </c>
      <c r="R85" s="285">
        <v>5.7999999999999996E-3</v>
      </c>
      <c r="S85" s="285">
        <v>8.8000000000000005E-3</v>
      </c>
      <c r="T85" s="285">
        <v>3.8999999999999998E-3</v>
      </c>
      <c r="U85" s="283">
        <v>3454</v>
      </c>
      <c r="V85" s="283">
        <v>0</v>
      </c>
      <c r="W85" s="287">
        <v>0.29375000000000001</v>
      </c>
      <c r="X85" s="288">
        <v>42705</v>
      </c>
      <c r="Y85" s="13" t="s">
        <v>38</v>
      </c>
    </row>
    <row r="86" spans="1:25" ht="18.75" thickBot="1" x14ac:dyDescent="0.2">
      <c r="A86" s="14">
        <v>150241</v>
      </c>
      <c r="B86" s="306" t="s">
        <v>94</v>
      </c>
      <c r="C86" s="14">
        <v>1.0229999999999999</v>
      </c>
      <c r="D86" s="290">
        <v>-1E-3</v>
      </c>
      <c r="E86" s="289">
        <v>75.45</v>
      </c>
      <c r="F86" s="14">
        <v>1.0289999999999999</v>
      </c>
      <c r="G86" s="291">
        <v>5.7999999999999996E-3</v>
      </c>
      <c r="H86" s="291">
        <v>0.03</v>
      </c>
      <c r="I86" s="289">
        <v>4.5</v>
      </c>
      <c r="J86" s="289">
        <v>4.5</v>
      </c>
      <c r="K86" s="291">
        <v>4.5269999999999998E-2</v>
      </c>
      <c r="L86" s="289" t="s">
        <v>40</v>
      </c>
      <c r="M86" s="14" t="s">
        <v>95</v>
      </c>
      <c r="N86" s="295">
        <v>3.3E-3</v>
      </c>
      <c r="O86" s="18">
        <v>0.29480000000000001</v>
      </c>
      <c r="P86" s="291">
        <v>2.9999999999999997E-4</v>
      </c>
      <c r="Q86" s="291">
        <v>0.65410000000000001</v>
      </c>
      <c r="R86" s="291">
        <v>-5.8999999999999999E-3</v>
      </c>
      <c r="S86" s="291">
        <v>-3.8999999999999998E-3</v>
      </c>
      <c r="T86" s="291">
        <v>-5.0000000000000001E-3</v>
      </c>
      <c r="U86" s="289">
        <v>8894</v>
      </c>
      <c r="V86" s="289">
        <v>-3</v>
      </c>
      <c r="W86" s="292">
        <v>0.21180555555555555</v>
      </c>
      <c r="X86" s="293">
        <v>42719</v>
      </c>
      <c r="Y86" s="21" t="s">
        <v>38</v>
      </c>
    </row>
    <row r="87" spans="1:25" ht="18.75" thickBot="1" x14ac:dyDescent="0.2">
      <c r="A87" s="7">
        <v>150237</v>
      </c>
      <c r="B87" s="283" t="s">
        <v>75</v>
      </c>
      <c r="C87" s="7">
        <v>1.0369999999999999</v>
      </c>
      <c r="D87" s="284">
        <v>0</v>
      </c>
      <c r="E87" s="283">
        <v>3.39</v>
      </c>
      <c r="F87" s="7">
        <v>1.042</v>
      </c>
      <c r="G87" s="285">
        <v>4.7999999999999996E-3</v>
      </c>
      <c r="H87" s="285">
        <v>0.03</v>
      </c>
      <c r="I87" s="283">
        <v>4.75</v>
      </c>
      <c r="J87" s="283">
        <v>4.5</v>
      </c>
      <c r="K87" s="285">
        <v>4.5249999999999999E-2</v>
      </c>
      <c r="L87" s="283" t="s">
        <v>40</v>
      </c>
      <c r="M87" s="7" t="s">
        <v>76</v>
      </c>
      <c r="N87" s="305">
        <v>1.17E-2</v>
      </c>
      <c r="O87" s="23">
        <v>0.39839999999999998</v>
      </c>
      <c r="P87" s="285">
        <v>-6.9999999999999999E-4</v>
      </c>
      <c r="Q87" s="285">
        <v>0.39689999999999998</v>
      </c>
      <c r="R87" s="285">
        <v>4.4000000000000003E-3</v>
      </c>
      <c r="S87" s="285">
        <v>-1.1299999999999999E-2</v>
      </c>
      <c r="T87" s="285">
        <v>1.4E-3</v>
      </c>
      <c r="U87" s="283">
        <v>716</v>
      </c>
      <c r="V87" s="283">
        <v>0</v>
      </c>
      <c r="W87" s="287">
        <v>0.21180555555555555</v>
      </c>
      <c r="X87" s="288">
        <v>42675</v>
      </c>
      <c r="Y87" s="13" t="s">
        <v>38</v>
      </c>
    </row>
    <row r="88" spans="1:25" ht="18.75" thickBot="1" x14ac:dyDescent="0.2">
      <c r="A88" s="14">
        <v>150277</v>
      </c>
      <c r="B88" s="306" t="s">
        <v>65</v>
      </c>
      <c r="C88" s="14">
        <v>1.05</v>
      </c>
      <c r="D88" s="290">
        <v>-1E-3</v>
      </c>
      <c r="E88" s="289">
        <v>968.65</v>
      </c>
      <c r="F88" s="14">
        <v>1.0549999999999999</v>
      </c>
      <c r="G88" s="291">
        <v>4.7000000000000002E-3</v>
      </c>
      <c r="H88" s="291">
        <v>0.03</v>
      </c>
      <c r="I88" s="289">
        <v>5</v>
      </c>
      <c r="J88" s="289">
        <v>4.5</v>
      </c>
      <c r="K88" s="291">
        <v>4.5240000000000002E-2</v>
      </c>
      <c r="L88" s="289" t="s">
        <v>40</v>
      </c>
      <c r="M88" s="14" t="s">
        <v>66</v>
      </c>
      <c r="N88" s="295">
        <v>1.2999999999999999E-2</v>
      </c>
      <c r="O88" s="18">
        <v>0.1313</v>
      </c>
      <c r="P88" s="291">
        <v>-6.9999999999999999E-4</v>
      </c>
      <c r="Q88" s="291">
        <v>0.99690000000000001</v>
      </c>
      <c r="R88" s="291">
        <v>-6.8999999999999999E-3</v>
      </c>
      <c r="S88" s="291">
        <v>-3.3999999999999998E-3</v>
      </c>
      <c r="T88" s="291">
        <v>-1.4E-3</v>
      </c>
      <c r="U88" s="289">
        <v>52484</v>
      </c>
      <c r="V88" s="289">
        <v>16</v>
      </c>
      <c r="W88" s="292">
        <v>0.21180555555555555</v>
      </c>
      <c r="X88" s="293">
        <v>42614</v>
      </c>
      <c r="Y88" s="21" t="s">
        <v>38</v>
      </c>
    </row>
    <row r="89" spans="1:25" ht="18.75" thickBot="1" x14ac:dyDescent="0.2">
      <c r="A89" s="7">
        <v>150257</v>
      </c>
      <c r="B89" s="283" t="s">
        <v>53</v>
      </c>
      <c r="C89" s="7">
        <v>1.0029999999999999</v>
      </c>
      <c r="D89" s="284">
        <v>0</v>
      </c>
      <c r="E89" s="283">
        <v>107.71</v>
      </c>
      <c r="F89" s="7">
        <v>1.0083</v>
      </c>
      <c r="G89" s="285">
        <v>5.3E-3</v>
      </c>
      <c r="H89" s="285">
        <v>0.03</v>
      </c>
      <c r="I89" s="283">
        <v>4.5</v>
      </c>
      <c r="J89" s="283">
        <v>4.5</v>
      </c>
      <c r="K89" s="285">
        <v>4.5240000000000002E-2</v>
      </c>
      <c r="L89" s="283" t="s">
        <v>40</v>
      </c>
      <c r="M89" s="7" t="s">
        <v>54</v>
      </c>
      <c r="N89" s="305">
        <v>1.2800000000000001E-2</v>
      </c>
      <c r="O89" s="23">
        <v>0.41439999999999999</v>
      </c>
      <c r="P89" s="285">
        <v>-5.0000000000000001E-4</v>
      </c>
      <c r="Q89" s="285">
        <v>0.3962</v>
      </c>
      <c r="R89" s="285">
        <v>-7.3000000000000001E-3</v>
      </c>
      <c r="S89" s="285">
        <v>-7.4000000000000003E-3</v>
      </c>
      <c r="T89" s="285">
        <v>-1E-3</v>
      </c>
      <c r="U89" s="283">
        <v>1579</v>
      </c>
      <c r="V89" s="283">
        <v>-5</v>
      </c>
      <c r="W89" s="287">
        <v>0.21180555555555555</v>
      </c>
      <c r="X89" s="288">
        <v>42888</v>
      </c>
      <c r="Y89" s="13" t="s">
        <v>38</v>
      </c>
    </row>
    <row r="90" spans="1:25" s="60" customFormat="1" ht="18.75" thickBot="1" x14ac:dyDescent="0.2">
      <c r="A90" s="51">
        <v>150259</v>
      </c>
      <c r="B90" s="309" t="s">
        <v>92</v>
      </c>
      <c r="C90" s="51">
        <v>1.0029999999999999</v>
      </c>
      <c r="D90" s="349">
        <v>0</v>
      </c>
      <c r="E90" s="309">
        <v>345.27</v>
      </c>
      <c r="F90" s="51">
        <v>1.0083</v>
      </c>
      <c r="G90" s="311">
        <v>5.3E-3</v>
      </c>
      <c r="H90" s="311">
        <v>0.03</v>
      </c>
      <c r="I90" s="309">
        <v>4.5</v>
      </c>
      <c r="J90" s="309">
        <v>4.5</v>
      </c>
      <c r="K90" s="311">
        <v>4.5240000000000002E-2</v>
      </c>
      <c r="L90" s="309" t="s">
        <v>40</v>
      </c>
      <c r="M90" s="51" t="s">
        <v>93</v>
      </c>
      <c r="N90" s="314">
        <v>9.1000000000000004E-3</v>
      </c>
      <c r="O90" s="56">
        <v>0.32800000000000001</v>
      </c>
      <c r="P90" s="311">
        <v>-5.0000000000000001E-4</v>
      </c>
      <c r="Q90" s="311">
        <v>0.60219999999999996</v>
      </c>
      <c r="R90" s="311">
        <v>-4.4999999999999997E-3</v>
      </c>
      <c r="S90" s="311">
        <v>2.9999999999999997E-4</v>
      </c>
      <c r="T90" s="311">
        <v>1E-4</v>
      </c>
      <c r="U90" s="309">
        <v>10098</v>
      </c>
      <c r="V90" s="309">
        <v>0</v>
      </c>
      <c r="W90" s="312">
        <v>0.21180555555555555</v>
      </c>
      <c r="X90" s="313">
        <v>42888</v>
      </c>
      <c r="Y90" s="59" t="s">
        <v>38</v>
      </c>
    </row>
    <row r="91" spans="1:25" ht="18.75" thickBot="1" x14ac:dyDescent="0.2">
      <c r="A91" s="7">
        <v>502024</v>
      </c>
      <c r="B91" s="283" t="s">
        <v>77</v>
      </c>
      <c r="C91" s="7">
        <v>1.044</v>
      </c>
      <c r="D91" s="284">
        <v>0</v>
      </c>
      <c r="E91" s="283">
        <v>52.86</v>
      </c>
      <c r="F91" s="7">
        <v>1.0489999999999999</v>
      </c>
      <c r="G91" s="285">
        <v>4.7999999999999996E-3</v>
      </c>
      <c r="H91" s="285">
        <v>0.03</v>
      </c>
      <c r="I91" s="283">
        <v>5</v>
      </c>
      <c r="J91" s="283">
        <v>4.5</v>
      </c>
      <c r="K91" s="285">
        <v>4.5240000000000002E-2</v>
      </c>
      <c r="L91" s="283" t="s">
        <v>40</v>
      </c>
      <c r="M91" s="7" t="s">
        <v>78</v>
      </c>
      <c r="N91" s="305">
        <v>3.0000000000000001E-3</v>
      </c>
      <c r="O91" s="23">
        <v>0.26240000000000002</v>
      </c>
      <c r="P91" s="285">
        <v>-6.9999999999999999E-4</v>
      </c>
      <c r="Q91" s="285">
        <v>0.7036</v>
      </c>
      <c r="R91" s="285">
        <v>-8.0000000000000002E-3</v>
      </c>
      <c r="S91" s="285">
        <v>-1.6999999999999999E-3</v>
      </c>
      <c r="T91" s="285">
        <v>-4.1000000000000003E-3</v>
      </c>
      <c r="U91" s="283">
        <v>1771</v>
      </c>
      <c r="V91" s="283">
        <v>6</v>
      </c>
      <c r="W91" s="287">
        <v>0.21180555555555555</v>
      </c>
      <c r="X91" s="288">
        <v>42614</v>
      </c>
      <c r="Y91" s="13" t="s">
        <v>38</v>
      </c>
    </row>
    <row r="92" spans="1:25" ht="18.75" thickBot="1" x14ac:dyDescent="0.2">
      <c r="A92" s="14">
        <v>150205</v>
      </c>
      <c r="B92" s="289" t="s">
        <v>49</v>
      </c>
      <c r="C92" s="14">
        <v>1.0269999999999999</v>
      </c>
      <c r="D92" s="302">
        <v>0</v>
      </c>
      <c r="E92" s="289">
        <v>9381.32</v>
      </c>
      <c r="F92" s="14">
        <v>1.032</v>
      </c>
      <c r="G92" s="291">
        <v>4.7999999999999996E-3</v>
      </c>
      <c r="H92" s="291">
        <v>0.03</v>
      </c>
      <c r="I92" s="289">
        <v>4.5</v>
      </c>
      <c r="J92" s="289">
        <v>4.5</v>
      </c>
      <c r="K92" s="291">
        <v>4.5229999999999999E-2</v>
      </c>
      <c r="L92" s="289" t="s">
        <v>40</v>
      </c>
      <c r="M92" s="14" t="s">
        <v>50</v>
      </c>
      <c r="N92" s="290">
        <v>-6.3E-3</v>
      </c>
      <c r="O92" s="18">
        <v>0.19189999999999999</v>
      </c>
      <c r="P92" s="291">
        <v>-5.9999999999999995E-4</v>
      </c>
      <c r="Q92" s="291">
        <v>0.89100000000000001</v>
      </c>
      <c r="R92" s="291">
        <v>-2.8E-3</v>
      </c>
      <c r="S92" s="291">
        <v>-5.0000000000000001E-3</v>
      </c>
      <c r="T92" s="291">
        <v>2.5999999999999999E-3</v>
      </c>
      <c r="U92" s="289">
        <v>444283</v>
      </c>
      <c r="V92" s="289">
        <v>5012</v>
      </c>
      <c r="W92" s="292">
        <v>0.21180555555555555</v>
      </c>
      <c r="X92" s="293">
        <v>42705</v>
      </c>
      <c r="Y92" s="21" t="s">
        <v>38</v>
      </c>
    </row>
    <row r="93" spans="1:25" ht="18.75" thickBot="1" x14ac:dyDescent="0.2">
      <c r="A93" s="7">
        <v>150235</v>
      </c>
      <c r="B93" s="283" t="s">
        <v>115</v>
      </c>
      <c r="C93" s="7">
        <v>1.0209999999999999</v>
      </c>
      <c r="D93" s="284">
        <v>0</v>
      </c>
      <c r="E93" s="283">
        <v>838.76</v>
      </c>
      <c r="F93" s="7">
        <v>1.026</v>
      </c>
      <c r="G93" s="285">
        <v>4.8999999999999998E-3</v>
      </c>
      <c r="H93" s="285">
        <v>0.03</v>
      </c>
      <c r="I93" s="283">
        <v>4.5</v>
      </c>
      <c r="J93" s="283">
        <v>4.5</v>
      </c>
      <c r="K93" s="285">
        <v>4.5229999999999999E-2</v>
      </c>
      <c r="L93" s="283" t="s">
        <v>40</v>
      </c>
      <c r="M93" s="7" t="s">
        <v>56</v>
      </c>
      <c r="N93" s="305">
        <v>7.7000000000000002E-3</v>
      </c>
      <c r="O93" s="23">
        <v>0.34429999999999999</v>
      </c>
      <c r="P93" s="285">
        <v>-5.9999999999999995E-4</v>
      </c>
      <c r="Q93" s="285">
        <v>0.54149999999999998</v>
      </c>
      <c r="R93" s="285">
        <v>-3.7000000000000002E-3</v>
      </c>
      <c r="S93" s="285">
        <v>3.0999999999999999E-3</v>
      </c>
      <c r="T93" s="285">
        <v>3.0999999999999999E-3</v>
      </c>
      <c r="U93" s="283">
        <v>32750</v>
      </c>
      <c r="V93" s="283">
        <v>1223</v>
      </c>
      <c r="W93" s="287">
        <v>0.21180555555555555</v>
      </c>
      <c r="X93" s="288">
        <v>42675</v>
      </c>
      <c r="Y93" s="13" t="s">
        <v>38</v>
      </c>
    </row>
    <row r="94" spans="1:25" s="60" customFormat="1" ht="18.75" thickBot="1" x14ac:dyDescent="0.2">
      <c r="A94" s="51">
        <v>150307</v>
      </c>
      <c r="B94" s="309" t="s">
        <v>51</v>
      </c>
      <c r="C94" s="51">
        <v>1.026</v>
      </c>
      <c r="D94" s="314">
        <v>1E-3</v>
      </c>
      <c r="E94" s="309">
        <v>461.29</v>
      </c>
      <c r="F94" s="51">
        <v>1.0309999999999999</v>
      </c>
      <c r="G94" s="311">
        <v>4.7999999999999996E-3</v>
      </c>
      <c r="H94" s="311">
        <v>0.03</v>
      </c>
      <c r="I94" s="309">
        <v>4.5</v>
      </c>
      <c r="J94" s="309">
        <v>4.5</v>
      </c>
      <c r="K94" s="311">
        <v>4.5229999999999999E-2</v>
      </c>
      <c r="L94" s="309" t="s">
        <v>40</v>
      </c>
      <c r="M94" s="51" t="s">
        <v>52</v>
      </c>
      <c r="N94" s="314">
        <v>1.4800000000000001E-2</v>
      </c>
      <c r="O94" s="56">
        <v>0.20649999999999999</v>
      </c>
      <c r="P94" s="311">
        <v>-5.9999999999999995E-4</v>
      </c>
      <c r="Q94" s="311">
        <v>0.85829999999999995</v>
      </c>
      <c r="R94" s="311">
        <v>-7.0000000000000001E-3</v>
      </c>
      <c r="S94" s="311">
        <v>-5.9999999999999995E-4</v>
      </c>
      <c r="T94" s="311">
        <v>0</v>
      </c>
      <c r="U94" s="309">
        <v>23661</v>
      </c>
      <c r="V94" s="309">
        <v>146</v>
      </c>
      <c r="W94" s="312">
        <v>0.21180555555555555</v>
      </c>
      <c r="X94" s="313">
        <v>42705</v>
      </c>
      <c r="Y94" s="59" t="s">
        <v>38</v>
      </c>
    </row>
    <row r="95" spans="1:25" ht="18.75" thickBot="1" x14ac:dyDescent="0.2">
      <c r="A95" s="7">
        <v>150315</v>
      </c>
      <c r="B95" s="283" t="s">
        <v>118</v>
      </c>
      <c r="C95" s="7">
        <v>1.026</v>
      </c>
      <c r="D95" s="305">
        <v>1E-3</v>
      </c>
      <c r="E95" s="283">
        <v>363.08</v>
      </c>
      <c r="F95" s="7">
        <v>1.0309999999999999</v>
      </c>
      <c r="G95" s="285">
        <v>4.7999999999999996E-3</v>
      </c>
      <c r="H95" s="285">
        <v>0.03</v>
      </c>
      <c r="I95" s="283">
        <v>4.5</v>
      </c>
      <c r="J95" s="283">
        <v>4.5</v>
      </c>
      <c r="K95" s="285">
        <v>4.5229999999999999E-2</v>
      </c>
      <c r="L95" s="283" t="s">
        <v>40</v>
      </c>
      <c r="M95" s="7" t="s">
        <v>119</v>
      </c>
      <c r="N95" s="305">
        <v>9.1999999999999998E-3</v>
      </c>
      <c r="O95" s="23">
        <v>0.37690000000000001</v>
      </c>
      <c r="P95" s="285">
        <v>-5.9999999999999995E-4</v>
      </c>
      <c r="Q95" s="285">
        <v>0.45929999999999999</v>
      </c>
      <c r="R95" s="285">
        <v>-6.7000000000000002E-3</v>
      </c>
      <c r="S95" s="285">
        <v>-4.8999999999999998E-3</v>
      </c>
      <c r="T95" s="285">
        <v>-6.0000000000000001E-3</v>
      </c>
      <c r="U95" s="283">
        <v>9699</v>
      </c>
      <c r="V95" s="283">
        <v>-106</v>
      </c>
      <c r="W95" s="287">
        <v>0.21180555555555555</v>
      </c>
      <c r="X95" s="288">
        <v>42705</v>
      </c>
      <c r="Y95" s="13" t="s">
        <v>38</v>
      </c>
    </row>
    <row r="96" spans="1:25" ht="18.75" thickBot="1" x14ac:dyDescent="0.2">
      <c r="A96" s="14">
        <v>150271</v>
      </c>
      <c r="B96" s="289" t="s">
        <v>59</v>
      </c>
      <c r="C96" s="14">
        <v>1.024</v>
      </c>
      <c r="D96" s="290">
        <v>-1E-3</v>
      </c>
      <c r="E96" s="289">
        <v>27.49</v>
      </c>
      <c r="F96" s="14">
        <v>1.0289999999999999</v>
      </c>
      <c r="G96" s="291">
        <v>4.8999999999999998E-3</v>
      </c>
      <c r="H96" s="291">
        <v>0.03</v>
      </c>
      <c r="I96" s="289">
        <v>4.5</v>
      </c>
      <c r="J96" s="289">
        <v>4.5</v>
      </c>
      <c r="K96" s="291">
        <v>4.5229999999999999E-2</v>
      </c>
      <c r="L96" s="289" t="s">
        <v>40</v>
      </c>
      <c r="M96" s="14" t="s">
        <v>60</v>
      </c>
      <c r="N96" s="295">
        <v>1.23E-2</v>
      </c>
      <c r="O96" s="18">
        <v>0.39800000000000002</v>
      </c>
      <c r="P96" s="291">
        <v>-5.9999999999999995E-4</v>
      </c>
      <c r="Q96" s="291">
        <v>0.41210000000000002</v>
      </c>
      <c r="R96" s="291">
        <v>-7.7999999999999996E-3</v>
      </c>
      <c r="S96" s="291">
        <v>-6.7000000000000002E-3</v>
      </c>
      <c r="T96" s="291">
        <v>1E-3</v>
      </c>
      <c r="U96" s="289">
        <v>2370</v>
      </c>
      <c r="V96" s="289">
        <v>-2</v>
      </c>
      <c r="W96" s="292">
        <v>0.21180555555555555</v>
      </c>
      <c r="X96" s="293">
        <v>42719</v>
      </c>
      <c r="Y96" s="21" t="s">
        <v>38</v>
      </c>
    </row>
    <row r="97" spans="1:25" ht="18.75" thickBot="1" x14ac:dyDescent="0.2">
      <c r="A97" s="7">
        <v>150283</v>
      </c>
      <c r="B97" s="283" t="s">
        <v>63</v>
      </c>
      <c r="C97" s="7">
        <v>1.0009999999999999</v>
      </c>
      <c r="D97" s="284">
        <v>0</v>
      </c>
      <c r="E97" s="283">
        <v>53.68</v>
      </c>
      <c r="F97" s="7">
        <v>1.006</v>
      </c>
      <c r="G97" s="285">
        <v>5.0000000000000001E-3</v>
      </c>
      <c r="H97" s="285">
        <v>0.03</v>
      </c>
      <c r="I97" s="283">
        <v>4.5</v>
      </c>
      <c r="J97" s="283">
        <v>4.5</v>
      </c>
      <c r="K97" s="285">
        <v>4.5229999999999999E-2</v>
      </c>
      <c r="L97" s="283" t="s">
        <v>40</v>
      </c>
      <c r="M97" s="7" t="s">
        <v>64</v>
      </c>
      <c r="N97" s="305">
        <v>8.6999999999999994E-3</v>
      </c>
      <c r="O97" s="23">
        <v>0.2868</v>
      </c>
      <c r="P97" s="285">
        <v>-5.0000000000000001E-4</v>
      </c>
      <c r="Q97" s="304">
        <v>0.70350000000000001</v>
      </c>
      <c r="R97" s="285">
        <v>-7.4000000000000003E-3</v>
      </c>
      <c r="S97" s="285">
        <v>-8.3999999999999995E-3</v>
      </c>
      <c r="T97" s="285">
        <v>-2.2000000000000001E-3</v>
      </c>
      <c r="U97" s="283">
        <v>9485</v>
      </c>
      <c r="V97" s="283">
        <v>-5</v>
      </c>
      <c r="W97" s="287">
        <v>0.21180555555555555</v>
      </c>
      <c r="X97" s="288">
        <v>42905</v>
      </c>
      <c r="Y97" s="13" t="s">
        <v>38</v>
      </c>
    </row>
    <row r="98" spans="1:25" ht="18.75" thickBot="1" x14ac:dyDescent="0.2">
      <c r="A98" s="14">
        <v>150329</v>
      </c>
      <c r="B98" s="289" t="s">
        <v>99</v>
      </c>
      <c r="C98" s="14">
        <v>1.024</v>
      </c>
      <c r="D98" s="290">
        <v>-1E-3</v>
      </c>
      <c r="E98" s="289">
        <v>352.24</v>
      </c>
      <c r="F98" s="14">
        <v>1.0289999999999999</v>
      </c>
      <c r="G98" s="291">
        <v>4.8999999999999998E-3</v>
      </c>
      <c r="H98" s="291">
        <v>0.03</v>
      </c>
      <c r="I98" s="289">
        <v>4.5</v>
      </c>
      <c r="J98" s="289">
        <v>4.5</v>
      </c>
      <c r="K98" s="291">
        <v>4.5229999999999999E-2</v>
      </c>
      <c r="L98" s="289" t="s">
        <v>40</v>
      </c>
      <c r="M98" s="14" t="s">
        <v>100</v>
      </c>
      <c r="N98" s="295">
        <v>4.4999999999999997E-3</v>
      </c>
      <c r="O98" s="18">
        <v>0.30940000000000001</v>
      </c>
      <c r="P98" s="291">
        <v>-5.9999999999999995E-4</v>
      </c>
      <c r="Q98" s="291">
        <v>0.62</v>
      </c>
      <c r="R98" s="291">
        <v>-5.0000000000000001E-4</v>
      </c>
      <c r="S98" s="291">
        <v>2.2000000000000001E-3</v>
      </c>
      <c r="T98" s="291">
        <v>-5.0000000000000001E-4</v>
      </c>
      <c r="U98" s="289">
        <v>10880</v>
      </c>
      <c r="V98" s="289">
        <v>33</v>
      </c>
      <c r="W98" s="292">
        <v>0.21180555555555555</v>
      </c>
      <c r="X98" s="293">
        <v>42719</v>
      </c>
      <c r="Y98" s="21" t="s">
        <v>38</v>
      </c>
    </row>
    <row r="99" spans="1:25" ht="18.75" thickBot="1" x14ac:dyDescent="0.2">
      <c r="A99" s="7">
        <v>150305</v>
      </c>
      <c r="B99" s="283" t="s">
        <v>104</v>
      </c>
      <c r="C99" s="7">
        <v>1.024</v>
      </c>
      <c r="D99" s="284">
        <v>0</v>
      </c>
      <c r="E99" s="283">
        <v>100.72</v>
      </c>
      <c r="F99" s="7">
        <v>1.0289999999999999</v>
      </c>
      <c r="G99" s="285">
        <v>4.8999999999999998E-3</v>
      </c>
      <c r="H99" s="285">
        <v>0.03</v>
      </c>
      <c r="I99" s="283">
        <v>4.5</v>
      </c>
      <c r="J99" s="283">
        <v>4.5</v>
      </c>
      <c r="K99" s="285">
        <v>4.5229999999999999E-2</v>
      </c>
      <c r="L99" s="283" t="s">
        <v>40</v>
      </c>
      <c r="M99" s="7" t="s">
        <v>105</v>
      </c>
      <c r="N99" s="305">
        <v>8.6999999999999994E-3</v>
      </c>
      <c r="O99" s="23">
        <v>0.22270000000000001</v>
      </c>
      <c r="P99" s="285">
        <v>-5.9999999999999995E-4</v>
      </c>
      <c r="Q99" s="285">
        <v>0.82320000000000004</v>
      </c>
      <c r="R99" s="285">
        <v>-8.2000000000000007E-3</v>
      </c>
      <c r="S99" s="285">
        <v>-5.4999999999999997E-3</v>
      </c>
      <c r="T99" s="285">
        <v>-3.0999999999999999E-3</v>
      </c>
      <c r="U99" s="283">
        <v>3058</v>
      </c>
      <c r="V99" s="283">
        <v>-25</v>
      </c>
      <c r="W99" s="287">
        <v>0.21180555555555555</v>
      </c>
      <c r="X99" s="288">
        <v>42719</v>
      </c>
      <c r="Y99" s="13" t="s">
        <v>38</v>
      </c>
    </row>
    <row r="100" spans="1:25" ht="18.75" thickBot="1" x14ac:dyDescent="0.2">
      <c r="A100" s="14">
        <v>150273</v>
      </c>
      <c r="B100" s="289" t="s">
        <v>45</v>
      </c>
      <c r="C100" s="14">
        <v>1.05</v>
      </c>
      <c r="D100" s="290">
        <v>-1.9E-3</v>
      </c>
      <c r="E100" s="289">
        <v>174.98</v>
      </c>
      <c r="F100" s="14">
        <v>1.054</v>
      </c>
      <c r="G100" s="291">
        <v>3.8E-3</v>
      </c>
      <c r="H100" s="291">
        <v>0.03</v>
      </c>
      <c r="I100" s="289">
        <v>5</v>
      </c>
      <c r="J100" s="289">
        <v>4.5</v>
      </c>
      <c r="K100" s="291">
        <v>4.5199999999999997E-2</v>
      </c>
      <c r="L100" s="289" t="s">
        <v>40</v>
      </c>
      <c r="M100" s="14" t="s">
        <v>46</v>
      </c>
      <c r="N100" s="295">
        <v>1.01E-2</v>
      </c>
      <c r="O100" s="18">
        <v>0.12959999999999999</v>
      </c>
      <c r="P100" s="291">
        <v>-1.6999999999999999E-3</v>
      </c>
      <c r="Q100" s="291">
        <v>1.0024</v>
      </c>
      <c r="R100" s="291">
        <v>-8.8000000000000005E-3</v>
      </c>
      <c r="S100" s="291">
        <v>-7.4000000000000003E-3</v>
      </c>
      <c r="T100" s="291">
        <v>-6.7999999999999996E-3</v>
      </c>
      <c r="U100" s="289">
        <v>11022</v>
      </c>
      <c r="V100" s="289">
        <v>-73</v>
      </c>
      <c r="W100" s="292">
        <v>0.21180555555555555</v>
      </c>
      <c r="X100" s="293">
        <v>42614</v>
      </c>
      <c r="Y100" s="21" t="s">
        <v>38</v>
      </c>
    </row>
    <row r="101" spans="1:25" ht="18.75" thickBot="1" x14ac:dyDescent="0.2">
      <c r="A101" s="7">
        <v>150177</v>
      </c>
      <c r="B101" s="283" t="s">
        <v>83</v>
      </c>
      <c r="C101" s="7">
        <v>1.0229999999999999</v>
      </c>
      <c r="D101" s="305">
        <v>1E-3</v>
      </c>
      <c r="E101" s="283">
        <v>110.99</v>
      </c>
      <c r="F101" s="7">
        <v>1.0269999999999999</v>
      </c>
      <c r="G101" s="285">
        <v>3.8999999999999998E-3</v>
      </c>
      <c r="H101" s="285">
        <v>0.03</v>
      </c>
      <c r="I101" s="283">
        <v>4.5</v>
      </c>
      <c r="J101" s="283">
        <v>4.5</v>
      </c>
      <c r="K101" s="285">
        <v>4.5179999999999998E-2</v>
      </c>
      <c r="L101" s="283" t="s">
        <v>40</v>
      </c>
      <c r="M101" s="7" t="s">
        <v>84</v>
      </c>
      <c r="N101" s="305">
        <v>7.0000000000000001E-3</v>
      </c>
      <c r="O101" s="23">
        <v>0.4451</v>
      </c>
      <c r="P101" s="285">
        <v>-1.6000000000000001E-3</v>
      </c>
      <c r="Q101" s="285">
        <v>0.30370000000000003</v>
      </c>
      <c r="R101" s="285">
        <v>-5.7000000000000002E-3</v>
      </c>
      <c r="S101" s="285">
        <v>-3.5000000000000001E-3</v>
      </c>
      <c r="T101" s="285">
        <v>-4.4000000000000003E-3</v>
      </c>
      <c r="U101" s="283">
        <v>21883</v>
      </c>
      <c r="V101" s="283">
        <v>0</v>
      </c>
      <c r="W101" s="287">
        <v>0.21180555555555555</v>
      </c>
      <c r="X101" s="288">
        <v>42738</v>
      </c>
      <c r="Y101" s="13" t="s">
        <v>38</v>
      </c>
    </row>
    <row r="102" spans="1:25" ht="18.75" thickBot="1" x14ac:dyDescent="0.2">
      <c r="A102" s="14">
        <v>150229</v>
      </c>
      <c r="B102" s="289" t="s">
        <v>69</v>
      </c>
      <c r="C102" s="14">
        <v>1.0269999999999999</v>
      </c>
      <c r="D102" s="295">
        <v>1E-3</v>
      </c>
      <c r="E102" s="289">
        <v>386.11</v>
      </c>
      <c r="F102" s="14">
        <v>1.0309999999999999</v>
      </c>
      <c r="G102" s="291">
        <v>3.8999999999999998E-3</v>
      </c>
      <c r="H102" s="291">
        <v>0.03</v>
      </c>
      <c r="I102" s="289">
        <v>4.5</v>
      </c>
      <c r="J102" s="289">
        <v>4.5</v>
      </c>
      <c r="K102" s="291">
        <v>4.5179999999999998E-2</v>
      </c>
      <c r="L102" s="289" t="s">
        <v>40</v>
      </c>
      <c r="M102" s="14" t="s">
        <v>70</v>
      </c>
      <c r="N102" s="295">
        <v>1.72E-2</v>
      </c>
      <c r="O102" s="18">
        <v>0.29110000000000003</v>
      </c>
      <c r="P102" s="291">
        <v>-1.6000000000000001E-3</v>
      </c>
      <c r="Q102" s="291">
        <v>0.66020000000000001</v>
      </c>
      <c r="R102" s="291">
        <v>-3.3999999999999998E-3</v>
      </c>
      <c r="S102" s="291">
        <v>-1.1000000000000001E-3</v>
      </c>
      <c r="T102" s="291">
        <v>-5.1000000000000004E-3</v>
      </c>
      <c r="U102" s="289">
        <v>16060</v>
      </c>
      <c r="V102" s="289">
        <v>211</v>
      </c>
      <c r="W102" s="292">
        <v>0.21180555555555555</v>
      </c>
      <c r="X102" s="293">
        <v>42705</v>
      </c>
      <c r="Y102" s="21" t="s">
        <v>38</v>
      </c>
    </row>
    <row r="103" spans="1:25" ht="18.75" thickBot="1" x14ac:dyDescent="0.2">
      <c r="A103" s="7">
        <v>150269</v>
      </c>
      <c r="B103" s="283" t="s">
        <v>57</v>
      </c>
      <c r="C103" s="7">
        <v>1.0249999999999999</v>
      </c>
      <c r="D103" s="305">
        <v>1E-3</v>
      </c>
      <c r="E103" s="283">
        <v>879.5</v>
      </c>
      <c r="F103" s="7">
        <v>1.0289999999999999</v>
      </c>
      <c r="G103" s="285">
        <v>3.8999999999999998E-3</v>
      </c>
      <c r="H103" s="285">
        <v>0.03</v>
      </c>
      <c r="I103" s="283">
        <v>4.5</v>
      </c>
      <c r="J103" s="283">
        <v>4.5</v>
      </c>
      <c r="K103" s="285">
        <v>4.5179999999999998E-2</v>
      </c>
      <c r="L103" s="283" t="s">
        <v>40</v>
      </c>
      <c r="M103" s="7" t="s">
        <v>58</v>
      </c>
      <c r="N103" s="305">
        <v>0.02</v>
      </c>
      <c r="O103" s="23">
        <v>0.36220000000000002</v>
      </c>
      <c r="P103" s="285">
        <v>-1.6000000000000001E-3</v>
      </c>
      <c r="Q103" s="285">
        <v>0.496</v>
      </c>
      <c r="R103" s="285">
        <v>-3.2000000000000002E-3</v>
      </c>
      <c r="S103" s="285">
        <v>-5.0000000000000001E-4</v>
      </c>
      <c r="T103" s="285">
        <v>-5.7000000000000002E-3</v>
      </c>
      <c r="U103" s="283">
        <v>44379</v>
      </c>
      <c r="V103" s="283">
        <v>151</v>
      </c>
      <c r="W103" s="287">
        <v>0.21180555555555555</v>
      </c>
      <c r="X103" s="288">
        <v>42719</v>
      </c>
      <c r="Y103" s="13" t="s">
        <v>38</v>
      </c>
    </row>
    <row r="104" spans="1:25" ht="18.75" thickBot="1" x14ac:dyDescent="0.2">
      <c r="A104" s="14">
        <v>150173</v>
      </c>
      <c r="B104" s="289" t="s">
        <v>113</v>
      </c>
      <c r="C104" s="14">
        <v>1.0249999999999999</v>
      </c>
      <c r="D104" s="302">
        <v>0</v>
      </c>
      <c r="E104" s="289">
        <v>257.08999999999997</v>
      </c>
      <c r="F104" s="14">
        <v>1.0289999999999999</v>
      </c>
      <c r="G104" s="291">
        <v>3.8999999999999998E-3</v>
      </c>
      <c r="H104" s="291">
        <v>0.03</v>
      </c>
      <c r="I104" s="289">
        <v>4.5</v>
      </c>
      <c r="J104" s="289">
        <v>4.5</v>
      </c>
      <c r="K104" s="291">
        <v>4.5179999999999998E-2</v>
      </c>
      <c r="L104" s="289" t="s">
        <v>40</v>
      </c>
      <c r="M104" s="14" t="s">
        <v>114</v>
      </c>
      <c r="N104" s="295">
        <v>9.7999999999999997E-3</v>
      </c>
      <c r="O104" s="18">
        <v>0.27339999999999998</v>
      </c>
      <c r="P104" s="291">
        <v>-1.6000000000000001E-3</v>
      </c>
      <c r="Q104" s="291">
        <v>0.70430000000000004</v>
      </c>
      <c r="R104" s="291">
        <v>-2.3999999999999998E-3</v>
      </c>
      <c r="S104" s="291">
        <v>1.6999999999999999E-3</v>
      </c>
      <c r="T104" s="291">
        <v>-5.9999999999999995E-4</v>
      </c>
      <c r="U104" s="289">
        <v>17406</v>
      </c>
      <c r="V104" s="289">
        <v>6</v>
      </c>
      <c r="W104" s="292">
        <v>0.21180555555555555</v>
      </c>
      <c r="X104" s="293">
        <v>42719</v>
      </c>
      <c r="Y104" s="21" t="s">
        <v>38</v>
      </c>
    </row>
    <row r="105" spans="1:25" ht="18.75" thickBot="1" x14ac:dyDescent="0.2">
      <c r="A105" s="7">
        <v>502049</v>
      </c>
      <c r="B105" s="283" t="s">
        <v>90</v>
      </c>
      <c r="C105" s="7">
        <v>1.0109999999999999</v>
      </c>
      <c r="D105" s="305">
        <v>1E-3</v>
      </c>
      <c r="E105" s="283">
        <v>122.72</v>
      </c>
      <c r="F105" s="7">
        <v>1.0143</v>
      </c>
      <c r="G105" s="285">
        <v>3.3E-3</v>
      </c>
      <c r="H105" s="285">
        <v>0.03</v>
      </c>
      <c r="I105" s="283">
        <v>4.5</v>
      </c>
      <c r="J105" s="283">
        <v>4.5</v>
      </c>
      <c r="K105" s="285">
        <v>4.5150000000000003E-2</v>
      </c>
      <c r="L105" s="283" t="s">
        <v>40</v>
      </c>
      <c r="M105" s="7" t="s">
        <v>91</v>
      </c>
      <c r="N105" s="305">
        <v>7.3000000000000001E-3</v>
      </c>
      <c r="O105" s="23">
        <v>0.41389999999999999</v>
      </c>
      <c r="P105" s="285">
        <v>-2.5000000000000001E-3</v>
      </c>
      <c r="Q105" s="285">
        <v>0.39079999999999998</v>
      </c>
      <c r="R105" s="285">
        <v>-4.1999999999999997E-3</v>
      </c>
      <c r="S105" s="285">
        <v>-4.7999999999999996E-3</v>
      </c>
      <c r="T105" s="285">
        <v>-3.8999999999999998E-3</v>
      </c>
      <c r="U105" s="283">
        <v>11905</v>
      </c>
      <c r="V105" s="283">
        <v>-5</v>
      </c>
      <c r="W105" s="287">
        <v>0.21180555555555555</v>
      </c>
      <c r="X105" s="288">
        <v>42839</v>
      </c>
      <c r="Y105" s="13" t="s">
        <v>38</v>
      </c>
    </row>
    <row r="106" spans="1:25" ht="18.75" thickBot="1" x14ac:dyDescent="0.2">
      <c r="A106" s="14">
        <v>150194</v>
      </c>
      <c r="B106" s="289" t="s">
        <v>85</v>
      </c>
      <c r="C106" s="14">
        <v>1.026</v>
      </c>
      <c r="D106" s="295">
        <v>2E-3</v>
      </c>
      <c r="E106" s="289">
        <v>17565.2</v>
      </c>
      <c r="F106" s="14">
        <v>1.0289999999999999</v>
      </c>
      <c r="G106" s="291">
        <v>2.8999999999999998E-3</v>
      </c>
      <c r="H106" s="291">
        <v>0.03</v>
      </c>
      <c r="I106" s="289">
        <v>4.5</v>
      </c>
      <c r="J106" s="289">
        <v>4.5</v>
      </c>
      <c r="K106" s="291">
        <v>4.514E-2</v>
      </c>
      <c r="L106" s="289" t="s">
        <v>40</v>
      </c>
      <c r="M106" s="14" t="s">
        <v>86</v>
      </c>
      <c r="N106" s="295">
        <v>1.0999999999999999E-2</v>
      </c>
      <c r="O106" s="18">
        <v>0.15620000000000001</v>
      </c>
      <c r="P106" s="291">
        <v>-2.5999999999999999E-3</v>
      </c>
      <c r="Q106" s="291">
        <v>0.97929999999999995</v>
      </c>
      <c r="R106" s="291">
        <v>-8.3999999999999995E-3</v>
      </c>
      <c r="S106" s="291">
        <v>-4.7000000000000002E-3</v>
      </c>
      <c r="T106" s="291">
        <v>-2.7000000000000001E-3</v>
      </c>
      <c r="U106" s="289">
        <v>464950</v>
      </c>
      <c r="V106" s="289">
        <v>-65</v>
      </c>
      <c r="W106" s="292">
        <v>0.21180555555555555</v>
      </c>
      <c r="X106" s="293">
        <v>42719</v>
      </c>
      <c r="Y106" s="21" t="s">
        <v>38</v>
      </c>
    </row>
    <row r="107" spans="1:25" ht="18.75" thickBot="1" x14ac:dyDescent="0.2">
      <c r="A107" s="7">
        <v>150200</v>
      </c>
      <c r="B107" s="283" t="s">
        <v>55</v>
      </c>
      <c r="C107" s="7">
        <v>1.026</v>
      </c>
      <c r="D107" s="305">
        <v>1E-3</v>
      </c>
      <c r="E107" s="283">
        <v>9793.2999999999993</v>
      </c>
      <c r="F107" s="7">
        <v>1.0289999999999999</v>
      </c>
      <c r="G107" s="285">
        <v>2.8999999999999998E-3</v>
      </c>
      <c r="H107" s="285">
        <v>0.03</v>
      </c>
      <c r="I107" s="283">
        <v>4.5</v>
      </c>
      <c r="J107" s="283">
        <v>4.5</v>
      </c>
      <c r="K107" s="285">
        <v>4.514E-2</v>
      </c>
      <c r="L107" s="283" t="s">
        <v>40</v>
      </c>
      <c r="M107" s="7" t="s">
        <v>56</v>
      </c>
      <c r="N107" s="305">
        <v>7.7000000000000002E-3</v>
      </c>
      <c r="O107" s="23">
        <v>0.18609999999999999</v>
      </c>
      <c r="P107" s="285">
        <v>-2.5999999999999999E-3</v>
      </c>
      <c r="Q107" s="285">
        <v>0.90910000000000002</v>
      </c>
      <c r="R107" s="285">
        <v>-1.5E-3</v>
      </c>
      <c r="S107" s="285">
        <v>1.2999999999999999E-3</v>
      </c>
      <c r="T107" s="285">
        <v>1.2999999999999999E-3</v>
      </c>
      <c r="U107" s="283">
        <v>943200</v>
      </c>
      <c r="V107" s="283">
        <v>1742</v>
      </c>
      <c r="W107" s="287">
        <v>0.21180555555555555</v>
      </c>
      <c r="X107" s="288">
        <v>42719</v>
      </c>
      <c r="Y107" s="13" t="s">
        <v>38</v>
      </c>
    </row>
    <row r="108" spans="1:25" ht="18.75" thickBot="1" x14ac:dyDescent="0.2">
      <c r="A108" s="14">
        <v>150275</v>
      </c>
      <c r="B108" s="306" t="s">
        <v>89</v>
      </c>
      <c r="C108" s="14">
        <v>1.026</v>
      </c>
      <c r="D108" s="302">
        <v>0</v>
      </c>
      <c r="E108" s="289">
        <v>690.59</v>
      </c>
      <c r="F108" s="14">
        <v>1.0289999999999999</v>
      </c>
      <c r="G108" s="291">
        <v>2.8999999999999998E-3</v>
      </c>
      <c r="H108" s="291">
        <v>0.03</v>
      </c>
      <c r="I108" s="289">
        <v>4.5</v>
      </c>
      <c r="J108" s="289">
        <v>4.5</v>
      </c>
      <c r="K108" s="291">
        <v>4.514E-2</v>
      </c>
      <c r="L108" s="289" t="s">
        <v>40</v>
      </c>
      <c r="M108" s="14" t="s">
        <v>46</v>
      </c>
      <c r="N108" s="295">
        <v>1.01E-2</v>
      </c>
      <c r="O108" s="18">
        <v>0.1239</v>
      </c>
      <c r="P108" s="291">
        <v>-2.5999999999999999E-3</v>
      </c>
      <c r="Q108" s="291">
        <v>1.0549999999999999</v>
      </c>
      <c r="R108" s="291">
        <v>-8.0999999999999996E-3</v>
      </c>
      <c r="S108" s="291">
        <v>-4.7999999999999996E-3</v>
      </c>
      <c r="T108" s="291">
        <v>-4.8999999999999998E-3</v>
      </c>
      <c r="U108" s="289">
        <v>54107</v>
      </c>
      <c r="V108" s="289">
        <v>-231</v>
      </c>
      <c r="W108" s="292">
        <v>0.21180555555555555</v>
      </c>
      <c r="X108" s="293">
        <v>42719</v>
      </c>
      <c r="Y108" s="21" t="s">
        <v>38</v>
      </c>
    </row>
    <row r="109" spans="1:25" ht="18.75" thickBot="1" x14ac:dyDescent="0.2">
      <c r="A109" s="7">
        <v>150184</v>
      </c>
      <c r="B109" s="283" t="s">
        <v>106</v>
      </c>
      <c r="C109" s="7">
        <v>1.006</v>
      </c>
      <c r="D109" s="305">
        <v>1E-3</v>
      </c>
      <c r="E109" s="283">
        <v>116.13</v>
      </c>
      <c r="F109" s="7">
        <v>1.0085999999999999</v>
      </c>
      <c r="G109" s="285">
        <v>2.5999999999999999E-3</v>
      </c>
      <c r="H109" s="285">
        <v>0.03</v>
      </c>
      <c r="I109" s="283">
        <v>4.5</v>
      </c>
      <c r="J109" s="283">
        <v>4.5</v>
      </c>
      <c r="K109" s="285">
        <v>4.512E-2</v>
      </c>
      <c r="L109" s="283" t="s">
        <v>40</v>
      </c>
      <c r="M109" s="7" t="s">
        <v>76</v>
      </c>
      <c r="N109" s="305">
        <v>1.17E-2</v>
      </c>
      <c r="O109" s="23">
        <v>0.33329999999999999</v>
      </c>
      <c r="P109" s="285">
        <v>-2.5000000000000001E-3</v>
      </c>
      <c r="Q109" s="304">
        <v>0.58919999999999995</v>
      </c>
      <c r="R109" s="285">
        <v>-1.5E-3</v>
      </c>
      <c r="S109" s="285">
        <v>-3.8E-3</v>
      </c>
      <c r="T109" s="285">
        <v>-2.2000000000000001E-3</v>
      </c>
      <c r="U109" s="283">
        <v>38799</v>
      </c>
      <c r="V109" s="283">
        <v>-31</v>
      </c>
      <c r="W109" s="287">
        <v>0.21180555555555555</v>
      </c>
      <c r="X109" s="288">
        <v>42885</v>
      </c>
      <c r="Y109" s="13" t="s">
        <v>38</v>
      </c>
    </row>
    <row r="110" spans="1:25" ht="18.75" thickBot="1" x14ac:dyDescent="0.2">
      <c r="A110" s="14">
        <v>150233</v>
      </c>
      <c r="B110" s="289" t="s">
        <v>81</v>
      </c>
      <c r="C110" s="14">
        <v>1.006</v>
      </c>
      <c r="D110" s="295">
        <v>3.0000000000000001E-3</v>
      </c>
      <c r="E110" s="289">
        <v>196.38</v>
      </c>
      <c r="F110" s="14">
        <v>1.0085999999999999</v>
      </c>
      <c r="G110" s="291">
        <v>2.5999999999999999E-3</v>
      </c>
      <c r="H110" s="291">
        <v>0.03</v>
      </c>
      <c r="I110" s="289">
        <v>4.5</v>
      </c>
      <c r="J110" s="289">
        <v>4.5</v>
      </c>
      <c r="K110" s="291">
        <v>4.512E-2</v>
      </c>
      <c r="L110" s="289" t="s">
        <v>40</v>
      </c>
      <c r="M110" s="14" t="s">
        <v>82</v>
      </c>
      <c r="N110" s="295">
        <v>1.11E-2</v>
      </c>
      <c r="O110" s="18">
        <v>0.28289999999999998</v>
      </c>
      <c r="P110" s="291">
        <v>-2.5000000000000001E-3</v>
      </c>
      <c r="Q110" s="303">
        <v>0.70930000000000004</v>
      </c>
      <c r="R110" s="291">
        <v>-8.0000000000000002E-3</v>
      </c>
      <c r="S110" s="291">
        <v>-4.4999999999999997E-3</v>
      </c>
      <c r="T110" s="291">
        <v>-2.8E-3</v>
      </c>
      <c r="U110" s="289">
        <v>2837</v>
      </c>
      <c r="V110" s="289">
        <v>0</v>
      </c>
      <c r="W110" s="292">
        <v>0.21180555555555555</v>
      </c>
      <c r="X110" s="293">
        <v>42884</v>
      </c>
      <c r="Y110" s="21" t="s">
        <v>38</v>
      </c>
    </row>
    <row r="111" spans="1:25" ht="18.75" thickBot="1" x14ac:dyDescent="0.2">
      <c r="A111" s="7">
        <v>502027</v>
      </c>
      <c r="B111" s="283" t="s">
        <v>124</v>
      </c>
      <c r="C111" s="7">
        <v>1.0469999999999999</v>
      </c>
      <c r="D111" s="305">
        <v>1.9E-3</v>
      </c>
      <c r="E111" s="283">
        <v>4.47</v>
      </c>
      <c r="F111" s="7">
        <v>1.0489999999999999</v>
      </c>
      <c r="G111" s="285">
        <v>1.9E-3</v>
      </c>
      <c r="H111" s="285">
        <v>0.03</v>
      </c>
      <c r="I111" s="283">
        <v>5</v>
      </c>
      <c r="J111" s="283">
        <v>4.5</v>
      </c>
      <c r="K111" s="285">
        <v>4.5100000000000001E-2</v>
      </c>
      <c r="L111" s="283" t="s">
        <v>40</v>
      </c>
      <c r="M111" s="7" t="s">
        <v>125</v>
      </c>
      <c r="N111" s="305">
        <v>7.1000000000000004E-3</v>
      </c>
      <c r="O111" s="23">
        <v>0.28239999999999998</v>
      </c>
      <c r="P111" s="285">
        <v>-3.5999999999999999E-3</v>
      </c>
      <c r="Q111" s="285">
        <v>0.6573</v>
      </c>
      <c r="R111" s="285">
        <v>-2.8E-3</v>
      </c>
      <c r="S111" s="285">
        <v>-1.6999999999999999E-3</v>
      </c>
      <c r="T111" s="285">
        <v>5.1000000000000004E-3</v>
      </c>
      <c r="U111" s="283">
        <v>136</v>
      </c>
      <c r="V111" s="283">
        <v>0</v>
      </c>
      <c r="W111" s="287">
        <v>0.21180555555555555</v>
      </c>
      <c r="X111" s="288">
        <v>42614</v>
      </c>
      <c r="Y111" s="13" t="s">
        <v>38</v>
      </c>
    </row>
    <row r="112" spans="1:25" ht="18.75" thickBot="1" x14ac:dyDescent="0.2">
      <c r="A112" s="14">
        <v>150243</v>
      </c>
      <c r="B112" s="289" t="s">
        <v>128</v>
      </c>
      <c r="C112" s="14">
        <v>1.024</v>
      </c>
      <c r="D112" s="302">
        <v>0</v>
      </c>
      <c r="E112" s="289">
        <v>75.83</v>
      </c>
      <c r="F112" s="14">
        <v>1.026</v>
      </c>
      <c r="G112" s="291">
        <v>1.9E-3</v>
      </c>
      <c r="H112" s="291">
        <v>0.03</v>
      </c>
      <c r="I112" s="289">
        <v>4.5</v>
      </c>
      <c r="J112" s="289">
        <v>4.5</v>
      </c>
      <c r="K112" s="291">
        <v>4.5089999999999998E-2</v>
      </c>
      <c r="L112" s="289" t="s">
        <v>40</v>
      </c>
      <c r="M112" s="14" t="s">
        <v>129</v>
      </c>
      <c r="N112" s="295">
        <v>1.12E-2</v>
      </c>
      <c r="O112" s="18">
        <v>0.37190000000000001</v>
      </c>
      <c r="P112" s="291">
        <v>-3.5000000000000001E-3</v>
      </c>
      <c r="Q112" s="291">
        <v>0.4768</v>
      </c>
      <c r="R112" s="291">
        <v>-6.6E-3</v>
      </c>
      <c r="S112" s="291">
        <v>-1.5E-3</v>
      </c>
      <c r="T112" s="291">
        <v>0</v>
      </c>
      <c r="U112" s="289">
        <v>12271</v>
      </c>
      <c r="V112" s="289">
        <v>0</v>
      </c>
      <c r="W112" s="292">
        <v>0.21180555555555555</v>
      </c>
      <c r="X112" s="293">
        <v>42705</v>
      </c>
      <c r="Y112" s="21" t="s">
        <v>38</v>
      </c>
    </row>
    <row r="113" spans="1:25" ht="18.75" thickBot="1" x14ac:dyDescent="0.2">
      <c r="A113" s="7">
        <v>150209</v>
      </c>
      <c r="B113" s="283" t="s">
        <v>47</v>
      </c>
      <c r="C113" s="7">
        <v>1.0269999999999999</v>
      </c>
      <c r="D113" s="305">
        <v>2E-3</v>
      </c>
      <c r="E113" s="283">
        <v>5033.49</v>
      </c>
      <c r="F113" s="7">
        <v>1.0289999999999999</v>
      </c>
      <c r="G113" s="285">
        <v>1.9E-3</v>
      </c>
      <c r="H113" s="285">
        <v>0.03</v>
      </c>
      <c r="I113" s="283">
        <v>4.5</v>
      </c>
      <c r="J113" s="283">
        <v>4.5</v>
      </c>
      <c r="K113" s="285">
        <v>4.5089999999999998E-2</v>
      </c>
      <c r="L113" s="283" t="s">
        <v>40</v>
      </c>
      <c r="M113" s="7" t="s">
        <v>48</v>
      </c>
      <c r="N113" s="305">
        <v>6.4999999999999997E-3</v>
      </c>
      <c r="O113" s="23">
        <v>0.25140000000000001</v>
      </c>
      <c r="P113" s="285">
        <v>-3.5000000000000001E-3</v>
      </c>
      <c r="Q113" s="285">
        <v>0.75590000000000002</v>
      </c>
      <c r="R113" s="285">
        <v>-4.4000000000000003E-3</v>
      </c>
      <c r="S113" s="285">
        <v>0</v>
      </c>
      <c r="T113" s="285">
        <v>1.8E-3</v>
      </c>
      <c r="U113" s="283">
        <v>436661</v>
      </c>
      <c r="V113" s="283">
        <v>2047</v>
      </c>
      <c r="W113" s="287">
        <v>0.21180555555555555</v>
      </c>
      <c r="X113" s="288">
        <v>42719</v>
      </c>
      <c r="Y113" s="13" t="s">
        <v>38</v>
      </c>
    </row>
    <row r="114" spans="1:25" ht="18.75" thickBot="1" x14ac:dyDescent="0.2">
      <c r="A114" s="14">
        <v>150249</v>
      </c>
      <c r="B114" s="306" t="s">
        <v>103</v>
      </c>
      <c r="C114" s="14">
        <v>1.0269999999999999</v>
      </c>
      <c r="D114" s="302">
        <v>0</v>
      </c>
      <c r="E114" s="289">
        <v>0.67</v>
      </c>
      <c r="F114" s="14">
        <v>1.0289999999999999</v>
      </c>
      <c r="G114" s="291">
        <v>1.9E-3</v>
      </c>
      <c r="H114" s="291">
        <v>0.03</v>
      </c>
      <c r="I114" s="289">
        <v>4.5</v>
      </c>
      <c r="J114" s="289">
        <v>4.5</v>
      </c>
      <c r="K114" s="291">
        <v>4.5089999999999998E-2</v>
      </c>
      <c r="L114" s="289" t="s">
        <v>40</v>
      </c>
      <c r="M114" s="14" t="s">
        <v>95</v>
      </c>
      <c r="N114" s="295">
        <v>3.3E-3</v>
      </c>
      <c r="O114" s="18">
        <v>0.25869999999999999</v>
      </c>
      <c r="P114" s="291">
        <v>-3.5000000000000001E-3</v>
      </c>
      <c r="Q114" s="291">
        <v>0.73870000000000002</v>
      </c>
      <c r="R114" s="291">
        <v>-7.7999999999999996E-3</v>
      </c>
      <c r="S114" s="291">
        <v>-7.0000000000000001E-3</v>
      </c>
      <c r="T114" s="291">
        <v>-4.7000000000000002E-3</v>
      </c>
      <c r="U114" s="289">
        <v>4082</v>
      </c>
      <c r="V114" s="289">
        <v>0</v>
      </c>
      <c r="W114" s="292">
        <v>0.21180555555555555</v>
      </c>
      <c r="X114" s="293">
        <v>42719</v>
      </c>
      <c r="Y114" s="21" t="s">
        <v>38</v>
      </c>
    </row>
    <row r="115" spans="1:25" ht="18.75" thickBot="1" x14ac:dyDescent="0.2">
      <c r="A115" s="7">
        <v>150051</v>
      </c>
      <c r="B115" s="283" t="s">
        <v>87</v>
      </c>
      <c r="C115" s="7">
        <v>1.022</v>
      </c>
      <c r="D115" s="284">
        <v>0</v>
      </c>
      <c r="E115" s="283">
        <v>309.07</v>
      </c>
      <c r="F115" s="7">
        <v>1.024</v>
      </c>
      <c r="G115" s="285">
        <v>2E-3</v>
      </c>
      <c r="H115" s="285">
        <v>0.03</v>
      </c>
      <c r="I115" s="283">
        <v>4.5</v>
      </c>
      <c r="J115" s="283">
        <v>4.5</v>
      </c>
      <c r="K115" s="285">
        <v>4.5089999999999998E-2</v>
      </c>
      <c r="L115" s="283" t="s">
        <v>40</v>
      </c>
      <c r="M115" s="7" t="s">
        <v>88</v>
      </c>
      <c r="N115" s="305">
        <v>7.0000000000000001E-3</v>
      </c>
      <c r="O115" s="23">
        <v>0.436</v>
      </c>
      <c r="P115" s="285">
        <v>-3.5000000000000001E-3</v>
      </c>
      <c r="Q115" s="285">
        <v>0.3281</v>
      </c>
      <c r="R115" s="285">
        <v>-5.3E-3</v>
      </c>
      <c r="S115" s="285">
        <v>-3.5999999999999999E-3</v>
      </c>
      <c r="T115" s="285">
        <v>-4.4999999999999997E-3</v>
      </c>
      <c r="U115" s="283">
        <v>15846</v>
      </c>
      <c r="V115" s="283">
        <v>-9</v>
      </c>
      <c r="W115" s="287">
        <v>0.21180555555555555</v>
      </c>
      <c r="X115" s="288">
        <v>42719</v>
      </c>
      <c r="Y115" s="13" t="s">
        <v>38</v>
      </c>
    </row>
    <row r="116" spans="1:25" ht="18.75" thickBot="1" x14ac:dyDescent="0.2">
      <c r="A116" s="14">
        <v>502017</v>
      </c>
      <c r="B116" s="289" t="s">
        <v>45</v>
      </c>
      <c r="C116" s="14">
        <v>1.0269999999999999</v>
      </c>
      <c r="D116" s="295">
        <v>2E-3</v>
      </c>
      <c r="E116" s="289">
        <v>31.7</v>
      </c>
      <c r="F116" s="14">
        <v>1.0289999999999999</v>
      </c>
      <c r="G116" s="291">
        <v>1.9E-3</v>
      </c>
      <c r="H116" s="291">
        <v>0.03</v>
      </c>
      <c r="I116" s="289">
        <v>4.5</v>
      </c>
      <c r="J116" s="289">
        <v>4.5</v>
      </c>
      <c r="K116" s="291">
        <v>4.5089999999999998E-2</v>
      </c>
      <c r="L116" s="289" t="s">
        <v>40</v>
      </c>
      <c r="M116" s="14" t="s">
        <v>46</v>
      </c>
      <c r="N116" s="295">
        <v>1.01E-2</v>
      </c>
      <c r="O116" s="18">
        <v>0.35299999999999998</v>
      </c>
      <c r="P116" s="291">
        <v>-3.5000000000000001E-3</v>
      </c>
      <c r="Q116" s="291">
        <v>0.51759999999999995</v>
      </c>
      <c r="R116" s="291">
        <v>-1.35E-2</v>
      </c>
      <c r="S116" s="291">
        <v>-9.1999999999999998E-3</v>
      </c>
      <c r="T116" s="291">
        <v>-8.3000000000000001E-3</v>
      </c>
      <c r="U116" s="289">
        <v>253</v>
      </c>
      <c r="V116" s="289">
        <v>0</v>
      </c>
      <c r="W116" s="292">
        <v>0.21180555555555555</v>
      </c>
      <c r="X116" s="293">
        <v>42719</v>
      </c>
      <c r="Y116" s="21" t="s">
        <v>38</v>
      </c>
    </row>
    <row r="117" spans="1:25" ht="18.75" thickBot="1" x14ac:dyDescent="0.2">
      <c r="A117" s="7">
        <v>502007</v>
      </c>
      <c r="B117" s="283" t="s">
        <v>47</v>
      </c>
      <c r="C117" s="7">
        <v>1.0049999999999999</v>
      </c>
      <c r="D117" s="305">
        <v>1E-3</v>
      </c>
      <c r="E117" s="283">
        <v>1724.94</v>
      </c>
      <c r="F117" s="7">
        <v>1.0067999999999999</v>
      </c>
      <c r="G117" s="285">
        <v>1.8E-3</v>
      </c>
      <c r="H117" s="285">
        <v>0.03</v>
      </c>
      <c r="I117" s="283">
        <v>4.5</v>
      </c>
      <c r="J117" s="283">
        <v>4.5</v>
      </c>
      <c r="K117" s="285">
        <v>4.5080000000000002E-2</v>
      </c>
      <c r="L117" s="283" t="s">
        <v>40</v>
      </c>
      <c r="M117" s="7" t="s">
        <v>48</v>
      </c>
      <c r="N117" s="305">
        <v>6.4999999999999997E-3</v>
      </c>
      <c r="O117" s="23">
        <v>0.30330000000000001</v>
      </c>
      <c r="P117" s="285">
        <v>-3.5000000000000001E-3</v>
      </c>
      <c r="Q117" s="285">
        <v>0.66310000000000002</v>
      </c>
      <c r="R117" s="285">
        <v>-4.8999999999999998E-3</v>
      </c>
      <c r="S117" s="285">
        <v>-4.8999999999999998E-3</v>
      </c>
      <c r="T117" s="285">
        <v>-2.7000000000000001E-3</v>
      </c>
      <c r="U117" s="283">
        <v>28167</v>
      </c>
      <c r="V117" s="283">
        <v>-35</v>
      </c>
      <c r="W117" s="287">
        <v>0.21180555555555555</v>
      </c>
      <c r="X117" s="288">
        <v>42900</v>
      </c>
      <c r="Y117" s="13" t="s">
        <v>38</v>
      </c>
    </row>
    <row r="118" spans="1:25" ht="18.75" thickBot="1" x14ac:dyDescent="0.2">
      <c r="A118" s="14">
        <v>150255</v>
      </c>
      <c r="B118" s="306" t="s">
        <v>112</v>
      </c>
      <c r="C118" s="14">
        <v>1.0069999999999999</v>
      </c>
      <c r="D118" s="302">
        <v>0</v>
      </c>
      <c r="E118" s="289">
        <v>22.99</v>
      </c>
      <c r="F118" s="14">
        <v>1.0083</v>
      </c>
      <c r="G118" s="291">
        <v>1.2999999999999999E-3</v>
      </c>
      <c r="H118" s="291">
        <v>0.03</v>
      </c>
      <c r="I118" s="289">
        <v>4.5</v>
      </c>
      <c r="J118" s="289">
        <v>4.5</v>
      </c>
      <c r="K118" s="291">
        <v>4.5060000000000003E-2</v>
      </c>
      <c r="L118" s="289" t="s">
        <v>40</v>
      </c>
      <c r="M118" s="14" t="s">
        <v>95</v>
      </c>
      <c r="N118" s="295">
        <v>3.3E-3</v>
      </c>
      <c r="O118" s="18">
        <v>0.2162</v>
      </c>
      <c r="P118" s="291">
        <v>-4.4999999999999997E-3</v>
      </c>
      <c r="Q118" s="291">
        <v>0.86870000000000003</v>
      </c>
      <c r="R118" s="291">
        <v>-7.7000000000000002E-3</v>
      </c>
      <c r="S118" s="291">
        <v>-5.8999999999999999E-3</v>
      </c>
      <c r="T118" s="291">
        <v>-5.4999999999999997E-3</v>
      </c>
      <c r="U118" s="289">
        <v>3398</v>
      </c>
      <c r="V118" s="289">
        <v>-26</v>
      </c>
      <c r="W118" s="292">
        <v>0.21180555555555555</v>
      </c>
      <c r="X118" s="293">
        <v>42888</v>
      </c>
      <c r="Y118" s="21" t="s">
        <v>38</v>
      </c>
    </row>
    <row r="119" spans="1:25" ht="18.75" thickBot="1" x14ac:dyDescent="0.2">
      <c r="A119" s="7">
        <v>150207</v>
      </c>
      <c r="B119" s="283" t="s">
        <v>71</v>
      </c>
      <c r="C119" s="7">
        <v>1.028</v>
      </c>
      <c r="D119" s="284">
        <v>0</v>
      </c>
      <c r="E119" s="283">
        <v>191.69</v>
      </c>
      <c r="F119" s="7">
        <v>1.0289999999999999</v>
      </c>
      <c r="G119" s="285">
        <v>1E-3</v>
      </c>
      <c r="H119" s="285">
        <v>0.03</v>
      </c>
      <c r="I119" s="283">
        <v>4.5</v>
      </c>
      <c r="J119" s="283">
        <v>4.5</v>
      </c>
      <c r="K119" s="285">
        <v>4.505E-2</v>
      </c>
      <c r="L119" s="283" t="s">
        <v>40</v>
      </c>
      <c r="M119" s="7" t="s">
        <v>72</v>
      </c>
      <c r="N119" s="286">
        <v>-1E-3</v>
      </c>
      <c r="O119" s="23">
        <v>0.10349999999999999</v>
      </c>
      <c r="P119" s="285">
        <v>-4.4999999999999997E-3</v>
      </c>
      <c r="Q119" s="285">
        <v>1.1028</v>
      </c>
      <c r="R119" s="285">
        <v>-8.2000000000000007E-3</v>
      </c>
      <c r="S119" s="285">
        <v>-7.0000000000000001E-3</v>
      </c>
      <c r="T119" s="285">
        <v>-5.7000000000000002E-3</v>
      </c>
      <c r="U119" s="283">
        <v>18455</v>
      </c>
      <c r="V119" s="283">
        <v>-1988</v>
      </c>
      <c r="W119" s="287">
        <v>0.21180555555555555</v>
      </c>
      <c r="X119" s="288">
        <v>42719</v>
      </c>
      <c r="Y119" s="13" t="s">
        <v>38</v>
      </c>
    </row>
    <row r="120" spans="1:25" ht="18.75" thickBot="1" x14ac:dyDescent="0.2">
      <c r="A120" s="14">
        <v>150217</v>
      </c>
      <c r="B120" s="289" t="s">
        <v>67</v>
      </c>
      <c r="C120" s="14">
        <v>1.038</v>
      </c>
      <c r="D120" s="295">
        <v>1.9E-3</v>
      </c>
      <c r="E120" s="289">
        <v>1485.8</v>
      </c>
      <c r="F120" s="14">
        <v>1.0349999999999999</v>
      </c>
      <c r="G120" s="291">
        <v>-2.8999999999999998E-3</v>
      </c>
      <c r="H120" s="291">
        <v>0.03</v>
      </c>
      <c r="I120" s="289">
        <v>5.5</v>
      </c>
      <c r="J120" s="289">
        <v>4.5</v>
      </c>
      <c r="K120" s="291">
        <v>4.505E-2</v>
      </c>
      <c r="L120" s="289" t="s">
        <v>40</v>
      </c>
      <c r="M120" s="14" t="s">
        <v>68</v>
      </c>
      <c r="N120" s="295">
        <v>0.01</v>
      </c>
      <c r="O120" s="18">
        <v>0.26079999999999998</v>
      </c>
      <c r="P120" s="291">
        <v>-8.3999999999999995E-3</v>
      </c>
      <c r="Q120" s="291">
        <v>0.7258</v>
      </c>
      <c r="R120" s="291">
        <v>-8.3000000000000001E-3</v>
      </c>
      <c r="S120" s="291">
        <v>-4.7000000000000002E-3</v>
      </c>
      <c r="T120" s="291">
        <v>-5.3E-3</v>
      </c>
      <c r="U120" s="289">
        <v>47638</v>
      </c>
      <c r="V120" s="289">
        <v>-17</v>
      </c>
      <c r="W120" s="292">
        <v>0.21180555555555555</v>
      </c>
      <c r="X120" s="293">
        <v>42738</v>
      </c>
      <c r="Y120" s="21" t="s">
        <v>38</v>
      </c>
    </row>
    <row r="121" spans="1:25" ht="18.75" thickBot="1" x14ac:dyDescent="0.2">
      <c r="A121" s="7">
        <v>502004</v>
      </c>
      <c r="B121" s="283" t="s">
        <v>98</v>
      </c>
      <c r="C121" s="7">
        <v>1.0029999999999999</v>
      </c>
      <c r="D121" s="284">
        <v>0</v>
      </c>
      <c r="E121" s="283">
        <v>2084.83</v>
      </c>
      <c r="F121" s="7">
        <v>1.0039</v>
      </c>
      <c r="G121" s="285">
        <v>8.9999999999999998E-4</v>
      </c>
      <c r="H121" s="285">
        <v>0.03</v>
      </c>
      <c r="I121" s="283">
        <v>4.5</v>
      </c>
      <c r="J121" s="283">
        <v>4.5</v>
      </c>
      <c r="K121" s="285">
        <v>4.5039999999999997E-2</v>
      </c>
      <c r="L121" s="283" t="s">
        <v>40</v>
      </c>
      <c r="M121" s="7" t="s">
        <v>80</v>
      </c>
      <c r="N121" s="286">
        <v>-2.0999999999999999E-3</v>
      </c>
      <c r="O121" s="23">
        <v>0.44500000000000001</v>
      </c>
      <c r="P121" s="285">
        <v>-4.4999999999999997E-3</v>
      </c>
      <c r="Q121" s="285">
        <v>0.32790000000000002</v>
      </c>
      <c r="R121" s="285">
        <v>-4.1000000000000003E-3</v>
      </c>
      <c r="S121" s="285">
        <v>3.2000000000000002E-3</v>
      </c>
      <c r="T121" s="285">
        <v>-1.1999999999999999E-3</v>
      </c>
      <c r="U121" s="283">
        <v>35821</v>
      </c>
      <c r="V121" s="283">
        <v>65</v>
      </c>
      <c r="W121" s="287">
        <v>0.21180555555555555</v>
      </c>
      <c r="X121" s="288">
        <v>42923</v>
      </c>
      <c r="Y121" s="13" t="s">
        <v>38</v>
      </c>
    </row>
    <row r="122" spans="1:25" ht="18.75" thickBot="1" x14ac:dyDescent="0.2">
      <c r="A122" s="14">
        <v>502011</v>
      </c>
      <c r="B122" s="289" t="s">
        <v>101</v>
      </c>
      <c r="C122" s="14">
        <v>1.0029999999999999</v>
      </c>
      <c r="D122" s="295">
        <v>2E-3</v>
      </c>
      <c r="E122" s="289">
        <v>305.68</v>
      </c>
      <c r="F122" s="14">
        <v>1.0039</v>
      </c>
      <c r="G122" s="291">
        <v>8.9999999999999998E-4</v>
      </c>
      <c r="H122" s="291">
        <v>0.03</v>
      </c>
      <c r="I122" s="289">
        <v>4.5</v>
      </c>
      <c r="J122" s="289">
        <v>4.5</v>
      </c>
      <c r="K122" s="291">
        <v>4.5039999999999997E-2</v>
      </c>
      <c r="L122" s="289" t="s">
        <v>40</v>
      </c>
      <c r="M122" s="14" t="s">
        <v>56</v>
      </c>
      <c r="N122" s="295">
        <v>7.7000000000000002E-3</v>
      </c>
      <c r="O122" s="18">
        <v>0.45200000000000001</v>
      </c>
      <c r="P122" s="291">
        <v>-4.4999999999999997E-3</v>
      </c>
      <c r="Q122" s="291">
        <v>0.31109999999999999</v>
      </c>
      <c r="R122" s="291">
        <v>-5.0000000000000001E-4</v>
      </c>
      <c r="S122" s="291">
        <v>-1.1000000000000001E-3</v>
      </c>
      <c r="T122" s="291">
        <v>-6.9999999999999999E-4</v>
      </c>
      <c r="U122" s="289">
        <v>14171</v>
      </c>
      <c r="V122" s="289">
        <v>32</v>
      </c>
      <c r="W122" s="292">
        <v>0.21180555555555555</v>
      </c>
      <c r="X122" s="293">
        <v>42923</v>
      </c>
      <c r="Y122" s="21" t="s">
        <v>38</v>
      </c>
    </row>
    <row r="123" spans="1:25" ht="18.75" thickBot="1" x14ac:dyDescent="0.2">
      <c r="A123" s="7">
        <v>150227</v>
      </c>
      <c r="B123" s="294" t="s">
        <v>111</v>
      </c>
      <c r="C123" s="7">
        <v>1.036</v>
      </c>
      <c r="D123" s="284">
        <v>0</v>
      </c>
      <c r="E123" s="283">
        <v>2760.46</v>
      </c>
      <c r="F123" s="7">
        <v>1.0349999999999999</v>
      </c>
      <c r="G123" s="285">
        <v>-1E-3</v>
      </c>
      <c r="H123" s="285">
        <v>0.03</v>
      </c>
      <c r="I123" s="283">
        <v>4.5</v>
      </c>
      <c r="J123" s="283">
        <v>4.5</v>
      </c>
      <c r="K123" s="285">
        <v>4.496E-2</v>
      </c>
      <c r="L123" s="283" t="s">
        <v>40</v>
      </c>
      <c r="M123" s="7" t="s">
        <v>95</v>
      </c>
      <c r="N123" s="305">
        <v>3.3E-3</v>
      </c>
      <c r="O123" s="23">
        <v>0.24379999999999999</v>
      </c>
      <c r="P123" s="285">
        <v>-6.4000000000000003E-3</v>
      </c>
      <c r="Q123" s="285">
        <v>0.76539999999999997</v>
      </c>
      <c r="R123" s="285">
        <v>-2.0000000000000001E-4</v>
      </c>
      <c r="S123" s="285">
        <v>2.3999999999999998E-3</v>
      </c>
      <c r="T123" s="285">
        <v>5.9999999999999995E-4</v>
      </c>
      <c r="U123" s="283">
        <v>261444</v>
      </c>
      <c r="V123" s="283">
        <v>566</v>
      </c>
      <c r="W123" s="287">
        <v>0.21180555555555555</v>
      </c>
      <c r="X123" s="288">
        <v>42675</v>
      </c>
      <c r="Y123" s="13" t="s">
        <v>38</v>
      </c>
    </row>
    <row r="124" spans="1:25" ht="18.75" thickBot="1" x14ac:dyDescent="0.2">
      <c r="A124" s="14">
        <v>150186</v>
      </c>
      <c r="B124" s="289" t="s">
        <v>79</v>
      </c>
      <c r="C124" s="14">
        <v>1.0029999999999999</v>
      </c>
      <c r="D124" s="295">
        <v>3.0000000000000001E-3</v>
      </c>
      <c r="E124" s="289">
        <v>2469.34</v>
      </c>
      <c r="F124" s="14">
        <v>1.0017</v>
      </c>
      <c r="G124" s="291">
        <v>-1.2999999999999999E-3</v>
      </c>
      <c r="H124" s="291">
        <v>0.03</v>
      </c>
      <c r="I124" s="289">
        <v>4.5</v>
      </c>
      <c r="J124" s="289">
        <v>4.5</v>
      </c>
      <c r="K124" s="291">
        <v>4.4940000000000001E-2</v>
      </c>
      <c r="L124" s="289" t="s">
        <v>40</v>
      </c>
      <c r="M124" s="14" t="s">
        <v>80</v>
      </c>
      <c r="N124" s="290">
        <v>-2.0999999999999999E-3</v>
      </c>
      <c r="O124" s="18">
        <v>0.35539999999999999</v>
      </c>
      <c r="P124" s="291">
        <v>-6.4999999999999997E-3</v>
      </c>
      <c r="Q124" s="303">
        <v>0.54500000000000004</v>
      </c>
      <c r="R124" s="291">
        <v>-6.6E-3</v>
      </c>
      <c r="S124" s="291">
        <v>-8.0000000000000004E-4</v>
      </c>
      <c r="T124" s="291">
        <v>-3.0999999999999999E-3</v>
      </c>
      <c r="U124" s="289">
        <v>46198</v>
      </c>
      <c r="V124" s="289">
        <v>435</v>
      </c>
      <c r="W124" s="292">
        <v>0.21180555555555555</v>
      </c>
      <c r="X124" s="293">
        <v>42940</v>
      </c>
      <c r="Y124" s="21" t="s">
        <v>38</v>
      </c>
    </row>
    <row r="125" spans="1:25" ht="18.75" thickBot="1" x14ac:dyDescent="0.2">
      <c r="A125" s="7">
        <v>150169</v>
      </c>
      <c r="B125" s="294" t="s">
        <v>116</v>
      </c>
      <c r="C125" s="7">
        <v>1.032</v>
      </c>
      <c r="D125" s="305">
        <v>1E-3</v>
      </c>
      <c r="E125" s="283">
        <v>325.58</v>
      </c>
      <c r="F125" s="7">
        <v>1.026</v>
      </c>
      <c r="G125" s="285">
        <v>-5.7999999999999996E-3</v>
      </c>
      <c r="H125" s="285">
        <v>0.03</v>
      </c>
      <c r="I125" s="283">
        <v>4.5</v>
      </c>
      <c r="J125" s="283">
        <v>4.5</v>
      </c>
      <c r="K125" s="285">
        <v>4.4729999999999999E-2</v>
      </c>
      <c r="L125" s="283" t="s">
        <v>40</v>
      </c>
      <c r="M125" s="7" t="s">
        <v>117</v>
      </c>
      <c r="N125" s="286">
        <v>-1.2999999999999999E-3</v>
      </c>
      <c r="O125" s="23">
        <v>0.35420000000000001</v>
      </c>
      <c r="P125" s="285">
        <v>-1.1299999999999999E-2</v>
      </c>
      <c r="Q125" s="285">
        <v>0.51829999999999998</v>
      </c>
      <c r="R125" s="285">
        <v>-7.0000000000000001E-3</v>
      </c>
      <c r="S125" s="285">
        <v>-1.01E-2</v>
      </c>
      <c r="T125" s="285">
        <v>-5.7000000000000002E-3</v>
      </c>
      <c r="U125" s="283">
        <v>60849</v>
      </c>
      <c r="V125" s="283">
        <v>-347</v>
      </c>
      <c r="W125" s="287">
        <v>0.21180555555555555</v>
      </c>
      <c r="X125" s="288">
        <v>42738</v>
      </c>
      <c r="Y125" s="13" t="s">
        <v>38</v>
      </c>
    </row>
    <row r="126" spans="1:25" ht="18.75" thickBot="1" x14ac:dyDescent="0.2">
      <c r="A126" s="14">
        <v>150309</v>
      </c>
      <c r="B126" s="289" t="s">
        <v>73</v>
      </c>
      <c r="C126" s="14">
        <v>1.038</v>
      </c>
      <c r="D126" s="295">
        <v>5.7999999999999996E-3</v>
      </c>
      <c r="E126" s="289">
        <v>17.739999999999998</v>
      </c>
      <c r="F126" s="14">
        <v>1.0309999999999999</v>
      </c>
      <c r="G126" s="291">
        <v>-6.7999999999999996E-3</v>
      </c>
      <c r="H126" s="291">
        <v>0.03</v>
      </c>
      <c r="I126" s="289">
        <v>4.5</v>
      </c>
      <c r="J126" s="289">
        <v>4.5</v>
      </c>
      <c r="K126" s="291">
        <v>4.4690000000000001E-2</v>
      </c>
      <c r="L126" s="289" t="s">
        <v>40</v>
      </c>
      <c r="M126" s="14" t="s">
        <v>74</v>
      </c>
      <c r="N126" s="295">
        <v>7.1000000000000004E-3</v>
      </c>
      <c r="O126" s="18">
        <v>0.35670000000000002</v>
      </c>
      <c r="P126" s="291">
        <v>-1.2200000000000001E-2</v>
      </c>
      <c r="Q126" s="291">
        <v>0.50649999999999995</v>
      </c>
      <c r="R126" s="291">
        <v>-7.1999999999999998E-3</v>
      </c>
      <c r="S126" s="291">
        <v>-1.01E-2</v>
      </c>
      <c r="T126" s="291">
        <v>-5.5999999999999999E-3</v>
      </c>
      <c r="U126" s="289">
        <v>1446</v>
      </c>
      <c r="V126" s="289">
        <v>-7</v>
      </c>
      <c r="W126" s="292">
        <v>0.21180555555555555</v>
      </c>
      <c r="X126" s="293">
        <v>42709</v>
      </c>
      <c r="Y126" s="21" t="s">
        <v>38</v>
      </c>
    </row>
    <row r="127" spans="1:25" ht="18.75" thickBot="1" x14ac:dyDescent="0.2">
      <c r="A127" s="7">
        <v>150171</v>
      </c>
      <c r="B127" s="283" t="s">
        <v>101</v>
      </c>
      <c r="C127" s="7">
        <v>1.026</v>
      </c>
      <c r="D127" s="286">
        <v>-1E-3</v>
      </c>
      <c r="E127" s="283">
        <v>3583.17</v>
      </c>
      <c r="F127" s="7">
        <v>1.0181</v>
      </c>
      <c r="G127" s="285">
        <v>-7.7999999999999996E-3</v>
      </c>
      <c r="H127" s="285">
        <v>0.03</v>
      </c>
      <c r="I127" s="283">
        <v>4.5</v>
      </c>
      <c r="J127" s="283">
        <v>4.5</v>
      </c>
      <c r="K127" s="285">
        <v>4.4650000000000002E-2</v>
      </c>
      <c r="L127" s="283" t="s">
        <v>40</v>
      </c>
      <c r="M127" s="7" t="s">
        <v>102</v>
      </c>
      <c r="N127" s="305">
        <v>7.6E-3</v>
      </c>
      <c r="O127" s="23">
        <v>0.43099999999999999</v>
      </c>
      <c r="P127" s="285">
        <v>-1.32E-2</v>
      </c>
      <c r="Q127" s="304">
        <v>0.34599999999999997</v>
      </c>
      <c r="R127" s="285">
        <v>-3.5000000000000001E-3</v>
      </c>
      <c r="S127" s="285">
        <v>-4.0000000000000002E-4</v>
      </c>
      <c r="T127" s="285">
        <v>5.9999999999999995E-4</v>
      </c>
      <c r="U127" s="283">
        <v>349753</v>
      </c>
      <c r="V127" s="283">
        <v>363</v>
      </c>
      <c r="W127" s="287">
        <v>0.21180555555555555</v>
      </c>
      <c r="X127" s="288">
        <v>42807</v>
      </c>
      <c r="Y127" s="13" t="s">
        <v>38</v>
      </c>
    </row>
    <row r="128" spans="1:25" ht="18.75" thickBot="1" x14ac:dyDescent="0.2">
      <c r="A128" s="14">
        <v>150143</v>
      </c>
      <c r="B128" s="289" t="s">
        <v>137</v>
      </c>
      <c r="C128" s="14">
        <v>1.0389999999999999</v>
      </c>
      <c r="D128" s="295">
        <v>1E-3</v>
      </c>
      <c r="E128" s="289">
        <v>87.09</v>
      </c>
      <c r="F128" s="14">
        <v>1.0309999999999999</v>
      </c>
      <c r="G128" s="291">
        <v>-7.7999999999999996E-3</v>
      </c>
      <c r="H128" s="291">
        <v>0.03</v>
      </c>
      <c r="I128" s="289">
        <v>4.5</v>
      </c>
      <c r="J128" s="289">
        <v>4.5</v>
      </c>
      <c r="K128" s="291">
        <v>4.4639999999999999E-2</v>
      </c>
      <c r="L128" s="289" t="s">
        <v>40</v>
      </c>
      <c r="M128" s="14" t="s">
        <v>62</v>
      </c>
      <c r="N128" s="295">
        <v>5.0000000000000001E-3</v>
      </c>
      <c r="O128" s="18">
        <v>0.11459999999999999</v>
      </c>
      <c r="P128" s="291">
        <v>-1.35E-2</v>
      </c>
      <c r="Q128" s="291">
        <v>0.55030000000000001</v>
      </c>
      <c r="R128" s="291">
        <v>-8.3000000000000001E-3</v>
      </c>
      <c r="S128" s="291">
        <v>-9.4000000000000004E-3</v>
      </c>
      <c r="T128" s="291">
        <v>-5.4999999999999997E-3</v>
      </c>
      <c r="U128" s="289">
        <v>9545</v>
      </c>
      <c r="V128" s="289">
        <v>-13</v>
      </c>
      <c r="W128" s="292">
        <v>0.29375000000000001</v>
      </c>
      <c r="X128" s="293">
        <v>42705</v>
      </c>
      <c r="Y128" s="21" t="s">
        <v>38</v>
      </c>
    </row>
    <row r="129" spans="1:25" ht="18.75" thickBot="1" x14ac:dyDescent="0.2">
      <c r="A129" s="7">
        <v>150181</v>
      </c>
      <c r="B129" s="283" t="s">
        <v>98</v>
      </c>
      <c r="C129" s="7">
        <v>1.032</v>
      </c>
      <c r="D129" s="284">
        <v>0</v>
      </c>
      <c r="E129" s="283">
        <v>6176.73</v>
      </c>
      <c r="F129" s="7">
        <v>1.0229999999999999</v>
      </c>
      <c r="G129" s="285">
        <v>-8.8000000000000005E-3</v>
      </c>
      <c r="H129" s="285">
        <v>0.03</v>
      </c>
      <c r="I129" s="283">
        <v>4.5</v>
      </c>
      <c r="J129" s="283">
        <v>4.5</v>
      </c>
      <c r="K129" s="285">
        <v>4.4600000000000001E-2</v>
      </c>
      <c r="L129" s="283" t="s">
        <v>40</v>
      </c>
      <c r="M129" s="7" t="s">
        <v>80</v>
      </c>
      <c r="N129" s="286">
        <v>-2.0999999999999999E-3</v>
      </c>
      <c r="O129" s="23">
        <v>0.43509999999999999</v>
      </c>
      <c r="P129" s="285">
        <v>-1.4200000000000001E-2</v>
      </c>
      <c r="Q129" s="285">
        <v>0.33129999999999998</v>
      </c>
      <c r="R129" s="285">
        <v>-6.4000000000000003E-3</v>
      </c>
      <c r="S129" s="285">
        <v>1.2999999999999999E-3</v>
      </c>
      <c r="T129" s="285">
        <v>-3.5999999999999999E-3</v>
      </c>
      <c r="U129" s="283">
        <v>303291</v>
      </c>
      <c r="V129" s="283">
        <v>1293</v>
      </c>
      <c r="W129" s="287">
        <v>0.21180555555555555</v>
      </c>
      <c r="X129" s="288">
        <v>42719</v>
      </c>
      <c r="Y129" s="13" t="s">
        <v>38</v>
      </c>
    </row>
    <row r="130" spans="1:25" ht="18.75" thickBot="1" x14ac:dyDescent="0.2">
      <c r="A130" s="14">
        <v>150251</v>
      </c>
      <c r="B130" s="289" t="s">
        <v>96</v>
      </c>
      <c r="C130" s="14">
        <v>1.038</v>
      </c>
      <c r="D130" s="295">
        <v>9.7000000000000003E-3</v>
      </c>
      <c r="E130" s="289">
        <v>274.56</v>
      </c>
      <c r="F130" s="14">
        <v>1.0289999999999999</v>
      </c>
      <c r="G130" s="291">
        <v>-8.6999999999999994E-3</v>
      </c>
      <c r="H130" s="291">
        <v>0.03</v>
      </c>
      <c r="I130" s="289">
        <v>4.5</v>
      </c>
      <c r="J130" s="289">
        <v>4.5</v>
      </c>
      <c r="K130" s="291">
        <v>4.4600000000000001E-2</v>
      </c>
      <c r="L130" s="289" t="s">
        <v>40</v>
      </c>
      <c r="M130" s="14" t="s">
        <v>97</v>
      </c>
      <c r="N130" s="290">
        <v>-1E-4</v>
      </c>
      <c r="O130" s="18">
        <v>0.42230000000000001</v>
      </c>
      <c r="P130" s="291">
        <v>-1.41E-2</v>
      </c>
      <c r="Q130" s="291">
        <v>0.35510000000000003</v>
      </c>
      <c r="R130" s="291">
        <v>-7.1000000000000004E-3</v>
      </c>
      <c r="S130" s="291">
        <v>-5.4000000000000003E-3</v>
      </c>
      <c r="T130" s="291">
        <v>-4.3E-3</v>
      </c>
      <c r="U130" s="289">
        <v>7056</v>
      </c>
      <c r="V130" s="289">
        <v>-33</v>
      </c>
      <c r="W130" s="292">
        <v>0.21180555555555555</v>
      </c>
      <c r="X130" s="293">
        <v>42719</v>
      </c>
      <c r="Y130" s="21" t="s">
        <v>38</v>
      </c>
    </row>
    <row r="131" spans="1:25" ht="18.75" thickBot="1" x14ac:dyDescent="0.2">
      <c r="A131" s="7">
        <v>150018</v>
      </c>
      <c r="B131" s="283" t="s">
        <v>122</v>
      </c>
      <c r="C131" s="7">
        <v>1.036</v>
      </c>
      <c r="D131" s="305">
        <v>1.9E-3</v>
      </c>
      <c r="E131" s="283">
        <v>6354.26</v>
      </c>
      <c r="F131" s="7">
        <v>1.0269999999999999</v>
      </c>
      <c r="G131" s="285">
        <v>-8.8000000000000005E-3</v>
      </c>
      <c r="H131" s="285">
        <v>0.03</v>
      </c>
      <c r="I131" s="283">
        <v>4.5</v>
      </c>
      <c r="J131" s="283">
        <v>4.5</v>
      </c>
      <c r="K131" s="285">
        <v>4.4600000000000001E-2</v>
      </c>
      <c r="L131" s="283" t="s">
        <v>40</v>
      </c>
      <c r="M131" s="7" t="s">
        <v>123</v>
      </c>
      <c r="N131" s="305">
        <v>9.4999999999999998E-3</v>
      </c>
      <c r="O131" s="23">
        <v>0.32319999999999999</v>
      </c>
      <c r="P131" s="285">
        <v>-1.41E-2</v>
      </c>
      <c r="Q131" s="285">
        <v>1.1198999999999999</v>
      </c>
      <c r="R131" s="285">
        <v>-7.3000000000000001E-3</v>
      </c>
      <c r="S131" s="285">
        <v>-4.3E-3</v>
      </c>
      <c r="T131" s="285">
        <v>-3.3E-3</v>
      </c>
      <c r="U131" s="283">
        <v>334801</v>
      </c>
      <c r="V131" s="283">
        <v>-755</v>
      </c>
      <c r="W131" s="287">
        <v>0.21180555555555555</v>
      </c>
      <c r="X131" s="288">
        <v>42738</v>
      </c>
      <c r="Y131" s="13" t="s">
        <v>38</v>
      </c>
    </row>
    <row r="132" spans="1:25" ht="18.75" thickBot="1" x14ac:dyDescent="0.2">
      <c r="A132" s="14">
        <v>150203</v>
      </c>
      <c r="B132" s="289" t="s">
        <v>109</v>
      </c>
      <c r="C132" s="14">
        <v>1.036</v>
      </c>
      <c r="D132" s="302">
        <v>0</v>
      </c>
      <c r="E132" s="289">
        <v>204.65</v>
      </c>
      <c r="F132" s="14">
        <v>1.02</v>
      </c>
      <c r="G132" s="291">
        <v>-1.5699999999999999E-2</v>
      </c>
      <c r="H132" s="291">
        <v>0.03</v>
      </c>
      <c r="I132" s="289">
        <v>4.5</v>
      </c>
      <c r="J132" s="289">
        <v>4.5</v>
      </c>
      <c r="K132" s="291">
        <v>4.4290000000000003E-2</v>
      </c>
      <c r="L132" s="289" t="s">
        <v>40</v>
      </c>
      <c r="M132" s="14" t="s">
        <v>110</v>
      </c>
      <c r="N132" s="295">
        <v>1.1299999999999999E-2</v>
      </c>
      <c r="O132" s="18">
        <v>0.4607</v>
      </c>
      <c r="P132" s="291">
        <v>-2.0799999999999999E-2</v>
      </c>
      <c r="Q132" s="291">
        <v>0.27389999999999998</v>
      </c>
      <c r="R132" s="291">
        <v>-5.4999999999999997E-3</v>
      </c>
      <c r="S132" s="291">
        <v>-3.0000000000000001E-3</v>
      </c>
      <c r="T132" s="291">
        <v>-2.2000000000000001E-3</v>
      </c>
      <c r="U132" s="289">
        <v>17631</v>
      </c>
      <c r="V132" s="289">
        <v>-101</v>
      </c>
      <c r="W132" s="292">
        <v>0.21180555555555555</v>
      </c>
      <c r="X132" s="293">
        <v>42705</v>
      </c>
      <c r="Y132" s="21" t="s">
        <v>38</v>
      </c>
    </row>
    <row r="133" spans="1:25" ht="18.75" thickBot="1" x14ac:dyDescent="0.2">
      <c r="A133" s="7">
        <v>150179</v>
      </c>
      <c r="B133" s="283" t="s">
        <v>120</v>
      </c>
      <c r="C133" s="7">
        <v>1.046</v>
      </c>
      <c r="D133" s="305">
        <v>4.7999999999999996E-3</v>
      </c>
      <c r="E133" s="283">
        <v>125.13</v>
      </c>
      <c r="F133" s="7">
        <v>1.0269999999999999</v>
      </c>
      <c r="G133" s="285">
        <v>-1.8499999999999999E-2</v>
      </c>
      <c r="H133" s="285">
        <v>0.03</v>
      </c>
      <c r="I133" s="283">
        <v>4.5</v>
      </c>
      <c r="J133" s="283">
        <v>4.5</v>
      </c>
      <c r="K133" s="285">
        <v>4.4159999999999998E-2</v>
      </c>
      <c r="L133" s="283" t="s">
        <v>40</v>
      </c>
      <c r="M133" s="7" t="s">
        <v>121</v>
      </c>
      <c r="N133" s="305">
        <v>9.4999999999999998E-3</v>
      </c>
      <c r="O133" s="23">
        <v>0.46329999999999999</v>
      </c>
      <c r="P133" s="285">
        <v>-2.3599999999999999E-2</v>
      </c>
      <c r="Q133" s="285">
        <v>0.26090000000000002</v>
      </c>
      <c r="R133" s="285">
        <v>-4.3E-3</v>
      </c>
      <c r="S133" s="285">
        <v>-5.8999999999999999E-3</v>
      </c>
      <c r="T133" s="285">
        <v>-4.7000000000000002E-3</v>
      </c>
      <c r="U133" s="283">
        <v>6172</v>
      </c>
      <c r="V133" s="283">
        <v>72</v>
      </c>
      <c r="W133" s="287">
        <v>0.21180555555555555</v>
      </c>
      <c r="X133" s="288">
        <v>42738</v>
      </c>
      <c r="Y133" s="13" t="s">
        <v>38</v>
      </c>
    </row>
    <row r="134" spans="1:25" ht="18.75" thickBot="1" x14ac:dyDescent="0.2">
      <c r="A134" s="14">
        <v>150092</v>
      </c>
      <c r="B134" s="289" t="s">
        <v>138</v>
      </c>
      <c r="C134" s="14">
        <v>1.05</v>
      </c>
      <c r="D134" s="295">
        <v>6.7000000000000002E-3</v>
      </c>
      <c r="E134" s="289">
        <v>4.46</v>
      </c>
      <c r="F134" s="14">
        <v>1.0269999999999999</v>
      </c>
      <c r="G134" s="291">
        <v>-2.24E-2</v>
      </c>
      <c r="H134" s="291">
        <v>0.03</v>
      </c>
      <c r="I134" s="289">
        <v>4.5</v>
      </c>
      <c r="J134" s="289">
        <v>4.5</v>
      </c>
      <c r="K134" s="291">
        <v>4.3990000000000001E-2</v>
      </c>
      <c r="L134" s="289" t="s">
        <v>40</v>
      </c>
      <c r="M134" s="14" t="s">
        <v>139</v>
      </c>
      <c r="N134" s="295">
        <v>8.8000000000000005E-3</v>
      </c>
      <c r="O134" s="18">
        <v>0.3992</v>
      </c>
      <c r="P134" s="291">
        <v>-2.7300000000000001E-2</v>
      </c>
      <c r="Q134" s="291">
        <v>0.88180000000000003</v>
      </c>
      <c r="R134" s="291">
        <v>-9.7000000000000003E-3</v>
      </c>
      <c r="S134" s="291">
        <v>-5.7000000000000002E-3</v>
      </c>
      <c r="T134" s="291">
        <v>5.0000000000000001E-4</v>
      </c>
      <c r="U134" s="289">
        <v>264</v>
      </c>
      <c r="V134" s="289">
        <v>-6</v>
      </c>
      <c r="W134" s="292">
        <v>0.21180555555555555</v>
      </c>
      <c r="X134" s="293">
        <v>42738</v>
      </c>
      <c r="Y134" s="21" t="s">
        <v>38</v>
      </c>
    </row>
    <row r="135" spans="1:25" ht="18.75" thickBot="1" x14ac:dyDescent="0.2">
      <c r="A135" s="7">
        <v>150100</v>
      </c>
      <c r="B135" s="283" t="s">
        <v>133</v>
      </c>
      <c r="C135" s="7">
        <v>1.054</v>
      </c>
      <c r="D135" s="305">
        <v>8.9999999999999998E-4</v>
      </c>
      <c r="E135" s="283">
        <v>80.180000000000007</v>
      </c>
      <c r="F135" s="7">
        <v>1.0269999999999999</v>
      </c>
      <c r="G135" s="285">
        <v>-2.63E-2</v>
      </c>
      <c r="H135" s="285">
        <v>0.03</v>
      </c>
      <c r="I135" s="283">
        <v>4.5</v>
      </c>
      <c r="J135" s="283">
        <v>4.5</v>
      </c>
      <c r="K135" s="285">
        <v>4.3819999999999998E-2</v>
      </c>
      <c r="L135" s="283" t="s">
        <v>40</v>
      </c>
      <c r="M135" s="7" t="s">
        <v>134</v>
      </c>
      <c r="N135" s="305">
        <v>5.4999999999999997E-3</v>
      </c>
      <c r="O135" s="23">
        <v>0.45290000000000002</v>
      </c>
      <c r="P135" s="285">
        <v>-3.1E-2</v>
      </c>
      <c r="Q135" s="285">
        <v>0.7137</v>
      </c>
      <c r="R135" s="285">
        <v>-8.2000000000000007E-3</v>
      </c>
      <c r="S135" s="285">
        <v>-5.5999999999999999E-3</v>
      </c>
      <c r="T135" s="285">
        <v>-6.1000000000000004E-3</v>
      </c>
      <c r="U135" s="283">
        <v>14195</v>
      </c>
      <c r="V135" s="283">
        <v>-18</v>
      </c>
      <c r="W135" s="287">
        <v>0.21180555555555555</v>
      </c>
      <c r="X135" s="288">
        <v>42738</v>
      </c>
      <c r="Y135" s="13" t="s">
        <v>38</v>
      </c>
    </row>
    <row r="136" spans="1:25" ht="18.75" thickBot="1" x14ac:dyDescent="0.2">
      <c r="A136" s="14">
        <v>150279</v>
      </c>
      <c r="B136" s="289" t="s">
        <v>126</v>
      </c>
      <c r="C136" s="14">
        <v>1.083</v>
      </c>
      <c r="D136" s="295">
        <v>1.6899999999999998E-2</v>
      </c>
      <c r="E136" s="289">
        <v>104.13</v>
      </c>
      <c r="F136" s="14">
        <v>1.054</v>
      </c>
      <c r="G136" s="291">
        <v>-2.75E-2</v>
      </c>
      <c r="H136" s="291">
        <v>0.03</v>
      </c>
      <c r="I136" s="289">
        <v>5</v>
      </c>
      <c r="J136" s="289">
        <v>4.5</v>
      </c>
      <c r="K136" s="291">
        <v>4.3749999999999997E-2</v>
      </c>
      <c r="L136" s="289" t="s">
        <v>40</v>
      </c>
      <c r="M136" s="14" t="s">
        <v>127</v>
      </c>
      <c r="N136" s="295">
        <v>9.1000000000000004E-3</v>
      </c>
      <c r="O136" s="18">
        <v>0.29430000000000001</v>
      </c>
      <c r="P136" s="291">
        <v>-3.2099999999999997E-2</v>
      </c>
      <c r="Q136" s="291">
        <v>0.62350000000000005</v>
      </c>
      <c r="R136" s="291">
        <v>-2.0999999999999999E-3</v>
      </c>
      <c r="S136" s="291">
        <v>-7.6E-3</v>
      </c>
      <c r="T136" s="291">
        <v>-3.8999999999999998E-3</v>
      </c>
      <c r="U136" s="289">
        <v>1271</v>
      </c>
      <c r="V136" s="289">
        <v>0</v>
      </c>
      <c r="W136" s="292">
        <v>0.21180555555555555</v>
      </c>
      <c r="X136" s="293">
        <v>42614</v>
      </c>
      <c r="Y136" s="21" t="s">
        <v>38</v>
      </c>
    </row>
    <row r="137" spans="1:25" ht="18.75" thickBot="1" x14ac:dyDescent="0.2">
      <c r="A137" s="7">
        <v>150192</v>
      </c>
      <c r="B137" s="283" t="s">
        <v>107</v>
      </c>
      <c r="C137" s="7">
        <v>1.06</v>
      </c>
      <c r="D137" s="305">
        <v>7.6E-3</v>
      </c>
      <c r="E137" s="283">
        <v>1253.17</v>
      </c>
      <c r="F137" s="7">
        <v>1.0269999999999999</v>
      </c>
      <c r="G137" s="285">
        <v>-3.2099999999999997E-2</v>
      </c>
      <c r="H137" s="285">
        <v>0.03</v>
      </c>
      <c r="I137" s="283">
        <v>4.5</v>
      </c>
      <c r="J137" s="283">
        <v>4.5</v>
      </c>
      <c r="K137" s="285">
        <v>4.3560000000000001E-2</v>
      </c>
      <c r="L137" s="283" t="s">
        <v>40</v>
      </c>
      <c r="M137" s="7" t="s">
        <v>108</v>
      </c>
      <c r="N137" s="305">
        <v>1.1000000000000001E-3</v>
      </c>
      <c r="O137" s="23">
        <v>0.36220000000000002</v>
      </c>
      <c r="P137" s="285">
        <v>-3.6400000000000002E-2</v>
      </c>
      <c r="Q137" s="285">
        <v>0.49840000000000001</v>
      </c>
      <c r="R137" s="285">
        <v>-7.0000000000000001E-3</v>
      </c>
      <c r="S137" s="285">
        <v>-8.9999999999999993E-3</v>
      </c>
      <c r="T137" s="285">
        <v>-4.5999999999999999E-3</v>
      </c>
      <c r="U137" s="283">
        <v>17025</v>
      </c>
      <c r="V137" s="283">
        <v>-1616</v>
      </c>
      <c r="W137" s="287">
        <v>0.21180555555555555</v>
      </c>
      <c r="X137" s="288">
        <v>42738</v>
      </c>
      <c r="Y137" s="13" t="s">
        <v>38</v>
      </c>
    </row>
    <row r="138" spans="1:25" ht="18.75" thickBot="1" x14ac:dyDescent="0.2">
      <c r="A138" s="14">
        <v>150245</v>
      </c>
      <c r="B138" s="289" t="s">
        <v>132</v>
      </c>
      <c r="C138" s="14">
        <v>1.08</v>
      </c>
      <c r="D138" s="295">
        <v>8.9999999999999998E-4</v>
      </c>
      <c r="E138" s="289">
        <v>12.28</v>
      </c>
      <c r="F138" s="14">
        <v>1.0449999999999999</v>
      </c>
      <c r="G138" s="291">
        <v>-3.3500000000000002E-2</v>
      </c>
      <c r="H138" s="291">
        <v>0.03</v>
      </c>
      <c r="I138" s="289">
        <v>4.75</v>
      </c>
      <c r="J138" s="289">
        <v>4.5</v>
      </c>
      <c r="K138" s="291">
        <v>4.3499999999999997E-2</v>
      </c>
      <c r="L138" s="289" t="s">
        <v>40</v>
      </c>
      <c r="M138" s="14" t="s">
        <v>86</v>
      </c>
      <c r="N138" s="295">
        <v>1.0999999999999999E-2</v>
      </c>
      <c r="O138" s="18">
        <v>0.41320000000000001</v>
      </c>
      <c r="P138" s="291">
        <v>-3.7699999999999997E-2</v>
      </c>
      <c r="Q138" s="291">
        <v>0.3594</v>
      </c>
      <c r="R138" s="291">
        <v>-1.2200000000000001E-2</v>
      </c>
      <c r="S138" s="291">
        <v>-6.8999999999999999E-3</v>
      </c>
      <c r="T138" s="291">
        <v>-1.9E-3</v>
      </c>
      <c r="U138" s="289">
        <v>1040</v>
      </c>
      <c r="V138" s="289">
        <v>-3</v>
      </c>
      <c r="W138" s="292">
        <v>0.21180555555555555</v>
      </c>
      <c r="X138" s="293">
        <v>42675</v>
      </c>
      <c r="Y138" s="21" t="s">
        <v>38</v>
      </c>
    </row>
    <row r="139" spans="1:25" ht="18.75" thickBot="1" x14ac:dyDescent="0.2">
      <c r="A139" s="7">
        <v>150231</v>
      </c>
      <c r="B139" s="283" t="s">
        <v>130</v>
      </c>
      <c r="C139" s="7">
        <v>1.06</v>
      </c>
      <c r="D139" s="305">
        <v>9.4999999999999998E-3</v>
      </c>
      <c r="E139" s="283">
        <v>4.41</v>
      </c>
      <c r="F139" s="7">
        <v>1.0106999999999999</v>
      </c>
      <c r="G139" s="285">
        <v>-4.8800000000000003E-2</v>
      </c>
      <c r="H139" s="285">
        <v>0.03</v>
      </c>
      <c r="I139" s="283">
        <v>4.5</v>
      </c>
      <c r="J139" s="283">
        <v>4.5</v>
      </c>
      <c r="K139" s="285">
        <v>4.2889999999999998E-2</v>
      </c>
      <c r="L139" s="283" t="s">
        <v>40</v>
      </c>
      <c r="M139" s="7" t="s">
        <v>131</v>
      </c>
      <c r="N139" s="305">
        <v>1.2699999999999999E-2</v>
      </c>
      <c r="O139" s="23">
        <v>0.38119999999999998</v>
      </c>
      <c r="P139" s="285">
        <v>-5.1499999999999997E-2</v>
      </c>
      <c r="Q139" s="304">
        <v>0.47249999999999998</v>
      </c>
      <c r="R139" s="285">
        <v>-8.5000000000000006E-3</v>
      </c>
      <c r="S139" s="285">
        <v>-8.3999999999999995E-3</v>
      </c>
      <c r="T139" s="285">
        <v>-1.9800000000000002E-2</v>
      </c>
      <c r="U139" s="283">
        <v>3829</v>
      </c>
      <c r="V139" s="283">
        <v>-22</v>
      </c>
      <c r="W139" s="287">
        <v>0.21180555555555555</v>
      </c>
      <c r="X139" s="288">
        <v>42869</v>
      </c>
      <c r="Y139" s="13" t="s">
        <v>38</v>
      </c>
    </row>
    <row r="140" spans="1:25" ht="18.75" thickBot="1" x14ac:dyDescent="0.2">
      <c r="A140" s="14">
        <v>150215</v>
      </c>
      <c r="B140" s="289" t="s">
        <v>140</v>
      </c>
      <c r="C140" s="14">
        <v>1.077</v>
      </c>
      <c r="D140" s="295">
        <v>2.8E-3</v>
      </c>
      <c r="E140" s="289">
        <v>14.69</v>
      </c>
      <c r="F140" s="14">
        <v>1.0267999999999999</v>
      </c>
      <c r="G140" s="291">
        <v>-4.8899999999999999E-2</v>
      </c>
      <c r="H140" s="291">
        <v>0.03</v>
      </c>
      <c r="I140" s="289">
        <v>4.5</v>
      </c>
      <c r="J140" s="289">
        <v>4.5</v>
      </c>
      <c r="K140" s="291">
        <v>4.2849999999999999E-2</v>
      </c>
      <c r="L140" s="289" t="s">
        <v>40</v>
      </c>
      <c r="M140" s="14" t="s">
        <v>141</v>
      </c>
      <c r="N140" s="295">
        <v>1.32E-2</v>
      </c>
      <c r="O140" s="18">
        <v>0.4325</v>
      </c>
      <c r="P140" s="291">
        <v>-5.1700000000000003E-2</v>
      </c>
      <c r="Q140" s="291">
        <v>0.33339999999999997</v>
      </c>
      <c r="R140" s="291">
        <v>-8.8000000000000005E-3</v>
      </c>
      <c r="S140" s="291">
        <v>-7.1999999999999998E-3</v>
      </c>
      <c r="T140" s="291">
        <v>-2.0000000000000001E-4</v>
      </c>
      <c r="U140" s="289">
        <v>2424</v>
      </c>
      <c r="V140" s="289">
        <v>-1</v>
      </c>
      <c r="W140" s="292">
        <v>0.21180555555555555</v>
      </c>
      <c r="X140" s="293">
        <v>42738</v>
      </c>
      <c r="Y140" s="21" t="s">
        <v>38</v>
      </c>
    </row>
    <row r="141" spans="1:25" ht="14.25" thickBot="1" x14ac:dyDescent="0.2">
      <c r="A141" s="44" t="s">
        <v>241</v>
      </c>
      <c r="B141" s="36"/>
      <c r="C141" s="35"/>
      <c r="D141" s="43">
        <f>AVERAGE(D84:D140)</f>
        <v>1.6789473684210522E-3</v>
      </c>
      <c r="E141" s="36"/>
      <c r="F141" s="35"/>
      <c r="G141" s="43">
        <f>AVERAGE(G84:G140)</f>
        <v>-1.7368421052630872E-4</v>
      </c>
      <c r="H141" s="271">
        <f>COUNTIF($D84:$D140,"&gt;0")/COUNT($D84:$D140)</f>
        <v>0.54385964912280704</v>
      </c>
      <c r="I141" s="270"/>
      <c r="J141" s="270"/>
      <c r="K141" s="43">
        <f>AVERAGE(K84:K140)</f>
        <v>4.5045263157894741E-2</v>
      </c>
      <c r="L141" s="36"/>
      <c r="M141" s="35"/>
      <c r="N141" s="38"/>
      <c r="O141" s="39"/>
      <c r="P141" s="43">
        <f>AVERAGE(P84:P140)</f>
        <v>-8.9017857142857145E-3</v>
      </c>
      <c r="Q141" s="37"/>
      <c r="R141" s="43">
        <f>AVERAGE(R84:R140)</f>
        <v>-5.5929824561403501E-3</v>
      </c>
      <c r="S141" s="37"/>
      <c r="T141" s="37"/>
      <c r="U141" s="36"/>
      <c r="V141" s="36"/>
      <c r="W141" s="40"/>
      <c r="X141" s="41"/>
      <c r="Y141" s="42"/>
    </row>
    <row r="142" spans="1:25" ht="18.75" thickBot="1" x14ac:dyDescent="0.2">
      <c r="A142" s="7">
        <v>150066</v>
      </c>
      <c r="B142" s="283" t="s">
        <v>39</v>
      </c>
      <c r="C142" s="7">
        <v>0.92200000000000004</v>
      </c>
      <c r="D142" s="305">
        <v>6.6E-3</v>
      </c>
      <c r="E142" s="283">
        <v>22.46</v>
      </c>
      <c r="F142" s="7">
        <v>1.018</v>
      </c>
      <c r="G142" s="285">
        <v>9.4299999999999995E-2</v>
      </c>
      <c r="H142" s="285">
        <v>1.4999999999999999E-2</v>
      </c>
      <c r="I142" s="283">
        <v>3</v>
      </c>
      <c r="J142" s="283">
        <v>3</v>
      </c>
      <c r="K142" s="285">
        <v>3.3189999999999997E-2</v>
      </c>
      <c r="L142" s="283" t="s">
        <v>40</v>
      </c>
      <c r="M142" s="7" t="s">
        <v>41</v>
      </c>
      <c r="N142" s="305">
        <v>2.0000000000000001E-4</v>
      </c>
      <c r="O142" s="23">
        <v>0.22059999999999999</v>
      </c>
      <c r="P142" s="285">
        <v>0.06</v>
      </c>
      <c r="Q142" s="285">
        <v>0.11650000000000001</v>
      </c>
      <c r="R142" s="285">
        <v>3.0000000000000001E-3</v>
      </c>
      <c r="S142" s="285">
        <v>2.8999999999999998E-3</v>
      </c>
      <c r="T142" s="285">
        <v>-1.1999999999999999E-3</v>
      </c>
      <c r="U142" s="283">
        <v>820</v>
      </c>
      <c r="V142" s="283">
        <v>0</v>
      </c>
      <c r="W142" s="287">
        <v>0.29375000000000001</v>
      </c>
      <c r="X142" s="288">
        <v>42738</v>
      </c>
      <c r="Y142" s="13" t="s">
        <v>38</v>
      </c>
    </row>
    <row r="143" spans="1:25" ht="18.75" thickBot="1" x14ac:dyDescent="0.2">
      <c r="A143" s="14">
        <v>150016</v>
      </c>
      <c r="B143" s="289" t="s">
        <v>34</v>
      </c>
      <c r="C143" s="14">
        <v>1.044</v>
      </c>
      <c r="D143" s="295">
        <v>2.8999999999999998E-3</v>
      </c>
      <c r="E143" s="289">
        <v>21.23</v>
      </c>
      <c r="F143" s="14">
        <v>1</v>
      </c>
      <c r="G143" s="291">
        <v>-4.3999999999999997E-2</v>
      </c>
      <c r="H143" s="289" t="s">
        <v>35</v>
      </c>
      <c r="I143" s="289">
        <v>0</v>
      </c>
      <c r="J143" s="289">
        <v>0</v>
      </c>
      <c r="K143" s="291">
        <v>-1.5859999999999999E-2</v>
      </c>
      <c r="L143" s="289">
        <v>2.69</v>
      </c>
      <c r="M143" s="14" t="s">
        <v>36</v>
      </c>
      <c r="N143" s="295">
        <v>7.0000000000000001E-3</v>
      </c>
      <c r="O143" s="291">
        <v>0.54620000000000002</v>
      </c>
      <c r="P143" s="289" t="s">
        <v>37</v>
      </c>
      <c r="Q143" s="289" t="s">
        <v>37</v>
      </c>
      <c r="R143" s="291">
        <v>6.3E-3</v>
      </c>
      <c r="S143" s="291">
        <v>-1.1999999999999999E-3</v>
      </c>
      <c r="T143" s="291">
        <v>1.6000000000000001E-3</v>
      </c>
      <c r="U143" s="289">
        <v>3093</v>
      </c>
      <c r="V143" s="289">
        <v>4</v>
      </c>
      <c r="W143" s="292">
        <v>0.17083333333333331</v>
      </c>
      <c r="X143" s="293">
        <v>43574</v>
      </c>
      <c r="Y143" s="21" t="s">
        <v>38</v>
      </c>
    </row>
    <row r="144" spans="1:25" ht="18.75" thickBot="1" x14ac:dyDescent="0.2">
      <c r="A144" s="7">
        <v>150188</v>
      </c>
      <c r="B144" s="283" t="s">
        <v>289</v>
      </c>
      <c r="C144" s="7">
        <v>1.0649999999999999</v>
      </c>
      <c r="D144" s="286">
        <v>-1.9E-3</v>
      </c>
      <c r="E144" s="283">
        <v>19.100000000000001</v>
      </c>
      <c r="F144" s="7">
        <v>1.036</v>
      </c>
      <c r="G144" s="285">
        <v>-2.8000000000000001E-2</v>
      </c>
      <c r="H144" s="283" t="s">
        <v>290</v>
      </c>
      <c r="I144" s="283">
        <v>5.5</v>
      </c>
      <c r="J144" s="283">
        <v>5.5</v>
      </c>
      <c r="K144" s="285">
        <v>-2.6540000000000001E-2</v>
      </c>
      <c r="L144" s="283">
        <v>0.35</v>
      </c>
      <c r="M144" s="7" t="s">
        <v>291</v>
      </c>
      <c r="N144" s="305">
        <v>5.0000000000000001E-3</v>
      </c>
      <c r="O144" s="23">
        <v>0.1273</v>
      </c>
      <c r="P144" s="285">
        <v>-4.9000000000000002E-2</v>
      </c>
      <c r="Q144" s="285">
        <v>0.4204</v>
      </c>
      <c r="R144" s="285">
        <v>-4.7000000000000002E-3</v>
      </c>
      <c r="S144" s="285">
        <v>-1.2999999999999999E-3</v>
      </c>
      <c r="T144" s="285">
        <v>-5.9999999999999995E-4</v>
      </c>
      <c r="U144" s="283">
        <v>29530</v>
      </c>
      <c r="V144" s="283">
        <v>-7</v>
      </c>
      <c r="W144" s="287">
        <v>0.29375000000000001</v>
      </c>
      <c r="X144" s="288">
        <v>42719</v>
      </c>
      <c r="Y144" s="13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108"/>
    <hyperlink ref="C4" r:id="rId7" display="http://finance.sina.com.cn/fund/quotes/150108/bc.shtml"/>
    <hyperlink ref="F4" r:id="rId8" display="http://www.cninfo.com.cn/information/fund/netvalue/150108.html"/>
    <hyperlink ref="M4" r:id="rId9" tooltip="399632" display="http://quote.eastmoney.com/zs399632.html"/>
    <hyperlink ref="Y4" r:id="rId10" tooltip="加【同辉100A】为自选A类" display="javascript:addOwnedFund('150108');"/>
    <hyperlink ref="A5" r:id="rId11" display="https://www.jisilu.cn/data/sfnew/detail/150223"/>
    <hyperlink ref="C5" r:id="rId12" display="http://finance.sina.com.cn/fund/quotes/150223/bc.shtml"/>
    <hyperlink ref="F5" r:id="rId13" display="http://www.cninfo.com.cn/information/fund/netvalue/150223.html"/>
    <hyperlink ref="M5" r:id="rId14" tooltip="399975" display="http://quote.eastmoney.com/zs399975.html"/>
    <hyperlink ref="O5" r:id="rId15" display="https://www.jisilu.cn/data/utils/lowcalc/150223"/>
    <hyperlink ref="Y5" r:id="rId16" tooltip="将【证券A级】从自选中删除" display="javascript:delOwnedFund('150223');"/>
    <hyperlink ref="A6" r:id="rId17" display="https://www.jisilu.cn/data/sfnew/detail/150057"/>
    <hyperlink ref="C6" r:id="rId18" display="http://finance.sina.com.cn/fund/quotes/150057/bc.shtml"/>
    <hyperlink ref="F6" r:id="rId19" display="http://www.cninfo.com.cn/information/fund/netvalue/150057.html"/>
    <hyperlink ref="M6" r:id="rId20" tooltip="399008" display="http://quote.eastmoney.com/zs399008.html"/>
    <hyperlink ref="O6" r:id="rId21" display="https://www.jisilu.cn/data/utils/lowcalc/150057"/>
    <hyperlink ref="Y6" r:id="rId22" tooltip="加【中小300A】为自选A类" display="javascript:addOwnedFund('150057');"/>
    <hyperlink ref="A8" r:id="rId23" display="https://www.jisilu.cn/data/sfnew/detail/150221"/>
    <hyperlink ref="C8" r:id="rId24" display="http://finance.sina.com.cn/fund/quotes/150221/bc.shtml"/>
    <hyperlink ref="F8" r:id="rId25" display="http://www.cninfo.com.cn/information/fund/netvalue/150221.html"/>
    <hyperlink ref="M8" r:id="rId26" tooltip="399959" display="http://quote.eastmoney.com/zs399959.html"/>
    <hyperlink ref="O8" r:id="rId27" display="https://www.jisilu.cn/data/utils/lowcalc/150221"/>
    <hyperlink ref="Y8" r:id="rId28" tooltip="将【中航军A】从自选中删除" display="javascript:delOwnedFund('150221');"/>
    <hyperlink ref="A9" r:id="rId29" display="https://www.jisilu.cn/data/sfnew/detail/150321"/>
    <hyperlink ref="C9" r:id="rId30" display="http://finance.sina.com.cn/fund/quotes/150321/bc.shtml"/>
    <hyperlink ref="F9" r:id="rId31" display="http://www.cninfo.com.cn/information/fund/netvalue/150321.html"/>
    <hyperlink ref="M9" r:id="rId32" tooltip="399998" display="http://quote.eastmoney.com/zs399998.html"/>
    <hyperlink ref="O9" r:id="rId33" display="https://www.jisilu.cn/data/utils/lowcalc/150321"/>
    <hyperlink ref="Y9" r:id="rId34" tooltip="加【煤炭A基】为自选A类" display="javascript:addOwnedFund('150321');"/>
    <hyperlink ref="A10" r:id="rId35" display="https://www.jisilu.cn/data/sfnew/detail/150032"/>
    <hyperlink ref="C10" r:id="rId36" display="http://finance.sina.com.cn/fund/quotes/150032/bc.shtml"/>
    <hyperlink ref="F10" r:id="rId37" display="http://www.cninfo.com.cn/information/fund/netvalue/150032.html"/>
    <hyperlink ref="M10" r:id="rId38" tooltip="399923" display="http://quote.eastmoney.com/zs399923.html"/>
    <hyperlink ref="O10" r:id="rId39" display="https://www.jisilu.cn/data/utils/lowcalc/150032"/>
    <hyperlink ref="Y10" r:id="rId40" tooltip="加【多利优先】为自选A类" display="javascript:addOwnedFund('150032');"/>
    <hyperlink ref="A12" r:id="rId41" display="https://www.jisilu.cn/data/sfnew/detail/150331"/>
    <hyperlink ref="C12" r:id="rId42" display="http://finance.sina.com.cn/fund/quotes/150331/bc.shtml"/>
    <hyperlink ref="F12" r:id="rId43" display="http://www.cninfo.com.cn/information/fund/netvalue/150331.html"/>
    <hyperlink ref="M12" r:id="rId44" tooltip="399805" display="http://quote.eastmoney.com/zs399805.html"/>
    <hyperlink ref="O12" r:id="rId45" display="https://www.jisilu.cn/data/utils/lowcalc/150331"/>
    <hyperlink ref="Y12" r:id="rId46" tooltip="加【网金融A】为自选A类" display="javascript:addOwnedFund('150331');"/>
    <hyperlink ref="A13" r:id="rId47" display="https://www.jisilu.cn/data/sfnew/detail/150219"/>
    <hyperlink ref="C13" r:id="rId48" display="http://finance.sina.com.cn/fund/quotes/150219/bc.shtml"/>
    <hyperlink ref="F13" r:id="rId49" display="http://www.cninfo.com.cn/information/fund/netvalue/150219.html"/>
    <hyperlink ref="O13" r:id="rId50" display="https://www.jisilu.cn/data/utils/lowcalc/150219"/>
    <hyperlink ref="Y13" r:id="rId51" tooltip="加【健康A】为自选A类" display="javascript:addOwnedFund('150219');"/>
    <hyperlink ref="A14" r:id="rId52" display="https://www.jisilu.cn/data/sfnew/detail/150123"/>
    <hyperlink ref="C14" r:id="rId53" display="http://finance.sina.com.cn/fund/quotes/150123/bc.shtml"/>
    <hyperlink ref="F14" r:id="rId54" display="http://www.cninfo.com.cn/information/fund/netvalue/150123.html"/>
    <hyperlink ref="M14" r:id="rId55" tooltip="399550" display="http://quote.eastmoney.com/zs399550.html"/>
    <hyperlink ref="O14" r:id="rId56" display="https://www.jisilu.cn/data/utils/lowcalc/150123"/>
    <hyperlink ref="Y14" r:id="rId57" tooltip="加【建信50A】为自选A类" display="javascript:addOwnedFund('150123');"/>
    <hyperlink ref="A16" r:id="rId58" display="https://www.jisilu.cn/data/sfnew/detail/150323"/>
    <hyperlink ref="C16" r:id="rId59" display="http://finance.sina.com.cn/fund/quotes/150323/bc.shtml"/>
    <hyperlink ref="F16" r:id="rId60" display="http://www.cninfo.com.cn/information/fund/netvalue/150323.html"/>
    <hyperlink ref="M16" r:id="rId61" tooltip="000827" display="http://quote.eastmoney.com/zs000827.html"/>
    <hyperlink ref="O16" r:id="rId62" display="https://www.jisilu.cn/data/utils/lowcalc/150323"/>
    <hyperlink ref="Y16" r:id="rId63" tooltip="加【环保A端】为自选A类" display="javascript:addOwnedFund('150323');"/>
    <hyperlink ref="A17" r:id="rId64" display="https://www.jisilu.cn/data/sfnew/detail/150335"/>
    <hyperlink ref="C17" r:id="rId65" display="http://finance.sina.com.cn/fund/quotes/150335/bc.shtml"/>
    <hyperlink ref="F17" r:id="rId66" display="http://www.cninfo.com.cn/information/fund/netvalue/150335.html"/>
    <hyperlink ref="M17" r:id="rId67" tooltip="399967" display="http://quote.eastmoney.com/zs399967.html"/>
    <hyperlink ref="O17" r:id="rId68" display="https://www.jisilu.cn/data/utils/lowcalc/150335"/>
    <hyperlink ref="Y17" r:id="rId69" tooltip="加【军工股A】为自选A类" display="javascript:addOwnedFund('150335');"/>
    <hyperlink ref="A18" r:id="rId70" display="https://www.jisilu.cn/data/sfnew/detail/150287"/>
    <hyperlink ref="C18" r:id="rId71" display="http://finance.sina.com.cn/fund/quotes/150287/bc.shtml"/>
    <hyperlink ref="F18" r:id="rId72" display="http://www.cninfo.com.cn/information/fund/netvalue/150287.html"/>
    <hyperlink ref="M18" r:id="rId73" tooltip="399440" display="http://quote.eastmoney.com/zs399440.html"/>
    <hyperlink ref="O18" r:id="rId74" display="https://www.jisilu.cn/data/utils/lowcalc/150287"/>
    <hyperlink ref="Y18" r:id="rId75" tooltip="加【钢铁A】为自选A类" display="javascript:addOwnedFund('150287');"/>
    <hyperlink ref="A19" r:id="rId76" display="https://www.jisilu.cn/data/sfnew/detail/150303"/>
    <hyperlink ref="C19" r:id="rId77" display="http://finance.sina.com.cn/fund/quotes/150303/bc.shtml"/>
    <hyperlink ref="F19" r:id="rId78" display="http://www.cninfo.com.cn/information/fund/netvalue/150303.html"/>
    <hyperlink ref="M19" r:id="rId79" tooltip="399673" display="http://quote.eastmoney.com/zs399673.html"/>
    <hyperlink ref="O19" r:id="rId80" display="https://www.jisilu.cn/data/utils/lowcalc/150303"/>
    <hyperlink ref="Y19" r:id="rId81" tooltip="加【创业股A】为自选A类" display="javascript:addOwnedFund('150303');"/>
    <hyperlink ref="A20" r:id="rId82" display="https://www.jisilu.cn/data/sfnew/detail/150293"/>
    <hyperlink ref="C20" r:id="rId83" display="http://finance.sina.com.cn/fund/quotes/150293/bc.shtml"/>
    <hyperlink ref="F20" r:id="rId84" display="http://www.cninfo.com.cn/information/fund/netvalue/150293.html"/>
    <hyperlink ref="M20" r:id="rId85" tooltip="399807" display="http://quote.eastmoney.com/zs399807.html"/>
    <hyperlink ref="O20" r:id="rId86" display="https://www.jisilu.cn/data/utils/lowcalc/150293"/>
    <hyperlink ref="Y20" r:id="rId87" tooltip="加【高铁A级】为自选A类" display="javascript:addOwnedFund('150293');"/>
    <hyperlink ref="A21" r:id="rId88" display="https://www.jisilu.cn/data/sfnew/detail/150299"/>
    <hyperlink ref="C21" r:id="rId89" display="http://finance.sina.com.cn/fund/quotes/150299/bc.shtml"/>
    <hyperlink ref="F21" r:id="rId90" display="http://www.cninfo.com.cn/information/fund/netvalue/150299.html"/>
    <hyperlink ref="M21" r:id="rId91" tooltip="399986" display="http://quote.eastmoney.com/zs399986.html"/>
    <hyperlink ref="O21" r:id="rId92" display="https://www.jisilu.cn/data/utils/lowcalc/150299"/>
    <hyperlink ref="Y21" r:id="rId93" tooltip="将【银行股A】从自选中删除" display="javascript:delOwnedFund('150299');"/>
    <hyperlink ref="A22" r:id="rId94" display="https://www.jisilu.cn/data/sfnew/detail/150263"/>
    <hyperlink ref="C22" r:id="rId95" display="http://finance.sina.com.cn/fund/quotes/150263/bc.shtml"/>
    <hyperlink ref="F22" r:id="rId96" display="http://www.cninfo.com.cn/information/fund/netvalue/150263.html"/>
    <hyperlink ref="M22" r:id="rId97" tooltip="000852" display="http://quote.eastmoney.com/zs000852.html"/>
    <hyperlink ref="O22" r:id="rId98" display="https://www.jisilu.cn/data/utils/lowcalc/150263"/>
    <hyperlink ref="Y22" r:id="rId99" tooltip="加【1000A】为自选A类" display="javascript:addOwnedFund('150263');"/>
    <hyperlink ref="A23" r:id="rId100" display="https://www.jisilu.cn/data/sfnew/detail/150297"/>
    <hyperlink ref="C23" r:id="rId101" display="http://finance.sina.com.cn/fund/quotes/150297/bc.shtml"/>
    <hyperlink ref="F23" r:id="rId102" display="http://www.cninfo.com.cn/information/fund/netvalue/150297.html"/>
    <hyperlink ref="O23" r:id="rId103" display="https://www.jisilu.cn/data/utils/lowcalc/150297"/>
    <hyperlink ref="Y23" r:id="rId104" tooltip="加【互联A级】为自选A类" display="javascript:addOwnedFund('150297');"/>
    <hyperlink ref="A24" r:id="rId105" display="https://www.jisilu.cn/data/sfnew/detail/150247"/>
    <hyperlink ref="C24" r:id="rId106" display="http://finance.sina.com.cn/fund/quotes/150247/bc.shtml"/>
    <hyperlink ref="F24" r:id="rId107" display="http://www.cninfo.com.cn/information/fund/netvalue/150247.html"/>
    <hyperlink ref="M24" r:id="rId108" tooltip="399971" display="http://quote.eastmoney.com/zs399971.html"/>
    <hyperlink ref="O24" r:id="rId109" display="https://www.jisilu.cn/data/utils/lowcalc/150247"/>
    <hyperlink ref="Y24" r:id="rId110" tooltip="加【传媒A级】为自选A类" display="javascript:addOwnedFund('150247');"/>
    <hyperlink ref="A25" r:id="rId111" display="https://www.jisilu.cn/data/sfnew/detail/150325"/>
    <hyperlink ref="C25" r:id="rId112" display="http://finance.sina.com.cn/fund/quotes/150325/bc.shtml"/>
    <hyperlink ref="F25" r:id="rId113" display="http://www.cninfo.com.cn/information/fund/netvalue/150325.html"/>
    <hyperlink ref="M25" r:id="rId114" tooltip="399807" display="http://quote.eastmoney.com/zs399807.html"/>
    <hyperlink ref="O25" r:id="rId115" display="https://www.jisilu.cn/data/utils/lowcalc/150325"/>
    <hyperlink ref="Y25" r:id="rId116" tooltip="加【高铁A端】为自选A类" display="javascript:addOwnedFund('150325');"/>
    <hyperlink ref="A26" r:id="rId117" display="https://www.jisilu.cn/data/sfnew/detail/150289"/>
    <hyperlink ref="C26" r:id="rId118" display="http://finance.sina.com.cn/fund/quotes/150289/bc.shtml"/>
    <hyperlink ref="F26" r:id="rId119" display="http://www.cninfo.com.cn/information/fund/netvalue/150289.html"/>
    <hyperlink ref="M26" r:id="rId120" tooltip="399998" display="http://quote.eastmoney.com/zs399998.html"/>
    <hyperlink ref="O26" r:id="rId121" display="https://www.jisilu.cn/data/utils/lowcalc/150289"/>
    <hyperlink ref="Y26" r:id="rId122" tooltip="加【煤炭A级】为自选A类" display="javascript:addOwnedFund('150289');"/>
    <hyperlink ref="A27" r:id="rId123" display="https://www.jisilu.cn/data/sfnew/detail/150291"/>
    <hyperlink ref="C27" r:id="rId124" display="http://finance.sina.com.cn/fund/quotes/150291/bc.shtml"/>
    <hyperlink ref="F27" r:id="rId125" display="http://www.cninfo.com.cn/information/fund/netvalue/150291.html"/>
    <hyperlink ref="M27" r:id="rId126" tooltip="399986" display="http://quote.eastmoney.com/zs399986.html"/>
    <hyperlink ref="O27" r:id="rId127" display="https://www.jisilu.cn/data/utils/lowcalc/150291"/>
    <hyperlink ref="Y27" r:id="rId128" tooltip="将【银行A份】从自选中删除" display="javascript:delOwnedFund('150291');"/>
    <hyperlink ref="A28" r:id="rId129" display="https://www.jisilu.cn/data/sfnew/detail/150130"/>
    <hyperlink ref="C28" r:id="rId130" display="http://finance.sina.com.cn/fund/quotes/150130/bc.shtml"/>
    <hyperlink ref="F28" r:id="rId131" display="http://www.cninfo.com.cn/information/fund/netvalue/150130.html"/>
    <hyperlink ref="M28" r:id="rId132" tooltip="399394" display="http://quote.eastmoney.com/zs399394.html"/>
    <hyperlink ref="O28" r:id="rId133" display="https://www.jisilu.cn/data/utils/lowcalc/150130"/>
    <hyperlink ref="Y28" r:id="rId134" tooltip="加【医药A】为自选A类" display="javascript:addOwnedFund('150130');"/>
    <hyperlink ref="A29" r:id="rId135" display="https://www.jisilu.cn/data/sfnew/detail/150301"/>
    <hyperlink ref="C29" r:id="rId136" display="http://finance.sina.com.cn/fund/quotes/150301/bc.shtml"/>
    <hyperlink ref="F29" r:id="rId137" display="http://www.cninfo.com.cn/information/fund/netvalue/150301.html"/>
    <hyperlink ref="M29" r:id="rId138" tooltip="399975" display="http://quote.eastmoney.com/zs399975.html"/>
    <hyperlink ref="O29" r:id="rId139" display="https://www.jisilu.cn/data/utils/lowcalc/150301"/>
    <hyperlink ref="Y29" r:id="rId140" tooltip="加【证券股A】为自选A类" display="javascript:addOwnedFund('150301');"/>
    <hyperlink ref="A30" r:id="rId141" display="https://www.jisilu.cn/data/sfnew/detail/150190"/>
    <hyperlink ref="C30" r:id="rId142" display="http://finance.sina.com.cn/fund/quotes/150190/bc.shtml"/>
    <hyperlink ref="F30" r:id="rId143" display="http://www.cninfo.com.cn/information/fund/netvalue/150190.html"/>
    <hyperlink ref="M30" r:id="rId144" tooltip="000827" display="http://quote.eastmoney.com/zs000827.html"/>
    <hyperlink ref="O30" r:id="rId145" display="https://www.jisilu.cn/data/utils/lowcalc/150190"/>
    <hyperlink ref="Y30" r:id="rId146" tooltip="加【NCF环保A】为自选A类" display="javascript:addOwnedFund('150190');"/>
    <hyperlink ref="A31" r:id="rId147" display="https://www.jisilu.cn/data/sfnew/detail/150117"/>
    <hyperlink ref="C31" r:id="rId148" display="http://finance.sina.com.cn/fund/quotes/150117/bc.shtml"/>
    <hyperlink ref="F31" r:id="rId149" display="http://www.cninfo.com.cn/information/fund/netvalue/150117.html"/>
    <hyperlink ref="M31" r:id="rId150" tooltip="399393" display="http://quote.eastmoney.com/zs399393.html"/>
    <hyperlink ref="O31" r:id="rId151" display="https://www.jisilu.cn/data/utils/lowcalc/150117"/>
    <hyperlink ref="Y31" r:id="rId152" tooltip="加【房地产A】为自选A类" display="javascript:addOwnedFund('150117');"/>
    <hyperlink ref="A32" r:id="rId153" display="https://www.jisilu.cn/data/sfnew/detail/150265"/>
    <hyperlink ref="C32" r:id="rId154" display="http://finance.sina.com.cn/fund/quotes/150265/bc.shtml"/>
    <hyperlink ref="F32" r:id="rId155" display="http://www.cninfo.com.cn/information/fund/netvalue/150265.html"/>
    <hyperlink ref="M32" r:id="rId156" tooltip="399991" display="http://quote.eastmoney.com/zs399991.html"/>
    <hyperlink ref="O32" r:id="rId157" display="https://www.jisilu.cn/data/utils/lowcalc/150265"/>
    <hyperlink ref="Y32" r:id="rId158" tooltip="将【一带A】从自选中删除" display="javascript:delOwnedFund('150265');"/>
    <hyperlink ref="A33" r:id="rId159" display="https://www.jisilu.cn/data/sfnew/detail/150198"/>
    <hyperlink ref="C33" r:id="rId160" display="http://finance.sina.com.cn/fund/quotes/150198/bc.shtml"/>
    <hyperlink ref="F33" r:id="rId161" display="http://www.cninfo.com.cn/information/fund/netvalue/150198.html"/>
    <hyperlink ref="M33" r:id="rId162" tooltip="399396" display="http://quote.eastmoney.com/zs399396.html"/>
    <hyperlink ref="O33" r:id="rId163" display="https://www.jisilu.cn/data/utils/lowcalc/150198"/>
    <hyperlink ref="Y33" r:id="rId164" tooltip="加【食品A】为自选A类" display="javascript:addOwnedFund('150198');"/>
    <hyperlink ref="A34" r:id="rId165" display="https://www.jisilu.cn/data/sfnew/detail/150196"/>
    <hyperlink ref="C34" r:id="rId166" display="http://finance.sina.com.cn/fund/quotes/150196/bc.shtml"/>
    <hyperlink ref="F34" r:id="rId167" display="http://www.cninfo.com.cn/information/fund/netvalue/150196.html"/>
    <hyperlink ref="M34" r:id="rId168" tooltip="399395" display="http://quote.eastmoney.com/zs399395.html"/>
    <hyperlink ref="O34" r:id="rId169" display="https://www.jisilu.cn/data/utils/lowcalc/150196"/>
    <hyperlink ref="Y34" r:id="rId170" tooltip="加【有色A】为自选A类" display="javascript:addOwnedFund('150196');"/>
    <hyperlink ref="A35" r:id="rId171" display="https://www.jisilu.cn/data/sfnew/detail/150261"/>
    <hyperlink ref="C35" r:id="rId172" display="http://finance.sina.com.cn/fund/quotes/150261/bc.shtml"/>
    <hyperlink ref="F35" r:id="rId173" display="http://www.cninfo.com.cn/information/fund/netvalue/150261.html"/>
    <hyperlink ref="M35" r:id="rId174" tooltip="399989" display="http://quote.eastmoney.com/zs399989.html"/>
    <hyperlink ref="O35" r:id="rId175" display="https://www.jisilu.cn/data/utils/lowcalc/150261"/>
    <hyperlink ref="Y35" r:id="rId176" tooltip="加【医疗A】为自选A类" display="javascript:addOwnedFund('150261');"/>
    <hyperlink ref="A36" r:id="rId177" display="https://www.jisilu.cn/data/sfnew/detail/502057"/>
    <hyperlink ref="C36" r:id="rId178" display="http://finance.sina.com.cn/fund/quotes/502057/bc.shtml"/>
    <hyperlink ref="F36" r:id="rId179" display="http://www.cninfo.com.cn/information/fund/netvalue/502057.html"/>
    <hyperlink ref="M36" r:id="rId180" tooltip="399989" display="http://quote.eastmoney.com/zs399989.html"/>
    <hyperlink ref="O36" r:id="rId181" display="https://www.jisilu.cn/data/utils/lowcalc/502057"/>
    <hyperlink ref="Y36" r:id="rId182" tooltip="加【医疗A】为自选A类" display="javascript:addOwnedFund('502057');"/>
    <hyperlink ref="A37" r:id="rId183" display="https://www.jisilu.cn/data/sfnew/detail/150327"/>
    <hyperlink ref="C37" r:id="rId184" display="http://finance.sina.com.cn/fund/quotes/150327/bc.shtml"/>
    <hyperlink ref="F37" r:id="rId185" display="http://www.cninfo.com.cn/information/fund/netvalue/150327.html"/>
    <hyperlink ref="M37" r:id="rId186" tooltip="399808" display="http://quote.eastmoney.com/zs399808.html"/>
    <hyperlink ref="O37" r:id="rId187" display="https://www.jisilu.cn/data/utils/lowcalc/150327"/>
    <hyperlink ref="Y37" r:id="rId188" tooltip="加【新能A级】为自选A类" display="javascript:addOwnedFund('150327');"/>
    <hyperlink ref="A38" r:id="rId189" display="https://www.jisilu.cn/data/sfnew/detail/150317"/>
    <hyperlink ref="C38" r:id="rId190" display="http://finance.sina.com.cn/fund/quotes/150317/bc.shtml"/>
    <hyperlink ref="F38" r:id="rId191" display="http://www.cninfo.com.cn/information/fund/netvalue/150317.html"/>
    <hyperlink ref="M38" r:id="rId192" tooltip="399805" display="http://quote.eastmoney.com/zs399805.html"/>
    <hyperlink ref="O38" r:id="rId193" display="https://www.jisilu.cn/data/utils/lowcalc/150317"/>
    <hyperlink ref="Y38" r:id="rId194" tooltip="加【E金融A】为自选A类" display="javascript:addOwnedFund('150317');"/>
    <hyperlink ref="A39" r:id="rId195" display="https://www.jisilu.cn/data/sfnew/detail/150047"/>
    <hyperlink ref="C39" r:id="rId196" display="http://finance.sina.com.cn/fund/quotes/150047/bc.shtml"/>
    <hyperlink ref="F39" r:id="rId197" display="http://www.cninfo.com.cn/information/fund/netvalue/150047.html"/>
    <hyperlink ref="M39" r:id="rId198" tooltip="399942" display="http://quote.eastmoney.com/zs399942.html"/>
    <hyperlink ref="O39" r:id="rId199" display="https://www.jisilu.cn/data/utils/lowcalc/150047"/>
    <hyperlink ref="Y39" r:id="rId200" tooltip="加【消费A】为自选A类" display="javascript:addOwnedFund('150047');"/>
    <hyperlink ref="A41" r:id="rId201" display="https://www.jisilu.cn/data/sfnew/detail/150175"/>
    <hyperlink ref="C41" r:id="rId202" display="http://finance.sina.com.cn/fund/quotes/150175/bc.shtml"/>
    <hyperlink ref="F41" r:id="rId203" display="http://www.cninfo.com.cn/information/fund/netvalue/150175.html"/>
    <hyperlink ref="M41" r:id="rId204" tooltip="HSCEI" display="http://quote.eastmoney.com/hk/zs110010.html"/>
    <hyperlink ref="O41" r:id="rId205" display="https://www.jisilu.cn/data/utils/lowcalc/150175"/>
    <hyperlink ref="Y41" r:id="rId206" tooltip="将【H股A】从自选中删除" display="javascript:delOwnedFund('150175');"/>
    <hyperlink ref="A42" r:id="rId207" display="https://www.jisilu.cn/data/sfnew/detail/150225"/>
    <hyperlink ref="C42" r:id="rId208" display="http://finance.sina.com.cn/fund/quotes/150225/bc.shtml"/>
    <hyperlink ref="F42" r:id="rId209" display="http://www.cninfo.com.cn/information/fund/netvalue/150225.html"/>
    <hyperlink ref="M42" r:id="rId210" tooltip="399966" display="http://quote.eastmoney.com/zs399966.html"/>
    <hyperlink ref="O42" r:id="rId211" display="https://www.jisilu.cn/data/utils/lowcalc/150225"/>
    <hyperlink ref="Y42" r:id="rId212" tooltip="加【证保A级】为自选A类" display="javascript:addOwnedFund('150225');"/>
    <hyperlink ref="A43" r:id="rId213" display="https://www.jisilu.cn/data/sfnew/detail/150053"/>
    <hyperlink ref="C43" r:id="rId214" display="http://finance.sina.com.cn/fund/quotes/150053/bc.shtml"/>
    <hyperlink ref="F43" r:id="rId215" display="http://www.cninfo.com.cn/information/fund/netvalue/150053.html"/>
    <hyperlink ref="M43" r:id="rId216" tooltip="399905" display="http://quote.eastmoney.com/zs399905.html"/>
    <hyperlink ref="O43" r:id="rId217" display="https://www.jisilu.cn/data/utils/lowcalc/150053"/>
    <hyperlink ref="Y43" r:id="rId218" tooltip="加【泰达500A】为自选A类" display="javascript:addOwnedFund('150053');"/>
    <hyperlink ref="A44" r:id="rId219" display="https://www.jisilu.cn/data/sfnew/detail/150140"/>
    <hyperlink ref="C44" r:id="rId220" display="http://finance.sina.com.cn/fund/quotes/150140/bc.shtml"/>
    <hyperlink ref="F44" r:id="rId221" display="http://www.cninfo.com.cn/information/fund/netvalue/150140.html"/>
    <hyperlink ref="M44" r:id="rId222" tooltip="399300" display="http://quote.eastmoney.com/zs399300.html"/>
    <hyperlink ref="O44" r:id="rId223" display="https://www.jisilu.cn/data/utils/lowcalc/150140"/>
    <hyperlink ref="Y44" r:id="rId224" tooltip="加【国金300A】为自选A类" display="javascript:addOwnedFund('150140');"/>
    <hyperlink ref="A45" r:id="rId225" display="https://www.jisilu.cn/data/sfnew/detail/150145"/>
    <hyperlink ref="C45" r:id="rId226" display="http://finance.sina.com.cn/fund/quotes/150145/bc.shtml"/>
    <hyperlink ref="F45" r:id="rId227" display="http://www.cninfo.com.cn/information/fund/netvalue/150145.html"/>
    <hyperlink ref="M45" r:id="rId228" tooltip="000828" display="http://quote.eastmoney.com/zs000828.html"/>
    <hyperlink ref="O45" r:id="rId229" display="https://www.jisilu.cn/data/utils/lowcalc/150145"/>
    <hyperlink ref="Y45" r:id="rId230" tooltip="加【高贝塔A】为自选A类" display="javascript:addOwnedFund('150145');"/>
    <hyperlink ref="A46" r:id="rId231" display="https://www.jisilu.cn/data/sfnew/detail/150281"/>
    <hyperlink ref="C46" r:id="rId232" display="http://finance.sina.com.cn/fund/quotes/150281/bc.shtml"/>
    <hyperlink ref="F46" r:id="rId233" display="http://www.cninfo.com.cn/information/fund/netvalue/150281.html"/>
    <hyperlink ref="M46" r:id="rId234" tooltip="399934" display="http://quote.eastmoney.com/zs399934.html"/>
    <hyperlink ref="O46" r:id="rId235" display="https://www.jisilu.cn/data/utils/lowcalc/150281"/>
    <hyperlink ref="Y46" r:id="rId236" tooltip="加【金融地A】为自选A类" display="javascript:addOwnedFund('150281');"/>
    <hyperlink ref="A47" r:id="rId237" display="https://www.jisilu.cn/data/sfnew/detail/150064"/>
    <hyperlink ref="C47" r:id="rId238" display="http://finance.sina.com.cn/fund/quotes/150064/bc.shtml"/>
    <hyperlink ref="F47" r:id="rId239" display="http://www.cninfo.com.cn/information/fund/netvalue/150064.html"/>
    <hyperlink ref="M47" r:id="rId240" tooltip="399904" display="http://quote.eastmoney.com/zs399904.html"/>
    <hyperlink ref="O47" r:id="rId241" display="https://www.jisilu.cn/data/utils/lowcalc/150064"/>
    <hyperlink ref="Y47" r:id="rId242" tooltip="加【同瑞A】为自选A类" display="javascript:addOwnedFund('150064');"/>
    <hyperlink ref="A48" r:id="rId243" display="https://www.jisilu.cn/data/sfnew/detail/150121"/>
    <hyperlink ref="C48" r:id="rId244" display="http://finance.sina.com.cn/fund/quotes/150121/bc.shtml"/>
    <hyperlink ref="F48" r:id="rId245" display="http://www.cninfo.com.cn/information/fund/netvalue/150121.html"/>
    <hyperlink ref="M48" r:id="rId246" tooltip="399918" display="http://quote.eastmoney.com/zs399918.html"/>
    <hyperlink ref="O48" r:id="rId247" display="https://www.jisilu.cn/data/utils/lowcalc/150121"/>
    <hyperlink ref="Y48" r:id="rId248" tooltip="加【银河优先】为自选A类" display="javascript:addOwnedFund('150121');"/>
    <hyperlink ref="A49" r:id="rId249" display="https://www.jisilu.cn/data/sfnew/detail/502014"/>
    <hyperlink ref="C49" r:id="rId250" display="http://finance.sina.com.cn/fund/quotes/502014/bc.shtml"/>
    <hyperlink ref="F49" r:id="rId251" display="http://www.cninfo.com.cn/information/fund/netvalue/502014.html"/>
    <hyperlink ref="M49" r:id="rId252" tooltip="000853" display="http://quote.eastmoney.com/zs000853.html"/>
    <hyperlink ref="O49" r:id="rId253" display="https://www.jisilu.cn/data/utils/lowcalc/502014"/>
    <hyperlink ref="Y49" r:id="rId254" tooltip="加【一带一A】为自选A类" display="javascript:addOwnedFund('502014');"/>
    <hyperlink ref="A50" r:id="rId255" display="https://www.jisilu.cn/data/sfnew/detail/150138"/>
    <hyperlink ref="C50" r:id="rId256" display="http://finance.sina.com.cn/fund/quotes/150138/bc.shtml"/>
    <hyperlink ref="F50" r:id="rId257" display="http://www.cninfo.com.cn/information/fund/netvalue/150138.html"/>
    <hyperlink ref="M50" r:id="rId258" tooltip="000842" display="http://quote.eastmoney.com/zs000842.html"/>
    <hyperlink ref="O50" r:id="rId259" display="https://www.jisilu.cn/data/utils/lowcalc/150138"/>
    <hyperlink ref="Y50" r:id="rId260" tooltip="加【中证800A】为自选A类" display="javascript:addOwnedFund('150138');"/>
    <hyperlink ref="A51" r:id="rId261" display="https://www.jisilu.cn/data/sfnew/detail/150094"/>
    <hyperlink ref="C51" r:id="rId262" display="http://finance.sina.com.cn/fund/quotes/150094/bc.shtml"/>
    <hyperlink ref="F51" r:id="rId263" display="http://www.cninfo.com.cn/information/fund/netvalue/150094.html"/>
    <hyperlink ref="M51" r:id="rId264" tooltip="000966" display="http://quote.eastmoney.com/zs000966.html"/>
    <hyperlink ref="O51" r:id="rId265" display="https://www.jisilu.cn/data/utils/lowcalc/150094"/>
    <hyperlink ref="Y51" r:id="rId266" tooltip="加【泰信400A】为自选A类" display="javascript:addOwnedFund('150094');"/>
    <hyperlink ref="A52" r:id="rId267" display="https://www.jisilu.cn/data/sfnew/detail/150036"/>
    <hyperlink ref="C52" r:id="rId268" display="http://finance.sina.com.cn/fund/quotes/150036/bc.shtml"/>
    <hyperlink ref="F52" r:id="rId269" display="http://www.cninfo.com.cn/information/fund/netvalue/150036.html"/>
    <hyperlink ref="M52" r:id="rId270" tooltip="399300" display="http://quote.eastmoney.com/zs399300.html"/>
    <hyperlink ref="O52" r:id="rId271" display="https://www.jisilu.cn/data/utils/lowcalc/150036"/>
    <hyperlink ref="Y52" r:id="rId272" tooltip="加【建信稳健】为自选A类" display="javascript:addOwnedFund('150036');"/>
    <hyperlink ref="A53" r:id="rId273" display="https://www.jisilu.cn/data/sfnew/detail/502021"/>
    <hyperlink ref="C53" r:id="rId274" display="http://finance.sina.com.cn/fund/quotes/502021/bc.shtml"/>
    <hyperlink ref="F53" r:id="rId275" display="http://www.cninfo.com.cn/information/fund/netvalue/502021.html"/>
    <hyperlink ref="M53" r:id="rId276" tooltip="000016" display="http://quote.eastmoney.com/zs000016.html"/>
    <hyperlink ref="O53" r:id="rId277" display="https://www.jisilu.cn/data/utils/lowcalc/502021"/>
    <hyperlink ref="Y53" r:id="rId278" tooltip="加【国金50A】为自选A类" display="javascript:addOwnedFund('502021');"/>
    <hyperlink ref="A54" r:id="rId279" display="https://www.jisilu.cn/data/sfnew/detail/502041"/>
    <hyperlink ref="C54" r:id="rId280" display="http://finance.sina.com.cn/fund/quotes/502041/bc.shtml"/>
    <hyperlink ref="F54" r:id="rId281" display="http://www.cninfo.com.cn/information/fund/netvalue/502041.html"/>
    <hyperlink ref="M54" r:id="rId282" tooltip="000016" display="http://quote.eastmoney.com/zs000016.html"/>
    <hyperlink ref="O54" r:id="rId283" display="https://www.jisilu.cn/data/utils/lowcalc/502041"/>
    <hyperlink ref="Y54" r:id="rId284" tooltip="加【上50A】为自选A类" display="javascript:addOwnedFund('502041');"/>
    <hyperlink ref="A55" r:id="rId285" display="https://www.jisilu.cn/data/sfnew/detail/150090"/>
    <hyperlink ref="C55" r:id="rId286" display="http://finance.sina.com.cn/fund/quotes/150090/bc.shtml"/>
    <hyperlink ref="F55" r:id="rId287" display="http://www.cninfo.com.cn/information/fund/netvalue/150090.html"/>
    <hyperlink ref="M55" r:id="rId288" tooltip="399958" display="http://quote.eastmoney.com/zs399958.html"/>
    <hyperlink ref="O55" r:id="rId289" display="https://www.jisilu.cn/data/utils/lowcalc/150090"/>
    <hyperlink ref="Y55" r:id="rId290" tooltip="加【成长A】为自选A类" display="javascript:addOwnedFund('150090');"/>
    <hyperlink ref="A56" r:id="rId291" display="https://www.jisilu.cn/data/sfnew/detail/502001"/>
    <hyperlink ref="C56" r:id="rId292" display="http://finance.sina.com.cn/fund/quotes/502001/bc.shtml"/>
    <hyperlink ref="F56" r:id="rId293" display="http://www.cninfo.com.cn/information/fund/netvalue/502001.html"/>
    <hyperlink ref="M56" r:id="rId294" tooltip="399982" display="http://quote.eastmoney.com/zs399982.html"/>
    <hyperlink ref="O56" r:id="rId295" display="https://www.jisilu.cn/data/utils/lowcalc/502001"/>
    <hyperlink ref="Y56" r:id="rId296" tooltip="加【500等权A】为自选A类" display="javascript:addOwnedFund('502001');"/>
    <hyperlink ref="A57" r:id="rId297" display="https://www.jisilu.cn/data/sfnew/detail/150267"/>
    <hyperlink ref="C57" r:id="rId298" display="http://finance.sina.com.cn/fund/quotes/150267/bc.shtml"/>
    <hyperlink ref="F57" r:id="rId299" display="http://www.cninfo.com.cn/information/fund/netvalue/150267.html"/>
    <hyperlink ref="M57" r:id="rId300" tooltip="399986" display="http://quote.eastmoney.com/zs399986.html"/>
    <hyperlink ref="O57" r:id="rId301" display="https://www.jisilu.cn/data/utils/lowcalc/150267"/>
    <hyperlink ref="Y57" r:id="rId302" tooltip="将【银行A类】从自选中删除" display="javascript:delOwnedFund('150267');"/>
    <hyperlink ref="A58" r:id="rId303" display="https://www.jisilu.cn/data/sfnew/detail/150073"/>
    <hyperlink ref="C58" r:id="rId304" display="http://finance.sina.com.cn/fund/quotes/150073/bc.shtml"/>
    <hyperlink ref="F58" r:id="rId305" display="http://www.cninfo.com.cn/information/fund/netvalue/150073.html"/>
    <hyperlink ref="M58" r:id="rId306" tooltip="399958" display="http://quote.eastmoney.com/zs399958.html"/>
    <hyperlink ref="O58" r:id="rId307" display="https://www.jisilu.cn/data/utils/lowcalc/150073"/>
    <hyperlink ref="Y58" r:id="rId308" tooltip="加【诺安稳健】为自选A类" display="javascript:addOwnedFund('150073');"/>
    <hyperlink ref="A59" r:id="rId309" display="https://www.jisilu.cn/data/sfnew/detail/150104"/>
    <hyperlink ref="C59" r:id="rId310" display="http://finance.sina.com.cn/fund/quotes/150104/bc.shtml"/>
    <hyperlink ref="F59" r:id="rId311" display="http://www.cninfo.com.cn/information/fund/netvalue/150104.html"/>
    <hyperlink ref="M59" r:id="rId312" tooltip="399300" display="http://quote.eastmoney.com/zs399300.html"/>
    <hyperlink ref="O59" r:id="rId313" display="https://www.jisilu.cn/data/utils/lowcalc/150104"/>
    <hyperlink ref="Y59" r:id="rId314" tooltip="加【HS300A】为自选A类" display="javascript:addOwnedFund('150104');"/>
    <hyperlink ref="A60" r:id="rId315" display="https://www.jisilu.cn/data/sfnew/detail/150167"/>
    <hyperlink ref="C60" r:id="rId316" display="http://finance.sina.com.cn/fund/quotes/150167/bc.shtml"/>
    <hyperlink ref="F60" r:id="rId317" display="http://www.cninfo.com.cn/information/fund/netvalue/150167.html"/>
    <hyperlink ref="M60" r:id="rId318" tooltip="399300" display="http://quote.eastmoney.com/zs399300.html"/>
    <hyperlink ref="O60" r:id="rId319" display="https://www.jisilu.cn/data/utils/lowcalc/150167"/>
    <hyperlink ref="Y60" r:id="rId320" tooltip="加【银华300A】为自选A类" display="javascript:addOwnedFund('150167');"/>
    <hyperlink ref="A61" r:id="rId321" display="https://www.jisilu.cn/data/sfnew/detail/150295"/>
    <hyperlink ref="C61" r:id="rId322" display="http://finance.sina.com.cn/fund/quotes/150295/bc.shtml"/>
    <hyperlink ref="F61" r:id="rId323" display="http://www.cninfo.com.cn/information/fund/netvalue/150295.html"/>
    <hyperlink ref="M61" r:id="rId324" tooltip="399974" display="http://quote.eastmoney.com/zs399974.html"/>
    <hyperlink ref="O61" r:id="rId325" display="https://www.jisilu.cn/data/utils/lowcalc/150295"/>
    <hyperlink ref="Y61" r:id="rId326" tooltip="加【改革A】为自选A类" display="javascript:addOwnedFund('150295');"/>
    <hyperlink ref="A62" r:id="rId327" display="https://www.jisilu.cn/data/sfnew/detail/502054"/>
    <hyperlink ref="C62" r:id="rId328" display="http://finance.sina.com.cn/fund/quotes/502054/bc.shtml"/>
    <hyperlink ref="F62" r:id="rId329" display="http://www.cninfo.com.cn/information/fund/netvalue/502054.html"/>
    <hyperlink ref="M62" r:id="rId330" tooltip="399975" display="http://quote.eastmoney.com/zs399975.html"/>
    <hyperlink ref="O62" r:id="rId331" display="https://www.jisilu.cn/data/utils/lowcalc/502054"/>
    <hyperlink ref="Y62" r:id="rId332" tooltip="加【券商A】为自选A类" display="javascript:addOwnedFund('502054');"/>
    <hyperlink ref="A63" r:id="rId333" display="https://www.jisilu.cn/data/sfnew/detail/150112"/>
    <hyperlink ref="C63" r:id="rId334" display="http://finance.sina.com.cn/fund/quotes/150112/bc.shtml"/>
    <hyperlink ref="F63" r:id="rId335" display="http://www.cninfo.com.cn/information/fund/netvalue/150112.html"/>
    <hyperlink ref="M63" r:id="rId336" tooltip="399330" display="http://quote.eastmoney.com/zs399330.html"/>
    <hyperlink ref="O63" r:id="rId337" display="https://www.jisilu.cn/data/utils/lowcalc/150112"/>
    <hyperlink ref="Y63" r:id="rId338" tooltip="加【深100A】为自选A类" display="javascript:addOwnedFund('150112');"/>
    <hyperlink ref="A64" r:id="rId339" display="https://www.jisilu.cn/data/sfnew/detail/150213"/>
    <hyperlink ref="C64" r:id="rId340" display="http://finance.sina.com.cn/fund/quotes/150213/bc.shtml"/>
    <hyperlink ref="F64" r:id="rId341" display="http://www.cninfo.com.cn/information/fund/netvalue/150213.html"/>
    <hyperlink ref="M64" r:id="rId342" tooltip="399958" display="http://quote.eastmoney.com/zs399958.html"/>
    <hyperlink ref="O64" r:id="rId343" display="https://www.jisilu.cn/data/utils/lowcalc/150213"/>
    <hyperlink ref="Y64" r:id="rId344" tooltip="加【成长A级】为自选A类" display="javascript:addOwnedFund('150213');"/>
    <hyperlink ref="A65" r:id="rId345" display="https://www.jisilu.cn/data/sfnew/detail/502031"/>
    <hyperlink ref="C65" r:id="rId346" display="http://finance.sina.com.cn/fund/quotes/502031/bc.shtml"/>
    <hyperlink ref="F65" r:id="rId347" display="http://www.cninfo.com.cn/information/fund/netvalue/502031.html"/>
    <hyperlink ref="M65" r:id="rId348" tooltip="399807" display="http://quote.eastmoney.com/zs399807.html"/>
    <hyperlink ref="O65" r:id="rId349" display="https://www.jisilu.cn/data/utils/lowcalc/502031"/>
    <hyperlink ref="Y65" r:id="rId350" tooltip="将【高铁A】从自选中删除" display="javascript:delOwnedFund('502031');"/>
    <hyperlink ref="A66" r:id="rId351" display="https://www.jisilu.cn/data/sfnew/detail/150211"/>
    <hyperlink ref="C66" r:id="rId352" display="http://finance.sina.com.cn/fund/quotes/150211/bc.shtml"/>
    <hyperlink ref="F66" r:id="rId353" display="http://www.cninfo.com.cn/information/fund/netvalue/150211.html"/>
    <hyperlink ref="M66" r:id="rId354" tooltip="399976" display="http://quote.eastmoney.com/zs399976.html"/>
    <hyperlink ref="O66" r:id="rId355" display="https://www.jisilu.cn/data/utils/lowcalc/150211"/>
    <hyperlink ref="Y66" r:id="rId356" tooltip="加【新能车A】为自选A类" display="javascript:addOwnedFund('150211');"/>
    <hyperlink ref="A67" r:id="rId357" display="https://www.jisilu.cn/data/sfnew/detail/150152"/>
    <hyperlink ref="C67" r:id="rId358" display="http://finance.sina.com.cn/fund/quotes/150152/bc.shtml"/>
    <hyperlink ref="F67" r:id="rId359" display="http://www.cninfo.com.cn/information/fund/netvalue/150152.html"/>
    <hyperlink ref="M67" r:id="rId360" tooltip="399006" display="http://quote.eastmoney.com/zs399006.html"/>
    <hyperlink ref="O67" r:id="rId361" display="https://www.jisilu.cn/data/utils/lowcalc/150152"/>
    <hyperlink ref="Y67" r:id="rId362" tooltip="加【创业板A】为自选A类" display="javascript:addOwnedFund('150152');"/>
    <hyperlink ref="A68" r:id="rId363" display="https://www.jisilu.cn/data/sfnew/detail/150055"/>
    <hyperlink ref="C68" r:id="rId364" display="http://finance.sina.com.cn/fund/quotes/150055/bc.shtml"/>
    <hyperlink ref="F68" r:id="rId365" display="http://www.cninfo.com.cn/information/fund/netvalue/150055.html"/>
    <hyperlink ref="M68" r:id="rId366" tooltip="399905" display="http://quote.eastmoney.com/zs399905.html"/>
    <hyperlink ref="O68" r:id="rId367" display="https://www.jisilu.cn/data/utils/lowcalc/150055"/>
    <hyperlink ref="Y68" r:id="rId368" tooltip="加【500A】为自选A类" display="javascript:addOwnedFund('150055');"/>
    <hyperlink ref="A69" r:id="rId369" display="https://www.jisilu.cn/data/sfnew/detail/150083"/>
    <hyperlink ref="C69" r:id="rId370" display="http://finance.sina.com.cn/fund/quotes/150083/bc.shtml"/>
    <hyperlink ref="F69" r:id="rId371" display="http://www.cninfo.com.cn/information/fund/netvalue/150083.html"/>
    <hyperlink ref="M69" r:id="rId372" tooltip="399330" display="http://quote.eastmoney.com/zs399330.html"/>
    <hyperlink ref="O69" r:id="rId373" display="https://www.jisilu.cn/data/utils/lowcalc/150083"/>
    <hyperlink ref="Y69" r:id="rId374" tooltip="加【深证100A】为自选A类" display="javascript:addOwnedFund('150083');"/>
    <hyperlink ref="A70" r:id="rId375" display="https://www.jisilu.cn/data/sfnew/detail/150030"/>
    <hyperlink ref="C70" r:id="rId376" display="http://finance.sina.com.cn/fund/quotes/150030/bc.shtml"/>
    <hyperlink ref="F70" r:id="rId377" display="http://www.cninfo.com.cn/information/fund/netvalue/150030.html"/>
    <hyperlink ref="M70" r:id="rId378" tooltip="000971" display="http://quote.eastmoney.com/zs000971.html"/>
    <hyperlink ref="O70" r:id="rId379" display="https://www.jisilu.cn/data/utils/lowcalc/150030"/>
    <hyperlink ref="Y70" r:id="rId380" tooltip="加【中证90A】为自选A类" display="javascript:addOwnedFund('150030');"/>
    <hyperlink ref="A71" r:id="rId381" display="https://www.jisilu.cn/data/sfnew/detail/150012"/>
    <hyperlink ref="C71" r:id="rId382" display="http://finance.sina.com.cn/fund/quotes/150012/bc.shtml"/>
    <hyperlink ref="F71" r:id="rId383" display="http://www.cninfo.com.cn/information/fund/netvalue/150012.html"/>
    <hyperlink ref="M71" r:id="rId384" tooltip="399903" display="http://quote.eastmoney.com/zs399903.html"/>
    <hyperlink ref="O71" r:id="rId385" display="https://www.jisilu.cn/data/utils/lowcalc/150012"/>
    <hyperlink ref="Y71" r:id="rId386" tooltip="加【中证100A】为自选A类" display="javascript:addOwnedFund('150012');"/>
    <hyperlink ref="A72" r:id="rId387" display="https://www.jisilu.cn/data/sfnew/detail/150135"/>
    <hyperlink ref="C72" r:id="rId388" display="http://finance.sina.com.cn/fund/quotes/150135/bc.shtml"/>
    <hyperlink ref="F72" r:id="rId389" display="http://www.cninfo.com.cn/information/fund/netvalue/150135.html"/>
    <hyperlink ref="M72" r:id="rId390" tooltip="399903" display="http://quote.eastmoney.com/zs399903.html"/>
    <hyperlink ref="Y72" r:id="rId391" tooltip="加【国富100A】为自选A类" display="javascript:addOwnedFund('150135');"/>
    <hyperlink ref="A73" r:id="rId392" display="https://www.jisilu.cn/data/sfnew/detail/150059"/>
    <hyperlink ref="C73" r:id="rId393" display="http://finance.sina.com.cn/fund/quotes/150059/bc.shtml"/>
    <hyperlink ref="F73" r:id="rId394" display="http://www.cninfo.com.cn/information/fund/netvalue/150059.html"/>
    <hyperlink ref="M73" r:id="rId395" tooltip="399944" display="http://quote.eastmoney.com/zs399944.html"/>
    <hyperlink ref="O73" r:id="rId396" display="https://www.jisilu.cn/data/utils/lowcalc/150059"/>
    <hyperlink ref="Y73" r:id="rId397" tooltip="加【资源A级】为自选A类" display="javascript:addOwnedFund('150059');"/>
    <hyperlink ref="A74" r:id="rId398" display="https://www.jisilu.cn/data/sfnew/detail/150088"/>
    <hyperlink ref="C74" r:id="rId399" display="http://finance.sina.com.cn/fund/quotes/150088/bc.shtml"/>
    <hyperlink ref="F74" r:id="rId400" display="http://www.cninfo.com.cn/information/fund/netvalue/150088.html"/>
    <hyperlink ref="M74" r:id="rId401" tooltip="399905" display="http://quote.eastmoney.com/zs399905.html"/>
    <hyperlink ref="Y74" r:id="rId402" tooltip="加【金鹰500A】为自选A类" display="javascript:addOwnedFund('150088');"/>
    <hyperlink ref="A75" r:id="rId403" display="https://www.jisilu.cn/data/sfnew/detail/150085"/>
    <hyperlink ref="C75" r:id="rId404" display="http://finance.sina.com.cn/fund/quotes/150085/bc.shtml"/>
    <hyperlink ref="F75" r:id="rId405" display="http://www.cninfo.com.cn/information/fund/netvalue/150085.html"/>
    <hyperlink ref="M75" r:id="rId406" tooltip="399005" display="http://quote.eastmoney.com/zs399005.html"/>
    <hyperlink ref="Y75" r:id="rId407" tooltip="加【中小板A】为自选A类" display="javascript:addOwnedFund('150085');"/>
    <hyperlink ref="A76" r:id="rId408" display="https://www.jisilu.cn/data/sfnew/detail/150096"/>
    <hyperlink ref="C76" r:id="rId409" display="http://finance.sina.com.cn/fund/quotes/150096/bc.shtml"/>
    <hyperlink ref="F76" r:id="rId410" display="http://www.cninfo.com.cn/information/fund/netvalue/150096.html"/>
    <hyperlink ref="M76" r:id="rId411" tooltip="000979" display="http://quote.eastmoney.com/zs000979.html"/>
    <hyperlink ref="Y76" r:id="rId412" tooltip="加【商品A】为自选A类" display="javascript:addOwnedFund('150096');"/>
    <hyperlink ref="A78" r:id="rId413" display="https://www.jisilu.cn/data/sfnew/detail/150049"/>
    <hyperlink ref="C78" r:id="rId414" display="http://finance.sina.com.cn/fund/quotes/150049/bc.shtml"/>
    <hyperlink ref="F78" r:id="rId415" display="http://www.cninfo.com.cn/information/fund/netvalue/150049.html"/>
    <hyperlink ref="M78" r:id="rId416" tooltip="399942" display="http://quote.eastmoney.com/zs399942.html"/>
    <hyperlink ref="O78" r:id="rId417" display="https://www.jisilu.cn/data/utils/lowcalc/150049"/>
    <hyperlink ref="Y78" r:id="rId418" tooltip="加【消费收益】为自选A类" display="javascript:addOwnedFund('150049');"/>
    <hyperlink ref="A79" r:id="rId419" display="https://www.jisilu.cn/data/sfnew/detail/150150"/>
    <hyperlink ref="C79" r:id="rId420" display="http://finance.sina.com.cn/fund/quotes/150150/bc.shtml"/>
    <hyperlink ref="F79" r:id="rId421" display="http://www.cninfo.com.cn/information/fund/netvalue/150150.html"/>
    <hyperlink ref="M79" r:id="rId422" tooltip="000823" display="http://quote.eastmoney.com/zs000823.html"/>
    <hyperlink ref="O79" r:id="rId423" display="https://www.jisilu.cn/data/utils/lowcalc/150150"/>
    <hyperlink ref="Y79" r:id="rId424" tooltip="加【有色800A】为自选A类" display="javascript:addOwnedFund('150150');"/>
    <hyperlink ref="A80" r:id="rId425" display="https://www.jisilu.cn/data/sfnew/detail/150148"/>
    <hyperlink ref="C80" r:id="rId426" display="http://finance.sina.com.cn/fund/quotes/150148/bc.shtml"/>
    <hyperlink ref="F80" r:id="rId427" display="http://www.cninfo.com.cn/information/fund/netvalue/150148.html"/>
    <hyperlink ref="M80" r:id="rId428" tooltip="000841" display="http://quote.eastmoney.com/zs000841.html"/>
    <hyperlink ref="O80" r:id="rId429" display="https://www.jisilu.cn/data/utils/lowcalc/150148"/>
    <hyperlink ref="Y80" r:id="rId430" tooltip="加【医药800A】为自选A类" display="javascript:addOwnedFund('150148');"/>
    <hyperlink ref="A81" r:id="rId431" display="https://www.jisilu.cn/data/sfnew/detail/150157"/>
    <hyperlink ref="C81" r:id="rId432" display="http://finance.sina.com.cn/fund/quotes/150157/bc.shtml"/>
    <hyperlink ref="F81" r:id="rId433" display="http://www.cninfo.com.cn/information/fund/netvalue/150157.html"/>
    <hyperlink ref="M81" r:id="rId434" tooltip="000974" display="http://quote.eastmoney.com/zs000974.html"/>
    <hyperlink ref="O81" r:id="rId435" display="https://www.jisilu.cn/data/utils/lowcalc/150157"/>
    <hyperlink ref="Y81" r:id="rId436" tooltip="加【金融A】为自选A类" display="javascript:addOwnedFund('150157');"/>
    <hyperlink ref="A82" r:id="rId437" display="https://www.jisilu.cn/data/sfnew/detail/150028"/>
    <hyperlink ref="C82" r:id="rId438" display="http://finance.sina.com.cn/fund/quotes/150028/bc.shtml"/>
    <hyperlink ref="F82" r:id="rId439" display="http://www.cninfo.com.cn/information/fund/netvalue/150028.html"/>
    <hyperlink ref="M82" r:id="rId440" tooltip="399905" display="http://quote.eastmoney.com/zs399905.html"/>
    <hyperlink ref="O82" r:id="rId441" display="https://www.jisilu.cn/data/utils/lowcalc/150028"/>
    <hyperlink ref="Y82" r:id="rId442" tooltip="加【中证500A】为自选A类" display="javascript:addOwnedFund('150028');"/>
    <hyperlink ref="A84" r:id="rId443" display="https://www.jisilu.cn/data/sfnew/detail/150022"/>
    <hyperlink ref="C84" r:id="rId444" display="http://finance.sina.com.cn/fund/quotes/150022/bc.shtml"/>
    <hyperlink ref="F84" r:id="rId445" display="http://www.cninfo.com.cn/information/fund/netvalue/150022.html"/>
    <hyperlink ref="M84" r:id="rId446" tooltip="399001" display="http://quote.eastmoney.com/zs399001.html"/>
    <hyperlink ref="O84" r:id="rId447" display="https://www.jisilu.cn/data/utils/lowcalc/150022"/>
    <hyperlink ref="Y84" r:id="rId448" tooltip="将【深成指A】从自选中删除" display="javascript:delOwnedFund('150022');"/>
    <hyperlink ref="A85" r:id="rId449" display="https://www.jisilu.cn/data/sfnew/detail/150164"/>
    <hyperlink ref="C85" r:id="rId450" display="http://finance.sina.com.cn/fund/quotes/150164/bc.shtml"/>
    <hyperlink ref="F85" r:id="rId451" display="http://www.cninfo.com.cn/information/fund/netvalue/150164.html"/>
    <hyperlink ref="M85" r:id="rId452" tooltip="000832" display="http://quote.eastmoney.com/zs000832.html"/>
    <hyperlink ref="O85" r:id="rId453" display="https://www.jisilu.cn/data/utils/lowcalc/150164"/>
    <hyperlink ref="Y85" r:id="rId454" tooltip="加【可转债A】为自选A类" display="javascript:addOwnedFund('150164');"/>
    <hyperlink ref="A86" r:id="rId455" display="https://www.jisilu.cn/data/sfnew/detail/150241"/>
    <hyperlink ref="C86" r:id="rId456" display="http://finance.sina.com.cn/fund/quotes/150241/bc.shtml"/>
    <hyperlink ref="F86" r:id="rId457" display="http://www.cninfo.com.cn/information/fund/netvalue/150241.html"/>
    <hyperlink ref="M86" r:id="rId458" tooltip="399986" display="http://quote.eastmoney.com/zs399986.html"/>
    <hyperlink ref="O86" r:id="rId459" display="https://www.jisilu.cn/data/utils/lowcalc/150241"/>
    <hyperlink ref="Y86" r:id="rId460" tooltip="将【银行A级】从自选中删除" display="javascript:delOwnedFund('150241');"/>
    <hyperlink ref="A87" r:id="rId461" display="https://www.jisilu.cn/data/sfnew/detail/150237"/>
    <hyperlink ref="C87" r:id="rId462" display="http://finance.sina.com.cn/fund/quotes/150237/bc.shtml"/>
    <hyperlink ref="F87" r:id="rId463" display="http://www.cninfo.com.cn/information/fund/netvalue/150237.html"/>
    <hyperlink ref="M87" r:id="rId464" tooltip="000827" display="http://quote.eastmoney.com/zs000827.html"/>
    <hyperlink ref="O87" r:id="rId465" display="https://www.jisilu.cn/data/utils/lowcalc/150237"/>
    <hyperlink ref="Y87" r:id="rId466" tooltip="加【环保A级】为自选A类" display="javascript:addOwnedFund('150237');"/>
    <hyperlink ref="A88" r:id="rId467" display="https://www.jisilu.cn/data/sfnew/detail/150277"/>
    <hyperlink ref="C88" r:id="rId468" display="http://finance.sina.com.cn/fund/quotes/150277/bc.shtml"/>
    <hyperlink ref="F88" r:id="rId469" display="http://www.cninfo.com.cn/information/fund/netvalue/150277.html"/>
    <hyperlink ref="M88" r:id="rId470" tooltip="399807" display="http://quote.eastmoney.com/zs399807.html"/>
    <hyperlink ref="O88" r:id="rId471" display="https://www.jisilu.cn/data/utils/lowcalc/150277"/>
    <hyperlink ref="Y88" r:id="rId472" tooltip="将【高铁A】从自选中删除" display="javascript:delOwnedFund('150277');"/>
    <hyperlink ref="A89" r:id="rId473" display="https://www.jisilu.cn/data/sfnew/detail/150257"/>
    <hyperlink ref="C89" r:id="rId474" display="http://finance.sina.com.cn/fund/quotes/150257/bc.shtml"/>
    <hyperlink ref="F89" r:id="rId475" display="http://www.cninfo.com.cn/information/fund/netvalue/150257.html"/>
    <hyperlink ref="M89" r:id="rId476" tooltip="399993" display="http://quote.eastmoney.com/zs399993.html"/>
    <hyperlink ref="O89" r:id="rId477" display="https://www.jisilu.cn/data/utils/lowcalc/150257"/>
    <hyperlink ref="Y89" r:id="rId478" tooltip="加【生物A】为自选A类" display="javascript:addOwnedFund('150257');"/>
    <hyperlink ref="A90" r:id="rId479" display="https://www.jisilu.cn/data/sfnew/detail/150259"/>
    <hyperlink ref="C90" r:id="rId480" display="http://finance.sina.com.cn/fund/quotes/150259/bc.shtml"/>
    <hyperlink ref="F90" r:id="rId481" display="http://www.cninfo.com.cn/information/fund/netvalue/150259.html"/>
    <hyperlink ref="M90" r:id="rId482" tooltip="399992" display="http://quote.eastmoney.com/zs399992.html"/>
    <hyperlink ref="O90" r:id="rId483" display="https://www.jisilu.cn/data/utils/lowcalc/150259"/>
    <hyperlink ref="Y90" r:id="rId484" tooltip="加【重组A】为自选A类" display="javascript:addOwnedFund('150259');"/>
    <hyperlink ref="A91" r:id="rId485" display="https://www.jisilu.cn/data/sfnew/detail/502024"/>
    <hyperlink ref="C91" r:id="rId486" display="http://finance.sina.com.cn/fund/quotes/502024/bc.shtml"/>
    <hyperlink ref="F91" r:id="rId487" display="http://www.cninfo.com.cn/information/fund/netvalue/502024.html"/>
    <hyperlink ref="M91" r:id="rId488" tooltip="399440" display="http://quote.eastmoney.com/zs399440.html"/>
    <hyperlink ref="O91" r:id="rId489" display="https://www.jisilu.cn/data/utils/lowcalc/502024"/>
    <hyperlink ref="Y91" r:id="rId490" tooltip="加【钢铁A】为自选A类" display="javascript:addOwnedFund('502024');"/>
    <hyperlink ref="A92" r:id="rId491" display="https://www.jisilu.cn/data/sfnew/detail/150205"/>
    <hyperlink ref="C92" r:id="rId492" display="http://finance.sina.com.cn/fund/quotes/150205/bc.shtml"/>
    <hyperlink ref="F92" r:id="rId493" display="http://www.cninfo.com.cn/information/fund/netvalue/150205.html"/>
    <hyperlink ref="M92" r:id="rId494" tooltip="399973" display="http://quote.eastmoney.com/zs399973.html"/>
    <hyperlink ref="O92" r:id="rId495" display="https://www.jisilu.cn/data/utils/lowcalc/150205"/>
    <hyperlink ref="Y92" r:id="rId496" tooltip="加【国防A】为自选A类" display="javascript:addOwnedFund('150205');"/>
    <hyperlink ref="A93" r:id="rId497" display="https://www.jisilu.cn/data/sfnew/detail/150235"/>
    <hyperlink ref="C93" r:id="rId498" display="http://finance.sina.com.cn/fund/quotes/150235/bc.shtml"/>
    <hyperlink ref="F93" r:id="rId499" display="http://www.cninfo.com.cn/information/fund/netvalue/150235.html"/>
    <hyperlink ref="M93" r:id="rId500" tooltip="399975" display="http://quote.eastmoney.com/zs399975.html"/>
    <hyperlink ref="O93" r:id="rId501" display="https://www.jisilu.cn/data/utils/lowcalc/150235"/>
    <hyperlink ref="Y93" r:id="rId502" tooltip="加【券商A级】为自选A类" display="javascript:addOwnedFund('150235');"/>
    <hyperlink ref="A94" r:id="rId503" display="https://www.jisilu.cn/data/sfnew/detail/150307"/>
    <hyperlink ref="C94" r:id="rId504" display="http://finance.sina.com.cn/fund/quotes/150307/bc.shtml"/>
    <hyperlink ref="F94" r:id="rId505" display="http://www.cninfo.com.cn/information/fund/netvalue/150307.html"/>
    <hyperlink ref="M94" r:id="rId506" tooltip="399804" display="http://quote.eastmoney.com/zs399804.html"/>
    <hyperlink ref="O94" r:id="rId507" display="https://www.jisilu.cn/data/utils/lowcalc/150307"/>
    <hyperlink ref="Y94" r:id="rId508" tooltip="加【体育A】为自选A类" display="javascript:addOwnedFund('150307');"/>
    <hyperlink ref="A95" r:id="rId509" display="https://www.jisilu.cn/data/sfnew/detail/150315"/>
    <hyperlink ref="C95" r:id="rId510" display="http://finance.sina.com.cn/fund/quotes/150315/bc.shtml"/>
    <hyperlink ref="F95" r:id="rId511" display="http://www.cninfo.com.cn/information/fund/netvalue/150315.html"/>
    <hyperlink ref="M95" r:id="rId512" tooltip="399803" display="http://quote.eastmoney.com/zs399803.html"/>
    <hyperlink ref="O95" r:id="rId513" display="https://www.jisilu.cn/data/utils/lowcalc/150315"/>
    <hyperlink ref="Y95" r:id="rId514" tooltip="加【工业4A】为自选A类" display="javascript:addOwnedFund('150315');"/>
    <hyperlink ref="A96" r:id="rId515" display="https://www.jisilu.cn/data/sfnew/detail/150271"/>
    <hyperlink ref="C96" r:id="rId516" display="http://finance.sina.com.cn/fund/quotes/150271/bc.shtml"/>
    <hyperlink ref="F96" r:id="rId517" display="http://www.cninfo.com.cn/information/fund/netvalue/150271.html"/>
    <hyperlink ref="M96" r:id="rId518" tooltip="399441" display="http://quote.eastmoney.com/zs399441.html"/>
    <hyperlink ref="O96" r:id="rId519" display="https://www.jisilu.cn/data/utils/lowcalc/150271"/>
    <hyperlink ref="Y96" r:id="rId520" tooltip="加【生物药A】为自选A类" display="javascript:addOwnedFund('150271');"/>
    <hyperlink ref="A97" r:id="rId521" display="https://www.jisilu.cn/data/sfnew/detail/150283"/>
    <hyperlink ref="C97" r:id="rId522" display="http://finance.sina.com.cn/fund/quotes/150283/bc.shtml"/>
    <hyperlink ref="F97" r:id="rId523" display="http://www.cninfo.com.cn/information/fund/netvalue/150283.html"/>
    <hyperlink ref="M97" r:id="rId524" tooltip="000808" display="http://quote.eastmoney.com/zs000808.html"/>
    <hyperlink ref="O97" r:id="rId525" display="https://www.jisilu.cn/data/utils/lowcalc/150283"/>
    <hyperlink ref="Y97" r:id="rId526" tooltip="加【SW医药A】为自选A类" display="javascript:addOwnedFund('150283');"/>
    <hyperlink ref="A98" r:id="rId527" display="https://www.jisilu.cn/data/sfnew/detail/150329"/>
    <hyperlink ref="C98" r:id="rId528" display="http://finance.sina.com.cn/fund/quotes/150329/bc.shtml"/>
    <hyperlink ref="F98" r:id="rId529" display="http://www.cninfo.com.cn/information/fund/netvalue/150329.html"/>
    <hyperlink ref="M98" r:id="rId530" tooltip="399809" display="http://quote.eastmoney.com/zs399809.html"/>
    <hyperlink ref="O98" r:id="rId531" display="https://www.jisilu.cn/data/utils/lowcalc/150329"/>
    <hyperlink ref="Y98" r:id="rId532" tooltip="加【保险A】为自选A类" display="javascript:addOwnedFund('150329');"/>
    <hyperlink ref="A99" r:id="rId533" display="https://www.jisilu.cn/data/sfnew/detail/150305"/>
    <hyperlink ref="C99" r:id="rId534" display="http://finance.sina.com.cn/fund/quotes/150305/bc.shtml"/>
    <hyperlink ref="F99" r:id="rId535" display="http://www.cninfo.com.cn/information/fund/netvalue/150305.html"/>
    <hyperlink ref="M99" r:id="rId536" tooltip="399812" display="http://quote.eastmoney.com/zs399812.html"/>
    <hyperlink ref="O99" r:id="rId537" display="https://www.jisilu.cn/data/utils/lowcalc/150305"/>
    <hyperlink ref="Y99" r:id="rId538" tooltip="加【养老A】为自选A类" display="javascript:addOwnedFund('150305');"/>
    <hyperlink ref="A100" r:id="rId539" display="https://www.jisilu.cn/data/sfnew/detail/150273"/>
    <hyperlink ref="C100" r:id="rId540" display="http://finance.sina.com.cn/fund/quotes/150273/bc.shtml"/>
    <hyperlink ref="F100" r:id="rId541" display="http://www.cninfo.com.cn/information/fund/netvalue/150273.html"/>
    <hyperlink ref="M100" r:id="rId542" tooltip="399991" display="http://quote.eastmoney.com/zs399991.html"/>
    <hyperlink ref="O100" r:id="rId543" display="https://www.jisilu.cn/data/utils/lowcalc/150273"/>
    <hyperlink ref="Y100" r:id="rId544" tooltip="加【带路A】为自选A类" display="javascript:addOwnedFund('150273');"/>
    <hyperlink ref="A101" r:id="rId545" display="https://www.jisilu.cn/data/sfnew/detail/150177"/>
    <hyperlink ref="C101" r:id="rId546" display="http://finance.sina.com.cn/fund/quotes/150177/bc.shtml"/>
    <hyperlink ref="F101" r:id="rId547" display="http://www.cninfo.com.cn/information/fund/netvalue/150177.html"/>
    <hyperlink ref="M101" r:id="rId548" tooltip="399966" display="http://quote.eastmoney.com/zs399966.html"/>
    <hyperlink ref="O101" r:id="rId549" display="https://www.jisilu.cn/data/utils/lowcalc/150177"/>
    <hyperlink ref="Y101" r:id="rId550" tooltip="加【证保A】为自选A类" display="javascript:addOwnedFund('150177');"/>
    <hyperlink ref="A102" r:id="rId551" display="https://www.jisilu.cn/data/sfnew/detail/150229"/>
    <hyperlink ref="C102" r:id="rId552" display="http://finance.sina.com.cn/fund/quotes/150229/bc.shtml"/>
    <hyperlink ref="F102" r:id="rId553" display="http://www.cninfo.com.cn/information/fund/netvalue/150229.html"/>
    <hyperlink ref="M102" r:id="rId554" tooltip="399987" display="http://quote.eastmoney.com/zs399987.html"/>
    <hyperlink ref="O102" r:id="rId555" display="https://www.jisilu.cn/data/utils/lowcalc/150229"/>
    <hyperlink ref="Y102" r:id="rId556" tooltip="加【酒A】为自选A类" display="javascript:addOwnedFund('150229');"/>
    <hyperlink ref="A103" r:id="rId557" display="https://www.jisilu.cn/data/sfnew/detail/150269"/>
    <hyperlink ref="C103" r:id="rId558" display="http://finance.sina.com.cn/fund/quotes/150269/bc.shtml"/>
    <hyperlink ref="F103" r:id="rId559" display="http://www.cninfo.com.cn/information/fund/netvalue/150269.html"/>
    <hyperlink ref="M103" r:id="rId560" tooltip="399997" display="http://quote.eastmoney.com/zs399997.html"/>
    <hyperlink ref="O103" r:id="rId561" display="https://www.jisilu.cn/data/utils/lowcalc/150269"/>
    <hyperlink ref="Y103" r:id="rId562" tooltip="加【白酒A】为自选A类" display="javascript:addOwnedFund('150269');"/>
    <hyperlink ref="A104" r:id="rId563" display="https://www.jisilu.cn/data/sfnew/detail/150173"/>
    <hyperlink ref="C104" r:id="rId564" display="http://finance.sina.com.cn/fund/quotes/150173/bc.shtml"/>
    <hyperlink ref="F104" r:id="rId565" display="http://www.cninfo.com.cn/information/fund/netvalue/150173.html"/>
    <hyperlink ref="M104" r:id="rId566" tooltip="000998" display="http://quote.eastmoney.com/zs000998.html"/>
    <hyperlink ref="O104" r:id="rId567" display="https://www.jisilu.cn/data/utils/lowcalc/150173"/>
    <hyperlink ref="Y104" r:id="rId568" tooltip="加【TMT中证A】为自选A类" display="javascript:addOwnedFund('150173');"/>
    <hyperlink ref="A105" r:id="rId569" display="https://www.jisilu.cn/data/sfnew/detail/502049"/>
    <hyperlink ref="C105" r:id="rId570" display="http://finance.sina.com.cn/fund/quotes/502049/bc.shtml"/>
    <hyperlink ref="F105" r:id="rId571" display="http://www.cninfo.com.cn/information/fund/netvalue/502049.html"/>
    <hyperlink ref="M105" r:id="rId572" tooltip="000016" display="http://quote.eastmoney.com/zs000016.html"/>
    <hyperlink ref="O105" r:id="rId573" display="https://www.jisilu.cn/data/utils/lowcalc/502049"/>
    <hyperlink ref="Y105" r:id="rId574" tooltip="加【上证50A】为自选A类" display="javascript:addOwnedFund('502049');"/>
    <hyperlink ref="A106" r:id="rId575" display="https://www.jisilu.cn/data/sfnew/detail/150194"/>
    <hyperlink ref="C106" r:id="rId576" display="http://finance.sina.com.cn/fund/quotes/150194/bc.shtml"/>
    <hyperlink ref="F106" r:id="rId577" display="http://www.cninfo.com.cn/information/fund/netvalue/150194.html"/>
    <hyperlink ref="M106" r:id="rId578" tooltip="399970" display="http://quote.eastmoney.com/zs399970.html"/>
    <hyperlink ref="O106" r:id="rId579" display="https://www.jisilu.cn/data/utils/lowcalc/150194"/>
    <hyperlink ref="Y106" r:id="rId580" tooltip="加【互联网A】为自选A类" display="javascript:addOwnedFund('150194');"/>
    <hyperlink ref="A107" r:id="rId581" display="https://www.jisilu.cn/data/sfnew/detail/150200"/>
    <hyperlink ref="C107" r:id="rId582" display="http://finance.sina.com.cn/fund/quotes/150200/bc.shtml"/>
    <hyperlink ref="F107" r:id="rId583" display="http://www.cninfo.com.cn/information/fund/netvalue/150200.html"/>
    <hyperlink ref="M107" r:id="rId584" tooltip="399975" display="http://quote.eastmoney.com/zs399975.html"/>
    <hyperlink ref="O107" r:id="rId585" display="https://www.jisilu.cn/data/utils/lowcalc/150200"/>
    <hyperlink ref="Y107" r:id="rId586" tooltip="加【券商A】为自选A类" display="javascript:addOwnedFund('150200');"/>
    <hyperlink ref="A108" r:id="rId587" display="https://www.jisilu.cn/data/sfnew/detail/150275"/>
    <hyperlink ref="C108" r:id="rId588" display="http://finance.sina.com.cn/fund/quotes/150275/bc.shtml"/>
    <hyperlink ref="F108" r:id="rId589" display="http://www.cninfo.com.cn/information/fund/netvalue/150275.html"/>
    <hyperlink ref="M108" r:id="rId590" tooltip="399991" display="http://quote.eastmoney.com/zs399991.html"/>
    <hyperlink ref="O108" r:id="rId591" display="https://www.jisilu.cn/data/utils/lowcalc/150275"/>
    <hyperlink ref="Y108" r:id="rId592" tooltip="将【一带一A】从自选中删除" display="javascript:delOwnedFund('150275');"/>
    <hyperlink ref="A109" r:id="rId593" display="https://www.jisilu.cn/data/sfnew/detail/150184"/>
    <hyperlink ref="C109" r:id="rId594" display="http://finance.sina.com.cn/fund/quotes/150184/bc.shtml"/>
    <hyperlink ref="F109" r:id="rId595" display="http://www.cninfo.com.cn/information/fund/netvalue/150184.html"/>
    <hyperlink ref="M109" r:id="rId596" tooltip="000827" display="http://quote.eastmoney.com/zs000827.html"/>
    <hyperlink ref="O109" r:id="rId597" display="https://www.jisilu.cn/data/utils/lowcalc/150184"/>
    <hyperlink ref="Y109" r:id="rId598" tooltip="加【环保A】为自选A类" display="javascript:addOwnedFund('150184');"/>
    <hyperlink ref="A110" r:id="rId599" display="https://www.jisilu.cn/data/sfnew/detail/150233"/>
    <hyperlink ref="C110" r:id="rId600" display="http://finance.sina.com.cn/fund/quotes/150233/bc.shtml"/>
    <hyperlink ref="F110" r:id="rId601" display="http://www.cninfo.com.cn/information/fund/netvalue/150233.html"/>
    <hyperlink ref="M110" r:id="rId602" tooltip="399810" display="http://quote.eastmoney.com/zs399810.html"/>
    <hyperlink ref="O110" r:id="rId603" display="https://www.jisilu.cn/data/utils/lowcalc/150233"/>
    <hyperlink ref="Y110" r:id="rId604" tooltip="加【传媒业A】为自选A类" display="javascript:addOwnedFund('150233');"/>
    <hyperlink ref="A111" r:id="rId605" display="https://www.jisilu.cn/data/sfnew/detail/502027"/>
    <hyperlink ref="C111" r:id="rId606" display="http://finance.sina.com.cn/fund/quotes/502027/bc.shtml"/>
    <hyperlink ref="F111" r:id="rId607" display="http://www.cninfo.com.cn/information/fund/netvalue/502027.html"/>
    <hyperlink ref="M111" r:id="rId608" tooltip="399429" display="http://quote.eastmoney.com/zs399429.html"/>
    <hyperlink ref="O111" r:id="rId609" display="https://www.jisilu.cn/data/utils/lowcalc/502027"/>
    <hyperlink ref="Y111" r:id="rId610" tooltip="加【新丝路A】为自选A类" display="javascript:addOwnedFund('502027');"/>
    <hyperlink ref="A112" r:id="rId611" display="https://www.jisilu.cn/data/sfnew/detail/150243"/>
    <hyperlink ref="C112" r:id="rId612" display="http://finance.sina.com.cn/fund/quotes/150243/bc.shtml"/>
    <hyperlink ref="F112" r:id="rId613" display="http://www.cninfo.com.cn/information/fund/netvalue/150243.html"/>
    <hyperlink ref="M112" r:id="rId614" tooltip="399006" display="http://quote.eastmoney.com/zs399006.html"/>
    <hyperlink ref="O112" r:id="rId615" display="https://www.jisilu.cn/data/utils/lowcalc/150243"/>
    <hyperlink ref="Y112" r:id="rId616" tooltip="加【创业A】为自选A类" display="javascript:addOwnedFund('150243');"/>
    <hyperlink ref="A113" r:id="rId617" display="https://www.jisilu.cn/data/sfnew/detail/150209"/>
    <hyperlink ref="C113" r:id="rId618" display="http://finance.sina.com.cn/fund/quotes/150209/bc.shtml"/>
    <hyperlink ref="F113" r:id="rId619" display="http://www.cninfo.com.cn/information/fund/netvalue/150209.html"/>
    <hyperlink ref="M113" r:id="rId620" tooltip="399974" display="http://quote.eastmoney.com/zs399974.html"/>
    <hyperlink ref="O113" r:id="rId621" display="https://www.jisilu.cn/data/utils/lowcalc/150209"/>
    <hyperlink ref="Y113" r:id="rId622" tooltip="加【国企改A】为自选A类" display="javascript:addOwnedFund('150209');"/>
    <hyperlink ref="A114" r:id="rId623" display="https://www.jisilu.cn/data/sfnew/detail/150249"/>
    <hyperlink ref="C114" r:id="rId624" display="http://finance.sina.com.cn/fund/quotes/150249/bc.shtml"/>
    <hyperlink ref="F114" r:id="rId625" display="http://www.cninfo.com.cn/information/fund/netvalue/150249.html"/>
    <hyperlink ref="M114" r:id="rId626" tooltip="399986" display="http://quote.eastmoney.com/zs399986.html"/>
    <hyperlink ref="O114" r:id="rId627" display="https://www.jisilu.cn/data/utils/lowcalc/150249"/>
    <hyperlink ref="Y114" r:id="rId628" tooltip="将【银行A端】从自选中删除" display="javascript:delOwnedFund('150249');"/>
    <hyperlink ref="A115" r:id="rId629" display="https://www.jisilu.cn/data/sfnew/detail/150051"/>
    <hyperlink ref="C115" r:id="rId630" display="http://finance.sina.com.cn/fund/quotes/150051/bc.shtml"/>
    <hyperlink ref="F115" r:id="rId631" display="http://www.cninfo.com.cn/information/fund/netvalue/150051.html"/>
    <hyperlink ref="M115" r:id="rId632" tooltip="399300" display="http://quote.eastmoney.com/zs399300.html"/>
    <hyperlink ref="O115" r:id="rId633" display="https://www.jisilu.cn/data/utils/lowcalc/150051"/>
    <hyperlink ref="Y115" r:id="rId634" tooltip="加【沪深300A】为自选A类" display="javascript:addOwnedFund('150051');"/>
    <hyperlink ref="A116" r:id="rId635" display="https://www.jisilu.cn/data/sfnew/detail/502017"/>
    <hyperlink ref="C116" r:id="rId636" display="http://finance.sina.com.cn/fund/quotes/502017/bc.shtml"/>
    <hyperlink ref="F116" r:id="rId637" display="http://www.cninfo.com.cn/information/fund/netvalue/502017.html"/>
    <hyperlink ref="M116" r:id="rId638" tooltip="399991" display="http://quote.eastmoney.com/zs399991.html"/>
    <hyperlink ref="O116" r:id="rId639" display="https://www.jisilu.cn/data/utils/lowcalc/502017"/>
    <hyperlink ref="Y116" r:id="rId640" tooltip="加【带路A】为自选A类" display="javascript:addOwnedFund('502017');"/>
    <hyperlink ref="A117" r:id="rId641" display="https://www.jisilu.cn/data/sfnew/detail/502007"/>
    <hyperlink ref="C117" r:id="rId642" display="http://finance.sina.com.cn/fund/quotes/502007/bc.shtml"/>
    <hyperlink ref="F117" r:id="rId643" display="http://www.cninfo.com.cn/information/fund/netvalue/502007.html"/>
    <hyperlink ref="M117" r:id="rId644" tooltip="399974" display="http://quote.eastmoney.com/zs399974.html"/>
    <hyperlink ref="O117" r:id="rId645" display="https://www.jisilu.cn/data/utils/lowcalc/502007"/>
    <hyperlink ref="Y117" r:id="rId646" tooltip="加【国企改A】为自选A类" display="javascript:addOwnedFund('502007');"/>
    <hyperlink ref="A118" r:id="rId647" display="https://www.jisilu.cn/data/sfnew/detail/150255"/>
    <hyperlink ref="C118" r:id="rId648" display="http://finance.sina.com.cn/fund/quotes/150255/bc.shtml"/>
    <hyperlink ref="F118" r:id="rId649" display="http://www.cninfo.com.cn/information/fund/netvalue/150255.html"/>
    <hyperlink ref="M118" r:id="rId650" tooltip="399986" display="http://quote.eastmoney.com/zs399986.html"/>
    <hyperlink ref="O118" r:id="rId651" display="https://www.jisilu.cn/data/utils/lowcalc/150255"/>
    <hyperlink ref="Y118" r:id="rId652" tooltip="将【银行业A】从自选中删除" display="javascript:delOwnedFund('150255');"/>
    <hyperlink ref="A119" r:id="rId653" display="https://www.jisilu.cn/data/sfnew/detail/150207"/>
    <hyperlink ref="C119" r:id="rId654" display="http://finance.sina.com.cn/fund/quotes/150207/bc.shtml"/>
    <hyperlink ref="F119" r:id="rId655" display="http://www.cninfo.com.cn/information/fund/netvalue/150207.html"/>
    <hyperlink ref="M119" r:id="rId656" tooltip="399983" display="http://quote.eastmoney.com/zs399983.html"/>
    <hyperlink ref="O119" r:id="rId657" display="https://www.jisilu.cn/data/utils/lowcalc/150207"/>
    <hyperlink ref="Y119" r:id="rId658" tooltip="加【地产A端】为自选A类" display="javascript:addOwnedFund('150207');"/>
    <hyperlink ref="A120" r:id="rId659" display="https://www.jisilu.cn/data/sfnew/detail/150217"/>
    <hyperlink ref="C120" r:id="rId660" display="http://finance.sina.com.cn/fund/quotes/150217/bc.shtml"/>
    <hyperlink ref="F120" r:id="rId661" display="http://www.cninfo.com.cn/information/fund/netvalue/150217.html"/>
    <hyperlink ref="M120" r:id="rId662" tooltip="399412" display="http://quote.eastmoney.com/zs399412.html"/>
    <hyperlink ref="O120" r:id="rId663" display="https://www.jisilu.cn/data/utils/lowcalc/150217"/>
    <hyperlink ref="Y120" r:id="rId664" tooltip="加【新能源A】为自选A类" display="javascript:addOwnedFund('150217');"/>
    <hyperlink ref="A121" r:id="rId665" display="https://www.jisilu.cn/data/sfnew/detail/502004"/>
    <hyperlink ref="C121" r:id="rId666" display="http://finance.sina.com.cn/fund/quotes/502004/bc.shtml"/>
    <hyperlink ref="F121" r:id="rId667" display="http://www.cninfo.com.cn/information/fund/netvalue/502004.html"/>
    <hyperlink ref="M121" r:id="rId668" tooltip="399967" display="http://quote.eastmoney.com/zs399967.html"/>
    <hyperlink ref="O121" r:id="rId669" display="https://www.jisilu.cn/data/utils/lowcalc/502004"/>
    <hyperlink ref="Y121" r:id="rId670" tooltip="加【军工A】为自选A类" display="javascript:addOwnedFund('502004');"/>
    <hyperlink ref="A122" r:id="rId671" display="https://www.jisilu.cn/data/sfnew/detail/502011"/>
    <hyperlink ref="C122" r:id="rId672" display="http://finance.sina.com.cn/fund/quotes/502011/bc.shtml"/>
    <hyperlink ref="F122" r:id="rId673" display="http://www.cninfo.com.cn/information/fund/netvalue/502011.html"/>
    <hyperlink ref="M122" r:id="rId674" tooltip="399975" display="http://quote.eastmoney.com/zs399975.html"/>
    <hyperlink ref="O122" r:id="rId675" display="https://www.jisilu.cn/data/utils/lowcalc/502011"/>
    <hyperlink ref="Y122" r:id="rId676" tooltip="加【证券A】为自选A类" display="javascript:addOwnedFund('502011');"/>
    <hyperlink ref="A123" r:id="rId677" display="https://www.jisilu.cn/data/sfnew/detail/150227"/>
    <hyperlink ref="C123" r:id="rId678" display="http://finance.sina.com.cn/fund/quotes/150227/bc.shtml"/>
    <hyperlink ref="F123" r:id="rId679" display="http://www.cninfo.com.cn/information/fund/netvalue/150227.html"/>
    <hyperlink ref="M123" r:id="rId680" tooltip="399986" display="http://quote.eastmoney.com/zs399986.html"/>
    <hyperlink ref="O123" r:id="rId681" display="https://www.jisilu.cn/data/utils/lowcalc/150227"/>
    <hyperlink ref="Y123" r:id="rId682" tooltip="将【银行A】从自选中删除" display="javascript:delOwnedFund('150227');"/>
    <hyperlink ref="A124" r:id="rId683" display="https://www.jisilu.cn/data/sfnew/detail/150186"/>
    <hyperlink ref="C124" r:id="rId684" display="http://finance.sina.com.cn/fund/quotes/150186/bc.shtml"/>
    <hyperlink ref="F124" r:id="rId685" display="http://www.cninfo.com.cn/information/fund/netvalue/150186.html"/>
    <hyperlink ref="M124" r:id="rId686" tooltip="399967" display="http://quote.eastmoney.com/zs399967.html"/>
    <hyperlink ref="O124" r:id="rId687" display="https://www.jisilu.cn/data/utils/lowcalc/150186"/>
    <hyperlink ref="Y124" r:id="rId688" tooltip="加【军工A级】为自选A类" display="javascript:addOwnedFund('150186');"/>
    <hyperlink ref="A125" r:id="rId689" display="https://www.jisilu.cn/data/sfnew/detail/150169"/>
    <hyperlink ref="C125" r:id="rId690" display="http://finance.sina.com.cn/fund/quotes/150169/bc.shtml"/>
    <hyperlink ref="F125" r:id="rId691" display="http://www.cninfo.com.cn/information/fund/netvalue/150169.html"/>
    <hyperlink ref="M125" r:id="rId692" tooltip="HSI" display="http://quote.eastmoney.com/hk/zs110000.html"/>
    <hyperlink ref="O125" r:id="rId693" display="https://www.jisilu.cn/data/utils/lowcalc/150169"/>
    <hyperlink ref="Y125" r:id="rId694" tooltip="将【恒生A】从自选中删除" display="javascript:delOwnedFund('150169');"/>
    <hyperlink ref="A126" r:id="rId695" display="https://www.jisilu.cn/data/sfnew/detail/150309"/>
    <hyperlink ref="C126" r:id="rId696" display="http://finance.sina.com.cn/fund/quotes/150309/bc.shtml"/>
    <hyperlink ref="F126" r:id="rId697" display="http://www.cninfo.com.cn/information/fund/netvalue/150309.html"/>
    <hyperlink ref="M126" r:id="rId698" tooltip="399994" display="http://quote.eastmoney.com/zs399994.html"/>
    <hyperlink ref="O126" r:id="rId699" display="https://www.jisilu.cn/data/utils/lowcalc/150309"/>
    <hyperlink ref="Y126" r:id="rId700" tooltip="加【信息安A】为自选A类" display="javascript:addOwnedFund('150309');"/>
    <hyperlink ref="A127" r:id="rId701" display="https://www.jisilu.cn/data/sfnew/detail/150171"/>
    <hyperlink ref="C127" r:id="rId702" display="http://finance.sina.com.cn/fund/quotes/150171/bc.shtml"/>
    <hyperlink ref="F127" r:id="rId703" display="http://www.cninfo.com.cn/information/fund/netvalue/150171.html"/>
    <hyperlink ref="M127" r:id="rId704" tooltip="399707" display="http://quote.eastmoney.com/zs399707.html"/>
    <hyperlink ref="O127" r:id="rId705" display="https://www.jisilu.cn/data/utils/lowcalc/150171"/>
    <hyperlink ref="Y127" r:id="rId706" tooltip="加【证券A】为自选A类" display="javascript:addOwnedFund('150171');"/>
    <hyperlink ref="A128" r:id="rId707" display="https://www.jisilu.cn/data/sfnew/detail/150143"/>
    <hyperlink ref="C128" r:id="rId708" display="http://finance.sina.com.cn/fund/quotes/150143/bc.shtml"/>
    <hyperlink ref="F128" r:id="rId709" display="http://www.cninfo.com.cn/information/fund/netvalue/150143.html"/>
    <hyperlink ref="M128" r:id="rId710" tooltip="000832" display="http://quote.eastmoney.com/zs000832.html"/>
    <hyperlink ref="O128" r:id="rId711" display="https://www.jisilu.cn/data/utils/lowcalc/150143"/>
    <hyperlink ref="Y128" r:id="rId712" tooltip="加【转债A级】为自选A类" display="javascript:addOwnedFund('150143');"/>
    <hyperlink ref="A129" r:id="rId713" display="https://www.jisilu.cn/data/sfnew/detail/150181"/>
    <hyperlink ref="C129" r:id="rId714" display="http://finance.sina.com.cn/fund/quotes/150181/bc.shtml"/>
    <hyperlink ref="F129" r:id="rId715" display="http://www.cninfo.com.cn/information/fund/netvalue/150181.html"/>
    <hyperlink ref="M129" r:id="rId716" tooltip="399967" display="http://quote.eastmoney.com/zs399967.html"/>
    <hyperlink ref="O129" r:id="rId717" display="https://www.jisilu.cn/data/utils/lowcalc/150181"/>
    <hyperlink ref="Y129" r:id="rId718" tooltip="加【军工A】为自选A类" display="javascript:addOwnedFund('150181');"/>
    <hyperlink ref="A130" r:id="rId719" display="https://www.jisilu.cn/data/sfnew/detail/150251"/>
    <hyperlink ref="C130" r:id="rId720" display="http://finance.sina.com.cn/fund/quotes/150251/bc.shtml"/>
    <hyperlink ref="F130" r:id="rId721" display="http://www.cninfo.com.cn/information/fund/netvalue/150251.html"/>
    <hyperlink ref="M130" r:id="rId722" tooltip="399990" display="http://quote.eastmoney.com/zs399990.html"/>
    <hyperlink ref="O130" r:id="rId723" display="https://www.jisilu.cn/data/utils/lowcalc/150251"/>
    <hyperlink ref="Y130" r:id="rId724" tooltip="加【煤炭A】为自选A类" display="javascript:addOwnedFund('150251');"/>
    <hyperlink ref="A131" r:id="rId725" display="https://www.jisilu.cn/data/sfnew/detail/150018"/>
    <hyperlink ref="C131" r:id="rId726" display="http://finance.sina.com.cn/fund/quotes/150018/bc.shtml"/>
    <hyperlink ref="F131" r:id="rId727" display="http://www.cninfo.com.cn/information/fund/netvalue/150018.html"/>
    <hyperlink ref="M131" r:id="rId728" tooltip="399004" display="http://quote.eastmoney.com/zs399004.html"/>
    <hyperlink ref="O131" r:id="rId729" display="https://www.jisilu.cn/data/utils/lowcalc/150018"/>
    <hyperlink ref="Y131" r:id="rId730" tooltip="加【银华稳进】为自选A类" display="javascript:addOwnedFund('150018');"/>
    <hyperlink ref="A132" r:id="rId731" display="https://www.jisilu.cn/data/sfnew/detail/150203"/>
    <hyperlink ref="C132" r:id="rId732" display="http://finance.sina.com.cn/fund/quotes/150203/bc.shtml"/>
    <hyperlink ref="F132" r:id="rId733" display="http://www.cninfo.com.cn/information/fund/netvalue/150203.html"/>
    <hyperlink ref="M132" r:id="rId734" tooltip="399971" display="http://quote.eastmoney.com/zs399971.html"/>
    <hyperlink ref="O132" r:id="rId735" display="https://www.jisilu.cn/data/utils/lowcalc/150203"/>
    <hyperlink ref="Y132" r:id="rId736" tooltip="加【传媒A】为自选A类" display="javascript:addOwnedFund('150203');"/>
    <hyperlink ref="A133" r:id="rId737" display="https://www.jisilu.cn/data/sfnew/detail/150179"/>
    <hyperlink ref="C133" r:id="rId738" display="http://finance.sina.com.cn/fund/quotes/150179/bc.shtml"/>
    <hyperlink ref="F133" r:id="rId739" display="http://www.cninfo.com.cn/information/fund/netvalue/150179.html"/>
    <hyperlink ref="M133" r:id="rId740" tooltip="399935" display="http://quote.eastmoney.com/zs399935.html"/>
    <hyperlink ref="O133" r:id="rId741" display="https://www.jisilu.cn/data/utils/lowcalc/150179"/>
    <hyperlink ref="Y133" r:id="rId742" tooltip="加【信息A】为自选A类" display="javascript:addOwnedFund('150179');"/>
    <hyperlink ref="A134" r:id="rId743" display="https://www.jisilu.cn/data/sfnew/detail/150092"/>
    <hyperlink ref="C134" r:id="rId744" display="http://finance.sina.com.cn/fund/quotes/150092/bc.shtml"/>
    <hyperlink ref="F134" r:id="rId745" display="http://www.cninfo.com.cn/information/fund/netvalue/150092.html"/>
    <hyperlink ref="M134" r:id="rId746" tooltip="399007" display="http://quote.eastmoney.com/zs399007.html"/>
    <hyperlink ref="O134" r:id="rId747" display="https://www.jisilu.cn/data/utils/lowcalc/150092"/>
    <hyperlink ref="Y134" r:id="rId748" tooltip="加【诺德300A】为自选A类" display="javascript:addOwnedFund('150092');"/>
    <hyperlink ref="A135" r:id="rId749" display="https://www.jisilu.cn/data/sfnew/detail/150100"/>
    <hyperlink ref="C135" r:id="rId750" display="http://finance.sina.com.cn/fund/quotes/150100/bc.shtml"/>
    <hyperlink ref="F135" r:id="rId751" display="http://www.cninfo.com.cn/information/fund/netvalue/150100.html"/>
    <hyperlink ref="M135" r:id="rId752" tooltip="000805" display="http://quote.eastmoney.com/zs000805.html"/>
    <hyperlink ref="O135" r:id="rId753" display="https://www.jisilu.cn/data/utils/lowcalc/150100"/>
    <hyperlink ref="Y135" r:id="rId754" tooltip="加【资源A】为自选A类" display="javascript:addOwnedFund('150100');"/>
    <hyperlink ref="A136" r:id="rId755" display="https://www.jisilu.cn/data/sfnew/detail/150279"/>
    <hyperlink ref="C136" r:id="rId756" display="http://finance.sina.com.cn/fund/quotes/150279/bc.shtml"/>
    <hyperlink ref="F136" r:id="rId757" display="http://www.cninfo.com.cn/information/fund/netvalue/150279.html"/>
    <hyperlink ref="M136" r:id="rId758" tooltip="399808" display="http://quote.eastmoney.com/zs399808.html"/>
    <hyperlink ref="O136" r:id="rId759" display="https://www.jisilu.cn/data/utils/lowcalc/150279"/>
    <hyperlink ref="Y136" r:id="rId760" tooltip="加【新能A】为自选A类" display="javascript:addOwnedFund('150279');"/>
    <hyperlink ref="A137" r:id="rId761" display="https://www.jisilu.cn/data/sfnew/detail/150192"/>
    <hyperlink ref="C137" r:id="rId762" display="http://finance.sina.com.cn/fund/quotes/150192/bc.shtml"/>
    <hyperlink ref="F137" r:id="rId763" display="http://www.cninfo.com.cn/information/fund/netvalue/150192.html"/>
    <hyperlink ref="M137" r:id="rId764" tooltip="399965" display="http://quote.eastmoney.com/zs399965.html"/>
    <hyperlink ref="O137" r:id="rId765" display="https://www.jisilu.cn/data/utils/lowcalc/150192"/>
    <hyperlink ref="Y137" r:id="rId766" tooltip="加【地产A】为自选A类" display="javascript:addOwnedFund('150192');"/>
    <hyperlink ref="A138" r:id="rId767" display="https://www.jisilu.cn/data/sfnew/detail/150245"/>
    <hyperlink ref="C138" r:id="rId768" display="http://finance.sina.com.cn/fund/quotes/150245/bc.shtml"/>
    <hyperlink ref="F138" r:id="rId769" display="http://www.cninfo.com.cn/information/fund/netvalue/150245.html"/>
    <hyperlink ref="M138" r:id="rId770" tooltip="399970" display="http://quote.eastmoney.com/zs399970.html"/>
    <hyperlink ref="O138" r:id="rId771" display="https://www.jisilu.cn/data/utils/lowcalc/150245"/>
    <hyperlink ref="Y138" r:id="rId772" tooltip="加【互联A】为自选A类" display="javascript:addOwnedFund('150245');"/>
    <hyperlink ref="A139" r:id="rId773" display="https://www.jisilu.cn/data/sfnew/detail/150231"/>
    <hyperlink ref="C139" r:id="rId774" display="http://finance.sina.com.cn/fund/quotes/150231/bc.shtml"/>
    <hyperlink ref="F139" r:id="rId775" display="http://www.cninfo.com.cn/information/fund/netvalue/150231.html"/>
    <hyperlink ref="M139" r:id="rId776" tooltip="399811" display="http://quote.eastmoney.com/zs399811.html"/>
    <hyperlink ref="O139" r:id="rId777" display="https://www.jisilu.cn/data/utils/lowcalc/150231"/>
    <hyperlink ref="Y139" r:id="rId778" tooltip="加【电子A】为自选A类" display="javascript:addOwnedFund('150231');"/>
    <hyperlink ref="A140" r:id="rId779" display="https://www.jisilu.cn/data/sfnew/detail/150215"/>
    <hyperlink ref="C140" r:id="rId780" display="http://finance.sina.com.cn/fund/quotes/150215/bc.shtml"/>
    <hyperlink ref="F140" r:id="rId781" display="http://www.cninfo.com.cn/information/fund/netvalue/150215.html"/>
    <hyperlink ref="M140" r:id="rId782" tooltip="399610" display="http://quote.eastmoney.com/zs399610.html"/>
    <hyperlink ref="O140" r:id="rId783" display="https://www.jisilu.cn/data/utils/lowcalc/150215"/>
    <hyperlink ref="Y140" r:id="rId784" tooltip="加【TMT A】为自选A类" display="javascript:addOwnedFund('150215');"/>
    <hyperlink ref="A142" r:id="rId785" display="https://www.jisilu.cn/data/sfnew/detail/150066"/>
    <hyperlink ref="C142" r:id="rId786" display="http://finance.sina.com.cn/fund/quotes/150066/bc.shtml"/>
    <hyperlink ref="F142" r:id="rId787" display="http://www.cninfo.com.cn/information/fund/netvalue/150066.html"/>
    <hyperlink ref="M142" r:id="rId788" tooltip="399481" display="http://quote.eastmoney.com/zs399481.html"/>
    <hyperlink ref="O142" r:id="rId789" display="https://www.jisilu.cn/data/utils/lowcalc/150066"/>
    <hyperlink ref="Y142" r:id="rId790" tooltip="加【互利A】为自选A类" display="javascript:addOwnedFund('150066');"/>
    <hyperlink ref="A143" r:id="rId791" display="https://www.jisilu.cn/data/sfnew/detail/150016"/>
    <hyperlink ref="C143" r:id="rId792" display="http://finance.sina.com.cn/fund/quotes/150016/bc.shtml"/>
    <hyperlink ref="F143" r:id="rId793" display="http://www.cninfo.com.cn/information/fund/netvalue/150016.html"/>
    <hyperlink ref="M143" r:id="rId794" tooltip="399300" display="http://quote.eastmoney.com/zs399300.html"/>
    <hyperlink ref="Y143" r:id="rId795" tooltip="加【合润A】为自选A类" display="javascript:addOwnedFund('150016');"/>
    <hyperlink ref="A144" r:id="rId796" display="https://www.jisilu.cn/data/sfnew/detail/150188"/>
    <hyperlink ref="C144" r:id="rId797" display="http://finance.sina.com.cn/fund/quotes/150188/bc.shtml"/>
    <hyperlink ref="F144" r:id="rId798" display="http://www.cninfo.com.cn/information/fund/netvalue/150188.html"/>
    <hyperlink ref="M144" r:id="rId799" tooltip="000832" display="http://quote.eastmoney.com/zs000832.html"/>
    <hyperlink ref="O144" r:id="rId800" display="https://www.jisilu.cn/data/utils/lowcalc/150188"/>
    <hyperlink ref="Y144" r:id="rId801" tooltip="加【转债优先】为自选A类" display="javascript:addOwnedFund('150188');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AC45"/>
  <sheetViews>
    <sheetView workbookViewId="0">
      <selection activeCell="B5" sqref="A1:XFD1048576"/>
    </sheetView>
  </sheetViews>
  <sheetFormatPr defaultRowHeight="13.5" x14ac:dyDescent="0.15"/>
  <cols>
    <col min="1" max="1" width="27" customWidth="1"/>
    <col min="2" max="2" width="10.125" customWidth="1"/>
    <col min="3" max="3" width="10.5" bestFit="1" customWidth="1"/>
    <col min="4" max="4" width="10" bestFit="1" customWidth="1"/>
    <col min="5" max="5" width="14.125" customWidth="1"/>
    <col min="6" max="6" width="10.5" bestFit="1" customWidth="1"/>
    <col min="7" max="7" width="8.5" bestFit="1" customWidth="1"/>
    <col min="8" max="8" width="10.25" bestFit="1" customWidth="1"/>
    <col min="9" max="9" width="14.125" bestFit="1" customWidth="1"/>
    <col min="10" max="10" width="12.75" customWidth="1"/>
    <col min="11" max="11" width="14.125" bestFit="1" customWidth="1"/>
    <col min="12" max="12" width="16.625" customWidth="1"/>
    <col min="13" max="13" width="7.25" bestFit="1" customWidth="1"/>
    <col min="14" max="14" width="5.875" bestFit="1" customWidth="1"/>
    <col min="18" max="18" width="9.375" bestFit="1" customWidth="1"/>
    <col min="21" max="21" width="10" bestFit="1" customWidth="1"/>
    <col min="28" max="28" width="14.375" bestFit="1" customWidth="1"/>
  </cols>
  <sheetData>
    <row r="1" spans="1:12" ht="14.25" thickBot="1" x14ac:dyDescent="0.2"/>
    <row r="2" spans="1:12" ht="14.25" thickBot="1" x14ac:dyDescent="0.2">
      <c r="A2" t="s">
        <v>435</v>
      </c>
      <c r="B2" t="str">
        <f ca="1">MID(CELL("filename",A1),FIND("]",CELL("filename",A1))+1,8)</f>
        <v>20160809</v>
      </c>
      <c r="E2" s="45" t="s">
        <v>251</v>
      </c>
      <c r="F2" s="45" t="s">
        <v>252</v>
      </c>
      <c r="G2" s="85" t="s">
        <v>377</v>
      </c>
      <c r="H2" s="85" t="s">
        <v>267</v>
      </c>
      <c r="I2" s="45" t="s">
        <v>254</v>
      </c>
      <c r="J2" s="45" t="s">
        <v>255</v>
      </c>
      <c r="K2" s="45" t="s">
        <v>256</v>
      </c>
    </row>
    <row r="3" spans="1:12" ht="14.25" thickBot="1" x14ac:dyDescent="0.2">
      <c r="E3" s="86" t="s">
        <v>241</v>
      </c>
      <c r="F3" s="48">
        <f t="shared" ref="F3:F8" ca="1" si="0">VLOOKUP($E3,INDIRECT($B$2 &amp; "!$A$3:$Y$207"),4,FALSE)</f>
        <v>1.6789473684210522E-3</v>
      </c>
      <c r="G3" s="48">
        <f t="shared" ref="G3:G8" ca="1" si="1">VLOOKUP($E3,INDIRECT($B$2 &amp; "!$A$3:$Y$207"),8,FALSE)</f>
        <v>0.54385964912280704</v>
      </c>
      <c r="H3" s="48">
        <f t="shared" ref="H3:H8" ca="1" si="2">VLOOKUP($E3,INDIRECT($B$2 &amp; "!$A$3:$Y$207"),7,FALSE)</f>
        <v>-1.7368421052630872E-4</v>
      </c>
      <c r="I3" s="48">
        <f t="shared" ref="I3:I8" ca="1" si="3">VLOOKUP($E3,INDIRECT($B$2 &amp; "!$A$3:$Y$207"),11,FALSE)</f>
        <v>4.5045263157894741E-2</v>
      </c>
      <c r="J3" s="48">
        <f t="shared" ref="J3:J8" ca="1" si="4">VLOOKUP($E3,INDIRECT($B$2 &amp; "!$A$3:$Y$207"),16,FALSE)</f>
        <v>-8.9017857142857145E-3</v>
      </c>
      <c r="K3" s="48">
        <f t="shared" ref="K3:K8" ca="1" si="5">VLOOKUP($E3,INDIRECT($B$2 &amp; "!$A$3:$Y$207"),18,FALSE)</f>
        <v>-5.5929824561403501E-3</v>
      </c>
      <c r="L3" s="100" t="s">
        <v>358</v>
      </c>
    </row>
    <row r="4" spans="1:12" ht="14.25" thickBot="1" x14ac:dyDescent="0.2">
      <c r="E4" s="308" t="s">
        <v>242</v>
      </c>
      <c r="F4" s="48">
        <f t="shared" ca="1" si="0"/>
        <v>7.5999999999999993E-4</v>
      </c>
      <c r="G4" s="48">
        <f t="shared" ca="1" si="1"/>
        <v>0.4</v>
      </c>
      <c r="H4" s="48">
        <f t="shared" ca="1" si="2"/>
        <v>-1.11E-2</v>
      </c>
      <c r="I4" s="48">
        <f t="shared" ca="1" si="3"/>
        <v>4.6471999999999999E-2</v>
      </c>
      <c r="J4" s="48">
        <f t="shared" ca="1" si="4"/>
        <v>-1.4479999999999998E-2</v>
      </c>
      <c r="K4" s="48">
        <f t="shared" ca="1" si="5"/>
        <v>-1.6000000000000001E-3</v>
      </c>
      <c r="L4" s="308" t="s">
        <v>359</v>
      </c>
    </row>
    <row r="5" spans="1:12" ht="14.25" thickBot="1" x14ac:dyDescent="0.2">
      <c r="E5" s="87" t="s">
        <v>243</v>
      </c>
      <c r="F5" s="87">
        <f t="shared" ca="1" si="0"/>
        <v>1.6583333333333331E-3</v>
      </c>
      <c r="G5" s="87">
        <f t="shared" ca="1" si="1"/>
        <v>0.66666666666666663</v>
      </c>
      <c r="H5" s="87">
        <f t="shared" ca="1" si="2"/>
        <v>-1.7694444444444447E-2</v>
      </c>
      <c r="I5" s="87">
        <f t="shared" ca="1" si="3"/>
        <v>4.4216111111111095E-2</v>
      </c>
      <c r="J5" s="87">
        <f t="shared" ca="1" si="4"/>
        <v>-2.1103225806451614E-2</v>
      </c>
      <c r="K5" s="87">
        <f t="shared" ca="1" si="5"/>
        <v>-5.5000000000000005E-3</v>
      </c>
      <c r="L5" t="s">
        <v>416</v>
      </c>
    </row>
    <row r="6" spans="1:12" ht="14.25" thickBot="1" x14ac:dyDescent="0.2">
      <c r="E6" s="87" t="s">
        <v>245</v>
      </c>
      <c r="F6" s="87">
        <f t="shared" ca="1" si="0"/>
        <v>8.8333333333333319E-4</v>
      </c>
      <c r="G6" s="87">
        <f t="shared" ca="1" si="1"/>
        <v>0.54166666666666663</v>
      </c>
      <c r="H6" s="87">
        <f t="shared" ca="1" si="2"/>
        <v>-6.8900000000000003E-2</v>
      </c>
      <c r="I6" s="87">
        <f t="shared" ca="1" si="3"/>
        <v>5.1583333333333335E-2</v>
      </c>
      <c r="J6" s="87">
        <f t="shared" ca="1" si="4"/>
        <v>-5.6079166666666659E-2</v>
      </c>
      <c r="K6" s="87">
        <f t="shared" ca="1" si="5"/>
        <v>-4.6874999999999998E-3</v>
      </c>
      <c r="L6" s="308" t="s">
        <v>463</v>
      </c>
    </row>
    <row r="7" spans="1:12" ht="14.25" thickBot="1" x14ac:dyDescent="0.2">
      <c r="E7" s="86" t="s">
        <v>244</v>
      </c>
      <c r="F7" s="48">
        <f t="shared" ca="1" si="0"/>
        <v>2.3999999999999998E-3</v>
      </c>
      <c r="G7" s="48">
        <f t="shared" ca="1" si="1"/>
        <v>0.66666666666666663</v>
      </c>
      <c r="H7" s="48">
        <f t="shared" ca="1" si="2"/>
        <v>-0.17533333333333334</v>
      </c>
      <c r="I7" s="48">
        <f t="shared" ca="1" si="3"/>
        <v>5.0926666666666669E-2</v>
      </c>
      <c r="J7" s="48">
        <f t="shared" ca="1" si="4"/>
        <v>-0.13006666666666666</v>
      </c>
      <c r="K7" s="48">
        <f t="shared" ca="1" si="5"/>
        <v>-3.0000000000000005E-3</v>
      </c>
      <c r="L7" t="s">
        <v>368</v>
      </c>
    </row>
    <row r="8" spans="1:12" ht="14.25" thickBot="1" x14ac:dyDescent="0.2">
      <c r="E8" s="86" t="s">
        <v>246</v>
      </c>
      <c r="F8" s="48">
        <f t="shared" ca="1" si="0"/>
        <v>2.4333333333333334E-3</v>
      </c>
      <c r="G8" s="48">
        <f t="shared" ca="1" si="1"/>
        <v>0.66666666666666663</v>
      </c>
      <c r="H8" s="48">
        <f t="shared" ca="1" si="2"/>
        <v>-0.1391</v>
      </c>
      <c r="I8" s="48">
        <f t="shared" ca="1" si="3"/>
        <v>5.2256666666666667E-2</v>
      </c>
      <c r="J8" s="48">
        <f t="shared" ca="1" si="4"/>
        <v>-9.3333333333333324E-2</v>
      </c>
      <c r="K8" s="48">
        <f t="shared" ca="1" si="5"/>
        <v>-6.0000000000000016E-4</v>
      </c>
      <c r="L8" t="s">
        <v>368</v>
      </c>
    </row>
    <row r="9" spans="1:12" ht="14.25" thickBot="1" x14ac:dyDescent="0.2"/>
    <row r="10" spans="1:12" ht="14.25" thickBot="1" x14ac:dyDescent="0.2">
      <c r="E10" s="74" t="s">
        <v>260</v>
      </c>
      <c r="F10" s="74">
        <v>399481</v>
      </c>
      <c r="G10" s="74"/>
      <c r="H10" s="74">
        <v>132.01</v>
      </c>
      <c r="I10" s="47">
        <v>2.0000000000000001E-4</v>
      </c>
      <c r="J10" s="74" t="s">
        <v>261</v>
      </c>
      <c r="K10" s="74">
        <v>131.76</v>
      </c>
      <c r="L10" s="206" t="s">
        <v>361</v>
      </c>
    </row>
    <row r="11" spans="1:12" ht="14.25" thickBot="1" x14ac:dyDescent="0.2">
      <c r="E11" s="74" t="s">
        <v>262</v>
      </c>
      <c r="F11" s="75" t="s">
        <v>263</v>
      </c>
      <c r="G11" s="75"/>
      <c r="H11" s="74">
        <v>158.84</v>
      </c>
      <c r="I11" s="415">
        <v>8.0000000000000004E-4</v>
      </c>
      <c r="J11" s="74"/>
      <c r="K11" s="74"/>
      <c r="L11" s="428" t="s">
        <v>449</v>
      </c>
    </row>
    <row r="12" spans="1:12" ht="14.25" thickBot="1" x14ac:dyDescent="0.2">
      <c r="E12" s="74" t="s">
        <v>446</v>
      </c>
      <c r="F12" s="75" t="s">
        <v>447</v>
      </c>
      <c r="G12" s="75"/>
      <c r="H12" s="74">
        <v>1472.7919999999999</v>
      </c>
      <c r="I12" s="415">
        <v>1.1199999999999999E-3</v>
      </c>
      <c r="J12" s="74"/>
      <c r="K12" s="74"/>
      <c r="L12" s="206" t="s">
        <v>458</v>
      </c>
    </row>
    <row r="13" spans="1:12" ht="14.25" thickBot="1" x14ac:dyDescent="0.2">
      <c r="E13" s="74" t="s">
        <v>459</v>
      </c>
      <c r="F13" s="75" t="s">
        <v>460</v>
      </c>
      <c r="G13" s="75"/>
      <c r="H13" s="74">
        <v>101.795</v>
      </c>
      <c r="I13" s="415">
        <v>8.0000000000000004E-4</v>
      </c>
      <c r="J13" s="74"/>
      <c r="K13" s="74"/>
      <c r="L13" s="206" t="s">
        <v>361</v>
      </c>
    </row>
    <row r="14" spans="1:12" ht="14.25" thickBot="1" x14ac:dyDescent="0.2">
      <c r="E14" s="74" t="s">
        <v>461</v>
      </c>
      <c r="F14" s="75" t="s">
        <v>462</v>
      </c>
      <c r="G14" s="75"/>
      <c r="H14" s="74">
        <v>101.59</v>
      </c>
      <c r="I14" s="415">
        <v>1.4E-3</v>
      </c>
      <c r="J14" s="74"/>
      <c r="K14" s="74"/>
      <c r="L14" s="206" t="s">
        <v>361</v>
      </c>
    </row>
    <row r="15" spans="1:12" ht="14.25" thickBot="1" x14ac:dyDescent="0.2">
      <c r="E15" s="74" t="s">
        <v>434</v>
      </c>
      <c r="F15" s="75" t="s">
        <v>432</v>
      </c>
      <c r="G15" s="75"/>
      <c r="H15" s="356">
        <v>2.7400000000000001E-2</v>
      </c>
      <c r="I15" s="356" t="s">
        <v>433</v>
      </c>
      <c r="J15" s="74"/>
      <c r="K15" s="74" t="s">
        <v>430</v>
      </c>
      <c r="L15" t="s">
        <v>431</v>
      </c>
    </row>
    <row r="17" spans="1:29" ht="14.25" thickBot="1" x14ac:dyDescent="0.2">
      <c r="D17" s="315">
        <f>SUM(D20:D26)</f>
        <v>0.34029999999999999</v>
      </c>
    </row>
    <row r="18" spans="1:29" x14ac:dyDescent="0.15">
      <c r="A18" s="571" t="s">
        <v>405</v>
      </c>
      <c r="B18" s="571" t="s">
        <v>399</v>
      </c>
      <c r="C18" s="571" t="s">
        <v>401</v>
      </c>
      <c r="D18" s="571" t="s">
        <v>403</v>
      </c>
      <c r="E18" s="571" t="s">
        <v>309</v>
      </c>
      <c r="F18" s="571" t="s">
        <v>310</v>
      </c>
      <c r="G18" s="571" t="s">
        <v>311</v>
      </c>
      <c r="H18" s="571" t="s">
        <v>297</v>
      </c>
      <c r="I18" s="405" t="s">
        <v>313</v>
      </c>
      <c r="J18" s="571" t="s">
        <v>315</v>
      </c>
      <c r="K18" s="571" t="s">
        <v>316</v>
      </c>
      <c r="L18" s="215" t="s">
        <v>318</v>
      </c>
      <c r="M18" s="405" t="s">
        <v>320</v>
      </c>
      <c r="N18" s="216" t="s">
        <v>321</v>
      </c>
      <c r="O18" s="216" t="s">
        <v>322</v>
      </c>
      <c r="P18" s="405" t="s">
        <v>324</v>
      </c>
      <c r="Q18" s="571" t="s">
        <v>326</v>
      </c>
      <c r="R18" s="405" t="s">
        <v>327</v>
      </c>
      <c r="S18" s="405" t="s">
        <v>329</v>
      </c>
      <c r="T18" s="216" t="s">
        <v>331</v>
      </c>
      <c r="U18" s="405" t="s">
        <v>333</v>
      </c>
      <c r="V18" s="216" t="s">
        <v>335</v>
      </c>
      <c r="W18" s="403" t="s">
        <v>337</v>
      </c>
      <c r="X18" s="403" t="s">
        <v>27</v>
      </c>
      <c r="Y18" s="403" t="s">
        <v>343</v>
      </c>
      <c r="Z18" s="5" t="s">
        <v>338</v>
      </c>
      <c r="AA18" s="555" t="s">
        <v>340</v>
      </c>
      <c r="AB18" s="571" t="s">
        <v>341</v>
      </c>
      <c r="AC18" s="572" t="s">
        <v>342</v>
      </c>
    </row>
    <row r="19" spans="1:29" ht="14.25" thickBot="1" x14ac:dyDescent="0.2">
      <c r="A19" s="556"/>
      <c r="B19" s="556" t="s">
        <v>399</v>
      </c>
      <c r="C19" s="556" t="s">
        <v>401</v>
      </c>
      <c r="D19" s="556" t="s">
        <v>403</v>
      </c>
      <c r="E19" s="556"/>
      <c r="F19" s="556"/>
      <c r="G19" s="556"/>
      <c r="H19" s="556"/>
      <c r="I19" s="404" t="s">
        <v>314</v>
      </c>
      <c r="J19" s="556"/>
      <c r="K19" s="556"/>
      <c r="L19" s="214" t="s">
        <v>317</v>
      </c>
      <c r="M19" s="177" t="s">
        <v>318</v>
      </c>
      <c r="N19" s="217" t="s">
        <v>318</v>
      </c>
      <c r="O19" s="217" t="s">
        <v>323</v>
      </c>
      <c r="P19" s="177" t="s">
        <v>325</v>
      </c>
      <c r="Q19" s="556"/>
      <c r="R19" s="177" t="s">
        <v>297</v>
      </c>
      <c r="S19" s="177" t="s">
        <v>330</v>
      </c>
      <c r="T19" s="217" t="s">
        <v>332</v>
      </c>
      <c r="U19" s="177" t="s">
        <v>334</v>
      </c>
      <c r="V19" s="217" t="s">
        <v>336</v>
      </c>
      <c r="W19" s="177" t="s">
        <v>336</v>
      </c>
      <c r="X19" s="404" t="s">
        <v>25</v>
      </c>
      <c r="Y19" s="404" t="s">
        <v>29</v>
      </c>
      <c r="Z19" s="6" t="s">
        <v>339</v>
      </c>
      <c r="AA19" s="556"/>
      <c r="AB19" s="556"/>
      <c r="AC19" s="558"/>
    </row>
    <row r="20" spans="1:29" s="60" customFormat="1" ht="18.75" thickBot="1" x14ac:dyDescent="0.2">
      <c r="A20" s="73" t="s">
        <v>392</v>
      </c>
      <c r="B20" s="309">
        <v>150335</v>
      </c>
      <c r="C20" s="309" t="s">
        <v>195</v>
      </c>
      <c r="D20" s="310">
        <v>3.9899999999999998E-2</v>
      </c>
      <c r="E20" s="51">
        <f t="shared" ref="E20:AC26" ca="1" si="6">VLOOKUP($B20,INDIRECT($B$2 &amp; "!$A$3:$Y$207"),COLUMN()-4,0)</f>
        <v>150335</v>
      </c>
      <c r="F20" s="309" t="str">
        <f t="shared" ca="1" si="6"/>
        <v>军工股A</v>
      </c>
      <c r="G20" s="51">
        <f t="shared" ca="1" si="6"/>
        <v>1.0740000000000001</v>
      </c>
      <c r="H20" s="310">
        <f t="shared" ca="1" si="6"/>
        <v>-8.9999999999999998E-4</v>
      </c>
      <c r="I20" s="309">
        <f t="shared" ca="1" si="6"/>
        <v>157.94</v>
      </c>
      <c r="J20" s="51">
        <f t="shared" ca="1" si="6"/>
        <v>1.036</v>
      </c>
      <c r="K20" s="311">
        <f t="shared" ca="1" si="6"/>
        <v>-3.6700000000000003E-2</v>
      </c>
      <c r="L20" s="311">
        <f t="shared" ca="1" si="6"/>
        <v>0.04</v>
      </c>
      <c r="M20" s="309">
        <f t="shared" ca="1" si="6"/>
        <v>5.5</v>
      </c>
      <c r="N20" s="309">
        <f t="shared" ca="1" si="6"/>
        <v>5.5</v>
      </c>
      <c r="O20" s="311">
        <f t="shared" ca="1" si="6"/>
        <v>5.2990000000000002E-2</v>
      </c>
      <c r="P20" s="309" t="str">
        <f t="shared" ca="1" si="6"/>
        <v>永续</v>
      </c>
      <c r="Q20" s="51" t="str">
        <f t="shared" ca="1" si="6"/>
        <v>中证军工</v>
      </c>
      <c r="R20" s="310">
        <f t="shared" ca="1" si="6"/>
        <v>-2.0999999999999999E-3</v>
      </c>
      <c r="S20" s="56">
        <f t="shared" ca="1" si="6"/>
        <v>0.2482</v>
      </c>
      <c r="T20" s="311">
        <f t="shared" ca="1" si="6"/>
        <v>-3.1099999999999999E-2</v>
      </c>
      <c r="U20" s="311">
        <f t="shared" ca="1" si="6"/>
        <v>0.75380000000000003</v>
      </c>
      <c r="V20" s="311">
        <f t="shared" ca="1" si="6"/>
        <v>-2.7000000000000001E-3</v>
      </c>
      <c r="W20" s="311">
        <f t="shared" ca="1" si="6"/>
        <v>4.1000000000000003E-3</v>
      </c>
      <c r="X20" s="311">
        <f t="shared" ca="1" si="6"/>
        <v>5.9999999999999995E-4</v>
      </c>
      <c r="Y20" s="309">
        <f t="shared" ca="1" si="6"/>
        <v>16041</v>
      </c>
      <c r="Z20" s="309">
        <f t="shared" ca="1" si="6"/>
        <v>150</v>
      </c>
      <c r="AA20" s="312">
        <f t="shared" ca="1" si="6"/>
        <v>0.21180555555555555</v>
      </c>
      <c r="AB20" s="313">
        <f t="shared" ca="1" si="6"/>
        <v>42719</v>
      </c>
      <c r="AC20" s="59" t="str">
        <f t="shared" ca="1" si="6"/>
        <v>   </v>
      </c>
    </row>
    <row r="21" spans="1:29" s="60" customFormat="1" ht="18.75" thickBot="1" x14ac:dyDescent="0.2">
      <c r="A21" s="73" t="s">
        <v>451</v>
      </c>
      <c r="B21" s="309">
        <v>150259</v>
      </c>
      <c r="C21" s="309" t="s">
        <v>92</v>
      </c>
      <c r="D21" s="310">
        <v>0.03</v>
      </c>
      <c r="E21" s="51">
        <f t="shared" ca="1" si="6"/>
        <v>150259</v>
      </c>
      <c r="F21" s="309" t="str">
        <f t="shared" ca="1" si="6"/>
        <v>重组A</v>
      </c>
      <c r="G21" s="51">
        <f t="shared" ca="1" si="6"/>
        <v>1.0029999999999999</v>
      </c>
      <c r="H21" s="310">
        <f t="shared" ca="1" si="6"/>
        <v>0</v>
      </c>
      <c r="I21" s="309">
        <f t="shared" ca="1" si="6"/>
        <v>345.27</v>
      </c>
      <c r="J21" s="51">
        <f t="shared" ca="1" si="6"/>
        <v>1.0083</v>
      </c>
      <c r="K21" s="311">
        <f t="shared" ca="1" si="6"/>
        <v>5.3E-3</v>
      </c>
      <c r="L21" s="311">
        <f t="shared" ca="1" si="6"/>
        <v>0.03</v>
      </c>
      <c r="M21" s="309">
        <f t="shared" ca="1" si="6"/>
        <v>4.5</v>
      </c>
      <c r="N21" s="309">
        <f t="shared" ca="1" si="6"/>
        <v>4.5</v>
      </c>
      <c r="O21" s="311">
        <f t="shared" ca="1" si="6"/>
        <v>4.5240000000000002E-2</v>
      </c>
      <c r="P21" s="309" t="str">
        <f t="shared" ca="1" si="6"/>
        <v>永续</v>
      </c>
      <c r="Q21" s="51" t="str">
        <f t="shared" ca="1" si="6"/>
        <v>CSWD并购</v>
      </c>
      <c r="R21" s="310">
        <f t="shared" ca="1" si="6"/>
        <v>9.1000000000000004E-3</v>
      </c>
      <c r="S21" s="56">
        <f t="shared" ca="1" si="6"/>
        <v>0.32800000000000001</v>
      </c>
      <c r="T21" s="311">
        <f t="shared" ca="1" si="6"/>
        <v>-5.0000000000000001E-4</v>
      </c>
      <c r="U21" s="311">
        <f t="shared" ca="1" si="6"/>
        <v>0.60219999999999996</v>
      </c>
      <c r="V21" s="311">
        <f t="shared" ca="1" si="6"/>
        <v>-4.4999999999999997E-3</v>
      </c>
      <c r="W21" s="311">
        <f t="shared" ca="1" si="6"/>
        <v>2.9999999999999997E-4</v>
      </c>
      <c r="X21" s="311">
        <f t="shared" ca="1" si="6"/>
        <v>1E-4</v>
      </c>
      <c r="Y21" s="309">
        <f t="shared" ca="1" si="6"/>
        <v>10098</v>
      </c>
      <c r="Z21" s="309">
        <f t="shared" ca="1" si="6"/>
        <v>0</v>
      </c>
      <c r="AA21" s="312">
        <f t="shared" ca="1" si="6"/>
        <v>0.21180555555555555</v>
      </c>
      <c r="AB21" s="313">
        <f t="shared" ca="1" si="6"/>
        <v>42888</v>
      </c>
      <c r="AC21" s="59" t="str">
        <f t="shared" ca="1" si="6"/>
        <v>   </v>
      </c>
    </row>
    <row r="22" spans="1:29" s="60" customFormat="1" ht="19.5" thickBot="1" x14ac:dyDescent="0.2">
      <c r="A22" s="73" t="s">
        <v>389</v>
      </c>
      <c r="B22" s="309">
        <v>150307</v>
      </c>
      <c r="C22" s="309" t="s">
        <v>442</v>
      </c>
      <c r="D22" s="310">
        <v>0.01</v>
      </c>
      <c r="E22" s="51">
        <f ca="1">VLOOKUP($B22,INDIRECT($B$2 &amp; "!$A$3:$Y$207"),COLUMN()-4,0)</f>
        <v>150307</v>
      </c>
      <c r="F22" s="309" t="str">
        <f t="shared" ca="1" si="6"/>
        <v>体育A</v>
      </c>
      <c r="G22" s="51">
        <f t="shared" ca="1" si="6"/>
        <v>1.026</v>
      </c>
      <c r="H22" s="310">
        <f t="shared" ca="1" si="6"/>
        <v>1E-3</v>
      </c>
      <c r="I22" s="309">
        <f t="shared" ca="1" si="6"/>
        <v>461.29</v>
      </c>
      <c r="J22" s="51">
        <f t="shared" ca="1" si="6"/>
        <v>1.0309999999999999</v>
      </c>
      <c r="K22" s="311">
        <f t="shared" ca="1" si="6"/>
        <v>4.7999999999999996E-3</v>
      </c>
      <c r="L22" s="311">
        <f t="shared" ca="1" si="6"/>
        <v>0.03</v>
      </c>
      <c r="M22" s="309">
        <f t="shared" ca="1" si="6"/>
        <v>4.5</v>
      </c>
      <c r="N22" s="309">
        <f t="shared" ca="1" si="6"/>
        <v>4.5</v>
      </c>
      <c r="O22" s="311">
        <f t="shared" ca="1" si="6"/>
        <v>4.5229999999999999E-2</v>
      </c>
      <c r="P22" s="309" t="str">
        <f t="shared" ca="1" si="6"/>
        <v>永续</v>
      </c>
      <c r="Q22" s="51" t="str">
        <f t="shared" ca="1" si="6"/>
        <v>中证体育</v>
      </c>
      <c r="R22" s="310">
        <f t="shared" ca="1" si="6"/>
        <v>1.4800000000000001E-2</v>
      </c>
      <c r="S22" s="56">
        <f t="shared" ca="1" si="6"/>
        <v>0.20649999999999999</v>
      </c>
      <c r="T22" s="311">
        <f t="shared" ca="1" si="6"/>
        <v>-5.9999999999999995E-4</v>
      </c>
      <c r="U22" s="311">
        <f t="shared" ca="1" si="6"/>
        <v>0.85829999999999995</v>
      </c>
      <c r="V22" s="311">
        <f t="shared" ca="1" si="6"/>
        <v>-7.0000000000000001E-3</v>
      </c>
      <c r="W22" s="311">
        <f t="shared" ca="1" si="6"/>
        <v>-5.9999999999999995E-4</v>
      </c>
      <c r="X22" s="311">
        <f t="shared" ca="1" si="6"/>
        <v>0</v>
      </c>
      <c r="Y22" s="309">
        <f t="shared" ca="1" si="6"/>
        <v>23661</v>
      </c>
      <c r="Z22" s="309">
        <f t="shared" ca="1" si="6"/>
        <v>146</v>
      </c>
      <c r="AA22" s="312">
        <f t="shared" ca="1" si="6"/>
        <v>0.21180555555555555</v>
      </c>
      <c r="AB22" s="313">
        <f t="shared" ca="1" si="6"/>
        <v>42705</v>
      </c>
      <c r="AC22" s="59" t="str">
        <f t="shared" ca="1" si="6"/>
        <v>   </v>
      </c>
    </row>
    <row r="23" spans="1:29" s="110" customFormat="1" ht="19.5" thickBot="1" x14ac:dyDescent="0.2">
      <c r="A23" s="431" t="s">
        <v>467</v>
      </c>
      <c r="B23" s="432">
        <v>150293</v>
      </c>
      <c r="C23" s="432" t="s">
        <v>438</v>
      </c>
      <c r="D23" s="433">
        <v>3.0099999999999998E-2</v>
      </c>
      <c r="E23" s="101">
        <f t="shared" ref="E23:E26" ca="1" si="7">VLOOKUP($B23,INDIRECT($B$2 &amp; "!$A$3:$Y$207"),COLUMN()-4,0)</f>
        <v>150293</v>
      </c>
      <c r="F23" s="432" t="str">
        <f t="shared" ca="1" si="6"/>
        <v>高铁A级</v>
      </c>
      <c r="G23" s="101">
        <f t="shared" ca="1" si="6"/>
        <v>1.1020000000000001</v>
      </c>
      <c r="H23" s="433">
        <f t="shared" ca="1" si="6"/>
        <v>8.9999999999999998E-4</v>
      </c>
      <c r="I23" s="432">
        <f t="shared" ca="1" si="6"/>
        <v>14.56</v>
      </c>
      <c r="J23" s="101">
        <f t="shared" ca="1" si="6"/>
        <v>1.0596000000000001</v>
      </c>
      <c r="K23" s="434">
        <f t="shared" ca="1" si="6"/>
        <v>-0.04</v>
      </c>
      <c r="L23" s="434">
        <f t="shared" ca="1" si="6"/>
        <v>0.04</v>
      </c>
      <c r="M23" s="432">
        <f t="shared" ca="1" si="6"/>
        <v>6.25</v>
      </c>
      <c r="N23" s="432">
        <f t="shared" ca="1" si="6"/>
        <v>5.5</v>
      </c>
      <c r="O23" s="434">
        <f t="shared" ca="1" si="6"/>
        <v>5.2880000000000003E-2</v>
      </c>
      <c r="P23" s="432" t="str">
        <f t="shared" ca="1" si="6"/>
        <v>永续</v>
      </c>
      <c r="Q23" s="101" t="str">
        <f t="shared" ca="1" si="6"/>
        <v>高铁产业</v>
      </c>
      <c r="R23" s="433">
        <f t="shared" ca="1" si="6"/>
        <v>1.2999999999999999E-2</v>
      </c>
      <c r="S23" s="106">
        <f t="shared" ca="1" si="6"/>
        <v>0.32490000000000002</v>
      </c>
      <c r="T23" s="434">
        <f t="shared" ca="1" si="6"/>
        <v>-3.4099999999999998E-2</v>
      </c>
      <c r="U23" s="434">
        <f t="shared" ca="1" si="6"/>
        <v>0.54649999999999999</v>
      </c>
      <c r="V23" s="434">
        <f t="shared" ca="1" si="6"/>
        <v>-6.6E-3</v>
      </c>
      <c r="W23" s="434">
        <f t="shared" ca="1" si="6"/>
        <v>-7.4000000000000003E-3</v>
      </c>
      <c r="X23" s="434">
        <f t="shared" ca="1" si="6"/>
        <v>-4.3E-3</v>
      </c>
      <c r="Y23" s="432">
        <f t="shared" ca="1" si="6"/>
        <v>1251</v>
      </c>
      <c r="Z23" s="432">
        <f t="shared" ca="1" si="6"/>
        <v>0</v>
      </c>
      <c r="AA23" s="435">
        <f t="shared" ca="1" si="6"/>
        <v>0.21180555555555555</v>
      </c>
      <c r="AB23" s="436">
        <f t="shared" ca="1" si="6"/>
        <v>42705</v>
      </c>
      <c r="AC23" s="109" t="str">
        <f t="shared" ca="1" si="6"/>
        <v>   </v>
      </c>
    </row>
    <row r="24" spans="1:29" s="60" customFormat="1" ht="18.75" thickBot="1" x14ac:dyDescent="0.2">
      <c r="A24" s="73" t="s">
        <v>391</v>
      </c>
      <c r="B24" s="309">
        <v>150175</v>
      </c>
      <c r="C24" s="309" t="s">
        <v>386</v>
      </c>
      <c r="D24" s="310">
        <v>0.1603</v>
      </c>
      <c r="E24" s="51">
        <f t="shared" ca="1" si="7"/>
        <v>150175</v>
      </c>
      <c r="F24" s="309" t="str">
        <f t="shared" ca="1" si="6"/>
        <v>H股A</v>
      </c>
      <c r="G24" s="51">
        <f t="shared" ca="1" si="6"/>
        <v>0.97099999999999997</v>
      </c>
      <c r="H24" s="310">
        <f t="shared" ca="1" si="6"/>
        <v>3.0999999999999999E-3</v>
      </c>
      <c r="I24" s="309">
        <f t="shared" ca="1" si="6"/>
        <v>6856.52</v>
      </c>
      <c r="J24" s="51">
        <f t="shared" ca="1" si="6"/>
        <v>1.0342</v>
      </c>
      <c r="K24" s="311">
        <f t="shared" ca="1" si="6"/>
        <v>6.1100000000000002E-2</v>
      </c>
      <c r="L24" s="311">
        <f t="shared" ca="1" si="6"/>
        <v>3.5000000000000003E-2</v>
      </c>
      <c r="M24" s="309">
        <f t="shared" ca="1" si="6"/>
        <v>5</v>
      </c>
      <c r="N24" s="309">
        <f t="shared" ca="1" si="6"/>
        <v>5</v>
      </c>
      <c r="O24" s="311">
        <f t="shared" ca="1" si="6"/>
        <v>5.3370000000000001E-2</v>
      </c>
      <c r="P24" s="309" t="str">
        <f t="shared" ca="1" si="6"/>
        <v>永续</v>
      </c>
      <c r="Q24" s="51" t="str">
        <f t="shared" ca="1" si="6"/>
        <v>恒生国企</v>
      </c>
      <c r="R24" s="310">
        <f t="shared" ca="1" si="6"/>
        <v>1.9E-3</v>
      </c>
      <c r="S24" s="56">
        <f t="shared" ca="1" si="6"/>
        <v>0.29509999999999997</v>
      </c>
      <c r="T24" s="311" t="str">
        <f t="shared" ca="1" si="6"/>
        <v>无下折</v>
      </c>
      <c r="U24" s="311">
        <f t="shared" ca="1" si="6"/>
        <v>0.71289999999999998</v>
      </c>
      <c r="V24" s="311">
        <f t="shared" ca="1" si="6"/>
        <v>-8.8000000000000005E-3</v>
      </c>
      <c r="W24" s="311">
        <f t="shared" ca="1" si="6"/>
        <v>-1.01E-2</v>
      </c>
      <c r="X24" s="311">
        <f t="shared" ca="1" si="6"/>
        <v>-4.8999999999999998E-3</v>
      </c>
      <c r="Y24" s="309">
        <f t="shared" ca="1" si="6"/>
        <v>397511</v>
      </c>
      <c r="Z24" s="309">
        <f t="shared" ca="1" si="6"/>
        <v>-7130</v>
      </c>
      <c r="AA24" s="312">
        <f t="shared" ca="1" si="6"/>
        <v>0.21180555555555555</v>
      </c>
      <c r="AB24" s="313">
        <f t="shared" ca="1" si="6"/>
        <v>42705</v>
      </c>
      <c r="AC24" s="59" t="str">
        <f t="shared" ca="1" si="6"/>
        <v>   </v>
      </c>
    </row>
    <row r="25" spans="1:29" s="60" customFormat="1" ht="18.75" thickBot="1" x14ac:dyDescent="0.2">
      <c r="A25" s="73" t="s">
        <v>391</v>
      </c>
      <c r="B25" s="309">
        <v>150267</v>
      </c>
      <c r="C25" s="309" t="s">
        <v>387</v>
      </c>
      <c r="D25" s="310">
        <v>3.0099999999999998E-2</v>
      </c>
      <c r="E25" s="51">
        <f t="shared" ca="1" si="7"/>
        <v>150267</v>
      </c>
      <c r="F25" s="309" t="str">
        <f t="shared" ca="1" si="6"/>
        <v>银行A类</v>
      </c>
      <c r="G25" s="51">
        <f t="shared" ca="1" si="6"/>
        <v>1.044</v>
      </c>
      <c r="H25" s="310">
        <f t="shared" ca="1" si="6"/>
        <v>3.8E-3</v>
      </c>
      <c r="I25" s="309">
        <f t="shared" ca="1" si="6"/>
        <v>348.37</v>
      </c>
      <c r="J25" s="51">
        <f t="shared" ca="1" si="6"/>
        <v>1.0344</v>
      </c>
      <c r="K25" s="311">
        <f t="shared" ca="1" si="6"/>
        <v>-9.2999999999999992E-3</v>
      </c>
      <c r="L25" s="311">
        <f t="shared" ca="1" si="6"/>
        <v>3.5000000000000003E-2</v>
      </c>
      <c r="M25" s="309">
        <f t="shared" ca="1" si="6"/>
        <v>5</v>
      </c>
      <c r="N25" s="309">
        <f t="shared" ca="1" si="6"/>
        <v>5</v>
      </c>
      <c r="O25" s="311">
        <f t="shared" ca="1" si="6"/>
        <v>4.9520000000000002E-2</v>
      </c>
      <c r="P25" s="309" t="str">
        <f t="shared" ca="1" si="6"/>
        <v>永续</v>
      </c>
      <c r="Q25" s="51" t="str">
        <f t="shared" ca="1" si="6"/>
        <v>中证银行</v>
      </c>
      <c r="R25" s="310">
        <f t="shared" ca="1" si="6"/>
        <v>3.3E-3</v>
      </c>
      <c r="S25" s="56">
        <f t="shared" ca="1" si="6"/>
        <v>0.249</v>
      </c>
      <c r="T25" s="311">
        <f t="shared" ca="1" si="6"/>
        <v>-1.29E-2</v>
      </c>
      <c r="U25" s="311">
        <f t="shared" ca="1" si="6"/>
        <v>0.75419999999999998</v>
      </c>
      <c r="V25" s="311">
        <f t="shared" ca="1" si="6"/>
        <v>-1.8E-3</v>
      </c>
      <c r="W25" s="311">
        <f t="shared" ca="1" si="6"/>
        <v>-2.8E-3</v>
      </c>
      <c r="X25" s="311">
        <f t="shared" ca="1" si="6"/>
        <v>2.0999999999999999E-3</v>
      </c>
      <c r="Y25" s="309">
        <f t="shared" ca="1" si="6"/>
        <v>1940</v>
      </c>
      <c r="Z25" s="309">
        <f t="shared" ca="1" si="6"/>
        <v>0</v>
      </c>
      <c r="AA25" s="312">
        <f t="shared" ca="1" si="6"/>
        <v>0.21180555555555555</v>
      </c>
      <c r="AB25" s="313">
        <f t="shared" ca="1" si="6"/>
        <v>42705</v>
      </c>
      <c r="AC25" s="59" t="str">
        <f t="shared" ca="1" si="6"/>
        <v>   </v>
      </c>
    </row>
    <row r="26" spans="1:29" s="110" customFormat="1" ht="18.75" thickBot="1" x14ac:dyDescent="0.2">
      <c r="A26" s="431" t="s">
        <v>454</v>
      </c>
      <c r="B26" s="432">
        <v>150291</v>
      </c>
      <c r="C26" s="432" t="s">
        <v>388</v>
      </c>
      <c r="D26" s="433">
        <v>3.9899999999999998E-2</v>
      </c>
      <c r="E26" s="101">
        <f t="shared" ca="1" si="7"/>
        <v>150291</v>
      </c>
      <c r="F26" s="432" t="str">
        <f t="shared" ca="1" si="6"/>
        <v>银行A份</v>
      </c>
      <c r="G26" s="101">
        <f t="shared" ca="1" si="6"/>
        <v>1.079</v>
      </c>
      <c r="H26" s="433">
        <f t="shared" ca="1" si="6"/>
        <v>2.8E-3</v>
      </c>
      <c r="I26" s="432">
        <f t="shared" ca="1" si="6"/>
        <v>213.84</v>
      </c>
      <c r="J26" s="101">
        <f t="shared" ca="1" si="6"/>
        <v>1.036</v>
      </c>
      <c r="K26" s="434">
        <f t="shared" ca="1" si="6"/>
        <v>-4.1500000000000002E-2</v>
      </c>
      <c r="L26" s="434">
        <f t="shared" ca="1" si="6"/>
        <v>0.04</v>
      </c>
      <c r="M26" s="432">
        <f t="shared" ca="1" si="6"/>
        <v>5.5</v>
      </c>
      <c r="N26" s="432">
        <f t="shared" ca="1" si="6"/>
        <v>5.5</v>
      </c>
      <c r="O26" s="434">
        <f t="shared" ca="1" si="6"/>
        <v>5.2729999999999999E-2</v>
      </c>
      <c r="P26" s="432" t="str">
        <f t="shared" ca="1" si="6"/>
        <v>永续</v>
      </c>
      <c r="Q26" s="101" t="str">
        <f t="shared" ca="1" si="6"/>
        <v>中证银行</v>
      </c>
      <c r="R26" s="433">
        <f t="shared" ca="1" si="6"/>
        <v>3.3E-3</v>
      </c>
      <c r="S26" s="106">
        <f t="shared" ca="1" si="6"/>
        <v>0.20569999999999999</v>
      </c>
      <c r="T26" s="434">
        <f t="shared" ca="1" si="6"/>
        <v>-3.56E-2</v>
      </c>
      <c r="U26" s="434">
        <f t="shared" ca="1" si="6"/>
        <v>0.85289999999999999</v>
      </c>
      <c r="V26" s="434">
        <f t="shared" ca="1" si="6"/>
        <v>2.3999999999999998E-3</v>
      </c>
      <c r="W26" s="434">
        <f t="shared" ca="1" si="6"/>
        <v>3.0999999999999999E-3</v>
      </c>
      <c r="X26" s="434">
        <f t="shared" ca="1" si="6"/>
        <v>5.5999999999999999E-3</v>
      </c>
      <c r="Y26" s="432">
        <f t="shared" ca="1" si="6"/>
        <v>19350</v>
      </c>
      <c r="Z26" s="432">
        <f t="shared" ca="1" si="6"/>
        <v>22</v>
      </c>
      <c r="AA26" s="435">
        <f t="shared" ca="1" si="6"/>
        <v>0.21180555555555555</v>
      </c>
      <c r="AB26" s="436">
        <f t="shared" ca="1" si="6"/>
        <v>42719</v>
      </c>
      <c r="AC26" s="109" t="str">
        <f t="shared" ca="1" si="6"/>
        <v>   </v>
      </c>
    </row>
    <row r="28" spans="1:29" ht="14.25" thickBot="1" x14ac:dyDescent="0.2">
      <c r="A28" s="273" t="s">
        <v>302</v>
      </c>
    </row>
    <row r="29" spans="1:29" s="110" customFormat="1" ht="18.75" thickBot="1" x14ac:dyDescent="0.2">
      <c r="A29" s="431" t="s">
        <v>468</v>
      </c>
      <c r="B29" s="110">
        <v>150291</v>
      </c>
      <c r="C29" s="110" t="s">
        <v>198</v>
      </c>
      <c r="D29" s="433">
        <v>3.9899999999999998E-2</v>
      </c>
      <c r="E29" s="437">
        <f t="shared" ref="E29:AC30" ca="1" si="8">VLOOKUP($B29,INDIRECT($B$2 &amp; "!$A$3:$Y$207"),COLUMN()-4,0)</f>
        <v>150291</v>
      </c>
      <c r="F29" s="438" t="str">
        <f t="shared" ca="1" si="8"/>
        <v>银行A份</v>
      </c>
      <c r="G29" s="437">
        <f t="shared" ca="1" si="8"/>
        <v>1.079</v>
      </c>
      <c r="H29" s="439">
        <f t="shared" ca="1" si="8"/>
        <v>2.8E-3</v>
      </c>
      <c r="I29" s="438">
        <f t="shared" ca="1" si="8"/>
        <v>213.84</v>
      </c>
      <c r="J29" s="437">
        <f t="shared" ca="1" si="8"/>
        <v>1.036</v>
      </c>
      <c r="K29" s="440">
        <f t="shared" ca="1" si="8"/>
        <v>-4.1500000000000002E-2</v>
      </c>
      <c r="L29" s="440">
        <f t="shared" ca="1" si="8"/>
        <v>0.04</v>
      </c>
      <c r="M29" s="438">
        <f t="shared" ca="1" si="8"/>
        <v>5.5</v>
      </c>
      <c r="N29" s="438">
        <f t="shared" ca="1" si="8"/>
        <v>5.5</v>
      </c>
      <c r="O29" s="440">
        <f t="shared" ca="1" si="8"/>
        <v>5.2729999999999999E-2</v>
      </c>
      <c r="P29" s="438" t="str">
        <f t="shared" ca="1" si="8"/>
        <v>永续</v>
      </c>
      <c r="Q29" s="437" t="str">
        <f t="shared" ca="1" si="8"/>
        <v>中证银行</v>
      </c>
      <c r="R29" s="439">
        <f t="shared" ca="1" si="8"/>
        <v>3.3E-3</v>
      </c>
      <c r="S29" s="441">
        <f t="shared" ca="1" si="8"/>
        <v>0.20569999999999999</v>
      </c>
      <c r="T29" s="440">
        <f t="shared" ca="1" si="8"/>
        <v>-3.56E-2</v>
      </c>
      <c r="U29" s="440">
        <f t="shared" ca="1" si="8"/>
        <v>0.85289999999999999</v>
      </c>
      <c r="V29" s="440">
        <f t="shared" ca="1" si="8"/>
        <v>2.3999999999999998E-3</v>
      </c>
      <c r="W29" s="440">
        <f t="shared" ca="1" si="8"/>
        <v>3.0999999999999999E-3</v>
      </c>
      <c r="X29" s="440">
        <f t="shared" ca="1" si="8"/>
        <v>5.5999999999999999E-3</v>
      </c>
      <c r="Y29" s="438">
        <f t="shared" ca="1" si="8"/>
        <v>19350</v>
      </c>
      <c r="Z29" s="438">
        <f t="shared" ca="1" si="8"/>
        <v>22</v>
      </c>
      <c r="AA29" s="442">
        <f t="shared" ca="1" si="8"/>
        <v>0.21180555555555555</v>
      </c>
      <c r="AB29" s="443">
        <f t="shared" ca="1" si="8"/>
        <v>42719</v>
      </c>
      <c r="AC29" s="444" t="str">
        <f t="shared" ca="1" si="8"/>
        <v>   </v>
      </c>
    </row>
    <row r="30" spans="1:29" s="110" customFormat="1" ht="19.5" thickBot="1" x14ac:dyDescent="0.2">
      <c r="A30" s="431" t="s">
        <v>467</v>
      </c>
      <c r="B30" s="432">
        <v>150293</v>
      </c>
      <c r="C30" s="432" t="s">
        <v>438</v>
      </c>
      <c r="D30" s="433">
        <v>3.0099999999999998E-2</v>
      </c>
      <c r="E30" s="101">
        <f t="shared" ca="1" si="8"/>
        <v>150293</v>
      </c>
      <c r="F30" s="432" t="str">
        <f t="shared" ca="1" si="8"/>
        <v>高铁A级</v>
      </c>
      <c r="G30" s="101">
        <f t="shared" ca="1" si="8"/>
        <v>1.1020000000000001</v>
      </c>
      <c r="H30" s="433">
        <f t="shared" ca="1" si="8"/>
        <v>8.9999999999999998E-4</v>
      </c>
      <c r="I30" s="432">
        <f t="shared" ca="1" si="8"/>
        <v>14.56</v>
      </c>
      <c r="J30" s="101">
        <f t="shared" ca="1" si="8"/>
        <v>1.0596000000000001</v>
      </c>
      <c r="K30" s="434">
        <f t="shared" ca="1" si="8"/>
        <v>-0.04</v>
      </c>
      <c r="L30" s="434">
        <f t="shared" ca="1" si="8"/>
        <v>0.04</v>
      </c>
      <c r="M30" s="432">
        <f t="shared" ca="1" si="8"/>
        <v>6.25</v>
      </c>
      <c r="N30" s="432">
        <f t="shared" ca="1" si="8"/>
        <v>5.5</v>
      </c>
      <c r="O30" s="434">
        <f t="shared" ca="1" si="8"/>
        <v>5.2880000000000003E-2</v>
      </c>
      <c r="P30" s="432" t="str">
        <f t="shared" ca="1" si="8"/>
        <v>永续</v>
      </c>
      <c r="Q30" s="101" t="str">
        <f t="shared" ca="1" si="8"/>
        <v>高铁产业</v>
      </c>
      <c r="R30" s="433">
        <f t="shared" ca="1" si="8"/>
        <v>1.2999999999999999E-2</v>
      </c>
      <c r="S30" s="106">
        <f t="shared" ca="1" si="8"/>
        <v>0.32490000000000002</v>
      </c>
      <c r="T30" s="434">
        <f t="shared" ca="1" si="8"/>
        <v>-3.4099999999999998E-2</v>
      </c>
      <c r="U30" s="434">
        <f t="shared" ca="1" si="8"/>
        <v>0.54649999999999999</v>
      </c>
      <c r="V30" s="434">
        <f t="shared" ca="1" si="8"/>
        <v>-6.6E-3</v>
      </c>
      <c r="W30" s="434">
        <f t="shared" ca="1" si="8"/>
        <v>-7.4000000000000003E-3</v>
      </c>
      <c r="X30" s="434">
        <f t="shared" ca="1" si="8"/>
        <v>-4.3E-3</v>
      </c>
      <c r="Y30" s="432">
        <f t="shared" ca="1" si="8"/>
        <v>1251</v>
      </c>
      <c r="Z30" s="432">
        <f t="shared" ca="1" si="8"/>
        <v>0</v>
      </c>
      <c r="AA30" s="435">
        <f t="shared" ca="1" si="8"/>
        <v>0.21180555555555555</v>
      </c>
      <c r="AB30" s="436">
        <f t="shared" ca="1" si="8"/>
        <v>42705</v>
      </c>
      <c r="AC30" s="109" t="str">
        <f t="shared" ca="1" si="8"/>
        <v>   </v>
      </c>
    </row>
    <row r="32" spans="1:29" ht="14.25" thickBot="1" x14ac:dyDescent="0.2">
      <c r="A32" s="273" t="s">
        <v>466</v>
      </c>
    </row>
    <row r="33" spans="1:29" s="206" customFormat="1" ht="18.75" thickBot="1" x14ac:dyDescent="0.2">
      <c r="A33" s="242" t="s">
        <v>464</v>
      </c>
      <c r="B33" s="206">
        <v>150287</v>
      </c>
      <c r="C33" s="206" t="s">
        <v>77</v>
      </c>
      <c r="D33" s="206">
        <v>0</v>
      </c>
      <c r="E33" s="197">
        <f t="shared" ref="E33:N34" ca="1" si="9">VLOOKUP($B33,INDIRECT($B$2 &amp; "!$A$3:$Y$207"),COLUMN()-4,0)</f>
        <v>150287</v>
      </c>
      <c r="F33" s="377" t="str">
        <f t="shared" ca="1" si="9"/>
        <v>钢铁A</v>
      </c>
      <c r="G33" s="197">
        <f t="shared" ca="1" si="9"/>
        <v>1.0740000000000001</v>
      </c>
      <c r="H33" s="378">
        <f t="shared" ca="1" si="9"/>
        <v>3.7000000000000002E-3</v>
      </c>
      <c r="I33" s="377">
        <f t="shared" ca="1" si="9"/>
        <v>6135.73</v>
      </c>
      <c r="J33" s="197">
        <f t="shared" ca="1" si="9"/>
        <v>1.036</v>
      </c>
      <c r="K33" s="379">
        <f t="shared" ca="1" si="9"/>
        <v>-3.6700000000000003E-2</v>
      </c>
      <c r="L33" s="379">
        <f t="shared" ca="1" si="9"/>
        <v>0.04</v>
      </c>
      <c r="M33" s="377">
        <f t="shared" ca="1" si="9"/>
        <v>5.5</v>
      </c>
      <c r="N33" s="377">
        <f t="shared" ca="1" si="9"/>
        <v>5.5</v>
      </c>
      <c r="O33" s="379">
        <f t="shared" ref="O33:AC34" ca="1" si="10">VLOOKUP($B33,INDIRECT($B$2 &amp; "!$A$3:$Y$207"),COLUMN()-4,0)</f>
        <v>5.2990000000000002E-2</v>
      </c>
      <c r="P33" s="377" t="str">
        <f t="shared" ca="1" si="10"/>
        <v>永续</v>
      </c>
      <c r="Q33" s="197" t="str">
        <f t="shared" ca="1" si="10"/>
        <v>国证钢铁</v>
      </c>
      <c r="R33" s="378">
        <f t="shared" ca="1" si="10"/>
        <v>3.0000000000000001E-3</v>
      </c>
      <c r="S33" s="202">
        <f t="shared" ca="1" si="10"/>
        <v>0.1915</v>
      </c>
      <c r="T33" s="379">
        <f t="shared" ca="1" si="10"/>
        <v>-3.1099999999999999E-2</v>
      </c>
      <c r="U33" s="379">
        <f t="shared" ca="1" si="10"/>
        <v>0.88619999999999999</v>
      </c>
      <c r="V33" s="379">
        <f t="shared" ca="1" si="10"/>
        <v>-2.9999999999999997E-4</v>
      </c>
      <c r="W33" s="379">
        <f t="shared" ca="1" si="10"/>
        <v>3.8E-3</v>
      </c>
      <c r="X33" s="379">
        <f t="shared" ca="1" si="10"/>
        <v>8.9999999999999993E-3</v>
      </c>
      <c r="Y33" s="377">
        <f t="shared" ca="1" si="10"/>
        <v>72686</v>
      </c>
      <c r="Z33" s="377">
        <f t="shared" ca="1" si="10"/>
        <v>6193</v>
      </c>
      <c r="AA33" s="380">
        <f t="shared" ca="1" si="10"/>
        <v>0.21180555555555555</v>
      </c>
      <c r="AB33" s="381">
        <f t="shared" ca="1" si="10"/>
        <v>42719</v>
      </c>
      <c r="AC33" s="205" t="str">
        <f t="shared" ca="1" si="10"/>
        <v>   </v>
      </c>
    </row>
    <row r="34" spans="1:29" s="206" customFormat="1" ht="18.75" thickBot="1" x14ac:dyDescent="0.2">
      <c r="A34" s="206" t="s">
        <v>439</v>
      </c>
      <c r="B34" s="206">
        <v>150335</v>
      </c>
      <c r="C34" s="206" t="s">
        <v>195</v>
      </c>
      <c r="E34" s="197">
        <f t="shared" ca="1" si="9"/>
        <v>150335</v>
      </c>
      <c r="F34" s="377" t="str">
        <f t="shared" ca="1" si="9"/>
        <v>军工股A</v>
      </c>
      <c r="G34" s="197">
        <f t="shared" ca="1" si="9"/>
        <v>1.0740000000000001</v>
      </c>
      <c r="H34" s="378">
        <f t="shared" ca="1" si="9"/>
        <v>-8.9999999999999998E-4</v>
      </c>
      <c r="I34" s="377">
        <f t="shared" ca="1" si="9"/>
        <v>157.94</v>
      </c>
      <c r="J34" s="197">
        <f t="shared" ca="1" si="9"/>
        <v>1.036</v>
      </c>
      <c r="K34" s="379">
        <f t="shared" ca="1" si="9"/>
        <v>-3.6700000000000003E-2</v>
      </c>
      <c r="L34" s="379">
        <f t="shared" ca="1" si="9"/>
        <v>0.04</v>
      </c>
      <c r="M34" s="377">
        <f t="shared" ca="1" si="9"/>
        <v>5.5</v>
      </c>
      <c r="N34" s="377">
        <f t="shared" ca="1" si="9"/>
        <v>5.5</v>
      </c>
      <c r="O34" s="379">
        <f t="shared" ca="1" si="10"/>
        <v>5.2990000000000002E-2</v>
      </c>
      <c r="P34" s="377" t="str">
        <f t="shared" ca="1" si="10"/>
        <v>永续</v>
      </c>
      <c r="Q34" s="197" t="str">
        <f t="shared" ca="1" si="10"/>
        <v>中证军工</v>
      </c>
      <c r="R34" s="378">
        <f t="shared" ca="1" si="10"/>
        <v>-2.0999999999999999E-3</v>
      </c>
      <c r="S34" s="202">
        <f t="shared" ca="1" si="10"/>
        <v>0.2482</v>
      </c>
      <c r="T34" s="379">
        <f t="shared" ca="1" si="10"/>
        <v>-3.1099999999999999E-2</v>
      </c>
      <c r="U34" s="379">
        <f t="shared" ca="1" si="10"/>
        <v>0.75380000000000003</v>
      </c>
      <c r="V34" s="379">
        <f t="shared" ca="1" si="10"/>
        <v>-2.7000000000000001E-3</v>
      </c>
      <c r="W34" s="379">
        <f t="shared" ca="1" si="10"/>
        <v>4.1000000000000003E-3</v>
      </c>
      <c r="X34" s="379">
        <f t="shared" ca="1" si="10"/>
        <v>5.9999999999999995E-4</v>
      </c>
      <c r="Y34" s="377">
        <f t="shared" ca="1" si="10"/>
        <v>16041</v>
      </c>
      <c r="Z34" s="377">
        <f t="shared" ca="1" si="10"/>
        <v>150</v>
      </c>
      <c r="AA34" s="380">
        <f t="shared" ca="1" si="10"/>
        <v>0.21180555555555555</v>
      </c>
      <c r="AB34" s="381">
        <f t="shared" ca="1" si="10"/>
        <v>42719</v>
      </c>
      <c r="AC34" s="205" t="str">
        <f t="shared" ca="1" si="10"/>
        <v>   </v>
      </c>
    </row>
    <row r="36" spans="1:29" ht="14.25" thickBot="1" x14ac:dyDescent="0.2">
      <c r="A36" s="273" t="s">
        <v>465</v>
      </c>
    </row>
    <row r="37" spans="1:29" ht="18.75" thickBot="1" x14ac:dyDescent="0.2">
      <c r="A37" t="s">
        <v>393</v>
      </c>
      <c r="B37">
        <v>150205</v>
      </c>
      <c r="C37" t="s">
        <v>407</v>
      </c>
      <c r="D37">
        <v>0</v>
      </c>
      <c r="E37" s="14">
        <f ca="1">VLOOKUP($B37,INDIRECT($B$2 &amp; "!$A$3:$Y$207"),COLUMN()-4,0)</f>
        <v>150205</v>
      </c>
      <c r="F37" s="289" t="str">
        <f t="shared" ref="F37:AC37" ca="1" si="11">VLOOKUP($B37,INDIRECT($B$2 &amp; "!$A$3:$Y$207"),COLUMN()-4,0)</f>
        <v>国防A</v>
      </c>
      <c r="G37" s="14">
        <f t="shared" ca="1" si="11"/>
        <v>1.0269999999999999</v>
      </c>
      <c r="H37" s="290">
        <f t="shared" ca="1" si="11"/>
        <v>0</v>
      </c>
      <c r="I37" s="289">
        <f t="shared" ca="1" si="11"/>
        <v>9381.32</v>
      </c>
      <c r="J37" s="14">
        <f t="shared" ca="1" si="11"/>
        <v>1.032</v>
      </c>
      <c r="K37" s="291">
        <f t="shared" ca="1" si="11"/>
        <v>4.7999999999999996E-3</v>
      </c>
      <c r="L37" s="291">
        <f t="shared" ca="1" si="11"/>
        <v>0.03</v>
      </c>
      <c r="M37" s="289">
        <f t="shared" ca="1" si="11"/>
        <v>4.5</v>
      </c>
      <c r="N37" s="289">
        <f t="shared" ca="1" si="11"/>
        <v>4.5</v>
      </c>
      <c r="O37" s="291">
        <f t="shared" ca="1" si="11"/>
        <v>4.5229999999999999E-2</v>
      </c>
      <c r="P37" s="289" t="str">
        <f t="shared" ca="1" si="11"/>
        <v>永续</v>
      </c>
      <c r="Q37" s="14" t="str">
        <f t="shared" ca="1" si="11"/>
        <v>中证国防</v>
      </c>
      <c r="R37" s="290">
        <f t="shared" ca="1" si="11"/>
        <v>-6.3E-3</v>
      </c>
      <c r="S37" s="18">
        <f t="shared" ca="1" si="11"/>
        <v>0.19189999999999999</v>
      </c>
      <c r="T37" s="291">
        <f t="shared" ca="1" si="11"/>
        <v>-5.9999999999999995E-4</v>
      </c>
      <c r="U37" s="291">
        <f t="shared" ca="1" si="11"/>
        <v>0.89100000000000001</v>
      </c>
      <c r="V37" s="291">
        <f t="shared" ca="1" si="11"/>
        <v>-2.8E-3</v>
      </c>
      <c r="W37" s="291">
        <f t="shared" ca="1" si="11"/>
        <v>-5.0000000000000001E-3</v>
      </c>
      <c r="X37" s="291">
        <f t="shared" ca="1" si="11"/>
        <v>2.5999999999999999E-3</v>
      </c>
      <c r="Y37" s="289">
        <f t="shared" ca="1" si="11"/>
        <v>444283</v>
      </c>
      <c r="Z37" s="289">
        <f t="shared" ca="1" si="11"/>
        <v>5012</v>
      </c>
      <c r="AA37" s="292">
        <f t="shared" ca="1" si="11"/>
        <v>0.21180555555555555</v>
      </c>
      <c r="AB37" s="293">
        <f t="shared" ca="1" si="11"/>
        <v>42705</v>
      </c>
      <c r="AC37" s="21" t="str">
        <f t="shared" ca="1" si="11"/>
        <v>   </v>
      </c>
    </row>
    <row r="38" spans="1:29" ht="18.75" thickBot="1" x14ac:dyDescent="0.2">
      <c r="A38" s="348" t="s">
        <v>363</v>
      </c>
      <c r="B38">
        <v>150233</v>
      </c>
      <c r="C38" t="s">
        <v>81</v>
      </c>
      <c r="D38">
        <v>0</v>
      </c>
      <c r="E38" s="14">
        <f t="shared" ref="E38:AC40" ca="1" si="12">VLOOKUP($B38,INDIRECT($B$2 &amp; "!$A$3:$Y$207"),COLUMN()-4,0)</f>
        <v>150233</v>
      </c>
      <c r="F38" s="289" t="str">
        <f t="shared" ca="1" si="12"/>
        <v>传媒业A</v>
      </c>
      <c r="G38" s="14">
        <f t="shared" ca="1" si="12"/>
        <v>1.006</v>
      </c>
      <c r="H38" s="290">
        <f t="shared" ca="1" si="12"/>
        <v>3.0000000000000001E-3</v>
      </c>
      <c r="I38" s="289">
        <f t="shared" ca="1" si="12"/>
        <v>196.38</v>
      </c>
      <c r="J38" s="14">
        <f t="shared" ca="1" si="12"/>
        <v>1.0085999999999999</v>
      </c>
      <c r="K38" s="291">
        <f t="shared" ca="1" si="12"/>
        <v>2.5999999999999999E-3</v>
      </c>
      <c r="L38" s="291">
        <f t="shared" ca="1" si="12"/>
        <v>0.03</v>
      </c>
      <c r="M38" s="289">
        <f t="shared" ca="1" si="12"/>
        <v>4.5</v>
      </c>
      <c r="N38" s="289">
        <f t="shared" ca="1" si="12"/>
        <v>4.5</v>
      </c>
      <c r="O38" s="291">
        <f t="shared" ca="1" si="12"/>
        <v>4.512E-2</v>
      </c>
      <c r="P38" s="289" t="str">
        <f t="shared" ca="1" si="12"/>
        <v>永续</v>
      </c>
      <c r="Q38" s="14" t="str">
        <f t="shared" ca="1" si="12"/>
        <v>CSSW传媒</v>
      </c>
      <c r="R38" s="290">
        <f t="shared" ca="1" si="12"/>
        <v>1.11E-2</v>
      </c>
      <c r="S38" s="18">
        <f t="shared" ca="1" si="12"/>
        <v>0.28289999999999998</v>
      </c>
      <c r="T38" s="291">
        <f t="shared" ca="1" si="12"/>
        <v>-2.5000000000000001E-3</v>
      </c>
      <c r="U38" s="291">
        <f t="shared" ca="1" si="12"/>
        <v>0.70930000000000004</v>
      </c>
      <c r="V38" s="291">
        <f t="shared" ca="1" si="12"/>
        <v>-8.0000000000000002E-3</v>
      </c>
      <c r="W38" s="291">
        <f t="shared" ca="1" si="12"/>
        <v>-4.4999999999999997E-3</v>
      </c>
      <c r="X38" s="291">
        <f t="shared" ca="1" si="12"/>
        <v>-2.8E-3</v>
      </c>
      <c r="Y38" s="289">
        <f t="shared" ca="1" si="12"/>
        <v>2837</v>
      </c>
      <c r="Z38" s="289">
        <f t="shared" ca="1" si="12"/>
        <v>0</v>
      </c>
      <c r="AA38" s="292">
        <f t="shared" ca="1" si="12"/>
        <v>0.21180555555555555</v>
      </c>
      <c r="AB38" s="293">
        <f t="shared" ca="1" si="12"/>
        <v>42884</v>
      </c>
      <c r="AC38" s="21" t="str">
        <f t="shared" ca="1" si="12"/>
        <v>   </v>
      </c>
    </row>
    <row r="39" spans="1:29" ht="18.75" thickBot="1" x14ac:dyDescent="0.2">
      <c r="A39" t="s">
        <v>378</v>
      </c>
      <c r="B39">
        <v>150049</v>
      </c>
      <c r="C39" t="s">
        <v>142</v>
      </c>
      <c r="E39" s="7">
        <f t="shared" ca="1" si="12"/>
        <v>150049</v>
      </c>
      <c r="F39" s="283" t="str">
        <f t="shared" ca="1" si="12"/>
        <v>消费收益</v>
      </c>
      <c r="G39" s="7">
        <f t="shared" ca="1" si="12"/>
        <v>1.02</v>
      </c>
      <c r="H39" s="286">
        <f t="shared" ca="1" si="12"/>
        <v>0</v>
      </c>
      <c r="I39" s="283">
        <f t="shared" ca="1" si="12"/>
        <v>45.26</v>
      </c>
      <c r="J39" s="7">
        <f t="shared" ca="1" si="12"/>
        <v>1.0189999999999999</v>
      </c>
      <c r="K39" s="285">
        <f t="shared" ca="1" si="12"/>
        <v>-1E-3</v>
      </c>
      <c r="L39" s="285">
        <f t="shared" ca="1" si="12"/>
        <v>3.2000000000000001E-2</v>
      </c>
      <c r="M39" s="283">
        <f t="shared" ca="1" si="12"/>
        <v>4.7</v>
      </c>
      <c r="N39" s="283">
        <f t="shared" ca="1" si="12"/>
        <v>4.7</v>
      </c>
      <c r="O39" s="285">
        <f t="shared" ca="1" si="12"/>
        <v>4.6949999999999999E-2</v>
      </c>
      <c r="P39" s="283" t="str">
        <f t="shared" ca="1" si="12"/>
        <v>永续</v>
      </c>
      <c r="Q39" s="7" t="str">
        <f t="shared" ca="1" si="12"/>
        <v>主动基金</v>
      </c>
      <c r="R39" s="284">
        <f t="shared" ca="1" si="12"/>
        <v>0</v>
      </c>
      <c r="S39" s="23">
        <f t="shared" ca="1" si="12"/>
        <v>0.50570000000000004</v>
      </c>
      <c r="T39" s="285">
        <f t="shared" ca="1" si="12"/>
        <v>-4.7999999999999996E-3</v>
      </c>
      <c r="U39" s="283" t="str">
        <f t="shared" ca="1" si="12"/>
        <v>-</v>
      </c>
      <c r="V39" s="285">
        <f t="shared" ca="1" si="12"/>
        <v>1.34E-2</v>
      </c>
      <c r="W39" s="285">
        <f t="shared" ca="1" si="12"/>
        <v>4.8999999999999998E-3</v>
      </c>
      <c r="X39" s="285">
        <f t="shared" ca="1" si="12"/>
        <v>5.7000000000000002E-3</v>
      </c>
      <c r="Y39" s="283">
        <f t="shared" ca="1" si="12"/>
        <v>1919</v>
      </c>
      <c r="Z39" s="283">
        <f t="shared" ca="1" si="12"/>
        <v>1</v>
      </c>
      <c r="AA39" s="287">
        <f t="shared" ca="1" si="12"/>
        <v>0.21180555555555555</v>
      </c>
      <c r="AB39" s="288">
        <f t="shared" ca="1" si="12"/>
        <v>42807</v>
      </c>
      <c r="AC39" s="13" t="str">
        <f t="shared" ca="1" si="12"/>
        <v>   </v>
      </c>
    </row>
    <row r="40" spans="1:29" ht="18.75" thickBot="1" x14ac:dyDescent="0.2">
      <c r="A40" s="348" t="s">
        <v>445</v>
      </c>
      <c r="B40">
        <v>502041</v>
      </c>
      <c r="C40" t="s">
        <v>155</v>
      </c>
      <c r="D40">
        <v>0</v>
      </c>
      <c r="E40" s="51">
        <f t="shared" ca="1" si="12"/>
        <v>502041</v>
      </c>
      <c r="F40" s="309" t="str">
        <f t="shared" ca="1" si="12"/>
        <v>上50A</v>
      </c>
      <c r="G40" s="51">
        <f t="shared" ca="1" si="12"/>
        <v>1.0640000000000001</v>
      </c>
      <c r="H40" s="310">
        <f t="shared" ca="1" si="12"/>
        <v>2.8E-3</v>
      </c>
      <c r="I40" s="309">
        <f t="shared" ca="1" si="12"/>
        <v>10.99</v>
      </c>
      <c r="J40" s="51">
        <f t="shared" ca="1" si="12"/>
        <v>1.054</v>
      </c>
      <c r="K40" s="311">
        <f t="shared" ca="1" si="12"/>
        <v>-9.4999999999999998E-3</v>
      </c>
      <c r="L40" s="311">
        <f t="shared" ca="1" si="12"/>
        <v>3.5000000000000003E-2</v>
      </c>
      <c r="M40" s="309">
        <f t="shared" ca="1" si="12"/>
        <v>5.5</v>
      </c>
      <c r="N40" s="309">
        <f t="shared" ca="1" si="12"/>
        <v>5</v>
      </c>
      <c r="O40" s="311">
        <f t="shared" ca="1" si="12"/>
        <v>4.9579999999999999E-2</v>
      </c>
      <c r="P40" s="309" t="str">
        <f t="shared" ca="1" si="12"/>
        <v>永续</v>
      </c>
      <c r="Q40" s="51" t="str">
        <f t="shared" ca="1" si="12"/>
        <v>上证50</v>
      </c>
      <c r="R40" s="310">
        <f t="shared" ca="1" si="12"/>
        <v>7.3000000000000001E-3</v>
      </c>
      <c r="S40" s="56">
        <f t="shared" ca="1" si="12"/>
        <v>0.27810000000000001</v>
      </c>
      <c r="T40" s="311">
        <f t="shared" ca="1" si="12"/>
        <v>-1.2699999999999999E-2</v>
      </c>
      <c r="U40" s="311">
        <f t="shared" ca="1" si="12"/>
        <v>0.66069999999999995</v>
      </c>
      <c r="V40" s="311">
        <f t="shared" ca="1" si="12"/>
        <v>-6.8999999999999999E-3</v>
      </c>
      <c r="W40" s="311">
        <f t="shared" ca="1" si="12"/>
        <v>-5.0000000000000001E-3</v>
      </c>
      <c r="X40" s="311">
        <f t="shared" ca="1" si="12"/>
        <v>-3.3999999999999998E-3</v>
      </c>
      <c r="Y40" s="309">
        <f t="shared" ca="1" si="12"/>
        <v>1124</v>
      </c>
      <c r="Z40" s="309">
        <f t="shared" ca="1" si="12"/>
        <v>0</v>
      </c>
      <c r="AA40" s="312">
        <f t="shared" ca="1" si="12"/>
        <v>0.21180555555555555</v>
      </c>
      <c r="AB40" s="313">
        <f t="shared" ca="1" si="12"/>
        <v>42704</v>
      </c>
      <c r="AC40" s="59" t="str">
        <f t="shared" ca="1" si="12"/>
        <v>   </v>
      </c>
    </row>
    <row r="42" spans="1:29" ht="14.25" thickBot="1" x14ac:dyDescent="0.2">
      <c r="A42" s="100" t="s">
        <v>417</v>
      </c>
    </row>
    <row r="43" spans="1:29" ht="18.75" thickBot="1" x14ac:dyDescent="0.2">
      <c r="A43" t="s">
        <v>456</v>
      </c>
      <c r="B43">
        <v>150016</v>
      </c>
      <c r="C43" t="s">
        <v>34</v>
      </c>
      <c r="D43">
        <v>0</v>
      </c>
      <c r="E43">
        <f>VLOOKUP($B43,'20160803'!$A$3:$Y$207,COLUMN()-4,0)</f>
        <v>150016</v>
      </c>
      <c r="F43" t="str">
        <f ca="1">VLOOKUP($B43,INDIRECT($B$2 &amp; "!$A$3:$Y$207"),COLUMN()-4,0)</f>
        <v>合润A</v>
      </c>
      <c r="G43">
        <f t="shared" ref="G43:AC45" ca="1" si="13">VLOOKUP($B43,INDIRECT($B$2 &amp; "!$A$3:$Y$207"),COLUMN()-4,0)</f>
        <v>1.044</v>
      </c>
      <c r="H43" s="290">
        <f t="shared" ca="1" si="13"/>
        <v>2.8999999999999998E-3</v>
      </c>
      <c r="I43">
        <f t="shared" ca="1" si="13"/>
        <v>21.23</v>
      </c>
      <c r="J43">
        <f t="shared" ca="1" si="13"/>
        <v>1</v>
      </c>
      <c r="K43" s="291">
        <f t="shared" ca="1" si="13"/>
        <v>-4.3999999999999997E-2</v>
      </c>
      <c r="L43" t="str">
        <f t="shared" ca="1" si="13"/>
        <v>无约定</v>
      </c>
      <c r="M43">
        <f t="shared" ca="1" si="13"/>
        <v>0</v>
      </c>
      <c r="N43">
        <f t="shared" ca="1" si="13"/>
        <v>0</v>
      </c>
      <c r="O43" s="285">
        <f t="shared" ca="1" si="13"/>
        <v>-1.5859999999999999E-2</v>
      </c>
      <c r="P43">
        <f t="shared" ca="1" si="13"/>
        <v>2.69</v>
      </c>
      <c r="Q43" t="str">
        <f t="shared" ca="1" si="13"/>
        <v>主动基金</v>
      </c>
      <c r="R43" s="315">
        <f t="shared" ca="1" si="13"/>
        <v>7.0000000000000001E-3</v>
      </c>
      <c r="S43" s="315">
        <f t="shared" ca="1" si="13"/>
        <v>0.54620000000000002</v>
      </c>
      <c r="T43" t="str">
        <f t="shared" ca="1" si="13"/>
        <v>-</v>
      </c>
      <c r="U43" t="str">
        <f t="shared" ca="1" si="13"/>
        <v>-</v>
      </c>
      <c r="V43">
        <f t="shared" ca="1" si="13"/>
        <v>6.3E-3</v>
      </c>
      <c r="W43">
        <f t="shared" ca="1" si="13"/>
        <v>-1.1999999999999999E-3</v>
      </c>
      <c r="X43">
        <f t="shared" ca="1" si="13"/>
        <v>1.6000000000000001E-3</v>
      </c>
      <c r="Y43">
        <f t="shared" ca="1" si="13"/>
        <v>3093</v>
      </c>
      <c r="Z43">
        <f t="shared" ca="1" si="13"/>
        <v>4</v>
      </c>
      <c r="AA43">
        <f t="shared" ca="1" si="13"/>
        <v>0.17083333333333331</v>
      </c>
      <c r="AB43">
        <f t="shared" ca="1" si="13"/>
        <v>43574</v>
      </c>
      <c r="AC43" t="str">
        <f t="shared" ca="1" si="13"/>
        <v>   </v>
      </c>
    </row>
    <row r="44" spans="1:29" ht="18.75" thickBot="1" x14ac:dyDescent="0.2">
      <c r="A44" t="s">
        <v>456</v>
      </c>
      <c r="B44">
        <v>150188</v>
      </c>
      <c r="C44" t="s">
        <v>289</v>
      </c>
      <c r="D44">
        <v>0</v>
      </c>
      <c r="E44">
        <f t="shared" ref="E44:F45" ca="1" si="14">VLOOKUP($B44,INDIRECT($B$2 &amp; "!$A$3:$Y$207"),COLUMN()-4,0)</f>
        <v>150188</v>
      </c>
      <c r="F44" t="str">
        <f t="shared" ca="1" si="14"/>
        <v>转债优先</v>
      </c>
      <c r="G44">
        <f t="shared" ca="1" si="13"/>
        <v>1.0649999999999999</v>
      </c>
      <c r="H44" s="290">
        <f t="shared" ca="1" si="13"/>
        <v>-1.9E-3</v>
      </c>
      <c r="I44">
        <f t="shared" ca="1" si="13"/>
        <v>19.100000000000001</v>
      </c>
      <c r="J44">
        <f t="shared" ca="1" si="13"/>
        <v>1.036</v>
      </c>
      <c r="K44" s="291">
        <f t="shared" ca="1" si="13"/>
        <v>-2.8000000000000001E-2</v>
      </c>
      <c r="L44" t="str">
        <f t="shared" ca="1" si="13"/>
        <v>其它</v>
      </c>
      <c r="M44">
        <f t="shared" ca="1" si="13"/>
        <v>5.5</v>
      </c>
      <c r="N44">
        <f t="shared" ca="1" si="13"/>
        <v>5.5</v>
      </c>
      <c r="O44" s="285">
        <f t="shared" ca="1" si="13"/>
        <v>-2.6540000000000001E-2</v>
      </c>
      <c r="P44">
        <f t="shared" ca="1" si="13"/>
        <v>0.35</v>
      </c>
      <c r="Q44" t="str">
        <f t="shared" ca="1" si="13"/>
        <v>标普转债</v>
      </c>
      <c r="R44" s="315">
        <f t="shared" ca="1" si="13"/>
        <v>5.0000000000000001E-3</v>
      </c>
      <c r="S44" s="315">
        <f t="shared" ca="1" si="13"/>
        <v>0.1273</v>
      </c>
      <c r="T44">
        <f t="shared" ca="1" si="13"/>
        <v>-4.9000000000000002E-2</v>
      </c>
      <c r="U44">
        <f t="shared" ca="1" si="13"/>
        <v>0.4204</v>
      </c>
      <c r="V44">
        <f t="shared" ca="1" si="13"/>
        <v>-4.7000000000000002E-3</v>
      </c>
      <c r="W44">
        <f t="shared" ca="1" si="13"/>
        <v>-1.2999999999999999E-3</v>
      </c>
      <c r="X44">
        <f t="shared" ca="1" si="13"/>
        <v>-5.9999999999999995E-4</v>
      </c>
      <c r="Y44">
        <f t="shared" ca="1" si="13"/>
        <v>29530</v>
      </c>
      <c r="Z44">
        <f t="shared" ca="1" si="13"/>
        <v>-7</v>
      </c>
      <c r="AA44">
        <f t="shared" ca="1" si="13"/>
        <v>0.29375000000000001</v>
      </c>
      <c r="AB44">
        <f t="shared" ca="1" si="13"/>
        <v>42719</v>
      </c>
      <c r="AC44">
        <f>VLOOKUP($B44,'20160803'!$A$3:$Y$207,COLUMN()-4,0)</f>
        <v>0</v>
      </c>
    </row>
    <row r="45" spans="1:29" ht="18.75" thickBot="1" x14ac:dyDescent="0.2">
      <c r="A45" t="s">
        <v>421</v>
      </c>
      <c r="B45">
        <v>150096</v>
      </c>
      <c r="C45" t="s">
        <v>420</v>
      </c>
      <c r="D45">
        <v>0</v>
      </c>
      <c r="E45">
        <f t="shared" ca="1" si="14"/>
        <v>150096</v>
      </c>
      <c r="F45" t="str">
        <f t="shared" ca="1" si="14"/>
        <v>商品A</v>
      </c>
      <c r="G45">
        <f t="shared" ca="1" si="13"/>
        <v>1.107</v>
      </c>
      <c r="H45" s="290">
        <f t="shared" ca="1" si="13"/>
        <v>-1.0699999999999999E-2</v>
      </c>
      <c r="I45">
        <f t="shared" ca="1" si="13"/>
        <v>0.01</v>
      </c>
      <c r="J45">
        <f t="shared" ca="1" si="13"/>
        <v>1.03</v>
      </c>
      <c r="K45" s="291">
        <f t="shared" ca="1" si="13"/>
        <v>-7.4800000000000005E-2</v>
      </c>
      <c r="L45">
        <f t="shared" ca="1" si="13"/>
        <v>3.5000000000000003E-2</v>
      </c>
      <c r="M45">
        <f t="shared" ca="1" si="13"/>
        <v>5</v>
      </c>
      <c r="N45">
        <f t="shared" ca="1" si="13"/>
        <v>5</v>
      </c>
      <c r="O45" s="285">
        <f t="shared" ca="1" si="13"/>
        <v>-3.4630000000000001E-2</v>
      </c>
      <c r="P45">
        <f t="shared" ca="1" si="13"/>
        <v>0.88</v>
      </c>
      <c r="Q45" t="str">
        <f t="shared" ca="1" si="13"/>
        <v>大宗商品</v>
      </c>
      <c r="R45" s="315">
        <f t="shared" ca="1" si="13"/>
        <v>6.4999999999999997E-3</v>
      </c>
      <c r="S45" s="315">
        <f t="shared" ca="1" si="13"/>
        <v>0.35820000000000002</v>
      </c>
      <c r="T45" t="str">
        <f t="shared" ca="1" si="13"/>
        <v>-</v>
      </c>
      <c r="U45">
        <f t="shared" ca="1" si="13"/>
        <v>1.0058</v>
      </c>
      <c r="V45">
        <f t="shared" ca="1" si="13"/>
        <v>-1.11E-2</v>
      </c>
      <c r="W45">
        <f t="shared" ca="1" si="13"/>
        <v>-3.0000000000000001E-3</v>
      </c>
      <c r="X45">
        <f t="shared" ca="1" si="13"/>
        <v>-7.7000000000000002E-3</v>
      </c>
      <c r="Y45">
        <f t="shared" ca="1" si="13"/>
        <v>12300</v>
      </c>
      <c r="Z45">
        <f t="shared" ca="1" si="13"/>
        <v>-1</v>
      </c>
      <c r="AA45">
        <f t="shared" ca="1" si="13"/>
        <v>0.21180555555555555</v>
      </c>
      <c r="AB45">
        <f t="shared" ca="1" si="13"/>
        <v>42738</v>
      </c>
      <c r="AC45" t="str">
        <f>VLOOKUP($B45,'20160803'!$A$3:$Y$207,COLUMN()-4,0)</f>
        <v>   </v>
      </c>
    </row>
  </sheetData>
  <mergeCells count="14">
    <mergeCell ref="F18:F19"/>
    <mergeCell ref="A18:A19"/>
    <mergeCell ref="B18:B19"/>
    <mergeCell ref="C18:C19"/>
    <mergeCell ref="D18:D19"/>
    <mergeCell ref="E18:E19"/>
    <mergeCell ref="AB18:AB19"/>
    <mergeCell ref="AC18:AC19"/>
    <mergeCell ref="G18:G19"/>
    <mergeCell ref="H18:H19"/>
    <mergeCell ref="J18:J19"/>
    <mergeCell ref="K18:K19"/>
    <mergeCell ref="Q18:Q19"/>
    <mergeCell ref="AA18:AA19"/>
  </mergeCells>
  <phoneticPr fontId="10" type="noConversion"/>
  <hyperlinks>
    <hyperlink ref="E22" r:id="rId1" display="https://www.jisilu.cn/data/sfnew/detail/150307"/>
    <hyperlink ref="G22" r:id="rId2" display="http://finance.sina.com.cn/fund/quotes/150307/bc.shtml"/>
    <hyperlink ref="J22" r:id="rId3" display="http://www.cninfo.com.cn/information/fund/netvalue/150307.html"/>
    <hyperlink ref="Q22" r:id="rId4" tooltip="399804" display="http://quote.eastmoney.com/zs399804.html"/>
    <hyperlink ref="S22" r:id="rId5" display="https://www.jisilu.cn/data/utils/lowcalc/150307"/>
    <hyperlink ref="AC22" r:id="rId6" tooltip="加【体育A】为自选A类" display="javascript:addOwnedFund('150307');"/>
    <hyperlink ref="E37" r:id="rId7" display="https://www.jisilu.cn/data/sfnew/detail/150205"/>
    <hyperlink ref="G37" r:id="rId8" display="http://finance.sina.com.cn/fund/quotes/150205/bc.shtml"/>
    <hyperlink ref="J37" r:id="rId9" display="http://www.cninfo.com.cn/information/fund/netvalue/150205.html"/>
    <hyperlink ref="Q37" r:id="rId10" tooltip="399973" display="http://quote.eastmoney.com/zs399973.html"/>
    <hyperlink ref="S37" r:id="rId11" display="https://www.jisilu.cn/data/utils/lowcalc/150205"/>
    <hyperlink ref="AC37" r:id="rId12" tooltip="加【国防A】为自选A类" display="javascript:addOwnedFund('150205');"/>
    <hyperlink ref="E39" r:id="rId13" display="https://www.jisilu.cn/data/sfnew/detail/150049"/>
    <hyperlink ref="G39" r:id="rId14" display="http://finance.sina.com.cn/fund/quotes/150049/bc.shtml"/>
    <hyperlink ref="J39" r:id="rId15" display="http://www.cninfo.com.cn/information/fund/netvalue/150049.html"/>
    <hyperlink ref="Q39" r:id="rId16" tooltip="399942" display="http://quote.eastmoney.com/zs399942.html"/>
    <hyperlink ref="S39" r:id="rId17" display="https://www.jisilu.cn/data/utils/lowcalc/150049"/>
    <hyperlink ref="AC39" r:id="rId18" tooltip="加【消费收益】为自选A类" display="javascript:addOwnedFund('150049');"/>
    <hyperlink ref="E34" r:id="rId19" display="https://www.jisilu.cn/data/sfnew/detail/150198"/>
    <hyperlink ref="G34" r:id="rId20" display="http://finance.sina.com.cn/fund/quotes/150198/bc.shtml"/>
    <hyperlink ref="J34" r:id="rId21" display="http://www.cninfo.com.cn/information/fund/netvalue/150198.html"/>
    <hyperlink ref="Q34" r:id="rId22" tooltip="399396" display="http://quote.eastmoney.com/zs399396.html"/>
    <hyperlink ref="S34" r:id="rId23" display="https://www.jisilu.cn/data/utils/lowcalc/150198"/>
    <hyperlink ref="AC34" r:id="rId24" tooltip="加【食品A】为自选A类" display="javascript:addOwnedFund('150198');"/>
    <hyperlink ref="E23" r:id="rId25" display="https://www.jisilu.cn/data/sfnew/detail/150307"/>
    <hyperlink ref="E24" r:id="rId26" display="https://www.jisilu.cn/data/sfnew/detail/150307"/>
    <hyperlink ref="E25" r:id="rId27" display="https://www.jisilu.cn/data/sfnew/detail/150307"/>
    <hyperlink ref="E26" r:id="rId28" display="https://www.jisilu.cn/data/sfnew/detail/150307"/>
    <hyperlink ref="G23" r:id="rId29" display="http://finance.sina.com.cn/fund/quotes/150307/bc.shtml"/>
    <hyperlink ref="G24" r:id="rId30" display="http://finance.sina.com.cn/fund/quotes/150307/bc.shtml"/>
    <hyperlink ref="G25" r:id="rId31" display="http://finance.sina.com.cn/fund/quotes/150307/bc.shtml"/>
    <hyperlink ref="G26" r:id="rId32" display="http://finance.sina.com.cn/fund/quotes/150307/bc.shtml"/>
    <hyperlink ref="J23" r:id="rId33" display="http://www.cninfo.com.cn/information/fund/netvalue/150307.html"/>
    <hyperlink ref="J24" r:id="rId34" display="http://www.cninfo.com.cn/information/fund/netvalue/150307.html"/>
    <hyperlink ref="J25" r:id="rId35" display="http://www.cninfo.com.cn/information/fund/netvalue/150307.html"/>
    <hyperlink ref="J26" r:id="rId36" display="http://www.cninfo.com.cn/information/fund/netvalue/150307.html"/>
    <hyperlink ref="Q23" r:id="rId37" tooltip="399804" display="http://quote.eastmoney.com/zs399804.html"/>
    <hyperlink ref="Q24" r:id="rId38" tooltip="399804" display="http://quote.eastmoney.com/zs399804.html"/>
    <hyperlink ref="Q25" r:id="rId39" tooltip="399804" display="http://quote.eastmoney.com/zs399804.html"/>
    <hyperlink ref="Q26" r:id="rId40" tooltip="399804" display="http://quote.eastmoney.com/zs399804.html"/>
    <hyperlink ref="S23" r:id="rId41" display="https://www.jisilu.cn/data/utils/lowcalc/150307"/>
    <hyperlink ref="S24" r:id="rId42" display="https://www.jisilu.cn/data/utils/lowcalc/150307"/>
    <hyperlink ref="S25" r:id="rId43" display="https://www.jisilu.cn/data/utils/lowcalc/150307"/>
    <hyperlink ref="S26" r:id="rId44" display="https://www.jisilu.cn/data/utils/lowcalc/150307"/>
    <hyperlink ref="AC23" r:id="rId45" tooltip="加【体育A】为自选A类" display="javascript:addOwnedFund('150307');"/>
    <hyperlink ref="AC24" r:id="rId46" tooltip="加【体育A】为自选A类" display="javascript:addOwnedFund('150307');"/>
    <hyperlink ref="AC25" r:id="rId47" tooltip="加【体育A】为自选A类" display="javascript:addOwnedFund('150307');"/>
    <hyperlink ref="AC26" r:id="rId48" tooltip="加【体育A】为自选A类" display="javascript:addOwnedFund('150307');"/>
    <hyperlink ref="E38" r:id="rId49" display="https://www.jisilu.cn/data/sfnew/detail/150205"/>
    <hyperlink ref="G38" r:id="rId50" display="http://finance.sina.com.cn/fund/quotes/150205/bc.shtml"/>
    <hyperlink ref="J38" r:id="rId51" display="http://www.cninfo.com.cn/information/fund/netvalue/150205.html"/>
    <hyperlink ref="Q38" r:id="rId52" tooltip="399973" display="http://quote.eastmoney.com/zs399973.html"/>
    <hyperlink ref="S38" r:id="rId53" display="https://www.jisilu.cn/data/utils/lowcalc/150205"/>
    <hyperlink ref="AC38" r:id="rId54" tooltip="加【国防A】为自选A类" display="javascript:addOwnedFund('150205');"/>
    <hyperlink ref="E40" r:id="rId55" display="https://www.jisilu.cn/data/sfnew/detail/150198"/>
    <hyperlink ref="G40" r:id="rId56" display="http://finance.sina.com.cn/fund/quotes/150198/bc.shtml"/>
    <hyperlink ref="J40" r:id="rId57" display="http://www.cninfo.com.cn/information/fund/netvalue/150198.html"/>
    <hyperlink ref="Q40" r:id="rId58" tooltip="399396" display="http://quote.eastmoney.com/zs399396.html"/>
    <hyperlink ref="S40" r:id="rId59" display="https://www.jisilu.cn/data/utils/lowcalc/150198"/>
    <hyperlink ref="AC40" r:id="rId60" tooltip="加【食品A】为自选A类" display="javascript:addOwnedFund('150198');"/>
    <hyperlink ref="E33" r:id="rId61" display="https://www.jisilu.cn/data/sfnew/detail/150205"/>
    <hyperlink ref="G33" r:id="rId62" display="http://finance.sina.com.cn/fund/quotes/150205/bc.shtml"/>
    <hyperlink ref="J33" r:id="rId63" display="http://www.cninfo.com.cn/information/fund/netvalue/150205.html"/>
    <hyperlink ref="Q33" r:id="rId64" tooltip="399973" display="http://quote.eastmoney.com/zs399973.html"/>
    <hyperlink ref="S33" r:id="rId65" display="https://www.jisilu.cn/data/utils/lowcalc/150205"/>
    <hyperlink ref="AC33" r:id="rId66" tooltip="加【国防A】为自选A类" display="javascript:addOwnedFund('150205');"/>
    <hyperlink ref="E30" r:id="rId67" display="https://www.jisilu.cn/data/sfnew/detail/150307"/>
    <hyperlink ref="G30" r:id="rId68" display="http://finance.sina.com.cn/fund/quotes/150307/bc.shtml"/>
    <hyperlink ref="J30" r:id="rId69" display="http://www.cninfo.com.cn/information/fund/netvalue/150307.html"/>
    <hyperlink ref="Q30" r:id="rId70" tooltip="399804" display="http://quote.eastmoney.com/zs399804.html"/>
    <hyperlink ref="S30" r:id="rId71" display="https://www.jisilu.cn/data/utils/lowcalc/150307"/>
    <hyperlink ref="AC30" r:id="rId72" tooltip="加【体育A】为自选A类" display="javascript:addOwnedFund('150307');"/>
  </hyperlinks>
  <pageMargins left="0.7" right="0.7" top="0.75" bottom="0.75" header="0.3" footer="0.3"/>
  <drawing r:id="rId7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17"/>
  <sheetViews>
    <sheetView workbookViewId="0">
      <pane xSplit="1" ySplit="2" topLeftCell="B102" activePane="bottomRight" state="frozen"/>
      <selection pane="topRight" activeCell="B1" sqref="B1"/>
      <selection pane="bottomLeft" activeCell="A3" sqref="A3"/>
      <selection pane="bottomRight" activeCell="A115" sqref="A115:XFD115"/>
    </sheetView>
  </sheetViews>
  <sheetFormatPr defaultRowHeight="13.5" x14ac:dyDescent="0.15"/>
  <sheetData>
    <row r="1" spans="1:25" x14ac:dyDescent="0.15">
      <c r="A1" s="559" t="s">
        <v>0</v>
      </c>
      <c r="B1" s="559" t="s">
        <v>1</v>
      </c>
      <c r="C1" s="559" t="s">
        <v>2</v>
      </c>
      <c r="D1" s="559" t="s">
        <v>3</v>
      </c>
      <c r="E1" s="78" t="s">
        <v>4</v>
      </c>
      <c r="F1" s="559" t="s">
        <v>6</v>
      </c>
      <c r="G1" s="559" t="s">
        <v>7</v>
      </c>
      <c r="H1" s="80" t="s">
        <v>8</v>
      </c>
      <c r="I1" s="78" t="s">
        <v>10</v>
      </c>
      <c r="J1" s="82" t="s">
        <v>11</v>
      </c>
      <c r="K1" s="82" t="s">
        <v>12</v>
      </c>
      <c r="L1" s="78" t="s">
        <v>14</v>
      </c>
      <c r="M1" s="559" t="s">
        <v>16</v>
      </c>
      <c r="N1" s="78" t="s">
        <v>17</v>
      </c>
      <c r="O1" s="78" t="s">
        <v>18</v>
      </c>
      <c r="P1" s="82" t="s">
        <v>20</v>
      </c>
      <c r="Q1" s="78" t="s">
        <v>22</v>
      </c>
      <c r="R1" s="82" t="s">
        <v>24</v>
      </c>
      <c r="S1" s="78" t="s">
        <v>26</v>
      </c>
      <c r="T1" s="78" t="s">
        <v>27</v>
      </c>
      <c r="U1" s="78" t="s">
        <v>28</v>
      </c>
      <c r="V1" s="82" t="s">
        <v>30</v>
      </c>
      <c r="W1" s="559" t="s">
        <v>31</v>
      </c>
      <c r="X1" s="559" t="s">
        <v>32</v>
      </c>
      <c r="Y1" s="561" t="s">
        <v>33</v>
      </c>
    </row>
    <row r="2" spans="1:25" ht="14.25" thickBot="1" x14ac:dyDescent="0.2">
      <c r="A2" s="560"/>
      <c r="B2" s="560"/>
      <c r="C2" s="560"/>
      <c r="D2" s="560"/>
      <c r="E2" s="79" t="s">
        <v>5</v>
      </c>
      <c r="F2" s="560"/>
      <c r="G2" s="560"/>
      <c r="H2" s="81" t="s">
        <v>9</v>
      </c>
      <c r="I2" s="79" t="s">
        <v>8</v>
      </c>
      <c r="J2" s="83" t="s">
        <v>8</v>
      </c>
      <c r="K2" s="83" t="s">
        <v>13</v>
      </c>
      <c r="L2" s="79" t="s">
        <v>15</v>
      </c>
      <c r="M2" s="560"/>
      <c r="N2" s="79" t="s">
        <v>3</v>
      </c>
      <c r="O2" s="79" t="s">
        <v>19</v>
      </c>
      <c r="P2" s="83" t="s">
        <v>21</v>
      </c>
      <c r="Q2" s="79" t="s">
        <v>23</v>
      </c>
      <c r="R2" s="83" t="s">
        <v>25</v>
      </c>
      <c r="S2" s="79" t="s">
        <v>25</v>
      </c>
      <c r="T2" s="79" t="s">
        <v>25</v>
      </c>
      <c r="U2" s="79" t="s">
        <v>29</v>
      </c>
      <c r="V2" s="83" t="s">
        <v>29</v>
      </c>
      <c r="W2" s="560"/>
      <c r="X2" s="560"/>
      <c r="Y2" s="562"/>
    </row>
    <row r="3" spans="1:25" ht="14.25" thickBot="1" x14ac:dyDescent="0.2">
      <c r="A3" s="7">
        <v>150106</v>
      </c>
      <c r="B3" s="8" t="s">
        <v>240</v>
      </c>
      <c r="C3" s="7">
        <v>1.1639999999999999</v>
      </c>
      <c r="D3" s="9">
        <v>1.6999999999999999E-3</v>
      </c>
      <c r="E3" s="8">
        <v>226.35</v>
      </c>
      <c r="F3" s="7">
        <v>1.0586</v>
      </c>
      <c r="G3" s="10">
        <v>-9.9599999999999994E-2</v>
      </c>
      <c r="H3" s="10">
        <v>7.0000000000000007E-2</v>
      </c>
      <c r="I3" s="8">
        <v>7</v>
      </c>
      <c r="J3" s="8">
        <v>7</v>
      </c>
      <c r="K3" s="10">
        <v>3.4259999999999999E-2</v>
      </c>
      <c r="L3" s="8">
        <v>3.16</v>
      </c>
      <c r="M3" s="7" t="s">
        <v>189</v>
      </c>
      <c r="N3" s="27">
        <v>-7.3000000000000001E-3</v>
      </c>
      <c r="O3" s="10">
        <v>0.3952</v>
      </c>
      <c r="P3" s="8" t="s">
        <v>37</v>
      </c>
      <c r="Q3" s="10">
        <v>0.84870000000000001</v>
      </c>
      <c r="R3" s="10">
        <v>1E-4</v>
      </c>
      <c r="S3" s="10">
        <v>-1.6999999999999999E-3</v>
      </c>
      <c r="T3" s="10">
        <v>-3.3999999999999998E-3</v>
      </c>
      <c r="U3" s="8">
        <v>12976</v>
      </c>
      <c r="V3" s="8">
        <v>-32</v>
      </c>
      <c r="W3" s="11">
        <v>0.21180555555555555</v>
      </c>
      <c r="X3" s="12">
        <v>42633</v>
      </c>
      <c r="Y3" s="13" t="s">
        <v>38</v>
      </c>
    </row>
    <row r="4" spans="1:25" ht="14.25" thickBot="1" x14ac:dyDescent="0.2">
      <c r="A4" s="14">
        <v>150223</v>
      </c>
      <c r="B4" s="28" t="s">
        <v>239</v>
      </c>
      <c r="C4" s="14">
        <v>1.1659999999999999</v>
      </c>
      <c r="D4" s="16">
        <v>5.1999999999999998E-3</v>
      </c>
      <c r="E4" s="15">
        <v>6059.65</v>
      </c>
      <c r="F4" s="14">
        <v>1.0349999999999999</v>
      </c>
      <c r="G4" s="17">
        <v>-0.12659999999999999</v>
      </c>
      <c r="H4" s="17">
        <v>0.06</v>
      </c>
      <c r="I4" s="15">
        <v>6</v>
      </c>
      <c r="J4" s="15">
        <v>6</v>
      </c>
      <c r="K4" s="17">
        <v>5.305E-2</v>
      </c>
      <c r="L4" s="15" t="s">
        <v>40</v>
      </c>
      <c r="M4" s="14" t="s">
        <v>56</v>
      </c>
      <c r="N4" s="30">
        <v>-9.2999999999999992E-3</v>
      </c>
      <c r="O4" s="18">
        <v>0.41020000000000001</v>
      </c>
      <c r="P4" s="17">
        <v>-8.8499999999999995E-2</v>
      </c>
      <c r="Q4" s="17">
        <v>0.377</v>
      </c>
      <c r="R4" s="17">
        <v>2.8999999999999998E-3</v>
      </c>
      <c r="S4" s="17">
        <v>4.5999999999999999E-3</v>
      </c>
      <c r="T4" s="17">
        <v>7.7999999999999996E-3</v>
      </c>
      <c r="U4" s="15">
        <v>156714</v>
      </c>
      <c r="V4" s="15">
        <v>3637</v>
      </c>
      <c r="W4" s="19">
        <v>0.21180555555555555</v>
      </c>
      <c r="X4" s="20">
        <v>42719</v>
      </c>
      <c r="Y4" s="21" t="s">
        <v>38</v>
      </c>
    </row>
    <row r="5" spans="1:25" ht="14.25" thickBot="1" x14ac:dyDescent="0.2">
      <c r="A5" s="14"/>
      <c r="B5" s="28"/>
      <c r="C5" s="14"/>
      <c r="D5" s="16"/>
      <c r="E5" s="15"/>
      <c r="F5" s="14"/>
      <c r="G5" s="17"/>
      <c r="H5" s="17"/>
      <c r="I5" s="15"/>
      <c r="J5" s="15"/>
      <c r="K5" s="17"/>
      <c r="L5" s="15"/>
      <c r="M5" s="14"/>
      <c r="N5" s="30"/>
      <c r="O5" s="18"/>
      <c r="P5" s="17"/>
      <c r="Q5" s="17"/>
      <c r="R5" s="17"/>
      <c r="S5" s="17"/>
      <c r="T5" s="17"/>
      <c r="U5" s="15"/>
      <c r="V5" s="15"/>
      <c r="W5" s="19"/>
      <c r="X5" s="20"/>
      <c r="Y5" s="21"/>
    </row>
    <row r="6" spans="1:25" ht="14.25" thickBot="1" x14ac:dyDescent="0.2">
      <c r="A6" s="7">
        <v>150221</v>
      </c>
      <c r="B6" s="22" t="s">
        <v>232</v>
      </c>
      <c r="C6" s="7">
        <v>1.2270000000000001</v>
      </c>
      <c r="D6" s="9">
        <v>8.0000000000000004E-4</v>
      </c>
      <c r="E6" s="8">
        <v>1339.6</v>
      </c>
      <c r="F6" s="7">
        <v>1.036</v>
      </c>
      <c r="G6" s="10">
        <v>-0.18440000000000001</v>
      </c>
      <c r="H6" s="10">
        <v>0.05</v>
      </c>
      <c r="I6" s="8">
        <v>6.5</v>
      </c>
      <c r="J6" s="8">
        <v>6.5</v>
      </c>
      <c r="K6" s="10">
        <v>5.4579999999999997E-2</v>
      </c>
      <c r="L6" s="8" t="s">
        <v>40</v>
      </c>
      <c r="M6" s="7" t="s">
        <v>233</v>
      </c>
      <c r="N6" s="9">
        <v>8.0000000000000004E-4</v>
      </c>
      <c r="O6" s="23">
        <v>0.35880000000000001</v>
      </c>
      <c r="P6" s="10">
        <v>-0.12139999999999999</v>
      </c>
      <c r="Q6" s="10">
        <v>0.49590000000000001</v>
      </c>
      <c r="R6" s="10">
        <v>4.7000000000000002E-3</v>
      </c>
      <c r="S6" s="10">
        <v>3.5000000000000001E-3</v>
      </c>
      <c r="T6" s="10">
        <v>0</v>
      </c>
      <c r="U6" s="8">
        <v>295525</v>
      </c>
      <c r="V6" s="8">
        <v>672</v>
      </c>
      <c r="W6" s="11">
        <v>0.21180555555555555</v>
      </c>
      <c r="X6" s="12">
        <v>42738</v>
      </c>
      <c r="Y6" s="13" t="s">
        <v>38</v>
      </c>
    </row>
    <row r="7" spans="1:25" ht="14.25" thickBot="1" x14ac:dyDescent="0.2">
      <c r="A7" s="14">
        <v>150321</v>
      </c>
      <c r="B7" s="15" t="s">
        <v>234</v>
      </c>
      <c r="C7" s="14">
        <v>1.236</v>
      </c>
      <c r="D7" s="26">
        <v>0</v>
      </c>
      <c r="E7" s="15">
        <v>135.51</v>
      </c>
      <c r="F7" s="14">
        <v>1.0409999999999999</v>
      </c>
      <c r="G7" s="17">
        <v>-0.18729999999999999</v>
      </c>
      <c r="H7" s="17">
        <v>0.05</v>
      </c>
      <c r="I7" s="15">
        <v>6.5</v>
      </c>
      <c r="J7" s="15">
        <v>6.5</v>
      </c>
      <c r="K7" s="17">
        <v>5.4390000000000001E-2</v>
      </c>
      <c r="L7" s="15" t="s">
        <v>40</v>
      </c>
      <c r="M7" s="14" t="s">
        <v>197</v>
      </c>
      <c r="N7" s="30">
        <v>-6.1000000000000004E-3</v>
      </c>
      <c r="O7" s="18">
        <v>0.42080000000000001</v>
      </c>
      <c r="P7" s="17">
        <v>-0.1237</v>
      </c>
      <c r="Q7" s="17">
        <v>0.34589999999999999</v>
      </c>
      <c r="R7" s="17">
        <v>-1.4E-3</v>
      </c>
      <c r="S7" s="17">
        <v>-3.5999999999999999E-3</v>
      </c>
      <c r="T7" s="17">
        <v>-8.0999999999999996E-3</v>
      </c>
      <c r="U7" s="15">
        <v>13482</v>
      </c>
      <c r="V7" s="15">
        <v>-137</v>
      </c>
      <c r="W7" s="19">
        <v>0.21180555555555555</v>
      </c>
      <c r="X7" s="20">
        <v>42705</v>
      </c>
      <c r="Y7" s="21" t="s">
        <v>38</v>
      </c>
    </row>
    <row r="8" spans="1:25" ht="14.25" thickBot="1" x14ac:dyDescent="0.2">
      <c r="A8" s="7">
        <v>150032</v>
      </c>
      <c r="B8" s="8" t="s">
        <v>235</v>
      </c>
      <c r="C8" s="7">
        <v>1.022</v>
      </c>
      <c r="D8" s="27">
        <v>-1E-3</v>
      </c>
      <c r="E8" s="8">
        <v>67.84</v>
      </c>
      <c r="F8" s="7">
        <v>1.0162</v>
      </c>
      <c r="G8" s="10">
        <v>-5.7000000000000002E-3</v>
      </c>
      <c r="H8" s="10">
        <v>0.05</v>
      </c>
      <c r="I8" s="8">
        <v>5</v>
      </c>
      <c r="J8" s="8">
        <v>5</v>
      </c>
      <c r="K8" s="10">
        <v>4.9709999999999997E-2</v>
      </c>
      <c r="L8" s="8" t="s">
        <v>40</v>
      </c>
      <c r="M8" s="7" t="s">
        <v>236</v>
      </c>
      <c r="N8" s="31">
        <v>0</v>
      </c>
      <c r="O8" s="23">
        <v>0.121</v>
      </c>
      <c r="P8" s="10">
        <v>-6.4999999999999997E-3</v>
      </c>
      <c r="Q8" s="8" t="s">
        <v>37</v>
      </c>
      <c r="R8" s="10">
        <v>-5.0000000000000001E-3</v>
      </c>
      <c r="S8" s="10">
        <v>-2.8E-3</v>
      </c>
      <c r="T8" s="10">
        <v>-5.4999999999999997E-3</v>
      </c>
      <c r="U8" s="8">
        <v>1796</v>
      </c>
      <c r="V8" s="8">
        <v>64</v>
      </c>
      <c r="W8" s="11">
        <v>0.3347222222222222</v>
      </c>
      <c r="X8" s="12">
        <v>42821</v>
      </c>
      <c r="Y8" s="13" t="s">
        <v>38</v>
      </c>
    </row>
    <row r="9" spans="1:25" ht="14.25" thickBot="1" x14ac:dyDescent="0.2">
      <c r="A9" s="44" t="s">
        <v>246</v>
      </c>
      <c r="B9" s="36"/>
      <c r="C9" s="35"/>
      <c r="D9" s="43">
        <f>AVERAGE(D6:D8)</f>
        <v>-6.6666666666666656E-5</v>
      </c>
      <c r="E9" s="36"/>
      <c r="F9" s="35"/>
      <c r="G9" s="43">
        <f>AVERAGE(G6:G8)</f>
        <v>-0.1258</v>
      </c>
      <c r="H9" s="37"/>
      <c r="I9" s="36"/>
      <c r="J9" s="36"/>
      <c r="K9" s="43">
        <f>AVERAGE(K6:K8)</f>
        <v>5.2893333333333327E-2</v>
      </c>
      <c r="L9" s="36"/>
      <c r="M9" s="35"/>
      <c r="N9" s="38"/>
      <c r="O9" s="39"/>
      <c r="P9" s="43">
        <f>AVERAGE(P6:P8)</f>
        <v>-8.3866666666666659E-2</v>
      </c>
      <c r="Q9" s="37"/>
      <c r="R9" s="43">
        <f>AVERAGE(R6:R8)</f>
        <v>-5.6666666666666671E-4</v>
      </c>
      <c r="S9" s="37"/>
      <c r="T9" s="37"/>
      <c r="U9" s="36"/>
      <c r="V9" s="36"/>
      <c r="W9" s="40"/>
      <c r="X9" s="41"/>
      <c r="Y9" s="42"/>
    </row>
    <row r="10" spans="1:25" s="121" customFormat="1" ht="14.25" thickBot="1" x14ac:dyDescent="0.2">
      <c r="A10" s="111">
        <v>150331</v>
      </c>
      <c r="B10" s="114" t="s">
        <v>227</v>
      </c>
      <c r="C10" s="111">
        <v>1.127</v>
      </c>
      <c r="D10" s="113">
        <v>2.7000000000000001E-3</v>
      </c>
      <c r="E10" s="114">
        <v>841.04</v>
      </c>
      <c r="F10" s="111">
        <v>1.0384</v>
      </c>
      <c r="G10" s="115">
        <v>-8.5300000000000001E-2</v>
      </c>
      <c r="H10" s="115">
        <v>4.4999999999999998E-2</v>
      </c>
      <c r="I10" s="114">
        <v>6</v>
      </c>
      <c r="J10" s="114">
        <v>6</v>
      </c>
      <c r="K10" s="115">
        <v>5.5120000000000002E-2</v>
      </c>
      <c r="L10" s="114" t="s">
        <v>40</v>
      </c>
      <c r="M10" s="111" t="s">
        <v>222</v>
      </c>
      <c r="N10" s="116">
        <v>-7.1999999999999998E-3</v>
      </c>
      <c r="O10" s="117">
        <v>0.25290000000000001</v>
      </c>
      <c r="P10" s="115">
        <v>-6.3600000000000004E-2</v>
      </c>
      <c r="Q10" s="115">
        <v>0.73960000000000004</v>
      </c>
      <c r="R10" s="115">
        <v>-4.4000000000000003E-3</v>
      </c>
      <c r="S10" s="115">
        <v>-4.7999999999999996E-3</v>
      </c>
      <c r="T10" s="115">
        <v>-5.1999999999999998E-3</v>
      </c>
      <c r="U10" s="114">
        <v>47848</v>
      </c>
      <c r="V10" s="114">
        <v>-307</v>
      </c>
      <c r="W10" s="118">
        <v>0.21180555555555555</v>
      </c>
      <c r="X10" s="122">
        <v>42705</v>
      </c>
      <c r="Y10" s="120" t="s">
        <v>38</v>
      </c>
    </row>
    <row r="11" spans="1:25" ht="14.25" thickBot="1" x14ac:dyDescent="0.2">
      <c r="A11" s="7">
        <v>150219</v>
      </c>
      <c r="B11" s="8" t="s">
        <v>228</v>
      </c>
      <c r="C11" s="7">
        <v>1.226</v>
      </c>
      <c r="D11" s="9">
        <v>4.8999999999999998E-3</v>
      </c>
      <c r="E11" s="8">
        <v>63.21</v>
      </c>
      <c r="F11" s="7">
        <v>1.0329999999999999</v>
      </c>
      <c r="G11" s="10">
        <v>-0.18679999999999999</v>
      </c>
      <c r="H11" s="10">
        <v>4.4999999999999998E-2</v>
      </c>
      <c r="I11" s="8">
        <v>6</v>
      </c>
      <c r="J11" s="8">
        <v>6</v>
      </c>
      <c r="K11" s="10">
        <v>5.0290000000000001E-2</v>
      </c>
      <c r="L11" s="8" t="s">
        <v>40</v>
      </c>
      <c r="M11" s="32" t="s">
        <v>229</v>
      </c>
      <c r="N11" s="27">
        <v>-1.0999999999999999E-2</v>
      </c>
      <c r="O11" s="23">
        <v>0.3669</v>
      </c>
      <c r="P11" s="10">
        <v>-0.14330000000000001</v>
      </c>
      <c r="Q11" s="10">
        <v>0.4803</v>
      </c>
      <c r="R11" s="10">
        <v>-2.9999999999999997E-4</v>
      </c>
      <c r="S11" s="10">
        <v>-6.4000000000000003E-3</v>
      </c>
      <c r="T11" s="10">
        <v>-5.8999999999999999E-3</v>
      </c>
      <c r="U11" s="8">
        <v>46508</v>
      </c>
      <c r="V11" s="8">
        <v>-460</v>
      </c>
      <c r="W11" s="11">
        <v>0.21180555555555555</v>
      </c>
      <c r="X11" s="12">
        <v>42738</v>
      </c>
      <c r="Y11" s="13" t="s">
        <v>38</v>
      </c>
    </row>
    <row r="12" spans="1:25" ht="14.25" thickBot="1" x14ac:dyDescent="0.2">
      <c r="A12" s="44" t="s">
        <v>244</v>
      </c>
      <c r="B12" s="36"/>
      <c r="C12" s="35"/>
      <c r="D12" s="43">
        <f>AVERAGE(D10:D11)</f>
        <v>3.8E-3</v>
      </c>
      <c r="E12" s="36"/>
      <c r="F12" s="35"/>
      <c r="G12" s="84">
        <f>AVERAGE(G10:G11)</f>
        <v>-0.13605</v>
      </c>
      <c r="H12" s="37"/>
      <c r="I12" s="36"/>
      <c r="J12" s="36"/>
      <c r="K12" s="84">
        <f>AVERAGE(K10:K11)</f>
        <v>5.2705000000000002E-2</v>
      </c>
      <c r="L12" s="36"/>
      <c r="M12" s="35"/>
      <c r="N12" s="38"/>
      <c r="O12" s="39"/>
      <c r="P12" s="84">
        <f>AVERAGE(P10:P11)</f>
        <v>-0.10345000000000001</v>
      </c>
      <c r="Q12" s="37"/>
      <c r="R12" s="84">
        <f>AVERAGE(R10:R11)</f>
        <v>-2.3500000000000001E-3</v>
      </c>
      <c r="S12" s="37"/>
      <c r="T12" s="37"/>
      <c r="U12" s="36"/>
      <c r="V12" s="36"/>
      <c r="W12" s="40"/>
      <c r="X12" s="41"/>
      <c r="Y12" s="42"/>
    </row>
    <row r="13" spans="1:25" s="60" customFormat="1" ht="14.25" thickBot="1" x14ac:dyDescent="0.2">
      <c r="A13" s="51">
        <v>150323</v>
      </c>
      <c r="B13" s="52" t="s">
        <v>194</v>
      </c>
      <c r="C13" s="51">
        <v>1.0509999999999999</v>
      </c>
      <c r="D13" s="53">
        <v>1.9E-3</v>
      </c>
      <c r="E13" s="52">
        <v>25.85</v>
      </c>
      <c r="F13" s="51">
        <v>1.0299</v>
      </c>
      <c r="G13" s="54">
        <v>-2.0500000000000001E-2</v>
      </c>
      <c r="H13" s="54">
        <v>0.04</v>
      </c>
      <c r="I13" s="52">
        <v>5.5</v>
      </c>
      <c r="J13" s="52">
        <v>5.5</v>
      </c>
      <c r="K13" s="54">
        <v>5.3859999999999998E-2</v>
      </c>
      <c r="L13" s="52" t="s">
        <v>40</v>
      </c>
      <c r="M13" s="51" t="s">
        <v>76</v>
      </c>
      <c r="N13" s="89">
        <v>-7.4000000000000003E-3</v>
      </c>
      <c r="O13" s="56">
        <v>0.1865</v>
      </c>
      <c r="P13" s="54">
        <v>-1.89E-2</v>
      </c>
      <c r="Q13" s="54">
        <v>0.90690000000000004</v>
      </c>
      <c r="R13" s="54">
        <v>-4.5999999999999999E-3</v>
      </c>
      <c r="S13" s="54">
        <v>-4.0000000000000001E-3</v>
      </c>
      <c r="T13" s="54">
        <v>-2.7000000000000001E-3</v>
      </c>
      <c r="U13" s="52">
        <v>3879</v>
      </c>
      <c r="V13" s="52">
        <v>-4</v>
      </c>
      <c r="W13" s="57">
        <v>0.21180555555555555</v>
      </c>
      <c r="X13" s="58">
        <v>42738</v>
      </c>
      <c r="Y13" s="59" t="s">
        <v>38</v>
      </c>
    </row>
    <row r="14" spans="1:25" ht="14.25" thickBot="1" x14ac:dyDescent="0.2">
      <c r="A14" s="7">
        <v>150289</v>
      </c>
      <c r="B14" s="8" t="s">
        <v>196</v>
      </c>
      <c r="C14" s="7">
        <v>1.0549999999999999</v>
      </c>
      <c r="D14" s="9">
        <v>8.9999999999999998E-4</v>
      </c>
      <c r="E14" s="8">
        <v>2431.66</v>
      </c>
      <c r="F14" s="7">
        <v>1.0329999999999999</v>
      </c>
      <c r="G14" s="10">
        <v>-2.1299999999999999E-2</v>
      </c>
      <c r="H14" s="10">
        <v>0.04</v>
      </c>
      <c r="I14" s="8">
        <v>5.5</v>
      </c>
      <c r="J14" s="8">
        <v>5.5</v>
      </c>
      <c r="K14" s="10">
        <v>5.382E-2</v>
      </c>
      <c r="L14" s="8" t="s">
        <v>40</v>
      </c>
      <c r="M14" s="7" t="s">
        <v>197</v>
      </c>
      <c r="N14" s="27">
        <v>-6.1000000000000004E-3</v>
      </c>
      <c r="O14" s="23">
        <v>0.15429999999999999</v>
      </c>
      <c r="P14" s="10">
        <v>-1.9800000000000002E-2</v>
      </c>
      <c r="Q14" s="10">
        <v>0.97740000000000005</v>
      </c>
      <c r="R14" s="10">
        <v>7.7999999999999996E-3</v>
      </c>
      <c r="S14" s="10">
        <v>1.11E-2</v>
      </c>
      <c r="T14" s="10">
        <v>7.1999999999999998E-3</v>
      </c>
      <c r="U14" s="8">
        <v>41246</v>
      </c>
      <c r="V14" s="8">
        <v>2032</v>
      </c>
      <c r="W14" s="11">
        <v>0.21180555555555555</v>
      </c>
      <c r="X14" s="12">
        <v>42719</v>
      </c>
      <c r="Y14" s="13" t="s">
        <v>38</v>
      </c>
    </row>
    <row r="15" spans="1:25" ht="14.25" thickBot="1" x14ac:dyDescent="0.2">
      <c r="A15" s="14">
        <v>150335</v>
      </c>
      <c r="B15" s="15" t="s">
        <v>195</v>
      </c>
      <c r="C15" s="14">
        <v>1.056</v>
      </c>
      <c r="D15" s="16">
        <v>1.9E-3</v>
      </c>
      <c r="E15" s="15">
        <v>665.91</v>
      </c>
      <c r="F15" s="14">
        <v>1.0329999999999999</v>
      </c>
      <c r="G15" s="17">
        <v>-2.23E-2</v>
      </c>
      <c r="H15" s="17">
        <v>0.04</v>
      </c>
      <c r="I15" s="15">
        <v>5.5</v>
      </c>
      <c r="J15" s="15">
        <v>5.5</v>
      </c>
      <c r="K15" s="17">
        <v>5.3760000000000002E-2</v>
      </c>
      <c r="L15" s="15" t="s">
        <v>40</v>
      </c>
      <c r="M15" s="14" t="s">
        <v>80</v>
      </c>
      <c r="N15" s="30">
        <v>-1.4E-3</v>
      </c>
      <c r="O15" s="18">
        <v>0.27739999999999998</v>
      </c>
      <c r="P15" s="17">
        <v>-2.0799999999999999E-2</v>
      </c>
      <c r="Q15" s="29">
        <v>0.6895</v>
      </c>
      <c r="R15" s="17">
        <v>8.6E-3</v>
      </c>
      <c r="S15" s="17">
        <v>3.8999999999999998E-3</v>
      </c>
      <c r="T15" s="17">
        <v>4.4999999999999997E-3</v>
      </c>
      <c r="U15" s="15">
        <v>11965</v>
      </c>
      <c r="V15" s="15">
        <v>282</v>
      </c>
      <c r="W15" s="19">
        <v>0.21180555555555555</v>
      </c>
      <c r="X15" s="20">
        <v>42719</v>
      </c>
      <c r="Y15" s="21" t="s">
        <v>38</v>
      </c>
    </row>
    <row r="16" spans="1:25" s="60" customFormat="1" ht="14.25" thickBot="1" x14ac:dyDescent="0.2">
      <c r="A16" s="51">
        <v>150291</v>
      </c>
      <c r="B16" s="61" t="s">
        <v>198</v>
      </c>
      <c r="C16" s="51">
        <v>1.056</v>
      </c>
      <c r="D16" s="53">
        <v>1.9E-3</v>
      </c>
      <c r="E16" s="52">
        <v>472.26</v>
      </c>
      <c r="F16" s="51">
        <v>1.0329999999999999</v>
      </c>
      <c r="G16" s="54">
        <v>-2.23E-2</v>
      </c>
      <c r="H16" s="54">
        <v>0.04</v>
      </c>
      <c r="I16" s="52">
        <v>5.5</v>
      </c>
      <c r="J16" s="52">
        <v>5.5</v>
      </c>
      <c r="K16" s="54">
        <v>5.3760000000000002E-2</v>
      </c>
      <c r="L16" s="52" t="s">
        <v>40</v>
      </c>
      <c r="M16" s="51" t="s">
        <v>95</v>
      </c>
      <c r="N16" s="89">
        <v>-7.3000000000000001E-3</v>
      </c>
      <c r="O16" s="56">
        <v>0.19950000000000001</v>
      </c>
      <c r="P16" s="54">
        <v>-2.0799999999999999E-2</v>
      </c>
      <c r="Q16" s="54">
        <v>0.87170000000000003</v>
      </c>
      <c r="R16" s="54">
        <v>6.9999999999999999E-4</v>
      </c>
      <c r="S16" s="54">
        <v>0</v>
      </c>
      <c r="T16" s="54">
        <v>0</v>
      </c>
      <c r="U16" s="52">
        <v>19216</v>
      </c>
      <c r="V16" s="52">
        <v>0</v>
      </c>
      <c r="W16" s="57">
        <v>0.21180555555555555</v>
      </c>
      <c r="X16" s="58">
        <v>42719</v>
      </c>
      <c r="Y16" s="59" t="s">
        <v>38</v>
      </c>
    </row>
    <row r="17" spans="1:25" ht="14.25" thickBot="1" x14ac:dyDescent="0.2">
      <c r="A17" s="14">
        <v>150303</v>
      </c>
      <c r="B17" s="15" t="s">
        <v>200</v>
      </c>
      <c r="C17" s="14">
        <v>1.0580000000000001</v>
      </c>
      <c r="D17" s="16">
        <v>1.9E-3</v>
      </c>
      <c r="E17" s="15">
        <v>963.8</v>
      </c>
      <c r="F17" s="14">
        <v>1.0325</v>
      </c>
      <c r="G17" s="17">
        <v>-2.47E-2</v>
      </c>
      <c r="H17" s="17">
        <v>0.04</v>
      </c>
      <c r="I17" s="15">
        <v>6</v>
      </c>
      <c r="J17" s="15">
        <v>5.5</v>
      </c>
      <c r="K17" s="17">
        <v>5.3740000000000003E-2</v>
      </c>
      <c r="L17" s="15" t="s">
        <v>40</v>
      </c>
      <c r="M17" s="14" t="s">
        <v>201</v>
      </c>
      <c r="N17" s="30">
        <v>-7.7999999999999996E-3</v>
      </c>
      <c r="O17" s="18">
        <v>0.28939999999999999</v>
      </c>
      <c r="P17" s="17">
        <v>-2.2599999999999999E-2</v>
      </c>
      <c r="Q17" s="29">
        <v>0.66210000000000002</v>
      </c>
      <c r="R17" s="17">
        <v>5.0000000000000001E-3</v>
      </c>
      <c r="S17" s="17">
        <v>4.1999999999999997E-3</v>
      </c>
      <c r="T17" s="17">
        <v>-1E-4</v>
      </c>
      <c r="U17" s="15">
        <v>26889</v>
      </c>
      <c r="V17" s="15">
        <v>16</v>
      </c>
      <c r="W17" s="19">
        <v>0.21180555555555555</v>
      </c>
      <c r="X17" s="20">
        <v>42719</v>
      </c>
      <c r="Y17" s="21" t="s">
        <v>38</v>
      </c>
    </row>
    <row r="18" spans="1:25" s="110" customFormat="1" ht="14.25" thickBot="1" x14ac:dyDescent="0.2">
      <c r="A18" s="101">
        <v>150293</v>
      </c>
      <c r="B18" s="102" t="s">
        <v>204</v>
      </c>
      <c r="C18" s="101">
        <v>1.083</v>
      </c>
      <c r="D18" s="103">
        <v>1.9E-3</v>
      </c>
      <c r="E18" s="102">
        <v>79.680000000000007</v>
      </c>
      <c r="F18" s="101">
        <v>1.0565</v>
      </c>
      <c r="G18" s="104">
        <v>-2.5100000000000001E-2</v>
      </c>
      <c r="H18" s="104">
        <v>0.04</v>
      </c>
      <c r="I18" s="102">
        <v>6.25</v>
      </c>
      <c r="J18" s="102">
        <v>5.5</v>
      </c>
      <c r="K18" s="104">
        <v>5.3719999999999997E-2</v>
      </c>
      <c r="L18" s="102" t="s">
        <v>40</v>
      </c>
      <c r="M18" s="101" t="s">
        <v>66</v>
      </c>
      <c r="N18" s="105">
        <v>-1.1900000000000001E-2</v>
      </c>
      <c r="O18" s="106">
        <v>0.33250000000000002</v>
      </c>
      <c r="P18" s="104">
        <v>-2.3099999999999999E-2</v>
      </c>
      <c r="Q18" s="104">
        <v>0.53280000000000005</v>
      </c>
      <c r="R18" s="104">
        <v>4.4999999999999997E-3</v>
      </c>
      <c r="S18" s="104">
        <v>1.6999999999999999E-3</v>
      </c>
      <c r="T18" s="104">
        <v>-1.8E-3</v>
      </c>
      <c r="U18" s="102">
        <v>1258</v>
      </c>
      <c r="V18" s="102">
        <v>-4</v>
      </c>
      <c r="W18" s="107">
        <v>0.21180555555555555</v>
      </c>
      <c r="X18" s="108">
        <v>42705</v>
      </c>
      <c r="Y18" s="109" t="s">
        <v>38</v>
      </c>
    </row>
    <row r="19" spans="1:25" ht="14.25" thickBot="1" x14ac:dyDescent="0.2">
      <c r="A19" s="14">
        <v>150299</v>
      </c>
      <c r="B19" s="28" t="s">
        <v>199</v>
      </c>
      <c r="C19" s="14">
        <v>1.0569999999999999</v>
      </c>
      <c r="D19" s="16">
        <v>2.8E-3</v>
      </c>
      <c r="E19" s="15">
        <v>1134.45</v>
      </c>
      <c r="F19" s="14">
        <v>1.0329999999999999</v>
      </c>
      <c r="G19" s="17">
        <v>-2.3199999999999998E-2</v>
      </c>
      <c r="H19" s="17">
        <v>0.04</v>
      </c>
      <c r="I19" s="15">
        <v>5.5</v>
      </c>
      <c r="J19" s="15">
        <v>5.5</v>
      </c>
      <c r="K19" s="17">
        <v>5.3710000000000001E-2</v>
      </c>
      <c r="L19" s="15" t="s">
        <v>40</v>
      </c>
      <c r="M19" s="14" t="s">
        <v>95</v>
      </c>
      <c r="N19" s="30">
        <v>-7.3000000000000001E-3</v>
      </c>
      <c r="O19" s="18">
        <v>0.17430000000000001</v>
      </c>
      <c r="P19" s="17">
        <v>-2.1700000000000001E-2</v>
      </c>
      <c r="Q19" s="29">
        <v>0.93079999999999996</v>
      </c>
      <c r="R19" s="17">
        <v>4.0000000000000001E-3</v>
      </c>
      <c r="S19" s="17">
        <v>2.2000000000000001E-3</v>
      </c>
      <c r="T19" s="17">
        <v>1.2999999999999999E-3</v>
      </c>
      <c r="U19" s="15">
        <v>33869</v>
      </c>
      <c r="V19" s="15">
        <v>38</v>
      </c>
      <c r="W19" s="19">
        <v>0.21180555555555555</v>
      </c>
      <c r="X19" s="20">
        <v>42719</v>
      </c>
      <c r="Y19" s="21" t="s">
        <v>38</v>
      </c>
    </row>
    <row r="20" spans="1:25" s="110" customFormat="1" ht="14.25" thickBot="1" x14ac:dyDescent="0.2">
      <c r="A20" s="101">
        <v>150287</v>
      </c>
      <c r="B20" s="102" t="s">
        <v>77</v>
      </c>
      <c r="C20" s="101">
        <v>1.0569999999999999</v>
      </c>
      <c r="D20" s="103">
        <v>1.9E-3</v>
      </c>
      <c r="E20" s="102">
        <v>1401.94</v>
      </c>
      <c r="F20" s="101">
        <v>1.0329999999999999</v>
      </c>
      <c r="G20" s="104">
        <v>-2.3199999999999998E-2</v>
      </c>
      <c r="H20" s="104">
        <v>0.04</v>
      </c>
      <c r="I20" s="102">
        <v>5.5</v>
      </c>
      <c r="J20" s="102">
        <v>5.5</v>
      </c>
      <c r="K20" s="104">
        <v>5.3710000000000001E-2</v>
      </c>
      <c r="L20" s="102" t="s">
        <v>40</v>
      </c>
      <c r="M20" s="101" t="s">
        <v>78</v>
      </c>
      <c r="N20" s="105">
        <v>-5.7999999999999996E-3</v>
      </c>
      <c r="O20" s="106">
        <v>0.19570000000000001</v>
      </c>
      <c r="P20" s="104">
        <v>-2.1700000000000001E-2</v>
      </c>
      <c r="Q20" s="104">
        <v>0.88070000000000004</v>
      </c>
      <c r="R20" s="104">
        <v>1.1999999999999999E-3</v>
      </c>
      <c r="S20" s="104">
        <v>1.9E-3</v>
      </c>
      <c r="T20" s="104">
        <v>0</v>
      </c>
      <c r="U20" s="102">
        <v>51382</v>
      </c>
      <c r="V20" s="102">
        <v>3</v>
      </c>
      <c r="W20" s="107">
        <v>0.21180555555555555</v>
      </c>
      <c r="X20" s="108">
        <v>42719</v>
      </c>
      <c r="Y20" s="109" t="s">
        <v>38</v>
      </c>
    </row>
    <row r="21" spans="1:25" ht="14.25" thickBot="1" x14ac:dyDescent="0.2">
      <c r="A21" s="14">
        <v>150247</v>
      </c>
      <c r="B21" s="15" t="s">
        <v>205</v>
      </c>
      <c r="C21" s="14">
        <v>1.0549999999999999</v>
      </c>
      <c r="D21" s="16">
        <v>1.9E-3</v>
      </c>
      <c r="E21" s="15">
        <v>904.12</v>
      </c>
      <c r="F21" s="14">
        <v>1.0299</v>
      </c>
      <c r="G21" s="17">
        <v>-2.4400000000000002E-2</v>
      </c>
      <c r="H21" s="17">
        <v>0.04</v>
      </c>
      <c r="I21" s="15">
        <v>5.5</v>
      </c>
      <c r="J21" s="15">
        <v>5.5</v>
      </c>
      <c r="K21" s="17">
        <v>5.3650000000000003E-2</v>
      </c>
      <c r="L21" s="15" t="s">
        <v>40</v>
      </c>
      <c r="M21" s="14" t="s">
        <v>110</v>
      </c>
      <c r="N21" s="30">
        <v>-3.0000000000000001E-3</v>
      </c>
      <c r="O21" s="18">
        <v>0.25119999999999998</v>
      </c>
      <c r="P21" s="17">
        <v>-2.2700000000000001E-2</v>
      </c>
      <c r="Q21" s="17">
        <v>0.75509999999999999</v>
      </c>
      <c r="R21" s="17">
        <v>-8.0000000000000004E-4</v>
      </c>
      <c r="S21" s="17">
        <v>5.1000000000000004E-3</v>
      </c>
      <c r="T21" s="17">
        <v>2.3E-3</v>
      </c>
      <c r="U21" s="15">
        <v>21909</v>
      </c>
      <c r="V21" s="15">
        <v>590</v>
      </c>
      <c r="W21" s="19">
        <v>0.21180555555555555</v>
      </c>
      <c r="X21" s="20">
        <v>42738</v>
      </c>
      <c r="Y21" s="21" t="s">
        <v>38</v>
      </c>
    </row>
    <row r="22" spans="1:25" s="100" customFormat="1" ht="14.25" thickBot="1" x14ac:dyDescent="0.2">
      <c r="A22" s="90">
        <v>150297</v>
      </c>
      <c r="B22" s="91" t="s">
        <v>202</v>
      </c>
      <c r="C22" s="90">
        <v>1.0920000000000001</v>
      </c>
      <c r="D22" s="92">
        <v>4.5999999999999999E-3</v>
      </c>
      <c r="E22" s="91">
        <v>80.44</v>
      </c>
      <c r="F22" s="90">
        <v>1.0636000000000001</v>
      </c>
      <c r="G22" s="93">
        <v>-2.6700000000000002E-2</v>
      </c>
      <c r="H22" s="93">
        <v>0.04</v>
      </c>
      <c r="I22" s="91">
        <v>6</v>
      </c>
      <c r="J22" s="91">
        <v>5.5</v>
      </c>
      <c r="K22" s="93">
        <v>5.3580000000000003E-2</v>
      </c>
      <c r="L22" s="91" t="s">
        <v>40</v>
      </c>
      <c r="M22" s="94" t="s">
        <v>203</v>
      </c>
      <c r="N22" s="95">
        <v>-5.7999999999999996E-3</v>
      </c>
      <c r="O22" s="96">
        <v>0.18260000000000001</v>
      </c>
      <c r="P22" s="93">
        <v>-2.4799999999999999E-2</v>
      </c>
      <c r="Q22" s="93">
        <v>0.86670000000000003</v>
      </c>
      <c r="R22" s="93">
        <v>8.0000000000000002E-3</v>
      </c>
      <c r="S22" s="93">
        <v>-1.1999999999999999E-3</v>
      </c>
      <c r="T22" s="93">
        <v>-2.3999999999999998E-3</v>
      </c>
      <c r="U22" s="91">
        <v>6282</v>
      </c>
      <c r="V22" s="91">
        <v>0</v>
      </c>
      <c r="W22" s="97">
        <v>0.21180555555555555</v>
      </c>
      <c r="X22" s="98">
        <v>42705</v>
      </c>
      <c r="Y22" s="99" t="s">
        <v>38</v>
      </c>
    </row>
    <row r="23" spans="1:25" ht="14.25" thickBot="1" x14ac:dyDescent="0.2">
      <c r="A23" s="14">
        <v>150117</v>
      </c>
      <c r="B23" s="15" t="s">
        <v>206</v>
      </c>
      <c r="C23" s="14">
        <v>1.0569999999999999</v>
      </c>
      <c r="D23" s="16">
        <v>2.8E-3</v>
      </c>
      <c r="E23" s="15">
        <v>6043.34</v>
      </c>
      <c r="F23" s="14">
        <v>1.03</v>
      </c>
      <c r="G23" s="17">
        <v>-2.6200000000000001E-2</v>
      </c>
      <c r="H23" s="17">
        <v>0.04</v>
      </c>
      <c r="I23" s="15">
        <v>5.5</v>
      </c>
      <c r="J23" s="15">
        <v>5.5</v>
      </c>
      <c r="K23" s="17">
        <v>5.355E-2</v>
      </c>
      <c r="L23" s="15" t="s">
        <v>40</v>
      </c>
      <c r="M23" s="14" t="s">
        <v>207</v>
      </c>
      <c r="N23" s="30">
        <v>-5.3E-3</v>
      </c>
      <c r="O23" s="18">
        <v>0.14380000000000001</v>
      </c>
      <c r="P23" s="17">
        <v>-2.4500000000000001E-2</v>
      </c>
      <c r="Q23" s="17">
        <v>1.6755</v>
      </c>
      <c r="R23" s="17">
        <v>2.7000000000000001E-3</v>
      </c>
      <c r="S23" s="17">
        <v>2.3E-3</v>
      </c>
      <c r="T23" s="17">
        <v>4.0000000000000002E-4</v>
      </c>
      <c r="U23" s="15">
        <v>156260</v>
      </c>
      <c r="V23" s="15">
        <v>571</v>
      </c>
      <c r="W23" s="19">
        <v>0.21180555555555555</v>
      </c>
      <c r="X23" s="20">
        <v>42738</v>
      </c>
      <c r="Y23" s="21" t="s">
        <v>38</v>
      </c>
    </row>
    <row r="24" spans="1:25" ht="14.25" thickBot="1" x14ac:dyDescent="0.2">
      <c r="A24" s="7">
        <v>150130</v>
      </c>
      <c r="B24" s="8" t="s">
        <v>208</v>
      </c>
      <c r="C24" s="7">
        <v>1.0580000000000001</v>
      </c>
      <c r="D24" s="9">
        <v>3.8E-3</v>
      </c>
      <c r="E24" s="8">
        <v>15000.66</v>
      </c>
      <c r="F24" s="7">
        <v>1.03</v>
      </c>
      <c r="G24" s="10">
        <v>-2.7199999999999998E-2</v>
      </c>
      <c r="H24" s="10">
        <v>0.04</v>
      </c>
      <c r="I24" s="8">
        <v>5.5</v>
      </c>
      <c r="J24" s="8">
        <v>5.5</v>
      </c>
      <c r="K24" s="10">
        <v>5.3499999999999999E-2</v>
      </c>
      <c r="L24" s="8" t="s">
        <v>40</v>
      </c>
      <c r="M24" s="7" t="s">
        <v>209</v>
      </c>
      <c r="N24" s="27">
        <v>-1.0999999999999999E-2</v>
      </c>
      <c r="O24" s="23">
        <v>0.19570000000000001</v>
      </c>
      <c r="P24" s="10">
        <v>-2.5399999999999999E-2</v>
      </c>
      <c r="Q24" s="10">
        <v>0.8851</v>
      </c>
      <c r="R24" s="10">
        <v>7.9000000000000008E-3</v>
      </c>
      <c r="S24" s="10">
        <v>3.0000000000000001E-3</v>
      </c>
      <c r="T24" s="10">
        <v>1.4E-3</v>
      </c>
      <c r="U24" s="8">
        <v>443491</v>
      </c>
      <c r="V24" s="8">
        <v>5272</v>
      </c>
      <c r="W24" s="11">
        <v>0.21180555555555555</v>
      </c>
      <c r="X24" s="12">
        <v>42738</v>
      </c>
      <c r="Y24" s="13" t="s">
        <v>38</v>
      </c>
    </row>
    <row r="25" spans="1:25" ht="14.25" thickBot="1" x14ac:dyDescent="0.2">
      <c r="A25" s="14">
        <v>150263</v>
      </c>
      <c r="B25" s="15" t="s">
        <v>210</v>
      </c>
      <c r="C25" s="14">
        <v>1.0620000000000001</v>
      </c>
      <c r="D25" s="16">
        <v>3.8E-3</v>
      </c>
      <c r="E25" s="15">
        <v>35.840000000000003</v>
      </c>
      <c r="F25" s="14">
        <v>1.0328999999999999</v>
      </c>
      <c r="G25" s="17">
        <v>-2.8199999999999999E-2</v>
      </c>
      <c r="H25" s="17">
        <v>0.04</v>
      </c>
      <c r="I25" s="15">
        <v>5.5</v>
      </c>
      <c r="J25" s="15">
        <v>5.5</v>
      </c>
      <c r="K25" s="17">
        <v>5.3440000000000001E-2</v>
      </c>
      <c r="L25" s="15" t="s">
        <v>40</v>
      </c>
      <c r="M25" s="14" t="s">
        <v>211</v>
      </c>
      <c r="N25" s="30">
        <v>-8.3999999999999995E-3</v>
      </c>
      <c r="O25" s="18">
        <v>0.2555</v>
      </c>
      <c r="P25" s="17">
        <v>-2.63E-2</v>
      </c>
      <c r="Q25" s="17">
        <v>0.74099999999999999</v>
      </c>
      <c r="R25" s="17">
        <v>-2.3999999999999998E-3</v>
      </c>
      <c r="S25" s="17">
        <v>-5.7999999999999996E-3</v>
      </c>
      <c r="T25" s="17">
        <v>-5.4000000000000003E-3</v>
      </c>
      <c r="U25" s="15">
        <v>1611</v>
      </c>
      <c r="V25" s="15">
        <v>-6</v>
      </c>
      <c r="W25" s="19">
        <v>0.21180555555555555</v>
      </c>
      <c r="X25" s="20">
        <v>42719</v>
      </c>
      <c r="Y25" s="21" t="s">
        <v>38</v>
      </c>
    </row>
    <row r="26" spans="1:25" ht="14.25" thickBot="1" x14ac:dyDescent="0.2">
      <c r="A26" s="7">
        <v>150301</v>
      </c>
      <c r="B26" s="8" t="s">
        <v>212</v>
      </c>
      <c r="C26" s="7">
        <v>1.0680000000000001</v>
      </c>
      <c r="D26" s="9">
        <v>3.8E-3</v>
      </c>
      <c r="E26" s="8">
        <v>30.99</v>
      </c>
      <c r="F26" s="7">
        <v>1.0329999999999999</v>
      </c>
      <c r="G26" s="10">
        <v>-3.39E-2</v>
      </c>
      <c r="H26" s="10">
        <v>0.04</v>
      </c>
      <c r="I26" s="8">
        <v>5.5</v>
      </c>
      <c r="J26" s="8">
        <v>5.5</v>
      </c>
      <c r="K26" s="10">
        <v>5.314E-2</v>
      </c>
      <c r="L26" s="8" t="s">
        <v>40</v>
      </c>
      <c r="M26" s="7" t="s">
        <v>56</v>
      </c>
      <c r="N26" s="27">
        <v>-9.2999999999999992E-3</v>
      </c>
      <c r="O26" s="23">
        <v>0.43619999999999998</v>
      </c>
      <c r="P26" s="10">
        <v>-3.1800000000000002E-2</v>
      </c>
      <c r="Q26" s="24">
        <v>0.31840000000000002</v>
      </c>
      <c r="R26" s="10">
        <v>-3.3E-3</v>
      </c>
      <c r="S26" s="10">
        <v>-6.4999999999999997E-3</v>
      </c>
      <c r="T26" s="10">
        <v>-2.5999999999999999E-3</v>
      </c>
      <c r="U26" s="8">
        <v>5313</v>
      </c>
      <c r="V26" s="8">
        <v>-1</v>
      </c>
      <c r="W26" s="11">
        <v>0.21180555555555555</v>
      </c>
      <c r="X26" s="12">
        <v>42719</v>
      </c>
      <c r="Y26" s="13" t="s">
        <v>38</v>
      </c>
    </row>
    <row r="27" spans="1:25" ht="14.25" thickBot="1" x14ac:dyDescent="0.2">
      <c r="A27" s="14">
        <v>150190</v>
      </c>
      <c r="B27" s="15" t="s">
        <v>213</v>
      </c>
      <c r="C27" s="14">
        <v>1.0680000000000001</v>
      </c>
      <c r="D27" s="16">
        <v>2.8E-3</v>
      </c>
      <c r="E27" s="15">
        <v>36.18</v>
      </c>
      <c r="F27" s="14">
        <v>1.03</v>
      </c>
      <c r="G27" s="17">
        <v>-3.6900000000000002E-2</v>
      </c>
      <c r="H27" s="17">
        <v>0.04</v>
      </c>
      <c r="I27" s="15">
        <v>5.5</v>
      </c>
      <c r="J27" s="15">
        <v>5.5</v>
      </c>
      <c r="K27" s="17">
        <v>5.2990000000000002E-2</v>
      </c>
      <c r="L27" s="15" t="s">
        <v>40</v>
      </c>
      <c r="M27" s="14" t="s">
        <v>76</v>
      </c>
      <c r="N27" s="30">
        <v>-7.4000000000000003E-3</v>
      </c>
      <c r="O27" s="18">
        <v>0.4491</v>
      </c>
      <c r="P27" s="17">
        <v>-3.4599999999999999E-2</v>
      </c>
      <c r="Q27" s="17">
        <v>0.29110000000000003</v>
      </c>
      <c r="R27" s="17">
        <v>-5.4000000000000003E-3</v>
      </c>
      <c r="S27" s="17">
        <v>-6.4000000000000003E-3</v>
      </c>
      <c r="T27" s="17">
        <v>-6.0000000000000001E-3</v>
      </c>
      <c r="U27" s="15">
        <v>5806</v>
      </c>
      <c r="V27" s="15">
        <v>-20</v>
      </c>
      <c r="W27" s="19">
        <v>0.21180555555555555</v>
      </c>
      <c r="X27" s="20">
        <v>42738</v>
      </c>
      <c r="Y27" s="21" t="s">
        <v>38</v>
      </c>
    </row>
    <row r="28" spans="1:25" ht="14.25" thickBot="1" x14ac:dyDescent="0.2">
      <c r="A28" s="7">
        <v>150265</v>
      </c>
      <c r="B28" s="22" t="s">
        <v>214</v>
      </c>
      <c r="C28" s="7">
        <v>1.0649999999999999</v>
      </c>
      <c r="D28" s="9">
        <v>2.8E-3</v>
      </c>
      <c r="E28" s="8">
        <v>143.08000000000001</v>
      </c>
      <c r="F28" s="7">
        <v>1.026</v>
      </c>
      <c r="G28" s="10">
        <v>-3.7999999999999999E-2</v>
      </c>
      <c r="H28" s="10">
        <v>0.04</v>
      </c>
      <c r="I28" s="8">
        <v>5.5</v>
      </c>
      <c r="J28" s="8">
        <v>5.5</v>
      </c>
      <c r="K28" s="10">
        <v>5.2940000000000001E-2</v>
      </c>
      <c r="L28" s="8" t="s">
        <v>40</v>
      </c>
      <c r="M28" s="7" t="s">
        <v>46</v>
      </c>
      <c r="N28" s="27">
        <v>-0.01</v>
      </c>
      <c r="O28" s="23">
        <v>0.40579999999999999</v>
      </c>
      <c r="P28" s="10">
        <v>-3.56E-2</v>
      </c>
      <c r="Q28" s="10">
        <v>0.39700000000000002</v>
      </c>
      <c r="R28" s="10">
        <v>-5.7999999999999996E-3</v>
      </c>
      <c r="S28" s="10">
        <v>-6.0000000000000001E-3</v>
      </c>
      <c r="T28" s="10">
        <v>-5.1000000000000004E-3</v>
      </c>
      <c r="U28" s="8">
        <v>14285</v>
      </c>
      <c r="V28" s="8">
        <v>-136</v>
      </c>
      <c r="W28" s="11">
        <v>0.21180555555555555</v>
      </c>
      <c r="X28" s="12">
        <v>42719</v>
      </c>
      <c r="Y28" s="13" t="s">
        <v>38</v>
      </c>
    </row>
    <row r="29" spans="1:25" ht="14.25" thickBot="1" x14ac:dyDescent="0.2">
      <c r="A29" s="14">
        <v>150261</v>
      </c>
      <c r="B29" s="15" t="s">
        <v>217</v>
      </c>
      <c r="C29" s="14">
        <v>1.0680000000000001</v>
      </c>
      <c r="D29" s="16">
        <v>2.8E-3</v>
      </c>
      <c r="E29" s="15">
        <v>61.02</v>
      </c>
      <c r="F29" s="14">
        <v>1.0261</v>
      </c>
      <c r="G29" s="17">
        <v>-4.0800000000000003E-2</v>
      </c>
      <c r="H29" s="17">
        <v>0.04</v>
      </c>
      <c r="I29" s="15">
        <v>5.5</v>
      </c>
      <c r="J29" s="15">
        <v>5.5</v>
      </c>
      <c r="K29" s="17">
        <v>5.2789999999999997E-2</v>
      </c>
      <c r="L29" s="15" t="s">
        <v>40</v>
      </c>
      <c r="M29" s="14" t="s">
        <v>218</v>
      </c>
      <c r="N29" s="30">
        <v>-6.1999999999999998E-3</v>
      </c>
      <c r="O29" s="18">
        <v>0.437</v>
      </c>
      <c r="P29" s="17">
        <v>-3.8300000000000001E-2</v>
      </c>
      <c r="Q29" s="17">
        <v>0.32350000000000001</v>
      </c>
      <c r="R29" s="17">
        <v>-4.7000000000000002E-3</v>
      </c>
      <c r="S29" s="17">
        <v>-2.7000000000000001E-3</v>
      </c>
      <c r="T29" s="17">
        <v>1E-3</v>
      </c>
      <c r="U29" s="15">
        <v>16575</v>
      </c>
      <c r="V29" s="15">
        <v>-6</v>
      </c>
      <c r="W29" s="19">
        <v>0.21180555555555555</v>
      </c>
      <c r="X29" s="20">
        <v>42719</v>
      </c>
      <c r="Y29" s="21" t="s">
        <v>38</v>
      </c>
    </row>
    <row r="30" spans="1:25" ht="14.25" thickBot="1" x14ac:dyDescent="0.2">
      <c r="A30" s="7">
        <v>150198</v>
      </c>
      <c r="B30" s="8" t="s">
        <v>219</v>
      </c>
      <c r="C30" s="7">
        <v>1.0720000000000001</v>
      </c>
      <c r="D30" s="27">
        <v>-2.8E-3</v>
      </c>
      <c r="E30" s="8">
        <v>165.15</v>
      </c>
      <c r="F30" s="7">
        <v>1.03</v>
      </c>
      <c r="G30" s="10">
        <v>-4.0800000000000003E-2</v>
      </c>
      <c r="H30" s="10">
        <v>0.04</v>
      </c>
      <c r="I30" s="8">
        <v>5.5</v>
      </c>
      <c r="J30" s="8">
        <v>5.5</v>
      </c>
      <c r="K30" s="10">
        <v>5.2780000000000001E-2</v>
      </c>
      <c r="L30" s="8" t="s">
        <v>40</v>
      </c>
      <c r="M30" s="7" t="s">
        <v>220</v>
      </c>
      <c r="N30" s="27">
        <v>-1.7600000000000001E-2</v>
      </c>
      <c r="O30" s="23">
        <v>0.26300000000000001</v>
      </c>
      <c r="P30" s="10">
        <v>-3.8199999999999998E-2</v>
      </c>
      <c r="Q30" s="10">
        <v>0.72740000000000005</v>
      </c>
      <c r="R30" s="10">
        <v>3.0999999999999999E-3</v>
      </c>
      <c r="S30" s="10">
        <v>-1.1999999999999999E-3</v>
      </c>
      <c r="T30" s="10">
        <v>1.6999999999999999E-3</v>
      </c>
      <c r="U30" s="8">
        <v>49127</v>
      </c>
      <c r="V30" s="8">
        <v>60</v>
      </c>
      <c r="W30" s="11">
        <v>0.21180555555555555</v>
      </c>
      <c r="X30" s="12">
        <v>42738</v>
      </c>
      <c r="Y30" s="13" t="s">
        <v>38</v>
      </c>
    </row>
    <row r="31" spans="1:25" ht="14.25" thickBot="1" x14ac:dyDescent="0.2">
      <c r="A31" s="14">
        <v>150196</v>
      </c>
      <c r="B31" s="15" t="s">
        <v>215</v>
      </c>
      <c r="C31" s="14">
        <v>1.0740000000000001</v>
      </c>
      <c r="D31" s="16">
        <v>5.5999999999999999E-3</v>
      </c>
      <c r="E31" s="15">
        <v>4663.16</v>
      </c>
      <c r="F31" s="14">
        <v>1.03</v>
      </c>
      <c r="G31" s="17">
        <v>-4.2700000000000002E-2</v>
      </c>
      <c r="H31" s="17">
        <v>0.04</v>
      </c>
      <c r="I31" s="15">
        <v>5.5</v>
      </c>
      <c r="J31" s="15">
        <v>5.5</v>
      </c>
      <c r="K31" s="17">
        <v>5.2679999999999998E-2</v>
      </c>
      <c r="L31" s="15" t="s">
        <v>40</v>
      </c>
      <c r="M31" s="14" t="s">
        <v>216</v>
      </c>
      <c r="N31" s="30">
        <v>-1.7600000000000001E-2</v>
      </c>
      <c r="O31" s="18">
        <v>0.4622</v>
      </c>
      <c r="P31" s="17">
        <v>-3.9899999999999998E-2</v>
      </c>
      <c r="Q31" s="17">
        <v>0.26040000000000002</v>
      </c>
      <c r="R31" s="17">
        <v>4.5999999999999999E-3</v>
      </c>
      <c r="S31" s="17">
        <v>1.4E-3</v>
      </c>
      <c r="T31" s="17">
        <v>-5.9999999999999995E-4</v>
      </c>
      <c r="U31" s="15">
        <v>53570</v>
      </c>
      <c r="V31" s="15">
        <v>571</v>
      </c>
      <c r="W31" s="19">
        <v>0.21180555555555555</v>
      </c>
      <c r="X31" s="20">
        <v>42738</v>
      </c>
      <c r="Y31" s="21" t="s">
        <v>38</v>
      </c>
    </row>
    <row r="32" spans="1:25" ht="14.25" thickBot="1" x14ac:dyDescent="0.2">
      <c r="A32" s="7">
        <v>502037</v>
      </c>
      <c r="B32" s="8" t="s">
        <v>221</v>
      </c>
      <c r="C32" s="7">
        <v>1.0760000000000001</v>
      </c>
      <c r="D32" s="27">
        <v>-4.5999999999999999E-3</v>
      </c>
      <c r="E32" s="8">
        <v>6.22</v>
      </c>
      <c r="F32" s="7">
        <v>1.0263</v>
      </c>
      <c r="G32" s="10">
        <v>-4.8399999999999999E-2</v>
      </c>
      <c r="H32" s="10">
        <v>0.04</v>
      </c>
      <c r="I32" s="8">
        <v>5.5</v>
      </c>
      <c r="J32" s="8">
        <v>5.5</v>
      </c>
      <c r="K32" s="10">
        <v>5.2400000000000002E-2</v>
      </c>
      <c r="L32" s="8" t="s">
        <v>40</v>
      </c>
      <c r="M32" s="7" t="s">
        <v>222</v>
      </c>
      <c r="N32" s="27">
        <v>-7.1999999999999998E-3</v>
      </c>
      <c r="O32" s="23">
        <v>0.45340000000000003</v>
      </c>
      <c r="P32" s="10">
        <v>-4.5400000000000003E-2</v>
      </c>
      <c r="Q32" s="10">
        <v>0.28470000000000001</v>
      </c>
      <c r="R32" s="10">
        <v>4.7000000000000002E-3</v>
      </c>
      <c r="S32" s="10">
        <v>2.8999999999999998E-3</v>
      </c>
      <c r="T32" s="10">
        <v>3.8999999999999998E-3</v>
      </c>
      <c r="U32" s="8">
        <v>580</v>
      </c>
      <c r="V32" s="8">
        <v>-7</v>
      </c>
      <c r="W32" s="11">
        <v>0.21180555555555555</v>
      </c>
      <c r="X32" s="12">
        <v>42719</v>
      </c>
      <c r="Y32" s="13" t="s">
        <v>38</v>
      </c>
    </row>
    <row r="33" spans="1:25" ht="14.25" thickBot="1" x14ac:dyDescent="0.2">
      <c r="A33" s="14">
        <v>150343</v>
      </c>
      <c r="B33" s="15" t="s">
        <v>223</v>
      </c>
      <c r="C33" s="14">
        <v>1.0760000000000001</v>
      </c>
      <c r="D33" s="30">
        <v>-7.4000000000000003E-3</v>
      </c>
      <c r="E33" s="15">
        <v>15.02</v>
      </c>
      <c r="F33" s="14">
        <v>1.0209999999999999</v>
      </c>
      <c r="G33" s="17">
        <v>-5.3900000000000003E-2</v>
      </c>
      <c r="H33" s="17">
        <v>0.04</v>
      </c>
      <c r="I33" s="15">
        <v>5.5</v>
      </c>
      <c r="J33" s="15">
        <v>5.5</v>
      </c>
      <c r="K33" s="17">
        <v>5.2130000000000003E-2</v>
      </c>
      <c r="L33" s="15" t="s">
        <v>40</v>
      </c>
      <c r="M33" s="14" t="s">
        <v>56</v>
      </c>
      <c r="N33" s="30">
        <v>-9.2999999999999992E-3</v>
      </c>
      <c r="O33" s="18">
        <v>0.44629999999999997</v>
      </c>
      <c r="P33" s="17">
        <v>-5.0099999999999999E-2</v>
      </c>
      <c r="Q33" s="29">
        <v>0.30690000000000001</v>
      </c>
      <c r="R33" s="17">
        <v>-7.6E-3</v>
      </c>
      <c r="S33" s="17">
        <v>-6.0000000000000001E-3</v>
      </c>
      <c r="T33" s="17">
        <v>-8.9999999999999998E-4</v>
      </c>
      <c r="U33" s="15">
        <v>6607</v>
      </c>
      <c r="V33" s="15">
        <v>-25</v>
      </c>
      <c r="W33" s="19">
        <v>0.21180555555555555</v>
      </c>
      <c r="X33" s="20">
        <v>42719</v>
      </c>
      <c r="Y33" s="21" t="s">
        <v>38</v>
      </c>
    </row>
    <row r="34" spans="1:25" ht="14.25" thickBot="1" x14ac:dyDescent="0.2">
      <c r="A34" s="7">
        <v>502057</v>
      </c>
      <c r="B34" s="8" t="s">
        <v>217</v>
      </c>
      <c r="C34" s="7">
        <v>1.093</v>
      </c>
      <c r="D34" s="27">
        <v>-8.9999999999999998E-4</v>
      </c>
      <c r="E34" s="8">
        <v>19.95</v>
      </c>
      <c r="F34" s="7">
        <v>1.0261</v>
      </c>
      <c r="G34" s="10">
        <v>-6.5199999999999994E-2</v>
      </c>
      <c r="H34" s="10">
        <v>0.04</v>
      </c>
      <c r="I34" s="8">
        <v>5.5</v>
      </c>
      <c r="J34" s="8">
        <v>5.5</v>
      </c>
      <c r="K34" s="10">
        <v>5.1549999999999999E-2</v>
      </c>
      <c r="L34" s="8" t="s">
        <v>40</v>
      </c>
      <c r="M34" s="7" t="s">
        <v>218</v>
      </c>
      <c r="N34" s="27">
        <v>-6.1999999999999998E-3</v>
      </c>
      <c r="O34" s="23">
        <v>0.46729999999999999</v>
      </c>
      <c r="P34" s="10">
        <v>-6.0299999999999999E-2</v>
      </c>
      <c r="Q34" s="10">
        <v>0.25230000000000002</v>
      </c>
      <c r="R34" s="10">
        <v>-4.4000000000000003E-3</v>
      </c>
      <c r="S34" s="10">
        <v>-1.1999999999999999E-3</v>
      </c>
      <c r="T34" s="10">
        <v>-5.1999999999999998E-3</v>
      </c>
      <c r="U34" s="8">
        <v>1170</v>
      </c>
      <c r="V34" s="8">
        <v>-9</v>
      </c>
      <c r="W34" s="11">
        <v>0.21180555555555555</v>
      </c>
      <c r="X34" s="12">
        <v>42719</v>
      </c>
      <c r="Y34" s="13" t="s">
        <v>38</v>
      </c>
    </row>
    <row r="35" spans="1:25" ht="14.25" thickBot="1" x14ac:dyDescent="0.2">
      <c r="A35" s="14">
        <v>150047</v>
      </c>
      <c r="B35" s="15" t="s">
        <v>226</v>
      </c>
      <c r="C35" s="14">
        <v>1.5069999999999999</v>
      </c>
      <c r="D35" s="30">
        <v>-2E-3</v>
      </c>
      <c r="E35" s="15">
        <v>45.26</v>
      </c>
      <c r="F35" s="14">
        <v>1.03</v>
      </c>
      <c r="G35" s="17">
        <v>-0.46310000000000001</v>
      </c>
      <c r="H35" s="17">
        <v>0.04</v>
      </c>
      <c r="I35" s="15">
        <v>5.5</v>
      </c>
      <c r="J35" s="15">
        <v>5.5</v>
      </c>
      <c r="K35" s="17">
        <v>3.7240000000000002E-2</v>
      </c>
      <c r="L35" s="15" t="s">
        <v>40</v>
      </c>
      <c r="M35" s="14" t="s">
        <v>36</v>
      </c>
      <c r="N35" s="26">
        <v>0</v>
      </c>
      <c r="O35" s="18">
        <v>0.69930000000000003</v>
      </c>
      <c r="P35" s="17">
        <v>-0.31409999999999999</v>
      </c>
      <c r="Q35" s="15" t="s">
        <v>37</v>
      </c>
      <c r="R35" s="17">
        <v>-2.0000000000000001E-4</v>
      </c>
      <c r="S35" s="17">
        <v>9.2999999999999992E-3</v>
      </c>
      <c r="T35" s="17">
        <v>1.0999999999999999E-2</v>
      </c>
      <c r="U35" s="15">
        <v>1734</v>
      </c>
      <c r="V35" s="15">
        <v>7</v>
      </c>
      <c r="W35" s="19">
        <v>8.8888888888888892E-2</v>
      </c>
      <c r="X35" s="20">
        <v>42738</v>
      </c>
      <c r="Y35" s="21" t="s">
        <v>38</v>
      </c>
    </row>
    <row r="36" spans="1:25" ht="14.25" thickBot="1" x14ac:dyDescent="0.2">
      <c r="A36" s="44" t="s">
        <v>245</v>
      </c>
      <c r="B36" s="36"/>
      <c r="C36" s="35"/>
      <c r="D36" s="43">
        <f>AVERAGE(D13:D35)</f>
        <v>1.3956521739130431E-3</v>
      </c>
      <c r="E36" s="36"/>
      <c r="F36" s="35"/>
      <c r="G36" s="43">
        <f>AVERAGE(G13:G35)</f>
        <v>-5.1260869565217394E-2</v>
      </c>
      <c r="H36" s="37"/>
      <c r="I36" s="36"/>
      <c r="J36" s="36"/>
      <c r="K36" s="43">
        <f>AVERAGE(K13:K35)</f>
        <v>5.2540869565217391E-2</v>
      </c>
      <c r="L36" s="36"/>
      <c r="M36" s="35"/>
      <c r="N36" s="38"/>
      <c r="O36" s="39"/>
      <c r="P36" s="43">
        <f>AVERAGE(P13:P35)</f>
        <v>-4.2669565217391306E-2</v>
      </c>
      <c r="Q36" s="37"/>
      <c r="R36" s="43">
        <f>AVERAGE(R13:R35)</f>
        <v>1.026086956521739E-3</v>
      </c>
      <c r="S36" s="37"/>
      <c r="T36" s="37"/>
      <c r="U36" s="36"/>
      <c r="V36" s="36"/>
      <c r="W36" s="40"/>
      <c r="X36" s="41"/>
      <c r="Y36" s="42"/>
    </row>
    <row r="37" spans="1:25" ht="14.25" thickBot="1" x14ac:dyDescent="0.2">
      <c r="A37" s="7">
        <v>150088</v>
      </c>
      <c r="B37" s="8" t="s">
        <v>151</v>
      </c>
      <c r="C37" s="7">
        <v>1.0269999999999999</v>
      </c>
      <c r="D37" s="31">
        <v>0</v>
      </c>
      <c r="E37" s="8">
        <v>9.4499999999999993</v>
      </c>
      <c r="F37" s="7">
        <v>1.0277000000000001</v>
      </c>
      <c r="G37" s="10">
        <v>6.9999999999999999E-4</v>
      </c>
      <c r="H37" s="10">
        <v>3.5000000000000003E-2</v>
      </c>
      <c r="I37" s="8">
        <v>5</v>
      </c>
      <c r="J37" s="8">
        <v>5</v>
      </c>
      <c r="K37" s="10">
        <v>5.7680000000000002E-2</v>
      </c>
      <c r="L37" s="8">
        <v>0.09</v>
      </c>
      <c r="M37" s="7" t="s">
        <v>148</v>
      </c>
      <c r="N37" s="27">
        <v>-8.0000000000000002E-3</v>
      </c>
      <c r="O37" s="10">
        <v>0.42309999999999998</v>
      </c>
      <c r="P37" s="8" t="s">
        <v>37</v>
      </c>
      <c r="Q37" s="10">
        <v>0.80600000000000005</v>
      </c>
      <c r="R37" s="10">
        <v>-4.4000000000000003E-3</v>
      </c>
      <c r="S37" s="10">
        <v>1.9E-3</v>
      </c>
      <c r="T37" s="10">
        <v>-1E-3</v>
      </c>
      <c r="U37" s="8">
        <v>314</v>
      </c>
      <c r="V37" s="8">
        <v>-2</v>
      </c>
      <c r="W37" s="11">
        <v>0.21180555555555555</v>
      </c>
      <c r="X37" s="12">
        <v>42605</v>
      </c>
      <c r="Y37" s="13" t="s">
        <v>38</v>
      </c>
    </row>
    <row r="38" spans="1:25" s="121" customFormat="1" ht="14.25" thickBot="1" x14ac:dyDescent="0.2">
      <c r="A38" s="111">
        <v>150175</v>
      </c>
      <c r="B38" s="112" t="s">
        <v>152</v>
      </c>
      <c r="C38" s="111">
        <v>0.93600000000000005</v>
      </c>
      <c r="D38" s="113">
        <v>1.1000000000000001E-3</v>
      </c>
      <c r="E38" s="114">
        <v>4275.6400000000003</v>
      </c>
      <c r="F38" s="111">
        <v>1.0317000000000001</v>
      </c>
      <c r="G38" s="115">
        <v>9.2799999999999994E-2</v>
      </c>
      <c r="H38" s="115">
        <v>3.5000000000000003E-2</v>
      </c>
      <c r="I38" s="114">
        <v>5</v>
      </c>
      <c r="J38" s="114">
        <v>5</v>
      </c>
      <c r="K38" s="115">
        <v>5.5289999999999999E-2</v>
      </c>
      <c r="L38" s="114" t="s">
        <v>40</v>
      </c>
      <c r="M38" s="111" t="s">
        <v>153</v>
      </c>
      <c r="N38" s="116">
        <v>-5.4000000000000003E-3</v>
      </c>
      <c r="O38" s="117">
        <v>0.2767</v>
      </c>
      <c r="P38" s="112" t="s">
        <v>44</v>
      </c>
      <c r="Q38" s="115">
        <v>0.76119999999999999</v>
      </c>
      <c r="R38" s="115">
        <v>-6.7000000000000002E-3</v>
      </c>
      <c r="S38" s="115">
        <v>-3.0000000000000001E-3</v>
      </c>
      <c r="T38" s="115">
        <v>-5.4999999999999997E-3</v>
      </c>
      <c r="U38" s="114">
        <v>415851</v>
      </c>
      <c r="V38" s="114">
        <v>-2502</v>
      </c>
      <c r="W38" s="118">
        <v>0.21180555555555555</v>
      </c>
      <c r="X38" s="119">
        <v>42705</v>
      </c>
      <c r="Y38" s="120" t="s">
        <v>38</v>
      </c>
    </row>
    <row r="39" spans="1:25" ht="14.25" thickBot="1" x14ac:dyDescent="0.2">
      <c r="A39" s="7">
        <v>502014</v>
      </c>
      <c r="B39" s="8" t="s">
        <v>89</v>
      </c>
      <c r="C39" s="7">
        <v>1.032</v>
      </c>
      <c r="D39" s="9">
        <v>1E-3</v>
      </c>
      <c r="E39" s="8">
        <v>1178.81</v>
      </c>
      <c r="F39" s="7">
        <v>1.0369999999999999</v>
      </c>
      <c r="G39" s="10">
        <v>4.7999999999999996E-3</v>
      </c>
      <c r="H39" s="10">
        <v>3.5000000000000003E-2</v>
      </c>
      <c r="I39" s="8">
        <v>5.75</v>
      </c>
      <c r="J39" s="8">
        <v>5</v>
      </c>
      <c r="K39" s="10">
        <v>5.0389999999999997E-2</v>
      </c>
      <c r="L39" s="8" t="s">
        <v>40</v>
      </c>
      <c r="M39" s="7" t="s">
        <v>154</v>
      </c>
      <c r="N39" s="27">
        <v>-1.15E-2</v>
      </c>
      <c r="O39" s="23">
        <v>0.1172</v>
      </c>
      <c r="P39" s="10">
        <v>-1.4E-3</v>
      </c>
      <c r="Q39" s="24">
        <v>1.0578000000000001</v>
      </c>
      <c r="R39" s="10">
        <v>1.0999999999999999E-2</v>
      </c>
      <c r="S39" s="10">
        <v>6.1000000000000004E-3</v>
      </c>
      <c r="T39" s="10">
        <v>4.1000000000000003E-3</v>
      </c>
      <c r="U39" s="8">
        <v>17461</v>
      </c>
      <c r="V39" s="8">
        <v>202</v>
      </c>
      <c r="W39" s="11">
        <v>0.21180555555555555</v>
      </c>
      <c r="X39" s="12">
        <v>42704</v>
      </c>
      <c r="Y39" s="13" t="s">
        <v>38</v>
      </c>
    </row>
    <row r="40" spans="1:25" ht="14.25" thickBot="1" x14ac:dyDescent="0.2">
      <c r="A40" s="14">
        <v>150267</v>
      </c>
      <c r="B40" s="28" t="s">
        <v>164</v>
      </c>
      <c r="C40" s="14">
        <v>1.0249999999999999</v>
      </c>
      <c r="D40" s="26">
        <v>0</v>
      </c>
      <c r="E40" s="15">
        <v>20.76</v>
      </c>
      <c r="F40" s="14">
        <v>1.0319</v>
      </c>
      <c r="G40" s="17">
        <v>6.7000000000000002E-3</v>
      </c>
      <c r="H40" s="17">
        <v>3.5000000000000003E-2</v>
      </c>
      <c r="I40" s="15">
        <v>5</v>
      </c>
      <c r="J40" s="15">
        <v>5</v>
      </c>
      <c r="K40" s="17">
        <v>5.0349999999999999E-2</v>
      </c>
      <c r="L40" s="15" t="s">
        <v>40</v>
      </c>
      <c r="M40" s="14" t="s">
        <v>95</v>
      </c>
      <c r="N40" s="30">
        <v>-7.3000000000000001E-3</v>
      </c>
      <c r="O40" s="18">
        <v>0.24340000000000001</v>
      </c>
      <c r="P40" s="17">
        <v>5.9999999999999995E-4</v>
      </c>
      <c r="Q40" s="17">
        <v>0.77059999999999995</v>
      </c>
      <c r="R40" s="17">
        <v>2.7000000000000001E-3</v>
      </c>
      <c r="S40" s="17">
        <v>-3.5999999999999999E-3</v>
      </c>
      <c r="T40" s="17">
        <v>-2.3E-3</v>
      </c>
      <c r="U40" s="15">
        <v>1950</v>
      </c>
      <c r="V40" s="15">
        <v>0</v>
      </c>
      <c r="W40" s="19">
        <v>0.21180555555555555</v>
      </c>
      <c r="X40" s="20">
        <v>42705</v>
      </c>
      <c r="Y40" s="21" t="s">
        <v>38</v>
      </c>
    </row>
    <row r="41" spans="1:25" ht="14.25" thickBot="1" x14ac:dyDescent="0.2">
      <c r="A41" s="7">
        <v>150064</v>
      </c>
      <c r="B41" s="8" t="s">
        <v>165</v>
      </c>
      <c r="C41" s="7">
        <v>1.022</v>
      </c>
      <c r="D41" s="31">
        <v>0</v>
      </c>
      <c r="E41" s="8">
        <v>55.03</v>
      </c>
      <c r="F41" s="7">
        <v>1.028</v>
      </c>
      <c r="G41" s="10">
        <v>5.7999999999999996E-3</v>
      </c>
      <c r="H41" s="10">
        <v>3.5000000000000003E-2</v>
      </c>
      <c r="I41" s="8">
        <v>5</v>
      </c>
      <c r="J41" s="8">
        <v>5</v>
      </c>
      <c r="K41" s="10">
        <v>5.0299999999999997E-2</v>
      </c>
      <c r="L41" s="8" t="s">
        <v>40</v>
      </c>
      <c r="M41" s="7" t="s">
        <v>166</v>
      </c>
      <c r="N41" s="27">
        <v>-7.1000000000000004E-3</v>
      </c>
      <c r="O41" s="23">
        <v>0.45669999999999999</v>
      </c>
      <c r="P41" s="10">
        <v>-4.0000000000000002E-4</v>
      </c>
      <c r="Q41" s="10">
        <v>0.93610000000000004</v>
      </c>
      <c r="R41" s="10">
        <v>6.7999999999999996E-3</v>
      </c>
      <c r="S41" s="10">
        <v>1.21E-2</v>
      </c>
      <c r="T41" s="10">
        <v>1.24E-2</v>
      </c>
      <c r="U41" s="8">
        <v>271</v>
      </c>
      <c r="V41" s="8">
        <v>0</v>
      </c>
      <c r="W41" s="11">
        <v>0.17083333333333331</v>
      </c>
      <c r="X41" s="12">
        <v>42738</v>
      </c>
      <c r="Y41" s="13" t="s">
        <v>38</v>
      </c>
    </row>
    <row r="42" spans="1:25" ht="14.25" thickBot="1" x14ac:dyDescent="0.2">
      <c r="A42" s="14">
        <v>502041</v>
      </c>
      <c r="B42" s="15" t="s">
        <v>155</v>
      </c>
      <c r="C42" s="14">
        <v>1.048</v>
      </c>
      <c r="D42" s="16">
        <v>2.8999999999999998E-3</v>
      </c>
      <c r="E42" s="15">
        <v>68.069999999999993</v>
      </c>
      <c r="F42" s="14">
        <v>1.052</v>
      </c>
      <c r="G42" s="17">
        <v>3.8E-3</v>
      </c>
      <c r="H42" s="17">
        <v>3.5000000000000003E-2</v>
      </c>
      <c r="I42" s="15">
        <v>5.5</v>
      </c>
      <c r="J42" s="15">
        <v>5</v>
      </c>
      <c r="K42" s="17">
        <v>5.0290000000000001E-2</v>
      </c>
      <c r="L42" s="15" t="s">
        <v>40</v>
      </c>
      <c r="M42" s="14" t="s">
        <v>91</v>
      </c>
      <c r="N42" s="30">
        <v>-9.4000000000000004E-3</v>
      </c>
      <c r="O42" s="18">
        <v>0.27660000000000001</v>
      </c>
      <c r="P42" s="17">
        <v>-2.3999999999999998E-3</v>
      </c>
      <c r="Q42" s="29">
        <v>0.66690000000000005</v>
      </c>
      <c r="R42" s="17">
        <v>2.18E-2</v>
      </c>
      <c r="S42" s="17">
        <v>3.5799999999999998E-2</v>
      </c>
      <c r="T42" s="17">
        <v>2.2700000000000001E-2</v>
      </c>
      <c r="U42" s="15">
        <v>824</v>
      </c>
      <c r="V42" s="15">
        <v>5</v>
      </c>
      <c r="W42" s="19">
        <v>0.21180555555555555</v>
      </c>
      <c r="X42" s="20">
        <v>42704</v>
      </c>
      <c r="Y42" s="21" t="s">
        <v>38</v>
      </c>
    </row>
    <row r="43" spans="1:25" ht="14.25" thickBot="1" x14ac:dyDescent="0.2">
      <c r="A43" s="7">
        <v>150053</v>
      </c>
      <c r="B43" s="8" t="s">
        <v>170</v>
      </c>
      <c r="C43" s="7">
        <v>1.022</v>
      </c>
      <c r="D43" s="27">
        <v>-2.8999999999999998E-3</v>
      </c>
      <c r="E43" s="8">
        <v>31.12</v>
      </c>
      <c r="F43" s="7">
        <v>1.0274000000000001</v>
      </c>
      <c r="G43" s="10">
        <v>5.3E-3</v>
      </c>
      <c r="H43" s="10">
        <v>3.5000000000000003E-2</v>
      </c>
      <c r="I43" s="8">
        <v>5</v>
      </c>
      <c r="J43" s="8">
        <v>5</v>
      </c>
      <c r="K43" s="10">
        <v>5.0270000000000002E-2</v>
      </c>
      <c r="L43" s="8" t="s">
        <v>40</v>
      </c>
      <c r="M43" s="7" t="s">
        <v>148</v>
      </c>
      <c r="N43" s="27">
        <v>-8.0000000000000002E-3</v>
      </c>
      <c r="O43" s="23">
        <v>0.4355</v>
      </c>
      <c r="P43" s="10">
        <v>-1.4E-3</v>
      </c>
      <c r="Q43" s="10">
        <v>1.0126999999999999</v>
      </c>
      <c r="R43" s="10">
        <v>-3.5000000000000001E-3</v>
      </c>
      <c r="S43" s="10">
        <v>-5.1000000000000004E-3</v>
      </c>
      <c r="T43" s="10">
        <v>7.0000000000000001E-3</v>
      </c>
      <c r="U43" s="8">
        <v>535</v>
      </c>
      <c r="V43" s="8">
        <v>0</v>
      </c>
      <c r="W43" s="11">
        <v>0.17083333333333331</v>
      </c>
      <c r="X43" s="12">
        <v>42738</v>
      </c>
      <c r="Y43" s="13" t="s">
        <v>38</v>
      </c>
    </row>
    <row r="44" spans="1:25" ht="14.25" thickBot="1" x14ac:dyDescent="0.2">
      <c r="A44" s="14">
        <v>502054</v>
      </c>
      <c r="B44" s="15" t="s">
        <v>55</v>
      </c>
      <c r="C44" s="14">
        <v>1.0489999999999999</v>
      </c>
      <c r="D44" s="16">
        <v>1.9E-3</v>
      </c>
      <c r="E44" s="15">
        <v>186.39</v>
      </c>
      <c r="F44" s="14">
        <v>1.052</v>
      </c>
      <c r="G44" s="17">
        <v>2.8999999999999998E-3</v>
      </c>
      <c r="H44" s="17">
        <v>3.5000000000000003E-2</v>
      </c>
      <c r="I44" s="15">
        <v>5.5</v>
      </c>
      <c r="J44" s="15">
        <v>5</v>
      </c>
      <c r="K44" s="17">
        <v>5.024E-2</v>
      </c>
      <c r="L44" s="15" t="s">
        <v>40</v>
      </c>
      <c r="M44" s="14" t="s">
        <v>56</v>
      </c>
      <c r="N44" s="30">
        <v>-9.2999999999999992E-3</v>
      </c>
      <c r="O44" s="18">
        <v>0.39300000000000002</v>
      </c>
      <c r="P44" s="17">
        <v>-3.3E-3</v>
      </c>
      <c r="Q44" s="29">
        <v>0.3987</v>
      </c>
      <c r="R44" s="17">
        <v>6.6E-3</v>
      </c>
      <c r="S44" s="17">
        <v>4.5999999999999999E-3</v>
      </c>
      <c r="T44" s="17">
        <v>4.7000000000000002E-3</v>
      </c>
      <c r="U44" s="15">
        <v>8254</v>
      </c>
      <c r="V44" s="15">
        <v>439</v>
      </c>
      <c r="W44" s="19">
        <v>0.21180555555555555</v>
      </c>
      <c r="X44" s="20">
        <v>42704</v>
      </c>
      <c r="Y44" s="21" t="s">
        <v>38</v>
      </c>
    </row>
    <row r="45" spans="1:25" ht="14.25" thickBot="1" x14ac:dyDescent="0.2">
      <c r="A45" s="7">
        <v>150295</v>
      </c>
      <c r="B45" s="8" t="s">
        <v>167</v>
      </c>
      <c r="C45" s="7">
        <v>1.0580000000000001</v>
      </c>
      <c r="D45" s="9">
        <v>8.9999999999999998E-4</v>
      </c>
      <c r="E45" s="8">
        <v>352.89</v>
      </c>
      <c r="F45" s="7">
        <v>1.0595000000000001</v>
      </c>
      <c r="G45" s="10">
        <v>1.4E-3</v>
      </c>
      <c r="H45" s="10">
        <v>3.5000000000000003E-2</v>
      </c>
      <c r="I45" s="8">
        <v>5.75</v>
      </c>
      <c r="J45" s="8">
        <v>5</v>
      </c>
      <c r="K45" s="10">
        <v>5.0209999999999998E-2</v>
      </c>
      <c r="L45" s="8" t="s">
        <v>40</v>
      </c>
      <c r="M45" s="7" t="s">
        <v>48</v>
      </c>
      <c r="N45" s="27">
        <v>-1.0500000000000001E-2</v>
      </c>
      <c r="O45" s="23">
        <v>0.2477</v>
      </c>
      <c r="P45" s="10">
        <v>-4.3E-3</v>
      </c>
      <c r="Q45" s="10">
        <v>0.72350000000000003</v>
      </c>
      <c r="R45" s="10">
        <v>-4.0000000000000002E-4</v>
      </c>
      <c r="S45" s="10">
        <v>5.0000000000000001E-4</v>
      </c>
      <c r="T45" s="10">
        <v>8.9999999999999998E-4</v>
      </c>
      <c r="U45" s="8">
        <v>20985</v>
      </c>
      <c r="V45" s="8">
        <v>46</v>
      </c>
      <c r="W45" s="11">
        <v>0.21180555555555555</v>
      </c>
      <c r="X45" s="12">
        <v>42705</v>
      </c>
      <c r="Y45" s="13" t="s">
        <v>38</v>
      </c>
    </row>
    <row r="46" spans="1:25" ht="14.25" thickBot="1" x14ac:dyDescent="0.2">
      <c r="A46" s="14">
        <v>150281</v>
      </c>
      <c r="B46" s="15" t="s">
        <v>168</v>
      </c>
      <c r="C46" s="14">
        <v>1.0629999999999999</v>
      </c>
      <c r="D46" s="16">
        <v>8.9999999999999998E-4</v>
      </c>
      <c r="E46" s="15">
        <v>8.5</v>
      </c>
      <c r="F46" s="14">
        <v>1.0629999999999999</v>
      </c>
      <c r="G46" s="17">
        <v>0</v>
      </c>
      <c r="H46" s="17">
        <v>3.5000000000000003E-2</v>
      </c>
      <c r="I46" s="15">
        <v>5.75</v>
      </c>
      <c r="J46" s="15">
        <v>5</v>
      </c>
      <c r="K46" s="17">
        <v>5.0130000000000001E-2</v>
      </c>
      <c r="L46" s="15" t="s">
        <v>40</v>
      </c>
      <c r="M46" s="14" t="s">
        <v>169</v>
      </c>
      <c r="N46" s="30">
        <v>-7.4000000000000003E-3</v>
      </c>
      <c r="O46" s="18">
        <v>0.11260000000000001</v>
      </c>
      <c r="P46" s="17">
        <v>-6.1999999999999998E-3</v>
      </c>
      <c r="Q46" s="29">
        <v>1.0277000000000001</v>
      </c>
      <c r="R46" s="17">
        <v>8.3999999999999995E-3</v>
      </c>
      <c r="S46" s="17">
        <v>4.0000000000000001E-3</v>
      </c>
      <c r="T46" s="17">
        <v>4.0000000000000001E-3</v>
      </c>
      <c r="U46" s="15">
        <v>3703</v>
      </c>
      <c r="V46" s="15">
        <v>0</v>
      </c>
      <c r="W46" s="19">
        <v>0.21180555555555555</v>
      </c>
      <c r="X46" s="20">
        <v>42704</v>
      </c>
      <c r="Y46" s="21" t="s">
        <v>38</v>
      </c>
    </row>
    <row r="47" spans="1:25" ht="14.25" thickBot="1" x14ac:dyDescent="0.2">
      <c r="A47" s="7">
        <v>502001</v>
      </c>
      <c r="B47" s="8" t="s">
        <v>171</v>
      </c>
      <c r="C47" s="7">
        <v>1.0249999999999999</v>
      </c>
      <c r="D47" s="27">
        <v>-1E-3</v>
      </c>
      <c r="E47" s="8">
        <v>40.299999999999997</v>
      </c>
      <c r="F47" s="7">
        <v>1.0269999999999999</v>
      </c>
      <c r="G47" s="10">
        <v>1.9E-3</v>
      </c>
      <c r="H47" s="10">
        <v>3.5000000000000003E-2</v>
      </c>
      <c r="I47" s="8">
        <v>5</v>
      </c>
      <c r="J47" s="8">
        <v>5</v>
      </c>
      <c r="K47" s="10">
        <v>5.0099999999999999E-2</v>
      </c>
      <c r="L47" s="8" t="s">
        <v>40</v>
      </c>
      <c r="M47" s="7" t="s">
        <v>172</v>
      </c>
      <c r="N47" s="27">
        <v>-8.3999999999999995E-3</v>
      </c>
      <c r="O47" s="23">
        <v>0.37019999999999997</v>
      </c>
      <c r="P47" s="10">
        <v>-4.3E-3</v>
      </c>
      <c r="Q47" s="10">
        <v>0.47949999999999998</v>
      </c>
      <c r="R47" s="10">
        <v>4.1000000000000003E-3</v>
      </c>
      <c r="S47" s="10">
        <v>-3.3999999999999998E-3</v>
      </c>
      <c r="T47" s="10">
        <v>-1.5E-3</v>
      </c>
      <c r="U47" s="8">
        <v>250</v>
      </c>
      <c r="V47" s="8">
        <v>-5</v>
      </c>
      <c r="W47" s="11">
        <v>0.21180555555555555</v>
      </c>
      <c r="X47" s="12">
        <v>42738</v>
      </c>
      <c r="Y47" s="13" t="s">
        <v>38</v>
      </c>
    </row>
    <row r="48" spans="1:25" ht="14.25" thickBot="1" x14ac:dyDescent="0.2">
      <c r="A48" s="14">
        <v>150138</v>
      </c>
      <c r="B48" s="15" t="s">
        <v>181</v>
      </c>
      <c r="C48" s="14">
        <v>1.0309999999999999</v>
      </c>
      <c r="D48" s="30">
        <v>-1.34E-2</v>
      </c>
      <c r="E48" s="15">
        <v>6.14</v>
      </c>
      <c r="F48" s="14">
        <v>1.032</v>
      </c>
      <c r="G48" s="17">
        <v>1E-3</v>
      </c>
      <c r="H48" s="17">
        <v>3.5000000000000003E-2</v>
      </c>
      <c r="I48" s="15">
        <v>5</v>
      </c>
      <c r="J48" s="15">
        <v>5</v>
      </c>
      <c r="K48" s="17">
        <v>5.0049999999999997E-2</v>
      </c>
      <c r="L48" s="15" t="s">
        <v>40</v>
      </c>
      <c r="M48" s="14" t="s">
        <v>182</v>
      </c>
      <c r="N48" s="30">
        <v>-8.3999999999999995E-3</v>
      </c>
      <c r="O48" s="18">
        <v>0.3775</v>
      </c>
      <c r="P48" s="17">
        <v>-5.1999999999999998E-3</v>
      </c>
      <c r="Q48" s="17">
        <v>0.45669999999999999</v>
      </c>
      <c r="R48" s="17">
        <v>-5.1000000000000004E-3</v>
      </c>
      <c r="S48" s="17">
        <v>1E-3</v>
      </c>
      <c r="T48" s="17">
        <v>5.0000000000000001E-4</v>
      </c>
      <c r="U48" s="15">
        <v>256</v>
      </c>
      <c r="V48" s="15">
        <v>0</v>
      </c>
      <c r="W48" s="19">
        <v>0.21180555555555555</v>
      </c>
      <c r="X48" s="20">
        <v>42705</v>
      </c>
      <c r="Y48" s="21" t="s">
        <v>38</v>
      </c>
    </row>
    <row r="49" spans="1:25" ht="14.25" thickBot="1" x14ac:dyDescent="0.2">
      <c r="A49" s="7">
        <v>150112</v>
      </c>
      <c r="B49" s="8" t="s">
        <v>265</v>
      </c>
      <c r="C49" s="7">
        <v>1.002</v>
      </c>
      <c r="D49" s="31">
        <v>0</v>
      </c>
      <c r="E49" s="8">
        <v>6.98</v>
      </c>
      <c r="F49" s="7">
        <v>1.0027999999999999</v>
      </c>
      <c r="G49" s="10">
        <v>8.0000000000000004E-4</v>
      </c>
      <c r="H49" s="10">
        <v>3.5000000000000003E-2</v>
      </c>
      <c r="I49" s="8">
        <v>5</v>
      </c>
      <c r="J49" s="8">
        <v>5</v>
      </c>
      <c r="K49" s="10">
        <v>5.0040000000000001E-2</v>
      </c>
      <c r="L49" s="8" t="s">
        <v>40</v>
      </c>
      <c r="M49" s="7" t="s">
        <v>266</v>
      </c>
      <c r="N49" s="27">
        <v>-6.4000000000000003E-3</v>
      </c>
      <c r="O49" s="23">
        <v>0.4904</v>
      </c>
      <c r="P49" s="10">
        <v>-5.3E-3</v>
      </c>
      <c r="Q49" s="10">
        <v>0.627</v>
      </c>
      <c r="R49" s="10">
        <v>9.4999999999999998E-3</v>
      </c>
      <c r="S49" s="10">
        <v>7.0000000000000001E-3</v>
      </c>
      <c r="T49" s="10">
        <v>6.7999999999999996E-3</v>
      </c>
      <c r="U49" s="8">
        <v>995</v>
      </c>
      <c r="V49" s="8">
        <v>0</v>
      </c>
      <c r="W49" s="11">
        <v>0.21180555555555555</v>
      </c>
      <c r="X49" s="12">
        <v>42919</v>
      </c>
      <c r="Y49" s="13" t="s">
        <v>38</v>
      </c>
    </row>
    <row r="50" spans="1:25" ht="14.25" thickBot="1" x14ac:dyDescent="0.2">
      <c r="A50" s="14">
        <v>150090</v>
      </c>
      <c r="B50" s="15" t="s">
        <v>173</v>
      </c>
      <c r="C50" s="14">
        <v>1.028</v>
      </c>
      <c r="D50" s="30">
        <v>-1.9E-3</v>
      </c>
      <c r="E50" s="15">
        <v>25.06</v>
      </c>
      <c r="F50" s="14">
        <v>1.0277000000000001</v>
      </c>
      <c r="G50" s="17">
        <v>-2.9999999999999997E-4</v>
      </c>
      <c r="H50" s="17">
        <v>3.5000000000000003E-2</v>
      </c>
      <c r="I50" s="15">
        <v>5</v>
      </c>
      <c r="J50" s="15">
        <v>5</v>
      </c>
      <c r="K50" s="17">
        <v>4.999E-2</v>
      </c>
      <c r="L50" s="15" t="s">
        <v>40</v>
      </c>
      <c r="M50" s="14" t="s">
        <v>174</v>
      </c>
      <c r="N50" s="30">
        <v>-6.8999999999999999E-3</v>
      </c>
      <c r="O50" s="18">
        <v>0.4088</v>
      </c>
      <c r="P50" s="17">
        <v>-6.1999999999999998E-3</v>
      </c>
      <c r="Q50" s="17">
        <v>0.85070000000000001</v>
      </c>
      <c r="R50" s="17">
        <v>-2E-3</v>
      </c>
      <c r="S50" s="17">
        <v>-3.5000000000000001E-3</v>
      </c>
      <c r="T50" s="17">
        <v>-4.5999999999999999E-3</v>
      </c>
      <c r="U50" s="15">
        <v>1173</v>
      </c>
      <c r="V50" s="15">
        <v>-11</v>
      </c>
      <c r="W50" s="19">
        <v>0.21180555555555555</v>
      </c>
      <c r="X50" s="20">
        <v>42738</v>
      </c>
      <c r="Y50" s="21" t="s">
        <v>38</v>
      </c>
    </row>
    <row r="51" spans="1:25" ht="14.25" thickBot="1" x14ac:dyDescent="0.2">
      <c r="A51" s="7">
        <v>150211</v>
      </c>
      <c r="B51" s="8" t="s">
        <v>175</v>
      </c>
      <c r="C51" s="7">
        <v>1.038</v>
      </c>
      <c r="D51" s="31">
        <v>0</v>
      </c>
      <c r="E51" s="8">
        <v>732.66</v>
      </c>
      <c r="F51" s="7">
        <v>1.03</v>
      </c>
      <c r="G51" s="10">
        <v>-7.7999999999999996E-3</v>
      </c>
      <c r="H51" s="10">
        <v>3.5000000000000003E-2</v>
      </c>
      <c r="I51" s="8">
        <v>5</v>
      </c>
      <c r="J51" s="8">
        <v>5</v>
      </c>
      <c r="K51" s="10">
        <v>4.9599999999999998E-2</v>
      </c>
      <c r="L51" s="8" t="s">
        <v>40</v>
      </c>
      <c r="M51" s="7" t="s">
        <v>176</v>
      </c>
      <c r="N51" s="27">
        <v>-1.66E-2</v>
      </c>
      <c r="O51" s="23">
        <v>0.34179999999999999</v>
      </c>
      <c r="P51" s="10">
        <v>-1.3899999999999999E-2</v>
      </c>
      <c r="Q51" s="10">
        <v>0.54249999999999998</v>
      </c>
      <c r="R51" s="10">
        <v>2.0999999999999999E-3</v>
      </c>
      <c r="S51" s="10">
        <v>0</v>
      </c>
      <c r="T51" s="10">
        <v>-2.5000000000000001E-3</v>
      </c>
      <c r="U51" s="8">
        <v>95227</v>
      </c>
      <c r="V51" s="8">
        <v>10</v>
      </c>
      <c r="W51" s="11">
        <v>0.21180555555555555</v>
      </c>
      <c r="X51" s="12">
        <v>42719</v>
      </c>
      <c r="Y51" s="13" t="s">
        <v>38</v>
      </c>
    </row>
    <row r="52" spans="1:25" ht="14.25" thickBot="1" x14ac:dyDescent="0.2">
      <c r="A52" s="14">
        <v>150213</v>
      </c>
      <c r="B52" s="15" t="s">
        <v>177</v>
      </c>
      <c r="C52" s="14">
        <v>1.0369999999999999</v>
      </c>
      <c r="D52" s="26">
        <v>0</v>
      </c>
      <c r="E52" s="15">
        <v>205.32</v>
      </c>
      <c r="F52" s="14">
        <v>1.028</v>
      </c>
      <c r="G52" s="17">
        <v>-8.8000000000000005E-3</v>
      </c>
      <c r="H52" s="17">
        <v>3.5000000000000003E-2</v>
      </c>
      <c r="I52" s="15">
        <v>5</v>
      </c>
      <c r="J52" s="15">
        <v>5</v>
      </c>
      <c r="K52" s="17">
        <v>4.9549999999999997E-2</v>
      </c>
      <c r="L52" s="15" t="s">
        <v>40</v>
      </c>
      <c r="M52" s="14" t="s">
        <v>174</v>
      </c>
      <c r="N52" s="30">
        <v>-6.8999999999999999E-3</v>
      </c>
      <c r="O52" s="18">
        <v>0.16139999999999999</v>
      </c>
      <c r="P52" s="17">
        <v>-1.4800000000000001E-2</v>
      </c>
      <c r="Q52" s="17">
        <v>1.6248</v>
      </c>
      <c r="R52" s="17">
        <v>-1.2999999999999999E-3</v>
      </c>
      <c r="S52" s="17">
        <v>-6.9999999999999999E-4</v>
      </c>
      <c r="T52" s="17">
        <v>-4.5999999999999999E-3</v>
      </c>
      <c r="U52" s="15">
        <v>101616</v>
      </c>
      <c r="V52" s="15">
        <v>15</v>
      </c>
      <c r="W52" s="19">
        <v>0.21180555555555555</v>
      </c>
      <c r="X52" s="20">
        <v>42738</v>
      </c>
      <c r="Y52" s="21" t="s">
        <v>38</v>
      </c>
    </row>
    <row r="53" spans="1:25" ht="14.25" thickBot="1" x14ac:dyDescent="0.2">
      <c r="A53" s="7">
        <v>150152</v>
      </c>
      <c r="B53" s="8" t="s">
        <v>183</v>
      </c>
      <c r="C53" s="7">
        <v>1.0489999999999999</v>
      </c>
      <c r="D53" s="27">
        <v>-1E-3</v>
      </c>
      <c r="E53" s="8">
        <v>1346.47</v>
      </c>
      <c r="F53" s="7">
        <v>1.0269999999999999</v>
      </c>
      <c r="G53" s="10">
        <v>-2.1399999999999999E-2</v>
      </c>
      <c r="H53" s="10">
        <v>3.5000000000000003E-2</v>
      </c>
      <c r="I53" s="8">
        <v>5</v>
      </c>
      <c r="J53" s="8">
        <v>5</v>
      </c>
      <c r="K53" s="10">
        <v>4.8919999999999998E-2</v>
      </c>
      <c r="L53" s="8" t="s">
        <v>40</v>
      </c>
      <c r="M53" s="7" t="s">
        <v>129</v>
      </c>
      <c r="N53" s="27">
        <v>-6.7000000000000002E-3</v>
      </c>
      <c r="O53" s="23">
        <v>0.38269999999999998</v>
      </c>
      <c r="P53" s="10">
        <v>-2.7099999999999999E-2</v>
      </c>
      <c r="Q53" s="10">
        <v>0.45019999999999999</v>
      </c>
      <c r="R53" s="10">
        <v>-2.3E-3</v>
      </c>
      <c r="S53" s="10">
        <v>-1.9E-3</v>
      </c>
      <c r="T53" s="10">
        <v>-5.7000000000000002E-3</v>
      </c>
      <c r="U53" s="8">
        <v>341342</v>
      </c>
      <c r="V53" s="8">
        <v>-219</v>
      </c>
      <c r="W53" s="11">
        <v>0.21180555555555555</v>
      </c>
      <c r="X53" s="12">
        <v>42738</v>
      </c>
      <c r="Y53" s="13" t="s">
        <v>38</v>
      </c>
    </row>
    <row r="54" spans="1:25" ht="14.25" thickBot="1" x14ac:dyDescent="0.2">
      <c r="A54" s="14">
        <v>150012</v>
      </c>
      <c r="B54" s="15" t="s">
        <v>185</v>
      </c>
      <c r="C54" s="14">
        <v>1.024</v>
      </c>
      <c r="D54" s="30">
        <v>-1E-3</v>
      </c>
      <c r="E54" s="15">
        <v>9.56</v>
      </c>
      <c r="F54" s="14">
        <v>1.0129999999999999</v>
      </c>
      <c r="G54" s="17">
        <v>-1.09E-2</v>
      </c>
      <c r="H54" s="15" t="s">
        <v>186</v>
      </c>
      <c r="I54" s="15">
        <v>5</v>
      </c>
      <c r="J54" s="15">
        <v>5</v>
      </c>
      <c r="K54" s="17">
        <v>4.7149999999999997E-2</v>
      </c>
      <c r="L54" s="15" t="s">
        <v>40</v>
      </c>
      <c r="M54" s="14" t="s">
        <v>187</v>
      </c>
      <c r="N54" s="30">
        <v>-9.1999999999999998E-3</v>
      </c>
      <c r="O54" s="18">
        <v>0.50929999999999997</v>
      </c>
      <c r="P54" s="17">
        <v>-1.3299999999999999E-2</v>
      </c>
      <c r="Q54" s="15" t="s">
        <v>37</v>
      </c>
      <c r="R54" s="17">
        <v>-1E-4</v>
      </c>
      <c r="S54" s="17">
        <v>-2E-3</v>
      </c>
      <c r="T54" s="17">
        <v>8.0000000000000004E-4</v>
      </c>
      <c r="U54" s="15">
        <v>8123</v>
      </c>
      <c r="V54" s="15">
        <v>1</v>
      </c>
      <c r="W54" s="19">
        <v>0.17083333333333331</v>
      </c>
      <c r="X54" s="20">
        <v>43570</v>
      </c>
      <c r="Y54" s="21" t="s">
        <v>38</v>
      </c>
    </row>
    <row r="55" spans="1:25" ht="14.25" thickBot="1" x14ac:dyDescent="0.2">
      <c r="A55" s="7">
        <v>150085</v>
      </c>
      <c r="B55" s="8" t="s">
        <v>188</v>
      </c>
      <c r="C55" s="7">
        <v>1.014</v>
      </c>
      <c r="D55" s="9">
        <v>1E-3</v>
      </c>
      <c r="E55" s="8">
        <v>236.01</v>
      </c>
      <c r="F55" s="7">
        <v>1.01</v>
      </c>
      <c r="G55" s="10">
        <v>-4.0000000000000001E-3</v>
      </c>
      <c r="H55" s="10">
        <v>3.5000000000000003E-2</v>
      </c>
      <c r="I55" s="8">
        <v>5</v>
      </c>
      <c r="J55" s="8">
        <v>5</v>
      </c>
      <c r="K55" s="10">
        <v>4.4560000000000002E-2</v>
      </c>
      <c r="L55" s="8">
        <v>0.79</v>
      </c>
      <c r="M55" s="7" t="s">
        <v>189</v>
      </c>
      <c r="N55" s="27">
        <v>-7.3000000000000001E-3</v>
      </c>
      <c r="O55" s="10">
        <v>0.40479999999999999</v>
      </c>
      <c r="P55" s="8" t="s">
        <v>37</v>
      </c>
      <c r="Q55" s="24">
        <v>0.88949999999999996</v>
      </c>
      <c r="R55" s="10">
        <v>5.1999999999999998E-3</v>
      </c>
      <c r="S55" s="10">
        <v>2E-3</v>
      </c>
      <c r="T55" s="10">
        <v>1.6999999999999999E-3</v>
      </c>
      <c r="U55" s="8">
        <v>18728</v>
      </c>
      <c r="V55" s="8">
        <v>10</v>
      </c>
      <c r="W55" s="11">
        <v>0.21180555555555555</v>
      </c>
      <c r="X55" s="12">
        <v>42863</v>
      </c>
      <c r="Y55" s="13" t="s">
        <v>38</v>
      </c>
    </row>
    <row r="56" spans="1:25" ht="14.25" thickBot="1" x14ac:dyDescent="0.2">
      <c r="A56" s="44" t="s">
        <v>243</v>
      </c>
      <c r="B56" s="36"/>
      <c r="C56" s="35"/>
      <c r="D56" s="43">
        <f>AVERAGE(D37:D55)</f>
        <v>-6.0526315789473687E-4</v>
      </c>
      <c r="E56" s="36"/>
      <c r="F56" s="35"/>
      <c r="G56" s="43">
        <f>AVERAGE(G37:G55)</f>
        <v>3.9315789473684205E-3</v>
      </c>
      <c r="H56" s="37"/>
      <c r="I56" s="36"/>
      <c r="J56" s="36"/>
      <c r="K56" s="43">
        <f>AVERAGE(K37:K55)</f>
        <v>5.0268947368421052E-2</v>
      </c>
      <c r="L56" s="36"/>
      <c r="M56" s="35"/>
      <c r="N56" s="38"/>
      <c r="O56" s="39"/>
      <c r="P56" s="43">
        <f>AVERAGE(P37:P55)</f>
        <v>-6.8062499999999998E-3</v>
      </c>
      <c r="Q56" s="37"/>
      <c r="R56" s="43">
        <f>AVERAGE(R37:R55)</f>
        <v>2.7578947368421046E-3</v>
      </c>
      <c r="S56" s="37"/>
      <c r="T56" s="37"/>
      <c r="U56" s="36"/>
      <c r="V56" s="36"/>
      <c r="W56" s="40"/>
      <c r="X56" s="41"/>
      <c r="Y56" s="42"/>
    </row>
    <row r="57" spans="1:25" ht="14.25" thickBot="1" x14ac:dyDescent="0.2">
      <c r="A57" s="14">
        <v>150049</v>
      </c>
      <c r="B57" s="15" t="s">
        <v>142</v>
      </c>
      <c r="C57" s="14">
        <v>0.997</v>
      </c>
      <c r="D57" s="16">
        <v>3.0000000000000001E-3</v>
      </c>
      <c r="E57" s="15">
        <v>53.71</v>
      </c>
      <c r="F57" s="14">
        <v>1.0169999999999999</v>
      </c>
      <c r="G57" s="17">
        <v>1.9699999999999999E-2</v>
      </c>
      <c r="H57" s="17">
        <v>3.2000000000000001E-2</v>
      </c>
      <c r="I57" s="15">
        <v>4.7</v>
      </c>
      <c r="J57" s="15">
        <v>4.7</v>
      </c>
      <c r="K57" s="17">
        <v>4.7960000000000003E-2</v>
      </c>
      <c r="L57" s="15" t="s">
        <v>40</v>
      </c>
      <c r="M57" s="14" t="s">
        <v>36</v>
      </c>
      <c r="N57" s="26">
        <v>0</v>
      </c>
      <c r="O57" s="18">
        <v>0.51900000000000002</v>
      </c>
      <c r="P57" s="17">
        <v>1.2E-2</v>
      </c>
      <c r="Q57" s="15" t="s">
        <v>37</v>
      </c>
      <c r="R57" s="17">
        <v>-5.1000000000000004E-3</v>
      </c>
      <c r="S57" s="17">
        <v>-5.4999999999999997E-3</v>
      </c>
      <c r="T57" s="17">
        <v>-9.1000000000000004E-3</v>
      </c>
      <c r="U57" s="15">
        <v>1942</v>
      </c>
      <c r="V57" s="15">
        <v>-5</v>
      </c>
      <c r="W57" s="19">
        <v>0.21180555555555555</v>
      </c>
      <c r="X57" s="20">
        <v>42807</v>
      </c>
      <c r="Y57" s="21" t="s">
        <v>38</v>
      </c>
    </row>
    <row r="58" spans="1:25" ht="14.25" thickBot="1" x14ac:dyDescent="0.2">
      <c r="A58" s="7">
        <v>150148</v>
      </c>
      <c r="B58" s="8" t="s">
        <v>143</v>
      </c>
      <c r="C58" s="7">
        <v>1.0149999999999999</v>
      </c>
      <c r="D58" s="9">
        <v>1E-3</v>
      </c>
      <c r="E58" s="8">
        <v>128.97</v>
      </c>
      <c r="F58" s="7">
        <v>1.028</v>
      </c>
      <c r="G58" s="10">
        <v>1.26E-2</v>
      </c>
      <c r="H58" s="10">
        <v>3.2000000000000001E-2</v>
      </c>
      <c r="I58" s="8">
        <v>4.7</v>
      </c>
      <c r="J58" s="8">
        <v>4.7</v>
      </c>
      <c r="K58" s="10">
        <v>4.7620000000000003E-2</v>
      </c>
      <c r="L58" s="8" t="s">
        <v>40</v>
      </c>
      <c r="M58" s="7" t="s">
        <v>144</v>
      </c>
      <c r="N58" s="27">
        <v>-9.7000000000000003E-3</v>
      </c>
      <c r="O58" s="23">
        <v>0.1784</v>
      </c>
      <c r="P58" s="10">
        <v>4.0000000000000001E-3</v>
      </c>
      <c r="Q58" s="10">
        <v>0.92859999999999998</v>
      </c>
      <c r="R58" s="10">
        <v>-1.6000000000000001E-3</v>
      </c>
      <c r="S58" s="10">
        <v>-1.2999999999999999E-3</v>
      </c>
      <c r="T58" s="10">
        <v>-5.9999999999999995E-4</v>
      </c>
      <c r="U58" s="8">
        <v>13842</v>
      </c>
      <c r="V58" s="8">
        <v>3</v>
      </c>
      <c r="W58" s="11">
        <v>0.21180555555555555</v>
      </c>
      <c r="X58" s="12">
        <v>42719</v>
      </c>
      <c r="Y58" s="13" t="s">
        <v>38</v>
      </c>
    </row>
    <row r="59" spans="1:25" ht="14.25" thickBot="1" x14ac:dyDescent="0.2">
      <c r="A59" s="14">
        <v>150150</v>
      </c>
      <c r="B59" s="15" t="s">
        <v>145</v>
      </c>
      <c r="C59" s="14">
        <v>1.0229999999999999</v>
      </c>
      <c r="D59" s="30">
        <v>-2E-3</v>
      </c>
      <c r="E59" s="15">
        <v>234.42</v>
      </c>
      <c r="F59" s="14">
        <v>1.028</v>
      </c>
      <c r="G59" s="17">
        <v>4.8999999999999998E-3</v>
      </c>
      <c r="H59" s="17">
        <v>3.2000000000000001E-2</v>
      </c>
      <c r="I59" s="15">
        <v>4.7</v>
      </c>
      <c r="J59" s="15">
        <v>4.7</v>
      </c>
      <c r="K59" s="17">
        <v>4.7239999999999997E-2</v>
      </c>
      <c r="L59" s="15" t="s">
        <v>40</v>
      </c>
      <c r="M59" s="14" t="s">
        <v>146</v>
      </c>
      <c r="N59" s="30">
        <v>-1.15E-2</v>
      </c>
      <c r="O59" s="18">
        <v>0.40620000000000001</v>
      </c>
      <c r="P59" s="17">
        <v>-3.8E-3</v>
      </c>
      <c r="Q59" s="17">
        <v>0.39389999999999997</v>
      </c>
      <c r="R59" s="17">
        <v>8.0000000000000004E-4</v>
      </c>
      <c r="S59" s="17">
        <v>-3.2000000000000002E-3</v>
      </c>
      <c r="T59" s="17">
        <v>-7.3000000000000001E-3</v>
      </c>
      <c r="U59" s="15">
        <v>9179</v>
      </c>
      <c r="V59" s="15">
        <v>60</v>
      </c>
      <c r="W59" s="19">
        <v>0.21180555555555555</v>
      </c>
      <c r="X59" s="20">
        <v>42719</v>
      </c>
      <c r="Y59" s="21" t="s">
        <v>38</v>
      </c>
    </row>
    <row r="60" spans="1:25" ht="14.25" thickBot="1" x14ac:dyDescent="0.2">
      <c r="A60" s="7">
        <v>150028</v>
      </c>
      <c r="B60" s="8" t="s">
        <v>147</v>
      </c>
      <c r="C60" s="7">
        <v>1.028</v>
      </c>
      <c r="D60" s="9">
        <v>2.8999999999999998E-3</v>
      </c>
      <c r="E60" s="8">
        <v>24.86</v>
      </c>
      <c r="F60" s="7">
        <v>1.0209999999999999</v>
      </c>
      <c r="G60" s="10">
        <v>-6.8999999999999999E-3</v>
      </c>
      <c r="H60" s="10">
        <v>3.2000000000000001E-2</v>
      </c>
      <c r="I60" s="8">
        <v>4.7</v>
      </c>
      <c r="J60" s="8">
        <v>4.7</v>
      </c>
      <c r="K60" s="10">
        <v>4.6670000000000003E-2</v>
      </c>
      <c r="L60" s="8" t="s">
        <v>40</v>
      </c>
      <c r="M60" s="7" t="s">
        <v>148</v>
      </c>
      <c r="N60" s="27">
        <v>-8.0000000000000002E-3</v>
      </c>
      <c r="O60" s="23">
        <v>0.54700000000000004</v>
      </c>
      <c r="P60" s="10">
        <v>-1.54E-2</v>
      </c>
      <c r="Q60" s="10">
        <v>0.62260000000000004</v>
      </c>
      <c r="R60" s="10">
        <v>-6.3E-3</v>
      </c>
      <c r="S60" s="10">
        <v>-4.7000000000000002E-3</v>
      </c>
      <c r="T60" s="10">
        <v>-5.7999999999999996E-3</v>
      </c>
      <c r="U60" s="8">
        <v>5109</v>
      </c>
      <c r="V60" s="8">
        <v>-10</v>
      </c>
      <c r="W60" s="11">
        <v>0.17083333333333331</v>
      </c>
      <c r="X60" s="12">
        <v>42771</v>
      </c>
      <c r="Y60" s="13" t="s">
        <v>38</v>
      </c>
    </row>
    <row r="61" spans="1:25" ht="15" customHeight="1" thickBot="1" x14ac:dyDescent="0.2">
      <c r="A61" s="14">
        <v>150157</v>
      </c>
      <c r="B61" s="15" t="s">
        <v>149</v>
      </c>
      <c r="C61" s="14">
        <v>1.0349999999999999</v>
      </c>
      <c r="D61" s="16">
        <v>1E-3</v>
      </c>
      <c r="E61" s="15">
        <v>94.84</v>
      </c>
      <c r="F61" s="14">
        <v>1.028</v>
      </c>
      <c r="G61" s="17">
        <v>-6.7999999999999996E-3</v>
      </c>
      <c r="H61" s="17">
        <v>3.2000000000000001E-2</v>
      </c>
      <c r="I61" s="15">
        <v>4.7</v>
      </c>
      <c r="J61" s="15">
        <v>4.7</v>
      </c>
      <c r="K61" s="17">
        <v>4.6670000000000003E-2</v>
      </c>
      <c r="L61" s="15" t="s">
        <v>40</v>
      </c>
      <c r="M61" s="14" t="s">
        <v>150</v>
      </c>
      <c r="N61" s="30">
        <v>-8.3999999999999995E-3</v>
      </c>
      <c r="O61" s="18">
        <v>0.29530000000000001</v>
      </c>
      <c r="P61" s="17">
        <v>-1.54E-2</v>
      </c>
      <c r="Q61" s="17">
        <v>0.65429999999999999</v>
      </c>
      <c r="R61" s="17">
        <v>-3.5000000000000001E-3</v>
      </c>
      <c r="S61" s="17">
        <v>-4.8999999999999998E-3</v>
      </c>
      <c r="T61" s="17">
        <v>-4.8999999999999998E-3</v>
      </c>
      <c r="U61" s="15">
        <v>116644</v>
      </c>
      <c r="V61" s="15">
        <v>-340</v>
      </c>
      <c r="W61" s="19">
        <v>0.21180555555555555</v>
      </c>
      <c r="X61" s="20">
        <v>42719</v>
      </c>
      <c r="Y61" s="21" t="s">
        <v>38</v>
      </c>
    </row>
    <row r="62" spans="1:25" ht="14.25" thickBot="1" x14ac:dyDescent="0.2">
      <c r="A62" s="44" t="s">
        <v>242</v>
      </c>
      <c r="B62" s="36"/>
      <c r="C62" s="35"/>
      <c r="D62" s="43">
        <f>AVERAGE(D57:D61)</f>
        <v>1.1800000000000001E-3</v>
      </c>
      <c r="E62" s="36"/>
      <c r="F62" s="35"/>
      <c r="G62" s="43">
        <f>AVERAGE(G57:G61)</f>
        <v>4.6999999999999993E-3</v>
      </c>
      <c r="H62" s="37"/>
      <c r="I62" s="36"/>
      <c r="J62" s="36"/>
      <c r="K62" s="43">
        <f>AVERAGE(K57:K61)</f>
        <v>4.7231999999999996E-2</v>
      </c>
      <c r="L62" s="36"/>
      <c r="M62" s="35"/>
      <c r="N62" s="38"/>
      <c r="O62" s="39"/>
      <c r="P62" s="43">
        <f>AVERAGE(P57:P61)</f>
        <v>-3.7199999999999998E-3</v>
      </c>
      <c r="Q62" s="37"/>
      <c r="R62" s="43">
        <f>AVERAGE(R57:R61)</f>
        <v>-3.1399999999999996E-3</v>
      </c>
      <c r="S62" s="37"/>
      <c r="T62" s="37"/>
      <c r="U62" s="36"/>
      <c r="V62" s="36"/>
      <c r="W62" s="40"/>
      <c r="X62" s="41"/>
      <c r="Y62" s="42"/>
    </row>
    <row r="63" spans="1:25" ht="14.25" thickBot="1" x14ac:dyDescent="0.2">
      <c r="A63" s="7">
        <v>150022</v>
      </c>
      <c r="B63" s="22" t="s">
        <v>42</v>
      </c>
      <c r="C63" s="7">
        <v>0.82299999999999995</v>
      </c>
      <c r="D63" s="27">
        <v>-1.1999999999999999E-3</v>
      </c>
      <c r="E63" s="8">
        <v>2092.46</v>
      </c>
      <c r="F63" s="7">
        <v>1.0249999999999999</v>
      </c>
      <c r="G63" s="10">
        <v>0.1971</v>
      </c>
      <c r="H63" s="10">
        <v>0.03</v>
      </c>
      <c r="I63" s="8">
        <v>4.5</v>
      </c>
      <c r="J63" s="8">
        <v>4.5</v>
      </c>
      <c r="K63" s="10">
        <v>5.6390000000000003E-2</v>
      </c>
      <c r="L63" s="8" t="s">
        <v>40</v>
      </c>
      <c r="M63" s="7" t="s">
        <v>43</v>
      </c>
      <c r="N63" s="27">
        <v>-7.1999999999999998E-3</v>
      </c>
      <c r="O63" s="23">
        <v>0.1143</v>
      </c>
      <c r="P63" s="22" t="s">
        <v>44</v>
      </c>
      <c r="Q63" s="24">
        <v>2.149</v>
      </c>
      <c r="R63" s="10">
        <v>-1E-3</v>
      </c>
      <c r="S63" s="10">
        <v>-3.0999999999999999E-3</v>
      </c>
      <c r="T63" s="10">
        <v>-2.3E-3</v>
      </c>
      <c r="U63" s="8">
        <v>221783</v>
      </c>
      <c r="V63" s="8">
        <v>140</v>
      </c>
      <c r="W63" s="11">
        <v>0.21180555555555555</v>
      </c>
      <c r="X63" s="25">
        <v>42738</v>
      </c>
      <c r="Y63" s="13" t="s">
        <v>38</v>
      </c>
    </row>
    <row r="64" spans="1:25" ht="14.25" thickBot="1" x14ac:dyDescent="0.2">
      <c r="A64" s="14">
        <v>150307</v>
      </c>
      <c r="B64" s="15" t="s">
        <v>51</v>
      </c>
      <c r="C64" s="14">
        <v>1.0029999999999999</v>
      </c>
      <c r="D64" s="26">
        <v>0</v>
      </c>
      <c r="E64" s="15">
        <v>392.83</v>
      </c>
      <c r="F64" s="14">
        <v>1.028</v>
      </c>
      <c r="G64" s="17">
        <v>2.4299999999999999E-2</v>
      </c>
      <c r="H64" s="17">
        <v>0.03</v>
      </c>
      <c r="I64" s="15">
        <v>4.5</v>
      </c>
      <c r="J64" s="15">
        <v>4.5</v>
      </c>
      <c r="K64" s="17">
        <v>4.6149999999999997E-2</v>
      </c>
      <c r="L64" s="15" t="s">
        <v>40</v>
      </c>
      <c r="M64" s="14" t="s">
        <v>52</v>
      </c>
      <c r="N64" s="30">
        <v>-3.3E-3</v>
      </c>
      <c r="O64" s="18">
        <v>0.23139999999999999</v>
      </c>
      <c r="P64" s="17">
        <v>1.5100000000000001E-2</v>
      </c>
      <c r="Q64" s="17">
        <v>0.80420000000000003</v>
      </c>
      <c r="R64" s="17">
        <v>2.5000000000000001E-3</v>
      </c>
      <c r="S64" s="17">
        <v>0</v>
      </c>
      <c r="T64" s="17">
        <v>5.9999999999999995E-4</v>
      </c>
      <c r="U64" s="15">
        <v>22475</v>
      </c>
      <c r="V64" s="15">
        <v>9</v>
      </c>
      <c r="W64" s="19">
        <v>0.21180555555555555</v>
      </c>
      <c r="X64" s="20">
        <v>42705</v>
      </c>
      <c r="Y64" s="21" t="s">
        <v>38</v>
      </c>
    </row>
    <row r="65" spans="1:25" ht="14.25" thickBot="1" x14ac:dyDescent="0.2">
      <c r="A65" s="7">
        <v>150200</v>
      </c>
      <c r="B65" s="8" t="s">
        <v>55</v>
      </c>
      <c r="C65" s="7">
        <v>1.002</v>
      </c>
      <c r="D65" s="31">
        <v>0</v>
      </c>
      <c r="E65" s="8">
        <v>39033.519999999997</v>
      </c>
      <c r="F65" s="7">
        <v>1.0269999999999999</v>
      </c>
      <c r="G65" s="10">
        <v>2.4299999999999999E-2</v>
      </c>
      <c r="H65" s="10">
        <v>0.03</v>
      </c>
      <c r="I65" s="8">
        <v>4.5</v>
      </c>
      <c r="J65" s="8">
        <v>4.5</v>
      </c>
      <c r="K65" s="10">
        <v>4.6149999999999997E-2</v>
      </c>
      <c r="L65" s="8" t="s">
        <v>40</v>
      </c>
      <c r="M65" s="7" t="s">
        <v>56</v>
      </c>
      <c r="N65" s="27">
        <v>-9.2999999999999992E-3</v>
      </c>
      <c r="O65" s="23">
        <v>0.20469999999999999</v>
      </c>
      <c r="P65" s="10">
        <v>1.5100000000000001E-2</v>
      </c>
      <c r="Q65" s="10">
        <v>0.86839999999999995</v>
      </c>
      <c r="R65" s="10">
        <v>2.7000000000000001E-3</v>
      </c>
      <c r="S65" s="10">
        <v>1.1999999999999999E-3</v>
      </c>
      <c r="T65" s="10">
        <v>1.1999999999999999E-3</v>
      </c>
      <c r="U65" s="8">
        <v>897081</v>
      </c>
      <c r="V65" s="8">
        <v>15568</v>
      </c>
      <c r="W65" s="11">
        <v>0.21180555555555555</v>
      </c>
      <c r="X65" s="12">
        <v>42719</v>
      </c>
      <c r="Y65" s="13" t="s">
        <v>38</v>
      </c>
    </row>
    <row r="66" spans="1:25" ht="14.25" thickBot="1" x14ac:dyDescent="0.2">
      <c r="A66" s="14">
        <v>150273</v>
      </c>
      <c r="B66" s="15" t="s">
        <v>45</v>
      </c>
      <c r="C66" s="14">
        <v>1.028</v>
      </c>
      <c r="D66" s="16">
        <v>1E-3</v>
      </c>
      <c r="E66" s="15">
        <v>225.67</v>
      </c>
      <c r="F66" s="14">
        <v>1.052</v>
      </c>
      <c r="G66" s="17">
        <v>2.2800000000000001E-2</v>
      </c>
      <c r="H66" s="17">
        <v>0.03</v>
      </c>
      <c r="I66" s="15">
        <v>5</v>
      </c>
      <c r="J66" s="15">
        <v>4.5</v>
      </c>
      <c r="K66" s="17">
        <v>4.6129999999999997E-2</v>
      </c>
      <c r="L66" s="15" t="s">
        <v>40</v>
      </c>
      <c r="M66" s="14" t="s">
        <v>46</v>
      </c>
      <c r="N66" s="30">
        <v>-0.01</v>
      </c>
      <c r="O66" s="18">
        <v>0.11899999999999999</v>
      </c>
      <c r="P66" s="17">
        <v>1.3599999999999999E-2</v>
      </c>
      <c r="Q66" s="17">
        <v>1.03</v>
      </c>
      <c r="R66" s="17">
        <v>-3.3E-3</v>
      </c>
      <c r="S66" s="17">
        <v>-4.7000000000000002E-3</v>
      </c>
      <c r="T66" s="17">
        <v>-4.7000000000000002E-3</v>
      </c>
      <c r="U66" s="15">
        <v>11292</v>
      </c>
      <c r="V66" s="15">
        <v>-85</v>
      </c>
      <c r="W66" s="19">
        <v>0.21180555555555555</v>
      </c>
      <c r="X66" s="20">
        <v>42614</v>
      </c>
      <c r="Y66" s="21" t="s">
        <v>38</v>
      </c>
    </row>
    <row r="67" spans="1:25" ht="14.25" thickBot="1" x14ac:dyDescent="0.2">
      <c r="A67" s="7">
        <v>150277</v>
      </c>
      <c r="B67" s="22" t="s">
        <v>65</v>
      </c>
      <c r="C67" s="7">
        <v>1.028</v>
      </c>
      <c r="D67" s="31">
        <v>0</v>
      </c>
      <c r="E67" s="8">
        <v>1810.36</v>
      </c>
      <c r="F67" s="7">
        <v>1.052</v>
      </c>
      <c r="G67" s="10">
        <v>2.2800000000000001E-2</v>
      </c>
      <c r="H67" s="10">
        <v>0.03</v>
      </c>
      <c r="I67" s="8">
        <v>5</v>
      </c>
      <c r="J67" s="8">
        <v>4.5</v>
      </c>
      <c r="K67" s="10">
        <v>4.6129999999999997E-2</v>
      </c>
      <c r="L67" s="8" t="s">
        <v>40</v>
      </c>
      <c r="M67" s="7" t="s">
        <v>66</v>
      </c>
      <c r="N67" s="27">
        <v>-1.1900000000000001E-2</v>
      </c>
      <c r="O67" s="23">
        <v>0.1404</v>
      </c>
      <c r="P67" s="10">
        <v>1.3599999999999999E-2</v>
      </c>
      <c r="Q67" s="10">
        <v>0.98060000000000003</v>
      </c>
      <c r="R67" s="10">
        <v>6.7999999999999996E-3</v>
      </c>
      <c r="S67" s="10">
        <v>5.1999999999999998E-3</v>
      </c>
      <c r="T67" s="10">
        <v>5.8999999999999999E-3</v>
      </c>
      <c r="U67" s="8">
        <v>36547</v>
      </c>
      <c r="V67" s="8">
        <v>1745</v>
      </c>
      <c r="W67" s="11">
        <v>0.21180555555555555</v>
      </c>
      <c r="X67" s="12">
        <v>42614</v>
      </c>
      <c r="Y67" s="13" t="s">
        <v>38</v>
      </c>
    </row>
    <row r="68" spans="1:25" ht="14.25" thickBot="1" x14ac:dyDescent="0.2">
      <c r="A68" s="14">
        <v>150186</v>
      </c>
      <c r="B68" s="15" t="s">
        <v>79</v>
      </c>
      <c r="C68" s="14">
        <v>1.0249999999999999</v>
      </c>
      <c r="D68" s="30">
        <v>-1E-3</v>
      </c>
      <c r="E68" s="15">
        <v>572.20000000000005</v>
      </c>
      <c r="F68" s="14">
        <v>1.0495000000000001</v>
      </c>
      <c r="G68" s="17">
        <v>2.3300000000000001E-2</v>
      </c>
      <c r="H68" s="17">
        <v>0.03</v>
      </c>
      <c r="I68" s="15">
        <v>5</v>
      </c>
      <c r="J68" s="15">
        <v>4.5</v>
      </c>
      <c r="K68" s="17">
        <v>4.6129999999999997E-2</v>
      </c>
      <c r="L68" s="15" t="s">
        <v>40</v>
      </c>
      <c r="M68" s="14" t="s">
        <v>80</v>
      </c>
      <c r="N68" s="30">
        <v>-1.4E-3</v>
      </c>
      <c r="O68" s="18">
        <v>0.37180000000000002</v>
      </c>
      <c r="P68" s="17">
        <v>1.46E-2</v>
      </c>
      <c r="Q68" s="29">
        <v>0.45019999999999999</v>
      </c>
      <c r="R68" s="17">
        <v>5.4999999999999997E-3</v>
      </c>
      <c r="S68" s="17">
        <v>-1.6000000000000001E-3</v>
      </c>
      <c r="T68" s="17">
        <v>-1.2999999999999999E-3</v>
      </c>
      <c r="U68" s="15">
        <v>38055</v>
      </c>
      <c r="V68" s="15">
        <v>-2</v>
      </c>
      <c r="W68" s="19">
        <v>0.21180555555555555</v>
      </c>
      <c r="X68" s="20">
        <v>42576</v>
      </c>
      <c r="Y68" s="21" t="s">
        <v>38</v>
      </c>
    </row>
    <row r="69" spans="1:25" ht="14.25" thickBot="1" x14ac:dyDescent="0.2">
      <c r="A69" s="7">
        <v>502024</v>
      </c>
      <c r="B69" s="8" t="s">
        <v>77</v>
      </c>
      <c r="C69" s="7">
        <v>1.0229999999999999</v>
      </c>
      <c r="D69" s="27">
        <v>-1E-3</v>
      </c>
      <c r="E69" s="8">
        <v>55.9</v>
      </c>
      <c r="F69" s="7">
        <v>1.0469999999999999</v>
      </c>
      <c r="G69" s="10">
        <v>2.29E-2</v>
      </c>
      <c r="H69" s="10">
        <v>0.03</v>
      </c>
      <c r="I69" s="8">
        <v>5</v>
      </c>
      <c r="J69" s="8">
        <v>4.5</v>
      </c>
      <c r="K69" s="10">
        <v>4.6129999999999997E-2</v>
      </c>
      <c r="L69" s="8" t="s">
        <v>40</v>
      </c>
      <c r="M69" s="7" t="s">
        <v>78</v>
      </c>
      <c r="N69" s="27">
        <v>-5.7999999999999996E-3</v>
      </c>
      <c r="O69" s="23">
        <v>0.26479999999999998</v>
      </c>
      <c r="P69" s="10">
        <v>1.37E-2</v>
      </c>
      <c r="Q69" s="10">
        <v>0.70050000000000001</v>
      </c>
      <c r="R69" s="10">
        <v>-5.1999999999999998E-3</v>
      </c>
      <c r="S69" s="10">
        <v>-4.4999999999999997E-3</v>
      </c>
      <c r="T69" s="10">
        <v>-1.1000000000000001E-3</v>
      </c>
      <c r="U69" s="8">
        <v>1827</v>
      </c>
      <c r="V69" s="8">
        <v>-3</v>
      </c>
      <c r="W69" s="11">
        <v>0.21180555555555555</v>
      </c>
      <c r="X69" s="12">
        <v>42614</v>
      </c>
      <c r="Y69" s="13" t="s">
        <v>38</v>
      </c>
    </row>
    <row r="70" spans="1:25" ht="14.25" thickBot="1" x14ac:dyDescent="0.2">
      <c r="A70" s="14">
        <v>150205</v>
      </c>
      <c r="B70" s="15" t="s">
        <v>49</v>
      </c>
      <c r="C70" s="14">
        <v>1.006</v>
      </c>
      <c r="D70" s="16">
        <v>1E-3</v>
      </c>
      <c r="E70" s="15">
        <v>10517.33</v>
      </c>
      <c r="F70" s="14">
        <v>1.03</v>
      </c>
      <c r="G70" s="17">
        <v>2.3300000000000001E-2</v>
      </c>
      <c r="H70" s="17">
        <v>0.03</v>
      </c>
      <c r="I70" s="15">
        <v>4.5</v>
      </c>
      <c r="J70" s="15">
        <v>4.5</v>
      </c>
      <c r="K70" s="17">
        <v>4.6109999999999998E-2</v>
      </c>
      <c r="L70" s="15" t="s">
        <v>40</v>
      </c>
      <c r="M70" s="14" t="s">
        <v>50</v>
      </c>
      <c r="N70" s="16">
        <v>1.5E-3</v>
      </c>
      <c r="O70" s="18">
        <v>0.2225</v>
      </c>
      <c r="P70" s="17">
        <v>1.4E-2</v>
      </c>
      <c r="Q70" s="17">
        <v>0.82220000000000004</v>
      </c>
      <c r="R70" s="17">
        <v>2.2000000000000001E-3</v>
      </c>
      <c r="S70" s="17">
        <v>1.8E-3</v>
      </c>
      <c r="T70" s="17">
        <v>0</v>
      </c>
      <c r="U70" s="15">
        <v>377856</v>
      </c>
      <c r="V70" s="15">
        <v>999</v>
      </c>
      <c r="W70" s="19">
        <v>0.21180555555555555</v>
      </c>
      <c r="X70" s="20">
        <v>42705</v>
      </c>
      <c r="Y70" s="21" t="s">
        <v>38</v>
      </c>
    </row>
    <row r="71" spans="1:25" ht="14.25" thickBot="1" x14ac:dyDescent="0.2">
      <c r="A71" s="7">
        <v>150229</v>
      </c>
      <c r="B71" s="8" t="s">
        <v>69</v>
      </c>
      <c r="C71" s="7">
        <v>1.0049999999999999</v>
      </c>
      <c r="D71" s="31">
        <v>0</v>
      </c>
      <c r="E71" s="8">
        <v>1000.95</v>
      </c>
      <c r="F71" s="7">
        <v>1.0289999999999999</v>
      </c>
      <c r="G71" s="10">
        <v>2.3300000000000001E-2</v>
      </c>
      <c r="H71" s="10">
        <v>0.03</v>
      </c>
      <c r="I71" s="8">
        <v>4.5</v>
      </c>
      <c r="J71" s="8">
        <v>4.5</v>
      </c>
      <c r="K71" s="10">
        <v>4.6109999999999998E-2</v>
      </c>
      <c r="L71" s="8" t="s">
        <v>40</v>
      </c>
      <c r="M71" s="7" t="s">
        <v>70</v>
      </c>
      <c r="N71" s="27">
        <v>-1.5699999999999999E-2</v>
      </c>
      <c r="O71" s="23">
        <v>0.28899999999999998</v>
      </c>
      <c r="P71" s="10">
        <v>1.4E-2</v>
      </c>
      <c r="Q71" s="10">
        <v>0.66779999999999995</v>
      </c>
      <c r="R71" s="10">
        <v>4.0000000000000001E-3</v>
      </c>
      <c r="S71" s="10">
        <v>1.6000000000000001E-3</v>
      </c>
      <c r="T71" s="10">
        <v>1.6999999999999999E-3</v>
      </c>
      <c r="U71" s="8">
        <v>16497</v>
      </c>
      <c r="V71" s="8">
        <v>1094</v>
      </c>
      <c r="W71" s="11">
        <v>0.21180555555555555</v>
      </c>
      <c r="X71" s="12">
        <v>42705</v>
      </c>
      <c r="Y71" s="13" t="s">
        <v>38</v>
      </c>
    </row>
    <row r="72" spans="1:25" ht="14.25" thickBot="1" x14ac:dyDescent="0.2">
      <c r="A72" s="14">
        <v>150269</v>
      </c>
      <c r="B72" s="15" t="s">
        <v>57</v>
      </c>
      <c r="C72" s="14">
        <v>1.0029999999999999</v>
      </c>
      <c r="D72" s="16">
        <v>1E-3</v>
      </c>
      <c r="E72" s="15">
        <v>1974.03</v>
      </c>
      <c r="F72" s="14">
        <v>1.0269999999999999</v>
      </c>
      <c r="G72" s="17">
        <v>2.3400000000000001E-2</v>
      </c>
      <c r="H72" s="17">
        <v>0.03</v>
      </c>
      <c r="I72" s="15">
        <v>4.5</v>
      </c>
      <c r="J72" s="15">
        <v>4.5</v>
      </c>
      <c r="K72" s="17">
        <v>4.6109999999999998E-2</v>
      </c>
      <c r="L72" s="15" t="s">
        <v>40</v>
      </c>
      <c r="M72" s="14" t="s">
        <v>58</v>
      </c>
      <c r="N72" s="30">
        <v>-2.4E-2</v>
      </c>
      <c r="O72" s="18">
        <v>0.35499999999999998</v>
      </c>
      <c r="P72" s="17">
        <v>1.41E-2</v>
      </c>
      <c r="Q72" s="17">
        <v>0.51529999999999998</v>
      </c>
      <c r="R72" s="17">
        <v>6.7000000000000002E-3</v>
      </c>
      <c r="S72" s="17">
        <v>4.4000000000000003E-3</v>
      </c>
      <c r="T72" s="17">
        <v>4.0000000000000001E-3</v>
      </c>
      <c r="U72" s="15">
        <v>41213</v>
      </c>
      <c r="V72" s="15">
        <v>981</v>
      </c>
      <c r="W72" s="19">
        <v>0.21180555555555555</v>
      </c>
      <c r="X72" s="20">
        <v>42719</v>
      </c>
      <c r="Y72" s="21" t="s">
        <v>38</v>
      </c>
    </row>
    <row r="73" spans="1:25" ht="14.25" thickBot="1" x14ac:dyDescent="0.2">
      <c r="A73" s="7">
        <v>150164</v>
      </c>
      <c r="B73" s="8" t="s">
        <v>61</v>
      </c>
      <c r="C73" s="7">
        <v>1</v>
      </c>
      <c r="D73" s="9">
        <v>2E-3</v>
      </c>
      <c r="E73" s="8">
        <v>50.79</v>
      </c>
      <c r="F73" s="7">
        <v>1.024</v>
      </c>
      <c r="G73" s="10">
        <v>2.3400000000000001E-2</v>
      </c>
      <c r="H73" s="10">
        <v>0.03</v>
      </c>
      <c r="I73" s="8">
        <v>4.5</v>
      </c>
      <c r="J73" s="8">
        <v>4.5</v>
      </c>
      <c r="K73" s="10">
        <v>4.6109999999999998E-2</v>
      </c>
      <c r="L73" s="8" t="s">
        <v>40</v>
      </c>
      <c r="M73" s="7" t="s">
        <v>62</v>
      </c>
      <c r="N73" s="27">
        <v>-2.8E-3</v>
      </c>
      <c r="O73" s="23">
        <v>0.1057</v>
      </c>
      <c r="P73" s="10">
        <v>1.03E-2</v>
      </c>
      <c r="Q73" s="10">
        <v>0.46989999999999998</v>
      </c>
      <c r="R73" s="10">
        <v>-5.0000000000000001E-4</v>
      </c>
      <c r="S73" s="10">
        <v>-3.3999999999999998E-3</v>
      </c>
      <c r="T73" s="10">
        <v>-5.9999999999999995E-4</v>
      </c>
      <c r="U73" s="8">
        <v>3416</v>
      </c>
      <c r="V73" s="8">
        <v>-33</v>
      </c>
      <c r="W73" s="11">
        <v>0.29375000000000001</v>
      </c>
      <c r="X73" s="12">
        <v>42705</v>
      </c>
      <c r="Y73" s="13" t="s">
        <v>38</v>
      </c>
    </row>
    <row r="74" spans="1:25" ht="14.25" thickBot="1" x14ac:dyDescent="0.2">
      <c r="A74" s="14">
        <v>502007</v>
      </c>
      <c r="B74" s="15" t="s">
        <v>47</v>
      </c>
      <c r="C74" s="14">
        <v>0.98099999999999998</v>
      </c>
      <c r="D74" s="16">
        <v>2E-3</v>
      </c>
      <c r="E74" s="15">
        <v>1575.64</v>
      </c>
      <c r="F74" s="14">
        <v>1.0045999999999999</v>
      </c>
      <c r="G74" s="17">
        <v>2.35E-2</v>
      </c>
      <c r="H74" s="17">
        <v>0.03</v>
      </c>
      <c r="I74" s="15">
        <v>4.5</v>
      </c>
      <c r="J74" s="15">
        <v>4.5</v>
      </c>
      <c r="K74" s="17">
        <v>4.6089999999999999E-2</v>
      </c>
      <c r="L74" s="15" t="s">
        <v>40</v>
      </c>
      <c r="M74" s="14" t="s">
        <v>48</v>
      </c>
      <c r="N74" s="30">
        <v>-1.0500000000000001E-2</v>
      </c>
      <c r="O74" s="18">
        <v>0.29570000000000002</v>
      </c>
      <c r="P74" s="17">
        <v>1.4500000000000001E-2</v>
      </c>
      <c r="Q74" s="17">
        <v>0.68420000000000003</v>
      </c>
      <c r="R74" s="17">
        <v>-4.1000000000000003E-3</v>
      </c>
      <c r="S74" s="17">
        <v>-2.8999999999999998E-3</v>
      </c>
      <c r="T74" s="17">
        <v>1.6999999999999999E-3</v>
      </c>
      <c r="U74" s="15">
        <v>25080</v>
      </c>
      <c r="V74" s="15">
        <v>1892</v>
      </c>
      <c r="W74" s="19">
        <v>0.21180555555555555</v>
      </c>
      <c r="X74" s="20">
        <v>42900</v>
      </c>
      <c r="Y74" s="21" t="s">
        <v>38</v>
      </c>
    </row>
    <row r="75" spans="1:25" ht="14.25" thickBot="1" x14ac:dyDescent="0.2">
      <c r="A75" s="7">
        <v>150233</v>
      </c>
      <c r="B75" s="8" t="s">
        <v>81</v>
      </c>
      <c r="C75" s="7">
        <v>0.98299999999999998</v>
      </c>
      <c r="D75" s="31">
        <v>0</v>
      </c>
      <c r="E75" s="8">
        <v>73.319999999999993</v>
      </c>
      <c r="F75" s="7">
        <v>1.0064</v>
      </c>
      <c r="G75" s="10">
        <v>2.3300000000000001E-2</v>
      </c>
      <c r="H75" s="10">
        <v>0.03</v>
      </c>
      <c r="I75" s="8">
        <v>4.5</v>
      </c>
      <c r="J75" s="8">
        <v>4.5</v>
      </c>
      <c r="K75" s="10">
        <v>4.6080000000000003E-2</v>
      </c>
      <c r="L75" s="8" t="s">
        <v>40</v>
      </c>
      <c r="M75" s="7" t="s">
        <v>82</v>
      </c>
      <c r="N75" s="27">
        <v>-7.9000000000000008E-3</v>
      </c>
      <c r="O75" s="23">
        <v>0.31119999999999998</v>
      </c>
      <c r="P75" s="10">
        <v>1.34E-2</v>
      </c>
      <c r="Q75" s="24">
        <v>0.64470000000000005</v>
      </c>
      <c r="R75" s="10">
        <v>-4.8999999999999998E-3</v>
      </c>
      <c r="S75" s="10">
        <v>-2.5999999999999999E-3</v>
      </c>
      <c r="T75" s="10">
        <v>-3.3999999999999998E-3</v>
      </c>
      <c r="U75" s="8">
        <v>2973</v>
      </c>
      <c r="V75" s="8">
        <v>-25</v>
      </c>
      <c r="W75" s="11">
        <v>0.21180555555555555</v>
      </c>
      <c r="X75" s="12">
        <v>42884</v>
      </c>
      <c r="Y75" s="13" t="s">
        <v>38</v>
      </c>
    </row>
    <row r="76" spans="1:25" ht="14.25" thickBot="1" x14ac:dyDescent="0.2">
      <c r="A76" s="14">
        <v>150217</v>
      </c>
      <c r="B76" s="15" t="s">
        <v>67</v>
      </c>
      <c r="C76" s="14">
        <v>1.0129999999999999</v>
      </c>
      <c r="D76" s="16">
        <v>1E-3</v>
      </c>
      <c r="E76" s="15">
        <v>926.21</v>
      </c>
      <c r="F76" s="14">
        <v>1.032</v>
      </c>
      <c r="G76" s="17">
        <v>1.84E-2</v>
      </c>
      <c r="H76" s="17">
        <v>0.03</v>
      </c>
      <c r="I76" s="15">
        <v>5.5</v>
      </c>
      <c r="J76" s="15">
        <v>4.5</v>
      </c>
      <c r="K76" s="17">
        <v>4.6080000000000003E-2</v>
      </c>
      <c r="L76" s="15" t="s">
        <v>40</v>
      </c>
      <c r="M76" s="14" t="s">
        <v>68</v>
      </c>
      <c r="N76" s="30">
        <v>-5.7999999999999996E-3</v>
      </c>
      <c r="O76" s="18">
        <v>0.28460000000000002</v>
      </c>
      <c r="P76" s="17">
        <v>8.9999999999999993E-3</v>
      </c>
      <c r="Q76" s="17">
        <v>0.67400000000000004</v>
      </c>
      <c r="R76" s="17">
        <v>-4.4999999999999997E-3</v>
      </c>
      <c r="S76" s="17">
        <v>-4.4000000000000003E-3</v>
      </c>
      <c r="T76" s="17">
        <v>-6.1000000000000004E-3</v>
      </c>
      <c r="U76" s="15">
        <v>50140</v>
      </c>
      <c r="V76" s="15">
        <v>-455</v>
      </c>
      <c r="W76" s="19">
        <v>0.21180555555555555</v>
      </c>
      <c r="X76" s="20">
        <v>42738</v>
      </c>
      <c r="Y76" s="21" t="s">
        <v>38</v>
      </c>
    </row>
    <row r="77" spans="1:25" ht="14.25" thickBot="1" x14ac:dyDescent="0.2">
      <c r="A77" s="7">
        <v>150181</v>
      </c>
      <c r="B77" s="8" t="s">
        <v>98</v>
      </c>
      <c r="C77" s="7">
        <v>0.998</v>
      </c>
      <c r="D77" s="27">
        <v>-4.0000000000000001E-3</v>
      </c>
      <c r="E77" s="8">
        <v>5521.44</v>
      </c>
      <c r="F77" s="7">
        <v>1.0209999999999999</v>
      </c>
      <c r="G77" s="10">
        <v>2.2499999999999999E-2</v>
      </c>
      <c r="H77" s="10">
        <v>0.03</v>
      </c>
      <c r="I77" s="8">
        <v>4.5</v>
      </c>
      <c r="J77" s="8">
        <v>4.5</v>
      </c>
      <c r="K77" s="10">
        <v>4.6059999999999997E-2</v>
      </c>
      <c r="L77" s="8" t="s">
        <v>40</v>
      </c>
      <c r="M77" s="7" t="s">
        <v>80</v>
      </c>
      <c r="N77" s="27">
        <v>-1.4E-3</v>
      </c>
      <c r="O77" s="23">
        <v>0.45750000000000002</v>
      </c>
      <c r="P77" s="10">
        <v>1.32E-2</v>
      </c>
      <c r="Q77" s="10">
        <v>0.28050000000000003</v>
      </c>
      <c r="R77" s="10">
        <v>5.1999999999999998E-3</v>
      </c>
      <c r="S77" s="10">
        <v>-8.9999999999999998E-4</v>
      </c>
      <c r="T77" s="10">
        <v>-3.3999999999999998E-3</v>
      </c>
      <c r="U77" s="8">
        <v>258989</v>
      </c>
      <c r="V77" s="8">
        <v>16</v>
      </c>
      <c r="W77" s="11">
        <v>0.21180555555555555</v>
      </c>
      <c r="X77" s="12">
        <v>42719</v>
      </c>
      <c r="Y77" s="13" t="s">
        <v>38</v>
      </c>
    </row>
    <row r="78" spans="1:25" ht="14.25" thickBot="1" x14ac:dyDescent="0.2">
      <c r="A78" s="14">
        <v>150209</v>
      </c>
      <c r="B78" s="15" t="s">
        <v>47</v>
      </c>
      <c r="C78" s="14">
        <v>1.004</v>
      </c>
      <c r="D78" s="16">
        <v>1E-3</v>
      </c>
      <c r="E78" s="15">
        <v>6122.67</v>
      </c>
      <c r="F78" s="14">
        <v>1.0269999999999999</v>
      </c>
      <c r="G78" s="17">
        <v>2.24E-2</v>
      </c>
      <c r="H78" s="17">
        <v>0.03</v>
      </c>
      <c r="I78" s="15">
        <v>4.5</v>
      </c>
      <c r="J78" s="15">
        <v>4.5</v>
      </c>
      <c r="K78" s="17">
        <v>4.6059999999999997E-2</v>
      </c>
      <c r="L78" s="15" t="s">
        <v>40</v>
      </c>
      <c r="M78" s="14" t="s">
        <v>48</v>
      </c>
      <c r="N78" s="30">
        <v>-1.0500000000000001E-2</v>
      </c>
      <c r="O78" s="18">
        <v>0.24299999999999999</v>
      </c>
      <c r="P78" s="17">
        <v>1.3100000000000001E-2</v>
      </c>
      <c r="Q78" s="17">
        <v>0.77829999999999999</v>
      </c>
      <c r="R78" s="17">
        <v>3.0000000000000001E-3</v>
      </c>
      <c r="S78" s="17">
        <v>3.5000000000000001E-3</v>
      </c>
      <c r="T78" s="17">
        <v>2.8999999999999998E-3</v>
      </c>
      <c r="U78" s="15">
        <v>360002</v>
      </c>
      <c r="V78" s="15">
        <v>4767</v>
      </c>
      <c r="W78" s="19">
        <v>0.21180555555555555</v>
      </c>
      <c r="X78" s="20">
        <v>42719</v>
      </c>
      <c r="Y78" s="21" t="s">
        <v>38</v>
      </c>
    </row>
    <row r="79" spans="1:25" ht="14.25" thickBot="1" x14ac:dyDescent="0.2">
      <c r="A79" s="7">
        <v>150241</v>
      </c>
      <c r="B79" s="22" t="s">
        <v>94</v>
      </c>
      <c r="C79" s="7">
        <v>1.004</v>
      </c>
      <c r="D79" s="27">
        <v>-1E-3</v>
      </c>
      <c r="E79" s="8">
        <v>40.31</v>
      </c>
      <c r="F79" s="7">
        <v>1.0269999999999999</v>
      </c>
      <c r="G79" s="10">
        <v>2.24E-2</v>
      </c>
      <c r="H79" s="10">
        <v>0.03</v>
      </c>
      <c r="I79" s="8">
        <v>4.5</v>
      </c>
      <c r="J79" s="8">
        <v>4.5</v>
      </c>
      <c r="K79" s="10">
        <v>4.6059999999999997E-2</v>
      </c>
      <c r="L79" s="8" t="s">
        <v>40</v>
      </c>
      <c r="M79" s="7" t="s">
        <v>95</v>
      </c>
      <c r="N79" s="27">
        <v>-7.3000000000000001E-3</v>
      </c>
      <c r="O79" s="23">
        <v>0.28949999999999998</v>
      </c>
      <c r="P79" s="10">
        <v>1.3100000000000001E-2</v>
      </c>
      <c r="Q79" s="10">
        <v>0.66900000000000004</v>
      </c>
      <c r="R79" s="10">
        <v>-6.8999999999999999E-3</v>
      </c>
      <c r="S79" s="10">
        <v>-4.4000000000000003E-3</v>
      </c>
      <c r="T79" s="10">
        <v>-3.3E-3</v>
      </c>
      <c r="U79" s="8">
        <v>9016</v>
      </c>
      <c r="V79" s="8">
        <v>-33</v>
      </c>
      <c r="W79" s="11">
        <v>0.21180555555555555</v>
      </c>
      <c r="X79" s="12">
        <v>42719</v>
      </c>
      <c r="Y79" s="13" t="s">
        <v>38</v>
      </c>
    </row>
    <row r="80" spans="1:25" ht="14.25" thickBot="1" x14ac:dyDescent="0.2">
      <c r="A80" s="14">
        <v>150257</v>
      </c>
      <c r="B80" s="15" t="s">
        <v>53</v>
      </c>
      <c r="C80" s="14">
        <v>0.98299999999999998</v>
      </c>
      <c r="D80" s="16">
        <v>2E-3</v>
      </c>
      <c r="E80" s="15">
        <v>8.3699999999999992</v>
      </c>
      <c r="F80" s="14">
        <v>1.006</v>
      </c>
      <c r="G80" s="17">
        <v>2.29E-2</v>
      </c>
      <c r="H80" s="17">
        <v>0.03</v>
      </c>
      <c r="I80" s="15">
        <v>4.5</v>
      </c>
      <c r="J80" s="15">
        <v>4.5</v>
      </c>
      <c r="K80" s="17">
        <v>4.6059999999999997E-2</v>
      </c>
      <c r="L80" s="15" t="s">
        <v>40</v>
      </c>
      <c r="M80" s="14" t="s">
        <v>54</v>
      </c>
      <c r="N80" s="26">
        <v>0</v>
      </c>
      <c r="O80" s="18">
        <v>0.41360000000000002</v>
      </c>
      <c r="P80" s="17">
        <v>1.34E-2</v>
      </c>
      <c r="Q80" s="17">
        <v>0.40060000000000001</v>
      </c>
      <c r="R80" s="17">
        <v>0</v>
      </c>
      <c r="S80" s="17">
        <v>-4.1999999999999997E-3</v>
      </c>
      <c r="T80" s="17">
        <v>5.0000000000000001E-4</v>
      </c>
      <c r="U80" s="15">
        <v>1636</v>
      </c>
      <c r="V80" s="15">
        <v>-1</v>
      </c>
      <c r="W80" s="19">
        <v>0.21180555555555555</v>
      </c>
      <c r="X80" s="20">
        <v>42888</v>
      </c>
      <c r="Y80" s="21" t="s">
        <v>38</v>
      </c>
    </row>
    <row r="81" spans="1:25" ht="14.25" thickBot="1" x14ac:dyDescent="0.2">
      <c r="A81" s="7">
        <v>150207</v>
      </c>
      <c r="B81" s="8" t="s">
        <v>71</v>
      </c>
      <c r="C81" s="7">
        <v>1.004</v>
      </c>
      <c r="D81" s="9">
        <v>1E-3</v>
      </c>
      <c r="E81" s="8">
        <v>1127.73</v>
      </c>
      <c r="F81" s="7">
        <v>1.0269999999999999</v>
      </c>
      <c r="G81" s="10">
        <v>2.24E-2</v>
      </c>
      <c r="H81" s="10">
        <v>0.03</v>
      </c>
      <c r="I81" s="8">
        <v>4.5</v>
      </c>
      <c r="J81" s="8">
        <v>4.5</v>
      </c>
      <c r="K81" s="10">
        <v>4.6059999999999997E-2</v>
      </c>
      <c r="L81" s="8" t="s">
        <v>40</v>
      </c>
      <c r="M81" s="7" t="s">
        <v>72</v>
      </c>
      <c r="N81" s="27">
        <v>-7.0000000000000001E-3</v>
      </c>
      <c r="O81" s="23">
        <v>7.7799999999999994E-2</v>
      </c>
      <c r="P81" s="10">
        <v>1.3100000000000001E-2</v>
      </c>
      <c r="Q81" s="10">
        <v>1.1665000000000001</v>
      </c>
      <c r="R81" s="10">
        <v>3.0999999999999999E-3</v>
      </c>
      <c r="S81" s="10">
        <v>1.4E-3</v>
      </c>
      <c r="T81" s="10">
        <v>2.8999999999999998E-3</v>
      </c>
      <c r="U81" s="8">
        <v>22065</v>
      </c>
      <c r="V81" s="8">
        <v>288</v>
      </c>
      <c r="W81" s="11">
        <v>0.21180555555555555</v>
      </c>
      <c r="X81" s="12">
        <v>42719</v>
      </c>
      <c r="Y81" s="13" t="s">
        <v>38</v>
      </c>
    </row>
    <row r="82" spans="1:25" ht="14.25" thickBot="1" x14ac:dyDescent="0.2">
      <c r="A82" s="14">
        <v>150271</v>
      </c>
      <c r="B82" s="15" t="s">
        <v>59</v>
      </c>
      <c r="C82" s="14">
        <v>1.004</v>
      </c>
      <c r="D82" s="16">
        <v>2E-3</v>
      </c>
      <c r="E82" s="15">
        <v>22.93</v>
      </c>
      <c r="F82" s="14">
        <v>1.0269999999999999</v>
      </c>
      <c r="G82" s="17">
        <v>2.24E-2</v>
      </c>
      <c r="H82" s="17">
        <v>0.03</v>
      </c>
      <c r="I82" s="15">
        <v>4.5</v>
      </c>
      <c r="J82" s="15">
        <v>4.5</v>
      </c>
      <c r="K82" s="17">
        <v>4.6059999999999997E-2</v>
      </c>
      <c r="L82" s="15" t="s">
        <v>40</v>
      </c>
      <c r="M82" s="14" t="s">
        <v>60</v>
      </c>
      <c r="N82" s="16">
        <v>3.0999999999999999E-3</v>
      </c>
      <c r="O82" s="18">
        <v>0.39600000000000002</v>
      </c>
      <c r="P82" s="17">
        <v>1.3100000000000001E-2</v>
      </c>
      <c r="Q82" s="17">
        <v>0.41899999999999998</v>
      </c>
      <c r="R82" s="17">
        <v>6.0000000000000001E-3</v>
      </c>
      <c r="S82" s="17">
        <v>-2.8E-3</v>
      </c>
      <c r="T82" s="17">
        <v>-4.3E-3</v>
      </c>
      <c r="U82" s="15">
        <v>2194</v>
      </c>
      <c r="V82" s="15">
        <v>-13</v>
      </c>
      <c r="W82" s="19">
        <v>0.21180555555555555</v>
      </c>
      <c r="X82" s="20">
        <v>42719</v>
      </c>
      <c r="Y82" s="21" t="s">
        <v>38</v>
      </c>
    </row>
    <row r="83" spans="1:25" ht="14.25" thickBot="1" x14ac:dyDescent="0.2">
      <c r="A83" s="7">
        <v>150237</v>
      </c>
      <c r="B83" s="8" t="s">
        <v>75</v>
      </c>
      <c r="C83" s="7">
        <v>1.018</v>
      </c>
      <c r="D83" s="9">
        <v>1E-3</v>
      </c>
      <c r="E83" s="8">
        <v>32.020000000000003</v>
      </c>
      <c r="F83" s="7">
        <v>1.04</v>
      </c>
      <c r="G83" s="10">
        <v>2.12E-2</v>
      </c>
      <c r="H83" s="10">
        <v>0.03</v>
      </c>
      <c r="I83" s="8">
        <v>4.75</v>
      </c>
      <c r="J83" s="8">
        <v>4.5</v>
      </c>
      <c r="K83" s="10">
        <v>4.6050000000000001E-2</v>
      </c>
      <c r="L83" s="8" t="s">
        <v>40</v>
      </c>
      <c r="M83" s="7" t="s">
        <v>76</v>
      </c>
      <c r="N83" s="27">
        <v>-7.4000000000000003E-3</v>
      </c>
      <c r="O83" s="23">
        <v>0.40300000000000002</v>
      </c>
      <c r="P83" s="10">
        <v>1.18E-2</v>
      </c>
      <c r="Q83" s="10">
        <v>0.38840000000000002</v>
      </c>
      <c r="R83" s="10">
        <v>2.3999999999999998E-3</v>
      </c>
      <c r="S83" s="10">
        <v>-5.0000000000000001E-4</v>
      </c>
      <c r="T83" s="10">
        <v>5.0000000000000001E-4</v>
      </c>
      <c r="U83" s="8">
        <v>726</v>
      </c>
      <c r="V83" s="8">
        <v>0</v>
      </c>
      <c r="W83" s="11">
        <v>0.21180555555555555</v>
      </c>
      <c r="X83" s="12">
        <v>42675</v>
      </c>
      <c r="Y83" s="13" t="s">
        <v>38</v>
      </c>
    </row>
    <row r="84" spans="1:25" ht="14.25" thickBot="1" x14ac:dyDescent="0.2">
      <c r="A84" s="14">
        <v>150283</v>
      </c>
      <c r="B84" s="15" t="s">
        <v>63</v>
      </c>
      <c r="C84" s="14">
        <v>0.98099999999999998</v>
      </c>
      <c r="D84" s="16">
        <v>2E-3</v>
      </c>
      <c r="E84" s="15">
        <v>263.26</v>
      </c>
      <c r="F84" s="14">
        <v>1.0038</v>
      </c>
      <c r="G84" s="17">
        <v>2.2700000000000001E-2</v>
      </c>
      <c r="H84" s="17">
        <v>0.03</v>
      </c>
      <c r="I84" s="15">
        <v>4.5</v>
      </c>
      <c r="J84" s="15">
        <v>4.5</v>
      </c>
      <c r="K84" s="17">
        <v>4.6050000000000001E-2</v>
      </c>
      <c r="L84" s="15" t="s">
        <v>40</v>
      </c>
      <c r="M84" s="14" t="s">
        <v>64</v>
      </c>
      <c r="N84" s="30">
        <v>-9.7999999999999997E-3</v>
      </c>
      <c r="O84" s="18">
        <v>0.27860000000000001</v>
      </c>
      <c r="P84" s="17">
        <v>1.35E-2</v>
      </c>
      <c r="Q84" s="29">
        <v>0.72609999999999997</v>
      </c>
      <c r="R84" s="17">
        <v>2.8E-3</v>
      </c>
      <c r="S84" s="17">
        <v>-3.0999999999999999E-3</v>
      </c>
      <c r="T84" s="17">
        <v>-2.0999999999999999E-3</v>
      </c>
      <c r="U84" s="15">
        <v>9576</v>
      </c>
      <c r="V84" s="15">
        <v>-10</v>
      </c>
      <c r="W84" s="19">
        <v>0.21180555555555555</v>
      </c>
      <c r="X84" s="20">
        <v>42905</v>
      </c>
      <c r="Y84" s="21" t="s">
        <v>38</v>
      </c>
    </row>
    <row r="85" spans="1:25" ht="14.25" thickBot="1" x14ac:dyDescent="0.2">
      <c r="A85" s="7">
        <v>502004</v>
      </c>
      <c r="B85" s="8" t="s">
        <v>98</v>
      </c>
      <c r="C85" s="7">
        <v>0.97899999999999998</v>
      </c>
      <c r="D85" s="27">
        <v>-1E-3</v>
      </c>
      <c r="E85" s="8">
        <v>3603.7</v>
      </c>
      <c r="F85" s="7">
        <v>1.0017</v>
      </c>
      <c r="G85" s="10">
        <v>2.2700000000000001E-2</v>
      </c>
      <c r="H85" s="10">
        <v>0.03</v>
      </c>
      <c r="I85" s="8">
        <v>4.5</v>
      </c>
      <c r="J85" s="8">
        <v>4.5</v>
      </c>
      <c r="K85" s="10">
        <v>4.6050000000000001E-2</v>
      </c>
      <c r="L85" s="8" t="s">
        <v>40</v>
      </c>
      <c r="M85" s="7" t="s">
        <v>80</v>
      </c>
      <c r="N85" s="27">
        <v>-1.4E-3</v>
      </c>
      <c r="O85" s="23">
        <v>0.46800000000000003</v>
      </c>
      <c r="P85" s="10">
        <v>1.35E-2</v>
      </c>
      <c r="Q85" s="10">
        <v>0.27510000000000001</v>
      </c>
      <c r="R85" s="10">
        <v>1E-4</v>
      </c>
      <c r="S85" s="10">
        <v>-3.3E-3</v>
      </c>
      <c r="T85" s="10">
        <v>2.9999999999999997E-4</v>
      </c>
      <c r="U85" s="8">
        <v>38165</v>
      </c>
      <c r="V85" s="8">
        <v>195</v>
      </c>
      <c r="W85" s="11">
        <v>0.21180555555555555</v>
      </c>
      <c r="X85" s="12">
        <v>42923</v>
      </c>
      <c r="Y85" s="13" t="s">
        <v>38</v>
      </c>
    </row>
    <row r="86" spans="1:25" ht="14.25" thickBot="1" x14ac:dyDescent="0.2">
      <c r="A86" s="14">
        <v>150177</v>
      </c>
      <c r="B86" s="15" t="s">
        <v>83</v>
      </c>
      <c r="C86" s="14">
        <v>1.0029999999999999</v>
      </c>
      <c r="D86" s="16">
        <v>1E-3</v>
      </c>
      <c r="E86" s="15">
        <v>75.5</v>
      </c>
      <c r="F86" s="14">
        <v>1.0249999999999999</v>
      </c>
      <c r="G86" s="17">
        <v>2.1499999999999998E-2</v>
      </c>
      <c r="H86" s="17">
        <v>0.03</v>
      </c>
      <c r="I86" s="15">
        <v>4.5</v>
      </c>
      <c r="J86" s="15">
        <v>4.5</v>
      </c>
      <c r="K86" s="17">
        <v>4.6010000000000002E-2</v>
      </c>
      <c r="L86" s="15" t="s">
        <v>40</v>
      </c>
      <c r="M86" s="14" t="s">
        <v>84</v>
      </c>
      <c r="N86" s="30">
        <v>-9.7000000000000003E-3</v>
      </c>
      <c r="O86" s="18">
        <v>0.45290000000000002</v>
      </c>
      <c r="P86" s="17">
        <v>1.21E-2</v>
      </c>
      <c r="Q86" s="17">
        <v>0.28739999999999999</v>
      </c>
      <c r="R86" s="17">
        <v>-7.4000000000000003E-3</v>
      </c>
      <c r="S86" s="17">
        <v>-4.7000000000000002E-3</v>
      </c>
      <c r="T86" s="17">
        <v>-1.2999999999999999E-3</v>
      </c>
      <c r="U86" s="15">
        <v>21955</v>
      </c>
      <c r="V86" s="15">
        <v>-12</v>
      </c>
      <c r="W86" s="19">
        <v>0.21180555555555555</v>
      </c>
      <c r="X86" s="20">
        <v>42738</v>
      </c>
      <c r="Y86" s="21" t="s">
        <v>38</v>
      </c>
    </row>
    <row r="87" spans="1:25" ht="14.25" thickBot="1" x14ac:dyDescent="0.2">
      <c r="A87" s="7">
        <v>150194</v>
      </c>
      <c r="B87" s="8" t="s">
        <v>85</v>
      </c>
      <c r="C87" s="7">
        <v>1.0049999999999999</v>
      </c>
      <c r="D87" s="9">
        <v>1E-3</v>
      </c>
      <c r="E87" s="8">
        <v>5684.75</v>
      </c>
      <c r="F87" s="7">
        <v>1.0269999999999999</v>
      </c>
      <c r="G87" s="10">
        <v>2.1399999999999999E-2</v>
      </c>
      <c r="H87" s="10">
        <v>0.03</v>
      </c>
      <c r="I87" s="8">
        <v>4.5</v>
      </c>
      <c r="J87" s="8">
        <v>4.5</v>
      </c>
      <c r="K87" s="10">
        <v>4.6010000000000002E-2</v>
      </c>
      <c r="L87" s="8" t="s">
        <v>40</v>
      </c>
      <c r="M87" s="7" t="s">
        <v>86</v>
      </c>
      <c r="N87" s="27">
        <v>-1.9E-3</v>
      </c>
      <c r="O87" s="23">
        <v>0.1862</v>
      </c>
      <c r="P87" s="10">
        <v>1.21E-2</v>
      </c>
      <c r="Q87" s="10">
        <v>0.91180000000000005</v>
      </c>
      <c r="R87" s="10">
        <v>-2.7000000000000001E-3</v>
      </c>
      <c r="S87" s="10">
        <v>-1.9E-3</v>
      </c>
      <c r="T87" s="10">
        <v>-3.8E-3</v>
      </c>
      <c r="U87" s="8">
        <v>433695</v>
      </c>
      <c r="V87" s="8">
        <v>524</v>
      </c>
      <c r="W87" s="11">
        <v>0.21180555555555555</v>
      </c>
      <c r="X87" s="12">
        <v>42719</v>
      </c>
      <c r="Y87" s="13" t="s">
        <v>38</v>
      </c>
    </row>
    <row r="88" spans="1:25" ht="14.25" thickBot="1" x14ac:dyDescent="0.2">
      <c r="A88" s="14">
        <v>150259</v>
      </c>
      <c r="B88" s="15" t="s">
        <v>92</v>
      </c>
      <c r="C88" s="14">
        <v>0.98399999999999999</v>
      </c>
      <c r="D88" s="16">
        <v>1E-3</v>
      </c>
      <c r="E88" s="15">
        <v>34.22</v>
      </c>
      <c r="F88" s="14">
        <v>1.006</v>
      </c>
      <c r="G88" s="17">
        <v>2.1899999999999999E-2</v>
      </c>
      <c r="H88" s="17">
        <v>0.03</v>
      </c>
      <c r="I88" s="15">
        <v>4.5</v>
      </c>
      <c r="J88" s="15">
        <v>4.5</v>
      </c>
      <c r="K88" s="17">
        <v>4.6010000000000002E-2</v>
      </c>
      <c r="L88" s="15" t="s">
        <v>40</v>
      </c>
      <c r="M88" s="14" t="s">
        <v>93</v>
      </c>
      <c r="N88" s="30">
        <v>-1.03E-2</v>
      </c>
      <c r="O88" s="18">
        <v>0.33829999999999999</v>
      </c>
      <c r="P88" s="17">
        <v>1.24E-2</v>
      </c>
      <c r="Q88" s="17">
        <v>0.58040000000000003</v>
      </c>
      <c r="R88" s="17">
        <v>-5.4000000000000003E-3</v>
      </c>
      <c r="S88" s="17">
        <v>-3.0999999999999999E-3</v>
      </c>
      <c r="T88" s="17">
        <v>-4.4000000000000003E-3</v>
      </c>
      <c r="U88" s="15">
        <v>10123</v>
      </c>
      <c r="V88" s="15">
        <v>-31</v>
      </c>
      <c r="W88" s="19">
        <v>0.21180555555555555</v>
      </c>
      <c r="X88" s="20">
        <v>42888</v>
      </c>
      <c r="Y88" s="21" t="s">
        <v>38</v>
      </c>
    </row>
    <row r="89" spans="1:25" ht="14.25" thickBot="1" x14ac:dyDescent="0.2">
      <c r="A89" s="7">
        <v>150051</v>
      </c>
      <c r="B89" s="8" t="s">
        <v>87</v>
      </c>
      <c r="C89" s="7">
        <v>1</v>
      </c>
      <c r="D89" s="9">
        <v>1E-3</v>
      </c>
      <c r="E89" s="8">
        <v>199.01</v>
      </c>
      <c r="F89" s="7">
        <v>1.022</v>
      </c>
      <c r="G89" s="10">
        <v>2.1499999999999998E-2</v>
      </c>
      <c r="H89" s="10">
        <v>0.03</v>
      </c>
      <c r="I89" s="8">
        <v>4.5</v>
      </c>
      <c r="J89" s="8">
        <v>4.5</v>
      </c>
      <c r="K89" s="10">
        <v>4.6010000000000002E-2</v>
      </c>
      <c r="L89" s="8" t="s">
        <v>40</v>
      </c>
      <c r="M89" s="7" t="s">
        <v>88</v>
      </c>
      <c r="N89" s="27">
        <v>-8.3999999999999995E-3</v>
      </c>
      <c r="O89" s="23">
        <v>0.43009999999999998</v>
      </c>
      <c r="P89" s="10">
        <v>1.21E-2</v>
      </c>
      <c r="Q89" s="10">
        <v>0.34410000000000002</v>
      </c>
      <c r="R89" s="10">
        <v>-4.1000000000000003E-3</v>
      </c>
      <c r="S89" s="10">
        <v>-8.9999999999999998E-4</v>
      </c>
      <c r="T89" s="10">
        <v>-3.5999999999999999E-3</v>
      </c>
      <c r="U89" s="8">
        <v>16801</v>
      </c>
      <c r="V89" s="8">
        <v>105</v>
      </c>
      <c r="W89" s="11">
        <v>0.21180555555555555</v>
      </c>
      <c r="X89" s="12">
        <v>42719</v>
      </c>
      <c r="Y89" s="13" t="s">
        <v>38</v>
      </c>
    </row>
    <row r="90" spans="1:25" ht="14.25" thickBot="1" x14ac:dyDescent="0.2">
      <c r="A90" s="14">
        <v>150309</v>
      </c>
      <c r="B90" s="15" t="s">
        <v>73</v>
      </c>
      <c r="C90" s="14">
        <v>1.006</v>
      </c>
      <c r="D90" s="16">
        <v>2E-3</v>
      </c>
      <c r="E90" s="15">
        <v>9.0299999999999994</v>
      </c>
      <c r="F90" s="14">
        <v>1.028</v>
      </c>
      <c r="G90" s="17">
        <v>2.1399999999999999E-2</v>
      </c>
      <c r="H90" s="17">
        <v>0.03</v>
      </c>
      <c r="I90" s="15">
        <v>4.5</v>
      </c>
      <c r="J90" s="15">
        <v>4.5</v>
      </c>
      <c r="K90" s="17">
        <v>4.6010000000000002E-2</v>
      </c>
      <c r="L90" s="15" t="s">
        <v>40</v>
      </c>
      <c r="M90" s="14" t="s">
        <v>74</v>
      </c>
      <c r="N90" s="30">
        <v>-5.1999999999999998E-3</v>
      </c>
      <c r="O90" s="18">
        <v>0.38779999999999998</v>
      </c>
      <c r="P90" s="17">
        <v>1.2E-2</v>
      </c>
      <c r="Q90" s="17">
        <v>0.437</v>
      </c>
      <c r="R90" s="17">
        <v>1.1000000000000001E-3</v>
      </c>
      <c r="S90" s="17">
        <v>-5.7000000000000002E-3</v>
      </c>
      <c r="T90" s="17">
        <v>-7.1999999999999998E-3</v>
      </c>
      <c r="U90" s="15">
        <v>1566</v>
      </c>
      <c r="V90" s="15">
        <v>-2</v>
      </c>
      <c r="W90" s="19">
        <v>0.21180555555555555</v>
      </c>
      <c r="X90" s="20">
        <v>42709</v>
      </c>
      <c r="Y90" s="21" t="s">
        <v>38</v>
      </c>
    </row>
    <row r="91" spans="1:25" ht="14.25" thickBot="1" x14ac:dyDescent="0.2">
      <c r="A91" s="7">
        <v>150251</v>
      </c>
      <c r="B91" s="8" t="s">
        <v>96</v>
      </c>
      <c r="C91" s="7">
        <v>1.006</v>
      </c>
      <c r="D91" s="9">
        <v>1E-3</v>
      </c>
      <c r="E91" s="8">
        <v>84.36</v>
      </c>
      <c r="F91" s="7">
        <v>1.0269999999999999</v>
      </c>
      <c r="G91" s="10">
        <v>2.0400000000000001E-2</v>
      </c>
      <c r="H91" s="10">
        <v>0.03</v>
      </c>
      <c r="I91" s="8">
        <v>4.5</v>
      </c>
      <c r="J91" s="8">
        <v>4.5</v>
      </c>
      <c r="K91" s="10">
        <v>4.5969999999999997E-2</v>
      </c>
      <c r="L91" s="8" t="s">
        <v>40</v>
      </c>
      <c r="M91" s="7" t="s">
        <v>97</v>
      </c>
      <c r="N91" s="27">
        <v>-4.3E-3</v>
      </c>
      <c r="O91" s="23">
        <v>0.40360000000000001</v>
      </c>
      <c r="P91" s="10">
        <v>1.0999999999999999E-2</v>
      </c>
      <c r="Q91" s="10">
        <v>0.40110000000000001</v>
      </c>
      <c r="R91" s="10">
        <v>-8.0000000000000002E-3</v>
      </c>
      <c r="S91" s="10">
        <v>-5.0000000000000001E-4</v>
      </c>
      <c r="T91" s="10">
        <v>-3.7000000000000002E-3</v>
      </c>
      <c r="U91" s="8">
        <v>8600</v>
      </c>
      <c r="V91" s="8">
        <v>51</v>
      </c>
      <c r="W91" s="11">
        <v>0.21180555555555555</v>
      </c>
      <c r="X91" s="12">
        <v>42719</v>
      </c>
      <c r="Y91" s="13" t="s">
        <v>38</v>
      </c>
    </row>
    <row r="92" spans="1:25" ht="14.25" thickBot="1" x14ac:dyDescent="0.2">
      <c r="A92" s="14">
        <v>150329</v>
      </c>
      <c r="B92" s="15" t="s">
        <v>99</v>
      </c>
      <c r="C92" s="14">
        <v>1.006</v>
      </c>
      <c r="D92" s="26">
        <v>0</v>
      </c>
      <c r="E92" s="15">
        <v>216.2</v>
      </c>
      <c r="F92" s="14">
        <v>1.0269999999999999</v>
      </c>
      <c r="G92" s="17">
        <v>2.0400000000000001E-2</v>
      </c>
      <c r="H92" s="17">
        <v>0.03</v>
      </c>
      <c r="I92" s="15">
        <v>4.5</v>
      </c>
      <c r="J92" s="15">
        <v>4.5</v>
      </c>
      <c r="K92" s="17">
        <v>4.5969999999999997E-2</v>
      </c>
      <c r="L92" s="15" t="s">
        <v>40</v>
      </c>
      <c r="M92" s="14" t="s">
        <v>100</v>
      </c>
      <c r="N92" s="30">
        <v>-1.0200000000000001E-2</v>
      </c>
      <c r="O92" s="18">
        <v>0.31040000000000001</v>
      </c>
      <c r="P92" s="17">
        <v>1.0999999999999999E-2</v>
      </c>
      <c r="Q92" s="17">
        <v>0.62</v>
      </c>
      <c r="R92" s="17">
        <v>4.8999999999999998E-3</v>
      </c>
      <c r="S92" s="17">
        <v>4.7999999999999996E-3</v>
      </c>
      <c r="T92" s="17">
        <v>1.6000000000000001E-3</v>
      </c>
      <c r="U92" s="15">
        <v>10111</v>
      </c>
      <c r="V92" s="15">
        <v>1</v>
      </c>
      <c r="W92" s="19">
        <v>0.21180555555555555</v>
      </c>
      <c r="X92" s="20">
        <v>42719</v>
      </c>
      <c r="Y92" s="21" t="s">
        <v>38</v>
      </c>
    </row>
    <row r="93" spans="1:25" ht="14.25" thickBot="1" x14ac:dyDescent="0.2">
      <c r="A93" s="7">
        <v>150275</v>
      </c>
      <c r="B93" s="22" t="s">
        <v>89</v>
      </c>
      <c r="C93" s="7">
        <v>1.006</v>
      </c>
      <c r="D93" s="9">
        <v>2E-3</v>
      </c>
      <c r="E93" s="8">
        <v>619.58000000000004</v>
      </c>
      <c r="F93" s="7">
        <v>1.0269999999999999</v>
      </c>
      <c r="G93" s="10">
        <v>2.0400000000000001E-2</v>
      </c>
      <c r="H93" s="10">
        <v>0.03</v>
      </c>
      <c r="I93" s="8">
        <v>4.5</v>
      </c>
      <c r="J93" s="8">
        <v>4.5</v>
      </c>
      <c r="K93" s="10">
        <v>4.5969999999999997E-2</v>
      </c>
      <c r="L93" s="8" t="s">
        <v>40</v>
      </c>
      <c r="M93" s="7" t="s">
        <v>46</v>
      </c>
      <c r="N93" s="27">
        <v>-0.01</v>
      </c>
      <c r="O93" s="23">
        <v>0.1145</v>
      </c>
      <c r="P93" s="10">
        <v>1.0999999999999999E-2</v>
      </c>
      <c r="Q93" s="10">
        <v>1.0802</v>
      </c>
      <c r="R93" s="10">
        <v>1.2999999999999999E-3</v>
      </c>
      <c r="S93" s="10">
        <v>-6.9999999999999999E-4</v>
      </c>
      <c r="T93" s="10">
        <v>-6.9999999999999999E-4</v>
      </c>
      <c r="U93" s="8">
        <v>54067</v>
      </c>
      <c r="V93" s="8">
        <v>0</v>
      </c>
      <c r="W93" s="11">
        <v>0.21180555555555555</v>
      </c>
      <c r="X93" s="12">
        <v>42719</v>
      </c>
      <c r="Y93" s="13" t="s">
        <v>38</v>
      </c>
    </row>
    <row r="94" spans="1:25" ht="14.25" thickBot="1" x14ac:dyDescent="0.2">
      <c r="A94" s="14">
        <v>502049</v>
      </c>
      <c r="B94" s="15" t="s">
        <v>90</v>
      </c>
      <c r="C94" s="14">
        <v>0.99099999999999999</v>
      </c>
      <c r="D94" s="16">
        <v>2E-3</v>
      </c>
      <c r="E94" s="15">
        <v>88.74</v>
      </c>
      <c r="F94" s="14">
        <v>1.0121</v>
      </c>
      <c r="G94" s="17">
        <v>2.0799999999999999E-2</v>
      </c>
      <c r="H94" s="17">
        <v>0.03</v>
      </c>
      <c r="I94" s="15">
        <v>4.5</v>
      </c>
      <c r="J94" s="15">
        <v>4.5</v>
      </c>
      <c r="K94" s="17">
        <v>4.5969999999999997E-2</v>
      </c>
      <c r="L94" s="15" t="s">
        <v>40</v>
      </c>
      <c r="M94" s="14" t="s">
        <v>91</v>
      </c>
      <c r="N94" s="30">
        <v>-9.4000000000000004E-3</v>
      </c>
      <c r="O94" s="18">
        <v>0.41039999999999999</v>
      </c>
      <c r="P94" s="17">
        <v>1.1299999999999999E-2</v>
      </c>
      <c r="Q94" s="17">
        <v>0.40150000000000002</v>
      </c>
      <c r="R94" s="17">
        <v>6.9999999999999999E-4</v>
      </c>
      <c r="S94" s="17">
        <v>-1.2999999999999999E-3</v>
      </c>
      <c r="T94" s="17">
        <v>1.5E-3</v>
      </c>
      <c r="U94" s="15">
        <v>11973</v>
      </c>
      <c r="V94" s="15">
        <v>3</v>
      </c>
      <c r="W94" s="19">
        <v>0.21180555555555555</v>
      </c>
      <c r="X94" s="20">
        <v>42839</v>
      </c>
      <c r="Y94" s="21" t="s">
        <v>38</v>
      </c>
    </row>
    <row r="95" spans="1:25" ht="14.25" thickBot="1" x14ac:dyDescent="0.2">
      <c r="A95" s="7">
        <v>150171</v>
      </c>
      <c r="B95" s="8" t="s">
        <v>101</v>
      </c>
      <c r="C95" s="7">
        <v>0.995</v>
      </c>
      <c r="D95" s="31">
        <v>0</v>
      </c>
      <c r="E95" s="8">
        <v>3328.07</v>
      </c>
      <c r="F95" s="7">
        <v>1.0159</v>
      </c>
      <c r="G95" s="10">
        <v>2.06E-2</v>
      </c>
      <c r="H95" s="10">
        <v>0.03</v>
      </c>
      <c r="I95" s="8">
        <v>4.5</v>
      </c>
      <c r="J95" s="8">
        <v>4.5</v>
      </c>
      <c r="K95" s="10">
        <v>4.5960000000000001E-2</v>
      </c>
      <c r="L95" s="8" t="s">
        <v>40</v>
      </c>
      <c r="M95" s="7" t="s">
        <v>102</v>
      </c>
      <c r="N95" s="27">
        <v>-9.2999999999999992E-3</v>
      </c>
      <c r="O95" s="23">
        <v>0.44390000000000002</v>
      </c>
      <c r="P95" s="10">
        <v>1.12E-2</v>
      </c>
      <c r="Q95" s="24">
        <v>0.31780000000000003</v>
      </c>
      <c r="R95" s="10">
        <v>2.3999999999999998E-3</v>
      </c>
      <c r="S95" s="10">
        <v>1.4E-3</v>
      </c>
      <c r="T95" s="10">
        <v>2.5000000000000001E-3</v>
      </c>
      <c r="U95" s="8">
        <v>360632</v>
      </c>
      <c r="V95" s="8">
        <v>2837</v>
      </c>
      <c r="W95" s="11">
        <v>0.21180555555555555</v>
      </c>
      <c r="X95" s="12">
        <v>42807</v>
      </c>
      <c r="Y95" s="13" t="s">
        <v>38</v>
      </c>
    </row>
    <row r="96" spans="1:25" ht="14.25" thickBot="1" x14ac:dyDescent="0.2">
      <c r="A96" s="14">
        <v>150192</v>
      </c>
      <c r="B96" s="15" t="s">
        <v>107</v>
      </c>
      <c r="C96" s="14">
        <v>1.0049999999999999</v>
      </c>
      <c r="D96" s="30">
        <v>-1E-3</v>
      </c>
      <c r="E96" s="15">
        <v>717.55</v>
      </c>
      <c r="F96" s="14">
        <v>1.0249999999999999</v>
      </c>
      <c r="G96" s="17">
        <v>1.95E-2</v>
      </c>
      <c r="H96" s="17">
        <v>0.03</v>
      </c>
      <c r="I96" s="15">
        <v>4.5</v>
      </c>
      <c r="J96" s="15">
        <v>4.5</v>
      </c>
      <c r="K96" s="17">
        <v>4.5920000000000002E-2</v>
      </c>
      <c r="L96" s="15" t="s">
        <v>40</v>
      </c>
      <c r="M96" s="14" t="s">
        <v>108</v>
      </c>
      <c r="N96" s="30">
        <v>-5.3E-3</v>
      </c>
      <c r="O96" s="18">
        <v>0.32979999999999998</v>
      </c>
      <c r="P96" s="17">
        <v>1.01E-2</v>
      </c>
      <c r="Q96" s="17">
        <v>0.57699999999999996</v>
      </c>
      <c r="R96" s="17">
        <v>-8.0999999999999996E-3</v>
      </c>
      <c r="S96" s="17">
        <v>-5.1999999999999998E-3</v>
      </c>
      <c r="T96" s="17">
        <v>-4.7000000000000002E-3</v>
      </c>
      <c r="U96" s="15">
        <v>24114</v>
      </c>
      <c r="V96" s="15">
        <v>-128</v>
      </c>
      <c r="W96" s="19">
        <v>0.21180555555555555</v>
      </c>
      <c r="X96" s="20">
        <v>42738</v>
      </c>
      <c r="Y96" s="21" t="s">
        <v>38</v>
      </c>
    </row>
    <row r="97" spans="1:25" ht="14.25" thickBot="1" x14ac:dyDescent="0.2">
      <c r="A97" s="7">
        <v>150184</v>
      </c>
      <c r="B97" s="8" t="s">
        <v>106</v>
      </c>
      <c r="C97" s="7">
        <v>0.98699999999999999</v>
      </c>
      <c r="D97" s="31">
        <v>0</v>
      </c>
      <c r="E97" s="8">
        <v>219.33</v>
      </c>
      <c r="F97" s="7">
        <v>1.0064</v>
      </c>
      <c r="G97" s="10">
        <v>1.9300000000000001E-2</v>
      </c>
      <c r="H97" s="10">
        <v>0.03</v>
      </c>
      <c r="I97" s="8">
        <v>4.5</v>
      </c>
      <c r="J97" s="8">
        <v>4.5</v>
      </c>
      <c r="K97" s="10">
        <v>4.589E-2</v>
      </c>
      <c r="L97" s="8" t="s">
        <v>40</v>
      </c>
      <c r="M97" s="7" t="s">
        <v>76</v>
      </c>
      <c r="N97" s="27">
        <v>-7.4000000000000003E-3</v>
      </c>
      <c r="O97" s="23">
        <v>0.33939999999999998</v>
      </c>
      <c r="P97" s="10">
        <v>9.2999999999999992E-3</v>
      </c>
      <c r="Q97" s="24">
        <v>0.57730000000000004</v>
      </c>
      <c r="R97" s="10">
        <v>-2.5999999999999999E-3</v>
      </c>
      <c r="S97" s="10">
        <v>-2.3E-3</v>
      </c>
      <c r="T97" s="10">
        <v>-8.3000000000000001E-3</v>
      </c>
      <c r="U97" s="8">
        <v>38369</v>
      </c>
      <c r="V97" s="8">
        <v>-235</v>
      </c>
      <c r="W97" s="11">
        <v>0.21180555555555555</v>
      </c>
      <c r="X97" s="12">
        <v>42885</v>
      </c>
      <c r="Y97" s="13" t="s">
        <v>38</v>
      </c>
    </row>
    <row r="98" spans="1:25" ht="14.25" thickBot="1" x14ac:dyDescent="0.2">
      <c r="A98" s="14">
        <v>150227</v>
      </c>
      <c r="B98" s="28" t="s">
        <v>111</v>
      </c>
      <c r="C98" s="14">
        <v>1.014</v>
      </c>
      <c r="D98" s="26">
        <v>0</v>
      </c>
      <c r="E98" s="15">
        <v>880.86</v>
      </c>
      <c r="F98" s="14">
        <v>1.032</v>
      </c>
      <c r="G98" s="17">
        <v>1.7399999999999999E-2</v>
      </c>
      <c r="H98" s="17">
        <v>0.03</v>
      </c>
      <c r="I98" s="15">
        <v>4.5</v>
      </c>
      <c r="J98" s="15">
        <v>4.5</v>
      </c>
      <c r="K98" s="17">
        <v>4.582E-2</v>
      </c>
      <c r="L98" s="15" t="s">
        <v>40</v>
      </c>
      <c r="M98" s="14" t="s">
        <v>95</v>
      </c>
      <c r="N98" s="30">
        <v>-7.3000000000000001E-3</v>
      </c>
      <c r="O98" s="18">
        <v>0.2379</v>
      </c>
      <c r="P98" s="17">
        <v>8.0000000000000002E-3</v>
      </c>
      <c r="Q98" s="17">
        <v>0.7833</v>
      </c>
      <c r="R98" s="17">
        <v>-6.9999999999999999E-4</v>
      </c>
      <c r="S98" s="17">
        <v>-5.9999999999999995E-4</v>
      </c>
      <c r="T98" s="17">
        <v>-1.1999999999999999E-3</v>
      </c>
      <c r="U98" s="15">
        <v>249335</v>
      </c>
      <c r="V98" s="15">
        <v>408</v>
      </c>
      <c r="W98" s="19">
        <v>0.21180555555555555</v>
      </c>
      <c r="X98" s="20">
        <v>42675</v>
      </c>
      <c r="Y98" s="21" t="s">
        <v>38</v>
      </c>
    </row>
    <row r="99" spans="1:25" ht="14.25" thickBot="1" x14ac:dyDescent="0.2">
      <c r="A99" s="7">
        <v>150249</v>
      </c>
      <c r="B99" s="22" t="s">
        <v>103</v>
      </c>
      <c r="C99" s="7">
        <v>1.0089999999999999</v>
      </c>
      <c r="D99" s="9">
        <v>2E-3</v>
      </c>
      <c r="E99" s="8">
        <v>79.180000000000007</v>
      </c>
      <c r="F99" s="7">
        <v>1.0269999999999999</v>
      </c>
      <c r="G99" s="10">
        <v>1.7500000000000002E-2</v>
      </c>
      <c r="H99" s="10">
        <v>0.03</v>
      </c>
      <c r="I99" s="8">
        <v>4.5</v>
      </c>
      <c r="J99" s="8">
        <v>4.5</v>
      </c>
      <c r="K99" s="10">
        <v>4.582E-2</v>
      </c>
      <c r="L99" s="8" t="s">
        <v>40</v>
      </c>
      <c r="M99" s="7" t="s">
        <v>95</v>
      </c>
      <c r="N99" s="27">
        <v>-7.3000000000000001E-3</v>
      </c>
      <c r="O99" s="23">
        <v>0.25240000000000001</v>
      </c>
      <c r="P99" s="10">
        <v>8.0000000000000002E-3</v>
      </c>
      <c r="Q99" s="10">
        <v>0.75639999999999996</v>
      </c>
      <c r="R99" s="10">
        <v>-1.8E-3</v>
      </c>
      <c r="S99" s="10">
        <v>-5.1999999999999998E-3</v>
      </c>
      <c r="T99" s="10">
        <v>-1.6999999999999999E-3</v>
      </c>
      <c r="U99" s="8">
        <v>4192</v>
      </c>
      <c r="V99" s="8">
        <v>-1</v>
      </c>
      <c r="W99" s="11">
        <v>0.21180555555555555</v>
      </c>
      <c r="X99" s="12">
        <v>42719</v>
      </c>
      <c r="Y99" s="13" t="s">
        <v>38</v>
      </c>
    </row>
    <row r="100" spans="1:25" ht="14.25" thickBot="1" x14ac:dyDescent="0.2">
      <c r="A100" s="14">
        <v>150169</v>
      </c>
      <c r="B100" s="28" t="s">
        <v>116</v>
      </c>
      <c r="C100" s="14">
        <v>1.006</v>
      </c>
      <c r="D100" s="30">
        <v>-2E-3</v>
      </c>
      <c r="E100" s="15">
        <v>195.95</v>
      </c>
      <c r="F100" s="14">
        <v>1.024</v>
      </c>
      <c r="G100" s="17">
        <v>1.7600000000000001E-2</v>
      </c>
      <c r="H100" s="17">
        <v>0.03</v>
      </c>
      <c r="I100" s="15">
        <v>4.5</v>
      </c>
      <c r="J100" s="15">
        <v>4.5</v>
      </c>
      <c r="K100" s="17">
        <v>4.582E-2</v>
      </c>
      <c r="L100" s="15" t="s">
        <v>40</v>
      </c>
      <c r="M100" s="14" t="s">
        <v>117</v>
      </c>
      <c r="N100" s="30">
        <v>-4.5999999999999999E-3</v>
      </c>
      <c r="O100" s="18">
        <v>0.34250000000000003</v>
      </c>
      <c r="P100" s="17">
        <v>8.0999999999999996E-3</v>
      </c>
      <c r="Q100" s="17">
        <v>0.54820000000000002</v>
      </c>
      <c r="R100" s="17">
        <v>-5.0000000000000001E-3</v>
      </c>
      <c r="S100" s="17">
        <v>5.0000000000000001E-4</v>
      </c>
      <c r="T100" s="17">
        <v>-6.7000000000000002E-3</v>
      </c>
      <c r="U100" s="15">
        <v>64015</v>
      </c>
      <c r="V100" s="15">
        <v>-244</v>
      </c>
      <c r="W100" s="19">
        <v>0.21180555555555555</v>
      </c>
      <c r="X100" s="20">
        <v>42738</v>
      </c>
      <c r="Y100" s="21" t="s">
        <v>38</v>
      </c>
    </row>
    <row r="101" spans="1:25" ht="14.25" thickBot="1" x14ac:dyDescent="0.2">
      <c r="A101" s="7">
        <v>502017</v>
      </c>
      <c r="B101" s="8" t="s">
        <v>45</v>
      </c>
      <c r="C101" s="7">
        <v>1.01</v>
      </c>
      <c r="D101" s="27">
        <v>-1.66E-2</v>
      </c>
      <c r="E101" s="8">
        <v>21.08</v>
      </c>
      <c r="F101" s="7">
        <v>1.0269999999999999</v>
      </c>
      <c r="G101" s="10">
        <v>1.66E-2</v>
      </c>
      <c r="H101" s="10">
        <v>0.03</v>
      </c>
      <c r="I101" s="8">
        <v>4.5</v>
      </c>
      <c r="J101" s="8">
        <v>4.5</v>
      </c>
      <c r="K101" s="10">
        <v>4.5780000000000001E-2</v>
      </c>
      <c r="L101" s="8" t="s">
        <v>40</v>
      </c>
      <c r="M101" s="7" t="s">
        <v>46</v>
      </c>
      <c r="N101" s="27">
        <v>-0.01</v>
      </c>
      <c r="O101" s="23">
        <v>0.34560000000000002</v>
      </c>
      <c r="P101" s="10">
        <v>7.0000000000000001E-3</v>
      </c>
      <c r="Q101" s="10">
        <v>0.53739999999999999</v>
      </c>
      <c r="R101" s="10">
        <v>4.0000000000000001E-3</v>
      </c>
      <c r="S101" s="10">
        <v>2E-3</v>
      </c>
      <c r="T101" s="10">
        <v>-6.1000000000000004E-3</v>
      </c>
      <c r="U101" s="8">
        <v>272</v>
      </c>
      <c r="V101" s="8">
        <v>-2</v>
      </c>
      <c r="W101" s="11">
        <v>0.21180555555555555</v>
      </c>
      <c r="X101" s="12">
        <v>42719</v>
      </c>
      <c r="Y101" s="13" t="s">
        <v>38</v>
      </c>
    </row>
    <row r="102" spans="1:25" ht="14.25" thickBot="1" x14ac:dyDescent="0.2">
      <c r="A102" s="14">
        <v>150203</v>
      </c>
      <c r="B102" s="15" t="s">
        <v>109</v>
      </c>
      <c r="C102" s="14">
        <v>1.0009999999999999</v>
      </c>
      <c r="D102" s="16">
        <v>3.0000000000000001E-3</v>
      </c>
      <c r="E102" s="15">
        <v>770.6</v>
      </c>
      <c r="F102" s="14">
        <v>1.0169999999999999</v>
      </c>
      <c r="G102" s="17">
        <v>1.5699999999999999E-2</v>
      </c>
      <c r="H102" s="17">
        <v>0.03</v>
      </c>
      <c r="I102" s="15">
        <v>4.5</v>
      </c>
      <c r="J102" s="15">
        <v>4.5</v>
      </c>
      <c r="K102" s="17">
        <v>4.573E-2</v>
      </c>
      <c r="L102" s="15" t="s">
        <v>40</v>
      </c>
      <c r="M102" s="14" t="s">
        <v>110</v>
      </c>
      <c r="N102" s="30">
        <v>-3.0000000000000001E-3</v>
      </c>
      <c r="O102" s="18">
        <v>0.4788</v>
      </c>
      <c r="P102" s="17">
        <v>6.1999999999999998E-3</v>
      </c>
      <c r="Q102" s="17">
        <v>0.23400000000000001</v>
      </c>
      <c r="R102" s="17">
        <v>-6.1999999999999998E-3</v>
      </c>
      <c r="S102" s="17">
        <v>-4.8999999999999998E-3</v>
      </c>
      <c r="T102" s="17">
        <v>-6.1000000000000004E-3</v>
      </c>
      <c r="U102" s="15">
        <v>25447</v>
      </c>
      <c r="V102" s="15">
        <v>-976</v>
      </c>
      <c r="W102" s="19">
        <v>0.21180555555555555</v>
      </c>
      <c r="X102" s="20">
        <v>42705</v>
      </c>
      <c r="Y102" s="21" t="s">
        <v>38</v>
      </c>
    </row>
    <row r="103" spans="1:25" ht="14.25" thickBot="1" x14ac:dyDescent="0.2">
      <c r="A103" s="7">
        <v>150315</v>
      </c>
      <c r="B103" s="8" t="s">
        <v>118</v>
      </c>
      <c r="C103" s="7">
        <v>1.012</v>
      </c>
      <c r="D103" s="27">
        <v>-1E-3</v>
      </c>
      <c r="E103" s="8">
        <v>55.14</v>
      </c>
      <c r="F103" s="7">
        <v>1.028</v>
      </c>
      <c r="G103" s="10">
        <v>1.5599999999999999E-2</v>
      </c>
      <c r="H103" s="10">
        <v>0.03</v>
      </c>
      <c r="I103" s="8">
        <v>4.5</v>
      </c>
      <c r="J103" s="8">
        <v>4.5</v>
      </c>
      <c r="K103" s="10">
        <v>4.573E-2</v>
      </c>
      <c r="L103" s="8" t="s">
        <v>40</v>
      </c>
      <c r="M103" s="7" t="s">
        <v>119</v>
      </c>
      <c r="N103" s="27">
        <v>-5.1999999999999998E-3</v>
      </c>
      <c r="O103" s="23">
        <v>0.3947</v>
      </c>
      <c r="P103" s="10">
        <v>6.0000000000000001E-3</v>
      </c>
      <c r="Q103" s="10">
        <v>0.42080000000000001</v>
      </c>
      <c r="R103" s="10">
        <v>-5.4999999999999997E-3</v>
      </c>
      <c r="S103" s="10">
        <v>-5.7000000000000002E-3</v>
      </c>
      <c r="T103" s="10">
        <v>-5.1999999999999998E-3</v>
      </c>
      <c r="U103" s="8">
        <v>10921</v>
      </c>
      <c r="V103" s="8">
        <v>-108</v>
      </c>
      <c r="W103" s="11">
        <v>0.21180555555555555</v>
      </c>
      <c r="X103" s="12">
        <v>42705</v>
      </c>
      <c r="Y103" s="13" t="s">
        <v>38</v>
      </c>
    </row>
    <row r="104" spans="1:25" ht="14.25" thickBot="1" x14ac:dyDescent="0.2">
      <c r="A104" s="14">
        <v>150173</v>
      </c>
      <c r="B104" s="15" t="s">
        <v>113</v>
      </c>
      <c r="C104" s="14">
        <v>1.0109999999999999</v>
      </c>
      <c r="D104" s="16">
        <v>2E-3</v>
      </c>
      <c r="E104" s="15">
        <v>160.41</v>
      </c>
      <c r="F104" s="14">
        <v>1.0269999999999999</v>
      </c>
      <c r="G104" s="17">
        <v>1.5599999999999999E-2</v>
      </c>
      <c r="H104" s="17">
        <v>0.03</v>
      </c>
      <c r="I104" s="15">
        <v>4.5</v>
      </c>
      <c r="J104" s="15">
        <v>4.5</v>
      </c>
      <c r="K104" s="17">
        <v>4.573E-2</v>
      </c>
      <c r="L104" s="15" t="s">
        <v>40</v>
      </c>
      <c r="M104" s="14" t="s">
        <v>114</v>
      </c>
      <c r="N104" s="30">
        <v>-3.3E-3</v>
      </c>
      <c r="O104" s="18">
        <v>0.30299999999999999</v>
      </c>
      <c r="P104" s="17">
        <v>6.0000000000000001E-3</v>
      </c>
      <c r="Q104" s="17">
        <v>0.63729999999999998</v>
      </c>
      <c r="R104" s="17">
        <v>-5.0000000000000001E-3</v>
      </c>
      <c r="S104" s="17">
        <v>-4.3E-3</v>
      </c>
      <c r="T104" s="17">
        <v>-6.0000000000000001E-3</v>
      </c>
      <c r="U104" s="15">
        <v>17770</v>
      </c>
      <c r="V104" s="15">
        <v>-237</v>
      </c>
      <c r="W104" s="19">
        <v>0.21180555555555555</v>
      </c>
      <c r="X104" s="20">
        <v>42719</v>
      </c>
      <c r="Y104" s="21" t="s">
        <v>38</v>
      </c>
    </row>
    <row r="105" spans="1:25" ht="14.25" thickBot="1" x14ac:dyDescent="0.2">
      <c r="A105" s="7">
        <v>150305</v>
      </c>
      <c r="B105" s="8" t="s">
        <v>104</v>
      </c>
      <c r="C105" s="7">
        <v>1.0109999999999999</v>
      </c>
      <c r="D105" s="9">
        <v>4.0000000000000001E-3</v>
      </c>
      <c r="E105" s="8">
        <v>93.86</v>
      </c>
      <c r="F105" s="7">
        <v>1.0269999999999999</v>
      </c>
      <c r="G105" s="10">
        <v>1.5599999999999999E-2</v>
      </c>
      <c r="H105" s="10">
        <v>0.03</v>
      </c>
      <c r="I105" s="8">
        <v>4.5</v>
      </c>
      <c r="J105" s="8">
        <v>4.5</v>
      </c>
      <c r="K105" s="10">
        <v>4.573E-2</v>
      </c>
      <c r="L105" s="8" t="s">
        <v>40</v>
      </c>
      <c r="M105" s="7" t="s">
        <v>105</v>
      </c>
      <c r="N105" s="27">
        <v>-7.1999999999999998E-3</v>
      </c>
      <c r="O105" s="23">
        <v>0.22819999999999999</v>
      </c>
      <c r="P105" s="10">
        <v>6.0000000000000001E-3</v>
      </c>
      <c r="Q105" s="10">
        <v>0.81310000000000004</v>
      </c>
      <c r="R105" s="10">
        <v>-4.0000000000000001E-3</v>
      </c>
      <c r="S105" s="10">
        <v>-4.1999999999999997E-3</v>
      </c>
      <c r="T105" s="10">
        <v>-6.0000000000000001E-3</v>
      </c>
      <c r="U105" s="8">
        <v>3482</v>
      </c>
      <c r="V105" s="8">
        <v>-8</v>
      </c>
      <c r="W105" s="11">
        <v>0.21180555555555555</v>
      </c>
      <c r="X105" s="12">
        <v>42719</v>
      </c>
      <c r="Y105" s="13" t="s">
        <v>38</v>
      </c>
    </row>
    <row r="106" spans="1:25" ht="14.25" thickBot="1" x14ac:dyDescent="0.2">
      <c r="A106" s="14">
        <v>502011</v>
      </c>
      <c r="B106" s="15" t="s">
        <v>101</v>
      </c>
      <c r="C106" s="14">
        <v>0.98799999999999999</v>
      </c>
      <c r="D106" s="26">
        <v>0</v>
      </c>
      <c r="E106" s="15">
        <v>369.98</v>
      </c>
      <c r="F106" s="14">
        <v>1.0017</v>
      </c>
      <c r="G106" s="17">
        <v>1.37E-2</v>
      </c>
      <c r="H106" s="17">
        <v>0.03</v>
      </c>
      <c r="I106" s="15">
        <v>4.5</v>
      </c>
      <c r="J106" s="15">
        <v>4.5</v>
      </c>
      <c r="K106" s="17">
        <v>4.5629999999999997E-2</v>
      </c>
      <c r="L106" s="15" t="s">
        <v>40</v>
      </c>
      <c r="M106" s="14" t="s">
        <v>56</v>
      </c>
      <c r="N106" s="30">
        <v>-9.2999999999999992E-3</v>
      </c>
      <c r="O106" s="18">
        <v>0.46479999999999999</v>
      </c>
      <c r="P106" s="17">
        <v>4.3E-3</v>
      </c>
      <c r="Q106" s="17">
        <v>0.28270000000000001</v>
      </c>
      <c r="R106" s="17">
        <v>5.1999999999999998E-3</v>
      </c>
      <c r="S106" s="17">
        <v>4.0000000000000001E-3</v>
      </c>
      <c r="T106" s="17">
        <v>6.9999999999999999E-4</v>
      </c>
      <c r="U106" s="15">
        <v>13845</v>
      </c>
      <c r="V106" s="15">
        <v>94</v>
      </c>
      <c r="W106" s="19">
        <v>0.21180555555555555</v>
      </c>
      <c r="X106" s="20">
        <v>42923</v>
      </c>
      <c r="Y106" s="21" t="s">
        <v>38</v>
      </c>
    </row>
    <row r="107" spans="1:25" ht="14.25" thickBot="1" x14ac:dyDescent="0.2">
      <c r="A107" s="7">
        <v>150018</v>
      </c>
      <c r="B107" s="8" t="s">
        <v>122</v>
      </c>
      <c r="C107" s="7">
        <v>1.0129999999999999</v>
      </c>
      <c r="D107" s="31">
        <v>0</v>
      </c>
      <c r="E107" s="8">
        <v>1500.09</v>
      </c>
      <c r="F107" s="7">
        <v>1.0249999999999999</v>
      </c>
      <c r="G107" s="10">
        <v>1.17E-2</v>
      </c>
      <c r="H107" s="10">
        <v>0.03</v>
      </c>
      <c r="I107" s="8">
        <v>4.5</v>
      </c>
      <c r="J107" s="8">
        <v>4.5</v>
      </c>
      <c r="K107" s="10">
        <v>4.555E-2</v>
      </c>
      <c r="L107" s="8" t="s">
        <v>40</v>
      </c>
      <c r="M107" s="7" t="s">
        <v>123</v>
      </c>
      <c r="N107" s="27">
        <v>-6.1999999999999998E-3</v>
      </c>
      <c r="O107" s="23">
        <v>0.3221</v>
      </c>
      <c r="P107" s="10">
        <v>2.0999999999999999E-3</v>
      </c>
      <c r="Q107" s="10">
        <v>1.1267</v>
      </c>
      <c r="R107" s="10">
        <v>2.2000000000000001E-3</v>
      </c>
      <c r="S107" s="10">
        <v>1.6000000000000001E-3</v>
      </c>
      <c r="T107" s="10">
        <v>-3.2000000000000002E-3</v>
      </c>
      <c r="U107" s="8">
        <v>327002</v>
      </c>
      <c r="V107" s="8">
        <v>291</v>
      </c>
      <c r="W107" s="11">
        <v>0.21180555555555555</v>
      </c>
      <c r="X107" s="12">
        <v>42738</v>
      </c>
      <c r="Y107" s="13" t="s">
        <v>38</v>
      </c>
    </row>
    <row r="108" spans="1:25" ht="14.25" thickBot="1" x14ac:dyDescent="0.2">
      <c r="A108" s="14">
        <v>150179</v>
      </c>
      <c r="B108" s="15" t="s">
        <v>120</v>
      </c>
      <c r="C108" s="14">
        <v>1.0149999999999999</v>
      </c>
      <c r="D108" s="16">
        <v>2E-3</v>
      </c>
      <c r="E108" s="15">
        <v>52.27</v>
      </c>
      <c r="F108" s="14">
        <v>1.0249999999999999</v>
      </c>
      <c r="G108" s="17">
        <v>9.7999999999999997E-3</v>
      </c>
      <c r="H108" s="17">
        <v>0.03</v>
      </c>
      <c r="I108" s="15">
        <v>4.5</v>
      </c>
      <c r="J108" s="15">
        <v>4.5</v>
      </c>
      <c r="K108" s="17">
        <v>4.5449999999999997E-2</v>
      </c>
      <c r="L108" s="15" t="s">
        <v>40</v>
      </c>
      <c r="M108" s="14" t="s">
        <v>121</v>
      </c>
      <c r="N108" s="30">
        <v>-1.9E-3</v>
      </c>
      <c r="O108" s="18">
        <v>0.47949999999999998</v>
      </c>
      <c r="P108" s="17">
        <v>1E-4</v>
      </c>
      <c r="Q108" s="17">
        <v>0.22470000000000001</v>
      </c>
      <c r="R108" s="17">
        <v>-5.1000000000000004E-3</v>
      </c>
      <c r="S108" s="17">
        <v>-5.3E-3</v>
      </c>
      <c r="T108" s="17">
        <v>-4.1000000000000003E-3</v>
      </c>
      <c r="U108" s="15">
        <v>7011</v>
      </c>
      <c r="V108" s="15">
        <v>-32</v>
      </c>
      <c r="W108" s="19">
        <v>0.21180555555555555</v>
      </c>
      <c r="X108" s="20">
        <v>42738</v>
      </c>
      <c r="Y108" s="21" t="s">
        <v>38</v>
      </c>
    </row>
    <row r="109" spans="1:25" ht="14.25" thickBot="1" x14ac:dyDescent="0.2">
      <c r="A109" s="7">
        <v>150243</v>
      </c>
      <c r="B109" s="8" t="s">
        <v>128</v>
      </c>
      <c r="C109" s="7">
        <v>1.0169999999999999</v>
      </c>
      <c r="D109" s="27">
        <v>-2E-3</v>
      </c>
      <c r="E109" s="8">
        <v>121.13</v>
      </c>
      <c r="F109" s="7">
        <v>1.0229999999999999</v>
      </c>
      <c r="G109" s="10">
        <v>5.8999999999999999E-3</v>
      </c>
      <c r="H109" s="10">
        <v>0.03</v>
      </c>
      <c r="I109" s="8">
        <v>4.5</v>
      </c>
      <c r="J109" s="8">
        <v>4.5</v>
      </c>
      <c r="K109" s="10">
        <v>4.5269999999999998E-2</v>
      </c>
      <c r="L109" s="8" t="s">
        <v>40</v>
      </c>
      <c r="M109" s="7" t="s">
        <v>129</v>
      </c>
      <c r="N109" s="27">
        <v>-6.7000000000000002E-3</v>
      </c>
      <c r="O109" s="23">
        <v>0.39739999999999998</v>
      </c>
      <c r="P109" s="10">
        <v>-3.8E-3</v>
      </c>
      <c r="Q109" s="10">
        <v>0.42009999999999997</v>
      </c>
      <c r="R109" s="10">
        <v>-2.0999999999999999E-3</v>
      </c>
      <c r="S109" s="10">
        <v>-3.3E-3</v>
      </c>
      <c r="T109" s="10">
        <v>-5.1999999999999998E-3</v>
      </c>
      <c r="U109" s="8">
        <v>11538</v>
      </c>
      <c r="V109" s="8">
        <v>-12</v>
      </c>
      <c r="W109" s="11">
        <v>0.21180555555555555</v>
      </c>
      <c r="X109" s="12">
        <v>42705</v>
      </c>
      <c r="Y109" s="13" t="s">
        <v>38</v>
      </c>
    </row>
    <row r="110" spans="1:25" ht="14.25" thickBot="1" x14ac:dyDescent="0.2">
      <c r="A110" s="14">
        <v>150279</v>
      </c>
      <c r="B110" s="15" t="s">
        <v>126</v>
      </c>
      <c r="C110" s="14">
        <v>1.05</v>
      </c>
      <c r="D110" s="16">
        <v>2.8999999999999998E-3</v>
      </c>
      <c r="E110" s="15">
        <v>6.46</v>
      </c>
      <c r="F110" s="14">
        <v>1.052</v>
      </c>
      <c r="G110" s="17">
        <v>1.9E-3</v>
      </c>
      <c r="H110" s="17">
        <v>0.03</v>
      </c>
      <c r="I110" s="15">
        <v>5</v>
      </c>
      <c r="J110" s="15">
        <v>4.5</v>
      </c>
      <c r="K110" s="17">
        <v>4.512E-2</v>
      </c>
      <c r="L110" s="15" t="s">
        <v>40</v>
      </c>
      <c r="M110" s="14" t="s">
        <v>127</v>
      </c>
      <c r="N110" s="30">
        <v>-7.9000000000000008E-3</v>
      </c>
      <c r="O110" s="18">
        <v>0.31390000000000001</v>
      </c>
      <c r="P110" s="17">
        <v>-7.6E-3</v>
      </c>
      <c r="Q110" s="17">
        <v>0.58089999999999997</v>
      </c>
      <c r="R110" s="17">
        <v>-5.1000000000000004E-3</v>
      </c>
      <c r="S110" s="17">
        <v>-6.3E-3</v>
      </c>
      <c r="T110" s="17">
        <v>-2.0999999999999999E-3</v>
      </c>
      <c r="U110" s="15">
        <v>1282</v>
      </c>
      <c r="V110" s="15">
        <v>-19</v>
      </c>
      <c r="W110" s="19">
        <v>0.21180555555555555</v>
      </c>
      <c r="X110" s="20">
        <v>42614</v>
      </c>
      <c r="Y110" s="21" t="s">
        <v>38</v>
      </c>
    </row>
    <row r="111" spans="1:25" ht="14.25" thickBot="1" x14ac:dyDescent="0.2">
      <c r="A111" s="7">
        <v>502027</v>
      </c>
      <c r="B111" s="8" t="s">
        <v>124</v>
      </c>
      <c r="C111" s="7">
        <v>1.05</v>
      </c>
      <c r="D111" s="9">
        <v>1.2500000000000001E-2</v>
      </c>
      <c r="E111" s="8">
        <v>69.28</v>
      </c>
      <c r="F111" s="7">
        <v>1.0469999999999999</v>
      </c>
      <c r="G111" s="10">
        <v>-2.8999999999999998E-3</v>
      </c>
      <c r="H111" s="10">
        <v>0.03</v>
      </c>
      <c r="I111" s="8">
        <v>5</v>
      </c>
      <c r="J111" s="8">
        <v>4.5</v>
      </c>
      <c r="K111" s="10">
        <v>4.4889999999999999E-2</v>
      </c>
      <c r="L111" s="8" t="s">
        <v>40</v>
      </c>
      <c r="M111" s="7" t="s">
        <v>125</v>
      </c>
      <c r="N111" s="27">
        <v>-2.2000000000000001E-3</v>
      </c>
      <c r="O111" s="23">
        <v>0.29520000000000002</v>
      </c>
      <c r="P111" s="10">
        <v>-1.24E-2</v>
      </c>
      <c r="Q111" s="10">
        <v>0.63029999999999997</v>
      </c>
      <c r="R111" s="10">
        <v>3.2000000000000002E-3</v>
      </c>
      <c r="S111" s="10">
        <v>-3.8E-3</v>
      </c>
      <c r="T111" s="10">
        <v>1.14E-2</v>
      </c>
      <c r="U111" s="8">
        <v>127</v>
      </c>
      <c r="V111" s="8">
        <v>-3</v>
      </c>
      <c r="W111" s="11">
        <v>0.21180555555555555</v>
      </c>
      <c r="X111" s="12">
        <v>42614</v>
      </c>
      <c r="Y111" s="13" t="s">
        <v>38</v>
      </c>
    </row>
    <row r="112" spans="1:25" ht="14.25" thickBot="1" x14ac:dyDescent="0.2">
      <c r="A112" s="14">
        <v>150100</v>
      </c>
      <c r="B112" s="15" t="s">
        <v>133</v>
      </c>
      <c r="C112" s="14">
        <v>1.0349999999999999</v>
      </c>
      <c r="D112" s="30">
        <v>-4.7999999999999996E-3</v>
      </c>
      <c r="E112" s="15">
        <v>53.31</v>
      </c>
      <c r="F112" s="14">
        <v>1.0249999999999999</v>
      </c>
      <c r="G112" s="17">
        <v>-9.7999999999999997E-3</v>
      </c>
      <c r="H112" s="17">
        <v>0.03</v>
      </c>
      <c r="I112" s="15">
        <v>4.5</v>
      </c>
      <c r="J112" s="15">
        <v>4.5</v>
      </c>
      <c r="K112" s="17">
        <v>4.4549999999999999E-2</v>
      </c>
      <c r="L112" s="15" t="s">
        <v>40</v>
      </c>
      <c r="M112" s="14" t="s">
        <v>134</v>
      </c>
      <c r="N112" s="30">
        <v>-1.26E-2</v>
      </c>
      <c r="O112" s="18">
        <v>0.45550000000000002</v>
      </c>
      <c r="P112" s="17">
        <v>-1.9199999999999998E-2</v>
      </c>
      <c r="Q112" s="17">
        <v>0.70820000000000005</v>
      </c>
      <c r="R112" s="17">
        <v>-3.3E-3</v>
      </c>
      <c r="S112" s="17">
        <v>-4.1999999999999997E-3</v>
      </c>
      <c r="T112" s="17">
        <v>-5.8999999999999999E-3</v>
      </c>
      <c r="U112" s="15">
        <v>14136</v>
      </c>
      <c r="V112" s="15">
        <v>-25</v>
      </c>
      <c r="W112" s="19">
        <v>0.21180555555555555</v>
      </c>
      <c r="X112" s="20">
        <v>42738</v>
      </c>
      <c r="Y112" s="21" t="s">
        <v>38</v>
      </c>
    </row>
    <row r="113" spans="1:25" ht="14.25" thickBot="1" x14ac:dyDescent="0.2">
      <c r="A113" s="7">
        <v>150231</v>
      </c>
      <c r="B113" s="8" t="s">
        <v>130</v>
      </c>
      <c r="C113" s="7">
        <v>1.0209999999999999</v>
      </c>
      <c r="D113" s="9">
        <v>8.8999999999999999E-3</v>
      </c>
      <c r="E113" s="8">
        <v>29.95</v>
      </c>
      <c r="F113" s="7">
        <v>1.0085</v>
      </c>
      <c r="G113" s="10">
        <v>-1.24E-2</v>
      </c>
      <c r="H113" s="10">
        <v>0.03</v>
      </c>
      <c r="I113" s="8">
        <v>4.5</v>
      </c>
      <c r="J113" s="8">
        <v>4.5</v>
      </c>
      <c r="K113" s="10">
        <v>4.444E-2</v>
      </c>
      <c r="L113" s="8" t="s">
        <v>40</v>
      </c>
      <c r="M113" s="7" t="s">
        <v>131</v>
      </c>
      <c r="N113" s="27">
        <v>-4.0000000000000001E-3</v>
      </c>
      <c r="O113" s="23">
        <v>0.39760000000000001</v>
      </c>
      <c r="P113" s="10">
        <v>-2.1299999999999999E-2</v>
      </c>
      <c r="Q113" s="24">
        <v>0.43590000000000001</v>
      </c>
      <c r="R113" s="10">
        <v>-5.9999999999999995E-4</v>
      </c>
      <c r="S113" s="10">
        <v>-3.8999999999999998E-3</v>
      </c>
      <c r="T113" s="10">
        <v>-6.1000000000000004E-3</v>
      </c>
      <c r="U113" s="8">
        <v>4098</v>
      </c>
      <c r="V113" s="8">
        <v>-13</v>
      </c>
      <c r="W113" s="11">
        <v>0.21180555555555555</v>
      </c>
      <c r="X113" s="12">
        <v>42869</v>
      </c>
      <c r="Y113" s="13" t="s">
        <v>38</v>
      </c>
    </row>
    <row r="114" spans="1:25" ht="14.25" thickBot="1" x14ac:dyDescent="0.2">
      <c r="A114" s="14">
        <v>150245</v>
      </c>
      <c r="B114" s="15" t="s">
        <v>132</v>
      </c>
      <c r="C114" s="14">
        <v>1.0640000000000001</v>
      </c>
      <c r="D114" s="16">
        <v>1.14E-2</v>
      </c>
      <c r="E114" s="15">
        <v>41.05</v>
      </c>
      <c r="F114" s="14">
        <v>1.0429999999999999</v>
      </c>
      <c r="G114" s="17">
        <v>-2.01E-2</v>
      </c>
      <c r="H114" s="17">
        <v>0.03</v>
      </c>
      <c r="I114" s="15">
        <v>4.75</v>
      </c>
      <c r="J114" s="15">
        <v>4.5</v>
      </c>
      <c r="K114" s="17">
        <v>4.41E-2</v>
      </c>
      <c r="L114" s="15" t="s">
        <v>40</v>
      </c>
      <c r="M114" s="14" t="s">
        <v>86</v>
      </c>
      <c r="N114" s="30">
        <v>-1.9E-3</v>
      </c>
      <c r="O114" s="18">
        <v>0.43440000000000001</v>
      </c>
      <c r="P114" s="17">
        <v>-2.9100000000000001E-2</v>
      </c>
      <c r="Q114" s="17">
        <v>0.31240000000000001</v>
      </c>
      <c r="R114" s="17">
        <v>-2.0999999999999999E-3</v>
      </c>
      <c r="S114" s="17">
        <v>-5.1999999999999998E-3</v>
      </c>
      <c r="T114" s="17">
        <v>-2.2000000000000001E-3</v>
      </c>
      <c r="U114" s="15">
        <v>1075</v>
      </c>
      <c r="V114" s="15">
        <v>-2</v>
      </c>
      <c r="W114" s="19">
        <v>0.21180555555555555</v>
      </c>
      <c r="X114" s="20">
        <v>42675</v>
      </c>
      <c r="Y114" s="21" t="s">
        <v>38</v>
      </c>
    </row>
    <row r="115" spans="1:25" ht="14.25" thickBot="1" x14ac:dyDescent="0.2">
      <c r="A115" s="44" t="s">
        <v>241</v>
      </c>
      <c r="B115" s="36"/>
      <c r="C115" s="35"/>
      <c r="D115" s="43">
        <f>AVERAGE(D63:D114)</f>
        <v>7.7115384615384622E-4</v>
      </c>
      <c r="E115" s="36"/>
      <c r="F115" s="35"/>
      <c r="G115" s="43">
        <f>AVERAGE(G63:G114)</f>
        <v>2.0696153846153847E-2</v>
      </c>
      <c r="H115" s="37"/>
      <c r="I115" s="36"/>
      <c r="J115" s="36"/>
      <c r="K115" s="43">
        <f>AVERAGE(K63:K114)</f>
        <v>4.6024423076923081E-2</v>
      </c>
      <c r="L115" s="36"/>
      <c r="M115" s="35"/>
      <c r="N115" s="38"/>
      <c r="O115" s="39"/>
      <c r="P115" s="43">
        <f>AVERAGE(P63:P114)</f>
        <v>7.7803921568627447E-3</v>
      </c>
      <c r="Q115" s="37"/>
      <c r="R115" s="43">
        <f>AVERAGE(R63:R114)</f>
        <v>-7.1538461538461534E-4</v>
      </c>
      <c r="S115" s="37"/>
      <c r="T115" s="37"/>
      <c r="U115" s="36"/>
      <c r="V115" s="36"/>
      <c r="W115" s="40"/>
      <c r="X115" s="41"/>
      <c r="Y115" s="42"/>
    </row>
    <row r="116" spans="1:25" ht="14.25" thickBot="1" x14ac:dyDescent="0.2">
      <c r="A116" s="7">
        <v>150066</v>
      </c>
      <c r="B116" s="8" t="s">
        <v>39</v>
      </c>
      <c r="C116" s="7">
        <v>0.91100000000000003</v>
      </c>
      <c r="D116" s="27">
        <v>-1.1000000000000001E-3</v>
      </c>
      <c r="E116" s="8">
        <v>7.62</v>
      </c>
      <c r="F116" s="7">
        <v>1.016</v>
      </c>
      <c r="G116" s="10">
        <v>0.1033</v>
      </c>
      <c r="H116" s="10">
        <v>1.4999999999999999E-2</v>
      </c>
      <c r="I116" s="8">
        <v>3</v>
      </c>
      <c r="J116" s="8">
        <v>3</v>
      </c>
      <c r="K116" s="10">
        <v>3.3520000000000001E-2</v>
      </c>
      <c r="L116" s="8" t="s">
        <v>40</v>
      </c>
      <c r="M116" s="7" t="s">
        <v>41</v>
      </c>
      <c r="N116" s="9">
        <v>2.0000000000000001E-4</v>
      </c>
      <c r="O116" s="23">
        <v>0.2175</v>
      </c>
      <c r="P116" s="10">
        <v>6.6699999999999995E-2</v>
      </c>
      <c r="Q116" s="10">
        <v>0.1215</v>
      </c>
      <c r="R116" s="10">
        <v>-4.1999999999999997E-3</v>
      </c>
      <c r="S116" s="10">
        <v>-3.7000000000000002E-3</v>
      </c>
      <c r="T116" s="10">
        <v>-6.6E-3</v>
      </c>
      <c r="U116" s="8">
        <v>859</v>
      </c>
      <c r="V116" s="8">
        <v>0</v>
      </c>
      <c r="W116" s="11">
        <v>0.29375000000000001</v>
      </c>
      <c r="X116" s="12">
        <v>42738</v>
      </c>
      <c r="Y116" s="13" t="s">
        <v>38</v>
      </c>
    </row>
    <row r="117" spans="1:25" ht="14.25" thickBot="1" x14ac:dyDescent="0.2">
      <c r="A117" s="14">
        <v>150016</v>
      </c>
      <c r="B117" s="15" t="s">
        <v>34</v>
      </c>
      <c r="C117" s="14">
        <v>1.048</v>
      </c>
      <c r="D117" s="30">
        <v>-3.8E-3</v>
      </c>
      <c r="E117" s="15">
        <v>33.479999999999997</v>
      </c>
      <c r="F117" s="14">
        <v>1</v>
      </c>
      <c r="G117" s="17">
        <v>-4.8000000000000001E-2</v>
      </c>
      <c r="H117" s="15" t="s">
        <v>35</v>
      </c>
      <c r="I117" s="15">
        <v>0</v>
      </c>
      <c r="J117" s="15">
        <v>0</v>
      </c>
      <c r="K117" s="17">
        <v>-1.695E-2</v>
      </c>
      <c r="L117" s="15">
        <v>2.74</v>
      </c>
      <c r="M117" s="14" t="s">
        <v>36</v>
      </c>
      <c r="N117" s="30">
        <v>-8.3999999999999995E-3</v>
      </c>
      <c r="O117" s="17">
        <v>0.54810000000000003</v>
      </c>
      <c r="P117" s="15" t="s">
        <v>37</v>
      </c>
      <c r="Q117" s="15" t="s">
        <v>37</v>
      </c>
      <c r="R117" s="17">
        <v>7.4000000000000003E-3</v>
      </c>
      <c r="S117" s="17">
        <v>8.0000000000000002E-3</v>
      </c>
      <c r="T117" s="17">
        <v>9.1999999999999998E-3</v>
      </c>
      <c r="U117" s="15">
        <v>2950</v>
      </c>
      <c r="V117" s="15">
        <v>30</v>
      </c>
      <c r="W117" s="19">
        <v>0.17083333333333331</v>
      </c>
      <c r="X117" s="20">
        <v>43574</v>
      </c>
      <c r="Y117" s="21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223"/>
    <hyperlink ref="C4" r:id="rId7" display="http://finance.sina.com.cn/fund/quotes/150223/bc.shtml"/>
    <hyperlink ref="F4" r:id="rId8" display="http://www.cninfo.com.cn/information/fund/netvalue/150223.html"/>
    <hyperlink ref="M4" r:id="rId9" tooltip="399975" display="http://quote.eastmoney.com/zs399975.html"/>
    <hyperlink ref="O4" r:id="rId10" display="https://www.jisilu.cn/data/utils/lowcalc/150223"/>
    <hyperlink ref="Y4" r:id="rId11" tooltip="将【证券A级】从自选中删除" display="javascript:delOwnedFund('150223');"/>
    <hyperlink ref="A6" r:id="rId12" display="https://www.jisilu.cn/data/sfnew/detail/150221"/>
    <hyperlink ref="C6" r:id="rId13" display="http://finance.sina.com.cn/fund/quotes/150221/bc.shtml"/>
    <hyperlink ref="F6" r:id="rId14" display="http://www.cninfo.com.cn/information/fund/netvalue/150221.html"/>
    <hyperlink ref="M6" r:id="rId15" tooltip="399959" display="http://quote.eastmoney.com/zs399959.html"/>
    <hyperlink ref="O6" r:id="rId16" display="https://www.jisilu.cn/data/utils/lowcalc/150221"/>
    <hyperlink ref="Y6" r:id="rId17" tooltip="将【中航军A】从自选中删除" display="javascript:delOwnedFund('150221');"/>
    <hyperlink ref="A7" r:id="rId18" display="https://www.jisilu.cn/data/sfnew/detail/150321"/>
    <hyperlink ref="C7" r:id="rId19" display="http://finance.sina.com.cn/fund/quotes/150321/bc.shtml"/>
    <hyperlink ref="F7" r:id="rId20" display="http://www.cninfo.com.cn/information/fund/netvalue/150321.html"/>
    <hyperlink ref="M7" r:id="rId21" tooltip="399998" display="http://quote.eastmoney.com/zs399998.html"/>
    <hyperlink ref="O7" r:id="rId22" display="https://www.jisilu.cn/data/utils/lowcalc/150321"/>
    <hyperlink ref="Y7" r:id="rId23" tooltip="加【煤炭A基】为自选A类" display="javascript:addOwnedFund('150321');"/>
    <hyperlink ref="A8" r:id="rId24" display="https://www.jisilu.cn/data/sfnew/detail/150032"/>
    <hyperlink ref="C8" r:id="rId25" display="http://finance.sina.com.cn/fund/quotes/150032/bc.shtml"/>
    <hyperlink ref="F8" r:id="rId26" display="http://www.cninfo.com.cn/information/fund/netvalue/150032.html"/>
    <hyperlink ref="M8" r:id="rId27" tooltip="399923" display="http://quote.eastmoney.com/zs399923.html"/>
    <hyperlink ref="O8" r:id="rId28" display="https://www.jisilu.cn/data/utils/lowcalc/150032"/>
    <hyperlink ref="Y8" r:id="rId29" tooltip="加【多利优先】为自选A类" display="javascript:addOwnedFund('150032');"/>
    <hyperlink ref="A10" r:id="rId30" display="https://www.jisilu.cn/data/sfnew/detail/150331"/>
    <hyperlink ref="C10" r:id="rId31" display="http://finance.sina.com.cn/fund/quotes/150331/bc.shtml"/>
    <hyperlink ref="F10" r:id="rId32" display="http://www.cninfo.com.cn/information/fund/netvalue/150331.html"/>
    <hyperlink ref="M10" r:id="rId33" tooltip="399805" display="http://quote.eastmoney.com/zs399805.html"/>
    <hyperlink ref="O10" r:id="rId34" display="https://www.jisilu.cn/data/utils/lowcalc/150331"/>
    <hyperlink ref="Y10" r:id="rId35" tooltip="加【网金融A】为自选A类" display="javascript:addOwnedFund('150331');"/>
    <hyperlink ref="A11" r:id="rId36" display="https://www.jisilu.cn/data/sfnew/detail/150219"/>
    <hyperlink ref="C11" r:id="rId37" display="http://finance.sina.com.cn/fund/quotes/150219/bc.shtml"/>
    <hyperlink ref="F11" r:id="rId38" display="http://www.cninfo.com.cn/information/fund/netvalue/150219.html"/>
    <hyperlink ref="O11" r:id="rId39" display="https://www.jisilu.cn/data/utils/lowcalc/150219"/>
    <hyperlink ref="Y11" r:id="rId40" tooltip="加【健康A】为自选A类" display="javascript:addOwnedFund('150219');"/>
    <hyperlink ref="A13" r:id="rId41" display="https://www.jisilu.cn/data/sfnew/detail/150323"/>
    <hyperlink ref="C13" r:id="rId42" display="http://finance.sina.com.cn/fund/quotes/150323/bc.shtml"/>
    <hyperlink ref="F13" r:id="rId43" display="http://www.cninfo.com.cn/information/fund/netvalue/150323.html"/>
    <hyperlink ref="M13" r:id="rId44" tooltip="000827" display="http://quote.eastmoney.com/zs000827.html"/>
    <hyperlink ref="O13" r:id="rId45" display="https://www.jisilu.cn/data/utils/lowcalc/150323"/>
    <hyperlink ref="Y13" r:id="rId46" tooltip="加【环保A端】为自选A类" display="javascript:addOwnedFund('150323');"/>
    <hyperlink ref="A14" r:id="rId47" display="https://www.jisilu.cn/data/sfnew/detail/150289"/>
    <hyperlink ref="C14" r:id="rId48" display="http://finance.sina.com.cn/fund/quotes/150289/bc.shtml"/>
    <hyperlink ref="F14" r:id="rId49" display="http://www.cninfo.com.cn/information/fund/netvalue/150289.html"/>
    <hyperlink ref="M14" r:id="rId50" tooltip="399998" display="http://quote.eastmoney.com/zs399998.html"/>
    <hyperlink ref="O14" r:id="rId51" display="https://www.jisilu.cn/data/utils/lowcalc/150289"/>
    <hyperlink ref="Y14" r:id="rId52" tooltip="加【煤炭A级】为自选A类" display="javascript:addOwnedFund('150289');"/>
    <hyperlink ref="A15" r:id="rId53" display="https://www.jisilu.cn/data/sfnew/detail/150335"/>
    <hyperlink ref="C15" r:id="rId54" display="http://finance.sina.com.cn/fund/quotes/150335/bc.shtml"/>
    <hyperlink ref="F15" r:id="rId55" display="http://www.cninfo.com.cn/information/fund/netvalue/150335.html"/>
    <hyperlink ref="M15" r:id="rId56" tooltip="399967" display="http://quote.eastmoney.com/zs399967.html"/>
    <hyperlink ref="O15" r:id="rId57" display="https://www.jisilu.cn/data/utils/lowcalc/150335"/>
    <hyperlink ref="Y15" r:id="rId58" tooltip="加【军工股A】为自选A类" display="javascript:addOwnedFund('150335');"/>
    <hyperlink ref="A16" r:id="rId59" display="https://www.jisilu.cn/data/sfnew/detail/150291"/>
    <hyperlink ref="C16" r:id="rId60" display="http://finance.sina.com.cn/fund/quotes/150291/bc.shtml"/>
    <hyperlink ref="F16" r:id="rId61" display="http://www.cninfo.com.cn/information/fund/netvalue/150291.html"/>
    <hyperlink ref="M16" r:id="rId62" tooltip="399986" display="http://quote.eastmoney.com/zs399986.html"/>
    <hyperlink ref="O16" r:id="rId63" display="https://www.jisilu.cn/data/utils/lowcalc/150291"/>
    <hyperlink ref="Y16" r:id="rId64" tooltip="将【银行A份】从自选中删除" display="javascript:delOwnedFund('150291');"/>
    <hyperlink ref="A17" r:id="rId65" display="https://www.jisilu.cn/data/sfnew/detail/150303"/>
    <hyperlink ref="C17" r:id="rId66" display="http://finance.sina.com.cn/fund/quotes/150303/bc.shtml"/>
    <hyperlink ref="F17" r:id="rId67" display="http://www.cninfo.com.cn/information/fund/netvalue/150303.html"/>
    <hyperlink ref="M17" r:id="rId68" tooltip="399673" display="http://quote.eastmoney.com/zs399673.html"/>
    <hyperlink ref="O17" r:id="rId69" display="https://www.jisilu.cn/data/utils/lowcalc/150303"/>
    <hyperlink ref="Y17" r:id="rId70" tooltip="加【创业股A】为自选A类" display="javascript:addOwnedFund('150303');"/>
    <hyperlink ref="A18" r:id="rId71" display="https://www.jisilu.cn/data/sfnew/detail/150293"/>
    <hyperlink ref="C18" r:id="rId72" display="http://finance.sina.com.cn/fund/quotes/150293/bc.shtml"/>
    <hyperlink ref="F18" r:id="rId73" display="http://www.cninfo.com.cn/information/fund/netvalue/150293.html"/>
    <hyperlink ref="M18" r:id="rId74" tooltip="399807" display="http://quote.eastmoney.com/zs399807.html"/>
    <hyperlink ref="O18" r:id="rId75" display="https://www.jisilu.cn/data/utils/lowcalc/150293"/>
    <hyperlink ref="Y18" r:id="rId76" tooltip="加【高铁A级】为自选A类" display="javascript:addOwnedFund('150293');"/>
    <hyperlink ref="A19" r:id="rId77" display="https://www.jisilu.cn/data/sfnew/detail/150299"/>
    <hyperlink ref="C19" r:id="rId78" display="http://finance.sina.com.cn/fund/quotes/150299/bc.shtml"/>
    <hyperlink ref="F19" r:id="rId79" display="http://www.cninfo.com.cn/information/fund/netvalue/150299.html"/>
    <hyperlink ref="M19" r:id="rId80" tooltip="399986" display="http://quote.eastmoney.com/zs399986.html"/>
    <hyperlink ref="O19" r:id="rId81" display="https://www.jisilu.cn/data/utils/lowcalc/150299"/>
    <hyperlink ref="Y19" r:id="rId82" tooltip="将【银行股A】从自选中删除" display="javascript:delOwnedFund('150299');"/>
    <hyperlink ref="A20" r:id="rId83" display="https://www.jisilu.cn/data/sfnew/detail/150287"/>
    <hyperlink ref="C20" r:id="rId84" display="http://finance.sina.com.cn/fund/quotes/150287/bc.shtml"/>
    <hyperlink ref="F20" r:id="rId85" display="http://www.cninfo.com.cn/information/fund/netvalue/150287.html"/>
    <hyperlink ref="M20" r:id="rId86" tooltip="399440" display="http://quote.eastmoney.com/zs399440.html"/>
    <hyperlink ref="O20" r:id="rId87" display="https://www.jisilu.cn/data/utils/lowcalc/150287"/>
    <hyperlink ref="Y20" r:id="rId88" tooltip="加【钢铁A】为自选A类" display="javascript:addOwnedFund('150287');"/>
    <hyperlink ref="A21" r:id="rId89" display="https://www.jisilu.cn/data/sfnew/detail/150247"/>
    <hyperlink ref="C21" r:id="rId90" display="http://finance.sina.com.cn/fund/quotes/150247/bc.shtml"/>
    <hyperlink ref="F21" r:id="rId91" display="http://www.cninfo.com.cn/information/fund/netvalue/150247.html"/>
    <hyperlink ref="M21" r:id="rId92" tooltip="399971" display="http://quote.eastmoney.com/zs399971.html"/>
    <hyperlink ref="O21" r:id="rId93" display="https://www.jisilu.cn/data/utils/lowcalc/150247"/>
    <hyperlink ref="Y21" r:id="rId94" tooltip="加【传媒A级】为自选A类" display="javascript:addOwnedFund('150247');"/>
    <hyperlink ref="A22" r:id="rId95" display="https://www.jisilu.cn/data/sfnew/detail/150297"/>
    <hyperlink ref="C22" r:id="rId96" display="http://finance.sina.com.cn/fund/quotes/150297/bc.shtml"/>
    <hyperlink ref="F22" r:id="rId97" display="http://www.cninfo.com.cn/information/fund/netvalue/150297.html"/>
    <hyperlink ref="O22" r:id="rId98" display="https://www.jisilu.cn/data/utils/lowcalc/150297"/>
    <hyperlink ref="Y22" r:id="rId99" tooltip="加【互联A级】为自选A类" display="javascript:addOwnedFund('150297');"/>
    <hyperlink ref="A23" r:id="rId100" display="https://www.jisilu.cn/data/sfnew/detail/150117"/>
    <hyperlink ref="C23" r:id="rId101" display="http://finance.sina.com.cn/fund/quotes/150117/bc.shtml"/>
    <hyperlink ref="F23" r:id="rId102" display="http://www.cninfo.com.cn/information/fund/netvalue/150117.html"/>
    <hyperlink ref="M23" r:id="rId103" tooltip="399393" display="http://quote.eastmoney.com/zs399393.html"/>
    <hyperlink ref="O23" r:id="rId104" display="https://www.jisilu.cn/data/utils/lowcalc/150117"/>
    <hyperlink ref="Y23" r:id="rId105" tooltip="加【房地产A】为自选A类" display="javascript:addOwnedFund('150117');"/>
    <hyperlink ref="A24" r:id="rId106" display="https://www.jisilu.cn/data/sfnew/detail/150130"/>
    <hyperlink ref="C24" r:id="rId107" display="http://finance.sina.com.cn/fund/quotes/150130/bc.shtml"/>
    <hyperlink ref="F24" r:id="rId108" display="http://www.cninfo.com.cn/information/fund/netvalue/150130.html"/>
    <hyperlink ref="M24" r:id="rId109" tooltip="399394" display="http://quote.eastmoney.com/zs399394.html"/>
    <hyperlink ref="O24" r:id="rId110" display="https://www.jisilu.cn/data/utils/lowcalc/150130"/>
    <hyperlink ref="Y24" r:id="rId111" tooltip="加【医药A】为自选A类" display="javascript:addOwnedFund('150130');"/>
    <hyperlink ref="A25" r:id="rId112" display="https://www.jisilu.cn/data/sfnew/detail/150263"/>
    <hyperlink ref="C25" r:id="rId113" display="http://finance.sina.com.cn/fund/quotes/150263/bc.shtml"/>
    <hyperlink ref="F25" r:id="rId114" display="http://www.cninfo.com.cn/information/fund/netvalue/150263.html"/>
    <hyperlink ref="M25" r:id="rId115" tooltip="000852" display="http://quote.eastmoney.com/zs000852.html"/>
    <hyperlink ref="O25" r:id="rId116" display="https://www.jisilu.cn/data/utils/lowcalc/150263"/>
    <hyperlink ref="Y25" r:id="rId117" tooltip="加【1000A】为自选A类" display="javascript:addOwnedFund('150263');"/>
    <hyperlink ref="A26" r:id="rId118" display="https://www.jisilu.cn/data/sfnew/detail/150301"/>
    <hyperlink ref="C26" r:id="rId119" display="http://finance.sina.com.cn/fund/quotes/150301/bc.shtml"/>
    <hyperlink ref="F26" r:id="rId120" display="http://www.cninfo.com.cn/information/fund/netvalue/150301.html"/>
    <hyperlink ref="M26" r:id="rId121" tooltip="399975" display="http://quote.eastmoney.com/zs399975.html"/>
    <hyperlink ref="O26" r:id="rId122" display="https://www.jisilu.cn/data/utils/lowcalc/150301"/>
    <hyperlink ref="Y26" r:id="rId123" tooltip="加【证券股A】为自选A类" display="javascript:addOwnedFund('150301');"/>
    <hyperlink ref="A27" r:id="rId124" display="https://www.jisilu.cn/data/sfnew/detail/150190"/>
    <hyperlink ref="C27" r:id="rId125" display="http://finance.sina.com.cn/fund/quotes/150190/bc.shtml"/>
    <hyperlink ref="F27" r:id="rId126" display="http://www.cninfo.com.cn/information/fund/netvalue/150190.html"/>
    <hyperlink ref="M27" r:id="rId127" tooltip="000827" display="http://quote.eastmoney.com/zs000827.html"/>
    <hyperlink ref="O27" r:id="rId128" display="https://www.jisilu.cn/data/utils/lowcalc/150190"/>
    <hyperlink ref="Y27" r:id="rId129" tooltip="加【NCF环保A】为自选A类" display="javascript:addOwnedFund('150190');"/>
    <hyperlink ref="A28" r:id="rId130" display="https://www.jisilu.cn/data/sfnew/detail/150265"/>
    <hyperlink ref="C28" r:id="rId131" display="http://finance.sina.com.cn/fund/quotes/150265/bc.shtml"/>
    <hyperlink ref="F28" r:id="rId132" display="http://www.cninfo.com.cn/information/fund/netvalue/150265.html"/>
    <hyperlink ref="M28" r:id="rId133" tooltip="399991" display="http://quote.eastmoney.com/zs399991.html"/>
    <hyperlink ref="O28" r:id="rId134" display="https://www.jisilu.cn/data/utils/lowcalc/150265"/>
    <hyperlink ref="Y28" r:id="rId135" tooltip="将【一带A】从自选中删除" display="javascript:delOwnedFund('150265');"/>
    <hyperlink ref="A29" r:id="rId136" display="https://www.jisilu.cn/data/sfnew/detail/150261"/>
    <hyperlink ref="C29" r:id="rId137" display="http://finance.sina.com.cn/fund/quotes/150261/bc.shtml"/>
    <hyperlink ref="F29" r:id="rId138" display="http://www.cninfo.com.cn/information/fund/netvalue/150261.html"/>
    <hyperlink ref="M29" r:id="rId139" tooltip="399989" display="http://quote.eastmoney.com/zs399989.html"/>
    <hyperlink ref="O29" r:id="rId140" display="https://www.jisilu.cn/data/utils/lowcalc/150261"/>
    <hyperlink ref="Y29" r:id="rId141" tooltip="加【医疗A】为自选A类" display="javascript:addOwnedFund('150261');"/>
    <hyperlink ref="A30" r:id="rId142" display="https://www.jisilu.cn/data/sfnew/detail/150198"/>
    <hyperlink ref="C30" r:id="rId143" display="http://finance.sina.com.cn/fund/quotes/150198/bc.shtml"/>
    <hyperlink ref="F30" r:id="rId144" display="http://www.cninfo.com.cn/information/fund/netvalue/150198.html"/>
    <hyperlink ref="M30" r:id="rId145" tooltip="399396" display="http://quote.eastmoney.com/zs399396.html"/>
    <hyperlink ref="O30" r:id="rId146" display="https://www.jisilu.cn/data/utils/lowcalc/150198"/>
    <hyperlink ref="Y30" r:id="rId147" tooltip="加【食品A】为自选A类" display="javascript:addOwnedFund('150198');"/>
    <hyperlink ref="A31" r:id="rId148" display="https://www.jisilu.cn/data/sfnew/detail/150196"/>
    <hyperlink ref="C31" r:id="rId149" display="http://finance.sina.com.cn/fund/quotes/150196/bc.shtml"/>
    <hyperlink ref="F31" r:id="rId150" display="http://www.cninfo.com.cn/information/fund/netvalue/150196.html"/>
    <hyperlink ref="M31" r:id="rId151" tooltip="399395" display="http://quote.eastmoney.com/zs399395.html"/>
    <hyperlink ref="O31" r:id="rId152" display="https://www.jisilu.cn/data/utils/lowcalc/150196"/>
    <hyperlink ref="Y31" r:id="rId153" tooltip="加【有色A】为自选A类" display="javascript:addOwnedFund('150196');"/>
    <hyperlink ref="A32" r:id="rId154" display="https://www.jisilu.cn/data/sfnew/detail/502037"/>
    <hyperlink ref="C32" r:id="rId155" display="http://finance.sina.com.cn/fund/quotes/502037/bc.shtml"/>
    <hyperlink ref="F32" r:id="rId156" display="http://www.cninfo.com.cn/information/fund/netvalue/502037.html"/>
    <hyperlink ref="M32" r:id="rId157" tooltip="399805" display="http://quote.eastmoney.com/zs399805.html"/>
    <hyperlink ref="O32" r:id="rId158" display="https://www.jisilu.cn/data/utils/lowcalc/502037"/>
    <hyperlink ref="Y32" r:id="rId159" tooltip="加【网金A】为自选A类" display="javascript:addOwnedFund('502037');"/>
    <hyperlink ref="A33" r:id="rId160" display="https://www.jisilu.cn/data/sfnew/detail/150343"/>
    <hyperlink ref="C33" r:id="rId161" display="http://finance.sina.com.cn/fund/quotes/150343/bc.shtml"/>
    <hyperlink ref="F33" r:id="rId162" display="http://www.cninfo.com.cn/information/fund/netvalue/150343.html"/>
    <hyperlink ref="M33" r:id="rId163" tooltip="399975" display="http://quote.eastmoney.com/zs399975.html"/>
    <hyperlink ref="O33" r:id="rId164" display="https://www.jisilu.cn/data/utils/lowcalc/150343"/>
    <hyperlink ref="Y33" r:id="rId165" tooltip="加【证券A基】为自选A类" display="javascript:addOwnedFund('150343');"/>
    <hyperlink ref="A34" r:id="rId166" display="https://www.jisilu.cn/data/sfnew/detail/502057"/>
    <hyperlink ref="C34" r:id="rId167" display="http://finance.sina.com.cn/fund/quotes/502057/bc.shtml"/>
    <hyperlink ref="F34" r:id="rId168" display="http://www.cninfo.com.cn/information/fund/netvalue/502057.html"/>
    <hyperlink ref="M34" r:id="rId169" tooltip="399989" display="http://quote.eastmoney.com/zs399989.html"/>
    <hyperlink ref="O34" r:id="rId170" display="https://www.jisilu.cn/data/utils/lowcalc/502057"/>
    <hyperlink ref="Y34" r:id="rId171" tooltip="加【医疗A】为自选A类" display="javascript:addOwnedFund('502057');"/>
    <hyperlink ref="A35" r:id="rId172" display="https://www.jisilu.cn/data/sfnew/detail/150047"/>
    <hyperlink ref="C35" r:id="rId173" display="http://finance.sina.com.cn/fund/quotes/150047/bc.shtml"/>
    <hyperlink ref="F35" r:id="rId174" display="http://www.cninfo.com.cn/information/fund/netvalue/150047.html"/>
    <hyperlink ref="M35" r:id="rId175" tooltip="399942" display="http://quote.eastmoney.com/zs399942.html"/>
    <hyperlink ref="O35" r:id="rId176" display="https://www.jisilu.cn/data/utils/lowcalc/150047"/>
    <hyperlink ref="Y35" r:id="rId177" tooltip="加【消费A】为自选A类" display="javascript:addOwnedFund('150047');"/>
    <hyperlink ref="A37" r:id="rId178" display="https://www.jisilu.cn/data/sfnew/detail/150088"/>
    <hyperlink ref="C37" r:id="rId179" display="http://finance.sina.com.cn/fund/quotes/150088/bc.shtml"/>
    <hyperlink ref="F37" r:id="rId180" display="http://www.cninfo.com.cn/information/fund/netvalue/150088.html"/>
    <hyperlink ref="M37" r:id="rId181" tooltip="399905" display="http://quote.eastmoney.com/zs399905.html"/>
    <hyperlink ref="Y37" r:id="rId182" tooltip="加【金鹰500A】为自选A类" display="javascript:addOwnedFund('150088');"/>
    <hyperlink ref="A38" r:id="rId183" display="https://www.jisilu.cn/data/sfnew/detail/150175"/>
    <hyperlink ref="C38" r:id="rId184" display="http://finance.sina.com.cn/fund/quotes/150175/bc.shtml"/>
    <hyperlink ref="F38" r:id="rId185" display="http://www.cninfo.com.cn/information/fund/netvalue/150175.html"/>
    <hyperlink ref="M38" r:id="rId186" tooltip="HSCEI" display="http://quote.eastmoney.com/hk/zs110010.html"/>
    <hyperlink ref="O38" r:id="rId187" display="https://www.jisilu.cn/data/utils/lowcalc/150175"/>
    <hyperlink ref="Y38" r:id="rId188" tooltip="将【H股A】从自选中删除" display="javascript:delOwnedFund('150175');"/>
    <hyperlink ref="A39" r:id="rId189" display="https://www.jisilu.cn/data/sfnew/detail/502014"/>
    <hyperlink ref="C39" r:id="rId190" display="http://finance.sina.com.cn/fund/quotes/502014/bc.shtml"/>
    <hyperlink ref="F39" r:id="rId191" display="http://www.cninfo.com.cn/information/fund/netvalue/502014.html"/>
    <hyperlink ref="M39" r:id="rId192" tooltip="000853" display="http://quote.eastmoney.com/zs000853.html"/>
    <hyperlink ref="O39" r:id="rId193" display="https://www.jisilu.cn/data/utils/lowcalc/502014"/>
    <hyperlink ref="Y39" r:id="rId194" tooltip="加【一带一A】为自选A类" display="javascript:addOwnedFund('502014');"/>
    <hyperlink ref="A40" r:id="rId195" display="https://www.jisilu.cn/data/sfnew/detail/150267"/>
    <hyperlink ref="C40" r:id="rId196" display="http://finance.sina.com.cn/fund/quotes/150267/bc.shtml"/>
    <hyperlink ref="F40" r:id="rId197" display="http://www.cninfo.com.cn/information/fund/netvalue/150267.html"/>
    <hyperlink ref="M40" r:id="rId198" tooltip="399986" display="http://quote.eastmoney.com/zs399986.html"/>
    <hyperlink ref="O40" r:id="rId199" display="https://www.jisilu.cn/data/utils/lowcalc/150267"/>
    <hyperlink ref="Y40" r:id="rId200" tooltip="将【银行A类】从自选中删除" display="javascript:delOwnedFund('150267');"/>
    <hyperlink ref="A41" r:id="rId201" display="https://www.jisilu.cn/data/sfnew/detail/150064"/>
    <hyperlink ref="C41" r:id="rId202" display="http://finance.sina.com.cn/fund/quotes/150064/bc.shtml"/>
    <hyperlink ref="F41" r:id="rId203" display="http://www.cninfo.com.cn/information/fund/netvalue/150064.html"/>
    <hyperlink ref="M41" r:id="rId204" tooltip="399904" display="http://quote.eastmoney.com/zs399904.html"/>
    <hyperlink ref="O41" r:id="rId205" display="https://www.jisilu.cn/data/utils/lowcalc/150064"/>
    <hyperlink ref="Y41" r:id="rId206" tooltip="加【同瑞A】为自选A类" display="javascript:addOwnedFund('150064');"/>
    <hyperlink ref="A42" r:id="rId207" display="https://www.jisilu.cn/data/sfnew/detail/502041"/>
    <hyperlink ref="C42" r:id="rId208" display="http://finance.sina.com.cn/fund/quotes/502041/bc.shtml"/>
    <hyperlink ref="F42" r:id="rId209" display="http://www.cninfo.com.cn/information/fund/netvalue/502041.html"/>
    <hyperlink ref="M42" r:id="rId210" tooltip="000016" display="http://quote.eastmoney.com/zs000016.html"/>
    <hyperlink ref="O42" r:id="rId211" display="https://www.jisilu.cn/data/utils/lowcalc/502041"/>
    <hyperlink ref="Y42" r:id="rId212" tooltip="加【上50A】为自选A类" display="javascript:addOwnedFund('502041');"/>
    <hyperlink ref="A43" r:id="rId213" display="https://www.jisilu.cn/data/sfnew/detail/150053"/>
    <hyperlink ref="C43" r:id="rId214" display="http://finance.sina.com.cn/fund/quotes/150053/bc.shtml"/>
    <hyperlink ref="F43" r:id="rId215" display="http://www.cninfo.com.cn/information/fund/netvalue/150053.html"/>
    <hyperlink ref="M43" r:id="rId216" tooltip="399905" display="http://quote.eastmoney.com/zs399905.html"/>
    <hyperlink ref="O43" r:id="rId217" display="https://www.jisilu.cn/data/utils/lowcalc/150053"/>
    <hyperlink ref="Y43" r:id="rId218" tooltip="加【泰达500A】为自选A类" display="javascript:addOwnedFund('150053');"/>
    <hyperlink ref="A44" r:id="rId219" display="https://www.jisilu.cn/data/sfnew/detail/502054"/>
    <hyperlink ref="C44" r:id="rId220" display="http://finance.sina.com.cn/fund/quotes/502054/bc.shtml"/>
    <hyperlink ref="F44" r:id="rId221" display="http://www.cninfo.com.cn/information/fund/netvalue/502054.html"/>
    <hyperlink ref="M44" r:id="rId222" tooltip="399975" display="http://quote.eastmoney.com/zs399975.html"/>
    <hyperlink ref="O44" r:id="rId223" display="https://www.jisilu.cn/data/utils/lowcalc/502054"/>
    <hyperlink ref="Y44" r:id="rId224" tooltip="加【券商A】为自选A类" display="javascript:addOwnedFund('502054');"/>
    <hyperlink ref="A45" r:id="rId225" display="https://www.jisilu.cn/data/sfnew/detail/150295"/>
    <hyperlink ref="C45" r:id="rId226" display="http://finance.sina.com.cn/fund/quotes/150295/bc.shtml"/>
    <hyperlink ref="F45" r:id="rId227" display="http://www.cninfo.com.cn/information/fund/netvalue/150295.html"/>
    <hyperlink ref="M45" r:id="rId228" tooltip="399974" display="http://quote.eastmoney.com/zs399974.html"/>
    <hyperlink ref="O45" r:id="rId229" display="https://www.jisilu.cn/data/utils/lowcalc/150295"/>
    <hyperlink ref="Y45" r:id="rId230" tooltip="加【改革A】为自选A类" display="javascript:addOwnedFund('150295');"/>
    <hyperlink ref="A46" r:id="rId231" display="https://www.jisilu.cn/data/sfnew/detail/150281"/>
    <hyperlink ref="C46" r:id="rId232" display="http://finance.sina.com.cn/fund/quotes/150281/bc.shtml"/>
    <hyperlink ref="F46" r:id="rId233" display="http://www.cninfo.com.cn/information/fund/netvalue/150281.html"/>
    <hyperlink ref="M46" r:id="rId234" tooltip="399934" display="http://quote.eastmoney.com/zs399934.html"/>
    <hyperlink ref="O46" r:id="rId235" display="https://www.jisilu.cn/data/utils/lowcalc/150281"/>
    <hyperlink ref="Y46" r:id="rId236" tooltip="加【金融地A】为自选A类" display="javascript:addOwnedFund('150281');"/>
    <hyperlink ref="A47" r:id="rId237" display="https://www.jisilu.cn/data/sfnew/detail/502001"/>
    <hyperlink ref="C47" r:id="rId238" display="http://finance.sina.com.cn/fund/quotes/502001/bc.shtml"/>
    <hyperlink ref="F47" r:id="rId239" display="http://www.cninfo.com.cn/information/fund/netvalue/502001.html"/>
    <hyperlink ref="M47" r:id="rId240" tooltip="399982" display="http://quote.eastmoney.com/zs399982.html"/>
    <hyperlink ref="O47" r:id="rId241" display="https://www.jisilu.cn/data/utils/lowcalc/502001"/>
    <hyperlink ref="Y47" r:id="rId242" tooltip="加【500等权A】为自选A类" display="javascript:addOwnedFund('502001');"/>
    <hyperlink ref="A48" r:id="rId243" display="https://www.jisilu.cn/data/sfnew/detail/150138"/>
    <hyperlink ref="C48" r:id="rId244" display="http://finance.sina.com.cn/fund/quotes/150138/bc.shtml"/>
    <hyperlink ref="F48" r:id="rId245" display="http://www.cninfo.com.cn/information/fund/netvalue/150138.html"/>
    <hyperlink ref="M48" r:id="rId246" tooltip="000842" display="http://quote.eastmoney.com/zs000842.html"/>
    <hyperlink ref="O48" r:id="rId247" display="https://www.jisilu.cn/data/utils/lowcalc/150138"/>
    <hyperlink ref="Y48" r:id="rId248" tooltip="加【中证800A】为自选A类" display="javascript:addOwnedFund('150138');"/>
    <hyperlink ref="A49" r:id="rId249" display="https://www.jisilu.cn/data/sfnew/detail/150112"/>
    <hyperlink ref="C49" r:id="rId250" display="http://finance.sina.com.cn/fund/quotes/150112/bc.shtml"/>
    <hyperlink ref="F49" r:id="rId251" display="http://www.cninfo.com.cn/information/fund/netvalue/150112.html"/>
    <hyperlink ref="M49" r:id="rId252" tooltip="399330" display="http://quote.eastmoney.com/zs399330.html"/>
    <hyperlink ref="O49" r:id="rId253" display="https://www.jisilu.cn/data/utils/lowcalc/150112"/>
    <hyperlink ref="Y49" r:id="rId254" tooltip="加【深100A】为自选A类" display="javascript:addOwnedFund('150112');"/>
    <hyperlink ref="A50" r:id="rId255" display="https://www.jisilu.cn/data/sfnew/detail/150090"/>
    <hyperlink ref="C50" r:id="rId256" display="http://finance.sina.com.cn/fund/quotes/150090/bc.shtml"/>
    <hyperlink ref="F50" r:id="rId257" display="http://www.cninfo.com.cn/information/fund/netvalue/150090.html"/>
    <hyperlink ref="M50" r:id="rId258" tooltip="399958" display="http://quote.eastmoney.com/zs399958.html"/>
    <hyperlink ref="O50" r:id="rId259" display="https://www.jisilu.cn/data/utils/lowcalc/150090"/>
    <hyperlink ref="Y50" r:id="rId260" tooltip="加【成长A】为自选A类" display="javascript:addOwnedFund('150090');"/>
    <hyperlink ref="A51" r:id="rId261" display="https://www.jisilu.cn/data/sfnew/detail/150211"/>
    <hyperlink ref="C51" r:id="rId262" display="http://finance.sina.com.cn/fund/quotes/150211/bc.shtml"/>
    <hyperlink ref="F51" r:id="rId263" display="http://www.cninfo.com.cn/information/fund/netvalue/150211.html"/>
    <hyperlink ref="M51" r:id="rId264" tooltip="399976" display="http://quote.eastmoney.com/zs399976.html"/>
    <hyperlink ref="O51" r:id="rId265" display="https://www.jisilu.cn/data/utils/lowcalc/150211"/>
    <hyperlink ref="Y51" r:id="rId266" tooltip="加【新能车A】为自选A类" display="javascript:addOwnedFund('150211');"/>
    <hyperlink ref="A52" r:id="rId267" display="https://www.jisilu.cn/data/sfnew/detail/150213"/>
    <hyperlink ref="C52" r:id="rId268" display="http://finance.sina.com.cn/fund/quotes/150213/bc.shtml"/>
    <hyperlink ref="F52" r:id="rId269" display="http://www.cninfo.com.cn/information/fund/netvalue/150213.html"/>
    <hyperlink ref="M52" r:id="rId270" tooltip="399958" display="http://quote.eastmoney.com/zs399958.html"/>
    <hyperlink ref="O52" r:id="rId271" display="https://www.jisilu.cn/data/utils/lowcalc/150213"/>
    <hyperlink ref="Y52" r:id="rId272" tooltip="加【成长A级】为自选A类" display="javascript:addOwnedFund('150213');"/>
    <hyperlink ref="A53" r:id="rId273" display="https://www.jisilu.cn/data/sfnew/detail/150152"/>
    <hyperlink ref="C53" r:id="rId274" display="http://finance.sina.com.cn/fund/quotes/150152/bc.shtml"/>
    <hyperlink ref="F53" r:id="rId275" display="http://www.cninfo.com.cn/information/fund/netvalue/150152.html"/>
    <hyperlink ref="M53" r:id="rId276" tooltip="399006" display="http://quote.eastmoney.com/zs399006.html"/>
    <hyperlink ref="O53" r:id="rId277" display="https://www.jisilu.cn/data/utils/lowcalc/150152"/>
    <hyperlink ref="Y53" r:id="rId278" tooltip="加【创业板A】为自选A类" display="javascript:addOwnedFund('150152');"/>
    <hyperlink ref="A54" r:id="rId279" display="https://www.jisilu.cn/data/sfnew/detail/150012"/>
    <hyperlink ref="C54" r:id="rId280" display="http://finance.sina.com.cn/fund/quotes/150012/bc.shtml"/>
    <hyperlink ref="F54" r:id="rId281" display="http://www.cninfo.com.cn/information/fund/netvalue/150012.html"/>
    <hyperlink ref="M54" r:id="rId282" tooltip="399903" display="http://quote.eastmoney.com/zs399903.html"/>
    <hyperlink ref="O54" r:id="rId283" display="https://www.jisilu.cn/data/utils/lowcalc/150012"/>
    <hyperlink ref="Y54" r:id="rId284" tooltip="加【中证100A】为自选A类" display="javascript:addOwnedFund('150012');"/>
    <hyperlink ref="A55" r:id="rId285" display="https://www.jisilu.cn/data/sfnew/detail/150085"/>
    <hyperlink ref="C55" r:id="rId286" display="http://finance.sina.com.cn/fund/quotes/150085/bc.shtml"/>
    <hyperlink ref="F55" r:id="rId287" display="http://www.cninfo.com.cn/information/fund/netvalue/150085.html"/>
    <hyperlink ref="M55" r:id="rId288" tooltip="399005" display="http://quote.eastmoney.com/zs399005.html"/>
    <hyperlink ref="Y55" r:id="rId289" tooltip="加【中小板A】为自选A类" display="javascript:addOwnedFund('150085');"/>
    <hyperlink ref="A57" r:id="rId290" display="https://www.jisilu.cn/data/sfnew/detail/150049"/>
    <hyperlink ref="C57" r:id="rId291" display="http://finance.sina.com.cn/fund/quotes/150049/bc.shtml"/>
    <hyperlink ref="F57" r:id="rId292" display="http://www.cninfo.com.cn/information/fund/netvalue/150049.html"/>
    <hyperlink ref="M57" r:id="rId293" tooltip="399942" display="http://quote.eastmoney.com/zs399942.html"/>
    <hyperlink ref="O57" r:id="rId294" display="https://www.jisilu.cn/data/utils/lowcalc/150049"/>
    <hyperlink ref="Y57" r:id="rId295" tooltip="加【消费收益】为自选A类" display="javascript:addOwnedFund('150049');"/>
    <hyperlink ref="A58" r:id="rId296" display="https://www.jisilu.cn/data/sfnew/detail/150148"/>
    <hyperlink ref="C58" r:id="rId297" display="http://finance.sina.com.cn/fund/quotes/150148/bc.shtml"/>
    <hyperlink ref="F58" r:id="rId298" display="http://www.cninfo.com.cn/information/fund/netvalue/150148.html"/>
    <hyperlink ref="M58" r:id="rId299" tooltip="000841" display="http://quote.eastmoney.com/zs000841.html"/>
    <hyperlink ref="O58" r:id="rId300" display="https://www.jisilu.cn/data/utils/lowcalc/150148"/>
    <hyperlink ref="Y58" r:id="rId301" tooltip="加【医药800A】为自选A类" display="javascript:addOwnedFund('150148');"/>
    <hyperlink ref="A59" r:id="rId302" display="https://www.jisilu.cn/data/sfnew/detail/150150"/>
    <hyperlink ref="C59" r:id="rId303" display="http://finance.sina.com.cn/fund/quotes/150150/bc.shtml"/>
    <hyperlink ref="F59" r:id="rId304" display="http://www.cninfo.com.cn/information/fund/netvalue/150150.html"/>
    <hyperlink ref="M59" r:id="rId305" tooltip="000823" display="http://quote.eastmoney.com/zs000823.html"/>
    <hyperlink ref="O59" r:id="rId306" display="https://www.jisilu.cn/data/utils/lowcalc/150150"/>
    <hyperlink ref="Y59" r:id="rId307" tooltip="加【有色800A】为自选A类" display="javascript:addOwnedFund('150150');"/>
    <hyperlink ref="A60" r:id="rId308" display="https://www.jisilu.cn/data/sfnew/detail/150028"/>
    <hyperlink ref="C60" r:id="rId309" display="http://finance.sina.com.cn/fund/quotes/150028/bc.shtml"/>
    <hyperlink ref="F60" r:id="rId310" display="http://www.cninfo.com.cn/information/fund/netvalue/150028.html"/>
    <hyperlink ref="M60" r:id="rId311" tooltip="399905" display="http://quote.eastmoney.com/zs399905.html"/>
    <hyperlink ref="O60" r:id="rId312" display="https://www.jisilu.cn/data/utils/lowcalc/150028"/>
    <hyperlink ref="Y60" r:id="rId313" tooltip="加【中证500A】为自选A类" display="javascript:addOwnedFund('150028');"/>
    <hyperlink ref="A61" r:id="rId314" display="https://www.jisilu.cn/data/sfnew/detail/150157"/>
    <hyperlink ref="C61" r:id="rId315" display="http://finance.sina.com.cn/fund/quotes/150157/bc.shtml"/>
    <hyperlink ref="F61" r:id="rId316" display="http://www.cninfo.com.cn/information/fund/netvalue/150157.html"/>
    <hyperlink ref="M61" r:id="rId317" tooltip="000974" display="http://quote.eastmoney.com/zs000974.html"/>
    <hyperlink ref="O61" r:id="rId318" display="https://www.jisilu.cn/data/utils/lowcalc/150157"/>
    <hyperlink ref="Y61" r:id="rId319" tooltip="加【金融A】为自选A类" display="javascript:addOwnedFund('150157');"/>
    <hyperlink ref="A63" r:id="rId320" display="https://www.jisilu.cn/data/sfnew/detail/150022"/>
    <hyperlink ref="C63" r:id="rId321" display="http://finance.sina.com.cn/fund/quotes/150022/bc.shtml"/>
    <hyperlink ref="F63" r:id="rId322" display="http://www.cninfo.com.cn/information/fund/netvalue/150022.html"/>
    <hyperlink ref="M63" r:id="rId323" tooltip="399001" display="http://quote.eastmoney.com/zs399001.html"/>
    <hyperlink ref="O63" r:id="rId324" display="https://www.jisilu.cn/data/utils/lowcalc/150022"/>
    <hyperlink ref="Y63" r:id="rId325" tooltip="将【深成指A】从自选中删除" display="javascript:delOwnedFund('150022');"/>
    <hyperlink ref="A64" r:id="rId326" display="https://www.jisilu.cn/data/sfnew/detail/150307"/>
    <hyperlink ref="C64" r:id="rId327" display="http://finance.sina.com.cn/fund/quotes/150307/bc.shtml"/>
    <hyperlink ref="F64" r:id="rId328" display="http://www.cninfo.com.cn/information/fund/netvalue/150307.html"/>
    <hyperlink ref="M64" r:id="rId329" tooltip="399804" display="http://quote.eastmoney.com/zs399804.html"/>
    <hyperlink ref="O64" r:id="rId330" display="https://www.jisilu.cn/data/utils/lowcalc/150307"/>
    <hyperlink ref="Y64" r:id="rId331" tooltip="加【体育A】为自选A类" display="javascript:addOwnedFund('150307');"/>
    <hyperlink ref="A65" r:id="rId332" display="https://www.jisilu.cn/data/sfnew/detail/150200"/>
    <hyperlink ref="C65" r:id="rId333" display="http://finance.sina.com.cn/fund/quotes/150200/bc.shtml"/>
    <hyperlink ref="F65" r:id="rId334" display="http://www.cninfo.com.cn/information/fund/netvalue/150200.html"/>
    <hyperlink ref="M65" r:id="rId335" tooltip="399975" display="http://quote.eastmoney.com/zs399975.html"/>
    <hyperlink ref="O65" r:id="rId336" display="https://www.jisilu.cn/data/utils/lowcalc/150200"/>
    <hyperlink ref="Y65" r:id="rId337" tooltip="加【券商A】为自选A类" display="javascript:addOwnedFund('150200');"/>
    <hyperlink ref="A66" r:id="rId338" display="https://www.jisilu.cn/data/sfnew/detail/150273"/>
    <hyperlink ref="C66" r:id="rId339" display="http://finance.sina.com.cn/fund/quotes/150273/bc.shtml"/>
    <hyperlink ref="F66" r:id="rId340" display="http://www.cninfo.com.cn/information/fund/netvalue/150273.html"/>
    <hyperlink ref="M66" r:id="rId341" tooltip="399991" display="http://quote.eastmoney.com/zs399991.html"/>
    <hyperlink ref="O66" r:id="rId342" display="https://www.jisilu.cn/data/utils/lowcalc/150273"/>
    <hyperlink ref="Y66" r:id="rId343" tooltip="加【带路A】为自选A类" display="javascript:addOwnedFund('150273');"/>
    <hyperlink ref="A67" r:id="rId344" display="https://www.jisilu.cn/data/sfnew/detail/150277"/>
    <hyperlink ref="C67" r:id="rId345" display="http://finance.sina.com.cn/fund/quotes/150277/bc.shtml"/>
    <hyperlink ref="F67" r:id="rId346" display="http://www.cninfo.com.cn/information/fund/netvalue/150277.html"/>
    <hyperlink ref="M67" r:id="rId347" tooltip="399807" display="http://quote.eastmoney.com/zs399807.html"/>
    <hyperlink ref="O67" r:id="rId348" display="https://www.jisilu.cn/data/utils/lowcalc/150277"/>
    <hyperlink ref="Y67" r:id="rId349" tooltip="将【高铁A】从自选中删除" display="javascript:delOwnedFund('150277');"/>
    <hyperlink ref="A68" r:id="rId350" display="https://www.jisilu.cn/data/sfnew/detail/150186"/>
    <hyperlink ref="C68" r:id="rId351" display="http://finance.sina.com.cn/fund/quotes/150186/bc.shtml"/>
    <hyperlink ref="F68" r:id="rId352" display="http://www.cninfo.com.cn/information/fund/netvalue/150186.html"/>
    <hyperlink ref="M68" r:id="rId353" tooltip="399967" display="http://quote.eastmoney.com/zs399967.html"/>
    <hyperlink ref="O68" r:id="rId354" display="https://www.jisilu.cn/data/utils/lowcalc/150186"/>
    <hyperlink ref="Y68" r:id="rId355" tooltip="加【军工A级】为自选A类" display="javascript:addOwnedFund('150186');"/>
    <hyperlink ref="A69" r:id="rId356" display="https://www.jisilu.cn/data/sfnew/detail/502024"/>
    <hyperlink ref="C69" r:id="rId357" display="http://finance.sina.com.cn/fund/quotes/502024/bc.shtml"/>
    <hyperlink ref="F69" r:id="rId358" display="http://www.cninfo.com.cn/information/fund/netvalue/502024.html"/>
    <hyperlink ref="M69" r:id="rId359" tooltip="399440" display="http://quote.eastmoney.com/zs399440.html"/>
    <hyperlink ref="O69" r:id="rId360" display="https://www.jisilu.cn/data/utils/lowcalc/502024"/>
    <hyperlink ref="Y69" r:id="rId361" tooltip="加【钢铁A】为自选A类" display="javascript:addOwnedFund('502024');"/>
    <hyperlink ref="A70" r:id="rId362" display="https://www.jisilu.cn/data/sfnew/detail/150205"/>
    <hyperlink ref="C70" r:id="rId363" display="http://finance.sina.com.cn/fund/quotes/150205/bc.shtml"/>
    <hyperlink ref="F70" r:id="rId364" display="http://www.cninfo.com.cn/information/fund/netvalue/150205.html"/>
    <hyperlink ref="M70" r:id="rId365" tooltip="399973" display="http://quote.eastmoney.com/zs399973.html"/>
    <hyperlink ref="O70" r:id="rId366" display="https://www.jisilu.cn/data/utils/lowcalc/150205"/>
    <hyperlink ref="Y70" r:id="rId367" tooltip="加【国防A】为自选A类" display="javascript:addOwnedFund('150205');"/>
    <hyperlink ref="A71" r:id="rId368" display="https://www.jisilu.cn/data/sfnew/detail/150229"/>
    <hyperlink ref="C71" r:id="rId369" display="http://finance.sina.com.cn/fund/quotes/150229/bc.shtml"/>
    <hyperlink ref="F71" r:id="rId370" display="http://www.cninfo.com.cn/information/fund/netvalue/150229.html"/>
    <hyperlink ref="M71" r:id="rId371" tooltip="399987" display="http://quote.eastmoney.com/zs399987.html"/>
    <hyperlink ref="O71" r:id="rId372" display="https://www.jisilu.cn/data/utils/lowcalc/150229"/>
    <hyperlink ref="Y71" r:id="rId373" tooltip="加【酒A】为自选A类" display="javascript:addOwnedFund('150229');"/>
    <hyperlink ref="A72" r:id="rId374" display="https://www.jisilu.cn/data/sfnew/detail/150269"/>
    <hyperlink ref="C72" r:id="rId375" display="http://finance.sina.com.cn/fund/quotes/150269/bc.shtml"/>
    <hyperlink ref="F72" r:id="rId376" display="http://www.cninfo.com.cn/information/fund/netvalue/150269.html"/>
    <hyperlink ref="M72" r:id="rId377" tooltip="399997" display="http://quote.eastmoney.com/zs399997.html"/>
    <hyperlink ref="O72" r:id="rId378" display="https://www.jisilu.cn/data/utils/lowcalc/150269"/>
    <hyperlink ref="Y72" r:id="rId379" tooltip="加【白酒A】为自选A类" display="javascript:addOwnedFund('150269');"/>
    <hyperlink ref="A73" r:id="rId380" display="https://www.jisilu.cn/data/sfnew/detail/150164"/>
    <hyperlink ref="C73" r:id="rId381" display="http://finance.sina.com.cn/fund/quotes/150164/bc.shtml"/>
    <hyperlink ref="F73" r:id="rId382" display="http://www.cninfo.com.cn/information/fund/netvalue/150164.html"/>
    <hyperlink ref="M73" r:id="rId383" tooltip="000832" display="http://quote.eastmoney.com/zs000832.html"/>
    <hyperlink ref="O73" r:id="rId384" display="https://www.jisilu.cn/data/utils/lowcalc/150164"/>
    <hyperlink ref="Y73" r:id="rId385" tooltip="加【可转债A】为自选A类" display="javascript:addOwnedFund('150164');"/>
    <hyperlink ref="A74" r:id="rId386" display="https://www.jisilu.cn/data/sfnew/detail/502007"/>
    <hyperlink ref="C74" r:id="rId387" display="http://finance.sina.com.cn/fund/quotes/502007/bc.shtml"/>
    <hyperlink ref="F74" r:id="rId388" display="http://www.cninfo.com.cn/information/fund/netvalue/502007.html"/>
    <hyperlink ref="M74" r:id="rId389" tooltip="399974" display="http://quote.eastmoney.com/zs399974.html"/>
    <hyperlink ref="O74" r:id="rId390" display="https://www.jisilu.cn/data/utils/lowcalc/502007"/>
    <hyperlink ref="Y74" r:id="rId391" tooltip="加【国企改A】为自选A类" display="javascript:addOwnedFund('502007');"/>
    <hyperlink ref="A75" r:id="rId392" display="https://www.jisilu.cn/data/sfnew/detail/150233"/>
    <hyperlink ref="C75" r:id="rId393" display="http://finance.sina.com.cn/fund/quotes/150233/bc.shtml"/>
    <hyperlink ref="F75" r:id="rId394" display="http://www.cninfo.com.cn/information/fund/netvalue/150233.html"/>
    <hyperlink ref="M75" r:id="rId395" tooltip="399810" display="http://quote.eastmoney.com/zs399810.html"/>
    <hyperlink ref="O75" r:id="rId396" display="https://www.jisilu.cn/data/utils/lowcalc/150233"/>
    <hyperlink ref="Y75" r:id="rId397" tooltip="加【传媒业A】为自选A类" display="javascript:addOwnedFund('150233');"/>
    <hyperlink ref="A76" r:id="rId398" display="https://www.jisilu.cn/data/sfnew/detail/150217"/>
    <hyperlink ref="C76" r:id="rId399" display="http://finance.sina.com.cn/fund/quotes/150217/bc.shtml"/>
    <hyperlink ref="F76" r:id="rId400" display="http://www.cninfo.com.cn/information/fund/netvalue/150217.html"/>
    <hyperlink ref="M76" r:id="rId401" tooltip="399412" display="http://quote.eastmoney.com/zs399412.html"/>
    <hyperlink ref="O76" r:id="rId402" display="https://www.jisilu.cn/data/utils/lowcalc/150217"/>
    <hyperlink ref="Y76" r:id="rId403" tooltip="加【新能源A】为自选A类" display="javascript:addOwnedFund('150217');"/>
    <hyperlink ref="A77" r:id="rId404" display="https://www.jisilu.cn/data/sfnew/detail/150181"/>
    <hyperlink ref="C77" r:id="rId405" display="http://finance.sina.com.cn/fund/quotes/150181/bc.shtml"/>
    <hyperlink ref="F77" r:id="rId406" display="http://www.cninfo.com.cn/information/fund/netvalue/150181.html"/>
    <hyperlink ref="M77" r:id="rId407" tooltip="399967" display="http://quote.eastmoney.com/zs399967.html"/>
    <hyperlink ref="O77" r:id="rId408" display="https://www.jisilu.cn/data/utils/lowcalc/150181"/>
    <hyperlink ref="Y77" r:id="rId409" tooltip="加【军工A】为自选A类" display="javascript:addOwnedFund('150181');"/>
    <hyperlink ref="A78" r:id="rId410" display="https://www.jisilu.cn/data/sfnew/detail/150209"/>
    <hyperlink ref="C78" r:id="rId411" display="http://finance.sina.com.cn/fund/quotes/150209/bc.shtml"/>
    <hyperlink ref="F78" r:id="rId412" display="http://www.cninfo.com.cn/information/fund/netvalue/150209.html"/>
    <hyperlink ref="M78" r:id="rId413" tooltip="399974" display="http://quote.eastmoney.com/zs399974.html"/>
    <hyperlink ref="O78" r:id="rId414" display="https://www.jisilu.cn/data/utils/lowcalc/150209"/>
    <hyperlink ref="Y78" r:id="rId415" tooltip="加【国企改A】为自选A类" display="javascript:addOwnedFund('150209');"/>
    <hyperlink ref="A79" r:id="rId416" display="https://www.jisilu.cn/data/sfnew/detail/150241"/>
    <hyperlink ref="C79" r:id="rId417" display="http://finance.sina.com.cn/fund/quotes/150241/bc.shtml"/>
    <hyperlink ref="F79" r:id="rId418" display="http://www.cninfo.com.cn/information/fund/netvalue/150241.html"/>
    <hyperlink ref="M79" r:id="rId419" tooltip="399986" display="http://quote.eastmoney.com/zs399986.html"/>
    <hyperlink ref="O79" r:id="rId420" display="https://www.jisilu.cn/data/utils/lowcalc/150241"/>
    <hyperlink ref="Y79" r:id="rId421" tooltip="将【银行A级】从自选中删除" display="javascript:delOwnedFund('150241');"/>
    <hyperlink ref="A80" r:id="rId422" display="https://www.jisilu.cn/data/sfnew/detail/150257"/>
    <hyperlink ref="C80" r:id="rId423" display="http://finance.sina.com.cn/fund/quotes/150257/bc.shtml"/>
    <hyperlink ref="F80" r:id="rId424" display="http://www.cninfo.com.cn/information/fund/netvalue/150257.html"/>
    <hyperlink ref="M80" r:id="rId425" tooltip="399993" display="http://quote.eastmoney.com/zs399993.html"/>
    <hyperlink ref="O80" r:id="rId426" display="https://www.jisilu.cn/data/utils/lowcalc/150257"/>
    <hyperlink ref="Y80" r:id="rId427" tooltip="加【生物A】为自选A类" display="javascript:addOwnedFund('150257');"/>
    <hyperlink ref="A81" r:id="rId428" display="https://www.jisilu.cn/data/sfnew/detail/150207"/>
    <hyperlink ref="C81" r:id="rId429" display="http://finance.sina.com.cn/fund/quotes/150207/bc.shtml"/>
    <hyperlink ref="F81" r:id="rId430" display="http://www.cninfo.com.cn/information/fund/netvalue/150207.html"/>
    <hyperlink ref="M81" r:id="rId431" tooltip="399983" display="http://quote.eastmoney.com/zs399983.html"/>
    <hyperlink ref="O81" r:id="rId432" display="https://www.jisilu.cn/data/utils/lowcalc/150207"/>
    <hyperlink ref="Y81" r:id="rId433" tooltip="加【地产A端】为自选A类" display="javascript:addOwnedFund('150207');"/>
    <hyperlink ref="A82" r:id="rId434" display="https://www.jisilu.cn/data/sfnew/detail/150271"/>
    <hyperlink ref="C82" r:id="rId435" display="http://finance.sina.com.cn/fund/quotes/150271/bc.shtml"/>
    <hyperlink ref="F82" r:id="rId436" display="http://www.cninfo.com.cn/information/fund/netvalue/150271.html"/>
    <hyperlink ref="M82" r:id="rId437" tooltip="399441" display="http://quote.eastmoney.com/zs399441.html"/>
    <hyperlink ref="O82" r:id="rId438" display="https://www.jisilu.cn/data/utils/lowcalc/150271"/>
    <hyperlink ref="Y82" r:id="rId439" tooltip="加【生物药A】为自选A类" display="javascript:addOwnedFund('150271');"/>
    <hyperlink ref="A83" r:id="rId440" display="https://www.jisilu.cn/data/sfnew/detail/150237"/>
    <hyperlink ref="C83" r:id="rId441" display="http://finance.sina.com.cn/fund/quotes/150237/bc.shtml"/>
    <hyperlink ref="F83" r:id="rId442" display="http://www.cninfo.com.cn/information/fund/netvalue/150237.html"/>
    <hyperlink ref="M83" r:id="rId443" tooltip="000827" display="http://quote.eastmoney.com/zs000827.html"/>
    <hyperlink ref="O83" r:id="rId444" display="https://www.jisilu.cn/data/utils/lowcalc/150237"/>
    <hyperlink ref="Y83" r:id="rId445" tooltip="加【环保A级】为自选A类" display="javascript:addOwnedFund('150237');"/>
    <hyperlink ref="A84" r:id="rId446" display="https://www.jisilu.cn/data/sfnew/detail/150283"/>
    <hyperlink ref="C84" r:id="rId447" display="http://finance.sina.com.cn/fund/quotes/150283/bc.shtml"/>
    <hyperlink ref="F84" r:id="rId448" display="http://www.cninfo.com.cn/information/fund/netvalue/150283.html"/>
    <hyperlink ref="M84" r:id="rId449" tooltip="000808" display="http://quote.eastmoney.com/zs000808.html"/>
    <hyperlink ref="O84" r:id="rId450" display="https://www.jisilu.cn/data/utils/lowcalc/150283"/>
    <hyperlink ref="Y84" r:id="rId451" tooltip="加【SW医药A】为自选A类" display="javascript:addOwnedFund('150283');"/>
    <hyperlink ref="A85" r:id="rId452" display="https://www.jisilu.cn/data/sfnew/detail/502004"/>
    <hyperlink ref="C85" r:id="rId453" display="http://finance.sina.com.cn/fund/quotes/502004/bc.shtml"/>
    <hyperlink ref="F85" r:id="rId454" display="http://www.cninfo.com.cn/information/fund/netvalue/502004.html"/>
    <hyperlink ref="M85" r:id="rId455" tooltip="399967" display="http://quote.eastmoney.com/zs399967.html"/>
    <hyperlink ref="O85" r:id="rId456" display="https://www.jisilu.cn/data/utils/lowcalc/502004"/>
    <hyperlink ref="Y85" r:id="rId457" tooltip="加【军工A】为自选A类" display="javascript:addOwnedFund('502004');"/>
    <hyperlink ref="A86" r:id="rId458" display="https://www.jisilu.cn/data/sfnew/detail/150177"/>
    <hyperlink ref="C86" r:id="rId459" display="http://finance.sina.com.cn/fund/quotes/150177/bc.shtml"/>
    <hyperlink ref="F86" r:id="rId460" display="http://www.cninfo.com.cn/information/fund/netvalue/150177.html"/>
    <hyperlink ref="M86" r:id="rId461" tooltip="399966" display="http://quote.eastmoney.com/zs399966.html"/>
    <hyperlink ref="O86" r:id="rId462" display="https://www.jisilu.cn/data/utils/lowcalc/150177"/>
    <hyperlink ref="Y86" r:id="rId463" tooltip="加【证保A】为自选A类" display="javascript:addOwnedFund('150177');"/>
    <hyperlink ref="A87" r:id="rId464" display="https://www.jisilu.cn/data/sfnew/detail/150194"/>
    <hyperlink ref="C87" r:id="rId465" display="http://finance.sina.com.cn/fund/quotes/150194/bc.shtml"/>
    <hyperlink ref="F87" r:id="rId466" display="http://www.cninfo.com.cn/information/fund/netvalue/150194.html"/>
    <hyperlink ref="M87" r:id="rId467" tooltip="399970" display="http://quote.eastmoney.com/zs399970.html"/>
    <hyperlink ref="O87" r:id="rId468" display="https://www.jisilu.cn/data/utils/lowcalc/150194"/>
    <hyperlink ref="Y87" r:id="rId469" tooltip="加【互联网A】为自选A类" display="javascript:addOwnedFund('150194');"/>
    <hyperlink ref="A88" r:id="rId470" display="https://www.jisilu.cn/data/sfnew/detail/150259"/>
    <hyperlink ref="C88" r:id="rId471" display="http://finance.sina.com.cn/fund/quotes/150259/bc.shtml"/>
    <hyperlink ref="F88" r:id="rId472" display="http://www.cninfo.com.cn/information/fund/netvalue/150259.html"/>
    <hyperlink ref="M88" r:id="rId473" tooltip="399992" display="http://quote.eastmoney.com/zs399992.html"/>
    <hyperlink ref="O88" r:id="rId474" display="https://www.jisilu.cn/data/utils/lowcalc/150259"/>
    <hyperlink ref="Y88" r:id="rId475" tooltip="加【重组A】为自选A类" display="javascript:addOwnedFund('150259');"/>
    <hyperlink ref="A89" r:id="rId476" display="https://www.jisilu.cn/data/sfnew/detail/150051"/>
    <hyperlink ref="C89" r:id="rId477" display="http://finance.sina.com.cn/fund/quotes/150051/bc.shtml"/>
    <hyperlink ref="F89" r:id="rId478" display="http://www.cninfo.com.cn/information/fund/netvalue/150051.html"/>
    <hyperlink ref="M89" r:id="rId479" tooltip="399300" display="http://quote.eastmoney.com/zs399300.html"/>
    <hyperlink ref="O89" r:id="rId480" display="https://www.jisilu.cn/data/utils/lowcalc/150051"/>
    <hyperlink ref="Y89" r:id="rId481" tooltip="加【沪深300A】为自选A类" display="javascript:addOwnedFund('150051');"/>
    <hyperlink ref="A90" r:id="rId482" display="https://www.jisilu.cn/data/sfnew/detail/150309"/>
    <hyperlink ref="C90" r:id="rId483" display="http://finance.sina.com.cn/fund/quotes/150309/bc.shtml"/>
    <hyperlink ref="F90" r:id="rId484" display="http://www.cninfo.com.cn/information/fund/netvalue/150309.html"/>
    <hyperlink ref="M90" r:id="rId485" tooltip="399994" display="http://quote.eastmoney.com/zs399994.html"/>
    <hyperlink ref="O90" r:id="rId486" display="https://www.jisilu.cn/data/utils/lowcalc/150309"/>
    <hyperlink ref="Y90" r:id="rId487" tooltip="加【信息安A】为自选A类" display="javascript:addOwnedFund('150309');"/>
    <hyperlink ref="A91" r:id="rId488" display="https://www.jisilu.cn/data/sfnew/detail/150251"/>
    <hyperlink ref="C91" r:id="rId489" display="http://finance.sina.com.cn/fund/quotes/150251/bc.shtml"/>
    <hyperlink ref="F91" r:id="rId490" display="http://www.cninfo.com.cn/information/fund/netvalue/150251.html"/>
    <hyperlink ref="M91" r:id="rId491" tooltip="399990" display="http://quote.eastmoney.com/zs399990.html"/>
    <hyperlink ref="O91" r:id="rId492" display="https://www.jisilu.cn/data/utils/lowcalc/150251"/>
    <hyperlink ref="Y91" r:id="rId493" tooltip="加【煤炭A】为自选A类" display="javascript:addOwnedFund('150251');"/>
    <hyperlink ref="A92" r:id="rId494" display="https://www.jisilu.cn/data/sfnew/detail/150329"/>
    <hyperlink ref="C92" r:id="rId495" display="http://finance.sina.com.cn/fund/quotes/150329/bc.shtml"/>
    <hyperlink ref="F92" r:id="rId496" display="http://www.cninfo.com.cn/information/fund/netvalue/150329.html"/>
    <hyperlink ref="M92" r:id="rId497" tooltip="399809" display="http://quote.eastmoney.com/zs399809.html"/>
    <hyperlink ref="O92" r:id="rId498" display="https://www.jisilu.cn/data/utils/lowcalc/150329"/>
    <hyperlink ref="Y92" r:id="rId499" tooltip="加【保险A】为自选A类" display="javascript:addOwnedFund('150329');"/>
    <hyperlink ref="A93" r:id="rId500" display="https://www.jisilu.cn/data/sfnew/detail/150275"/>
    <hyperlink ref="C93" r:id="rId501" display="http://finance.sina.com.cn/fund/quotes/150275/bc.shtml"/>
    <hyperlink ref="F93" r:id="rId502" display="http://www.cninfo.com.cn/information/fund/netvalue/150275.html"/>
    <hyperlink ref="M93" r:id="rId503" tooltip="399991" display="http://quote.eastmoney.com/zs399991.html"/>
    <hyperlink ref="O93" r:id="rId504" display="https://www.jisilu.cn/data/utils/lowcalc/150275"/>
    <hyperlink ref="Y93" r:id="rId505" tooltip="将【一带一A】从自选中删除" display="javascript:delOwnedFund('150275');"/>
    <hyperlink ref="A94" r:id="rId506" display="https://www.jisilu.cn/data/sfnew/detail/502049"/>
    <hyperlink ref="C94" r:id="rId507" display="http://finance.sina.com.cn/fund/quotes/502049/bc.shtml"/>
    <hyperlink ref="F94" r:id="rId508" display="http://www.cninfo.com.cn/information/fund/netvalue/502049.html"/>
    <hyperlink ref="M94" r:id="rId509" tooltip="000016" display="http://quote.eastmoney.com/zs000016.html"/>
    <hyperlink ref="O94" r:id="rId510" display="https://www.jisilu.cn/data/utils/lowcalc/502049"/>
    <hyperlink ref="Y94" r:id="rId511" tooltip="加【上证50A】为自选A类" display="javascript:addOwnedFund('502049');"/>
    <hyperlink ref="A95" r:id="rId512" display="https://www.jisilu.cn/data/sfnew/detail/150171"/>
    <hyperlink ref="C95" r:id="rId513" display="http://finance.sina.com.cn/fund/quotes/150171/bc.shtml"/>
    <hyperlink ref="F95" r:id="rId514" display="http://www.cninfo.com.cn/information/fund/netvalue/150171.html"/>
    <hyperlink ref="M95" r:id="rId515" tooltip="399707" display="http://quote.eastmoney.com/zs399707.html"/>
    <hyperlink ref="O95" r:id="rId516" display="https://www.jisilu.cn/data/utils/lowcalc/150171"/>
    <hyperlink ref="Y95" r:id="rId517" tooltip="加【证券A】为自选A类" display="javascript:addOwnedFund('150171');"/>
    <hyperlink ref="A96" r:id="rId518" display="https://www.jisilu.cn/data/sfnew/detail/150192"/>
    <hyperlink ref="C96" r:id="rId519" display="http://finance.sina.com.cn/fund/quotes/150192/bc.shtml"/>
    <hyperlink ref="F96" r:id="rId520" display="http://www.cninfo.com.cn/information/fund/netvalue/150192.html"/>
    <hyperlink ref="M96" r:id="rId521" tooltip="399965" display="http://quote.eastmoney.com/zs399965.html"/>
    <hyperlink ref="O96" r:id="rId522" display="https://www.jisilu.cn/data/utils/lowcalc/150192"/>
    <hyperlink ref="Y96" r:id="rId523" tooltip="加【地产A】为自选A类" display="javascript:addOwnedFund('150192');"/>
    <hyperlink ref="A97" r:id="rId524" display="https://www.jisilu.cn/data/sfnew/detail/150184"/>
    <hyperlink ref="C97" r:id="rId525" display="http://finance.sina.com.cn/fund/quotes/150184/bc.shtml"/>
    <hyperlink ref="F97" r:id="rId526" display="http://www.cninfo.com.cn/information/fund/netvalue/150184.html"/>
    <hyperlink ref="M97" r:id="rId527" tooltip="000827" display="http://quote.eastmoney.com/zs000827.html"/>
    <hyperlink ref="O97" r:id="rId528" display="https://www.jisilu.cn/data/utils/lowcalc/150184"/>
    <hyperlink ref="Y97" r:id="rId529" tooltip="加【环保A】为自选A类" display="javascript:addOwnedFund('150184');"/>
    <hyperlink ref="A98" r:id="rId530" display="https://www.jisilu.cn/data/sfnew/detail/150227"/>
    <hyperlink ref="C98" r:id="rId531" display="http://finance.sina.com.cn/fund/quotes/150227/bc.shtml"/>
    <hyperlink ref="F98" r:id="rId532" display="http://www.cninfo.com.cn/information/fund/netvalue/150227.html"/>
    <hyperlink ref="M98" r:id="rId533" tooltip="399986" display="http://quote.eastmoney.com/zs399986.html"/>
    <hyperlink ref="O98" r:id="rId534" display="https://www.jisilu.cn/data/utils/lowcalc/150227"/>
    <hyperlink ref="Y98" r:id="rId535" tooltip="将【银行A】从自选中删除" display="javascript:delOwnedFund('150227');"/>
    <hyperlink ref="A99" r:id="rId536" display="https://www.jisilu.cn/data/sfnew/detail/150249"/>
    <hyperlink ref="C99" r:id="rId537" display="http://finance.sina.com.cn/fund/quotes/150249/bc.shtml"/>
    <hyperlink ref="F99" r:id="rId538" display="http://www.cninfo.com.cn/information/fund/netvalue/150249.html"/>
    <hyperlink ref="M99" r:id="rId539" tooltip="399986" display="http://quote.eastmoney.com/zs399986.html"/>
    <hyperlink ref="O99" r:id="rId540" display="https://www.jisilu.cn/data/utils/lowcalc/150249"/>
    <hyperlink ref="Y99" r:id="rId541" tooltip="将【银行A端】从自选中删除" display="javascript:delOwnedFund('150249');"/>
    <hyperlink ref="A100" r:id="rId542" display="https://www.jisilu.cn/data/sfnew/detail/150169"/>
    <hyperlink ref="C100" r:id="rId543" display="http://finance.sina.com.cn/fund/quotes/150169/bc.shtml"/>
    <hyperlink ref="F100" r:id="rId544" display="http://www.cninfo.com.cn/information/fund/netvalue/150169.html"/>
    <hyperlink ref="M100" r:id="rId545" tooltip="HSI" display="http://quote.eastmoney.com/hk/zs110000.html"/>
    <hyperlink ref="O100" r:id="rId546" display="https://www.jisilu.cn/data/utils/lowcalc/150169"/>
    <hyperlink ref="Y100" r:id="rId547" tooltip="将【恒生A】从自选中删除" display="javascript:delOwnedFund('150169');"/>
    <hyperlink ref="A101" r:id="rId548" display="https://www.jisilu.cn/data/sfnew/detail/502017"/>
    <hyperlink ref="C101" r:id="rId549" display="http://finance.sina.com.cn/fund/quotes/502017/bc.shtml"/>
    <hyperlink ref="F101" r:id="rId550" display="http://www.cninfo.com.cn/information/fund/netvalue/502017.html"/>
    <hyperlink ref="M101" r:id="rId551" tooltip="399991" display="http://quote.eastmoney.com/zs399991.html"/>
    <hyperlink ref="O101" r:id="rId552" display="https://www.jisilu.cn/data/utils/lowcalc/502017"/>
    <hyperlink ref="Y101" r:id="rId553" tooltip="加【带路A】为自选A类" display="javascript:addOwnedFund('502017');"/>
    <hyperlink ref="A102" r:id="rId554" display="https://www.jisilu.cn/data/sfnew/detail/150203"/>
    <hyperlink ref="C102" r:id="rId555" display="http://finance.sina.com.cn/fund/quotes/150203/bc.shtml"/>
    <hyperlink ref="F102" r:id="rId556" display="http://www.cninfo.com.cn/information/fund/netvalue/150203.html"/>
    <hyperlink ref="M102" r:id="rId557" tooltip="399971" display="http://quote.eastmoney.com/zs399971.html"/>
    <hyperlink ref="O102" r:id="rId558" display="https://www.jisilu.cn/data/utils/lowcalc/150203"/>
    <hyperlink ref="Y102" r:id="rId559" tooltip="加【传媒A】为自选A类" display="javascript:addOwnedFund('150203');"/>
    <hyperlink ref="A103" r:id="rId560" display="https://www.jisilu.cn/data/sfnew/detail/150315"/>
    <hyperlink ref="C103" r:id="rId561" display="http://finance.sina.com.cn/fund/quotes/150315/bc.shtml"/>
    <hyperlink ref="F103" r:id="rId562" display="http://www.cninfo.com.cn/information/fund/netvalue/150315.html"/>
    <hyperlink ref="M103" r:id="rId563" tooltip="399803" display="http://quote.eastmoney.com/zs399803.html"/>
    <hyperlink ref="O103" r:id="rId564" display="https://www.jisilu.cn/data/utils/lowcalc/150315"/>
    <hyperlink ref="Y103" r:id="rId565" tooltip="加【工业4A】为自选A类" display="javascript:addOwnedFund('150315');"/>
    <hyperlink ref="A104" r:id="rId566" display="https://www.jisilu.cn/data/sfnew/detail/150173"/>
    <hyperlink ref="C104" r:id="rId567" display="http://finance.sina.com.cn/fund/quotes/150173/bc.shtml"/>
    <hyperlink ref="F104" r:id="rId568" display="http://www.cninfo.com.cn/information/fund/netvalue/150173.html"/>
    <hyperlink ref="M104" r:id="rId569" tooltip="000998" display="http://quote.eastmoney.com/zs000998.html"/>
    <hyperlink ref="O104" r:id="rId570" display="https://www.jisilu.cn/data/utils/lowcalc/150173"/>
    <hyperlink ref="Y104" r:id="rId571" tooltip="加【TMT中证A】为自选A类" display="javascript:addOwnedFund('150173');"/>
    <hyperlink ref="A105" r:id="rId572" display="https://www.jisilu.cn/data/sfnew/detail/150305"/>
    <hyperlink ref="C105" r:id="rId573" display="http://finance.sina.com.cn/fund/quotes/150305/bc.shtml"/>
    <hyperlink ref="F105" r:id="rId574" display="http://www.cninfo.com.cn/information/fund/netvalue/150305.html"/>
    <hyperlink ref="M105" r:id="rId575" tooltip="399812" display="http://quote.eastmoney.com/zs399812.html"/>
    <hyperlink ref="O105" r:id="rId576" display="https://www.jisilu.cn/data/utils/lowcalc/150305"/>
    <hyperlink ref="Y105" r:id="rId577" tooltip="加【养老A】为自选A类" display="javascript:addOwnedFund('150305');"/>
    <hyperlink ref="A106" r:id="rId578" display="https://www.jisilu.cn/data/sfnew/detail/502011"/>
    <hyperlink ref="C106" r:id="rId579" display="http://finance.sina.com.cn/fund/quotes/502011/bc.shtml"/>
    <hyperlink ref="F106" r:id="rId580" display="http://www.cninfo.com.cn/information/fund/netvalue/502011.html"/>
    <hyperlink ref="M106" r:id="rId581" tooltip="399975" display="http://quote.eastmoney.com/zs399975.html"/>
    <hyperlink ref="O106" r:id="rId582" display="https://www.jisilu.cn/data/utils/lowcalc/502011"/>
    <hyperlink ref="Y106" r:id="rId583" tooltip="加【证券A】为自选A类" display="javascript:addOwnedFund('502011');"/>
    <hyperlink ref="A107" r:id="rId584" display="https://www.jisilu.cn/data/sfnew/detail/150018"/>
    <hyperlink ref="C107" r:id="rId585" display="http://finance.sina.com.cn/fund/quotes/150018/bc.shtml"/>
    <hyperlink ref="F107" r:id="rId586" display="http://www.cninfo.com.cn/information/fund/netvalue/150018.html"/>
    <hyperlink ref="M107" r:id="rId587" tooltip="399004" display="http://quote.eastmoney.com/zs399004.html"/>
    <hyperlink ref="O107" r:id="rId588" display="https://www.jisilu.cn/data/utils/lowcalc/150018"/>
    <hyperlink ref="Y107" r:id="rId589" tooltip="加【银华稳进】为自选A类" display="javascript:addOwnedFund('150018');"/>
    <hyperlink ref="A108" r:id="rId590" display="https://www.jisilu.cn/data/sfnew/detail/150179"/>
    <hyperlink ref="C108" r:id="rId591" display="http://finance.sina.com.cn/fund/quotes/150179/bc.shtml"/>
    <hyperlink ref="F108" r:id="rId592" display="http://www.cninfo.com.cn/information/fund/netvalue/150179.html"/>
    <hyperlink ref="M108" r:id="rId593" tooltip="399935" display="http://quote.eastmoney.com/zs399935.html"/>
    <hyperlink ref="O108" r:id="rId594" display="https://www.jisilu.cn/data/utils/lowcalc/150179"/>
    <hyperlink ref="Y108" r:id="rId595" tooltip="加【信息A】为自选A类" display="javascript:addOwnedFund('150179');"/>
    <hyperlink ref="A109" r:id="rId596" display="https://www.jisilu.cn/data/sfnew/detail/150243"/>
    <hyperlink ref="C109" r:id="rId597" display="http://finance.sina.com.cn/fund/quotes/150243/bc.shtml"/>
    <hyperlink ref="F109" r:id="rId598" display="http://www.cninfo.com.cn/information/fund/netvalue/150243.html"/>
    <hyperlink ref="M109" r:id="rId599" tooltip="399006" display="http://quote.eastmoney.com/zs399006.html"/>
    <hyperlink ref="O109" r:id="rId600" display="https://www.jisilu.cn/data/utils/lowcalc/150243"/>
    <hyperlink ref="Y109" r:id="rId601" tooltip="加【创业A】为自选A类" display="javascript:addOwnedFund('150243');"/>
    <hyperlink ref="A110" r:id="rId602" display="https://www.jisilu.cn/data/sfnew/detail/150279"/>
    <hyperlink ref="C110" r:id="rId603" display="http://finance.sina.com.cn/fund/quotes/150279/bc.shtml"/>
    <hyperlink ref="F110" r:id="rId604" display="http://www.cninfo.com.cn/information/fund/netvalue/150279.html"/>
    <hyperlink ref="M110" r:id="rId605" tooltip="399808" display="http://quote.eastmoney.com/zs399808.html"/>
    <hyperlink ref="O110" r:id="rId606" display="https://www.jisilu.cn/data/utils/lowcalc/150279"/>
    <hyperlink ref="Y110" r:id="rId607" tooltip="加【新能A】为自选A类" display="javascript:addOwnedFund('150279');"/>
    <hyperlink ref="A111" r:id="rId608" display="https://www.jisilu.cn/data/sfnew/detail/502027"/>
    <hyperlink ref="C111" r:id="rId609" display="http://finance.sina.com.cn/fund/quotes/502027/bc.shtml"/>
    <hyperlink ref="F111" r:id="rId610" display="http://www.cninfo.com.cn/information/fund/netvalue/502027.html"/>
    <hyperlink ref="M111" r:id="rId611" tooltip="399429" display="http://quote.eastmoney.com/zs399429.html"/>
    <hyperlink ref="O111" r:id="rId612" display="https://www.jisilu.cn/data/utils/lowcalc/502027"/>
    <hyperlink ref="Y111" r:id="rId613" tooltip="加【新丝路A】为自选A类" display="javascript:addOwnedFund('502027');"/>
    <hyperlink ref="A112" r:id="rId614" display="https://www.jisilu.cn/data/sfnew/detail/150100"/>
    <hyperlink ref="C112" r:id="rId615" display="http://finance.sina.com.cn/fund/quotes/150100/bc.shtml"/>
    <hyperlink ref="F112" r:id="rId616" display="http://www.cninfo.com.cn/information/fund/netvalue/150100.html"/>
    <hyperlink ref="M112" r:id="rId617" tooltip="000805" display="http://quote.eastmoney.com/zs000805.html"/>
    <hyperlink ref="O112" r:id="rId618" display="https://www.jisilu.cn/data/utils/lowcalc/150100"/>
    <hyperlink ref="Y112" r:id="rId619" tooltip="加【资源A】为自选A类" display="javascript:addOwnedFund('150100');"/>
    <hyperlink ref="A113" r:id="rId620" display="https://www.jisilu.cn/data/sfnew/detail/150231"/>
    <hyperlink ref="C113" r:id="rId621" display="http://finance.sina.com.cn/fund/quotes/150231/bc.shtml"/>
    <hyperlink ref="F113" r:id="rId622" display="http://www.cninfo.com.cn/information/fund/netvalue/150231.html"/>
    <hyperlink ref="M113" r:id="rId623" tooltip="399811" display="http://quote.eastmoney.com/zs399811.html"/>
    <hyperlink ref="O113" r:id="rId624" display="https://www.jisilu.cn/data/utils/lowcalc/150231"/>
    <hyperlink ref="Y113" r:id="rId625" tooltip="加【电子A】为自选A类" display="javascript:addOwnedFund('150231');"/>
    <hyperlink ref="A114" r:id="rId626" display="https://www.jisilu.cn/data/sfnew/detail/150245"/>
    <hyperlink ref="C114" r:id="rId627" display="http://finance.sina.com.cn/fund/quotes/150245/bc.shtml"/>
    <hyperlink ref="F114" r:id="rId628" display="http://www.cninfo.com.cn/information/fund/netvalue/150245.html"/>
    <hyperlink ref="M114" r:id="rId629" tooltip="399970" display="http://quote.eastmoney.com/zs399970.html"/>
    <hyperlink ref="O114" r:id="rId630" display="https://www.jisilu.cn/data/utils/lowcalc/150245"/>
    <hyperlink ref="Y114" r:id="rId631" tooltip="加【互联A】为自选A类" display="javascript:addOwnedFund('150245');"/>
    <hyperlink ref="A116" r:id="rId632" display="https://www.jisilu.cn/data/sfnew/detail/150066"/>
    <hyperlink ref="C116" r:id="rId633" display="http://finance.sina.com.cn/fund/quotes/150066/bc.shtml"/>
    <hyperlink ref="F116" r:id="rId634" display="http://www.cninfo.com.cn/information/fund/netvalue/150066.html"/>
    <hyperlink ref="M116" r:id="rId635" tooltip="399481" display="http://quote.eastmoney.com/zs399481.html"/>
    <hyperlink ref="O116" r:id="rId636" display="https://www.jisilu.cn/data/utils/lowcalc/150066"/>
    <hyperlink ref="Y116" r:id="rId637" tooltip="加【互利A】为自选A类" display="javascript:addOwnedFund('150066');"/>
    <hyperlink ref="A117" r:id="rId638" display="https://www.jisilu.cn/data/sfnew/detail/150016"/>
    <hyperlink ref="C117" r:id="rId639" display="http://finance.sina.com.cn/fund/quotes/150016/bc.shtml"/>
    <hyperlink ref="F117" r:id="rId640" display="http://www.cninfo.com.cn/information/fund/netvalue/150016.html"/>
    <hyperlink ref="M117" r:id="rId641" tooltip="399300" display="http://quote.eastmoney.com/zs399300.html"/>
    <hyperlink ref="Y117" r:id="rId642" tooltip="加【合润A】为自选A类" display="javascript:addOwnedFund('150016');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Y14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1" sqref="A11:XFD11"/>
    </sheetView>
  </sheetViews>
  <sheetFormatPr defaultRowHeight="13.5" x14ac:dyDescent="0.15"/>
  <cols>
    <col min="7" max="7" width="10.75" bestFit="1" customWidth="1"/>
    <col min="8" max="8" width="11.125" bestFit="1" customWidth="1"/>
    <col min="15" max="15" width="10" bestFit="1" customWidth="1"/>
    <col min="17" max="17" width="11.5" bestFit="1" customWidth="1"/>
    <col min="24" max="24" width="14.375" bestFit="1" customWidth="1"/>
  </cols>
  <sheetData>
    <row r="1" spans="1:25" x14ac:dyDescent="0.15">
      <c r="A1" s="613" t="s">
        <v>0</v>
      </c>
      <c r="B1" s="613" t="s">
        <v>1</v>
      </c>
      <c r="C1" s="613" t="s">
        <v>2</v>
      </c>
      <c r="D1" s="613" t="s">
        <v>3</v>
      </c>
      <c r="E1" s="451" t="s">
        <v>4</v>
      </c>
      <c r="F1" s="613" t="s">
        <v>6</v>
      </c>
      <c r="G1" s="613" t="s">
        <v>7</v>
      </c>
      <c r="H1" s="453" t="s">
        <v>8</v>
      </c>
      <c r="I1" s="451" t="s">
        <v>10</v>
      </c>
      <c r="J1" s="455" t="s">
        <v>11</v>
      </c>
      <c r="K1" s="455" t="s">
        <v>12</v>
      </c>
      <c r="L1" s="451" t="s">
        <v>14</v>
      </c>
      <c r="M1" s="613" t="s">
        <v>16</v>
      </c>
      <c r="N1" s="451" t="s">
        <v>17</v>
      </c>
      <c r="O1" s="451" t="s">
        <v>18</v>
      </c>
      <c r="P1" s="455" t="s">
        <v>20</v>
      </c>
      <c r="Q1" s="451" t="s">
        <v>22</v>
      </c>
      <c r="R1" s="455" t="s">
        <v>24</v>
      </c>
      <c r="S1" s="451" t="s">
        <v>26</v>
      </c>
      <c r="T1" s="451" t="s">
        <v>27</v>
      </c>
      <c r="U1" s="451" t="s">
        <v>28</v>
      </c>
      <c r="V1" s="455" t="s">
        <v>30</v>
      </c>
      <c r="W1" s="613" t="s">
        <v>31</v>
      </c>
      <c r="X1" s="613" t="s">
        <v>32</v>
      </c>
      <c r="Y1" s="615" t="s">
        <v>33</v>
      </c>
    </row>
    <row r="2" spans="1:25" ht="14.25" thickBot="1" x14ac:dyDescent="0.2">
      <c r="A2" s="614"/>
      <c r="B2" s="614"/>
      <c r="C2" s="614"/>
      <c r="D2" s="614"/>
      <c r="E2" s="452" t="s">
        <v>5</v>
      </c>
      <c r="F2" s="614"/>
      <c r="G2" s="614"/>
      <c r="H2" s="454" t="s">
        <v>9</v>
      </c>
      <c r="I2" s="452" t="s">
        <v>8</v>
      </c>
      <c r="J2" s="456" t="s">
        <v>8</v>
      </c>
      <c r="K2" s="456" t="s">
        <v>13</v>
      </c>
      <c r="L2" s="452" t="s">
        <v>15</v>
      </c>
      <c r="M2" s="614"/>
      <c r="N2" s="452" t="s">
        <v>3</v>
      </c>
      <c r="O2" s="452" t="s">
        <v>19</v>
      </c>
      <c r="P2" s="456" t="s">
        <v>21</v>
      </c>
      <c r="Q2" s="452" t="s">
        <v>23</v>
      </c>
      <c r="R2" s="456" t="s">
        <v>25</v>
      </c>
      <c r="S2" s="452" t="s">
        <v>25</v>
      </c>
      <c r="T2" s="452" t="s">
        <v>25</v>
      </c>
      <c r="U2" s="452" t="s">
        <v>29</v>
      </c>
      <c r="V2" s="456" t="s">
        <v>29</v>
      </c>
      <c r="W2" s="614"/>
      <c r="X2" s="614"/>
      <c r="Y2" s="616"/>
    </row>
    <row r="3" spans="1:25" ht="18.75" thickBot="1" x14ac:dyDescent="0.2">
      <c r="A3" s="7">
        <v>150106</v>
      </c>
      <c r="B3" s="283" t="s">
        <v>240</v>
      </c>
      <c r="C3" s="7">
        <v>1.169</v>
      </c>
      <c r="D3" s="305">
        <v>8.9999999999999998E-4</v>
      </c>
      <c r="E3" s="283">
        <v>150.47999999999999</v>
      </c>
      <c r="F3" s="7">
        <v>1.0623</v>
      </c>
      <c r="G3" s="285">
        <v>-0.1004</v>
      </c>
      <c r="H3" s="285">
        <v>7.0000000000000007E-2</v>
      </c>
      <c r="I3" s="283">
        <v>7</v>
      </c>
      <c r="J3" s="283">
        <v>7</v>
      </c>
      <c r="K3" s="285">
        <v>3.3329999999999999E-2</v>
      </c>
      <c r="L3" s="283">
        <v>3.11</v>
      </c>
      <c r="M3" s="7" t="s">
        <v>189</v>
      </c>
      <c r="N3" s="286">
        <v>-6.0000000000000001E-3</v>
      </c>
      <c r="O3" s="285">
        <v>0.38030000000000003</v>
      </c>
      <c r="P3" s="283" t="s">
        <v>37</v>
      </c>
      <c r="Q3" s="285">
        <v>0.88890000000000002</v>
      </c>
      <c r="R3" s="285">
        <v>-4.5999999999999999E-3</v>
      </c>
      <c r="S3" s="285">
        <v>-6.4999999999999997E-3</v>
      </c>
      <c r="T3" s="285">
        <v>-5.7999999999999996E-3</v>
      </c>
      <c r="U3" s="283">
        <v>12727</v>
      </c>
      <c r="V3" s="283">
        <v>-116</v>
      </c>
      <c r="W3" s="287">
        <v>0.21180555555555555</v>
      </c>
      <c r="X3" s="288">
        <v>42633</v>
      </c>
      <c r="Y3" s="13" t="s">
        <v>38</v>
      </c>
    </row>
    <row r="4" spans="1:25" ht="18.75" thickBot="1" x14ac:dyDescent="0.2">
      <c r="A4" s="14">
        <v>150108</v>
      </c>
      <c r="B4" s="289" t="s">
        <v>282</v>
      </c>
      <c r="C4" s="14">
        <v>1.151</v>
      </c>
      <c r="D4" s="295">
        <v>8.9999999999999998E-4</v>
      </c>
      <c r="E4" s="289">
        <v>4.03</v>
      </c>
      <c r="F4" s="14">
        <v>1.0629999999999999</v>
      </c>
      <c r="G4" s="291">
        <v>-8.2799999999999999E-2</v>
      </c>
      <c r="H4" s="291">
        <v>7.0000000000000007E-2</v>
      </c>
      <c r="I4" s="289">
        <v>7</v>
      </c>
      <c r="J4" s="289">
        <v>7</v>
      </c>
      <c r="K4" s="291">
        <v>-9.4800000000000006E-3</v>
      </c>
      <c r="L4" s="289">
        <v>1.0900000000000001</v>
      </c>
      <c r="M4" s="14" t="s">
        <v>283</v>
      </c>
      <c r="N4" s="290">
        <v>-5.4999999999999997E-3</v>
      </c>
      <c r="O4" s="291">
        <v>0.3745</v>
      </c>
      <c r="P4" s="289" t="s">
        <v>37</v>
      </c>
      <c r="Q4" s="291">
        <v>0.90569999999999995</v>
      </c>
      <c r="R4" s="291">
        <v>0</v>
      </c>
      <c r="S4" s="291">
        <v>-1.09E-2</v>
      </c>
      <c r="T4" s="291">
        <v>-1.0500000000000001E-2</v>
      </c>
      <c r="U4" s="289">
        <v>936</v>
      </c>
      <c r="V4" s="289">
        <v>-11</v>
      </c>
      <c r="W4" s="292">
        <v>0.21180555555555555</v>
      </c>
      <c r="X4" s="293">
        <v>42626</v>
      </c>
      <c r="Y4" s="21" t="s">
        <v>38</v>
      </c>
    </row>
    <row r="5" spans="1:25" ht="18.75" thickBot="1" x14ac:dyDescent="0.2">
      <c r="A5" s="7">
        <v>150223</v>
      </c>
      <c r="B5" s="294" t="s">
        <v>239</v>
      </c>
      <c r="C5" s="7">
        <v>1.194</v>
      </c>
      <c r="D5" s="305">
        <v>2.5000000000000001E-3</v>
      </c>
      <c r="E5" s="283">
        <v>3446.52</v>
      </c>
      <c r="F5" s="7">
        <v>1.0389999999999999</v>
      </c>
      <c r="G5" s="285">
        <v>-0.1492</v>
      </c>
      <c r="H5" s="285">
        <v>0.06</v>
      </c>
      <c r="I5" s="283">
        <v>6</v>
      </c>
      <c r="J5" s="283">
        <v>6</v>
      </c>
      <c r="K5" s="285">
        <v>5.1950000000000003E-2</v>
      </c>
      <c r="L5" s="283" t="s">
        <v>40</v>
      </c>
      <c r="M5" s="7" t="s">
        <v>56</v>
      </c>
      <c r="N5" s="286">
        <v>-4.8999999999999998E-3</v>
      </c>
      <c r="O5" s="23">
        <v>0.3931</v>
      </c>
      <c r="P5" s="285">
        <v>-0.1019</v>
      </c>
      <c r="Q5" s="285">
        <v>0.41239999999999999</v>
      </c>
      <c r="R5" s="285">
        <v>8.9999999999999998E-4</v>
      </c>
      <c r="S5" s="285">
        <v>-1.9E-3</v>
      </c>
      <c r="T5" s="285">
        <v>2.3999999999999998E-3</v>
      </c>
      <c r="U5" s="283">
        <v>171002</v>
      </c>
      <c r="V5" s="283">
        <v>3259</v>
      </c>
      <c r="W5" s="287">
        <v>0.21180555555555555</v>
      </c>
      <c r="X5" s="288">
        <v>42719</v>
      </c>
      <c r="Y5" s="13" t="s">
        <v>38</v>
      </c>
    </row>
    <row r="6" spans="1:25" ht="18.75" thickBot="1" x14ac:dyDescent="0.2">
      <c r="A6" s="14">
        <v>150057</v>
      </c>
      <c r="B6" s="289" t="s">
        <v>237</v>
      </c>
      <c r="C6" s="14">
        <v>1.1619999999999999</v>
      </c>
      <c r="D6" s="295">
        <v>1.6999999999999999E-3</v>
      </c>
      <c r="E6" s="289">
        <v>2.4500000000000002</v>
      </c>
      <c r="F6" s="14">
        <v>1.0309999999999999</v>
      </c>
      <c r="G6" s="291">
        <v>-0.12709999999999999</v>
      </c>
      <c r="H6" s="291">
        <v>5.8000000000000003E-2</v>
      </c>
      <c r="I6" s="289">
        <v>5.8</v>
      </c>
      <c r="J6" s="289">
        <v>5.8</v>
      </c>
      <c r="K6" s="291">
        <v>5.1279999999999999E-2</v>
      </c>
      <c r="L6" s="289" t="s">
        <v>40</v>
      </c>
      <c r="M6" s="14" t="s">
        <v>238</v>
      </c>
      <c r="N6" s="290">
        <v>-4.0000000000000001E-3</v>
      </c>
      <c r="O6" s="18">
        <v>0.49640000000000001</v>
      </c>
      <c r="P6" s="291">
        <v>-8.8800000000000004E-2</v>
      </c>
      <c r="Q6" s="291">
        <v>0.79090000000000005</v>
      </c>
      <c r="R6" s="291">
        <v>-4.5999999999999999E-3</v>
      </c>
      <c r="S6" s="291">
        <v>-9.5999999999999992E-3</v>
      </c>
      <c r="T6" s="291">
        <v>-1.01E-2</v>
      </c>
      <c r="U6" s="289">
        <v>340</v>
      </c>
      <c r="V6" s="289">
        <v>-1</v>
      </c>
      <c r="W6" s="292">
        <v>0.17083333333333331</v>
      </c>
      <c r="X6" s="293">
        <v>42765</v>
      </c>
      <c r="Y6" s="21" t="s">
        <v>38</v>
      </c>
    </row>
    <row r="7" spans="1:25" ht="18.75" thickBot="1" x14ac:dyDescent="0.2">
      <c r="A7" s="14"/>
      <c r="B7" s="289"/>
      <c r="C7" s="14"/>
      <c r="D7" s="295"/>
      <c r="E7" s="289"/>
      <c r="F7" s="14"/>
      <c r="G7" s="291"/>
      <c r="H7" s="291"/>
      <c r="I7" s="289"/>
      <c r="J7" s="289"/>
      <c r="K7" s="291"/>
      <c r="L7" s="289"/>
      <c r="M7" s="14"/>
      <c r="N7" s="290"/>
      <c r="O7" s="18"/>
      <c r="P7" s="291"/>
      <c r="Q7" s="291"/>
      <c r="R7" s="291"/>
      <c r="S7" s="291"/>
      <c r="T7" s="291"/>
      <c r="U7" s="289"/>
      <c r="V7" s="289"/>
      <c r="W7" s="292"/>
      <c r="X7" s="293"/>
      <c r="Y7" s="21"/>
    </row>
    <row r="8" spans="1:25" ht="18.75" thickBot="1" x14ac:dyDescent="0.2">
      <c r="A8" s="7">
        <v>150221</v>
      </c>
      <c r="B8" s="294" t="s">
        <v>232</v>
      </c>
      <c r="C8" s="7">
        <v>1.232</v>
      </c>
      <c r="D8" s="305">
        <v>3.3E-3</v>
      </c>
      <c r="E8" s="283">
        <v>8436.68</v>
      </c>
      <c r="F8" s="7">
        <v>1.0389999999999999</v>
      </c>
      <c r="G8" s="285">
        <v>-0.18579999999999999</v>
      </c>
      <c r="H8" s="285">
        <v>0.05</v>
      </c>
      <c r="I8" s="283">
        <v>6.5</v>
      </c>
      <c r="J8" s="283">
        <v>6.5</v>
      </c>
      <c r="K8" s="285">
        <v>5.4480000000000001E-2</v>
      </c>
      <c r="L8" s="283" t="s">
        <v>40</v>
      </c>
      <c r="M8" s="7" t="s">
        <v>233</v>
      </c>
      <c r="N8" s="286">
        <v>-5.4000000000000003E-3</v>
      </c>
      <c r="O8" s="23">
        <v>0.32869999999999999</v>
      </c>
      <c r="P8" s="285">
        <v>-0.1221</v>
      </c>
      <c r="Q8" s="285">
        <v>0.56240000000000001</v>
      </c>
      <c r="R8" s="285">
        <v>4.5999999999999999E-3</v>
      </c>
      <c r="S8" s="285">
        <v>3.5999999999999999E-3</v>
      </c>
      <c r="T8" s="285">
        <v>5.1999999999999998E-3</v>
      </c>
      <c r="U8" s="283">
        <v>328342</v>
      </c>
      <c r="V8" s="283">
        <v>2098</v>
      </c>
      <c r="W8" s="287">
        <v>0.21180555555555555</v>
      </c>
      <c r="X8" s="288">
        <v>42738</v>
      </c>
      <c r="Y8" s="13" t="s">
        <v>38</v>
      </c>
    </row>
    <row r="9" spans="1:25" ht="18.75" thickBot="1" x14ac:dyDescent="0.2">
      <c r="A9" s="14">
        <v>150321</v>
      </c>
      <c r="B9" s="289" t="s">
        <v>234</v>
      </c>
      <c r="C9" s="14">
        <v>1.274</v>
      </c>
      <c r="D9" s="290">
        <v>-1.6000000000000001E-3</v>
      </c>
      <c r="E9" s="289">
        <v>1206.77</v>
      </c>
      <c r="F9" s="14">
        <v>1.044</v>
      </c>
      <c r="G9" s="291">
        <v>-0.2203</v>
      </c>
      <c r="H9" s="291">
        <v>0.05</v>
      </c>
      <c r="I9" s="289">
        <v>6.5</v>
      </c>
      <c r="J9" s="289">
        <v>6.5</v>
      </c>
      <c r="K9" s="291">
        <v>5.2850000000000001E-2</v>
      </c>
      <c r="L9" s="289" t="s">
        <v>40</v>
      </c>
      <c r="M9" s="14" t="s">
        <v>197</v>
      </c>
      <c r="N9" s="295">
        <v>7.6E-3</v>
      </c>
      <c r="O9" s="18">
        <v>0.44669999999999999</v>
      </c>
      <c r="P9" s="291">
        <v>-0.1472</v>
      </c>
      <c r="Q9" s="291">
        <v>0.28270000000000001</v>
      </c>
      <c r="R9" s="291">
        <v>-8.0000000000000002E-3</v>
      </c>
      <c r="S9" s="291">
        <v>-9.4999999999999998E-3</v>
      </c>
      <c r="T9" s="291">
        <v>-1.1599999999999999E-2</v>
      </c>
      <c r="U9" s="289">
        <v>10692</v>
      </c>
      <c r="V9" s="289">
        <v>-997</v>
      </c>
      <c r="W9" s="292">
        <v>0.21180555555555555</v>
      </c>
      <c r="X9" s="293">
        <v>42705</v>
      </c>
      <c r="Y9" s="21" t="s">
        <v>38</v>
      </c>
    </row>
    <row r="10" spans="1:25" ht="18.75" thickBot="1" x14ac:dyDescent="0.2">
      <c r="A10" s="7">
        <v>150032</v>
      </c>
      <c r="B10" s="283" t="s">
        <v>235</v>
      </c>
      <c r="C10" s="7">
        <v>1.032</v>
      </c>
      <c r="D10" s="284">
        <v>0</v>
      </c>
      <c r="E10" s="283">
        <v>24.65</v>
      </c>
      <c r="F10" s="7">
        <v>1.0187999999999999</v>
      </c>
      <c r="G10" s="285">
        <v>-1.2999999999999999E-2</v>
      </c>
      <c r="H10" s="285">
        <v>0.05</v>
      </c>
      <c r="I10" s="283">
        <v>5</v>
      </c>
      <c r="J10" s="283">
        <v>5</v>
      </c>
      <c r="K10" s="285">
        <v>4.9349999999999998E-2</v>
      </c>
      <c r="L10" s="283" t="s">
        <v>40</v>
      </c>
      <c r="M10" s="7" t="s">
        <v>236</v>
      </c>
      <c r="N10" s="284">
        <v>0</v>
      </c>
      <c r="O10" s="23">
        <v>0.1222</v>
      </c>
      <c r="P10" s="285">
        <v>-1.06E-2</v>
      </c>
      <c r="Q10" s="283" t="s">
        <v>37</v>
      </c>
      <c r="R10" s="285">
        <v>5.4999999999999997E-3</v>
      </c>
      <c r="S10" s="285">
        <v>3.7000000000000002E-3</v>
      </c>
      <c r="T10" s="285">
        <v>3.5000000000000001E-3</v>
      </c>
      <c r="U10" s="283">
        <v>2413</v>
      </c>
      <c r="V10" s="283">
        <v>0</v>
      </c>
      <c r="W10" s="287">
        <v>0.3347222222222222</v>
      </c>
      <c r="X10" s="288">
        <v>42821</v>
      </c>
      <c r="Y10" s="13" t="s">
        <v>38</v>
      </c>
    </row>
    <row r="11" spans="1:25" ht="14.25" thickBot="1" x14ac:dyDescent="0.2">
      <c r="A11" s="44" t="s">
        <v>246</v>
      </c>
      <c r="B11" s="36"/>
      <c r="C11" s="35"/>
      <c r="D11" s="43">
        <f>AVERAGE(D8:D10)</f>
        <v>5.666666666666666E-4</v>
      </c>
      <c r="E11" s="36"/>
      <c r="F11" s="35"/>
      <c r="G11" s="43">
        <f>AVERAGE(G8:G10)</f>
        <v>-0.13970000000000002</v>
      </c>
      <c r="H11" s="272">
        <f>COUNTIF($D8:$D10,"&gt;0")/COUNT($D8:$D10)</f>
        <v>0.33333333333333331</v>
      </c>
      <c r="I11" s="36"/>
      <c r="J11" s="36"/>
      <c r="K11" s="43">
        <f>AVERAGE(K8:K10)</f>
        <v>5.2226666666666671E-2</v>
      </c>
      <c r="L11" s="36"/>
      <c r="M11" s="35"/>
      <c r="N11" s="38"/>
      <c r="O11" s="39"/>
      <c r="P11" s="43">
        <f>AVERAGE(P8:P10)</f>
        <v>-9.3299999999999994E-2</v>
      </c>
      <c r="Q11" s="37"/>
      <c r="R11" s="43">
        <f>AVERAGE(R8:R10)</f>
        <v>6.9999999999999978E-4</v>
      </c>
      <c r="S11" s="37"/>
      <c r="T11" s="37"/>
      <c r="U11" s="36"/>
      <c r="V11" s="36"/>
      <c r="W11" s="40"/>
      <c r="X11" s="41"/>
      <c r="Y11" s="42"/>
    </row>
    <row r="12" spans="1:25" ht="18.75" thickBot="1" x14ac:dyDescent="0.2">
      <c r="A12" s="14">
        <v>150331</v>
      </c>
      <c r="B12" s="289" t="s">
        <v>227</v>
      </c>
      <c r="C12" s="14">
        <v>1.1439999999999999</v>
      </c>
      <c r="D12" s="295">
        <v>1.8E-3</v>
      </c>
      <c r="E12" s="289">
        <v>631.74</v>
      </c>
      <c r="F12" s="14">
        <v>1.0415000000000001</v>
      </c>
      <c r="G12" s="291">
        <v>-9.8400000000000001E-2</v>
      </c>
      <c r="H12" s="291">
        <v>4.4999999999999998E-2</v>
      </c>
      <c r="I12" s="289">
        <v>6</v>
      </c>
      <c r="J12" s="289">
        <v>6</v>
      </c>
      <c r="K12" s="291">
        <v>5.4420000000000003E-2</v>
      </c>
      <c r="L12" s="289" t="s">
        <v>40</v>
      </c>
      <c r="M12" s="14" t="s">
        <v>222</v>
      </c>
      <c r="N12" s="290">
        <v>-8.5000000000000006E-3</v>
      </c>
      <c r="O12" s="18">
        <v>0.21679999999999999</v>
      </c>
      <c r="P12" s="291">
        <v>-7.1199999999999999E-2</v>
      </c>
      <c r="Q12" s="291">
        <v>0.81930000000000003</v>
      </c>
      <c r="R12" s="291">
        <v>-2.3999999999999998E-3</v>
      </c>
      <c r="S12" s="291">
        <v>-6.8999999999999999E-3</v>
      </c>
      <c r="T12" s="291">
        <v>-3.8999999999999998E-3</v>
      </c>
      <c r="U12" s="289">
        <v>49653</v>
      </c>
      <c r="V12" s="289">
        <v>-441</v>
      </c>
      <c r="W12" s="292">
        <v>0.21180555555555555</v>
      </c>
      <c r="X12" s="293">
        <v>42705</v>
      </c>
      <c r="Y12" s="21" t="s">
        <v>38</v>
      </c>
    </row>
    <row r="13" spans="1:25" ht="19.5" thickBot="1" x14ac:dyDescent="0.2">
      <c r="A13" s="7">
        <v>150219</v>
      </c>
      <c r="B13" s="283" t="s">
        <v>228</v>
      </c>
      <c r="C13" s="7">
        <v>1.218</v>
      </c>
      <c r="D13" s="284">
        <v>0</v>
      </c>
      <c r="E13" s="283">
        <v>182.78</v>
      </c>
      <c r="F13" s="7">
        <v>1.036</v>
      </c>
      <c r="G13" s="285">
        <v>-0.1757</v>
      </c>
      <c r="H13" s="285">
        <v>4.4999999999999998E-2</v>
      </c>
      <c r="I13" s="283">
        <v>6</v>
      </c>
      <c r="J13" s="283">
        <v>6</v>
      </c>
      <c r="K13" s="285">
        <v>5.076E-2</v>
      </c>
      <c r="L13" s="283" t="s">
        <v>40</v>
      </c>
      <c r="M13" s="301" t="s">
        <v>229</v>
      </c>
      <c r="N13" s="286">
        <v>-5.1999999999999998E-3</v>
      </c>
      <c r="O13" s="23">
        <v>0.36709999999999998</v>
      </c>
      <c r="P13" s="285">
        <v>-0.13250000000000001</v>
      </c>
      <c r="Q13" s="285">
        <v>0.47639999999999999</v>
      </c>
      <c r="R13" s="285">
        <v>-5.8999999999999999E-3</v>
      </c>
      <c r="S13" s="285">
        <v>-6.4000000000000003E-3</v>
      </c>
      <c r="T13" s="285">
        <v>-4.8999999999999998E-3</v>
      </c>
      <c r="U13" s="283">
        <v>45116</v>
      </c>
      <c r="V13" s="283">
        <v>-113</v>
      </c>
      <c r="W13" s="287">
        <v>0.21180555555555555</v>
      </c>
      <c r="X13" s="288">
        <v>42738</v>
      </c>
      <c r="Y13" s="13" t="s">
        <v>38</v>
      </c>
    </row>
    <row r="14" spans="1:25" ht="18.75" thickBot="1" x14ac:dyDescent="0.2">
      <c r="A14" s="14">
        <v>150123</v>
      </c>
      <c r="B14" s="289" t="s">
        <v>230</v>
      </c>
      <c r="C14" s="14">
        <v>1.298</v>
      </c>
      <c r="D14" s="290">
        <v>-8.0000000000000004E-4</v>
      </c>
      <c r="E14" s="289">
        <v>65.38</v>
      </c>
      <c r="F14" s="14">
        <v>1.0364</v>
      </c>
      <c r="G14" s="291">
        <v>-0.25240000000000001</v>
      </c>
      <c r="H14" s="291">
        <v>4.4999999999999998E-2</v>
      </c>
      <c r="I14" s="289">
        <v>6</v>
      </c>
      <c r="J14" s="289">
        <v>6</v>
      </c>
      <c r="K14" s="291">
        <v>4.7559999999999998E-2</v>
      </c>
      <c r="L14" s="289" t="s">
        <v>40</v>
      </c>
      <c r="M14" s="14" t="s">
        <v>231</v>
      </c>
      <c r="N14" s="290">
        <v>-7.7000000000000002E-3</v>
      </c>
      <c r="O14" s="18">
        <v>0.5151</v>
      </c>
      <c r="P14" s="291">
        <v>-0.186</v>
      </c>
      <c r="Q14" s="291">
        <v>0.50790000000000002</v>
      </c>
      <c r="R14" s="291">
        <v>8.0999999999999996E-3</v>
      </c>
      <c r="S14" s="291">
        <v>3.7000000000000002E-3</v>
      </c>
      <c r="T14" s="291">
        <v>2E-3</v>
      </c>
      <c r="U14" s="289">
        <v>6451</v>
      </c>
      <c r="V14" s="289">
        <v>0</v>
      </c>
      <c r="W14" s="292">
        <v>0.21180555555555555</v>
      </c>
      <c r="X14" s="293">
        <v>42738</v>
      </c>
      <c r="Y14" s="21" t="s">
        <v>38</v>
      </c>
    </row>
    <row r="15" spans="1:25" ht="14.25" thickBot="1" x14ac:dyDescent="0.2">
      <c r="A15" s="44" t="s">
        <v>244</v>
      </c>
      <c r="B15" s="36"/>
      <c r="C15" s="35"/>
      <c r="D15" s="43">
        <f>AVERAGE(D12:D14)</f>
        <v>3.3333333333333332E-4</v>
      </c>
      <c r="E15" s="36"/>
      <c r="F15" s="35"/>
      <c r="G15" s="43">
        <f>AVERAGE(G12:G14)</f>
        <v>-0.17549999999999999</v>
      </c>
      <c r="H15" s="272">
        <f>COUNTIF($D12:$D14,"&gt;0")/COUNT($D12:$D14)</f>
        <v>0.33333333333333331</v>
      </c>
      <c r="I15" s="36"/>
      <c r="J15" s="36"/>
      <c r="K15" s="43">
        <f>AVERAGE(K12:K14)</f>
        <v>5.0913333333333331E-2</v>
      </c>
      <c r="L15" s="36"/>
      <c r="M15" s="35"/>
      <c r="N15" s="38"/>
      <c r="O15" s="39"/>
      <c r="P15" s="43">
        <f>AVERAGE(P12:P14)</f>
        <v>-0.12989999999999999</v>
      </c>
      <c r="Q15" s="37"/>
      <c r="R15" s="43">
        <f>AVERAGE(R12:R14)</f>
        <v>-6.6666666666666846E-5</v>
      </c>
      <c r="S15" s="37"/>
      <c r="T15" s="37"/>
      <c r="U15" s="36"/>
      <c r="V15" s="36"/>
      <c r="W15" s="40"/>
      <c r="X15" s="41"/>
      <c r="Y15" s="42"/>
    </row>
    <row r="16" spans="1:25" s="467" customFormat="1" ht="18.75" thickBot="1" x14ac:dyDescent="0.2">
      <c r="A16" s="458">
        <v>150323</v>
      </c>
      <c r="B16" s="459" t="s">
        <v>194</v>
      </c>
      <c r="C16" s="458">
        <v>1.069</v>
      </c>
      <c r="D16" s="460">
        <v>8.9999999999999998E-4</v>
      </c>
      <c r="E16" s="459">
        <v>161.06</v>
      </c>
      <c r="F16" s="458">
        <v>1.0327999999999999</v>
      </c>
      <c r="G16" s="461">
        <v>-3.5099999999999999E-2</v>
      </c>
      <c r="H16" s="461">
        <v>0.04</v>
      </c>
      <c r="I16" s="459">
        <v>5.5</v>
      </c>
      <c r="J16" s="459">
        <v>5.5</v>
      </c>
      <c r="K16" s="461">
        <v>5.3080000000000002E-2</v>
      </c>
      <c r="L16" s="459" t="s">
        <v>40</v>
      </c>
      <c r="M16" s="458" t="s">
        <v>76</v>
      </c>
      <c r="N16" s="462">
        <v>-5.5999999999999999E-3</v>
      </c>
      <c r="O16" s="463">
        <v>0.17319999999999999</v>
      </c>
      <c r="P16" s="461">
        <v>-2.92E-2</v>
      </c>
      <c r="Q16" s="461">
        <v>0.93359999999999999</v>
      </c>
      <c r="R16" s="461">
        <v>-3.5000000000000001E-3</v>
      </c>
      <c r="S16" s="461">
        <v>-6.3E-3</v>
      </c>
      <c r="T16" s="461">
        <v>-7.7000000000000002E-3</v>
      </c>
      <c r="U16" s="459">
        <v>3762</v>
      </c>
      <c r="V16" s="459">
        <v>-9</v>
      </c>
      <c r="W16" s="464">
        <v>0.21180555555555555</v>
      </c>
      <c r="X16" s="465">
        <v>42738</v>
      </c>
      <c r="Y16" s="466" t="s">
        <v>38</v>
      </c>
    </row>
    <row r="17" spans="1:25" ht="19.5" thickBot="1" x14ac:dyDescent="0.2">
      <c r="A17" s="14">
        <v>150297</v>
      </c>
      <c r="B17" s="289" t="s">
        <v>202</v>
      </c>
      <c r="C17" s="14">
        <v>1.1060000000000001</v>
      </c>
      <c r="D17" s="290">
        <v>-2.7000000000000001E-3</v>
      </c>
      <c r="E17" s="289">
        <v>459.6</v>
      </c>
      <c r="F17" s="14">
        <v>1.0667</v>
      </c>
      <c r="G17" s="291">
        <v>-3.6799999999999999E-2</v>
      </c>
      <c r="H17" s="291">
        <v>0.04</v>
      </c>
      <c r="I17" s="289">
        <v>6</v>
      </c>
      <c r="J17" s="289">
        <v>5.5</v>
      </c>
      <c r="K17" s="291">
        <v>5.2999999999999999E-2</v>
      </c>
      <c r="L17" s="289" t="s">
        <v>40</v>
      </c>
      <c r="M17" s="344" t="s">
        <v>203</v>
      </c>
      <c r="N17" s="290">
        <v>-4.5999999999999999E-3</v>
      </c>
      <c r="O17" s="18">
        <v>0.16039999999999999</v>
      </c>
      <c r="P17" s="291">
        <v>-3.1E-2</v>
      </c>
      <c r="Q17" s="291">
        <v>0.91290000000000004</v>
      </c>
      <c r="R17" s="291">
        <v>-5.3E-3</v>
      </c>
      <c r="S17" s="291">
        <v>-4.5999999999999999E-3</v>
      </c>
      <c r="T17" s="291">
        <v>-1.2999999999999999E-3</v>
      </c>
      <c r="U17" s="289">
        <v>6217</v>
      </c>
      <c r="V17" s="289">
        <v>-70</v>
      </c>
      <c r="W17" s="292">
        <v>0.21180555555555555</v>
      </c>
      <c r="X17" s="293">
        <v>42705</v>
      </c>
      <c r="Y17" s="21" t="s">
        <v>38</v>
      </c>
    </row>
    <row r="18" spans="1:25" s="60" customFormat="1" ht="18.75" thickBot="1" x14ac:dyDescent="0.2">
      <c r="A18" s="51">
        <v>150287</v>
      </c>
      <c r="B18" s="309" t="s">
        <v>77</v>
      </c>
      <c r="C18" s="51">
        <v>1.0760000000000001</v>
      </c>
      <c r="D18" s="314">
        <v>1.9E-3</v>
      </c>
      <c r="E18" s="309">
        <v>20956.36</v>
      </c>
      <c r="F18" s="51">
        <v>1.036</v>
      </c>
      <c r="G18" s="311">
        <v>-3.8600000000000002E-2</v>
      </c>
      <c r="H18" s="311">
        <v>0.04</v>
      </c>
      <c r="I18" s="309">
        <v>5.5</v>
      </c>
      <c r="J18" s="309">
        <v>5.5</v>
      </c>
      <c r="K18" s="311">
        <v>5.2880000000000003E-2</v>
      </c>
      <c r="L18" s="309" t="s">
        <v>40</v>
      </c>
      <c r="M18" s="51" t="s">
        <v>78</v>
      </c>
      <c r="N18" s="314">
        <v>4.0000000000000001E-3</v>
      </c>
      <c r="O18" s="56">
        <v>0.1943</v>
      </c>
      <c r="P18" s="311">
        <v>-3.27E-2</v>
      </c>
      <c r="Q18" s="311">
        <v>0.87960000000000005</v>
      </c>
      <c r="R18" s="311">
        <v>3.0999999999999999E-3</v>
      </c>
      <c r="S18" s="311">
        <v>0</v>
      </c>
      <c r="T18" s="311">
        <v>3.8E-3</v>
      </c>
      <c r="U18" s="309">
        <v>79745</v>
      </c>
      <c r="V18" s="309">
        <v>7059</v>
      </c>
      <c r="W18" s="312">
        <v>0.21180555555555555</v>
      </c>
      <c r="X18" s="313">
        <v>42719</v>
      </c>
      <c r="Y18" s="59" t="s">
        <v>38</v>
      </c>
    </row>
    <row r="19" spans="1:25" ht="18.75" thickBot="1" x14ac:dyDescent="0.2">
      <c r="A19" s="14">
        <v>150303</v>
      </c>
      <c r="B19" s="289" t="s">
        <v>200</v>
      </c>
      <c r="C19" s="14">
        <v>1.08</v>
      </c>
      <c r="D19" s="295">
        <v>2.8E-3</v>
      </c>
      <c r="E19" s="289">
        <v>675.15</v>
      </c>
      <c r="F19" s="14">
        <v>1.0357000000000001</v>
      </c>
      <c r="G19" s="291">
        <v>-4.2799999999999998E-2</v>
      </c>
      <c r="H19" s="291">
        <v>0.04</v>
      </c>
      <c r="I19" s="289">
        <v>6</v>
      </c>
      <c r="J19" s="289">
        <v>5.5</v>
      </c>
      <c r="K19" s="291">
        <v>5.2749999999999998E-2</v>
      </c>
      <c r="L19" s="289" t="s">
        <v>40</v>
      </c>
      <c r="M19" s="14" t="s">
        <v>201</v>
      </c>
      <c r="N19" s="290">
        <v>-8.9999999999999993E-3</v>
      </c>
      <c r="O19" s="18">
        <v>0.24740000000000001</v>
      </c>
      <c r="P19" s="291">
        <v>-3.6299999999999999E-2</v>
      </c>
      <c r="Q19" s="303">
        <v>0.75619999999999998</v>
      </c>
      <c r="R19" s="291">
        <v>1E-3</v>
      </c>
      <c r="S19" s="291">
        <v>-3.5000000000000001E-3</v>
      </c>
      <c r="T19" s="291">
        <v>1.6000000000000001E-3</v>
      </c>
      <c r="U19" s="289">
        <v>34360</v>
      </c>
      <c r="V19" s="289">
        <v>338</v>
      </c>
      <c r="W19" s="292">
        <v>0.21180555555555555</v>
      </c>
      <c r="X19" s="293">
        <v>42719</v>
      </c>
      <c r="Y19" s="21" t="s">
        <v>38</v>
      </c>
    </row>
    <row r="20" spans="1:25" s="60" customFormat="1" ht="18.75" thickBot="1" x14ac:dyDescent="0.2">
      <c r="A20" s="51">
        <v>150335</v>
      </c>
      <c r="B20" s="309" t="s">
        <v>195</v>
      </c>
      <c r="C20" s="51">
        <v>1.079</v>
      </c>
      <c r="D20" s="314">
        <v>4.7000000000000002E-3</v>
      </c>
      <c r="E20" s="309">
        <v>1217.8599999999999</v>
      </c>
      <c r="F20" s="51">
        <v>1.036</v>
      </c>
      <c r="G20" s="311">
        <v>-4.1500000000000002E-2</v>
      </c>
      <c r="H20" s="311">
        <v>0.04</v>
      </c>
      <c r="I20" s="309">
        <v>5.5</v>
      </c>
      <c r="J20" s="309">
        <v>5.5</v>
      </c>
      <c r="K20" s="311">
        <v>5.2729999999999999E-2</v>
      </c>
      <c r="L20" s="309" t="s">
        <v>40</v>
      </c>
      <c r="M20" s="51" t="s">
        <v>80</v>
      </c>
      <c r="N20" s="310">
        <v>-5.3E-3</v>
      </c>
      <c r="O20" s="56">
        <v>0.24410000000000001</v>
      </c>
      <c r="P20" s="311">
        <v>-3.5400000000000001E-2</v>
      </c>
      <c r="Q20" s="367">
        <v>0.76329999999999998</v>
      </c>
      <c r="R20" s="311">
        <v>1.5E-3</v>
      </c>
      <c r="S20" s="311">
        <v>-2.3E-3</v>
      </c>
      <c r="T20" s="311">
        <v>4.1000000000000003E-3</v>
      </c>
      <c r="U20" s="309">
        <v>16503</v>
      </c>
      <c r="V20" s="309">
        <v>462</v>
      </c>
      <c r="W20" s="312">
        <v>0.21180555555555555</v>
      </c>
      <c r="X20" s="313">
        <v>42719</v>
      </c>
      <c r="Y20" s="59" t="s">
        <v>38</v>
      </c>
    </row>
    <row r="21" spans="1:25" ht="18.75" thickBot="1" x14ac:dyDescent="0.2">
      <c r="A21" s="14">
        <v>150325</v>
      </c>
      <c r="B21" s="289" t="s">
        <v>224</v>
      </c>
      <c r="C21" s="14">
        <v>1.073</v>
      </c>
      <c r="D21" s="295">
        <v>8.9999999999999998E-4</v>
      </c>
      <c r="E21" s="289">
        <v>40.67</v>
      </c>
      <c r="F21" s="14">
        <v>1.0293000000000001</v>
      </c>
      <c r="G21" s="291">
        <v>-4.2500000000000003E-2</v>
      </c>
      <c r="H21" s="291">
        <v>0.04</v>
      </c>
      <c r="I21" s="289">
        <v>5.5</v>
      </c>
      <c r="J21" s="289">
        <v>5.5</v>
      </c>
      <c r="K21" s="291">
        <v>5.2699999999999997E-2</v>
      </c>
      <c r="L21" s="289" t="s">
        <v>40</v>
      </c>
      <c r="M21" s="14" t="s">
        <v>66</v>
      </c>
      <c r="N21" s="290">
        <v>-3.3999999999999998E-3</v>
      </c>
      <c r="O21" s="18">
        <v>0.34720000000000001</v>
      </c>
      <c r="P21" s="291">
        <v>-3.6499999999999998E-2</v>
      </c>
      <c r="Q21" s="303">
        <v>0.53090000000000004</v>
      </c>
      <c r="R21" s="291">
        <v>-7.4999999999999997E-3</v>
      </c>
      <c r="S21" s="291">
        <v>-7.1000000000000004E-3</v>
      </c>
      <c r="T21" s="291">
        <v>-1.1000000000000001E-3</v>
      </c>
      <c r="U21" s="289">
        <v>1701</v>
      </c>
      <c r="V21" s="289">
        <v>-1</v>
      </c>
      <c r="W21" s="292">
        <v>0.21180555555555555</v>
      </c>
      <c r="X21" s="293">
        <v>42738</v>
      </c>
      <c r="Y21" s="21" t="s">
        <v>38</v>
      </c>
    </row>
    <row r="22" spans="1:25" ht="18.75" thickBot="1" x14ac:dyDescent="0.2">
      <c r="A22" s="7">
        <v>150293</v>
      </c>
      <c r="B22" s="283" t="s">
        <v>204</v>
      </c>
      <c r="C22" s="7">
        <v>1.1060000000000001</v>
      </c>
      <c r="D22" s="305">
        <v>3.5999999999999999E-3</v>
      </c>
      <c r="E22" s="283">
        <v>17.649999999999999</v>
      </c>
      <c r="F22" s="7">
        <v>1.0598000000000001</v>
      </c>
      <c r="G22" s="285">
        <v>-4.36E-2</v>
      </c>
      <c r="H22" s="285">
        <v>0.04</v>
      </c>
      <c r="I22" s="283">
        <v>6.25</v>
      </c>
      <c r="J22" s="283">
        <v>5.5</v>
      </c>
      <c r="K22" s="285">
        <v>5.2690000000000001E-2</v>
      </c>
      <c r="L22" s="283" t="s">
        <v>40</v>
      </c>
      <c r="M22" s="7" t="s">
        <v>66</v>
      </c>
      <c r="N22" s="286">
        <v>-3.3999999999999998E-3</v>
      </c>
      <c r="O22" s="23">
        <v>0.3226</v>
      </c>
      <c r="P22" s="285">
        <v>-3.73E-2</v>
      </c>
      <c r="Q22" s="285">
        <v>0.55159999999999998</v>
      </c>
      <c r="R22" s="285">
        <v>-8.0000000000000002E-3</v>
      </c>
      <c r="S22" s="285">
        <v>-6.6E-3</v>
      </c>
      <c r="T22" s="285">
        <v>-7.4000000000000003E-3</v>
      </c>
      <c r="U22" s="283">
        <v>1238</v>
      </c>
      <c r="V22" s="283">
        <v>-13</v>
      </c>
      <c r="W22" s="287">
        <v>0.21180555555555555</v>
      </c>
      <c r="X22" s="288">
        <v>42705</v>
      </c>
      <c r="Y22" s="13" t="s">
        <v>38</v>
      </c>
    </row>
    <row r="23" spans="1:25" ht="18.75" thickBot="1" x14ac:dyDescent="0.2">
      <c r="A23" s="14">
        <v>150299</v>
      </c>
      <c r="B23" s="306" t="s">
        <v>199</v>
      </c>
      <c r="C23" s="14">
        <v>1.08</v>
      </c>
      <c r="D23" s="295">
        <v>3.7000000000000002E-3</v>
      </c>
      <c r="E23" s="289">
        <v>1285.22</v>
      </c>
      <c r="F23" s="14">
        <v>1.0359</v>
      </c>
      <c r="G23" s="291">
        <v>-4.2599999999999999E-2</v>
      </c>
      <c r="H23" s="291">
        <v>0.04</v>
      </c>
      <c r="I23" s="289">
        <v>5.5</v>
      </c>
      <c r="J23" s="289">
        <v>5.5</v>
      </c>
      <c r="K23" s="291">
        <v>5.2679999999999998E-2</v>
      </c>
      <c r="L23" s="289" t="s">
        <v>40</v>
      </c>
      <c r="M23" s="14" t="s">
        <v>95</v>
      </c>
      <c r="N23" s="295">
        <v>2.2000000000000001E-3</v>
      </c>
      <c r="O23" s="18">
        <v>0.18160000000000001</v>
      </c>
      <c r="P23" s="291">
        <v>-3.6299999999999999E-2</v>
      </c>
      <c r="Q23" s="303">
        <v>0.9093</v>
      </c>
      <c r="R23" s="291">
        <v>3.0000000000000001E-3</v>
      </c>
      <c r="S23" s="291">
        <v>3.2000000000000002E-3</v>
      </c>
      <c r="T23" s="291">
        <v>4.8999999999999998E-3</v>
      </c>
      <c r="U23" s="289">
        <v>38381</v>
      </c>
      <c r="V23" s="289">
        <v>1158</v>
      </c>
      <c r="W23" s="292">
        <v>0.21180555555555555</v>
      </c>
      <c r="X23" s="293">
        <v>42719</v>
      </c>
      <c r="Y23" s="21" t="s">
        <v>38</v>
      </c>
    </row>
    <row r="24" spans="1:25" ht="18.75" thickBot="1" x14ac:dyDescent="0.2">
      <c r="A24" s="7">
        <v>150263</v>
      </c>
      <c r="B24" s="283" t="s">
        <v>210</v>
      </c>
      <c r="C24" s="7">
        <v>1.08</v>
      </c>
      <c r="D24" s="305">
        <v>3.7000000000000002E-3</v>
      </c>
      <c r="E24" s="283">
        <v>30.79</v>
      </c>
      <c r="F24" s="7">
        <v>1.0358000000000001</v>
      </c>
      <c r="G24" s="285">
        <v>-4.2700000000000002E-2</v>
      </c>
      <c r="H24" s="285">
        <v>0.04</v>
      </c>
      <c r="I24" s="283">
        <v>5.5</v>
      </c>
      <c r="J24" s="283">
        <v>5.5</v>
      </c>
      <c r="K24" s="285">
        <v>5.2670000000000002E-2</v>
      </c>
      <c r="L24" s="283" t="s">
        <v>40</v>
      </c>
      <c r="M24" s="7" t="s">
        <v>211</v>
      </c>
      <c r="N24" s="286">
        <v>-3.2000000000000002E-3</v>
      </c>
      <c r="O24" s="23">
        <v>0.2324</v>
      </c>
      <c r="P24" s="285">
        <v>-3.6299999999999999E-2</v>
      </c>
      <c r="Q24" s="285">
        <v>0.79090000000000005</v>
      </c>
      <c r="R24" s="285">
        <v>-4.1999999999999997E-3</v>
      </c>
      <c r="S24" s="285">
        <v>-7.3000000000000001E-3</v>
      </c>
      <c r="T24" s="285">
        <v>-1.6000000000000001E-3</v>
      </c>
      <c r="U24" s="283">
        <v>1547</v>
      </c>
      <c r="V24" s="283">
        <v>-11</v>
      </c>
      <c r="W24" s="287">
        <v>0.21180555555555555</v>
      </c>
      <c r="X24" s="288">
        <v>42719</v>
      </c>
      <c r="Y24" s="13" t="s">
        <v>38</v>
      </c>
    </row>
    <row r="25" spans="1:25" ht="18.75" thickBot="1" x14ac:dyDescent="0.2">
      <c r="A25" s="14">
        <v>150291</v>
      </c>
      <c r="B25" s="306" t="s">
        <v>198</v>
      </c>
      <c r="C25" s="14">
        <v>1.081</v>
      </c>
      <c r="D25" s="295">
        <v>1.9E-3</v>
      </c>
      <c r="E25" s="289">
        <v>455.25</v>
      </c>
      <c r="F25" s="14">
        <v>1.036</v>
      </c>
      <c r="G25" s="291">
        <v>-4.3400000000000001E-2</v>
      </c>
      <c r="H25" s="291">
        <v>0.04</v>
      </c>
      <c r="I25" s="289">
        <v>5.5</v>
      </c>
      <c r="J25" s="289">
        <v>5.5</v>
      </c>
      <c r="K25" s="291">
        <v>5.2630000000000003E-2</v>
      </c>
      <c r="L25" s="289" t="s">
        <v>40</v>
      </c>
      <c r="M25" s="14" t="s">
        <v>95</v>
      </c>
      <c r="N25" s="295">
        <v>2.2000000000000001E-3</v>
      </c>
      <c r="O25" s="18">
        <v>0.20680000000000001</v>
      </c>
      <c r="P25" s="291">
        <v>-3.7199999999999997E-2</v>
      </c>
      <c r="Q25" s="291">
        <v>0.85029999999999994</v>
      </c>
      <c r="R25" s="291">
        <v>1.6000000000000001E-3</v>
      </c>
      <c r="S25" s="291">
        <v>3.0999999999999999E-3</v>
      </c>
      <c r="T25" s="291">
        <v>3.0999999999999999E-3</v>
      </c>
      <c r="U25" s="289">
        <v>19601</v>
      </c>
      <c r="V25" s="289">
        <v>251</v>
      </c>
      <c r="W25" s="292">
        <v>0.21180555555555555</v>
      </c>
      <c r="X25" s="293">
        <v>42719</v>
      </c>
      <c r="Y25" s="21" t="s">
        <v>38</v>
      </c>
    </row>
    <row r="26" spans="1:25" ht="18.75" thickBot="1" x14ac:dyDescent="0.2">
      <c r="A26" s="7">
        <v>150247</v>
      </c>
      <c r="B26" s="283" t="s">
        <v>205</v>
      </c>
      <c r="C26" s="7">
        <v>1.0780000000000001</v>
      </c>
      <c r="D26" s="305">
        <v>2.8E-3</v>
      </c>
      <c r="E26" s="283">
        <v>379.88</v>
      </c>
      <c r="F26" s="7">
        <v>1.0327999999999999</v>
      </c>
      <c r="G26" s="285">
        <v>-4.3799999999999999E-2</v>
      </c>
      <c r="H26" s="285">
        <v>0.04</v>
      </c>
      <c r="I26" s="283">
        <v>5.5</v>
      </c>
      <c r="J26" s="283">
        <v>5.5</v>
      </c>
      <c r="K26" s="285">
        <v>5.262E-2</v>
      </c>
      <c r="L26" s="283" t="s">
        <v>40</v>
      </c>
      <c r="M26" s="7" t="s">
        <v>110</v>
      </c>
      <c r="N26" s="286">
        <v>-3.3E-3</v>
      </c>
      <c r="O26" s="23">
        <v>0.2243</v>
      </c>
      <c r="P26" s="285">
        <v>-3.73E-2</v>
      </c>
      <c r="Q26" s="285">
        <v>0.81399999999999995</v>
      </c>
      <c r="R26" s="285">
        <v>-5.3E-3</v>
      </c>
      <c r="S26" s="285">
        <v>-6.6E-3</v>
      </c>
      <c r="T26" s="285">
        <v>-4.4999999999999997E-3</v>
      </c>
      <c r="U26" s="283">
        <v>20815</v>
      </c>
      <c r="V26" s="283">
        <v>-317</v>
      </c>
      <c r="W26" s="287">
        <v>0.21180555555555555</v>
      </c>
      <c r="X26" s="288">
        <v>42738</v>
      </c>
      <c r="Y26" s="13" t="s">
        <v>38</v>
      </c>
    </row>
    <row r="27" spans="1:25" ht="18.75" thickBot="1" x14ac:dyDescent="0.2">
      <c r="A27" s="14">
        <v>150289</v>
      </c>
      <c r="B27" s="289" t="s">
        <v>196</v>
      </c>
      <c r="C27" s="14">
        <v>1.085</v>
      </c>
      <c r="D27" s="295">
        <v>5.5999999999999999E-3</v>
      </c>
      <c r="E27" s="289">
        <v>3433.15</v>
      </c>
      <c r="F27" s="14">
        <v>1.036</v>
      </c>
      <c r="G27" s="291">
        <v>-4.7300000000000002E-2</v>
      </c>
      <c r="H27" s="291">
        <v>0.04</v>
      </c>
      <c r="I27" s="289">
        <v>5.5</v>
      </c>
      <c r="J27" s="289">
        <v>5.5</v>
      </c>
      <c r="K27" s="291">
        <v>5.2429999999999997E-2</v>
      </c>
      <c r="L27" s="289" t="s">
        <v>40</v>
      </c>
      <c r="M27" s="14" t="s">
        <v>197</v>
      </c>
      <c r="N27" s="295">
        <v>7.6E-3</v>
      </c>
      <c r="O27" s="18">
        <v>0.18779999999999999</v>
      </c>
      <c r="P27" s="291">
        <v>-4.07E-2</v>
      </c>
      <c r="Q27" s="291">
        <v>0.89470000000000005</v>
      </c>
      <c r="R27" s="291">
        <v>-5.8999999999999999E-3</v>
      </c>
      <c r="S27" s="291">
        <v>-9.4999999999999998E-3</v>
      </c>
      <c r="T27" s="291">
        <v>-1.72E-2</v>
      </c>
      <c r="U27" s="289">
        <v>58178</v>
      </c>
      <c r="V27" s="289">
        <v>-535</v>
      </c>
      <c r="W27" s="292">
        <v>0.21180555555555555</v>
      </c>
      <c r="X27" s="293">
        <v>42719</v>
      </c>
      <c r="Y27" s="21" t="s">
        <v>38</v>
      </c>
    </row>
    <row r="28" spans="1:25" ht="18.75" thickBot="1" x14ac:dyDescent="0.2">
      <c r="A28" s="7">
        <v>150301</v>
      </c>
      <c r="B28" s="283" t="s">
        <v>212</v>
      </c>
      <c r="C28" s="7">
        <v>1.0860000000000001</v>
      </c>
      <c r="D28" s="305">
        <v>1.8E-3</v>
      </c>
      <c r="E28" s="283">
        <v>99.19</v>
      </c>
      <c r="F28" s="7">
        <v>1.0359</v>
      </c>
      <c r="G28" s="285">
        <v>-4.8399999999999999E-2</v>
      </c>
      <c r="H28" s="285">
        <v>0.04</v>
      </c>
      <c r="I28" s="283">
        <v>5.5</v>
      </c>
      <c r="J28" s="283">
        <v>5.5</v>
      </c>
      <c r="K28" s="285">
        <v>5.2380000000000003E-2</v>
      </c>
      <c r="L28" s="283" t="s">
        <v>40</v>
      </c>
      <c r="M28" s="7" t="s">
        <v>56</v>
      </c>
      <c r="N28" s="286">
        <v>-4.8999999999999998E-3</v>
      </c>
      <c r="O28" s="23">
        <v>0.41909999999999997</v>
      </c>
      <c r="P28" s="285">
        <v>-4.1599999999999998E-2</v>
      </c>
      <c r="Q28" s="304">
        <v>0.35539999999999999</v>
      </c>
      <c r="R28" s="285">
        <v>-6.9999999999999999E-4</v>
      </c>
      <c r="S28" s="285">
        <v>-6.1999999999999998E-3</v>
      </c>
      <c r="T28" s="285">
        <v>-1.4E-3</v>
      </c>
      <c r="U28" s="283">
        <v>5296</v>
      </c>
      <c r="V28" s="283">
        <v>-1</v>
      </c>
      <c r="W28" s="287">
        <v>0.21180555555555555</v>
      </c>
      <c r="X28" s="288">
        <v>42719</v>
      </c>
      <c r="Y28" s="13" t="s">
        <v>38</v>
      </c>
    </row>
    <row r="29" spans="1:25" ht="18.75" thickBot="1" x14ac:dyDescent="0.2">
      <c r="A29" s="14">
        <v>150130</v>
      </c>
      <c r="B29" s="289" t="s">
        <v>208</v>
      </c>
      <c r="C29" s="14">
        <v>1.083</v>
      </c>
      <c r="D29" s="295">
        <v>3.7000000000000002E-3</v>
      </c>
      <c r="E29" s="289">
        <v>12250.38</v>
      </c>
      <c r="F29" s="14">
        <v>1.0327999999999999</v>
      </c>
      <c r="G29" s="291">
        <v>-4.8599999999999997E-2</v>
      </c>
      <c r="H29" s="291">
        <v>0.04</v>
      </c>
      <c r="I29" s="289">
        <v>5.5</v>
      </c>
      <c r="J29" s="289">
        <v>5.5</v>
      </c>
      <c r="K29" s="291">
        <v>5.237E-2</v>
      </c>
      <c r="L29" s="289" t="s">
        <v>40</v>
      </c>
      <c r="M29" s="14" t="s">
        <v>209</v>
      </c>
      <c r="N29" s="290">
        <v>-3.7000000000000002E-3</v>
      </c>
      <c r="O29" s="18">
        <v>0.2011</v>
      </c>
      <c r="P29" s="291">
        <v>-4.1700000000000001E-2</v>
      </c>
      <c r="Q29" s="291">
        <v>0.86829999999999996</v>
      </c>
      <c r="R29" s="291">
        <v>8.0000000000000004E-4</v>
      </c>
      <c r="S29" s="291">
        <v>-2.0999999999999999E-3</v>
      </c>
      <c r="T29" s="291">
        <v>-3.3E-3</v>
      </c>
      <c r="U29" s="289">
        <v>475792</v>
      </c>
      <c r="V29" s="289">
        <v>-243</v>
      </c>
      <c r="W29" s="292">
        <v>0.21180555555555555</v>
      </c>
      <c r="X29" s="293">
        <v>42738</v>
      </c>
      <c r="Y29" s="21" t="s">
        <v>38</v>
      </c>
    </row>
    <row r="30" spans="1:25" ht="18.75" thickBot="1" x14ac:dyDescent="0.2">
      <c r="A30" s="7">
        <v>502037</v>
      </c>
      <c r="B30" s="283" t="s">
        <v>221</v>
      </c>
      <c r="C30" s="7">
        <v>1.0820000000000001</v>
      </c>
      <c r="D30" s="286">
        <v>-1.8E-3</v>
      </c>
      <c r="E30" s="283">
        <v>2.58</v>
      </c>
      <c r="F30" s="7">
        <v>1.0291999999999999</v>
      </c>
      <c r="G30" s="285">
        <v>-5.1299999999999998E-2</v>
      </c>
      <c r="H30" s="285">
        <v>0.04</v>
      </c>
      <c r="I30" s="283">
        <v>5.5</v>
      </c>
      <c r="J30" s="283">
        <v>5.5</v>
      </c>
      <c r="K30" s="285">
        <v>5.2240000000000002E-2</v>
      </c>
      <c r="L30" s="283" t="s">
        <v>40</v>
      </c>
      <c r="M30" s="7" t="s">
        <v>222</v>
      </c>
      <c r="N30" s="286">
        <v>-8.5000000000000006E-3</v>
      </c>
      <c r="O30" s="23">
        <v>0.42670000000000002</v>
      </c>
      <c r="P30" s="285">
        <v>-4.4499999999999998E-2</v>
      </c>
      <c r="Q30" s="285">
        <v>0.34449999999999997</v>
      </c>
      <c r="R30" s="285">
        <v>2.0999999999999999E-3</v>
      </c>
      <c r="S30" s="285">
        <v>-9.1000000000000004E-3</v>
      </c>
      <c r="T30" s="285">
        <v>-2.8999999999999998E-3</v>
      </c>
      <c r="U30" s="283">
        <v>585</v>
      </c>
      <c r="V30" s="283">
        <v>-3</v>
      </c>
      <c r="W30" s="287">
        <v>0.21180555555555555</v>
      </c>
      <c r="X30" s="288">
        <v>42719</v>
      </c>
      <c r="Y30" s="13" t="s">
        <v>38</v>
      </c>
    </row>
    <row r="31" spans="1:25" ht="18.75" thickBot="1" x14ac:dyDescent="0.2">
      <c r="A31" s="14">
        <v>150117</v>
      </c>
      <c r="B31" s="289" t="s">
        <v>206</v>
      </c>
      <c r="C31" s="14">
        <v>1.0880000000000001</v>
      </c>
      <c r="D31" s="302">
        <v>0</v>
      </c>
      <c r="E31" s="289">
        <v>5181.04</v>
      </c>
      <c r="F31" s="14">
        <v>1.0327999999999999</v>
      </c>
      <c r="G31" s="291">
        <v>-5.3400000000000003E-2</v>
      </c>
      <c r="H31" s="291">
        <v>0.04</v>
      </c>
      <c r="I31" s="289">
        <v>5.5</v>
      </c>
      <c r="J31" s="289">
        <v>5.5</v>
      </c>
      <c r="K31" s="291">
        <v>5.212E-2</v>
      </c>
      <c r="L31" s="289" t="s">
        <v>40</v>
      </c>
      <c r="M31" s="14" t="s">
        <v>207</v>
      </c>
      <c r="N31" s="290">
        <v>-1.43E-2</v>
      </c>
      <c r="O31" s="18">
        <v>0.17100000000000001</v>
      </c>
      <c r="P31" s="291">
        <v>-4.6100000000000002E-2</v>
      </c>
      <c r="Q31" s="291">
        <v>1.5848</v>
      </c>
      <c r="R31" s="291">
        <v>-5.4999999999999997E-3</v>
      </c>
      <c r="S31" s="291">
        <v>-8.8000000000000005E-3</v>
      </c>
      <c r="T31" s="291">
        <v>-9.1000000000000004E-3</v>
      </c>
      <c r="U31" s="289">
        <v>134253</v>
      </c>
      <c r="V31" s="289">
        <v>-8970</v>
      </c>
      <c r="W31" s="292">
        <v>0.21180555555555555</v>
      </c>
      <c r="X31" s="293">
        <v>42738</v>
      </c>
      <c r="Y31" s="21" t="s">
        <v>38</v>
      </c>
    </row>
    <row r="32" spans="1:25" ht="18.75" thickBot="1" x14ac:dyDescent="0.2">
      <c r="A32" s="7">
        <v>150265</v>
      </c>
      <c r="B32" s="294" t="s">
        <v>214</v>
      </c>
      <c r="C32" s="7">
        <v>1.0880000000000001</v>
      </c>
      <c r="D32" s="305">
        <v>2.8E-3</v>
      </c>
      <c r="E32" s="283">
        <v>133.44</v>
      </c>
      <c r="F32" s="7">
        <v>1.0289999999999999</v>
      </c>
      <c r="G32" s="285">
        <v>-5.7299999999999997E-2</v>
      </c>
      <c r="H32" s="285">
        <v>0.04</v>
      </c>
      <c r="I32" s="283">
        <v>5.5</v>
      </c>
      <c r="J32" s="283">
        <v>5.5</v>
      </c>
      <c r="K32" s="285">
        <v>5.194E-2</v>
      </c>
      <c r="L32" s="283" t="s">
        <v>40</v>
      </c>
      <c r="M32" s="7" t="s">
        <v>46</v>
      </c>
      <c r="N32" s="286">
        <v>-3.5000000000000001E-3</v>
      </c>
      <c r="O32" s="23">
        <v>0.40920000000000001</v>
      </c>
      <c r="P32" s="285">
        <v>-4.9799999999999997E-2</v>
      </c>
      <c r="Q32" s="285">
        <v>0.38579999999999998</v>
      </c>
      <c r="R32" s="285">
        <v>-5.8999999999999999E-3</v>
      </c>
      <c r="S32" s="285">
        <v>-7.7999999999999996E-3</v>
      </c>
      <c r="T32" s="285">
        <v>-8.3999999999999995E-3</v>
      </c>
      <c r="U32" s="283">
        <v>13294</v>
      </c>
      <c r="V32" s="283">
        <v>-134</v>
      </c>
      <c r="W32" s="287">
        <v>0.21180555555555555</v>
      </c>
      <c r="X32" s="288">
        <v>42719</v>
      </c>
      <c r="Y32" s="13" t="s">
        <v>38</v>
      </c>
    </row>
    <row r="33" spans="1:25" ht="18.75" thickBot="1" x14ac:dyDescent="0.2">
      <c r="A33" s="14">
        <v>150198</v>
      </c>
      <c r="B33" s="289" t="s">
        <v>219</v>
      </c>
      <c r="C33" s="14">
        <v>1.0940000000000001</v>
      </c>
      <c r="D33" s="295">
        <v>2.7000000000000001E-3</v>
      </c>
      <c r="E33" s="289">
        <v>165</v>
      </c>
      <c r="F33" s="14">
        <v>1.0327999999999999</v>
      </c>
      <c r="G33" s="291">
        <v>-5.9299999999999999E-2</v>
      </c>
      <c r="H33" s="291">
        <v>0.04</v>
      </c>
      <c r="I33" s="289">
        <v>5.5</v>
      </c>
      <c r="J33" s="289">
        <v>5.5</v>
      </c>
      <c r="K33" s="291">
        <v>5.1830000000000001E-2</v>
      </c>
      <c r="L33" s="289" t="s">
        <v>40</v>
      </c>
      <c r="M33" s="14" t="s">
        <v>220</v>
      </c>
      <c r="N33" s="290">
        <v>-8.0999999999999996E-3</v>
      </c>
      <c r="O33" s="18">
        <v>0.27</v>
      </c>
      <c r="P33" s="291">
        <v>-5.1299999999999998E-2</v>
      </c>
      <c r="Q33" s="291">
        <v>0.70730000000000004</v>
      </c>
      <c r="R33" s="291">
        <v>-3.5000000000000001E-3</v>
      </c>
      <c r="S33" s="291">
        <v>-6.7000000000000002E-3</v>
      </c>
      <c r="T33" s="291">
        <v>-3.5000000000000001E-3</v>
      </c>
      <c r="U33" s="289">
        <v>50786</v>
      </c>
      <c r="V33" s="289">
        <v>91</v>
      </c>
      <c r="W33" s="292">
        <v>0.21180555555555555</v>
      </c>
      <c r="X33" s="293">
        <v>42738</v>
      </c>
      <c r="Y33" s="21" t="s">
        <v>38</v>
      </c>
    </row>
    <row r="34" spans="1:25" ht="18.75" thickBot="1" x14ac:dyDescent="0.2">
      <c r="A34" s="7">
        <v>150190</v>
      </c>
      <c r="B34" s="283" t="s">
        <v>213</v>
      </c>
      <c r="C34" s="7">
        <v>1.095</v>
      </c>
      <c r="D34" s="305">
        <v>6.4000000000000003E-3</v>
      </c>
      <c r="E34" s="283">
        <v>156.11000000000001</v>
      </c>
      <c r="F34" s="7">
        <v>1.0329999999999999</v>
      </c>
      <c r="G34" s="285">
        <v>-0.06</v>
      </c>
      <c r="H34" s="285">
        <v>0.04</v>
      </c>
      <c r="I34" s="283">
        <v>5.5</v>
      </c>
      <c r="J34" s="283">
        <v>5.5</v>
      </c>
      <c r="K34" s="285">
        <v>5.1790000000000003E-2</v>
      </c>
      <c r="L34" s="283" t="s">
        <v>40</v>
      </c>
      <c r="M34" s="7" t="s">
        <v>76</v>
      </c>
      <c r="N34" s="286">
        <v>-5.5999999999999999E-3</v>
      </c>
      <c r="O34" s="23">
        <v>0.43819999999999998</v>
      </c>
      <c r="P34" s="285">
        <v>-5.2200000000000003E-2</v>
      </c>
      <c r="Q34" s="285">
        <v>0.31359999999999999</v>
      </c>
      <c r="R34" s="285">
        <v>4.0000000000000001E-3</v>
      </c>
      <c r="S34" s="285">
        <v>-3.0000000000000001E-3</v>
      </c>
      <c r="T34" s="285">
        <v>0</v>
      </c>
      <c r="U34" s="283">
        <v>5778</v>
      </c>
      <c r="V34" s="283">
        <v>0</v>
      </c>
      <c r="W34" s="287">
        <v>0.21180555555555555</v>
      </c>
      <c r="X34" s="288">
        <v>42738</v>
      </c>
      <c r="Y34" s="13" t="s">
        <v>38</v>
      </c>
    </row>
    <row r="35" spans="1:25" ht="18.75" thickBot="1" x14ac:dyDescent="0.2">
      <c r="A35" s="14">
        <v>150196</v>
      </c>
      <c r="B35" s="289" t="s">
        <v>215</v>
      </c>
      <c r="C35" s="14">
        <v>1.0980000000000001</v>
      </c>
      <c r="D35" s="295">
        <v>1.8E-3</v>
      </c>
      <c r="E35" s="289">
        <v>5556.95</v>
      </c>
      <c r="F35" s="14">
        <v>1.0327999999999999</v>
      </c>
      <c r="G35" s="291">
        <v>-6.3100000000000003E-2</v>
      </c>
      <c r="H35" s="291">
        <v>0.04</v>
      </c>
      <c r="I35" s="289">
        <v>5.5</v>
      </c>
      <c r="J35" s="289">
        <v>5.5</v>
      </c>
      <c r="K35" s="291">
        <v>5.1630000000000002E-2</v>
      </c>
      <c r="L35" s="289" t="s">
        <v>40</v>
      </c>
      <c r="M35" s="14" t="s">
        <v>216</v>
      </c>
      <c r="N35" s="295">
        <v>2.0899999999999998E-2</v>
      </c>
      <c r="O35" s="18">
        <v>0.4486</v>
      </c>
      <c r="P35" s="291">
        <v>-5.4800000000000001E-2</v>
      </c>
      <c r="Q35" s="291">
        <v>0.28960000000000002</v>
      </c>
      <c r="R35" s="291">
        <v>3.3E-3</v>
      </c>
      <c r="S35" s="291">
        <v>2.5999999999999999E-3</v>
      </c>
      <c r="T35" s="291">
        <v>4.1999999999999997E-3</v>
      </c>
      <c r="U35" s="289">
        <v>63737</v>
      </c>
      <c r="V35" s="289">
        <v>2875</v>
      </c>
      <c r="W35" s="292">
        <v>0.21180555555555555</v>
      </c>
      <c r="X35" s="293">
        <v>42738</v>
      </c>
      <c r="Y35" s="21" t="s">
        <v>38</v>
      </c>
    </row>
    <row r="36" spans="1:25" ht="18.75" thickBot="1" x14ac:dyDescent="0.2">
      <c r="A36" s="7">
        <v>150261</v>
      </c>
      <c r="B36" s="283" t="s">
        <v>217</v>
      </c>
      <c r="C36" s="7">
        <v>1.0960000000000001</v>
      </c>
      <c r="D36" s="305">
        <v>2.7000000000000001E-3</v>
      </c>
      <c r="E36" s="283">
        <v>22.55</v>
      </c>
      <c r="F36" s="7">
        <v>1.0289999999999999</v>
      </c>
      <c r="G36" s="285">
        <v>-6.5100000000000005E-2</v>
      </c>
      <c r="H36" s="285">
        <v>0.04</v>
      </c>
      <c r="I36" s="283">
        <v>5.5</v>
      </c>
      <c r="J36" s="283">
        <v>5.5</v>
      </c>
      <c r="K36" s="285">
        <v>5.1549999999999999E-2</v>
      </c>
      <c r="L36" s="283" t="s">
        <v>40</v>
      </c>
      <c r="M36" s="7" t="s">
        <v>218</v>
      </c>
      <c r="N36" s="305">
        <v>8.9999999999999998E-4</v>
      </c>
      <c r="O36" s="23">
        <v>0.42370000000000002</v>
      </c>
      <c r="P36" s="285">
        <v>-5.67E-2</v>
      </c>
      <c r="Q36" s="285">
        <v>0.3518</v>
      </c>
      <c r="R36" s="285">
        <v>-6.0000000000000001E-3</v>
      </c>
      <c r="S36" s="285">
        <v>-5.5999999999999999E-3</v>
      </c>
      <c r="T36" s="285">
        <v>-4.5999999999999999E-3</v>
      </c>
      <c r="U36" s="283">
        <v>15458</v>
      </c>
      <c r="V36" s="283">
        <v>-25</v>
      </c>
      <c r="W36" s="287">
        <v>0.21180555555555555</v>
      </c>
      <c r="X36" s="288">
        <v>42719</v>
      </c>
      <c r="Y36" s="13" t="s">
        <v>38</v>
      </c>
    </row>
    <row r="37" spans="1:25" ht="18.75" thickBot="1" x14ac:dyDescent="0.2">
      <c r="A37" s="14">
        <v>150343</v>
      </c>
      <c r="B37" s="289" t="s">
        <v>223</v>
      </c>
      <c r="C37" s="14">
        <v>1.0920000000000001</v>
      </c>
      <c r="D37" s="290">
        <v>-5.4999999999999997E-3</v>
      </c>
      <c r="E37" s="289">
        <v>2.36</v>
      </c>
      <c r="F37" s="14">
        <v>1.024</v>
      </c>
      <c r="G37" s="291">
        <v>-6.6400000000000001E-2</v>
      </c>
      <c r="H37" s="291">
        <v>0.04</v>
      </c>
      <c r="I37" s="289">
        <v>5.5</v>
      </c>
      <c r="J37" s="289">
        <v>5.5</v>
      </c>
      <c r="K37" s="291">
        <v>5.1499999999999997E-2</v>
      </c>
      <c r="L37" s="289" t="s">
        <v>40</v>
      </c>
      <c r="M37" s="14" t="s">
        <v>56</v>
      </c>
      <c r="N37" s="290">
        <v>-4.8999999999999998E-3</v>
      </c>
      <c r="O37" s="18">
        <v>0.43009999999999998</v>
      </c>
      <c r="P37" s="291">
        <v>-5.7799999999999997E-2</v>
      </c>
      <c r="Q37" s="303">
        <v>0.34200000000000003</v>
      </c>
      <c r="R37" s="291">
        <v>-5.1999999999999998E-3</v>
      </c>
      <c r="S37" s="291">
        <v>-7.1000000000000004E-3</v>
      </c>
      <c r="T37" s="291">
        <v>-4.4999999999999997E-3</v>
      </c>
      <c r="U37" s="289">
        <v>6009</v>
      </c>
      <c r="V37" s="289">
        <v>-56</v>
      </c>
      <c r="W37" s="292">
        <v>0.21180555555555555</v>
      </c>
      <c r="X37" s="293">
        <v>42719</v>
      </c>
      <c r="Y37" s="21" t="s">
        <v>38</v>
      </c>
    </row>
    <row r="38" spans="1:25" ht="18.75" thickBot="1" x14ac:dyDescent="0.2">
      <c r="A38" s="7">
        <v>502057</v>
      </c>
      <c r="B38" s="283" t="s">
        <v>217</v>
      </c>
      <c r="C38" s="7">
        <v>1.1180000000000001</v>
      </c>
      <c r="D38" s="286">
        <v>-1.8E-3</v>
      </c>
      <c r="E38" s="283">
        <v>1.2</v>
      </c>
      <c r="F38" s="7">
        <v>1.0289999999999999</v>
      </c>
      <c r="G38" s="285">
        <v>-8.6499999999999994E-2</v>
      </c>
      <c r="H38" s="285">
        <v>0.04</v>
      </c>
      <c r="I38" s="283">
        <v>5.5</v>
      </c>
      <c r="J38" s="283">
        <v>5.5</v>
      </c>
      <c r="K38" s="285">
        <v>5.0509999999999999E-2</v>
      </c>
      <c r="L38" s="283" t="s">
        <v>40</v>
      </c>
      <c r="M38" s="7" t="s">
        <v>218</v>
      </c>
      <c r="N38" s="305">
        <v>8.9999999999999998E-4</v>
      </c>
      <c r="O38" s="23">
        <v>0.45639999999999997</v>
      </c>
      <c r="P38" s="285">
        <v>-7.5300000000000006E-2</v>
      </c>
      <c r="Q38" s="285">
        <v>0.27500000000000002</v>
      </c>
      <c r="R38" s="285">
        <v>-5.1000000000000004E-3</v>
      </c>
      <c r="S38" s="285">
        <v>-3.3999999999999998E-3</v>
      </c>
      <c r="T38" s="285">
        <v>-2.9999999999999997E-4</v>
      </c>
      <c r="U38" s="283">
        <v>1114</v>
      </c>
      <c r="V38" s="283">
        <v>-3</v>
      </c>
      <c r="W38" s="287">
        <v>0.21180555555555555</v>
      </c>
      <c r="X38" s="288">
        <v>42719</v>
      </c>
      <c r="Y38" s="13" t="s">
        <v>38</v>
      </c>
    </row>
    <row r="39" spans="1:25" ht="18.75" thickBot="1" x14ac:dyDescent="0.2">
      <c r="A39" s="14">
        <v>150327</v>
      </c>
      <c r="B39" s="289" t="s">
        <v>284</v>
      </c>
      <c r="C39" s="14">
        <v>1.1279999999999999</v>
      </c>
      <c r="D39" s="290">
        <v>-5.3E-3</v>
      </c>
      <c r="E39" s="289">
        <v>1.58</v>
      </c>
      <c r="F39" s="14">
        <v>1.0289999999999999</v>
      </c>
      <c r="G39" s="291">
        <v>-9.6199999999999994E-2</v>
      </c>
      <c r="H39" s="291">
        <v>0.04</v>
      </c>
      <c r="I39" s="289">
        <v>5.5</v>
      </c>
      <c r="J39" s="289">
        <v>5.5</v>
      </c>
      <c r="K39" s="291">
        <v>5.0049999999999997E-2</v>
      </c>
      <c r="L39" s="289" t="s">
        <v>40</v>
      </c>
      <c r="M39" s="14" t="s">
        <v>127</v>
      </c>
      <c r="N39" s="290">
        <v>-2.0999999999999999E-3</v>
      </c>
      <c r="O39" s="18">
        <v>0.46629999999999999</v>
      </c>
      <c r="P39" s="291">
        <v>-8.3500000000000005E-2</v>
      </c>
      <c r="Q39" s="291">
        <v>0.25180000000000002</v>
      </c>
      <c r="R39" s="291">
        <v>-1.49E-2</v>
      </c>
      <c r="S39" s="291">
        <v>-1.77E-2</v>
      </c>
      <c r="T39" s="291">
        <v>-5.4000000000000003E-3</v>
      </c>
      <c r="U39" s="289">
        <v>802</v>
      </c>
      <c r="V39" s="289">
        <v>0</v>
      </c>
      <c r="W39" s="292">
        <v>0.21180555555555555</v>
      </c>
      <c r="X39" s="293">
        <v>42738</v>
      </c>
      <c r="Y39" s="21" t="s">
        <v>38</v>
      </c>
    </row>
    <row r="40" spans="1:25" ht="18.75" thickBot="1" x14ac:dyDescent="0.2">
      <c r="A40" s="7">
        <v>150317</v>
      </c>
      <c r="B40" s="283" t="s">
        <v>225</v>
      </c>
      <c r="C40" s="7">
        <v>1.171</v>
      </c>
      <c r="D40" s="305">
        <v>9.4999999999999998E-3</v>
      </c>
      <c r="E40" s="283">
        <v>1.41</v>
      </c>
      <c r="F40" s="7">
        <v>1.0289999999999999</v>
      </c>
      <c r="G40" s="285">
        <v>-0.13800000000000001</v>
      </c>
      <c r="H40" s="285">
        <v>0.04</v>
      </c>
      <c r="I40" s="283">
        <v>5.5</v>
      </c>
      <c r="J40" s="283">
        <v>5.5</v>
      </c>
      <c r="K40" s="285">
        <v>4.8160000000000001E-2</v>
      </c>
      <c r="L40" s="283" t="s">
        <v>40</v>
      </c>
      <c r="M40" s="7" t="s">
        <v>222</v>
      </c>
      <c r="N40" s="286">
        <v>-8.5000000000000006E-3</v>
      </c>
      <c r="O40" s="23">
        <v>0.4249</v>
      </c>
      <c r="P40" s="285">
        <v>-0.1171</v>
      </c>
      <c r="Q40" s="285">
        <v>0.34899999999999998</v>
      </c>
      <c r="R40" s="285">
        <v>-8.9999999999999998E-4</v>
      </c>
      <c r="S40" s="285">
        <v>-1.47E-2</v>
      </c>
      <c r="T40" s="285">
        <v>-9.9000000000000008E-3</v>
      </c>
      <c r="U40" s="283">
        <v>691</v>
      </c>
      <c r="V40" s="283">
        <v>-2</v>
      </c>
      <c r="W40" s="287">
        <v>0.21180555555555555</v>
      </c>
      <c r="X40" s="288">
        <v>42738</v>
      </c>
      <c r="Y40" s="13" t="s">
        <v>38</v>
      </c>
    </row>
    <row r="41" spans="1:25" ht="18.75" thickBot="1" x14ac:dyDescent="0.2">
      <c r="A41" s="14">
        <v>150047</v>
      </c>
      <c r="B41" s="289" t="s">
        <v>226</v>
      </c>
      <c r="C41" s="14">
        <v>1.478</v>
      </c>
      <c r="D41" s="302">
        <v>0</v>
      </c>
      <c r="E41" s="289">
        <v>135.49</v>
      </c>
      <c r="F41" s="14">
        <v>1.0329999999999999</v>
      </c>
      <c r="G41" s="291">
        <v>-0.43080000000000002</v>
      </c>
      <c r="H41" s="291">
        <v>0.04</v>
      </c>
      <c r="I41" s="289">
        <v>5.5</v>
      </c>
      <c r="J41" s="289">
        <v>5.5</v>
      </c>
      <c r="K41" s="291">
        <v>3.8059999999999997E-2</v>
      </c>
      <c r="L41" s="289" t="s">
        <v>40</v>
      </c>
      <c r="M41" s="14" t="s">
        <v>36</v>
      </c>
      <c r="N41" s="302">
        <v>0</v>
      </c>
      <c r="O41" s="18">
        <v>0.68830000000000002</v>
      </c>
      <c r="P41" s="291">
        <v>-0.29509999999999997</v>
      </c>
      <c r="Q41" s="289" t="s">
        <v>37</v>
      </c>
      <c r="R41" s="291">
        <v>4.7999999999999996E-3</v>
      </c>
      <c r="S41" s="291">
        <v>9.1000000000000004E-3</v>
      </c>
      <c r="T41" s="291">
        <v>1.4800000000000001E-2</v>
      </c>
      <c r="U41" s="289">
        <v>1758</v>
      </c>
      <c r="V41" s="289">
        <v>89</v>
      </c>
      <c r="W41" s="292">
        <v>8.8888888888888892E-2</v>
      </c>
      <c r="X41" s="293">
        <v>42738</v>
      </c>
      <c r="Y41" s="21" t="s">
        <v>38</v>
      </c>
    </row>
    <row r="42" spans="1:25" ht="14.25" thickBot="1" x14ac:dyDescent="0.2">
      <c r="A42" s="44" t="s">
        <v>245</v>
      </c>
      <c r="B42" s="36"/>
      <c r="C42" s="35"/>
      <c r="D42" s="43">
        <f>AVERAGE(D16:D41)</f>
        <v>1.8000000000000004E-3</v>
      </c>
      <c r="E42" s="36"/>
      <c r="F42" s="35"/>
      <c r="G42" s="43">
        <f>AVERAGE(G16:G41)</f>
        <v>-7.0196153846153866E-2</v>
      </c>
      <c r="H42" s="272">
        <f>COUNTIF($D16:$D41,"&gt;0")/COUNT($D16:$D41)</f>
        <v>0.73076923076923073</v>
      </c>
      <c r="I42" s="36"/>
      <c r="J42" s="36"/>
      <c r="K42" s="43">
        <f>AVERAGE(K16:K41)</f>
        <v>5.149961538461538E-2</v>
      </c>
      <c r="L42" s="36"/>
      <c r="M42" s="35"/>
      <c r="N42" s="38"/>
      <c r="O42" s="39"/>
      <c r="P42" s="43">
        <f>AVERAGE(P16:P41)</f>
        <v>-5.7449999999999994E-2</v>
      </c>
      <c r="Q42" s="37"/>
      <c r="R42" s="43">
        <f>AVERAGE(R16:R41)</f>
        <v>-2.3923076923076927E-3</v>
      </c>
      <c r="S42" s="37"/>
      <c r="T42" s="37"/>
      <c r="U42" s="36"/>
      <c r="V42" s="36"/>
      <c r="W42" s="40"/>
      <c r="X42" s="41"/>
      <c r="Y42" s="42"/>
    </row>
    <row r="43" spans="1:25" s="60" customFormat="1" ht="19.5" thickBot="1" x14ac:dyDescent="0.2">
      <c r="A43" s="51">
        <v>150175</v>
      </c>
      <c r="B43" s="317" t="s">
        <v>152</v>
      </c>
      <c r="C43" s="51">
        <v>0.98199999999999998</v>
      </c>
      <c r="D43" s="314">
        <v>1.1299999999999999E-2</v>
      </c>
      <c r="E43" s="309">
        <v>12208.75</v>
      </c>
      <c r="F43" s="51">
        <v>1.0343</v>
      </c>
      <c r="G43" s="311">
        <v>5.0599999999999999E-2</v>
      </c>
      <c r="H43" s="311">
        <v>3.5000000000000003E-2</v>
      </c>
      <c r="I43" s="309">
        <v>5</v>
      </c>
      <c r="J43" s="309">
        <v>5</v>
      </c>
      <c r="K43" s="311">
        <v>5.2760000000000001E-2</v>
      </c>
      <c r="L43" s="309" t="s">
        <v>40</v>
      </c>
      <c r="M43" s="51" t="s">
        <v>153</v>
      </c>
      <c r="N43" s="314">
        <v>6.9999999999999999E-4</v>
      </c>
      <c r="O43" s="56">
        <v>0.29520000000000002</v>
      </c>
      <c r="P43" s="317" t="s">
        <v>44</v>
      </c>
      <c r="Q43" s="311">
        <v>0.71240000000000003</v>
      </c>
      <c r="R43" s="311">
        <v>-5.7000000000000002E-3</v>
      </c>
      <c r="S43" s="311">
        <v>-8.3999999999999995E-3</v>
      </c>
      <c r="T43" s="311">
        <v>-1.01E-2</v>
      </c>
      <c r="U43" s="309">
        <v>394959</v>
      </c>
      <c r="V43" s="309">
        <v>-2552</v>
      </c>
      <c r="W43" s="312">
        <v>0.21180555555555555</v>
      </c>
      <c r="X43" s="318">
        <v>42705</v>
      </c>
      <c r="Y43" s="59" t="s">
        <v>38</v>
      </c>
    </row>
    <row r="44" spans="1:25" ht="18.75" thickBot="1" x14ac:dyDescent="0.2">
      <c r="A44" s="14">
        <v>150090</v>
      </c>
      <c r="B44" s="289" t="s">
        <v>173</v>
      </c>
      <c r="C44" s="14">
        <v>1.032</v>
      </c>
      <c r="D44" s="290">
        <v>-6.7000000000000002E-3</v>
      </c>
      <c r="E44" s="289">
        <v>62.81</v>
      </c>
      <c r="F44" s="14">
        <v>1.0303</v>
      </c>
      <c r="G44" s="291">
        <v>-1.6999999999999999E-3</v>
      </c>
      <c r="H44" s="291">
        <v>3.5000000000000003E-2</v>
      </c>
      <c r="I44" s="289">
        <v>5</v>
      </c>
      <c r="J44" s="289">
        <v>5</v>
      </c>
      <c r="K44" s="291">
        <v>4.9919999999999999E-2</v>
      </c>
      <c r="L44" s="289" t="s">
        <v>40</v>
      </c>
      <c r="M44" s="14" t="s">
        <v>174</v>
      </c>
      <c r="N44" s="290">
        <v>-5.3E-3</v>
      </c>
      <c r="O44" s="18">
        <v>0.39240000000000003</v>
      </c>
      <c r="P44" s="291">
        <v>-5.1999999999999998E-3</v>
      </c>
      <c r="Q44" s="291">
        <v>0.89829999999999999</v>
      </c>
      <c r="R44" s="291">
        <v>-5.7999999999999996E-3</v>
      </c>
      <c r="S44" s="291">
        <v>-6.4999999999999997E-3</v>
      </c>
      <c r="T44" s="291">
        <v>-1.01E-2</v>
      </c>
      <c r="U44" s="289">
        <v>1098</v>
      </c>
      <c r="V44" s="289">
        <v>-10</v>
      </c>
      <c r="W44" s="292">
        <v>0.21180555555555555</v>
      </c>
      <c r="X44" s="293">
        <v>42738</v>
      </c>
      <c r="Y44" s="21" t="s">
        <v>38</v>
      </c>
    </row>
    <row r="45" spans="1:25" ht="18.75" thickBot="1" x14ac:dyDescent="0.2">
      <c r="A45" s="7">
        <v>150053</v>
      </c>
      <c r="B45" s="283" t="s">
        <v>170</v>
      </c>
      <c r="C45" s="7">
        <v>1.038</v>
      </c>
      <c r="D45" s="305">
        <v>2.8999999999999998E-3</v>
      </c>
      <c r="E45" s="283">
        <v>74.150000000000006</v>
      </c>
      <c r="F45" s="7">
        <v>1.03</v>
      </c>
      <c r="G45" s="285">
        <v>-7.7999999999999996E-3</v>
      </c>
      <c r="H45" s="285">
        <v>3.5000000000000003E-2</v>
      </c>
      <c r="I45" s="283">
        <v>5</v>
      </c>
      <c r="J45" s="283">
        <v>5</v>
      </c>
      <c r="K45" s="285">
        <v>4.9599999999999998E-2</v>
      </c>
      <c r="L45" s="283" t="s">
        <v>40</v>
      </c>
      <c r="M45" s="7" t="s">
        <v>148</v>
      </c>
      <c r="N45" s="286">
        <v>-3.7000000000000002E-3</v>
      </c>
      <c r="O45" s="23">
        <v>0.4345</v>
      </c>
      <c r="P45" s="285">
        <v>-1.0999999999999999E-2</v>
      </c>
      <c r="Q45" s="285">
        <v>1.0123</v>
      </c>
      <c r="R45" s="285">
        <v>3.3E-3</v>
      </c>
      <c r="S45" s="285">
        <v>-8.6E-3</v>
      </c>
      <c r="T45" s="285">
        <v>-5.1999999999999998E-3</v>
      </c>
      <c r="U45" s="283">
        <v>526</v>
      </c>
      <c r="V45" s="283">
        <v>-1</v>
      </c>
      <c r="W45" s="287">
        <v>0.17083333333333331</v>
      </c>
      <c r="X45" s="288">
        <v>42738</v>
      </c>
      <c r="Y45" s="13" t="s">
        <v>38</v>
      </c>
    </row>
    <row r="46" spans="1:25" ht="18.75" thickBot="1" x14ac:dyDescent="0.2">
      <c r="A46" s="14">
        <v>150281</v>
      </c>
      <c r="B46" s="289" t="s">
        <v>168</v>
      </c>
      <c r="C46" s="14">
        <v>1.077</v>
      </c>
      <c r="D46" s="295">
        <v>1.9E-3</v>
      </c>
      <c r="E46" s="289">
        <v>287.52</v>
      </c>
      <c r="F46" s="14">
        <v>1.0660000000000001</v>
      </c>
      <c r="G46" s="291">
        <v>-1.03E-2</v>
      </c>
      <c r="H46" s="291">
        <v>3.5000000000000003E-2</v>
      </c>
      <c r="I46" s="289">
        <v>5.75</v>
      </c>
      <c r="J46" s="289">
        <v>5</v>
      </c>
      <c r="K46" s="291">
        <v>4.9570000000000003E-2</v>
      </c>
      <c r="L46" s="289" t="s">
        <v>40</v>
      </c>
      <c r="M46" s="14" t="s">
        <v>169</v>
      </c>
      <c r="N46" s="290">
        <v>-4.0000000000000001E-3</v>
      </c>
      <c r="O46" s="18">
        <v>0.12280000000000001</v>
      </c>
      <c r="P46" s="291">
        <v>-1.35E-2</v>
      </c>
      <c r="Q46" s="303">
        <v>0.99960000000000004</v>
      </c>
      <c r="R46" s="291">
        <v>-4.7999999999999996E-3</v>
      </c>
      <c r="S46" s="291">
        <v>-7.3000000000000001E-3</v>
      </c>
      <c r="T46" s="291">
        <v>-5.3E-3</v>
      </c>
      <c r="U46" s="289">
        <v>3692</v>
      </c>
      <c r="V46" s="289">
        <v>-22</v>
      </c>
      <c r="W46" s="292">
        <v>0.21180555555555555</v>
      </c>
      <c r="X46" s="293">
        <v>42704</v>
      </c>
      <c r="Y46" s="21" t="s">
        <v>38</v>
      </c>
    </row>
    <row r="47" spans="1:25" ht="18.75" thickBot="1" x14ac:dyDescent="0.2">
      <c r="A47" s="7">
        <v>150167</v>
      </c>
      <c r="B47" s="283" t="s">
        <v>161</v>
      </c>
      <c r="C47" s="7">
        <v>1.0429999999999999</v>
      </c>
      <c r="D47" s="286">
        <v>-2.8999999999999998E-3</v>
      </c>
      <c r="E47" s="283">
        <v>2.35</v>
      </c>
      <c r="F47" s="7">
        <v>1.034</v>
      </c>
      <c r="G47" s="285">
        <v>-8.6999999999999994E-3</v>
      </c>
      <c r="H47" s="285">
        <v>3.5000000000000003E-2</v>
      </c>
      <c r="I47" s="283">
        <v>5</v>
      </c>
      <c r="J47" s="283">
        <v>5</v>
      </c>
      <c r="K47" s="285">
        <v>4.9549999999999997E-2</v>
      </c>
      <c r="L47" s="283" t="s">
        <v>40</v>
      </c>
      <c r="M47" s="7" t="s">
        <v>88</v>
      </c>
      <c r="N47" s="286">
        <v>-4.1999999999999997E-3</v>
      </c>
      <c r="O47" s="23">
        <v>0.23810000000000001</v>
      </c>
      <c r="P47" s="285">
        <v>-1.1900000000000001E-2</v>
      </c>
      <c r="Q47" s="285">
        <v>0.7802</v>
      </c>
      <c r="R47" s="285">
        <v>-1.9E-3</v>
      </c>
      <c r="S47" s="285">
        <v>-3.5000000000000001E-3</v>
      </c>
      <c r="T47" s="285">
        <v>-6.6E-3</v>
      </c>
      <c r="U47" s="283">
        <v>2952</v>
      </c>
      <c r="V47" s="283">
        <v>-7</v>
      </c>
      <c r="W47" s="287">
        <v>0.21180555555555555</v>
      </c>
      <c r="X47" s="288">
        <v>42705</v>
      </c>
      <c r="Y47" s="13" t="s">
        <v>38</v>
      </c>
    </row>
    <row r="48" spans="1:25" ht="18.75" thickBot="1" x14ac:dyDescent="0.2">
      <c r="A48" s="14">
        <v>150138</v>
      </c>
      <c r="B48" s="289" t="s">
        <v>181</v>
      </c>
      <c r="C48" s="14">
        <v>1.0429999999999999</v>
      </c>
      <c r="D48" s="295">
        <v>1E-3</v>
      </c>
      <c r="E48" s="289">
        <v>3.8</v>
      </c>
      <c r="F48" s="14">
        <v>1.034</v>
      </c>
      <c r="G48" s="291">
        <v>-8.6999999999999994E-3</v>
      </c>
      <c r="H48" s="291">
        <v>3.5000000000000003E-2</v>
      </c>
      <c r="I48" s="289">
        <v>5</v>
      </c>
      <c r="J48" s="289">
        <v>5</v>
      </c>
      <c r="K48" s="291">
        <v>4.9549999999999997E-2</v>
      </c>
      <c r="L48" s="289" t="s">
        <v>40</v>
      </c>
      <c r="M48" s="14" t="s">
        <v>182</v>
      </c>
      <c r="N48" s="290">
        <v>-3.5999999999999999E-3</v>
      </c>
      <c r="O48" s="18">
        <v>0.374</v>
      </c>
      <c r="P48" s="291">
        <v>-1.1900000000000001E-2</v>
      </c>
      <c r="Q48" s="291">
        <v>0.4627</v>
      </c>
      <c r="R48" s="291">
        <v>-2.3999999999999998E-3</v>
      </c>
      <c r="S48" s="291">
        <v>-1.26E-2</v>
      </c>
      <c r="T48" s="291">
        <v>-7.3000000000000001E-3</v>
      </c>
      <c r="U48" s="289">
        <v>261</v>
      </c>
      <c r="V48" s="289">
        <v>-3</v>
      </c>
      <c r="W48" s="292">
        <v>0.21180555555555555</v>
      </c>
      <c r="X48" s="293">
        <v>42705</v>
      </c>
      <c r="Y48" s="21" t="s">
        <v>38</v>
      </c>
    </row>
    <row r="49" spans="1:25" ht="18.75" thickBot="1" x14ac:dyDescent="0.2">
      <c r="A49" s="7">
        <v>150140</v>
      </c>
      <c r="B49" s="283" t="s">
        <v>158</v>
      </c>
      <c r="C49" s="7">
        <v>1.04</v>
      </c>
      <c r="D49" s="305">
        <v>3.8999999999999998E-3</v>
      </c>
      <c r="E49" s="283">
        <v>87.39</v>
      </c>
      <c r="F49" s="7">
        <v>1.0303</v>
      </c>
      <c r="G49" s="285">
        <v>-9.4000000000000004E-3</v>
      </c>
      <c r="H49" s="285">
        <v>3.5000000000000003E-2</v>
      </c>
      <c r="I49" s="283">
        <v>5</v>
      </c>
      <c r="J49" s="283">
        <v>5</v>
      </c>
      <c r="K49" s="285">
        <v>4.9520000000000002E-2</v>
      </c>
      <c r="L49" s="283" t="s">
        <v>40</v>
      </c>
      <c r="M49" s="7" t="s">
        <v>88</v>
      </c>
      <c r="N49" s="286">
        <v>-4.1999999999999997E-3</v>
      </c>
      <c r="O49" s="23">
        <v>0.25130000000000002</v>
      </c>
      <c r="P49" s="285">
        <v>-1.29E-2</v>
      </c>
      <c r="Q49" s="285">
        <v>0.75439999999999996</v>
      </c>
      <c r="R49" s="285">
        <v>0</v>
      </c>
      <c r="S49" s="285">
        <v>-9.1999999999999998E-3</v>
      </c>
      <c r="T49" s="285">
        <v>-7.6E-3</v>
      </c>
      <c r="U49" s="283">
        <v>662</v>
      </c>
      <c r="V49" s="283">
        <v>-1</v>
      </c>
      <c r="W49" s="287">
        <v>0.21180555555555555</v>
      </c>
      <c r="X49" s="288">
        <v>42738</v>
      </c>
      <c r="Y49" s="13" t="s">
        <v>38</v>
      </c>
    </row>
    <row r="50" spans="1:25" ht="18.75" thickBot="1" x14ac:dyDescent="0.2">
      <c r="A50" s="14">
        <v>150121</v>
      </c>
      <c r="B50" s="289" t="s">
        <v>159</v>
      </c>
      <c r="C50" s="14">
        <v>1.04</v>
      </c>
      <c r="D50" s="295">
        <v>2.8999999999999998E-3</v>
      </c>
      <c r="E50" s="289">
        <v>11.16</v>
      </c>
      <c r="F50" s="14">
        <v>1.03</v>
      </c>
      <c r="G50" s="291">
        <v>-9.7000000000000003E-3</v>
      </c>
      <c r="H50" s="291">
        <v>3.5000000000000003E-2</v>
      </c>
      <c r="I50" s="289">
        <v>5</v>
      </c>
      <c r="J50" s="289">
        <v>5</v>
      </c>
      <c r="K50" s="291">
        <v>4.9500000000000002E-2</v>
      </c>
      <c r="L50" s="289" t="s">
        <v>40</v>
      </c>
      <c r="M50" s="14" t="s">
        <v>160</v>
      </c>
      <c r="N50" s="290">
        <v>-5.1999999999999998E-3</v>
      </c>
      <c r="O50" s="18">
        <v>0.44169999999999998</v>
      </c>
      <c r="P50" s="291">
        <v>-1.29E-2</v>
      </c>
      <c r="Q50" s="291">
        <v>0.74470000000000003</v>
      </c>
      <c r="R50" s="291">
        <v>-2.3999999999999998E-3</v>
      </c>
      <c r="S50" s="291">
        <v>-6.8999999999999999E-3</v>
      </c>
      <c r="T50" s="291">
        <v>4.0000000000000002E-4</v>
      </c>
      <c r="U50" s="289">
        <v>439</v>
      </c>
      <c r="V50" s="289">
        <v>0</v>
      </c>
      <c r="W50" s="292">
        <v>0.21180555555555555</v>
      </c>
      <c r="X50" s="293">
        <v>42738</v>
      </c>
      <c r="Y50" s="21" t="s">
        <v>38</v>
      </c>
    </row>
    <row r="51" spans="1:25" ht="18.75" thickBot="1" x14ac:dyDescent="0.2">
      <c r="A51" s="7">
        <v>150094</v>
      </c>
      <c r="B51" s="283" t="s">
        <v>162</v>
      </c>
      <c r="C51" s="7">
        <v>1.04</v>
      </c>
      <c r="D51" s="305">
        <v>1.9E-3</v>
      </c>
      <c r="E51" s="283">
        <v>6.12</v>
      </c>
      <c r="F51" s="7">
        <v>1.03</v>
      </c>
      <c r="G51" s="285">
        <v>-9.7000000000000003E-3</v>
      </c>
      <c r="H51" s="285">
        <v>3.5000000000000003E-2</v>
      </c>
      <c r="I51" s="283">
        <v>5</v>
      </c>
      <c r="J51" s="283">
        <v>5</v>
      </c>
      <c r="K51" s="285">
        <v>4.9500000000000002E-2</v>
      </c>
      <c r="L51" s="283" t="s">
        <v>40</v>
      </c>
      <c r="M51" s="7" t="s">
        <v>163</v>
      </c>
      <c r="N51" s="286">
        <v>-2.3E-3</v>
      </c>
      <c r="O51" s="23">
        <v>0.1527</v>
      </c>
      <c r="P51" s="285">
        <v>-1.29E-2</v>
      </c>
      <c r="Q51" s="285">
        <v>1.6477999999999999</v>
      </c>
      <c r="R51" s="285">
        <v>-3.8E-3</v>
      </c>
      <c r="S51" s="285">
        <v>-8.6E-3</v>
      </c>
      <c r="T51" s="285">
        <v>-7.3000000000000001E-3</v>
      </c>
      <c r="U51" s="283">
        <v>965</v>
      </c>
      <c r="V51" s="283">
        <v>0</v>
      </c>
      <c r="W51" s="287">
        <v>0.21180555555555555</v>
      </c>
      <c r="X51" s="288">
        <v>42738</v>
      </c>
      <c r="Y51" s="13" t="s">
        <v>38</v>
      </c>
    </row>
    <row r="52" spans="1:25" ht="18.75" thickBot="1" x14ac:dyDescent="0.2">
      <c r="A52" s="14">
        <v>502001</v>
      </c>
      <c r="B52" s="289" t="s">
        <v>171</v>
      </c>
      <c r="C52" s="14">
        <v>1.04</v>
      </c>
      <c r="D52" s="295">
        <v>1E-3</v>
      </c>
      <c r="E52" s="289">
        <v>0.1</v>
      </c>
      <c r="F52" s="14">
        <v>1.03</v>
      </c>
      <c r="G52" s="291">
        <v>-9.7000000000000003E-3</v>
      </c>
      <c r="H52" s="291">
        <v>3.5000000000000003E-2</v>
      </c>
      <c r="I52" s="289">
        <v>5</v>
      </c>
      <c r="J52" s="289">
        <v>5</v>
      </c>
      <c r="K52" s="291">
        <v>4.9500000000000002E-2</v>
      </c>
      <c r="L52" s="289" t="s">
        <v>40</v>
      </c>
      <c r="M52" s="14" t="s">
        <v>172</v>
      </c>
      <c r="N52" s="290">
        <v>-3.2000000000000002E-3</v>
      </c>
      <c r="O52" s="18">
        <v>0.36120000000000002</v>
      </c>
      <c r="P52" s="291">
        <v>-1.29E-2</v>
      </c>
      <c r="Q52" s="291">
        <v>0.49709999999999999</v>
      </c>
      <c r="R52" s="291">
        <v>-8.8999999999999999E-3</v>
      </c>
      <c r="S52" s="291">
        <v>-8.5000000000000006E-3</v>
      </c>
      <c r="T52" s="291">
        <v>-5.4999999999999997E-3</v>
      </c>
      <c r="U52" s="289">
        <v>300</v>
      </c>
      <c r="V52" s="289">
        <v>-31</v>
      </c>
      <c r="W52" s="292">
        <v>0.21180555555555555</v>
      </c>
      <c r="X52" s="293">
        <v>42738</v>
      </c>
      <c r="Y52" s="21" t="s">
        <v>38</v>
      </c>
    </row>
    <row r="53" spans="1:25" s="60" customFormat="1" ht="18.75" thickBot="1" x14ac:dyDescent="0.2">
      <c r="A53" s="51">
        <v>502041</v>
      </c>
      <c r="B53" s="309" t="s">
        <v>155</v>
      </c>
      <c r="C53" s="51">
        <v>1.0669999999999999</v>
      </c>
      <c r="D53" s="314">
        <v>2.8E-3</v>
      </c>
      <c r="E53" s="309">
        <v>71.8</v>
      </c>
      <c r="F53" s="51">
        <v>1.0549999999999999</v>
      </c>
      <c r="G53" s="311">
        <v>-1.14E-2</v>
      </c>
      <c r="H53" s="311">
        <v>3.5000000000000003E-2</v>
      </c>
      <c r="I53" s="309">
        <v>5.5</v>
      </c>
      <c r="J53" s="309">
        <v>5</v>
      </c>
      <c r="K53" s="311">
        <v>4.9480000000000003E-2</v>
      </c>
      <c r="L53" s="309" t="s">
        <v>40</v>
      </c>
      <c r="M53" s="51" t="s">
        <v>91</v>
      </c>
      <c r="N53" s="310">
        <v>-2.3999999999999998E-3</v>
      </c>
      <c r="O53" s="56">
        <v>0.27579999999999999</v>
      </c>
      <c r="P53" s="311">
        <v>-1.46E-2</v>
      </c>
      <c r="Q53" s="367">
        <v>0.66490000000000005</v>
      </c>
      <c r="R53" s="311">
        <v>-7.1000000000000004E-3</v>
      </c>
      <c r="S53" s="311">
        <v>-6.6E-3</v>
      </c>
      <c r="T53" s="311">
        <v>-5.0000000000000001E-3</v>
      </c>
      <c r="U53" s="309">
        <v>1110</v>
      </c>
      <c r="V53" s="309">
        <v>-14</v>
      </c>
      <c r="W53" s="312">
        <v>0.21180555555555555</v>
      </c>
      <c r="X53" s="313">
        <v>42704</v>
      </c>
      <c r="Y53" s="59" t="s">
        <v>38</v>
      </c>
    </row>
    <row r="54" spans="1:25" ht="18.75" thickBot="1" x14ac:dyDescent="0.2">
      <c r="A54" s="14">
        <v>502014</v>
      </c>
      <c r="B54" s="289" t="s">
        <v>89</v>
      </c>
      <c r="C54" s="14">
        <v>1.054</v>
      </c>
      <c r="D54" s="295">
        <v>3.8E-3</v>
      </c>
      <c r="E54" s="289">
        <v>444.13</v>
      </c>
      <c r="F54" s="14">
        <v>1.04</v>
      </c>
      <c r="G54" s="291">
        <v>-1.35E-2</v>
      </c>
      <c r="H54" s="291">
        <v>3.5000000000000003E-2</v>
      </c>
      <c r="I54" s="289">
        <v>5.75</v>
      </c>
      <c r="J54" s="289">
        <v>5</v>
      </c>
      <c r="K54" s="291">
        <v>4.9419999999999999E-2</v>
      </c>
      <c r="L54" s="289" t="s">
        <v>40</v>
      </c>
      <c r="M54" s="14" t="s">
        <v>154</v>
      </c>
      <c r="N54" s="290">
        <v>-3.5000000000000001E-3</v>
      </c>
      <c r="O54" s="18">
        <v>0.12670000000000001</v>
      </c>
      <c r="P54" s="291">
        <v>-1.66E-2</v>
      </c>
      <c r="Q54" s="303">
        <v>1.0309999999999999</v>
      </c>
      <c r="R54" s="291">
        <v>-6.1000000000000004E-3</v>
      </c>
      <c r="S54" s="291">
        <v>-8.8000000000000005E-3</v>
      </c>
      <c r="T54" s="291">
        <v>-3.3999999999999998E-3</v>
      </c>
      <c r="U54" s="289">
        <v>19001</v>
      </c>
      <c r="V54" s="289">
        <v>-263</v>
      </c>
      <c r="W54" s="292">
        <v>0.21180555555555555</v>
      </c>
      <c r="X54" s="293">
        <v>42704</v>
      </c>
      <c r="Y54" s="21" t="s">
        <v>38</v>
      </c>
    </row>
    <row r="55" spans="1:25" ht="18.75" thickBot="1" x14ac:dyDescent="0.2">
      <c r="A55" s="7">
        <v>150225</v>
      </c>
      <c r="B55" s="283" t="s">
        <v>285</v>
      </c>
      <c r="C55" s="7">
        <v>1.0469999999999999</v>
      </c>
      <c r="D55" s="305">
        <v>9.5999999999999992E-3</v>
      </c>
      <c r="E55" s="283">
        <v>2.56</v>
      </c>
      <c r="F55" s="7">
        <v>1.0345</v>
      </c>
      <c r="G55" s="285">
        <v>-1.21E-2</v>
      </c>
      <c r="H55" s="285">
        <v>3.5000000000000003E-2</v>
      </c>
      <c r="I55" s="283">
        <v>5</v>
      </c>
      <c r="J55" s="283">
        <v>5</v>
      </c>
      <c r="K55" s="285">
        <v>4.938E-2</v>
      </c>
      <c r="L55" s="283" t="s">
        <v>40</v>
      </c>
      <c r="M55" s="7" t="s">
        <v>84</v>
      </c>
      <c r="N55" s="286">
        <v>-4.4999999999999997E-3</v>
      </c>
      <c r="O55" s="23">
        <v>0.40129999999999999</v>
      </c>
      <c r="P55" s="285">
        <v>-1.47E-2</v>
      </c>
      <c r="Q55" s="285">
        <v>0.3982</v>
      </c>
      <c r="R55" s="285">
        <v>1.23E-2</v>
      </c>
      <c r="S55" s="285">
        <v>6.1000000000000004E-3</v>
      </c>
      <c r="T55" s="285">
        <v>1.37E-2</v>
      </c>
      <c r="U55" s="283">
        <v>3011</v>
      </c>
      <c r="V55" s="283">
        <v>0</v>
      </c>
      <c r="W55" s="287">
        <v>0.21180555555555555</v>
      </c>
      <c r="X55" s="288">
        <v>42705</v>
      </c>
      <c r="Y55" s="13" t="s">
        <v>38</v>
      </c>
    </row>
    <row r="56" spans="1:25" s="60" customFormat="1" ht="18.75" thickBot="1" x14ac:dyDescent="0.2">
      <c r="A56" s="51">
        <v>150267</v>
      </c>
      <c r="B56" s="317" t="s">
        <v>164</v>
      </c>
      <c r="C56" s="51">
        <v>1.048</v>
      </c>
      <c r="D56" s="314">
        <v>3.8E-3</v>
      </c>
      <c r="E56" s="309">
        <v>159.31</v>
      </c>
      <c r="F56" s="51">
        <v>1.0345</v>
      </c>
      <c r="G56" s="311">
        <v>-1.2999999999999999E-2</v>
      </c>
      <c r="H56" s="311">
        <v>3.5000000000000003E-2</v>
      </c>
      <c r="I56" s="309">
        <v>5</v>
      </c>
      <c r="J56" s="309">
        <v>5</v>
      </c>
      <c r="K56" s="311">
        <v>4.9329999999999999E-2</v>
      </c>
      <c r="L56" s="309" t="s">
        <v>40</v>
      </c>
      <c r="M56" s="51" t="s">
        <v>95</v>
      </c>
      <c r="N56" s="314">
        <v>2.2000000000000001E-3</v>
      </c>
      <c r="O56" s="56">
        <v>0.25040000000000001</v>
      </c>
      <c r="P56" s="311">
        <v>-1.5699999999999999E-2</v>
      </c>
      <c r="Q56" s="311">
        <v>0.75070000000000003</v>
      </c>
      <c r="R56" s="311">
        <v>-4.4000000000000003E-3</v>
      </c>
      <c r="S56" s="311">
        <v>-1.6999999999999999E-3</v>
      </c>
      <c r="T56" s="311">
        <v>-2.8E-3</v>
      </c>
      <c r="U56" s="309">
        <v>1940</v>
      </c>
      <c r="V56" s="309">
        <v>0</v>
      </c>
      <c r="W56" s="312">
        <v>0.21180555555555555</v>
      </c>
      <c r="X56" s="313">
        <v>42705</v>
      </c>
      <c r="Y56" s="59" t="s">
        <v>38</v>
      </c>
    </row>
    <row r="57" spans="1:25" ht="18.75" thickBot="1" x14ac:dyDescent="0.2">
      <c r="A57" s="7">
        <v>502054</v>
      </c>
      <c r="B57" s="283" t="s">
        <v>55</v>
      </c>
      <c r="C57" s="7">
        <v>1.0720000000000001</v>
      </c>
      <c r="D57" s="284">
        <v>0</v>
      </c>
      <c r="E57" s="283">
        <v>137.38</v>
      </c>
      <c r="F57" s="7">
        <v>1.0549999999999999</v>
      </c>
      <c r="G57" s="285">
        <v>-1.61E-2</v>
      </c>
      <c r="H57" s="285">
        <v>3.5000000000000003E-2</v>
      </c>
      <c r="I57" s="283">
        <v>5.5</v>
      </c>
      <c r="J57" s="283">
        <v>5</v>
      </c>
      <c r="K57" s="285">
        <v>4.9239999999999999E-2</v>
      </c>
      <c r="L57" s="283" t="s">
        <v>40</v>
      </c>
      <c r="M57" s="7" t="s">
        <v>56</v>
      </c>
      <c r="N57" s="286">
        <v>-4.8999999999999998E-3</v>
      </c>
      <c r="O57" s="23">
        <v>0.37630000000000002</v>
      </c>
      <c r="P57" s="285">
        <v>-1.9099999999999999E-2</v>
      </c>
      <c r="Q57" s="304">
        <v>0.43390000000000001</v>
      </c>
      <c r="R57" s="285">
        <v>-5.9999999999999995E-4</v>
      </c>
      <c r="S57" s="285">
        <v>-2.8E-3</v>
      </c>
      <c r="T57" s="285">
        <v>5.0000000000000001E-4</v>
      </c>
      <c r="U57" s="283">
        <v>8708</v>
      </c>
      <c r="V57" s="283">
        <v>18</v>
      </c>
      <c r="W57" s="287">
        <v>0.21180555555555555</v>
      </c>
      <c r="X57" s="288">
        <v>42704</v>
      </c>
      <c r="Y57" s="13" t="s">
        <v>38</v>
      </c>
    </row>
    <row r="58" spans="1:25" ht="18.75" thickBot="1" x14ac:dyDescent="0.2">
      <c r="A58" s="14">
        <v>150112</v>
      </c>
      <c r="B58" s="289" t="s">
        <v>265</v>
      </c>
      <c r="C58" s="14">
        <v>1.0209999999999999</v>
      </c>
      <c r="D58" s="290">
        <v>-1E-3</v>
      </c>
      <c r="E58" s="289">
        <v>1.23</v>
      </c>
      <c r="F58" s="14">
        <v>1.0053000000000001</v>
      </c>
      <c r="G58" s="291">
        <v>-1.5599999999999999E-2</v>
      </c>
      <c r="H58" s="291">
        <v>3.5000000000000003E-2</v>
      </c>
      <c r="I58" s="289">
        <v>5</v>
      </c>
      <c r="J58" s="289">
        <v>5</v>
      </c>
      <c r="K58" s="291">
        <v>4.9230000000000003E-2</v>
      </c>
      <c r="L58" s="289" t="s">
        <v>40</v>
      </c>
      <c r="M58" s="14" t="s">
        <v>266</v>
      </c>
      <c r="N58" s="290">
        <v>-7.1999999999999998E-3</v>
      </c>
      <c r="O58" s="18">
        <v>0.48749999999999999</v>
      </c>
      <c r="P58" s="291">
        <v>-1.89E-2</v>
      </c>
      <c r="Q58" s="291">
        <v>0.63300000000000001</v>
      </c>
      <c r="R58" s="291">
        <v>-1E-3</v>
      </c>
      <c r="S58" s="291">
        <v>-6.1999999999999998E-3</v>
      </c>
      <c r="T58" s="291">
        <v>-1.2999999999999999E-3</v>
      </c>
      <c r="U58" s="289">
        <v>983</v>
      </c>
      <c r="V58" s="289">
        <v>-2</v>
      </c>
      <c r="W58" s="292">
        <v>0.21180555555555555</v>
      </c>
      <c r="X58" s="293">
        <v>42919</v>
      </c>
      <c r="Y58" s="21" t="s">
        <v>38</v>
      </c>
    </row>
    <row r="59" spans="1:25" ht="18.75" thickBot="1" x14ac:dyDescent="0.2">
      <c r="A59" s="7">
        <v>150295</v>
      </c>
      <c r="B59" s="283" t="s">
        <v>167</v>
      </c>
      <c r="C59" s="7">
        <v>1.0820000000000001</v>
      </c>
      <c r="D59" s="305">
        <v>3.7000000000000002E-3</v>
      </c>
      <c r="E59" s="283">
        <v>1071.9000000000001</v>
      </c>
      <c r="F59" s="7">
        <v>1.0625</v>
      </c>
      <c r="G59" s="285">
        <v>-1.84E-2</v>
      </c>
      <c r="H59" s="285">
        <v>3.5000000000000003E-2</v>
      </c>
      <c r="I59" s="283">
        <v>5.75</v>
      </c>
      <c r="J59" s="283">
        <v>5</v>
      </c>
      <c r="K59" s="285">
        <v>4.9160000000000002E-2</v>
      </c>
      <c r="L59" s="283" t="s">
        <v>40</v>
      </c>
      <c r="M59" s="7" t="s">
        <v>48</v>
      </c>
      <c r="N59" s="286">
        <v>-3.8999999999999998E-3</v>
      </c>
      <c r="O59" s="23">
        <v>0.25259999999999999</v>
      </c>
      <c r="P59" s="285">
        <v>-2.0899999999999998E-2</v>
      </c>
      <c r="Q59" s="285">
        <v>0.70840000000000003</v>
      </c>
      <c r="R59" s="285">
        <v>-5.1999999999999998E-3</v>
      </c>
      <c r="S59" s="285">
        <v>-6.6E-3</v>
      </c>
      <c r="T59" s="285">
        <v>-1E-4</v>
      </c>
      <c r="U59" s="283">
        <v>23153</v>
      </c>
      <c r="V59" s="283">
        <v>-13</v>
      </c>
      <c r="W59" s="287">
        <v>0.21180555555555555</v>
      </c>
      <c r="X59" s="288">
        <v>42705</v>
      </c>
      <c r="Y59" s="13" t="s">
        <v>38</v>
      </c>
    </row>
    <row r="60" spans="1:25" ht="18.75" thickBot="1" x14ac:dyDescent="0.2">
      <c r="A60" s="14">
        <v>150073</v>
      </c>
      <c r="B60" s="289" t="s">
        <v>178</v>
      </c>
      <c r="C60" s="14">
        <v>1.0489999999999999</v>
      </c>
      <c r="D60" s="295">
        <v>8.6999999999999994E-3</v>
      </c>
      <c r="E60" s="289">
        <v>47.13</v>
      </c>
      <c r="F60" s="14">
        <v>1.03</v>
      </c>
      <c r="G60" s="291">
        <v>-1.84E-2</v>
      </c>
      <c r="H60" s="291">
        <v>3.5000000000000003E-2</v>
      </c>
      <c r="I60" s="289">
        <v>5</v>
      </c>
      <c r="J60" s="289">
        <v>5</v>
      </c>
      <c r="K60" s="291">
        <v>4.9070000000000003E-2</v>
      </c>
      <c r="L60" s="289" t="s">
        <v>40</v>
      </c>
      <c r="M60" s="14" t="s">
        <v>174</v>
      </c>
      <c r="N60" s="290">
        <v>-5.3E-3</v>
      </c>
      <c r="O60" s="18">
        <v>0.52249999999999996</v>
      </c>
      <c r="P60" s="291">
        <v>-2.1399999999999999E-2</v>
      </c>
      <c r="Q60" s="291">
        <v>0.69920000000000004</v>
      </c>
      <c r="R60" s="291">
        <v>-2.3E-3</v>
      </c>
      <c r="S60" s="291">
        <v>-1.18E-2</v>
      </c>
      <c r="T60" s="291">
        <v>-6.4999999999999997E-3</v>
      </c>
      <c r="U60" s="289">
        <v>359</v>
      </c>
      <c r="V60" s="289">
        <v>0</v>
      </c>
      <c r="W60" s="292">
        <v>0.17083333333333331</v>
      </c>
      <c r="X60" s="293">
        <v>42738</v>
      </c>
      <c r="Y60" s="21" t="s">
        <v>38</v>
      </c>
    </row>
    <row r="61" spans="1:25" ht="18.75" thickBot="1" x14ac:dyDescent="0.2">
      <c r="A61" s="7">
        <v>150104</v>
      </c>
      <c r="B61" s="283" t="s">
        <v>286</v>
      </c>
      <c r="C61" s="7">
        <v>1.05</v>
      </c>
      <c r="D61" s="305">
        <v>8.6E-3</v>
      </c>
      <c r="E61" s="283">
        <v>19.32</v>
      </c>
      <c r="F61" s="7">
        <v>1.03</v>
      </c>
      <c r="G61" s="285">
        <v>-1.9400000000000001E-2</v>
      </c>
      <c r="H61" s="285">
        <v>3.5000000000000003E-2</v>
      </c>
      <c r="I61" s="283">
        <v>5</v>
      </c>
      <c r="J61" s="283">
        <v>5</v>
      </c>
      <c r="K61" s="285">
        <v>4.9020000000000001E-2</v>
      </c>
      <c r="L61" s="283" t="s">
        <v>40</v>
      </c>
      <c r="M61" s="7" t="s">
        <v>88</v>
      </c>
      <c r="N61" s="286">
        <v>-4.1999999999999997E-3</v>
      </c>
      <c r="O61" s="23">
        <v>0.4244</v>
      </c>
      <c r="P61" s="285">
        <v>-2.1999999999999999E-2</v>
      </c>
      <c r="Q61" s="285">
        <v>0.73099999999999998</v>
      </c>
      <c r="R61" s="285">
        <v>-4.7000000000000002E-3</v>
      </c>
      <c r="S61" s="285">
        <v>-1.2500000000000001E-2</v>
      </c>
      <c r="T61" s="285">
        <v>-6.4999999999999997E-3</v>
      </c>
      <c r="U61" s="283">
        <v>752</v>
      </c>
      <c r="V61" s="283">
        <v>-4</v>
      </c>
      <c r="W61" s="287">
        <v>0.21180555555555555</v>
      </c>
      <c r="X61" s="288">
        <v>42738</v>
      </c>
      <c r="Y61" s="13" t="s">
        <v>38</v>
      </c>
    </row>
    <row r="62" spans="1:25" ht="18.75" thickBot="1" x14ac:dyDescent="0.2">
      <c r="A62" s="14">
        <v>150036</v>
      </c>
      <c r="B62" s="289" t="s">
        <v>298</v>
      </c>
      <c r="C62" s="14">
        <v>1.05</v>
      </c>
      <c r="D62" s="295">
        <v>1.1599999999999999E-2</v>
      </c>
      <c r="E62" s="289">
        <v>0.72</v>
      </c>
      <c r="F62" s="14">
        <v>1.03</v>
      </c>
      <c r="G62" s="291">
        <v>-1.9400000000000001E-2</v>
      </c>
      <c r="H62" s="291">
        <v>3.5000000000000003E-2</v>
      </c>
      <c r="I62" s="289">
        <v>5</v>
      </c>
      <c r="J62" s="289">
        <v>5</v>
      </c>
      <c r="K62" s="291">
        <v>4.9020000000000001E-2</v>
      </c>
      <c r="L62" s="289" t="s">
        <v>40</v>
      </c>
      <c r="M62" s="14" t="s">
        <v>36</v>
      </c>
      <c r="N62" s="290">
        <v>-4.1999999999999997E-3</v>
      </c>
      <c r="O62" s="18">
        <v>0.58750000000000002</v>
      </c>
      <c r="P62" s="291">
        <v>-2.2599999999999999E-2</v>
      </c>
      <c r="Q62" s="291">
        <v>0.55079999999999996</v>
      </c>
      <c r="R62" s="291">
        <v>1.0500000000000001E-2</v>
      </c>
      <c r="S62" s="291">
        <v>5.3E-3</v>
      </c>
      <c r="T62" s="291">
        <v>-1.37E-2</v>
      </c>
      <c r="U62" s="289">
        <v>188</v>
      </c>
      <c r="V62" s="289">
        <v>0</v>
      </c>
      <c r="W62" s="292">
        <v>0.17083333333333331</v>
      </c>
      <c r="X62" s="293">
        <v>42738</v>
      </c>
      <c r="Y62" s="21" t="s">
        <v>38</v>
      </c>
    </row>
    <row r="63" spans="1:25" ht="18.75" thickBot="1" x14ac:dyDescent="0.2">
      <c r="A63" s="7">
        <v>502031</v>
      </c>
      <c r="B63" s="294" t="s">
        <v>65</v>
      </c>
      <c r="C63" s="7">
        <v>1.0249999999999999</v>
      </c>
      <c r="D63" s="286">
        <v>-1.9E-3</v>
      </c>
      <c r="E63" s="283">
        <v>1.77</v>
      </c>
      <c r="F63" s="7">
        <v>1.0009999999999999</v>
      </c>
      <c r="G63" s="285">
        <v>-2.4E-2</v>
      </c>
      <c r="H63" s="285">
        <v>3.5000000000000003E-2</v>
      </c>
      <c r="I63" s="283">
        <v>5</v>
      </c>
      <c r="J63" s="283">
        <v>5</v>
      </c>
      <c r="K63" s="285">
        <v>4.8829999999999998E-2</v>
      </c>
      <c r="L63" s="283" t="s">
        <v>40</v>
      </c>
      <c r="M63" s="7" t="s">
        <v>66</v>
      </c>
      <c r="N63" s="286">
        <v>-3.3999999999999998E-3</v>
      </c>
      <c r="O63" s="23">
        <v>0.35439999999999999</v>
      </c>
      <c r="P63" s="285">
        <v>-2.6599999999999999E-2</v>
      </c>
      <c r="Q63" s="285">
        <v>0.54820000000000002</v>
      </c>
      <c r="R63" s="285">
        <v>-1.0699999999999999E-2</v>
      </c>
      <c r="S63" s="285">
        <v>-7.7000000000000002E-3</v>
      </c>
      <c r="T63" s="285">
        <v>-3.5999999999999999E-3</v>
      </c>
      <c r="U63" s="283">
        <v>902</v>
      </c>
      <c r="V63" s="283">
        <v>-13</v>
      </c>
      <c r="W63" s="287">
        <v>0.21180555555555555</v>
      </c>
      <c r="X63" s="288">
        <v>42583</v>
      </c>
      <c r="Y63" s="13" t="s">
        <v>38</v>
      </c>
    </row>
    <row r="64" spans="1:25" ht="18.75" thickBot="1" x14ac:dyDescent="0.2">
      <c r="A64" s="14">
        <v>150213</v>
      </c>
      <c r="B64" s="289" t="s">
        <v>177</v>
      </c>
      <c r="C64" s="14">
        <v>1.056</v>
      </c>
      <c r="D64" s="295">
        <v>3.8E-3</v>
      </c>
      <c r="E64" s="289">
        <v>1069.6199999999999</v>
      </c>
      <c r="F64" s="14">
        <v>1.03</v>
      </c>
      <c r="G64" s="291">
        <v>-2.52E-2</v>
      </c>
      <c r="H64" s="291">
        <v>3.5000000000000003E-2</v>
      </c>
      <c r="I64" s="289">
        <v>5</v>
      </c>
      <c r="J64" s="289">
        <v>5</v>
      </c>
      <c r="K64" s="291">
        <v>4.8730000000000002E-2</v>
      </c>
      <c r="L64" s="289" t="s">
        <v>40</v>
      </c>
      <c r="M64" s="14" t="s">
        <v>174</v>
      </c>
      <c r="N64" s="290">
        <v>-5.3E-3</v>
      </c>
      <c r="O64" s="18">
        <v>0.14119999999999999</v>
      </c>
      <c r="P64" s="291">
        <v>-2.7799999999999998E-2</v>
      </c>
      <c r="Q64" s="291">
        <v>1.6837</v>
      </c>
      <c r="R64" s="291">
        <v>-5.0000000000000001E-3</v>
      </c>
      <c r="S64" s="291">
        <v>-8.0000000000000002E-3</v>
      </c>
      <c r="T64" s="291">
        <v>-5.4000000000000003E-3</v>
      </c>
      <c r="U64" s="289">
        <v>94794</v>
      </c>
      <c r="V64" s="289">
        <v>-3075</v>
      </c>
      <c r="W64" s="292">
        <v>0.21180555555555555</v>
      </c>
      <c r="X64" s="293">
        <v>42738</v>
      </c>
      <c r="Y64" s="21" t="s">
        <v>38</v>
      </c>
    </row>
    <row r="65" spans="1:25" ht="18.75" thickBot="1" x14ac:dyDescent="0.2">
      <c r="A65" s="7">
        <v>150211</v>
      </c>
      <c r="B65" s="283" t="s">
        <v>175</v>
      </c>
      <c r="C65" s="7">
        <v>1.0620000000000001</v>
      </c>
      <c r="D65" s="305">
        <v>2.8E-3</v>
      </c>
      <c r="E65" s="283">
        <v>2719.44</v>
      </c>
      <c r="F65" s="7">
        <v>1.032</v>
      </c>
      <c r="G65" s="285">
        <v>-2.9100000000000001E-2</v>
      </c>
      <c r="H65" s="285">
        <v>3.5000000000000003E-2</v>
      </c>
      <c r="I65" s="283">
        <v>5</v>
      </c>
      <c r="J65" s="283">
        <v>5</v>
      </c>
      <c r="K65" s="285">
        <v>4.854E-2</v>
      </c>
      <c r="L65" s="283" t="s">
        <v>40</v>
      </c>
      <c r="M65" s="7" t="s">
        <v>176</v>
      </c>
      <c r="N65" s="286">
        <v>-1.6999999999999999E-3</v>
      </c>
      <c r="O65" s="23">
        <v>0.30959999999999999</v>
      </c>
      <c r="P65" s="285">
        <v>-3.15E-2</v>
      </c>
      <c r="Q65" s="285">
        <v>0.61550000000000005</v>
      </c>
      <c r="R65" s="285">
        <v>1.6000000000000001E-3</v>
      </c>
      <c r="S65" s="285">
        <v>0</v>
      </c>
      <c r="T65" s="285">
        <v>4.3E-3</v>
      </c>
      <c r="U65" s="283">
        <v>110282</v>
      </c>
      <c r="V65" s="283">
        <v>2411</v>
      </c>
      <c r="W65" s="287">
        <v>0.21180555555555555</v>
      </c>
      <c r="X65" s="288">
        <v>42719</v>
      </c>
      <c r="Y65" s="13" t="s">
        <v>38</v>
      </c>
    </row>
    <row r="66" spans="1:25" ht="18.75" thickBot="1" x14ac:dyDescent="0.2">
      <c r="A66" s="14">
        <v>150030</v>
      </c>
      <c r="B66" s="289" t="s">
        <v>179</v>
      </c>
      <c r="C66" s="14">
        <v>1.0649999999999999</v>
      </c>
      <c r="D66" s="290">
        <v>-4.7000000000000002E-3</v>
      </c>
      <c r="E66" s="289">
        <v>10.95</v>
      </c>
      <c r="F66" s="14">
        <v>1.03</v>
      </c>
      <c r="G66" s="291">
        <v>-3.4000000000000002E-2</v>
      </c>
      <c r="H66" s="291">
        <v>3.5000000000000003E-2</v>
      </c>
      <c r="I66" s="289">
        <v>5</v>
      </c>
      <c r="J66" s="289">
        <v>5</v>
      </c>
      <c r="K66" s="291">
        <v>4.8309999999999999E-2</v>
      </c>
      <c r="L66" s="289" t="s">
        <v>40</v>
      </c>
      <c r="M66" s="14" t="s">
        <v>180</v>
      </c>
      <c r="N66" s="290">
        <v>-5.3E-3</v>
      </c>
      <c r="O66" s="18">
        <v>0.38090000000000002</v>
      </c>
      <c r="P66" s="291">
        <v>-3.61E-2</v>
      </c>
      <c r="Q66" s="291">
        <v>0.93469999999999998</v>
      </c>
      <c r="R66" s="291">
        <v>-3.5999999999999999E-3</v>
      </c>
      <c r="S66" s="291">
        <v>-6.7000000000000002E-3</v>
      </c>
      <c r="T66" s="291">
        <v>-1.3599999999999999E-2</v>
      </c>
      <c r="U66" s="289">
        <v>3179</v>
      </c>
      <c r="V66" s="289">
        <v>-6</v>
      </c>
      <c r="W66" s="292">
        <v>0.21180555555555555</v>
      </c>
      <c r="X66" s="293">
        <v>42738</v>
      </c>
      <c r="Y66" s="21" t="s">
        <v>38</v>
      </c>
    </row>
    <row r="67" spans="1:25" ht="18.75" thickBot="1" x14ac:dyDescent="0.2">
      <c r="A67" s="7">
        <v>150083</v>
      </c>
      <c r="B67" s="283" t="s">
        <v>287</v>
      </c>
      <c r="C67" s="7">
        <v>1.0669999999999999</v>
      </c>
      <c r="D67" s="286">
        <v>-8.9999999999999998E-4</v>
      </c>
      <c r="E67" s="283">
        <v>0.14000000000000001</v>
      </c>
      <c r="F67" s="7">
        <v>1.0303</v>
      </c>
      <c r="G67" s="285">
        <v>-3.56E-2</v>
      </c>
      <c r="H67" s="285">
        <v>3.5000000000000003E-2</v>
      </c>
      <c r="I67" s="283">
        <v>5</v>
      </c>
      <c r="J67" s="283">
        <v>5</v>
      </c>
      <c r="K67" s="285">
        <v>4.8230000000000002E-2</v>
      </c>
      <c r="L67" s="283" t="s">
        <v>40</v>
      </c>
      <c r="M67" s="7" t="s">
        <v>266</v>
      </c>
      <c r="N67" s="286">
        <v>-7.1999999999999998E-3</v>
      </c>
      <c r="O67" s="23">
        <v>0.36830000000000002</v>
      </c>
      <c r="P67" s="285">
        <v>-3.7900000000000003E-2</v>
      </c>
      <c r="Q67" s="285">
        <v>0.97370000000000001</v>
      </c>
      <c r="R67" s="285">
        <v>-9.7000000000000003E-3</v>
      </c>
      <c r="S67" s="285">
        <v>-1.1599999999999999E-2</v>
      </c>
      <c r="T67" s="285">
        <v>-9.9000000000000008E-3</v>
      </c>
      <c r="U67" s="283">
        <v>690</v>
      </c>
      <c r="V67" s="283">
        <v>-5</v>
      </c>
      <c r="W67" s="287">
        <v>0.21180555555555555</v>
      </c>
      <c r="X67" s="288">
        <v>42738</v>
      </c>
      <c r="Y67" s="13" t="s">
        <v>38</v>
      </c>
    </row>
    <row r="68" spans="1:25" ht="18.75" thickBot="1" x14ac:dyDescent="0.2">
      <c r="A68" s="14">
        <v>150152</v>
      </c>
      <c r="B68" s="289" t="s">
        <v>183</v>
      </c>
      <c r="C68" s="14">
        <v>1.069</v>
      </c>
      <c r="D68" s="295">
        <v>4.7000000000000002E-3</v>
      </c>
      <c r="E68" s="289">
        <v>4292.42</v>
      </c>
      <c r="F68" s="14">
        <v>1.03</v>
      </c>
      <c r="G68" s="291">
        <v>-3.7900000000000003E-2</v>
      </c>
      <c r="H68" s="291">
        <v>3.5000000000000003E-2</v>
      </c>
      <c r="I68" s="289">
        <v>5</v>
      </c>
      <c r="J68" s="289">
        <v>5</v>
      </c>
      <c r="K68" s="291">
        <v>4.8120000000000003E-2</v>
      </c>
      <c r="L68" s="289" t="s">
        <v>40</v>
      </c>
      <c r="M68" s="14" t="s">
        <v>129</v>
      </c>
      <c r="N68" s="290">
        <v>-8.0999999999999996E-3</v>
      </c>
      <c r="O68" s="18">
        <v>0.35049999999999998</v>
      </c>
      <c r="P68" s="291">
        <v>-3.9699999999999999E-2</v>
      </c>
      <c r="Q68" s="291">
        <v>0.52229999999999999</v>
      </c>
      <c r="R68" s="291">
        <v>-4.0000000000000002E-4</v>
      </c>
      <c r="S68" s="291">
        <v>-4.4999999999999997E-3</v>
      </c>
      <c r="T68" s="291">
        <v>0</v>
      </c>
      <c r="U68" s="289">
        <v>348605</v>
      </c>
      <c r="V68" s="289">
        <v>-622</v>
      </c>
      <c r="W68" s="292">
        <v>0.21180555555555555</v>
      </c>
      <c r="X68" s="293">
        <v>42738</v>
      </c>
      <c r="Y68" s="21" t="s">
        <v>38</v>
      </c>
    </row>
    <row r="69" spans="1:25" ht="18.75" thickBot="1" x14ac:dyDescent="0.2">
      <c r="A69" s="7">
        <v>150055</v>
      </c>
      <c r="B69" s="283" t="s">
        <v>184</v>
      </c>
      <c r="C69" s="7">
        <v>1.069</v>
      </c>
      <c r="D69" s="305">
        <v>4.7000000000000002E-3</v>
      </c>
      <c r="E69" s="283">
        <v>0.06</v>
      </c>
      <c r="F69" s="7">
        <v>1.03</v>
      </c>
      <c r="G69" s="285">
        <v>-3.7900000000000003E-2</v>
      </c>
      <c r="H69" s="285">
        <v>3.5000000000000003E-2</v>
      </c>
      <c r="I69" s="283">
        <v>5</v>
      </c>
      <c r="J69" s="283">
        <v>5</v>
      </c>
      <c r="K69" s="285">
        <v>4.8120000000000003E-2</v>
      </c>
      <c r="L69" s="283" t="s">
        <v>40</v>
      </c>
      <c r="M69" s="7" t="s">
        <v>148</v>
      </c>
      <c r="N69" s="286">
        <v>-3.7000000000000002E-3</v>
      </c>
      <c r="O69" s="23">
        <v>0.58050000000000002</v>
      </c>
      <c r="P69" s="285">
        <v>-3.9699999999999999E-2</v>
      </c>
      <c r="Q69" s="283" t="s">
        <v>37</v>
      </c>
      <c r="R69" s="285">
        <v>-7.1999999999999998E-3</v>
      </c>
      <c r="S69" s="285">
        <v>-1.26E-2</v>
      </c>
      <c r="T69" s="285">
        <v>-7.1999999999999998E-3</v>
      </c>
      <c r="U69" s="283">
        <v>317</v>
      </c>
      <c r="V69" s="283">
        <v>0</v>
      </c>
      <c r="W69" s="287">
        <v>0.17083333333333331</v>
      </c>
      <c r="X69" s="288">
        <v>42738</v>
      </c>
      <c r="Y69" s="13" t="s">
        <v>38</v>
      </c>
    </row>
    <row r="70" spans="1:25" ht="18.75" thickBot="1" x14ac:dyDescent="0.2">
      <c r="A70" s="14">
        <v>150012</v>
      </c>
      <c r="B70" s="289" t="s">
        <v>185</v>
      </c>
      <c r="C70" s="14">
        <v>1.0469999999999999</v>
      </c>
      <c r="D70" s="295">
        <v>1E-3</v>
      </c>
      <c r="E70" s="289">
        <v>36.6</v>
      </c>
      <c r="F70" s="14">
        <v>1.016</v>
      </c>
      <c r="G70" s="291">
        <v>-3.0499999999999999E-2</v>
      </c>
      <c r="H70" s="289" t="s">
        <v>186</v>
      </c>
      <c r="I70" s="289">
        <v>5</v>
      </c>
      <c r="J70" s="289">
        <v>5</v>
      </c>
      <c r="K70" s="291">
        <v>4.6190000000000002E-2</v>
      </c>
      <c r="L70" s="289" t="s">
        <v>40</v>
      </c>
      <c r="M70" s="14" t="s">
        <v>187</v>
      </c>
      <c r="N70" s="290">
        <v>-4.4999999999999997E-3</v>
      </c>
      <c r="O70" s="18">
        <v>0.51219999999999999</v>
      </c>
      <c r="P70" s="291">
        <v>-2.9399999999999999E-2</v>
      </c>
      <c r="Q70" s="289" t="s">
        <v>37</v>
      </c>
      <c r="R70" s="291">
        <v>-3.0000000000000001E-3</v>
      </c>
      <c r="S70" s="291">
        <v>-7.0000000000000001E-3</v>
      </c>
      <c r="T70" s="291">
        <v>-1.4E-3</v>
      </c>
      <c r="U70" s="289">
        <v>8066</v>
      </c>
      <c r="V70" s="289">
        <v>-6</v>
      </c>
      <c r="W70" s="292">
        <v>0.17083333333333331</v>
      </c>
      <c r="X70" s="293">
        <v>43570</v>
      </c>
      <c r="Y70" s="21" t="s">
        <v>38</v>
      </c>
    </row>
    <row r="71" spans="1:25" ht="18.75" thickBot="1" x14ac:dyDescent="0.2">
      <c r="A71" s="7">
        <v>150059</v>
      </c>
      <c r="B71" s="283" t="s">
        <v>190</v>
      </c>
      <c r="C71" s="7">
        <v>1.22</v>
      </c>
      <c r="D71" s="305">
        <v>4.0099999999999997E-2</v>
      </c>
      <c r="E71" s="283">
        <v>5.94</v>
      </c>
      <c r="F71" s="7">
        <v>1.03</v>
      </c>
      <c r="G71" s="285">
        <v>-0.1845</v>
      </c>
      <c r="H71" s="285">
        <v>3.5000000000000003E-2</v>
      </c>
      <c r="I71" s="283">
        <v>5</v>
      </c>
      <c r="J71" s="283">
        <v>5</v>
      </c>
      <c r="K71" s="285">
        <v>4.2020000000000002E-2</v>
      </c>
      <c r="L71" s="283" t="s">
        <v>40</v>
      </c>
      <c r="M71" s="7" t="s">
        <v>191</v>
      </c>
      <c r="N71" s="305">
        <v>1.09E-2</v>
      </c>
      <c r="O71" s="23">
        <v>0.48970000000000002</v>
      </c>
      <c r="P71" s="285">
        <v>-0.1585</v>
      </c>
      <c r="Q71" s="285">
        <v>1.2701</v>
      </c>
      <c r="R71" s="285">
        <v>-3.8999999999999998E-3</v>
      </c>
      <c r="S71" s="285">
        <v>-1.2500000000000001E-2</v>
      </c>
      <c r="T71" s="285">
        <v>-1.5E-3</v>
      </c>
      <c r="U71" s="283">
        <v>4190</v>
      </c>
      <c r="V71" s="283">
        <v>-2</v>
      </c>
      <c r="W71" s="287">
        <v>0.17083333333333331</v>
      </c>
      <c r="X71" s="288">
        <v>42738</v>
      </c>
      <c r="Y71" s="13" t="s">
        <v>38</v>
      </c>
    </row>
    <row r="72" spans="1:25" ht="18.75" thickBot="1" x14ac:dyDescent="0.2">
      <c r="A72" s="14">
        <v>150085</v>
      </c>
      <c r="B72" s="289" t="s">
        <v>188</v>
      </c>
      <c r="C72" s="14">
        <v>1.05</v>
      </c>
      <c r="D72" s="295">
        <v>1.9E-3</v>
      </c>
      <c r="E72" s="289">
        <v>53.74</v>
      </c>
      <c r="F72" s="14">
        <v>1.0125999999999999</v>
      </c>
      <c r="G72" s="291">
        <v>-3.6900000000000002E-2</v>
      </c>
      <c r="H72" s="291">
        <v>3.5000000000000003E-2</v>
      </c>
      <c r="I72" s="289">
        <v>5</v>
      </c>
      <c r="J72" s="289">
        <v>5</v>
      </c>
      <c r="K72" s="291">
        <v>-1.8000000000000001E-4</v>
      </c>
      <c r="L72" s="289">
        <v>0.74</v>
      </c>
      <c r="M72" s="14" t="s">
        <v>189</v>
      </c>
      <c r="N72" s="290">
        <v>-6.0000000000000001E-3</v>
      </c>
      <c r="O72" s="291">
        <v>0.39119999999999999</v>
      </c>
      <c r="P72" s="289" t="s">
        <v>37</v>
      </c>
      <c r="Q72" s="303">
        <v>0.92869999999999997</v>
      </c>
      <c r="R72" s="291">
        <v>-4.3E-3</v>
      </c>
      <c r="S72" s="291">
        <v>-6.1000000000000004E-3</v>
      </c>
      <c r="T72" s="291">
        <v>-3.7000000000000002E-3</v>
      </c>
      <c r="U72" s="289">
        <v>19305</v>
      </c>
      <c r="V72" s="289">
        <v>-80</v>
      </c>
      <c r="W72" s="292">
        <v>0.21180555555555555</v>
      </c>
      <c r="X72" s="293">
        <v>42863</v>
      </c>
      <c r="Y72" s="21" t="s">
        <v>38</v>
      </c>
    </row>
    <row r="73" spans="1:25" ht="18.75" thickBot="1" x14ac:dyDescent="0.2">
      <c r="A73" s="7">
        <v>150096</v>
      </c>
      <c r="B73" s="283" t="s">
        <v>192</v>
      </c>
      <c r="C73" s="7">
        <v>1.1080000000000001</v>
      </c>
      <c r="D73" s="305">
        <v>8.9999999999999998E-4</v>
      </c>
      <c r="E73" s="283">
        <v>0.57999999999999996</v>
      </c>
      <c r="F73" s="7">
        <v>1.03</v>
      </c>
      <c r="G73" s="285">
        <v>-7.5700000000000003E-2</v>
      </c>
      <c r="H73" s="285">
        <v>3.5000000000000003E-2</v>
      </c>
      <c r="I73" s="283">
        <v>5</v>
      </c>
      <c r="J73" s="283">
        <v>5</v>
      </c>
      <c r="K73" s="285">
        <v>-3.576E-2</v>
      </c>
      <c r="L73" s="283">
        <v>0.88</v>
      </c>
      <c r="M73" s="7" t="s">
        <v>193</v>
      </c>
      <c r="N73" s="305">
        <v>3.8999999999999998E-3</v>
      </c>
      <c r="O73" s="285">
        <v>0.3604</v>
      </c>
      <c r="P73" s="283" t="s">
        <v>37</v>
      </c>
      <c r="Q73" s="285">
        <v>0.99860000000000004</v>
      </c>
      <c r="R73" s="285">
        <v>-8.6999999999999994E-3</v>
      </c>
      <c r="S73" s="285">
        <v>-1.0999999999999999E-2</v>
      </c>
      <c r="T73" s="285">
        <v>-3.0000000000000001E-3</v>
      </c>
      <c r="U73" s="283">
        <v>12300</v>
      </c>
      <c r="V73" s="283">
        <v>0</v>
      </c>
      <c r="W73" s="287">
        <v>0.21180555555555555</v>
      </c>
      <c r="X73" s="288">
        <v>42738</v>
      </c>
      <c r="Y73" s="13" t="s">
        <v>38</v>
      </c>
    </row>
    <row r="74" spans="1:25" ht="18.75" thickBot="1" x14ac:dyDescent="0.2">
      <c r="A74" s="14">
        <v>150088</v>
      </c>
      <c r="B74" s="289" t="s">
        <v>151</v>
      </c>
      <c r="C74" s="14">
        <v>1.036</v>
      </c>
      <c r="D74" s="295">
        <v>3.8999999999999998E-3</v>
      </c>
      <c r="E74" s="289">
        <v>15.68</v>
      </c>
      <c r="F74" s="14">
        <v>1.0303</v>
      </c>
      <c r="G74" s="291">
        <v>-5.4999999999999997E-3</v>
      </c>
      <c r="H74" s="291">
        <v>3.5000000000000003E-2</v>
      </c>
      <c r="I74" s="289">
        <v>5</v>
      </c>
      <c r="J74" s="289">
        <v>5</v>
      </c>
      <c r="K74" s="291">
        <v>-9.0950000000000003E-2</v>
      </c>
      <c r="L74" s="289">
        <v>0.04</v>
      </c>
      <c r="M74" s="14" t="s">
        <v>148</v>
      </c>
      <c r="N74" s="290">
        <v>-3.7000000000000002E-3</v>
      </c>
      <c r="O74" s="291">
        <v>0.4153</v>
      </c>
      <c r="P74" s="289" t="s">
        <v>37</v>
      </c>
      <c r="Q74" s="291">
        <v>0.82679999999999998</v>
      </c>
      <c r="R74" s="291">
        <v>1.06E-2</v>
      </c>
      <c r="S74" s="291">
        <v>1.0699999999999999E-2</v>
      </c>
      <c r="T74" s="291">
        <v>0</v>
      </c>
      <c r="U74" s="289">
        <v>297</v>
      </c>
      <c r="V74" s="289">
        <v>-2</v>
      </c>
      <c r="W74" s="292">
        <v>0.21180555555555555</v>
      </c>
      <c r="X74" s="293">
        <v>42605</v>
      </c>
      <c r="Y74" s="21" t="s">
        <v>38</v>
      </c>
    </row>
    <row r="75" spans="1:25" ht="14.25" thickBot="1" x14ac:dyDescent="0.2">
      <c r="A75" s="44" t="s">
        <v>243</v>
      </c>
      <c r="B75" s="36"/>
      <c r="C75" s="35"/>
      <c r="D75" s="43">
        <f>AVERAGE(D43:D74)</f>
        <v>3.9093749999999997E-3</v>
      </c>
      <c r="E75" s="36"/>
      <c r="F75" s="35"/>
      <c r="G75" s="43">
        <f>AVERAGE(G43:G74)</f>
        <v>-2.3099999999999999E-2</v>
      </c>
      <c r="H75" s="272">
        <f>COUNTIF($D43:$D74,"&gt;0")/COUNT($D43:$D74)</f>
        <v>0.78125</v>
      </c>
      <c r="I75" s="270"/>
      <c r="J75" s="270"/>
      <c r="K75" s="43">
        <f>AVERAGE(K43:K74)</f>
        <v>4.0359999999999979E-2</v>
      </c>
      <c r="L75" s="36"/>
      <c r="M75" s="35"/>
      <c r="N75" s="38"/>
      <c r="O75" s="39"/>
      <c r="P75" s="43">
        <f>AVERAGE(P43:P74)</f>
        <v>-2.5671428571428567E-2</v>
      </c>
      <c r="Q75" s="37"/>
      <c r="R75" s="43">
        <f>AVERAGE(R43:R74)</f>
        <v>-2.6656250000000005E-3</v>
      </c>
      <c r="S75" s="37"/>
      <c r="T75" s="37"/>
      <c r="U75" s="36"/>
      <c r="V75" s="36"/>
      <c r="W75" s="40"/>
      <c r="X75" s="41"/>
      <c r="Y75" s="42"/>
    </row>
    <row r="76" spans="1:25" ht="18.75" thickBot="1" x14ac:dyDescent="0.2">
      <c r="A76" s="7">
        <v>150049</v>
      </c>
      <c r="B76" s="283" t="s">
        <v>142</v>
      </c>
      <c r="C76" s="7">
        <v>1.022</v>
      </c>
      <c r="D76" s="305">
        <v>2E-3</v>
      </c>
      <c r="E76" s="283">
        <v>13.89</v>
      </c>
      <c r="F76" s="7">
        <v>1.0189999999999999</v>
      </c>
      <c r="G76" s="285">
        <v>-2.8999999999999998E-3</v>
      </c>
      <c r="H76" s="285">
        <v>3.2000000000000001E-2</v>
      </c>
      <c r="I76" s="283">
        <v>4.7</v>
      </c>
      <c r="J76" s="283">
        <v>4.7</v>
      </c>
      <c r="K76" s="285">
        <v>4.6859999999999999E-2</v>
      </c>
      <c r="L76" s="283" t="s">
        <v>40</v>
      </c>
      <c r="M76" s="7" t="s">
        <v>36</v>
      </c>
      <c r="N76" s="284">
        <v>0</v>
      </c>
      <c r="O76" s="23">
        <v>0.51080000000000003</v>
      </c>
      <c r="P76" s="285">
        <v>-6.4000000000000003E-3</v>
      </c>
      <c r="Q76" s="283" t="s">
        <v>37</v>
      </c>
      <c r="R76" s="285">
        <v>0</v>
      </c>
      <c r="S76" s="285">
        <v>2.8E-3</v>
      </c>
      <c r="T76" s="285">
        <v>4.8999999999999998E-3</v>
      </c>
      <c r="U76" s="283">
        <v>1919</v>
      </c>
      <c r="V76" s="283">
        <v>0</v>
      </c>
      <c r="W76" s="287">
        <v>0.21180555555555555</v>
      </c>
      <c r="X76" s="288">
        <v>42807</v>
      </c>
      <c r="Y76" s="13" t="s">
        <v>38</v>
      </c>
    </row>
    <row r="77" spans="1:25" ht="18.75" thickBot="1" x14ac:dyDescent="0.2">
      <c r="A77" s="14">
        <v>150150</v>
      </c>
      <c r="B77" s="289" t="s">
        <v>145</v>
      </c>
      <c r="C77" s="14">
        <v>1.0409999999999999</v>
      </c>
      <c r="D77" s="295">
        <v>1.9E-3</v>
      </c>
      <c r="E77" s="289">
        <v>191.54</v>
      </c>
      <c r="F77" s="14">
        <v>1.0309999999999999</v>
      </c>
      <c r="G77" s="291">
        <v>-9.7000000000000003E-3</v>
      </c>
      <c r="H77" s="291">
        <v>3.2000000000000001E-2</v>
      </c>
      <c r="I77" s="289">
        <v>4.7</v>
      </c>
      <c r="J77" s="289">
        <v>4.7</v>
      </c>
      <c r="K77" s="291">
        <v>4.6530000000000002E-2</v>
      </c>
      <c r="L77" s="289" t="s">
        <v>40</v>
      </c>
      <c r="M77" s="14" t="s">
        <v>146</v>
      </c>
      <c r="N77" s="295">
        <v>1.6500000000000001E-2</v>
      </c>
      <c r="O77" s="18">
        <v>0.39250000000000002</v>
      </c>
      <c r="P77" s="291">
        <v>-1.26E-2</v>
      </c>
      <c r="Q77" s="291">
        <v>0.42280000000000001</v>
      </c>
      <c r="R77" s="291">
        <v>-1.6999999999999999E-3</v>
      </c>
      <c r="S77" s="291">
        <v>-2.3999999999999998E-3</v>
      </c>
      <c r="T77" s="291">
        <v>1.4E-3</v>
      </c>
      <c r="U77" s="289">
        <v>9126</v>
      </c>
      <c r="V77" s="289">
        <v>2</v>
      </c>
      <c r="W77" s="292">
        <v>0.21180555555555555</v>
      </c>
      <c r="X77" s="293">
        <v>42719</v>
      </c>
      <c r="Y77" s="21" t="s">
        <v>38</v>
      </c>
    </row>
    <row r="78" spans="1:25" ht="18.75" thickBot="1" x14ac:dyDescent="0.2">
      <c r="A78" s="7">
        <v>150148</v>
      </c>
      <c r="B78" s="283" t="s">
        <v>143</v>
      </c>
      <c r="C78" s="7">
        <v>1.044</v>
      </c>
      <c r="D78" s="305">
        <v>3.8E-3</v>
      </c>
      <c r="E78" s="283">
        <v>128.97999999999999</v>
      </c>
      <c r="F78" s="7">
        <v>1.0309999999999999</v>
      </c>
      <c r="G78" s="285">
        <v>-1.26E-2</v>
      </c>
      <c r="H78" s="285">
        <v>3.2000000000000001E-2</v>
      </c>
      <c r="I78" s="283">
        <v>4.7</v>
      </c>
      <c r="J78" s="283">
        <v>4.7</v>
      </c>
      <c r="K78" s="285">
        <v>4.6399999999999997E-2</v>
      </c>
      <c r="L78" s="283" t="s">
        <v>40</v>
      </c>
      <c r="M78" s="7" t="s">
        <v>144</v>
      </c>
      <c r="N78" s="286">
        <v>-2E-3</v>
      </c>
      <c r="O78" s="23">
        <v>0.1938</v>
      </c>
      <c r="P78" s="285">
        <v>-1.55E-2</v>
      </c>
      <c r="Q78" s="285">
        <v>0.88800000000000001</v>
      </c>
      <c r="R78" s="285">
        <v>-6.3E-3</v>
      </c>
      <c r="S78" s="285">
        <v>-5.5999999999999999E-3</v>
      </c>
      <c r="T78" s="285">
        <v>0</v>
      </c>
      <c r="U78" s="283">
        <v>13115</v>
      </c>
      <c r="V78" s="283">
        <v>-23</v>
      </c>
      <c r="W78" s="287">
        <v>0.21180555555555555</v>
      </c>
      <c r="X78" s="288">
        <v>42719</v>
      </c>
      <c r="Y78" s="13" t="s">
        <v>38</v>
      </c>
    </row>
    <row r="79" spans="1:25" ht="18.75" thickBot="1" x14ac:dyDescent="0.2">
      <c r="A79" s="14">
        <v>150157</v>
      </c>
      <c r="B79" s="289" t="s">
        <v>149</v>
      </c>
      <c r="C79" s="14">
        <v>1.0509999999999999</v>
      </c>
      <c r="D79" s="295">
        <v>3.8E-3</v>
      </c>
      <c r="E79" s="289">
        <v>1453.49</v>
      </c>
      <c r="F79" s="14">
        <v>1.0309999999999999</v>
      </c>
      <c r="G79" s="291">
        <v>-1.9400000000000001E-2</v>
      </c>
      <c r="H79" s="291">
        <v>3.2000000000000001E-2</v>
      </c>
      <c r="I79" s="289">
        <v>4.7</v>
      </c>
      <c r="J79" s="289">
        <v>4.7</v>
      </c>
      <c r="K79" s="291">
        <v>4.6080000000000003E-2</v>
      </c>
      <c r="L79" s="289" t="s">
        <v>40</v>
      </c>
      <c r="M79" s="14" t="s">
        <v>150</v>
      </c>
      <c r="N79" s="290">
        <v>-8.9999999999999998E-4</v>
      </c>
      <c r="O79" s="18">
        <v>0.29320000000000002</v>
      </c>
      <c r="P79" s="291">
        <v>-2.1999999999999999E-2</v>
      </c>
      <c r="Q79" s="291">
        <v>0.6552</v>
      </c>
      <c r="R79" s="291">
        <v>-3.5999999999999999E-3</v>
      </c>
      <c r="S79" s="291">
        <v>-6.1000000000000004E-3</v>
      </c>
      <c r="T79" s="291">
        <v>-3.3E-3</v>
      </c>
      <c r="U79" s="289">
        <v>116200</v>
      </c>
      <c r="V79" s="289">
        <v>-17</v>
      </c>
      <c r="W79" s="292">
        <v>0.21180555555555555</v>
      </c>
      <c r="X79" s="293">
        <v>42719</v>
      </c>
      <c r="Y79" s="21" t="s">
        <v>38</v>
      </c>
    </row>
    <row r="80" spans="1:25" ht="18.75" thickBot="1" x14ac:dyDescent="0.2">
      <c r="A80" s="7">
        <v>150028</v>
      </c>
      <c r="B80" s="283" t="s">
        <v>147</v>
      </c>
      <c r="C80" s="7">
        <v>1.056</v>
      </c>
      <c r="D80" s="305">
        <v>8.6E-3</v>
      </c>
      <c r="E80" s="283">
        <v>16.53</v>
      </c>
      <c r="F80" s="7">
        <v>1.024</v>
      </c>
      <c r="G80" s="285">
        <v>-3.1300000000000001E-2</v>
      </c>
      <c r="H80" s="285">
        <v>3.2000000000000001E-2</v>
      </c>
      <c r="I80" s="283">
        <v>4.7</v>
      </c>
      <c r="J80" s="283">
        <v>4.7</v>
      </c>
      <c r="K80" s="285">
        <v>4.5539999999999997E-2</v>
      </c>
      <c r="L80" s="283" t="s">
        <v>40</v>
      </c>
      <c r="M80" s="7" t="s">
        <v>148</v>
      </c>
      <c r="N80" s="286">
        <v>-3.7000000000000002E-3</v>
      </c>
      <c r="O80" s="23">
        <v>0.5423</v>
      </c>
      <c r="P80" s="285">
        <v>-3.3300000000000003E-2</v>
      </c>
      <c r="Q80" s="285">
        <v>0.63570000000000004</v>
      </c>
      <c r="R80" s="285">
        <v>-5.3E-3</v>
      </c>
      <c r="S80" s="285">
        <v>-6.8999999999999999E-3</v>
      </c>
      <c r="T80" s="285">
        <v>-8.2000000000000007E-3</v>
      </c>
      <c r="U80" s="283">
        <v>4663</v>
      </c>
      <c r="V80" s="283">
        <v>-197</v>
      </c>
      <c r="W80" s="287">
        <v>0.17083333333333331</v>
      </c>
      <c r="X80" s="288">
        <v>42771</v>
      </c>
      <c r="Y80" s="13" t="s">
        <v>38</v>
      </c>
    </row>
    <row r="81" spans="1:25" ht="14.25" thickBot="1" x14ac:dyDescent="0.2">
      <c r="A81" s="44" t="s">
        <v>242</v>
      </c>
      <c r="B81" s="36"/>
      <c r="C81" s="35"/>
      <c r="D81" s="43">
        <f>AVERAGE(D76:D80)</f>
        <v>4.0200000000000001E-3</v>
      </c>
      <c r="E81" s="36"/>
      <c r="F81" s="35"/>
      <c r="G81" s="43">
        <f>AVERAGE(G76:G80)</f>
        <v>-1.5179999999999999E-2</v>
      </c>
      <c r="H81" s="272">
        <f>COUNTIF($D76:$D80,"&gt;0")/COUNT($D76:$D80)</f>
        <v>1</v>
      </c>
      <c r="I81" s="270">
        <f>COUNTIF($D76:$D80,"&lt;0")</f>
        <v>0</v>
      </c>
      <c r="J81" s="270">
        <f>COUNTIF($D76:$D80,"=0")</f>
        <v>0</v>
      </c>
      <c r="K81" s="43">
        <f>AVERAGE(K76:K80)</f>
        <v>4.6282000000000004E-2</v>
      </c>
      <c r="L81" s="36"/>
      <c r="M81" s="35"/>
      <c r="N81" s="38"/>
      <c r="O81" s="39"/>
      <c r="P81" s="43">
        <f>AVERAGE(P76:P80)</f>
        <v>-1.796E-2</v>
      </c>
      <c r="Q81" s="37"/>
      <c r="R81" s="43">
        <f>AVERAGE(R76:R80)</f>
        <v>-3.3799999999999998E-3</v>
      </c>
      <c r="S81" s="37"/>
      <c r="T81" s="37"/>
      <c r="U81" s="36"/>
      <c r="V81" s="36"/>
      <c r="W81" s="40"/>
      <c r="X81" s="41"/>
      <c r="Y81" s="42"/>
    </row>
    <row r="82" spans="1:25" ht="19.5" thickBot="1" x14ac:dyDescent="0.2">
      <c r="A82" s="14">
        <v>150022</v>
      </c>
      <c r="B82" s="306" t="s">
        <v>42</v>
      </c>
      <c r="C82" s="14">
        <v>0.83399999999999996</v>
      </c>
      <c r="D82" s="295">
        <v>6.0000000000000001E-3</v>
      </c>
      <c r="E82" s="289">
        <v>9425.18</v>
      </c>
      <c r="F82" s="14">
        <v>1.0273000000000001</v>
      </c>
      <c r="G82" s="291">
        <v>0.18820000000000001</v>
      </c>
      <c r="H82" s="291">
        <v>0.03</v>
      </c>
      <c r="I82" s="289">
        <v>4.5</v>
      </c>
      <c r="J82" s="289">
        <v>4.5</v>
      </c>
      <c r="K82" s="291">
        <v>5.5780000000000003E-2</v>
      </c>
      <c r="L82" s="289" t="s">
        <v>40</v>
      </c>
      <c r="M82" s="14" t="s">
        <v>43</v>
      </c>
      <c r="N82" s="290">
        <v>-5.1000000000000004E-3</v>
      </c>
      <c r="O82" s="18">
        <v>9.64E-2</v>
      </c>
      <c r="P82" s="306" t="s">
        <v>44</v>
      </c>
      <c r="Q82" s="303">
        <v>2.2058</v>
      </c>
      <c r="R82" s="291">
        <v>2.5999999999999999E-3</v>
      </c>
      <c r="S82" s="291">
        <v>-3.0000000000000001E-3</v>
      </c>
      <c r="T82" s="291">
        <v>-3.2000000000000002E-3</v>
      </c>
      <c r="U82" s="289">
        <v>252967</v>
      </c>
      <c r="V82" s="289">
        <v>-20</v>
      </c>
      <c r="W82" s="292">
        <v>0.21180555555555555</v>
      </c>
      <c r="X82" s="345">
        <v>42738</v>
      </c>
      <c r="Y82" s="21" t="s">
        <v>38</v>
      </c>
    </row>
    <row r="83" spans="1:25" s="60" customFormat="1" ht="18.75" thickBot="1" x14ac:dyDescent="0.2">
      <c r="A83" s="51">
        <v>150305</v>
      </c>
      <c r="B83" s="309" t="s">
        <v>104</v>
      </c>
      <c r="C83" s="51">
        <v>1.024</v>
      </c>
      <c r="D83" s="349">
        <v>0</v>
      </c>
      <c r="E83" s="309">
        <v>121.56</v>
      </c>
      <c r="F83" s="51">
        <v>1.03</v>
      </c>
      <c r="G83" s="311">
        <v>5.7999999999999996E-3</v>
      </c>
      <c r="H83" s="311">
        <v>0.03</v>
      </c>
      <c r="I83" s="309">
        <v>4.5</v>
      </c>
      <c r="J83" s="309">
        <v>4.5</v>
      </c>
      <c r="K83" s="311">
        <v>4.5269999999999998E-2</v>
      </c>
      <c r="L83" s="309" t="s">
        <v>40</v>
      </c>
      <c r="M83" s="51" t="s">
        <v>105</v>
      </c>
      <c r="N83" s="310">
        <v>-4.7000000000000002E-3</v>
      </c>
      <c r="O83" s="56">
        <v>0.21890000000000001</v>
      </c>
      <c r="P83" s="311">
        <v>5.9999999999999995E-4</v>
      </c>
      <c r="Q83" s="311">
        <v>0.83079999999999998</v>
      </c>
      <c r="R83" s="311">
        <v>-7.1000000000000004E-3</v>
      </c>
      <c r="S83" s="311">
        <v>-8.5000000000000006E-3</v>
      </c>
      <c r="T83" s="311">
        <v>-5.4999999999999997E-3</v>
      </c>
      <c r="U83" s="309">
        <v>2997</v>
      </c>
      <c r="V83" s="309">
        <v>-61</v>
      </c>
      <c r="W83" s="312">
        <v>0.21180555555555555</v>
      </c>
      <c r="X83" s="313">
        <v>42719</v>
      </c>
      <c r="Y83" s="59" t="s">
        <v>38</v>
      </c>
    </row>
    <row r="84" spans="1:25" ht="18.75" thickBot="1" x14ac:dyDescent="0.2">
      <c r="A84" s="14">
        <v>150273</v>
      </c>
      <c r="B84" s="289" t="s">
        <v>45</v>
      </c>
      <c r="C84" s="14">
        <v>1.05</v>
      </c>
      <c r="D84" s="302">
        <v>0</v>
      </c>
      <c r="E84" s="289">
        <v>777.13</v>
      </c>
      <c r="F84" s="14">
        <v>1.054</v>
      </c>
      <c r="G84" s="291">
        <v>3.8E-3</v>
      </c>
      <c r="H84" s="291">
        <v>0.03</v>
      </c>
      <c r="I84" s="289">
        <v>5</v>
      </c>
      <c r="J84" s="289">
        <v>4.5</v>
      </c>
      <c r="K84" s="291">
        <v>4.5190000000000001E-2</v>
      </c>
      <c r="L84" s="289" t="s">
        <v>40</v>
      </c>
      <c r="M84" s="14" t="s">
        <v>46</v>
      </c>
      <c r="N84" s="290">
        <v>-3.5000000000000001E-3</v>
      </c>
      <c r="O84" s="18">
        <v>0.12659999999999999</v>
      </c>
      <c r="P84" s="291">
        <v>-1.4E-3</v>
      </c>
      <c r="Q84" s="291">
        <v>1.0094000000000001</v>
      </c>
      <c r="R84" s="291">
        <v>-6.7000000000000002E-3</v>
      </c>
      <c r="S84" s="291">
        <v>-8.6999999999999994E-3</v>
      </c>
      <c r="T84" s="291">
        <v>-7.4000000000000003E-3</v>
      </c>
      <c r="U84" s="289">
        <v>10882</v>
      </c>
      <c r="V84" s="289">
        <v>-140</v>
      </c>
      <c r="W84" s="292">
        <v>0.21180555555555555</v>
      </c>
      <c r="X84" s="293">
        <v>42614</v>
      </c>
      <c r="Y84" s="21" t="s">
        <v>38</v>
      </c>
    </row>
    <row r="85" spans="1:25" ht="18.75" thickBot="1" x14ac:dyDescent="0.2">
      <c r="A85" s="7">
        <v>150164</v>
      </c>
      <c r="B85" s="283" t="s">
        <v>61</v>
      </c>
      <c r="C85" s="7">
        <v>1.022</v>
      </c>
      <c r="D85" s="305">
        <v>2.8999999999999998E-3</v>
      </c>
      <c r="E85" s="283">
        <v>373.55</v>
      </c>
      <c r="F85" s="7">
        <v>1.026</v>
      </c>
      <c r="G85" s="285">
        <v>3.8999999999999998E-3</v>
      </c>
      <c r="H85" s="285">
        <v>0.03</v>
      </c>
      <c r="I85" s="283">
        <v>4.5</v>
      </c>
      <c r="J85" s="283">
        <v>4.5</v>
      </c>
      <c r="K85" s="285">
        <v>4.5179999999999998E-2</v>
      </c>
      <c r="L85" s="283" t="s">
        <v>40</v>
      </c>
      <c r="M85" s="7" t="s">
        <v>62</v>
      </c>
      <c r="N85" s="305">
        <v>2.0000000000000001E-4</v>
      </c>
      <c r="O85" s="23">
        <v>0.1077</v>
      </c>
      <c r="P85" s="285">
        <v>-1.5E-3</v>
      </c>
      <c r="Q85" s="285">
        <v>0.4642</v>
      </c>
      <c r="R85" s="285">
        <v>6.1000000000000004E-3</v>
      </c>
      <c r="S85" s="285">
        <v>5.3E-3</v>
      </c>
      <c r="T85" s="285">
        <v>8.8000000000000005E-3</v>
      </c>
      <c r="U85" s="283">
        <v>3454</v>
      </c>
      <c r="V85" s="283">
        <v>0</v>
      </c>
      <c r="W85" s="287">
        <v>0.29375000000000001</v>
      </c>
      <c r="X85" s="288">
        <v>42705</v>
      </c>
      <c r="Y85" s="13" t="s">
        <v>38</v>
      </c>
    </row>
    <row r="86" spans="1:25" ht="18.75" thickBot="1" x14ac:dyDescent="0.2">
      <c r="A86" s="14">
        <v>150237</v>
      </c>
      <c r="B86" s="289" t="s">
        <v>75</v>
      </c>
      <c r="C86" s="14">
        <v>1.04</v>
      </c>
      <c r="D86" s="295">
        <v>2.8999999999999998E-3</v>
      </c>
      <c r="E86" s="289">
        <v>36.799999999999997</v>
      </c>
      <c r="F86" s="14">
        <v>1.0429999999999999</v>
      </c>
      <c r="G86" s="291">
        <v>2.8999999999999998E-3</v>
      </c>
      <c r="H86" s="291">
        <v>0.03</v>
      </c>
      <c r="I86" s="289">
        <v>4.75</v>
      </c>
      <c r="J86" s="289">
        <v>4.5</v>
      </c>
      <c r="K86" s="291">
        <v>4.5159999999999999E-2</v>
      </c>
      <c r="L86" s="289" t="s">
        <v>40</v>
      </c>
      <c r="M86" s="14" t="s">
        <v>76</v>
      </c>
      <c r="N86" s="290">
        <v>-5.5999999999999999E-3</v>
      </c>
      <c r="O86" s="18">
        <v>0.39479999999999998</v>
      </c>
      <c r="P86" s="291">
        <v>-2.3999999999999998E-3</v>
      </c>
      <c r="Q86" s="291">
        <v>0.40410000000000001</v>
      </c>
      <c r="R86" s="291">
        <v>-6.9999999999999999E-4</v>
      </c>
      <c r="S86" s="291">
        <v>4.1999999999999997E-3</v>
      </c>
      <c r="T86" s="291">
        <v>-1.1299999999999999E-2</v>
      </c>
      <c r="U86" s="289">
        <v>715</v>
      </c>
      <c r="V86" s="289">
        <v>-1</v>
      </c>
      <c r="W86" s="292">
        <v>0.21180555555555555</v>
      </c>
      <c r="X86" s="293">
        <v>42675</v>
      </c>
      <c r="Y86" s="21" t="s">
        <v>38</v>
      </c>
    </row>
    <row r="87" spans="1:25" ht="18.75" thickBot="1" x14ac:dyDescent="0.2">
      <c r="A87" s="7">
        <v>502024</v>
      </c>
      <c r="B87" s="283" t="s">
        <v>77</v>
      </c>
      <c r="C87" s="7">
        <v>1.0469999999999999</v>
      </c>
      <c r="D87" s="305">
        <v>2.8999999999999998E-3</v>
      </c>
      <c r="E87" s="283">
        <v>252.44</v>
      </c>
      <c r="F87" s="7">
        <v>1.05</v>
      </c>
      <c r="G87" s="285">
        <v>2.8999999999999998E-3</v>
      </c>
      <c r="H87" s="285">
        <v>0.03</v>
      </c>
      <c r="I87" s="283">
        <v>5</v>
      </c>
      <c r="J87" s="283">
        <v>4.5</v>
      </c>
      <c r="K87" s="285">
        <v>4.5150000000000003E-2</v>
      </c>
      <c r="L87" s="283" t="s">
        <v>40</v>
      </c>
      <c r="M87" s="7" t="s">
        <v>78</v>
      </c>
      <c r="N87" s="305">
        <v>4.0000000000000001E-3</v>
      </c>
      <c r="O87" s="23">
        <v>0.26500000000000001</v>
      </c>
      <c r="P87" s="285">
        <v>-2.3999999999999998E-3</v>
      </c>
      <c r="Q87" s="285">
        <v>0.69620000000000004</v>
      </c>
      <c r="R87" s="285">
        <v>9.1999999999999998E-3</v>
      </c>
      <c r="S87" s="285">
        <v>-8.5000000000000006E-3</v>
      </c>
      <c r="T87" s="285">
        <v>-1.6999999999999999E-3</v>
      </c>
      <c r="U87" s="283">
        <v>1748</v>
      </c>
      <c r="V87" s="283">
        <v>-23</v>
      </c>
      <c r="W87" s="287">
        <v>0.21180555555555555</v>
      </c>
      <c r="X87" s="288">
        <v>42614</v>
      </c>
      <c r="Y87" s="13" t="s">
        <v>38</v>
      </c>
    </row>
    <row r="88" spans="1:25" ht="18.75" thickBot="1" x14ac:dyDescent="0.2">
      <c r="A88" s="14">
        <v>150205</v>
      </c>
      <c r="B88" s="289" t="s">
        <v>49</v>
      </c>
      <c r="C88" s="14">
        <v>1.0289999999999999</v>
      </c>
      <c r="D88" s="295">
        <v>1.9E-3</v>
      </c>
      <c r="E88" s="289">
        <v>13426.49</v>
      </c>
      <c r="F88" s="14">
        <v>1.032</v>
      </c>
      <c r="G88" s="291">
        <v>2.8999999999999998E-3</v>
      </c>
      <c r="H88" s="291">
        <v>0.03</v>
      </c>
      <c r="I88" s="289">
        <v>4.5</v>
      </c>
      <c r="J88" s="289">
        <v>4.5</v>
      </c>
      <c r="K88" s="291">
        <v>4.514E-2</v>
      </c>
      <c r="L88" s="289" t="s">
        <v>40</v>
      </c>
      <c r="M88" s="14" t="s">
        <v>50</v>
      </c>
      <c r="N88" s="290">
        <v>-5.4999999999999997E-3</v>
      </c>
      <c r="O88" s="18">
        <v>0.1885</v>
      </c>
      <c r="P88" s="291">
        <v>-2.3E-3</v>
      </c>
      <c r="Q88" s="291">
        <v>0.89910000000000001</v>
      </c>
      <c r="R88" s="291">
        <v>1.4E-3</v>
      </c>
      <c r="S88" s="291">
        <v>-3.8E-3</v>
      </c>
      <c r="T88" s="291">
        <v>-5.0000000000000001E-3</v>
      </c>
      <c r="U88" s="289">
        <v>445292</v>
      </c>
      <c r="V88" s="289">
        <v>1009</v>
      </c>
      <c r="W88" s="292">
        <v>0.21180555555555555</v>
      </c>
      <c r="X88" s="293">
        <v>42705</v>
      </c>
      <c r="Y88" s="21" t="s">
        <v>38</v>
      </c>
    </row>
    <row r="89" spans="1:25" ht="18.75" thickBot="1" x14ac:dyDescent="0.2">
      <c r="A89" s="7">
        <v>150271</v>
      </c>
      <c r="B89" s="283" t="s">
        <v>59</v>
      </c>
      <c r="C89" s="7">
        <v>1.026</v>
      </c>
      <c r="D89" s="305">
        <v>2E-3</v>
      </c>
      <c r="E89" s="283">
        <v>94.68</v>
      </c>
      <c r="F89" s="7">
        <v>1.0289999999999999</v>
      </c>
      <c r="G89" s="285">
        <v>2.8999999999999998E-3</v>
      </c>
      <c r="H89" s="285">
        <v>0.03</v>
      </c>
      <c r="I89" s="283">
        <v>4.5</v>
      </c>
      <c r="J89" s="283">
        <v>4.5</v>
      </c>
      <c r="K89" s="285">
        <v>4.514E-2</v>
      </c>
      <c r="L89" s="283" t="s">
        <v>40</v>
      </c>
      <c r="M89" s="7" t="s">
        <v>60</v>
      </c>
      <c r="N89" s="286">
        <v>-1E-3</v>
      </c>
      <c r="O89" s="23">
        <v>0.39729999999999999</v>
      </c>
      <c r="P89" s="285">
        <v>-2.3E-3</v>
      </c>
      <c r="Q89" s="285">
        <v>0.4138</v>
      </c>
      <c r="R89" s="285">
        <v>2.8E-3</v>
      </c>
      <c r="S89" s="285">
        <v>-7.4999999999999997E-3</v>
      </c>
      <c r="T89" s="285">
        <v>-6.7000000000000002E-3</v>
      </c>
      <c r="U89" s="283">
        <v>2354</v>
      </c>
      <c r="V89" s="283">
        <v>-16</v>
      </c>
      <c r="W89" s="287">
        <v>0.21180555555555555</v>
      </c>
      <c r="X89" s="288">
        <v>42719</v>
      </c>
      <c r="Y89" s="13" t="s">
        <v>38</v>
      </c>
    </row>
    <row r="90" spans="1:25" s="60" customFormat="1" ht="18.75" thickBot="1" x14ac:dyDescent="0.2">
      <c r="A90" s="51">
        <v>502049</v>
      </c>
      <c r="B90" s="309" t="s">
        <v>90</v>
      </c>
      <c r="C90" s="51">
        <v>1.012</v>
      </c>
      <c r="D90" s="314">
        <v>1E-3</v>
      </c>
      <c r="E90" s="309">
        <v>298.23</v>
      </c>
      <c r="F90" s="51">
        <v>1.0144</v>
      </c>
      <c r="G90" s="311">
        <v>2.3999999999999998E-3</v>
      </c>
      <c r="H90" s="311">
        <v>0.03</v>
      </c>
      <c r="I90" s="309">
        <v>4.5</v>
      </c>
      <c r="J90" s="309">
        <v>4.5</v>
      </c>
      <c r="K90" s="311">
        <v>4.5109999999999997E-2</v>
      </c>
      <c r="L90" s="309" t="s">
        <v>40</v>
      </c>
      <c r="M90" s="51" t="s">
        <v>91</v>
      </c>
      <c r="N90" s="310">
        <v>-2.3999999999999998E-3</v>
      </c>
      <c r="O90" s="56">
        <v>0.41249999999999998</v>
      </c>
      <c r="P90" s="311">
        <v>-3.3E-3</v>
      </c>
      <c r="Q90" s="311">
        <v>0.39400000000000002</v>
      </c>
      <c r="R90" s="311">
        <v>-3.8E-3</v>
      </c>
      <c r="S90" s="311">
        <v>-4.1999999999999997E-3</v>
      </c>
      <c r="T90" s="311">
        <v>-4.7999999999999996E-3</v>
      </c>
      <c r="U90" s="309">
        <v>11895</v>
      </c>
      <c r="V90" s="309">
        <v>-10</v>
      </c>
      <c r="W90" s="312">
        <v>0.21180555555555555</v>
      </c>
      <c r="X90" s="313">
        <v>42839</v>
      </c>
      <c r="Y90" s="59" t="s">
        <v>38</v>
      </c>
    </row>
    <row r="91" spans="1:25" ht="18.75" thickBot="1" x14ac:dyDescent="0.2">
      <c r="A91" s="7">
        <v>150277</v>
      </c>
      <c r="B91" s="294" t="s">
        <v>65</v>
      </c>
      <c r="C91" s="7">
        <v>1.0529999999999999</v>
      </c>
      <c r="D91" s="305">
        <v>2.8999999999999998E-3</v>
      </c>
      <c r="E91" s="283">
        <v>1634.21</v>
      </c>
      <c r="F91" s="7">
        <v>1.0549999999999999</v>
      </c>
      <c r="G91" s="285">
        <v>1.9E-3</v>
      </c>
      <c r="H91" s="285">
        <v>0.03</v>
      </c>
      <c r="I91" s="283">
        <v>5</v>
      </c>
      <c r="J91" s="283">
        <v>4.5</v>
      </c>
      <c r="K91" s="285">
        <v>4.5100000000000001E-2</v>
      </c>
      <c r="L91" s="283" t="s">
        <v>40</v>
      </c>
      <c r="M91" s="7" t="s">
        <v>66</v>
      </c>
      <c r="N91" s="286">
        <v>-3.3999999999999998E-3</v>
      </c>
      <c r="O91" s="23">
        <v>0.1283</v>
      </c>
      <c r="P91" s="285">
        <v>-3.3E-3</v>
      </c>
      <c r="Q91" s="285">
        <v>1.0038</v>
      </c>
      <c r="R91" s="285">
        <v>-4.7999999999999996E-3</v>
      </c>
      <c r="S91" s="285">
        <v>-6.7000000000000002E-3</v>
      </c>
      <c r="T91" s="285">
        <v>-3.3999999999999998E-3</v>
      </c>
      <c r="U91" s="283">
        <v>52481</v>
      </c>
      <c r="V91" s="283">
        <v>-3</v>
      </c>
      <c r="W91" s="287">
        <v>0.21180555555555555</v>
      </c>
      <c r="X91" s="288">
        <v>42614</v>
      </c>
      <c r="Y91" s="13" t="s">
        <v>38</v>
      </c>
    </row>
    <row r="92" spans="1:25" ht="18.75" thickBot="1" x14ac:dyDescent="0.2">
      <c r="A92" s="14">
        <v>150315</v>
      </c>
      <c r="B92" s="289" t="s">
        <v>118</v>
      </c>
      <c r="C92" s="14">
        <v>1.0289999999999999</v>
      </c>
      <c r="D92" s="295">
        <v>2.8999999999999998E-3</v>
      </c>
      <c r="E92" s="289">
        <v>1304.8699999999999</v>
      </c>
      <c r="F92" s="14">
        <v>1.0309999999999999</v>
      </c>
      <c r="G92" s="291">
        <v>1.9E-3</v>
      </c>
      <c r="H92" s="291">
        <v>0.03</v>
      </c>
      <c r="I92" s="289">
        <v>4.5</v>
      </c>
      <c r="J92" s="289">
        <v>4.5</v>
      </c>
      <c r="K92" s="291">
        <v>4.5089999999999998E-2</v>
      </c>
      <c r="L92" s="289" t="s">
        <v>40</v>
      </c>
      <c r="M92" s="14" t="s">
        <v>119</v>
      </c>
      <c r="N92" s="290">
        <v>-7.0000000000000001E-3</v>
      </c>
      <c r="O92" s="18">
        <v>0.37280000000000002</v>
      </c>
      <c r="P92" s="291">
        <v>-3.3E-3</v>
      </c>
      <c r="Q92" s="291">
        <v>0.46889999999999998</v>
      </c>
      <c r="R92" s="291">
        <v>-5.1000000000000004E-3</v>
      </c>
      <c r="S92" s="291">
        <v>-6.7999999999999996E-3</v>
      </c>
      <c r="T92" s="291">
        <v>-4.8999999999999998E-3</v>
      </c>
      <c r="U92" s="289">
        <v>9536</v>
      </c>
      <c r="V92" s="289">
        <v>-163</v>
      </c>
      <c r="W92" s="292">
        <v>0.21180555555555555</v>
      </c>
      <c r="X92" s="293">
        <v>42705</v>
      </c>
      <c r="Y92" s="21" t="s">
        <v>38</v>
      </c>
    </row>
    <row r="93" spans="1:25" ht="18.75" thickBot="1" x14ac:dyDescent="0.2">
      <c r="A93" s="7">
        <v>150200</v>
      </c>
      <c r="B93" s="283" t="s">
        <v>55</v>
      </c>
      <c r="C93" s="7">
        <v>1.0269999999999999</v>
      </c>
      <c r="D93" s="305">
        <v>1E-3</v>
      </c>
      <c r="E93" s="283">
        <v>24806.44</v>
      </c>
      <c r="F93" s="7">
        <v>1.0289999999999999</v>
      </c>
      <c r="G93" s="285">
        <v>1.9E-3</v>
      </c>
      <c r="H93" s="285">
        <v>0.03</v>
      </c>
      <c r="I93" s="283">
        <v>4.5</v>
      </c>
      <c r="J93" s="283">
        <v>4.5</v>
      </c>
      <c r="K93" s="285">
        <v>4.5089999999999998E-2</v>
      </c>
      <c r="L93" s="283" t="s">
        <v>40</v>
      </c>
      <c r="M93" s="7" t="s">
        <v>56</v>
      </c>
      <c r="N93" s="286">
        <v>-4.8999999999999998E-3</v>
      </c>
      <c r="O93" s="23">
        <v>0.18149999999999999</v>
      </c>
      <c r="P93" s="285">
        <v>-3.3E-3</v>
      </c>
      <c r="Q93" s="285">
        <v>0.91979999999999995</v>
      </c>
      <c r="R93" s="285">
        <v>1.5E-3</v>
      </c>
      <c r="S93" s="285">
        <v>-5.9999999999999995E-4</v>
      </c>
      <c r="T93" s="285">
        <v>1.2999999999999999E-3</v>
      </c>
      <c r="U93" s="283">
        <v>947808</v>
      </c>
      <c r="V93" s="283">
        <v>4612</v>
      </c>
      <c r="W93" s="287">
        <v>0.21180555555555555</v>
      </c>
      <c r="X93" s="288">
        <v>42719</v>
      </c>
      <c r="Y93" s="13" t="s">
        <v>38</v>
      </c>
    </row>
    <row r="94" spans="1:25" ht="18.75" thickBot="1" x14ac:dyDescent="0.2">
      <c r="A94" s="14">
        <v>150173</v>
      </c>
      <c r="B94" s="289" t="s">
        <v>113</v>
      </c>
      <c r="C94" s="14">
        <v>1.0269999999999999</v>
      </c>
      <c r="D94" s="295">
        <v>2E-3</v>
      </c>
      <c r="E94" s="289">
        <v>464.22</v>
      </c>
      <c r="F94" s="14">
        <v>1.0289999999999999</v>
      </c>
      <c r="G94" s="291">
        <v>1.9E-3</v>
      </c>
      <c r="H94" s="291">
        <v>0.03</v>
      </c>
      <c r="I94" s="289">
        <v>4.5</v>
      </c>
      <c r="J94" s="289">
        <v>4.5</v>
      </c>
      <c r="K94" s="291">
        <v>4.5089999999999998E-2</v>
      </c>
      <c r="L94" s="289" t="s">
        <v>40</v>
      </c>
      <c r="M94" s="14" t="s">
        <v>114</v>
      </c>
      <c r="N94" s="290">
        <v>-4.8999999999999998E-3</v>
      </c>
      <c r="O94" s="18">
        <v>0.26910000000000001</v>
      </c>
      <c r="P94" s="291">
        <v>-3.3E-3</v>
      </c>
      <c r="Q94" s="291">
        <v>0.71450000000000002</v>
      </c>
      <c r="R94" s="291">
        <v>-1.6000000000000001E-3</v>
      </c>
      <c r="S94" s="291">
        <v>-1.1000000000000001E-3</v>
      </c>
      <c r="T94" s="291">
        <v>1.6999999999999999E-3</v>
      </c>
      <c r="U94" s="289">
        <v>17406</v>
      </c>
      <c r="V94" s="289">
        <v>0</v>
      </c>
      <c r="W94" s="292">
        <v>0.21180555555555555</v>
      </c>
      <c r="X94" s="293">
        <v>42719</v>
      </c>
      <c r="Y94" s="21" t="s">
        <v>38</v>
      </c>
    </row>
    <row r="95" spans="1:25" ht="18.75" thickBot="1" x14ac:dyDescent="0.2">
      <c r="A95" s="7">
        <v>150329</v>
      </c>
      <c r="B95" s="283" t="s">
        <v>99</v>
      </c>
      <c r="C95" s="7">
        <v>1.0269999999999999</v>
      </c>
      <c r="D95" s="305">
        <v>2.8999999999999998E-3</v>
      </c>
      <c r="E95" s="283">
        <v>703.45</v>
      </c>
      <c r="F95" s="7">
        <v>1.0289999999999999</v>
      </c>
      <c r="G95" s="285">
        <v>1.9E-3</v>
      </c>
      <c r="H95" s="285">
        <v>0.03</v>
      </c>
      <c r="I95" s="283">
        <v>4.5</v>
      </c>
      <c r="J95" s="283">
        <v>4.5</v>
      </c>
      <c r="K95" s="285">
        <v>4.5089999999999998E-2</v>
      </c>
      <c r="L95" s="283" t="s">
        <v>40</v>
      </c>
      <c r="M95" s="7" t="s">
        <v>100</v>
      </c>
      <c r="N95" s="286">
        <v>-6.9999999999999999E-4</v>
      </c>
      <c r="O95" s="23">
        <v>0.30819999999999997</v>
      </c>
      <c r="P95" s="285">
        <v>-3.3E-3</v>
      </c>
      <c r="Q95" s="285">
        <v>0.62270000000000003</v>
      </c>
      <c r="R95" s="285">
        <v>1.1999999999999999E-3</v>
      </c>
      <c r="S95" s="285">
        <v>5.0000000000000001E-4</v>
      </c>
      <c r="T95" s="285">
        <v>2.2000000000000001E-3</v>
      </c>
      <c r="U95" s="283">
        <v>10945</v>
      </c>
      <c r="V95" s="283">
        <v>65</v>
      </c>
      <c r="W95" s="287">
        <v>0.21180555555555555</v>
      </c>
      <c r="X95" s="288">
        <v>42719</v>
      </c>
      <c r="Y95" s="13" t="s">
        <v>38</v>
      </c>
    </row>
    <row r="96" spans="1:25" ht="18.75" thickBot="1" x14ac:dyDescent="0.2">
      <c r="A96" s="14">
        <v>150257</v>
      </c>
      <c r="B96" s="289" t="s">
        <v>53</v>
      </c>
      <c r="C96" s="14">
        <v>1.0069999999999999</v>
      </c>
      <c r="D96" s="295">
        <v>4.0000000000000001E-3</v>
      </c>
      <c r="E96" s="289">
        <v>60.17</v>
      </c>
      <c r="F96" s="14">
        <v>1.0084</v>
      </c>
      <c r="G96" s="291">
        <v>1.4E-3</v>
      </c>
      <c r="H96" s="291">
        <v>0.03</v>
      </c>
      <c r="I96" s="289">
        <v>4.5</v>
      </c>
      <c r="J96" s="289">
        <v>4.5</v>
      </c>
      <c r="K96" s="291">
        <v>4.5060000000000003E-2</v>
      </c>
      <c r="L96" s="289" t="s">
        <v>40</v>
      </c>
      <c r="M96" s="14" t="s">
        <v>54</v>
      </c>
      <c r="N96" s="290">
        <v>-2.9999999999999997E-4</v>
      </c>
      <c r="O96" s="18">
        <v>0.41420000000000001</v>
      </c>
      <c r="P96" s="291">
        <v>-4.3E-3</v>
      </c>
      <c r="Q96" s="291">
        <v>0.39650000000000002</v>
      </c>
      <c r="R96" s="291">
        <v>-2E-3</v>
      </c>
      <c r="S96" s="291">
        <v>-7.3000000000000001E-3</v>
      </c>
      <c r="T96" s="291">
        <v>-7.4000000000000003E-3</v>
      </c>
      <c r="U96" s="289">
        <v>1560</v>
      </c>
      <c r="V96" s="289">
        <v>-19</v>
      </c>
      <c r="W96" s="292">
        <v>0.21180555555555555</v>
      </c>
      <c r="X96" s="293">
        <v>42888</v>
      </c>
      <c r="Y96" s="21" t="s">
        <v>38</v>
      </c>
    </row>
    <row r="97" spans="1:25" ht="18.75" thickBot="1" x14ac:dyDescent="0.2">
      <c r="A97" s="7">
        <v>150177</v>
      </c>
      <c r="B97" s="283" t="s">
        <v>83</v>
      </c>
      <c r="C97" s="7">
        <v>1.026</v>
      </c>
      <c r="D97" s="305">
        <v>2.8999999999999998E-3</v>
      </c>
      <c r="E97" s="283">
        <v>79.540000000000006</v>
      </c>
      <c r="F97" s="7">
        <v>1.0269999999999999</v>
      </c>
      <c r="G97" s="285">
        <v>1E-3</v>
      </c>
      <c r="H97" s="285">
        <v>0.03</v>
      </c>
      <c r="I97" s="283">
        <v>4.5</v>
      </c>
      <c r="J97" s="283">
        <v>4.5</v>
      </c>
      <c r="K97" s="285">
        <v>4.505E-2</v>
      </c>
      <c r="L97" s="283" t="s">
        <v>40</v>
      </c>
      <c r="M97" s="7" t="s">
        <v>84</v>
      </c>
      <c r="N97" s="286">
        <v>-4.4999999999999997E-3</v>
      </c>
      <c r="O97" s="23">
        <v>0.44290000000000002</v>
      </c>
      <c r="P97" s="285">
        <v>-4.3E-3</v>
      </c>
      <c r="Q97" s="285">
        <v>0.30880000000000002</v>
      </c>
      <c r="R97" s="285">
        <v>-2.7000000000000001E-3</v>
      </c>
      <c r="S97" s="285">
        <v>-6.1000000000000004E-3</v>
      </c>
      <c r="T97" s="285">
        <v>-3.5000000000000001E-3</v>
      </c>
      <c r="U97" s="283">
        <v>21860</v>
      </c>
      <c r="V97" s="283">
        <v>-23</v>
      </c>
      <c r="W97" s="287">
        <v>0.21180555555555555</v>
      </c>
      <c r="X97" s="288">
        <v>42738</v>
      </c>
      <c r="Y97" s="13" t="s">
        <v>38</v>
      </c>
    </row>
    <row r="98" spans="1:25" ht="18.75" thickBot="1" x14ac:dyDescent="0.2">
      <c r="A98" s="14">
        <v>150235</v>
      </c>
      <c r="B98" s="289" t="s">
        <v>115</v>
      </c>
      <c r="C98" s="14">
        <v>1.0249999999999999</v>
      </c>
      <c r="D98" s="295">
        <v>3.8999999999999998E-3</v>
      </c>
      <c r="E98" s="289">
        <v>1748.08</v>
      </c>
      <c r="F98" s="14">
        <v>1.026</v>
      </c>
      <c r="G98" s="291">
        <v>1E-3</v>
      </c>
      <c r="H98" s="291">
        <v>0.03</v>
      </c>
      <c r="I98" s="289">
        <v>4.5</v>
      </c>
      <c r="J98" s="289">
        <v>4.5</v>
      </c>
      <c r="K98" s="291">
        <v>4.505E-2</v>
      </c>
      <c r="L98" s="289" t="s">
        <v>40</v>
      </c>
      <c r="M98" s="14" t="s">
        <v>56</v>
      </c>
      <c r="N98" s="290">
        <v>-4.8999999999999998E-3</v>
      </c>
      <c r="O98" s="18">
        <v>0.3412</v>
      </c>
      <c r="P98" s="291">
        <v>-4.3E-3</v>
      </c>
      <c r="Q98" s="291">
        <v>0.54879999999999995</v>
      </c>
      <c r="R98" s="291">
        <v>5.9999999999999995E-4</v>
      </c>
      <c r="S98" s="291">
        <v>-3.5999999999999999E-3</v>
      </c>
      <c r="T98" s="291">
        <v>3.0999999999999999E-3</v>
      </c>
      <c r="U98" s="289">
        <v>32951</v>
      </c>
      <c r="V98" s="289">
        <v>201</v>
      </c>
      <c r="W98" s="292">
        <v>0.21180555555555555</v>
      </c>
      <c r="X98" s="293">
        <v>42675</v>
      </c>
      <c r="Y98" s="21" t="s">
        <v>38</v>
      </c>
    </row>
    <row r="99" spans="1:25" ht="18.75" thickBot="1" x14ac:dyDescent="0.2">
      <c r="A99" s="7">
        <v>150241</v>
      </c>
      <c r="B99" s="294" t="s">
        <v>94</v>
      </c>
      <c r="C99" s="7">
        <v>1.028</v>
      </c>
      <c r="D99" s="305">
        <v>4.8999999999999998E-3</v>
      </c>
      <c r="E99" s="283">
        <v>274.38</v>
      </c>
      <c r="F99" s="7">
        <v>1.0289999999999999</v>
      </c>
      <c r="G99" s="285">
        <v>1E-3</v>
      </c>
      <c r="H99" s="285">
        <v>0.03</v>
      </c>
      <c r="I99" s="283">
        <v>4.5</v>
      </c>
      <c r="J99" s="283">
        <v>4.5</v>
      </c>
      <c r="K99" s="285">
        <v>4.505E-2</v>
      </c>
      <c r="L99" s="283" t="s">
        <v>40</v>
      </c>
      <c r="M99" s="7" t="s">
        <v>95</v>
      </c>
      <c r="N99" s="305">
        <v>2.2000000000000001E-3</v>
      </c>
      <c r="O99" s="23">
        <v>0.2964</v>
      </c>
      <c r="P99" s="285">
        <v>-4.3E-3</v>
      </c>
      <c r="Q99" s="285">
        <v>0.65039999999999998</v>
      </c>
      <c r="R99" s="285">
        <v>-4.7999999999999996E-3</v>
      </c>
      <c r="S99" s="285">
        <v>-6.1000000000000004E-3</v>
      </c>
      <c r="T99" s="285">
        <v>-3.8999999999999998E-3</v>
      </c>
      <c r="U99" s="283">
        <v>8896</v>
      </c>
      <c r="V99" s="283">
        <v>2</v>
      </c>
      <c r="W99" s="287">
        <v>0.21180555555555555</v>
      </c>
      <c r="X99" s="288">
        <v>42719</v>
      </c>
      <c r="Y99" s="13" t="s">
        <v>38</v>
      </c>
    </row>
    <row r="100" spans="1:25" ht="18.75" thickBot="1" x14ac:dyDescent="0.2">
      <c r="A100" s="14">
        <v>150207</v>
      </c>
      <c r="B100" s="289" t="s">
        <v>71</v>
      </c>
      <c r="C100" s="14">
        <v>1.028</v>
      </c>
      <c r="D100" s="302">
        <v>0</v>
      </c>
      <c r="E100" s="289">
        <v>1149.07</v>
      </c>
      <c r="F100" s="14">
        <v>1.0289999999999999</v>
      </c>
      <c r="G100" s="291">
        <v>1E-3</v>
      </c>
      <c r="H100" s="291">
        <v>0.03</v>
      </c>
      <c r="I100" s="289">
        <v>4.5</v>
      </c>
      <c r="J100" s="289">
        <v>4.5</v>
      </c>
      <c r="K100" s="291">
        <v>4.505E-2</v>
      </c>
      <c r="L100" s="289" t="s">
        <v>40</v>
      </c>
      <c r="M100" s="14" t="s">
        <v>72</v>
      </c>
      <c r="N100" s="290">
        <v>-1.15E-2</v>
      </c>
      <c r="O100" s="18">
        <v>9.4399999999999998E-2</v>
      </c>
      <c r="P100" s="291">
        <v>-4.3E-3</v>
      </c>
      <c r="Q100" s="291">
        <v>1.1240000000000001</v>
      </c>
      <c r="R100" s="291">
        <v>-4.4999999999999997E-3</v>
      </c>
      <c r="S100" s="291">
        <v>-9.1000000000000004E-3</v>
      </c>
      <c r="T100" s="291">
        <v>-7.0000000000000001E-3</v>
      </c>
      <c r="U100" s="289">
        <v>17694</v>
      </c>
      <c r="V100" s="289">
        <v>-761</v>
      </c>
      <c r="W100" s="292">
        <v>0.21180555555555555</v>
      </c>
      <c r="X100" s="293">
        <v>42719</v>
      </c>
      <c r="Y100" s="21" t="s">
        <v>38</v>
      </c>
    </row>
    <row r="101" spans="1:25" ht="18.75" thickBot="1" x14ac:dyDescent="0.2">
      <c r="A101" s="7">
        <v>150283</v>
      </c>
      <c r="B101" s="283" t="s">
        <v>63</v>
      </c>
      <c r="C101" s="7">
        <v>1.0049999999999999</v>
      </c>
      <c r="D101" s="305">
        <v>4.0000000000000001E-3</v>
      </c>
      <c r="E101" s="283">
        <v>193.13</v>
      </c>
      <c r="F101" s="7">
        <v>1.0062</v>
      </c>
      <c r="G101" s="285">
        <v>1.1999999999999999E-3</v>
      </c>
      <c r="H101" s="285">
        <v>0.03</v>
      </c>
      <c r="I101" s="283">
        <v>4.5</v>
      </c>
      <c r="J101" s="283">
        <v>4.5</v>
      </c>
      <c r="K101" s="285">
        <v>4.505E-2</v>
      </c>
      <c r="L101" s="283" t="s">
        <v>40</v>
      </c>
      <c r="M101" s="7" t="s">
        <v>64</v>
      </c>
      <c r="N101" s="286">
        <v>-2.8E-3</v>
      </c>
      <c r="O101" s="23">
        <v>0.28470000000000001</v>
      </c>
      <c r="P101" s="285">
        <v>-4.3E-3</v>
      </c>
      <c r="Q101" s="304">
        <v>0.70830000000000004</v>
      </c>
      <c r="R101" s="285">
        <v>-1.15E-2</v>
      </c>
      <c r="S101" s="285">
        <v>-7.3000000000000001E-3</v>
      </c>
      <c r="T101" s="285">
        <v>-8.3999999999999995E-3</v>
      </c>
      <c r="U101" s="283">
        <v>9462</v>
      </c>
      <c r="V101" s="283">
        <v>-23</v>
      </c>
      <c r="W101" s="287">
        <v>0.21180555555555555</v>
      </c>
      <c r="X101" s="288">
        <v>42905</v>
      </c>
      <c r="Y101" s="13" t="s">
        <v>38</v>
      </c>
    </row>
    <row r="102" spans="1:25" ht="18.75" thickBot="1" x14ac:dyDescent="0.2">
      <c r="A102" s="14">
        <v>150233</v>
      </c>
      <c r="B102" s="289" t="s">
        <v>81</v>
      </c>
      <c r="C102" s="14">
        <v>1.008</v>
      </c>
      <c r="D102" s="295">
        <v>2E-3</v>
      </c>
      <c r="E102" s="289">
        <v>194.69</v>
      </c>
      <c r="F102" s="14">
        <v>1.0087999999999999</v>
      </c>
      <c r="G102" s="291">
        <v>8.0000000000000004E-4</v>
      </c>
      <c r="H102" s="291">
        <v>0.03</v>
      </c>
      <c r="I102" s="289">
        <v>4.5</v>
      </c>
      <c r="J102" s="289">
        <v>4.5</v>
      </c>
      <c r="K102" s="291">
        <v>4.5039999999999997E-2</v>
      </c>
      <c r="L102" s="289" t="s">
        <v>40</v>
      </c>
      <c r="M102" s="14" t="s">
        <v>82</v>
      </c>
      <c r="N102" s="290">
        <v>-3.8E-3</v>
      </c>
      <c r="O102" s="18">
        <v>0.28010000000000002</v>
      </c>
      <c r="P102" s="291">
        <v>-4.3E-3</v>
      </c>
      <c r="Q102" s="303">
        <v>0.71560000000000001</v>
      </c>
      <c r="R102" s="291">
        <v>-4.8999999999999998E-3</v>
      </c>
      <c r="S102" s="291">
        <v>-8.0000000000000002E-3</v>
      </c>
      <c r="T102" s="291">
        <v>-4.4999999999999997E-3</v>
      </c>
      <c r="U102" s="289">
        <v>2831</v>
      </c>
      <c r="V102" s="289">
        <v>-6</v>
      </c>
      <c r="W102" s="292">
        <v>0.21180555555555555</v>
      </c>
      <c r="X102" s="293">
        <v>42884</v>
      </c>
      <c r="Y102" s="21" t="s">
        <v>38</v>
      </c>
    </row>
    <row r="103" spans="1:25" s="60" customFormat="1" ht="18.75" thickBot="1" x14ac:dyDescent="0.2">
      <c r="A103" s="51">
        <v>150259</v>
      </c>
      <c r="B103" s="309" t="s">
        <v>92</v>
      </c>
      <c r="C103" s="51">
        <v>1.008</v>
      </c>
      <c r="D103" s="314">
        <v>5.0000000000000001E-3</v>
      </c>
      <c r="E103" s="309">
        <v>242.86</v>
      </c>
      <c r="F103" s="51">
        <v>1.0084</v>
      </c>
      <c r="G103" s="311">
        <v>4.0000000000000002E-4</v>
      </c>
      <c r="H103" s="311">
        <v>0.03</v>
      </c>
      <c r="I103" s="309">
        <v>4.5</v>
      </c>
      <c r="J103" s="309">
        <v>4.5</v>
      </c>
      <c r="K103" s="311">
        <v>4.5019999999999998E-2</v>
      </c>
      <c r="L103" s="309" t="s">
        <v>40</v>
      </c>
      <c r="M103" s="51" t="s">
        <v>93</v>
      </c>
      <c r="N103" s="314">
        <v>4.0000000000000002E-4</v>
      </c>
      <c r="O103" s="56">
        <v>0.32819999999999999</v>
      </c>
      <c r="P103" s="311">
        <v>-5.1999999999999998E-3</v>
      </c>
      <c r="Q103" s="311">
        <v>0.60140000000000005</v>
      </c>
      <c r="R103" s="311">
        <v>-1.8E-3</v>
      </c>
      <c r="S103" s="311">
        <v>-4.5999999999999999E-3</v>
      </c>
      <c r="T103" s="311">
        <v>2.9999999999999997E-4</v>
      </c>
      <c r="U103" s="309">
        <v>10098</v>
      </c>
      <c r="V103" s="309">
        <v>0</v>
      </c>
      <c r="W103" s="312">
        <v>0.21180555555555555</v>
      </c>
      <c r="X103" s="313">
        <v>42888</v>
      </c>
      <c r="Y103" s="59" t="s">
        <v>38</v>
      </c>
    </row>
    <row r="104" spans="1:25" ht="18.75" thickBot="1" x14ac:dyDescent="0.2">
      <c r="A104" s="14">
        <v>150229</v>
      </c>
      <c r="B104" s="289" t="s">
        <v>69</v>
      </c>
      <c r="C104" s="14">
        <v>1.0309999999999999</v>
      </c>
      <c r="D104" s="295">
        <v>3.8999999999999998E-3</v>
      </c>
      <c r="E104" s="289">
        <v>906.35</v>
      </c>
      <c r="F104" s="14">
        <v>1.0309999999999999</v>
      </c>
      <c r="G104" s="291">
        <v>0</v>
      </c>
      <c r="H104" s="291">
        <v>0.03</v>
      </c>
      <c r="I104" s="289">
        <v>4.5</v>
      </c>
      <c r="J104" s="289">
        <v>4.5</v>
      </c>
      <c r="K104" s="291">
        <v>4.4999999999999998E-2</v>
      </c>
      <c r="L104" s="289" t="s">
        <v>40</v>
      </c>
      <c r="M104" s="14" t="s">
        <v>70</v>
      </c>
      <c r="N104" s="290">
        <v>-2.0999999999999999E-3</v>
      </c>
      <c r="O104" s="18">
        <v>0.29010000000000002</v>
      </c>
      <c r="P104" s="291">
        <v>-5.1999999999999998E-3</v>
      </c>
      <c r="Q104" s="291">
        <v>0.66259999999999997</v>
      </c>
      <c r="R104" s="291">
        <v>-4.1000000000000003E-3</v>
      </c>
      <c r="S104" s="291">
        <v>-3.8999999999999998E-3</v>
      </c>
      <c r="T104" s="291">
        <v>-1.1000000000000001E-3</v>
      </c>
      <c r="U104" s="289">
        <v>16064</v>
      </c>
      <c r="V104" s="289">
        <v>4</v>
      </c>
      <c r="W104" s="292">
        <v>0.21180555555555555</v>
      </c>
      <c r="X104" s="293">
        <v>42705</v>
      </c>
      <c r="Y104" s="21" t="s">
        <v>38</v>
      </c>
    </row>
    <row r="105" spans="1:25" s="60" customFormat="1" ht="18.75" thickBot="1" x14ac:dyDescent="0.2">
      <c r="A105" s="51">
        <v>150307</v>
      </c>
      <c r="B105" s="309" t="s">
        <v>51</v>
      </c>
      <c r="C105" s="51">
        <v>1.0309999999999999</v>
      </c>
      <c r="D105" s="314">
        <v>4.8999999999999998E-3</v>
      </c>
      <c r="E105" s="309">
        <v>945.81</v>
      </c>
      <c r="F105" s="51">
        <v>1.0309999999999999</v>
      </c>
      <c r="G105" s="311">
        <v>0</v>
      </c>
      <c r="H105" s="311">
        <v>0.03</v>
      </c>
      <c r="I105" s="309">
        <v>4.5</v>
      </c>
      <c r="J105" s="309">
        <v>4.5</v>
      </c>
      <c r="K105" s="311">
        <v>4.4999999999999998E-2</v>
      </c>
      <c r="L105" s="309" t="s">
        <v>40</v>
      </c>
      <c r="M105" s="51" t="s">
        <v>52</v>
      </c>
      <c r="N105" s="310">
        <v>-2.7000000000000001E-3</v>
      </c>
      <c r="O105" s="56">
        <v>0.20530000000000001</v>
      </c>
      <c r="P105" s="311">
        <v>-5.1999999999999998E-3</v>
      </c>
      <c r="Q105" s="311">
        <v>0.86119999999999997</v>
      </c>
      <c r="R105" s="311">
        <v>-6.7000000000000002E-3</v>
      </c>
      <c r="S105" s="311">
        <v>-8.0000000000000002E-3</v>
      </c>
      <c r="T105" s="311">
        <v>-5.9999999999999995E-4</v>
      </c>
      <c r="U105" s="309">
        <v>23648</v>
      </c>
      <c r="V105" s="309">
        <v>-13</v>
      </c>
      <c r="W105" s="312">
        <v>0.21180555555555555</v>
      </c>
      <c r="X105" s="313">
        <v>42705</v>
      </c>
      <c r="Y105" s="59" t="s">
        <v>38</v>
      </c>
    </row>
    <row r="106" spans="1:25" ht="18.75" thickBot="1" x14ac:dyDescent="0.2">
      <c r="A106" s="14">
        <v>150275</v>
      </c>
      <c r="B106" s="306" t="s">
        <v>89</v>
      </c>
      <c r="C106" s="14">
        <v>1.0289999999999999</v>
      </c>
      <c r="D106" s="295">
        <v>2.8999999999999998E-3</v>
      </c>
      <c r="E106" s="289">
        <v>2184.75</v>
      </c>
      <c r="F106" s="14">
        <v>1.0289999999999999</v>
      </c>
      <c r="G106" s="291">
        <v>0</v>
      </c>
      <c r="H106" s="291">
        <v>0.03</v>
      </c>
      <c r="I106" s="289">
        <v>4.5</v>
      </c>
      <c r="J106" s="289">
        <v>4.5</v>
      </c>
      <c r="K106" s="291">
        <v>4.4999999999999998E-2</v>
      </c>
      <c r="L106" s="289" t="s">
        <v>40</v>
      </c>
      <c r="M106" s="14" t="s">
        <v>46</v>
      </c>
      <c r="N106" s="290">
        <v>-3.5000000000000001E-3</v>
      </c>
      <c r="O106" s="18">
        <v>0.1198</v>
      </c>
      <c r="P106" s="291">
        <v>-5.1999999999999998E-3</v>
      </c>
      <c r="Q106" s="291">
        <v>1.0645</v>
      </c>
      <c r="R106" s="291">
        <v>-4.8999999999999998E-3</v>
      </c>
      <c r="S106" s="291">
        <v>-6.8999999999999999E-3</v>
      </c>
      <c r="T106" s="291">
        <v>-4.7999999999999996E-3</v>
      </c>
      <c r="U106" s="289">
        <v>52990</v>
      </c>
      <c r="V106" s="289">
        <v>-1117</v>
      </c>
      <c r="W106" s="292">
        <v>0.21180555555555555</v>
      </c>
      <c r="X106" s="293">
        <v>42719</v>
      </c>
      <c r="Y106" s="21" t="s">
        <v>38</v>
      </c>
    </row>
    <row r="107" spans="1:25" ht="18.75" thickBot="1" x14ac:dyDescent="0.2">
      <c r="A107" s="7">
        <v>150184</v>
      </c>
      <c r="B107" s="283" t="s">
        <v>106</v>
      </c>
      <c r="C107" s="7">
        <v>1.0089999999999999</v>
      </c>
      <c r="D107" s="305">
        <v>3.0000000000000001E-3</v>
      </c>
      <c r="E107" s="283">
        <v>73.430000000000007</v>
      </c>
      <c r="F107" s="7">
        <v>1.0087999999999999</v>
      </c>
      <c r="G107" s="285">
        <v>-2.0000000000000001E-4</v>
      </c>
      <c r="H107" s="285">
        <v>0.03</v>
      </c>
      <c r="I107" s="283">
        <v>4.5</v>
      </c>
      <c r="J107" s="283">
        <v>4.5</v>
      </c>
      <c r="K107" s="285">
        <v>4.4990000000000002E-2</v>
      </c>
      <c r="L107" s="283" t="s">
        <v>40</v>
      </c>
      <c r="M107" s="7" t="s">
        <v>76</v>
      </c>
      <c r="N107" s="286">
        <v>-5.5999999999999999E-3</v>
      </c>
      <c r="O107" s="23">
        <v>0.3296</v>
      </c>
      <c r="P107" s="285">
        <v>-5.1999999999999998E-3</v>
      </c>
      <c r="Q107" s="304">
        <v>0.5978</v>
      </c>
      <c r="R107" s="285">
        <v>-2.3999999999999998E-3</v>
      </c>
      <c r="S107" s="285">
        <v>-1.4E-3</v>
      </c>
      <c r="T107" s="285">
        <v>-3.8E-3</v>
      </c>
      <c r="U107" s="283">
        <v>38862</v>
      </c>
      <c r="V107" s="283">
        <v>63</v>
      </c>
      <c r="W107" s="287">
        <v>0.21180555555555555</v>
      </c>
      <c r="X107" s="288">
        <v>42885</v>
      </c>
      <c r="Y107" s="13" t="s">
        <v>38</v>
      </c>
    </row>
    <row r="108" spans="1:25" ht="18.75" thickBot="1" x14ac:dyDescent="0.2">
      <c r="A108" s="14">
        <v>502027</v>
      </c>
      <c r="B108" s="289" t="s">
        <v>124</v>
      </c>
      <c r="C108" s="14">
        <v>1.0509999999999999</v>
      </c>
      <c r="D108" s="295">
        <v>3.8E-3</v>
      </c>
      <c r="E108" s="289">
        <v>10.17</v>
      </c>
      <c r="F108" s="14">
        <v>1.05</v>
      </c>
      <c r="G108" s="291">
        <v>-1E-3</v>
      </c>
      <c r="H108" s="291">
        <v>0.03</v>
      </c>
      <c r="I108" s="289">
        <v>5</v>
      </c>
      <c r="J108" s="289">
        <v>4.5</v>
      </c>
      <c r="K108" s="291">
        <v>4.4970000000000003E-2</v>
      </c>
      <c r="L108" s="289" t="s">
        <v>40</v>
      </c>
      <c r="M108" s="14" t="s">
        <v>125</v>
      </c>
      <c r="N108" s="290">
        <v>-2.5999999999999999E-3</v>
      </c>
      <c r="O108" s="18">
        <v>0.28000000000000003</v>
      </c>
      <c r="P108" s="291">
        <v>-6.1999999999999998E-3</v>
      </c>
      <c r="Q108" s="291">
        <v>0.66159999999999997</v>
      </c>
      <c r="R108" s="291">
        <v>9.7000000000000003E-3</v>
      </c>
      <c r="S108" s="291">
        <v>-2.8E-3</v>
      </c>
      <c r="T108" s="291">
        <v>-1.6999999999999999E-3</v>
      </c>
      <c r="U108" s="289">
        <v>136</v>
      </c>
      <c r="V108" s="289">
        <v>0</v>
      </c>
      <c r="W108" s="292">
        <v>0.21180555555555555</v>
      </c>
      <c r="X108" s="293">
        <v>42614</v>
      </c>
      <c r="Y108" s="21" t="s">
        <v>38</v>
      </c>
    </row>
    <row r="109" spans="1:25" ht="18.75" thickBot="1" x14ac:dyDescent="0.2">
      <c r="A109" s="7">
        <v>150194</v>
      </c>
      <c r="B109" s="283" t="s">
        <v>85</v>
      </c>
      <c r="C109" s="7">
        <v>1.03</v>
      </c>
      <c r="D109" s="305">
        <v>3.8999999999999998E-3</v>
      </c>
      <c r="E109" s="283">
        <v>15310.22</v>
      </c>
      <c r="F109" s="7">
        <v>1.0289999999999999</v>
      </c>
      <c r="G109" s="285">
        <v>-1E-3</v>
      </c>
      <c r="H109" s="285">
        <v>0.03</v>
      </c>
      <c r="I109" s="283">
        <v>4.5</v>
      </c>
      <c r="J109" s="283">
        <v>4.5</v>
      </c>
      <c r="K109" s="285">
        <v>4.496E-2</v>
      </c>
      <c r="L109" s="283" t="s">
        <v>40</v>
      </c>
      <c r="M109" s="7" t="s">
        <v>86</v>
      </c>
      <c r="N109" s="286">
        <v>-6.6E-3</v>
      </c>
      <c r="O109" s="23">
        <v>0.151</v>
      </c>
      <c r="P109" s="285">
        <v>-6.1999999999999998E-3</v>
      </c>
      <c r="Q109" s="285">
        <v>0.99139999999999995</v>
      </c>
      <c r="R109" s="285">
        <v>-5.0000000000000001E-3</v>
      </c>
      <c r="S109" s="285">
        <v>-8.6E-3</v>
      </c>
      <c r="T109" s="285">
        <v>-4.7000000000000002E-3</v>
      </c>
      <c r="U109" s="283">
        <v>453082</v>
      </c>
      <c r="V109" s="283">
        <v>-11870</v>
      </c>
      <c r="W109" s="287">
        <v>0.21180555555555555</v>
      </c>
      <c r="X109" s="288">
        <v>42719</v>
      </c>
      <c r="Y109" s="13" t="s">
        <v>38</v>
      </c>
    </row>
    <row r="110" spans="1:25" ht="18.75" thickBot="1" x14ac:dyDescent="0.2">
      <c r="A110" s="14">
        <v>150243</v>
      </c>
      <c r="B110" s="289" t="s">
        <v>128</v>
      </c>
      <c r="C110" s="14">
        <v>1.028</v>
      </c>
      <c r="D110" s="295">
        <v>3.8999999999999998E-3</v>
      </c>
      <c r="E110" s="289">
        <v>52.82</v>
      </c>
      <c r="F110" s="14">
        <v>1.026</v>
      </c>
      <c r="G110" s="291">
        <v>-1.9E-3</v>
      </c>
      <c r="H110" s="291">
        <v>0.03</v>
      </c>
      <c r="I110" s="289">
        <v>4.5</v>
      </c>
      <c r="J110" s="289">
        <v>4.5</v>
      </c>
      <c r="K110" s="291">
        <v>4.4909999999999999E-2</v>
      </c>
      <c r="L110" s="289" t="s">
        <v>40</v>
      </c>
      <c r="M110" s="14" t="s">
        <v>129</v>
      </c>
      <c r="N110" s="290">
        <v>-8.0999999999999996E-3</v>
      </c>
      <c r="O110" s="18">
        <v>0.36720000000000003</v>
      </c>
      <c r="P110" s="291">
        <v>-7.1999999999999998E-3</v>
      </c>
      <c r="Q110" s="291">
        <v>0.48780000000000001</v>
      </c>
      <c r="R110" s="291">
        <v>-3.2000000000000002E-3</v>
      </c>
      <c r="S110" s="291">
        <v>-6.8999999999999999E-3</v>
      </c>
      <c r="T110" s="291">
        <v>-1.5E-3</v>
      </c>
      <c r="U110" s="289">
        <v>12212</v>
      </c>
      <c r="V110" s="289">
        <v>-59</v>
      </c>
      <c r="W110" s="292">
        <v>0.21180555555555555</v>
      </c>
      <c r="X110" s="293">
        <v>42705</v>
      </c>
      <c r="Y110" s="21" t="s">
        <v>38</v>
      </c>
    </row>
    <row r="111" spans="1:25" ht="18.75" thickBot="1" x14ac:dyDescent="0.2">
      <c r="A111" s="7">
        <v>150217</v>
      </c>
      <c r="B111" s="283" t="s">
        <v>67</v>
      </c>
      <c r="C111" s="7">
        <v>1.0409999999999999</v>
      </c>
      <c r="D111" s="305">
        <v>2.8999999999999998E-3</v>
      </c>
      <c r="E111" s="283">
        <v>881.85</v>
      </c>
      <c r="F111" s="7">
        <v>1.0349999999999999</v>
      </c>
      <c r="G111" s="285">
        <v>-5.7999999999999996E-3</v>
      </c>
      <c r="H111" s="285">
        <v>0.03</v>
      </c>
      <c r="I111" s="283">
        <v>5.5</v>
      </c>
      <c r="J111" s="283">
        <v>4.5</v>
      </c>
      <c r="K111" s="285">
        <v>4.4909999999999999E-2</v>
      </c>
      <c r="L111" s="283" t="s">
        <v>40</v>
      </c>
      <c r="M111" s="7" t="s">
        <v>68</v>
      </c>
      <c r="N111" s="286">
        <v>-4.7999999999999996E-3</v>
      </c>
      <c r="O111" s="23">
        <v>0.25729999999999997</v>
      </c>
      <c r="P111" s="285">
        <v>-1.0999999999999999E-2</v>
      </c>
      <c r="Q111" s="285">
        <v>0.73399999999999999</v>
      </c>
      <c r="R111" s="285">
        <v>-4.7000000000000002E-3</v>
      </c>
      <c r="S111" s="285">
        <v>-8.0999999999999996E-3</v>
      </c>
      <c r="T111" s="285">
        <v>-4.7000000000000002E-3</v>
      </c>
      <c r="U111" s="283">
        <v>46700</v>
      </c>
      <c r="V111" s="283">
        <v>-938</v>
      </c>
      <c r="W111" s="287">
        <v>0.21180555555555555</v>
      </c>
      <c r="X111" s="288">
        <v>42738</v>
      </c>
      <c r="Y111" s="13" t="s">
        <v>38</v>
      </c>
    </row>
    <row r="112" spans="1:25" ht="18.75" thickBot="1" x14ac:dyDescent="0.2">
      <c r="A112" s="14">
        <v>150051</v>
      </c>
      <c r="B112" s="289" t="s">
        <v>87</v>
      </c>
      <c r="C112" s="14">
        <v>1.026</v>
      </c>
      <c r="D112" s="295">
        <v>3.8999999999999998E-3</v>
      </c>
      <c r="E112" s="289">
        <v>252.62</v>
      </c>
      <c r="F112" s="14">
        <v>1.024</v>
      </c>
      <c r="G112" s="291">
        <v>-2E-3</v>
      </c>
      <c r="H112" s="291">
        <v>0.03</v>
      </c>
      <c r="I112" s="289">
        <v>4.5</v>
      </c>
      <c r="J112" s="289">
        <v>4.5</v>
      </c>
      <c r="K112" s="291">
        <v>4.4909999999999999E-2</v>
      </c>
      <c r="L112" s="289" t="s">
        <v>40</v>
      </c>
      <c r="M112" s="14" t="s">
        <v>88</v>
      </c>
      <c r="N112" s="290">
        <v>-4.1999999999999997E-3</v>
      </c>
      <c r="O112" s="18">
        <v>0.4335</v>
      </c>
      <c r="P112" s="291">
        <v>-7.1999999999999998E-3</v>
      </c>
      <c r="Q112" s="291">
        <v>0.33389999999999997</v>
      </c>
      <c r="R112" s="291">
        <v>2.2000000000000001E-3</v>
      </c>
      <c r="S112" s="291">
        <v>-4.8999999999999998E-3</v>
      </c>
      <c r="T112" s="291">
        <v>-3.5999999999999999E-3</v>
      </c>
      <c r="U112" s="289">
        <v>15623</v>
      </c>
      <c r="V112" s="289">
        <v>-223</v>
      </c>
      <c r="W112" s="292">
        <v>0.21180555555555555</v>
      </c>
      <c r="X112" s="293">
        <v>42719</v>
      </c>
      <c r="Y112" s="21" t="s">
        <v>38</v>
      </c>
    </row>
    <row r="113" spans="1:25" ht="18.75" thickBot="1" x14ac:dyDescent="0.2">
      <c r="A113" s="7">
        <v>150269</v>
      </c>
      <c r="B113" s="283" t="s">
        <v>57</v>
      </c>
      <c r="C113" s="7">
        <v>1.032</v>
      </c>
      <c r="D113" s="305">
        <v>6.7999999999999996E-3</v>
      </c>
      <c r="E113" s="283">
        <v>1767.56</v>
      </c>
      <c r="F113" s="7">
        <v>1.0289999999999999</v>
      </c>
      <c r="G113" s="285">
        <v>-2.8999999999999998E-3</v>
      </c>
      <c r="H113" s="285">
        <v>0.03</v>
      </c>
      <c r="I113" s="283">
        <v>4.5</v>
      </c>
      <c r="J113" s="283">
        <v>4.5</v>
      </c>
      <c r="K113" s="285">
        <v>4.487E-2</v>
      </c>
      <c r="L113" s="283" t="s">
        <v>40</v>
      </c>
      <c r="M113" s="7" t="s">
        <v>58</v>
      </c>
      <c r="N113" s="286">
        <v>-5.3E-3</v>
      </c>
      <c r="O113" s="23">
        <v>0.35849999999999999</v>
      </c>
      <c r="P113" s="285">
        <v>-8.0999999999999996E-3</v>
      </c>
      <c r="Q113" s="285">
        <v>0.50460000000000005</v>
      </c>
      <c r="R113" s="285">
        <v>-2E-3</v>
      </c>
      <c r="S113" s="285">
        <v>-2.5000000000000001E-3</v>
      </c>
      <c r="T113" s="285">
        <v>-5.0000000000000001E-4</v>
      </c>
      <c r="U113" s="283">
        <v>44390</v>
      </c>
      <c r="V113" s="283">
        <v>11</v>
      </c>
      <c r="W113" s="287">
        <v>0.21180555555555555</v>
      </c>
      <c r="X113" s="288">
        <v>42719</v>
      </c>
      <c r="Y113" s="13" t="s">
        <v>38</v>
      </c>
    </row>
    <row r="114" spans="1:25" ht="18.75" thickBot="1" x14ac:dyDescent="0.2">
      <c r="A114" s="14">
        <v>502011</v>
      </c>
      <c r="B114" s="289" t="s">
        <v>101</v>
      </c>
      <c r="C114" s="14">
        <v>1.0069999999999999</v>
      </c>
      <c r="D114" s="295">
        <v>4.0000000000000001E-3</v>
      </c>
      <c r="E114" s="289">
        <v>391.38</v>
      </c>
      <c r="F114" s="14">
        <v>1.0041</v>
      </c>
      <c r="G114" s="291">
        <v>-2.8999999999999998E-3</v>
      </c>
      <c r="H114" s="291">
        <v>0.03</v>
      </c>
      <c r="I114" s="289">
        <v>4.5</v>
      </c>
      <c r="J114" s="289">
        <v>4.5</v>
      </c>
      <c r="K114" s="291">
        <v>4.487E-2</v>
      </c>
      <c r="L114" s="289" t="s">
        <v>40</v>
      </c>
      <c r="M114" s="14" t="s">
        <v>56</v>
      </c>
      <c r="N114" s="290">
        <v>-4.8999999999999998E-3</v>
      </c>
      <c r="O114" s="18">
        <v>0.44940000000000002</v>
      </c>
      <c r="P114" s="291">
        <v>-8.2000000000000007E-3</v>
      </c>
      <c r="Q114" s="291">
        <v>0.31709999999999999</v>
      </c>
      <c r="R114" s="291">
        <v>2.8E-3</v>
      </c>
      <c r="S114" s="291">
        <v>-5.9999999999999995E-4</v>
      </c>
      <c r="T114" s="291">
        <v>-1.1000000000000001E-3</v>
      </c>
      <c r="U114" s="289">
        <v>14183</v>
      </c>
      <c r="V114" s="289">
        <v>12</v>
      </c>
      <c r="W114" s="292">
        <v>0.21180555555555555</v>
      </c>
      <c r="X114" s="293">
        <v>42923</v>
      </c>
      <c r="Y114" s="21" t="s">
        <v>38</v>
      </c>
    </row>
    <row r="115" spans="1:25" ht="18.75" thickBot="1" x14ac:dyDescent="0.2">
      <c r="A115" s="7">
        <v>502007</v>
      </c>
      <c r="B115" s="283" t="s">
        <v>47</v>
      </c>
      <c r="C115" s="7">
        <v>1.01</v>
      </c>
      <c r="D115" s="305">
        <v>5.0000000000000001E-3</v>
      </c>
      <c r="E115" s="283">
        <v>2071.9699999999998</v>
      </c>
      <c r="F115" s="7">
        <v>1.0068999999999999</v>
      </c>
      <c r="G115" s="285">
        <v>-3.0999999999999999E-3</v>
      </c>
      <c r="H115" s="285">
        <v>0.03</v>
      </c>
      <c r="I115" s="283">
        <v>4.5</v>
      </c>
      <c r="J115" s="283">
        <v>4.5</v>
      </c>
      <c r="K115" s="285">
        <v>4.4859999999999997E-2</v>
      </c>
      <c r="L115" s="283" t="s">
        <v>40</v>
      </c>
      <c r="M115" s="7" t="s">
        <v>48</v>
      </c>
      <c r="N115" s="286">
        <v>-3.8999999999999998E-3</v>
      </c>
      <c r="O115" s="23">
        <v>0.3004</v>
      </c>
      <c r="P115" s="285">
        <v>-8.2000000000000007E-3</v>
      </c>
      <c r="Q115" s="285">
        <v>0.66990000000000005</v>
      </c>
      <c r="R115" s="285">
        <v>-4.1999999999999997E-3</v>
      </c>
      <c r="S115" s="285">
        <v>-4.5999999999999999E-3</v>
      </c>
      <c r="T115" s="285">
        <v>-4.8999999999999998E-3</v>
      </c>
      <c r="U115" s="283">
        <v>27638</v>
      </c>
      <c r="V115" s="283">
        <v>-529</v>
      </c>
      <c r="W115" s="287">
        <v>0.21180555555555555</v>
      </c>
      <c r="X115" s="288">
        <v>42900</v>
      </c>
      <c r="Y115" s="13" t="s">
        <v>38</v>
      </c>
    </row>
    <row r="116" spans="1:25" ht="18.75" thickBot="1" x14ac:dyDescent="0.2">
      <c r="A116" s="14">
        <v>150209</v>
      </c>
      <c r="B116" s="289" t="s">
        <v>47</v>
      </c>
      <c r="C116" s="14">
        <v>1.0329999999999999</v>
      </c>
      <c r="D116" s="295">
        <v>5.7999999999999996E-3</v>
      </c>
      <c r="E116" s="289">
        <v>9076.2199999999993</v>
      </c>
      <c r="F116" s="14">
        <v>1.0289999999999999</v>
      </c>
      <c r="G116" s="291">
        <v>-3.8999999999999998E-3</v>
      </c>
      <c r="H116" s="291">
        <v>0.03</v>
      </c>
      <c r="I116" s="289">
        <v>4.5</v>
      </c>
      <c r="J116" s="289">
        <v>4.5</v>
      </c>
      <c r="K116" s="291">
        <v>4.4819999999999999E-2</v>
      </c>
      <c r="L116" s="289" t="s">
        <v>40</v>
      </c>
      <c r="M116" s="14" t="s">
        <v>48</v>
      </c>
      <c r="N116" s="290">
        <v>-3.8999999999999998E-3</v>
      </c>
      <c r="O116" s="18">
        <v>0.24840000000000001</v>
      </c>
      <c r="P116" s="291">
        <v>-9.1000000000000004E-3</v>
      </c>
      <c r="Q116" s="291">
        <v>0.76300000000000001</v>
      </c>
      <c r="R116" s="291">
        <v>-2.8E-3</v>
      </c>
      <c r="S116" s="291">
        <v>-4.1000000000000003E-3</v>
      </c>
      <c r="T116" s="291">
        <v>0</v>
      </c>
      <c r="U116" s="289">
        <v>436961</v>
      </c>
      <c r="V116" s="289">
        <v>301</v>
      </c>
      <c r="W116" s="292">
        <v>0.21180555555555555</v>
      </c>
      <c r="X116" s="293">
        <v>42719</v>
      </c>
      <c r="Y116" s="21" t="s">
        <v>38</v>
      </c>
    </row>
    <row r="117" spans="1:25" ht="18.75" thickBot="1" x14ac:dyDescent="0.2">
      <c r="A117" s="7">
        <v>150227</v>
      </c>
      <c r="B117" s="294" t="s">
        <v>111</v>
      </c>
      <c r="C117" s="7">
        <v>1.04</v>
      </c>
      <c r="D117" s="305">
        <v>3.8999999999999998E-3</v>
      </c>
      <c r="E117" s="283">
        <v>2055.36</v>
      </c>
      <c r="F117" s="7">
        <v>1.0349999999999999</v>
      </c>
      <c r="G117" s="285">
        <v>-4.7999999999999996E-3</v>
      </c>
      <c r="H117" s="285">
        <v>0.03</v>
      </c>
      <c r="I117" s="283">
        <v>4.5</v>
      </c>
      <c r="J117" s="283">
        <v>4.5</v>
      </c>
      <c r="K117" s="285">
        <v>4.478E-2</v>
      </c>
      <c r="L117" s="283" t="s">
        <v>40</v>
      </c>
      <c r="M117" s="7" t="s">
        <v>95</v>
      </c>
      <c r="N117" s="305">
        <v>2.2000000000000001E-3</v>
      </c>
      <c r="O117" s="23">
        <v>0.24479999999999999</v>
      </c>
      <c r="P117" s="285">
        <v>-0.01</v>
      </c>
      <c r="Q117" s="285">
        <v>0.7631</v>
      </c>
      <c r="R117" s="285">
        <v>2E-3</v>
      </c>
      <c r="S117" s="285">
        <v>5.9999999999999995E-4</v>
      </c>
      <c r="T117" s="285">
        <v>2.3999999999999998E-3</v>
      </c>
      <c r="U117" s="283">
        <v>263395</v>
      </c>
      <c r="V117" s="283">
        <v>1950</v>
      </c>
      <c r="W117" s="287">
        <v>0.21180555555555555</v>
      </c>
      <c r="X117" s="288">
        <v>42675</v>
      </c>
      <c r="Y117" s="13" t="s">
        <v>38</v>
      </c>
    </row>
    <row r="118" spans="1:25" ht="18.75" thickBot="1" x14ac:dyDescent="0.2">
      <c r="A118" s="14">
        <v>150255</v>
      </c>
      <c r="B118" s="306" t="s">
        <v>112</v>
      </c>
      <c r="C118" s="14">
        <v>1.014</v>
      </c>
      <c r="D118" s="295">
        <v>7.0000000000000001E-3</v>
      </c>
      <c r="E118" s="289">
        <v>1.58</v>
      </c>
      <c r="F118" s="14">
        <v>1.0084</v>
      </c>
      <c r="G118" s="291">
        <v>-5.5999999999999999E-3</v>
      </c>
      <c r="H118" s="291">
        <v>0.03</v>
      </c>
      <c r="I118" s="289">
        <v>4.5</v>
      </c>
      <c r="J118" s="289">
        <v>4.5</v>
      </c>
      <c r="K118" s="291">
        <v>4.4749999999999998E-2</v>
      </c>
      <c r="L118" s="289" t="s">
        <v>40</v>
      </c>
      <c r="M118" s="14" t="s">
        <v>95</v>
      </c>
      <c r="N118" s="295">
        <v>2.2000000000000001E-3</v>
      </c>
      <c r="O118" s="18">
        <v>0.21779999999999999</v>
      </c>
      <c r="P118" s="291">
        <v>-1.11E-2</v>
      </c>
      <c r="Q118" s="291">
        <v>0.86480000000000001</v>
      </c>
      <c r="R118" s="291">
        <v>-6.7000000000000002E-3</v>
      </c>
      <c r="S118" s="291">
        <v>-7.7000000000000002E-3</v>
      </c>
      <c r="T118" s="291">
        <v>-5.8999999999999999E-3</v>
      </c>
      <c r="U118" s="289">
        <v>3372</v>
      </c>
      <c r="V118" s="289">
        <v>-26</v>
      </c>
      <c r="W118" s="292">
        <v>0.21180555555555555</v>
      </c>
      <c r="X118" s="293">
        <v>42888</v>
      </c>
      <c r="Y118" s="21" t="s">
        <v>38</v>
      </c>
    </row>
    <row r="119" spans="1:25" ht="18.75" thickBot="1" x14ac:dyDescent="0.2">
      <c r="A119" s="7">
        <v>502004</v>
      </c>
      <c r="B119" s="283" t="s">
        <v>98</v>
      </c>
      <c r="C119" s="7">
        <v>1.01</v>
      </c>
      <c r="D119" s="305">
        <v>7.0000000000000001E-3</v>
      </c>
      <c r="E119" s="283">
        <v>2736.78</v>
      </c>
      <c r="F119" s="7">
        <v>1.0041</v>
      </c>
      <c r="G119" s="285">
        <v>-5.8999999999999999E-3</v>
      </c>
      <c r="H119" s="285">
        <v>0.03</v>
      </c>
      <c r="I119" s="283">
        <v>4.5</v>
      </c>
      <c r="J119" s="283">
        <v>4.5</v>
      </c>
      <c r="K119" s="285">
        <v>4.4740000000000002E-2</v>
      </c>
      <c r="L119" s="283" t="s">
        <v>40</v>
      </c>
      <c r="M119" s="7" t="s">
        <v>80</v>
      </c>
      <c r="N119" s="286">
        <v>-5.3E-3</v>
      </c>
      <c r="O119" s="23">
        <v>0.44209999999999999</v>
      </c>
      <c r="P119" s="285">
        <v>-1.12E-2</v>
      </c>
      <c r="Q119" s="285">
        <v>0.33450000000000002</v>
      </c>
      <c r="R119" s="285">
        <v>-5.0000000000000001E-4</v>
      </c>
      <c r="S119" s="285">
        <v>-4.1999999999999997E-3</v>
      </c>
      <c r="T119" s="285">
        <v>3.2000000000000002E-3</v>
      </c>
      <c r="U119" s="283">
        <v>35814</v>
      </c>
      <c r="V119" s="283">
        <v>-7</v>
      </c>
      <c r="W119" s="287">
        <v>0.21180555555555555</v>
      </c>
      <c r="X119" s="288">
        <v>42923</v>
      </c>
      <c r="Y119" s="13" t="s">
        <v>38</v>
      </c>
    </row>
    <row r="120" spans="1:25" ht="18.75" thickBot="1" x14ac:dyDescent="0.2">
      <c r="A120" s="14">
        <v>150249</v>
      </c>
      <c r="B120" s="306" t="s">
        <v>103</v>
      </c>
      <c r="C120" s="14">
        <v>1.0349999999999999</v>
      </c>
      <c r="D120" s="295">
        <v>7.7999999999999996E-3</v>
      </c>
      <c r="E120" s="289">
        <v>31.22</v>
      </c>
      <c r="F120" s="14">
        <v>1.0289999999999999</v>
      </c>
      <c r="G120" s="291">
        <v>-5.7999999999999996E-3</v>
      </c>
      <c r="H120" s="291">
        <v>0.03</v>
      </c>
      <c r="I120" s="289">
        <v>4.5</v>
      </c>
      <c r="J120" s="289">
        <v>4.5</v>
      </c>
      <c r="K120" s="291">
        <v>4.4729999999999999E-2</v>
      </c>
      <c r="L120" s="289" t="s">
        <v>40</v>
      </c>
      <c r="M120" s="14" t="s">
        <v>95</v>
      </c>
      <c r="N120" s="295">
        <v>2.2000000000000001E-3</v>
      </c>
      <c r="O120" s="18">
        <v>0.26050000000000001</v>
      </c>
      <c r="P120" s="291">
        <v>-1.0999999999999999E-2</v>
      </c>
      <c r="Q120" s="291">
        <v>0.73450000000000004</v>
      </c>
      <c r="R120" s="291">
        <v>-5.0000000000000001E-3</v>
      </c>
      <c r="S120" s="291">
        <v>-8.0999999999999996E-3</v>
      </c>
      <c r="T120" s="291">
        <v>-7.0000000000000001E-3</v>
      </c>
      <c r="U120" s="289">
        <v>4061</v>
      </c>
      <c r="V120" s="289">
        <v>-21</v>
      </c>
      <c r="W120" s="292">
        <v>0.21180555555555555</v>
      </c>
      <c r="X120" s="293">
        <v>42719</v>
      </c>
      <c r="Y120" s="21" t="s">
        <v>38</v>
      </c>
    </row>
    <row r="121" spans="1:25" ht="18.75" thickBot="1" x14ac:dyDescent="0.2">
      <c r="A121" s="7">
        <v>150179</v>
      </c>
      <c r="B121" s="283" t="s">
        <v>120</v>
      </c>
      <c r="C121" s="7">
        <v>1.034</v>
      </c>
      <c r="D121" s="286">
        <v>-1.15E-2</v>
      </c>
      <c r="E121" s="283">
        <v>148.93</v>
      </c>
      <c r="F121" s="7">
        <v>1.0269999999999999</v>
      </c>
      <c r="G121" s="285">
        <v>-6.7999999999999996E-3</v>
      </c>
      <c r="H121" s="285">
        <v>0.03</v>
      </c>
      <c r="I121" s="283">
        <v>4.5</v>
      </c>
      <c r="J121" s="283">
        <v>4.5</v>
      </c>
      <c r="K121" s="285">
        <v>4.4690000000000001E-2</v>
      </c>
      <c r="L121" s="283" t="s">
        <v>40</v>
      </c>
      <c r="M121" s="7" t="s">
        <v>121</v>
      </c>
      <c r="N121" s="286">
        <v>-6.8999999999999999E-3</v>
      </c>
      <c r="O121" s="23">
        <v>0.46039999999999998</v>
      </c>
      <c r="P121" s="285">
        <v>-1.2E-2</v>
      </c>
      <c r="Q121" s="285">
        <v>0.26779999999999998</v>
      </c>
      <c r="R121" s="285">
        <v>-6.4999999999999997E-3</v>
      </c>
      <c r="S121" s="285">
        <v>-5.4999999999999997E-3</v>
      </c>
      <c r="T121" s="285">
        <v>-5.8999999999999999E-3</v>
      </c>
      <c r="U121" s="283">
        <v>5967</v>
      </c>
      <c r="V121" s="283">
        <v>-205</v>
      </c>
      <c r="W121" s="287">
        <v>0.21180555555555555</v>
      </c>
      <c r="X121" s="288">
        <v>42738</v>
      </c>
      <c r="Y121" s="13" t="s">
        <v>38</v>
      </c>
    </row>
    <row r="122" spans="1:25" ht="18.75" thickBot="1" x14ac:dyDescent="0.2">
      <c r="A122" s="14">
        <v>150251</v>
      </c>
      <c r="B122" s="289" t="s">
        <v>96</v>
      </c>
      <c r="C122" s="14">
        <v>1.0369999999999999</v>
      </c>
      <c r="D122" s="290">
        <v>-1E-3</v>
      </c>
      <c r="E122" s="289">
        <v>85.85</v>
      </c>
      <c r="F122" s="14">
        <v>1.0289999999999999</v>
      </c>
      <c r="G122" s="291">
        <v>-7.7999999999999996E-3</v>
      </c>
      <c r="H122" s="291">
        <v>0.03</v>
      </c>
      <c r="I122" s="289">
        <v>4.5</v>
      </c>
      <c r="J122" s="289">
        <v>4.5</v>
      </c>
      <c r="K122" s="291">
        <v>4.4639999999999999E-2</v>
      </c>
      <c r="L122" s="289" t="s">
        <v>40</v>
      </c>
      <c r="M122" s="14" t="s">
        <v>97</v>
      </c>
      <c r="N122" s="295">
        <v>1.0200000000000001E-2</v>
      </c>
      <c r="O122" s="18">
        <v>0.4279</v>
      </c>
      <c r="P122" s="291">
        <v>-1.29E-2</v>
      </c>
      <c r="Q122" s="291">
        <v>0.34200000000000003</v>
      </c>
      <c r="R122" s="291">
        <v>-3.8E-3</v>
      </c>
      <c r="S122" s="291">
        <v>-7.1999999999999998E-3</v>
      </c>
      <c r="T122" s="291">
        <v>-5.4000000000000003E-3</v>
      </c>
      <c r="U122" s="289">
        <v>6727</v>
      </c>
      <c r="V122" s="289">
        <v>-329</v>
      </c>
      <c r="W122" s="292">
        <v>0.21180555555555555</v>
      </c>
      <c r="X122" s="293">
        <v>42719</v>
      </c>
      <c r="Y122" s="21" t="s">
        <v>38</v>
      </c>
    </row>
    <row r="123" spans="1:25" ht="18.75" thickBot="1" x14ac:dyDescent="0.2">
      <c r="A123" s="7">
        <v>150309</v>
      </c>
      <c r="B123" s="283" t="s">
        <v>73</v>
      </c>
      <c r="C123" s="7">
        <v>1.0389999999999999</v>
      </c>
      <c r="D123" s="305">
        <v>1E-3</v>
      </c>
      <c r="E123" s="283">
        <v>2.21</v>
      </c>
      <c r="F123" s="7">
        <v>1.0309999999999999</v>
      </c>
      <c r="G123" s="285">
        <v>-7.7999999999999996E-3</v>
      </c>
      <c r="H123" s="285">
        <v>0.03</v>
      </c>
      <c r="I123" s="283">
        <v>4.5</v>
      </c>
      <c r="J123" s="283">
        <v>4.5</v>
      </c>
      <c r="K123" s="285">
        <v>4.4639999999999999E-2</v>
      </c>
      <c r="L123" s="283" t="s">
        <v>40</v>
      </c>
      <c r="M123" s="7" t="s">
        <v>74</v>
      </c>
      <c r="N123" s="286">
        <v>-8.0000000000000002E-3</v>
      </c>
      <c r="O123" s="23">
        <v>0.35199999999999998</v>
      </c>
      <c r="P123" s="285">
        <v>-1.29E-2</v>
      </c>
      <c r="Q123" s="285">
        <v>0.51759999999999995</v>
      </c>
      <c r="R123" s="285">
        <v>-2E-3</v>
      </c>
      <c r="S123" s="285">
        <v>-7.4999999999999997E-3</v>
      </c>
      <c r="T123" s="285">
        <v>-1.01E-2</v>
      </c>
      <c r="U123" s="283">
        <v>1431</v>
      </c>
      <c r="V123" s="283">
        <v>-15</v>
      </c>
      <c r="W123" s="287">
        <v>0.21180555555555555</v>
      </c>
      <c r="X123" s="288">
        <v>42709</v>
      </c>
      <c r="Y123" s="13" t="s">
        <v>38</v>
      </c>
    </row>
    <row r="124" spans="1:25" ht="18.75" thickBot="1" x14ac:dyDescent="0.2">
      <c r="A124" s="14">
        <v>150169</v>
      </c>
      <c r="B124" s="306" t="s">
        <v>116</v>
      </c>
      <c r="C124" s="14">
        <v>1.036</v>
      </c>
      <c r="D124" s="295">
        <v>3.8999999999999998E-3</v>
      </c>
      <c r="E124" s="289">
        <v>923.65</v>
      </c>
      <c r="F124" s="14">
        <v>1.0269999999999999</v>
      </c>
      <c r="G124" s="291">
        <v>-8.8000000000000005E-3</v>
      </c>
      <c r="H124" s="291">
        <v>0.03</v>
      </c>
      <c r="I124" s="289">
        <v>4.5</v>
      </c>
      <c r="J124" s="289">
        <v>4.5</v>
      </c>
      <c r="K124" s="291">
        <v>4.4600000000000001E-2</v>
      </c>
      <c r="L124" s="289" t="s">
        <v>40</v>
      </c>
      <c r="M124" s="14" t="s">
        <v>117</v>
      </c>
      <c r="N124" s="295">
        <v>1E-4</v>
      </c>
      <c r="O124" s="18">
        <v>0.35320000000000001</v>
      </c>
      <c r="P124" s="291">
        <v>-1.3899999999999999E-2</v>
      </c>
      <c r="Q124" s="291">
        <v>0.51959999999999995</v>
      </c>
      <c r="R124" s="291">
        <v>-8.6999999999999994E-3</v>
      </c>
      <c r="S124" s="291">
        <v>-6.1000000000000004E-3</v>
      </c>
      <c r="T124" s="291">
        <v>-1.01E-2</v>
      </c>
      <c r="U124" s="289">
        <v>60500</v>
      </c>
      <c r="V124" s="289">
        <v>-349</v>
      </c>
      <c r="W124" s="292">
        <v>0.21180555555555555</v>
      </c>
      <c r="X124" s="293">
        <v>42738</v>
      </c>
      <c r="Y124" s="21" t="s">
        <v>38</v>
      </c>
    </row>
    <row r="125" spans="1:25" ht="18.75" thickBot="1" x14ac:dyDescent="0.2">
      <c r="A125" s="7">
        <v>502017</v>
      </c>
      <c r="B125" s="283" t="s">
        <v>45</v>
      </c>
      <c r="C125" s="7">
        <v>1.038</v>
      </c>
      <c r="D125" s="305">
        <v>1.0699999999999999E-2</v>
      </c>
      <c r="E125" s="283">
        <v>27.99</v>
      </c>
      <c r="F125" s="7">
        <v>1.0289999999999999</v>
      </c>
      <c r="G125" s="285">
        <v>-8.6999999999999994E-3</v>
      </c>
      <c r="H125" s="285">
        <v>0.03</v>
      </c>
      <c r="I125" s="283">
        <v>4.5</v>
      </c>
      <c r="J125" s="283">
        <v>4.5</v>
      </c>
      <c r="K125" s="285">
        <v>4.4600000000000001E-2</v>
      </c>
      <c r="L125" s="283" t="s">
        <v>40</v>
      </c>
      <c r="M125" s="7" t="s">
        <v>46</v>
      </c>
      <c r="N125" s="286">
        <v>-3.5000000000000001E-3</v>
      </c>
      <c r="O125" s="23">
        <v>0.34989999999999999</v>
      </c>
      <c r="P125" s="285">
        <v>-1.3899999999999999E-2</v>
      </c>
      <c r="Q125" s="285">
        <v>0.52480000000000004</v>
      </c>
      <c r="R125" s="285">
        <v>-6.9999999999999999E-4</v>
      </c>
      <c r="S125" s="285">
        <v>-1.2200000000000001E-2</v>
      </c>
      <c r="T125" s="285">
        <v>-9.1999999999999998E-3</v>
      </c>
      <c r="U125" s="283">
        <v>247</v>
      </c>
      <c r="V125" s="283">
        <v>-6</v>
      </c>
      <c r="W125" s="287">
        <v>0.21180555555555555</v>
      </c>
      <c r="X125" s="288">
        <v>42719</v>
      </c>
      <c r="Y125" s="13" t="s">
        <v>38</v>
      </c>
    </row>
    <row r="126" spans="1:25" ht="18.75" thickBot="1" x14ac:dyDescent="0.2">
      <c r="A126" s="14">
        <v>150186</v>
      </c>
      <c r="B126" s="289" t="s">
        <v>79</v>
      </c>
      <c r="C126" s="14">
        <v>1.0109999999999999</v>
      </c>
      <c r="D126" s="295">
        <v>8.0000000000000002E-3</v>
      </c>
      <c r="E126" s="289">
        <v>1015.11</v>
      </c>
      <c r="F126" s="14">
        <v>1.0018</v>
      </c>
      <c r="G126" s="291">
        <v>-9.1999999999999998E-3</v>
      </c>
      <c r="H126" s="291">
        <v>0.03</v>
      </c>
      <c r="I126" s="289">
        <v>4.5</v>
      </c>
      <c r="J126" s="289">
        <v>4.5</v>
      </c>
      <c r="K126" s="291">
        <v>4.4589999999999998E-2</v>
      </c>
      <c r="L126" s="289" t="s">
        <v>40</v>
      </c>
      <c r="M126" s="14" t="s">
        <v>80</v>
      </c>
      <c r="N126" s="290">
        <v>-5.3E-3</v>
      </c>
      <c r="O126" s="18">
        <v>0.35189999999999999</v>
      </c>
      <c r="P126" s="291">
        <v>-1.41E-2</v>
      </c>
      <c r="Q126" s="303">
        <v>0.55310000000000004</v>
      </c>
      <c r="R126" s="291">
        <v>-2.9999999999999997E-4</v>
      </c>
      <c r="S126" s="291">
        <v>-6.4000000000000003E-3</v>
      </c>
      <c r="T126" s="291">
        <v>-8.0000000000000004E-4</v>
      </c>
      <c r="U126" s="289">
        <v>46023</v>
      </c>
      <c r="V126" s="289">
        <v>-175</v>
      </c>
      <c r="W126" s="292">
        <v>0.21180555555555555</v>
      </c>
      <c r="X126" s="293">
        <v>42940</v>
      </c>
      <c r="Y126" s="21" t="s">
        <v>38</v>
      </c>
    </row>
    <row r="127" spans="1:25" ht="18.75" thickBot="1" x14ac:dyDescent="0.2">
      <c r="A127" s="7">
        <v>150018</v>
      </c>
      <c r="B127" s="283" t="s">
        <v>122</v>
      </c>
      <c r="C127" s="7">
        <v>1.04</v>
      </c>
      <c r="D127" s="305">
        <v>3.8999999999999998E-3</v>
      </c>
      <c r="E127" s="283">
        <v>5468.6</v>
      </c>
      <c r="F127" s="7">
        <v>1.0269999999999999</v>
      </c>
      <c r="G127" s="285">
        <v>-1.2699999999999999E-2</v>
      </c>
      <c r="H127" s="285">
        <v>0.03</v>
      </c>
      <c r="I127" s="283">
        <v>4.5</v>
      </c>
      <c r="J127" s="283">
        <v>4.5</v>
      </c>
      <c r="K127" s="285">
        <v>4.4420000000000001E-2</v>
      </c>
      <c r="L127" s="283" t="s">
        <v>40</v>
      </c>
      <c r="M127" s="7" t="s">
        <v>123</v>
      </c>
      <c r="N127" s="286">
        <v>-7.1999999999999998E-3</v>
      </c>
      <c r="O127" s="23">
        <v>0.31819999999999998</v>
      </c>
      <c r="P127" s="285">
        <v>-1.77E-2</v>
      </c>
      <c r="Q127" s="285">
        <v>1.1355</v>
      </c>
      <c r="R127" s="285">
        <v>-5.4000000000000003E-3</v>
      </c>
      <c r="S127" s="285">
        <v>-6.8999999999999999E-3</v>
      </c>
      <c r="T127" s="285">
        <v>-4.3E-3</v>
      </c>
      <c r="U127" s="283">
        <v>330271</v>
      </c>
      <c r="V127" s="283">
        <v>-4530</v>
      </c>
      <c r="W127" s="287">
        <v>0.21180555555555555</v>
      </c>
      <c r="X127" s="288">
        <v>42738</v>
      </c>
      <c r="Y127" s="13" t="s">
        <v>38</v>
      </c>
    </row>
    <row r="128" spans="1:25" ht="18.75" thickBot="1" x14ac:dyDescent="0.2">
      <c r="A128" s="14">
        <v>150143</v>
      </c>
      <c r="B128" s="289" t="s">
        <v>137</v>
      </c>
      <c r="C128" s="14">
        <v>1.044</v>
      </c>
      <c r="D128" s="295">
        <v>4.7999999999999996E-3</v>
      </c>
      <c r="E128" s="289">
        <v>109.92</v>
      </c>
      <c r="F128" s="14">
        <v>1.0309999999999999</v>
      </c>
      <c r="G128" s="291">
        <v>-1.26E-2</v>
      </c>
      <c r="H128" s="291">
        <v>0.03</v>
      </c>
      <c r="I128" s="289">
        <v>4.5</v>
      </c>
      <c r="J128" s="289">
        <v>4.5</v>
      </c>
      <c r="K128" s="291">
        <v>4.4420000000000001E-2</v>
      </c>
      <c r="L128" s="289" t="s">
        <v>40</v>
      </c>
      <c r="M128" s="14" t="s">
        <v>62</v>
      </c>
      <c r="N128" s="295">
        <v>2.0000000000000001E-4</v>
      </c>
      <c r="O128" s="18">
        <v>0.11609999999999999</v>
      </c>
      <c r="P128" s="291">
        <v>-1.78E-2</v>
      </c>
      <c r="Q128" s="291">
        <v>0.54769999999999996</v>
      </c>
      <c r="R128" s="291">
        <v>-6.1000000000000004E-3</v>
      </c>
      <c r="S128" s="291">
        <v>-9.7999999999999997E-3</v>
      </c>
      <c r="T128" s="291">
        <v>-9.4000000000000004E-3</v>
      </c>
      <c r="U128" s="289">
        <v>9488</v>
      </c>
      <c r="V128" s="289">
        <v>-57</v>
      </c>
      <c r="W128" s="292">
        <v>0.29375000000000001</v>
      </c>
      <c r="X128" s="293">
        <v>42705</v>
      </c>
      <c r="Y128" s="21" t="s">
        <v>38</v>
      </c>
    </row>
    <row r="129" spans="1:25" ht="18.75" thickBot="1" x14ac:dyDescent="0.2">
      <c r="A129" s="7">
        <v>150203</v>
      </c>
      <c r="B129" s="283" t="s">
        <v>109</v>
      </c>
      <c r="C129" s="7">
        <v>1.0349999999999999</v>
      </c>
      <c r="D129" s="286">
        <v>-1E-3</v>
      </c>
      <c r="E129" s="283">
        <v>250.16</v>
      </c>
      <c r="F129" s="7">
        <v>1.02</v>
      </c>
      <c r="G129" s="285">
        <v>-1.47E-2</v>
      </c>
      <c r="H129" s="285">
        <v>0.03</v>
      </c>
      <c r="I129" s="283">
        <v>4.5</v>
      </c>
      <c r="J129" s="283">
        <v>4.5</v>
      </c>
      <c r="K129" s="285">
        <v>4.4330000000000001E-2</v>
      </c>
      <c r="L129" s="283" t="s">
        <v>40</v>
      </c>
      <c r="M129" s="7" t="s">
        <v>110</v>
      </c>
      <c r="N129" s="286">
        <v>-3.3E-3</v>
      </c>
      <c r="O129" s="23">
        <v>0.45929999999999999</v>
      </c>
      <c r="P129" s="285">
        <v>-1.9699999999999999E-2</v>
      </c>
      <c r="Q129" s="285">
        <v>0.27729999999999999</v>
      </c>
      <c r="R129" s="285">
        <v>-3.7000000000000002E-3</v>
      </c>
      <c r="S129" s="285">
        <v>-5.8999999999999999E-3</v>
      </c>
      <c r="T129" s="285">
        <v>-3.0000000000000001E-3</v>
      </c>
      <c r="U129" s="283">
        <v>17507</v>
      </c>
      <c r="V129" s="283">
        <v>-124</v>
      </c>
      <c r="W129" s="287">
        <v>0.21180555555555555</v>
      </c>
      <c r="X129" s="288">
        <v>42705</v>
      </c>
      <c r="Y129" s="13" t="s">
        <v>38</v>
      </c>
    </row>
    <row r="130" spans="1:25" ht="18.75" thickBot="1" x14ac:dyDescent="0.2">
      <c r="A130" s="14">
        <v>150171</v>
      </c>
      <c r="B130" s="289" t="s">
        <v>101</v>
      </c>
      <c r="C130" s="14">
        <v>1.034</v>
      </c>
      <c r="D130" s="295">
        <v>7.7999999999999996E-3</v>
      </c>
      <c r="E130" s="289">
        <v>4290.51</v>
      </c>
      <c r="F130" s="14">
        <v>1.0182</v>
      </c>
      <c r="G130" s="291">
        <v>-1.55E-2</v>
      </c>
      <c r="H130" s="291">
        <v>0.03</v>
      </c>
      <c r="I130" s="289">
        <v>4.5</v>
      </c>
      <c r="J130" s="289">
        <v>4.5</v>
      </c>
      <c r="K130" s="291">
        <v>4.4299999999999999E-2</v>
      </c>
      <c r="L130" s="289" t="s">
        <v>40</v>
      </c>
      <c r="M130" s="14" t="s">
        <v>102</v>
      </c>
      <c r="N130" s="290">
        <v>-4.7000000000000002E-3</v>
      </c>
      <c r="O130" s="18">
        <v>0.4284</v>
      </c>
      <c r="P130" s="291">
        <v>-2.06E-2</v>
      </c>
      <c r="Q130" s="303">
        <v>0.35220000000000001</v>
      </c>
      <c r="R130" s="291">
        <v>1.1000000000000001E-3</v>
      </c>
      <c r="S130" s="291">
        <v>-3.3999999999999998E-3</v>
      </c>
      <c r="T130" s="291">
        <v>-4.0000000000000002E-4</v>
      </c>
      <c r="U130" s="289">
        <v>349867</v>
      </c>
      <c r="V130" s="289">
        <v>115</v>
      </c>
      <c r="W130" s="292">
        <v>0.21180555555555555</v>
      </c>
      <c r="X130" s="293">
        <v>42807</v>
      </c>
      <c r="Y130" s="21" t="s">
        <v>38</v>
      </c>
    </row>
    <row r="131" spans="1:25" ht="18.75" thickBot="1" x14ac:dyDescent="0.2">
      <c r="A131" s="7">
        <v>150181</v>
      </c>
      <c r="B131" s="283" t="s">
        <v>98</v>
      </c>
      <c r="C131" s="7">
        <v>1.0389999999999999</v>
      </c>
      <c r="D131" s="305">
        <v>6.7999999999999996E-3</v>
      </c>
      <c r="E131" s="283">
        <v>3917.42</v>
      </c>
      <c r="F131" s="7">
        <v>1.0229999999999999</v>
      </c>
      <c r="G131" s="285">
        <v>-1.5599999999999999E-2</v>
      </c>
      <c r="H131" s="285">
        <v>0.03</v>
      </c>
      <c r="I131" s="283">
        <v>4.5</v>
      </c>
      <c r="J131" s="283">
        <v>4.5</v>
      </c>
      <c r="K131" s="285">
        <v>4.4290000000000003E-2</v>
      </c>
      <c r="L131" s="283" t="s">
        <v>40</v>
      </c>
      <c r="M131" s="7" t="s">
        <v>80</v>
      </c>
      <c r="N131" s="286">
        <v>-5.3E-3</v>
      </c>
      <c r="O131" s="23">
        <v>0.43240000000000001</v>
      </c>
      <c r="P131" s="285">
        <v>-2.06E-2</v>
      </c>
      <c r="Q131" s="285">
        <v>0.3377</v>
      </c>
      <c r="R131" s="285">
        <v>-2.0999999999999999E-3</v>
      </c>
      <c r="S131" s="285">
        <v>-6.7000000000000002E-3</v>
      </c>
      <c r="T131" s="285">
        <v>1.2999999999999999E-3</v>
      </c>
      <c r="U131" s="283">
        <v>303105</v>
      </c>
      <c r="V131" s="283">
        <v>-185</v>
      </c>
      <c r="W131" s="287">
        <v>0.21180555555555555</v>
      </c>
      <c r="X131" s="288">
        <v>42719</v>
      </c>
      <c r="Y131" s="13" t="s">
        <v>38</v>
      </c>
    </row>
    <row r="132" spans="1:25" ht="18.75" thickBot="1" x14ac:dyDescent="0.2">
      <c r="A132" s="14">
        <v>150245</v>
      </c>
      <c r="B132" s="289" t="s">
        <v>132</v>
      </c>
      <c r="C132" s="14">
        <v>1.0649999999999999</v>
      </c>
      <c r="D132" s="290">
        <v>-1.3899999999999999E-2</v>
      </c>
      <c r="E132" s="289">
        <v>9.84</v>
      </c>
      <c r="F132" s="14">
        <v>1.0449999999999999</v>
      </c>
      <c r="G132" s="291">
        <v>-1.9099999999999999E-2</v>
      </c>
      <c r="H132" s="291">
        <v>0.03</v>
      </c>
      <c r="I132" s="289">
        <v>4.75</v>
      </c>
      <c r="J132" s="289">
        <v>4.5</v>
      </c>
      <c r="K132" s="291">
        <v>4.4139999999999999E-2</v>
      </c>
      <c r="L132" s="289" t="s">
        <v>40</v>
      </c>
      <c r="M132" s="14" t="s">
        <v>86</v>
      </c>
      <c r="N132" s="290">
        <v>-6.6E-3</v>
      </c>
      <c r="O132" s="18">
        <v>0.4093</v>
      </c>
      <c r="P132" s="291">
        <v>-2.3900000000000001E-2</v>
      </c>
      <c r="Q132" s="291">
        <v>0.36849999999999999</v>
      </c>
      <c r="R132" s="291">
        <v>-1.0999999999999999E-2</v>
      </c>
      <c r="S132" s="291">
        <v>-1.18E-2</v>
      </c>
      <c r="T132" s="291">
        <v>-6.8999999999999999E-3</v>
      </c>
      <c r="U132" s="289">
        <v>1021</v>
      </c>
      <c r="V132" s="289">
        <v>-19</v>
      </c>
      <c r="W132" s="292">
        <v>0.21180555555555555</v>
      </c>
      <c r="X132" s="293">
        <v>42675</v>
      </c>
      <c r="Y132" s="21" t="s">
        <v>38</v>
      </c>
    </row>
    <row r="133" spans="1:25" ht="18.75" thickBot="1" x14ac:dyDescent="0.2">
      <c r="A133" s="7">
        <v>150092</v>
      </c>
      <c r="B133" s="283" t="s">
        <v>138</v>
      </c>
      <c r="C133" s="7">
        <v>1.0509999999999999</v>
      </c>
      <c r="D133" s="305">
        <v>1E-3</v>
      </c>
      <c r="E133" s="283">
        <v>0.04</v>
      </c>
      <c r="F133" s="7">
        <v>1.0269999999999999</v>
      </c>
      <c r="G133" s="285">
        <v>-2.3400000000000001E-2</v>
      </c>
      <c r="H133" s="285">
        <v>0.03</v>
      </c>
      <c r="I133" s="283">
        <v>4.5</v>
      </c>
      <c r="J133" s="283">
        <v>4.5</v>
      </c>
      <c r="K133" s="285">
        <v>4.3950000000000003E-2</v>
      </c>
      <c r="L133" s="283" t="s">
        <v>40</v>
      </c>
      <c r="M133" s="7" t="s">
        <v>139</v>
      </c>
      <c r="N133" s="286">
        <v>-5.7999999999999996E-3</v>
      </c>
      <c r="O133" s="23">
        <v>0.39539999999999997</v>
      </c>
      <c r="P133" s="285">
        <v>-2.8000000000000001E-2</v>
      </c>
      <c r="Q133" s="285">
        <v>0.89370000000000005</v>
      </c>
      <c r="R133" s="285">
        <v>-3.8999999999999998E-3</v>
      </c>
      <c r="S133" s="285">
        <v>-8.9999999999999993E-3</v>
      </c>
      <c r="T133" s="285">
        <v>-5.7000000000000002E-3</v>
      </c>
      <c r="U133" s="283">
        <v>252</v>
      </c>
      <c r="V133" s="283">
        <v>-12</v>
      </c>
      <c r="W133" s="287">
        <v>0.21180555555555555</v>
      </c>
      <c r="X133" s="288">
        <v>42738</v>
      </c>
      <c r="Y133" s="13" t="s">
        <v>38</v>
      </c>
    </row>
    <row r="134" spans="1:25" ht="18.75" thickBot="1" x14ac:dyDescent="0.2">
      <c r="A134" s="14">
        <v>150100</v>
      </c>
      <c r="B134" s="289" t="s">
        <v>133</v>
      </c>
      <c r="C134" s="14">
        <v>1.0580000000000001</v>
      </c>
      <c r="D134" s="295">
        <v>3.8E-3</v>
      </c>
      <c r="E134" s="289">
        <v>21.31</v>
      </c>
      <c r="F134" s="14">
        <v>1.0269999999999999</v>
      </c>
      <c r="G134" s="291">
        <v>-3.0200000000000001E-2</v>
      </c>
      <c r="H134" s="291">
        <v>0.03</v>
      </c>
      <c r="I134" s="289">
        <v>4.5</v>
      </c>
      <c r="J134" s="289">
        <v>4.5</v>
      </c>
      <c r="K134" s="291">
        <v>4.3650000000000001E-2</v>
      </c>
      <c r="L134" s="289" t="s">
        <v>40</v>
      </c>
      <c r="M134" s="14" t="s">
        <v>134</v>
      </c>
      <c r="N134" s="295">
        <v>5.8999999999999999E-3</v>
      </c>
      <c r="O134" s="18">
        <v>0.45590000000000003</v>
      </c>
      <c r="P134" s="291">
        <v>-3.44E-2</v>
      </c>
      <c r="Q134" s="291">
        <v>0.70420000000000005</v>
      </c>
      <c r="R134" s="291">
        <v>1.1999999999999999E-3</v>
      </c>
      <c r="S134" s="291">
        <v>-8.0999999999999996E-3</v>
      </c>
      <c r="T134" s="291">
        <v>-5.5999999999999999E-3</v>
      </c>
      <c r="U134" s="289">
        <v>14139</v>
      </c>
      <c r="V134" s="289">
        <v>-56</v>
      </c>
      <c r="W134" s="292">
        <v>0.21180555555555555</v>
      </c>
      <c r="X134" s="293">
        <v>42738</v>
      </c>
      <c r="Y134" s="21" t="s">
        <v>38</v>
      </c>
    </row>
    <row r="135" spans="1:25" ht="18.75" thickBot="1" x14ac:dyDescent="0.2">
      <c r="A135" s="7">
        <v>150279</v>
      </c>
      <c r="B135" s="283" t="s">
        <v>126</v>
      </c>
      <c r="C135" s="7">
        <v>1.0860000000000001</v>
      </c>
      <c r="D135" s="305">
        <v>2.8E-3</v>
      </c>
      <c r="E135" s="283">
        <v>31.09</v>
      </c>
      <c r="F135" s="7">
        <v>1.054</v>
      </c>
      <c r="G135" s="285">
        <v>-3.04E-2</v>
      </c>
      <c r="H135" s="285">
        <v>0.03</v>
      </c>
      <c r="I135" s="283">
        <v>5</v>
      </c>
      <c r="J135" s="283">
        <v>4.5</v>
      </c>
      <c r="K135" s="285">
        <v>4.3619999999999999E-2</v>
      </c>
      <c r="L135" s="283" t="s">
        <v>40</v>
      </c>
      <c r="M135" s="7" t="s">
        <v>127</v>
      </c>
      <c r="N135" s="286">
        <v>-2.0999999999999999E-3</v>
      </c>
      <c r="O135" s="23">
        <v>0.29299999999999998</v>
      </c>
      <c r="P135" s="285">
        <v>-3.4500000000000003E-2</v>
      </c>
      <c r="Q135" s="285">
        <v>0.62660000000000005</v>
      </c>
      <c r="R135" s="285">
        <v>4.0000000000000002E-4</v>
      </c>
      <c r="S135" s="285">
        <v>-2.2000000000000001E-3</v>
      </c>
      <c r="T135" s="285">
        <v>-7.6E-3</v>
      </c>
      <c r="U135" s="283">
        <v>1257</v>
      </c>
      <c r="V135" s="283">
        <v>-14</v>
      </c>
      <c r="W135" s="287">
        <v>0.21180555555555555</v>
      </c>
      <c r="X135" s="288">
        <v>42614</v>
      </c>
      <c r="Y135" s="13" t="s">
        <v>38</v>
      </c>
    </row>
    <row r="136" spans="1:25" ht="18.75" thickBot="1" x14ac:dyDescent="0.2">
      <c r="A136" s="14">
        <v>150192</v>
      </c>
      <c r="B136" s="289" t="s">
        <v>107</v>
      </c>
      <c r="C136" s="14">
        <v>1.06</v>
      </c>
      <c r="D136" s="302">
        <v>0</v>
      </c>
      <c r="E136" s="289">
        <v>340.05</v>
      </c>
      <c r="F136" s="14">
        <v>1.0269999999999999</v>
      </c>
      <c r="G136" s="291">
        <v>-3.2099999999999997E-2</v>
      </c>
      <c r="H136" s="291">
        <v>0.03</v>
      </c>
      <c r="I136" s="289">
        <v>4.5</v>
      </c>
      <c r="J136" s="289">
        <v>4.5</v>
      </c>
      <c r="K136" s="291">
        <v>4.3560000000000001E-2</v>
      </c>
      <c r="L136" s="289" t="s">
        <v>40</v>
      </c>
      <c r="M136" s="14" t="s">
        <v>108</v>
      </c>
      <c r="N136" s="290">
        <v>-1.4999999999999999E-2</v>
      </c>
      <c r="O136" s="18">
        <v>0.35289999999999999</v>
      </c>
      <c r="P136" s="291">
        <v>-3.6200000000000003E-2</v>
      </c>
      <c r="Q136" s="291">
        <v>0.5202</v>
      </c>
      <c r="R136" s="291">
        <v>-6.3E-3</v>
      </c>
      <c r="S136" s="291">
        <v>-7.0000000000000001E-3</v>
      </c>
      <c r="T136" s="291">
        <v>-8.9999999999999993E-3</v>
      </c>
      <c r="U136" s="289">
        <v>15739</v>
      </c>
      <c r="V136" s="289">
        <v>-1286</v>
      </c>
      <c r="W136" s="292">
        <v>0.21180555555555555</v>
      </c>
      <c r="X136" s="293">
        <v>42738</v>
      </c>
      <c r="Y136" s="21" t="s">
        <v>38</v>
      </c>
    </row>
    <row r="137" spans="1:25" ht="18.75" thickBot="1" x14ac:dyDescent="0.2">
      <c r="A137" s="7">
        <v>150311</v>
      </c>
      <c r="B137" s="283" t="s">
        <v>135</v>
      </c>
      <c r="C137" s="7">
        <v>1.081</v>
      </c>
      <c r="D137" s="286">
        <v>-1.6400000000000001E-2</v>
      </c>
      <c r="E137" s="283">
        <v>19.739999999999998</v>
      </c>
      <c r="F137" s="7">
        <v>1.0309999999999999</v>
      </c>
      <c r="G137" s="285">
        <v>-4.8500000000000001E-2</v>
      </c>
      <c r="H137" s="285">
        <v>0.03</v>
      </c>
      <c r="I137" s="283">
        <v>4.5</v>
      </c>
      <c r="J137" s="283">
        <v>4.5</v>
      </c>
      <c r="K137" s="285">
        <v>4.2860000000000002E-2</v>
      </c>
      <c r="L137" s="283" t="s">
        <v>40</v>
      </c>
      <c r="M137" s="7" t="s">
        <v>136</v>
      </c>
      <c r="N137" s="286">
        <v>-7.4000000000000003E-3</v>
      </c>
      <c r="O137" s="23">
        <v>0.36759999999999998</v>
      </c>
      <c r="P137" s="285">
        <v>-5.1299999999999998E-2</v>
      </c>
      <c r="Q137" s="285">
        <v>0.48099999999999998</v>
      </c>
      <c r="R137" s="285">
        <v>-4.7999999999999996E-3</v>
      </c>
      <c r="S137" s="285">
        <v>2.8999999999999998E-3</v>
      </c>
      <c r="T137" s="285">
        <v>3.0000000000000001E-3</v>
      </c>
      <c r="U137" s="283">
        <v>1710</v>
      </c>
      <c r="V137" s="283">
        <v>-2</v>
      </c>
      <c r="W137" s="287">
        <v>0.21180555555555555</v>
      </c>
      <c r="X137" s="288">
        <v>42709</v>
      </c>
      <c r="Y137" s="13" t="s">
        <v>38</v>
      </c>
    </row>
    <row r="138" spans="1:25" ht="18.75" thickBot="1" x14ac:dyDescent="0.2">
      <c r="A138" s="14">
        <v>150231</v>
      </c>
      <c r="B138" s="289" t="s">
        <v>130</v>
      </c>
      <c r="C138" s="14">
        <v>1.0620000000000001</v>
      </c>
      <c r="D138" s="295">
        <v>1.9E-3</v>
      </c>
      <c r="E138" s="289">
        <v>70.209999999999994</v>
      </c>
      <c r="F138" s="14">
        <v>1.0107999999999999</v>
      </c>
      <c r="G138" s="291">
        <v>-5.0700000000000002E-2</v>
      </c>
      <c r="H138" s="291">
        <v>0.03</v>
      </c>
      <c r="I138" s="289">
        <v>4.5</v>
      </c>
      <c r="J138" s="289">
        <v>4.5</v>
      </c>
      <c r="K138" s="291">
        <v>4.2810000000000001E-2</v>
      </c>
      <c r="L138" s="289" t="s">
        <v>40</v>
      </c>
      <c r="M138" s="14" t="s">
        <v>131</v>
      </c>
      <c r="N138" s="290">
        <v>-4.8999999999999998E-3</v>
      </c>
      <c r="O138" s="18">
        <v>0.37830000000000003</v>
      </c>
      <c r="P138" s="291">
        <v>-5.2999999999999999E-2</v>
      </c>
      <c r="Q138" s="303">
        <v>0.47939999999999999</v>
      </c>
      <c r="R138" s="291">
        <v>-4.8999999999999998E-3</v>
      </c>
      <c r="S138" s="291">
        <v>-8.5000000000000006E-3</v>
      </c>
      <c r="T138" s="291">
        <v>-8.3999999999999995E-3</v>
      </c>
      <c r="U138" s="289">
        <v>3825</v>
      </c>
      <c r="V138" s="289">
        <v>-4</v>
      </c>
      <c r="W138" s="292">
        <v>0.21180555555555555</v>
      </c>
      <c r="X138" s="293">
        <v>42869</v>
      </c>
      <c r="Y138" s="21" t="s">
        <v>38</v>
      </c>
    </row>
    <row r="139" spans="1:25" ht="18.75" thickBot="1" x14ac:dyDescent="0.2">
      <c r="A139" s="7">
        <v>150215</v>
      </c>
      <c r="B139" s="283" t="s">
        <v>140</v>
      </c>
      <c r="C139" s="7">
        <v>1.08</v>
      </c>
      <c r="D139" s="305">
        <v>2.8E-3</v>
      </c>
      <c r="E139" s="283">
        <v>7.24</v>
      </c>
      <c r="F139" s="7">
        <v>1.0268999999999999</v>
      </c>
      <c r="G139" s="285">
        <v>-5.1700000000000003E-2</v>
      </c>
      <c r="H139" s="285">
        <v>0.03</v>
      </c>
      <c r="I139" s="283">
        <v>4.5</v>
      </c>
      <c r="J139" s="283">
        <v>4.5</v>
      </c>
      <c r="K139" s="285">
        <v>4.2729999999999997E-2</v>
      </c>
      <c r="L139" s="283" t="s">
        <v>40</v>
      </c>
      <c r="M139" s="7" t="s">
        <v>141</v>
      </c>
      <c r="N139" s="286">
        <v>-4.8999999999999998E-3</v>
      </c>
      <c r="O139" s="23">
        <v>0.42970000000000003</v>
      </c>
      <c r="P139" s="285">
        <v>-5.4100000000000002E-2</v>
      </c>
      <c r="Q139" s="285">
        <v>0.33989999999999998</v>
      </c>
      <c r="R139" s="285">
        <v>-4.0000000000000001E-3</v>
      </c>
      <c r="S139" s="285">
        <v>-8.6E-3</v>
      </c>
      <c r="T139" s="285">
        <v>-7.1999999999999998E-3</v>
      </c>
      <c r="U139" s="283">
        <v>2397</v>
      </c>
      <c r="V139" s="283">
        <v>-27</v>
      </c>
      <c r="W139" s="287">
        <v>0.21180555555555555</v>
      </c>
      <c r="X139" s="288">
        <v>42738</v>
      </c>
      <c r="Y139" s="13" t="s">
        <v>38</v>
      </c>
    </row>
    <row r="140" spans="1:25" ht="14.25" thickBot="1" x14ac:dyDescent="0.2">
      <c r="A140" s="44" t="s">
        <v>241</v>
      </c>
      <c r="B140" s="36"/>
      <c r="C140" s="35"/>
      <c r="D140" s="43">
        <f>AVERAGE(D82:D139)</f>
        <v>2.6517241379310345E-3</v>
      </c>
      <c r="E140" s="36"/>
      <c r="F140" s="35"/>
      <c r="G140" s="43">
        <f>AVERAGE(G82:G139)</f>
        <v>-3.794827586206894E-3</v>
      </c>
      <c r="H140" s="271">
        <f>COUNTIF($D82:$D139,"&gt;0")/COUNT($D82:$D139)</f>
        <v>0.84482758620689657</v>
      </c>
      <c r="I140" s="270"/>
      <c r="J140" s="270"/>
      <c r="K140" s="43">
        <f>AVERAGE(K82:K139)</f>
        <v>4.4876896551724138E-2</v>
      </c>
      <c r="L140" s="36"/>
      <c r="M140" s="35"/>
      <c r="N140" s="38"/>
      <c r="O140" s="39"/>
      <c r="P140" s="43">
        <f>AVERAGE(P82:P139)</f>
        <v>-1.2171929824561405E-2</v>
      </c>
      <c r="Q140" s="37"/>
      <c r="R140" s="43">
        <f>AVERAGE(R82:R139)</f>
        <v>-2.4758620689655174E-3</v>
      </c>
      <c r="S140" s="37"/>
      <c r="T140" s="37"/>
      <c r="U140" s="36"/>
      <c r="V140" s="36"/>
      <c r="W140" s="40"/>
      <c r="X140" s="41"/>
      <c r="Y140" s="42"/>
    </row>
    <row r="141" spans="1:25" ht="18.75" thickBot="1" x14ac:dyDescent="0.2">
      <c r="A141" s="14">
        <v>150066</v>
      </c>
      <c r="B141" s="289" t="s">
        <v>39</v>
      </c>
      <c r="C141" s="14">
        <v>0.92200000000000004</v>
      </c>
      <c r="D141" s="302">
        <v>0</v>
      </c>
      <c r="E141" s="289">
        <v>3.8</v>
      </c>
      <c r="F141" s="14">
        <v>1.018</v>
      </c>
      <c r="G141" s="291">
        <v>9.4299999999999995E-2</v>
      </c>
      <c r="H141" s="291">
        <v>1.4999999999999999E-2</v>
      </c>
      <c r="I141" s="289">
        <v>3</v>
      </c>
      <c r="J141" s="289">
        <v>3</v>
      </c>
      <c r="K141" s="291">
        <v>3.3189999999999997E-2</v>
      </c>
      <c r="L141" s="289" t="s">
        <v>40</v>
      </c>
      <c r="M141" s="14" t="s">
        <v>41</v>
      </c>
      <c r="N141" s="295">
        <v>2.0000000000000001E-4</v>
      </c>
      <c r="O141" s="18">
        <v>0.2213</v>
      </c>
      <c r="P141" s="291">
        <v>0.06</v>
      </c>
      <c r="Q141" s="291">
        <v>0.1154</v>
      </c>
      <c r="R141" s="291">
        <v>3.5000000000000001E-3</v>
      </c>
      <c r="S141" s="291">
        <v>2.3E-3</v>
      </c>
      <c r="T141" s="291">
        <v>2.8999999999999998E-3</v>
      </c>
      <c r="U141" s="289">
        <v>820</v>
      </c>
      <c r="V141" s="289">
        <v>0</v>
      </c>
      <c r="W141" s="292">
        <v>0.29375000000000001</v>
      </c>
      <c r="X141" s="293">
        <v>42738</v>
      </c>
      <c r="Y141" s="21" t="s">
        <v>38</v>
      </c>
    </row>
    <row r="142" spans="1:25" ht="18.75" thickBot="1" x14ac:dyDescent="0.2">
      <c r="A142" s="7">
        <v>150133</v>
      </c>
      <c r="B142" s="283" t="s">
        <v>413</v>
      </c>
      <c r="C142" s="7">
        <v>1.0449999999999999</v>
      </c>
      <c r="D142" s="305">
        <v>2.8999999999999998E-3</v>
      </c>
      <c r="E142" s="283">
        <v>1.05</v>
      </c>
      <c r="F142" s="7">
        <v>1.048</v>
      </c>
      <c r="G142" s="285">
        <v>2.8999999999999998E-3</v>
      </c>
      <c r="H142" s="283" t="s">
        <v>414</v>
      </c>
      <c r="I142" s="283">
        <v>3.7</v>
      </c>
      <c r="J142" s="283">
        <v>3.7</v>
      </c>
      <c r="K142" s="285">
        <v>3.9489999999999997E-2</v>
      </c>
      <c r="L142" s="283">
        <v>0.71</v>
      </c>
      <c r="M142" s="7" t="s">
        <v>415</v>
      </c>
      <c r="N142" s="305">
        <v>2.9999999999999997E-4</v>
      </c>
      <c r="O142" s="285">
        <v>0.23330000000000001</v>
      </c>
      <c r="P142" s="283" t="s">
        <v>37</v>
      </c>
      <c r="Q142" s="283" t="s">
        <v>37</v>
      </c>
      <c r="R142" s="285">
        <v>-3.0999999999999999E-3</v>
      </c>
      <c r="S142" s="285">
        <v>-4.7999999999999996E-3</v>
      </c>
      <c r="T142" s="285">
        <v>-4.1999999999999997E-3</v>
      </c>
      <c r="U142" s="283">
        <v>618</v>
      </c>
      <c r="V142" s="283">
        <v>0</v>
      </c>
      <c r="W142" s="287">
        <v>0.29375000000000001</v>
      </c>
      <c r="X142" s="288">
        <v>42850</v>
      </c>
      <c r="Y142" s="13" t="s">
        <v>38</v>
      </c>
    </row>
    <row r="143" spans="1:25" ht="18.75" thickBot="1" x14ac:dyDescent="0.2">
      <c r="A143" s="14">
        <v>150016</v>
      </c>
      <c r="B143" s="289" t="s">
        <v>34</v>
      </c>
      <c r="C143" s="14">
        <v>1.0409999999999999</v>
      </c>
      <c r="D143" s="290">
        <v>-2.8999999999999998E-3</v>
      </c>
      <c r="E143" s="289">
        <v>6.43</v>
      </c>
      <c r="F143" s="14">
        <v>1</v>
      </c>
      <c r="G143" s="291">
        <v>-4.1000000000000002E-2</v>
      </c>
      <c r="H143" s="289" t="s">
        <v>35</v>
      </c>
      <c r="I143" s="289">
        <v>0</v>
      </c>
      <c r="J143" s="289">
        <v>0</v>
      </c>
      <c r="K143" s="291">
        <v>-1.482E-2</v>
      </c>
      <c r="L143" s="289">
        <v>2.69</v>
      </c>
      <c r="M143" s="14" t="s">
        <v>36</v>
      </c>
      <c r="N143" s="290">
        <v>-4.1999999999999997E-3</v>
      </c>
      <c r="O143" s="291">
        <v>0.54679999999999995</v>
      </c>
      <c r="P143" s="289" t="s">
        <v>37</v>
      </c>
      <c r="Q143" s="289" t="s">
        <v>37</v>
      </c>
      <c r="R143" s="291">
        <v>2.8999999999999998E-3</v>
      </c>
      <c r="S143" s="291">
        <v>1.6999999999999999E-3</v>
      </c>
      <c r="T143" s="291">
        <v>-1.1999999999999999E-3</v>
      </c>
      <c r="U143" s="289">
        <v>3096</v>
      </c>
      <c r="V143" s="289">
        <v>3</v>
      </c>
      <c r="W143" s="292">
        <v>0.17083333333333331</v>
      </c>
      <c r="X143" s="293">
        <v>43574</v>
      </c>
      <c r="Y143" s="21" t="s">
        <v>38</v>
      </c>
    </row>
    <row r="144" spans="1:25" ht="18.75" thickBot="1" x14ac:dyDescent="0.2">
      <c r="A144" s="7">
        <v>150188</v>
      </c>
      <c r="B144" s="283" t="s">
        <v>289</v>
      </c>
      <c r="C144" s="7">
        <v>1.0669999999999999</v>
      </c>
      <c r="D144" s="305">
        <v>1.9E-3</v>
      </c>
      <c r="E144" s="283">
        <v>25.76</v>
      </c>
      <c r="F144" s="7">
        <v>1.036</v>
      </c>
      <c r="G144" s="285">
        <v>-2.9899999999999999E-2</v>
      </c>
      <c r="H144" s="283" t="s">
        <v>290</v>
      </c>
      <c r="I144" s="283">
        <v>5.5</v>
      </c>
      <c r="J144" s="283">
        <v>5.5</v>
      </c>
      <c r="K144" s="285">
        <v>-3.1980000000000001E-2</v>
      </c>
      <c r="L144" s="283">
        <v>0.35</v>
      </c>
      <c r="M144" s="7" t="s">
        <v>291</v>
      </c>
      <c r="N144" s="305">
        <v>2.0000000000000001E-4</v>
      </c>
      <c r="O144" s="23">
        <v>0.126</v>
      </c>
      <c r="P144" s="285">
        <v>-5.0799999999999998E-2</v>
      </c>
      <c r="Q144" s="285">
        <v>0.42249999999999999</v>
      </c>
      <c r="R144" s="285">
        <v>-2.3999999999999998E-3</v>
      </c>
      <c r="S144" s="285">
        <v>-3.0000000000000001E-3</v>
      </c>
      <c r="T144" s="285">
        <v>-1.2999999999999999E-3</v>
      </c>
      <c r="U144" s="283">
        <v>29507</v>
      </c>
      <c r="V144" s="283">
        <v>-23</v>
      </c>
      <c r="W144" s="287">
        <v>0.29375000000000001</v>
      </c>
      <c r="X144" s="288">
        <v>42719</v>
      </c>
      <c r="Y144" s="13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108"/>
    <hyperlink ref="C4" r:id="rId7" display="http://finance.sina.com.cn/fund/quotes/150108/bc.shtml"/>
    <hyperlink ref="F4" r:id="rId8" display="http://www.cninfo.com.cn/information/fund/netvalue/150108.html"/>
    <hyperlink ref="M4" r:id="rId9" tooltip="399632" display="http://quote.eastmoney.com/zs399632.html"/>
    <hyperlink ref="Y4" r:id="rId10" tooltip="加【同辉100A】为自选A类" display="javascript:addOwnedFund('150108');"/>
    <hyperlink ref="A5" r:id="rId11" display="https://www.jisilu.cn/data/sfnew/detail/150223"/>
    <hyperlink ref="C5" r:id="rId12" display="http://finance.sina.com.cn/fund/quotes/150223/bc.shtml"/>
    <hyperlink ref="F5" r:id="rId13" display="http://www.cninfo.com.cn/information/fund/netvalue/150223.html"/>
    <hyperlink ref="M5" r:id="rId14" tooltip="399975" display="http://quote.eastmoney.com/zs399975.html"/>
    <hyperlink ref="O5" r:id="rId15" display="https://www.jisilu.cn/data/utils/lowcalc/150223"/>
    <hyperlink ref="Y5" r:id="rId16" tooltip="将【证券A级】从自选中删除" display="javascript:delOwnedFund('150223');"/>
    <hyperlink ref="A6" r:id="rId17" display="https://www.jisilu.cn/data/sfnew/detail/150057"/>
    <hyperlink ref="C6" r:id="rId18" display="http://finance.sina.com.cn/fund/quotes/150057/bc.shtml"/>
    <hyperlink ref="F6" r:id="rId19" display="http://www.cninfo.com.cn/information/fund/netvalue/150057.html"/>
    <hyperlink ref="M6" r:id="rId20" tooltip="399008" display="http://quote.eastmoney.com/zs399008.html"/>
    <hyperlink ref="O6" r:id="rId21" display="https://www.jisilu.cn/data/utils/lowcalc/150057"/>
    <hyperlink ref="Y6" r:id="rId22" tooltip="加【中小300A】为自选A类" display="javascript:addOwnedFund('150057');"/>
    <hyperlink ref="A8" r:id="rId23" display="https://www.jisilu.cn/data/sfnew/detail/150221"/>
    <hyperlink ref="C8" r:id="rId24" display="http://finance.sina.com.cn/fund/quotes/150221/bc.shtml"/>
    <hyperlink ref="F8" r:id="rId25" display="http://www.cninfo.com.cn/information/fund/netvalue/150221.html"/>
    <hyperlink ref="M8" r:id="rId26" tooltip="399959" display="http://quote.eastmoney.com/zs399959.html"/>
    <hyperlink ref="O8" r:id="rId27" display="https://www.jisilu.cn/data/utils/lowcalc/150221"/>
    <hyperlink ref="Y8" r:id="rId28" tooltip="将【中航军A】从自选中删除" display="javascript:delOwnedFund('150221');"/>
    <hyperlink ref="A9" r:id="rId29" display="https://www.jisilu.cn/data/sfnew/detail/150321"/>
    <hyperlink ref="C9" r:id="rId30" display="http://finance.sina.com.cn/fund/quotes/150321/bc.shtml"/>
    <hyperlink ref="F9" r:id="rId31" display="http://www.cninfo.com.cn/information/fund/netvalue/150321.html"/>
    <hyperlink ref="M9" r:id="rId32" tooltip="399998" display="http://quote.eastmoney.com/zs399998.html"/>
    <hyperlink ref="O9" r:id="rId33" display="https://www.jisilu.cn/data/utils/lowcalc/150321"/>
    <hyperlink ref="Y9" r:id="rId34" tooltip="加【煤炭A基】为自选A类" display="javascript:addOwnedFund('150321');"/>
    <hyperlink ref="A10" r:id="rId35" display="https://www.jisilu.cn/data/sfnew/detail/150032"/>
    <hyperlink ref="C10" r:id="rId36" display="http://finance.sina.com.cn/fund/quotes/150032/bc.shtml"/>
    <hyperlink ref="F10" r:id="rId37" display="http://www.cninfo.com.cn/information/fund/netvalue/150032.html"/>
    <hyperlink ref="M10" r:id="rId38" tooltip="399923" display="http://quote.eastmoney.com/zs399923.html"/>
    <hyperlink ref="O10" r:id="rId39" display="https://www.jisilu.cn/data/utils/lowcalc/150032"/>
    <hyperlink ref="Y10" r:id="rId40" tooltip="加【多利优先】为自选A类" display="javascript:addOwnedFund('150032');"/>
    <hyperlink ref="A12" r:id="rId41" display="https://www.jisilu.cn/data/sfnew/detail/150331"/>
    <hyperlink ref="C12" r:id="rId42" display="http://finance.sina.com.cn/fund/quotes/150331/bc.shtml"/>
    <hyperlink ref="F12" r:id="rId43" display="http://www.cninfo.com.cn/information/fund/netvalue/150331.html"/>
    <hyperlink ref="M12" r:id="rId44" tooltip="399805" display="http://quote.eastmoney.com/zs399805.html"/>
    <hyperlink ref="O12" r:id="rId45" display="https://www.jisilu.cn/data/utils/lowcalc/150331"/>
    <hyperlink ref="Y12" r:id="rId46" tooltip="加【网金融A】为自选A类" display="javascript:addOwnedFund('150331');"/>
    <hyperlink ref="A13" r:id="rId47" display="https://www.jisilu.cn/data/sfnew/detail/150219"/>
    <hyperlink ref="C13" r:id="rId48" display="http://finance.sina.com.cn/fund/quotes/150219/bc.shtml"/>
    <hyperlink ref="F13" r:id="rId49" display="http://www.cninfo.com.cn/information/fund/netvalue/150219.html"/>
    <hyperlink ref="O13" r:id="rId50" display="https://www.jisilu.cn/data/utils/lowcalc/150219"/>
    <hyperlink ref="Y13" r:id="rId51" tooltip="加【健康A】为自选A类" display="javascript:addOwnedFund('150219');"/>
    <hyperlink ref="A14" r:id="rId52" display="https://www.jisilu.cn/data/sfnew/detail/150123"/>
    <hyperlink ref="C14" r:id="rId53" display="http://finance.sina.com.cn/fund/quotes/150123/bc.shtml"/>
    <hyperlink ref="F14" r:id="rId54" display="http://www.cninfo.com.cn/information/fund/netvalue/150123.html"/>
    <hyperlink ref="M14" r:id="rId55" tooltip="399550" display="http://quote.eastmoney.com/zs399550.html"/>
    <hyperlink ref="O14" r:id="rId56" display="https://www.jisilu.cn/data/utils/lowcalc/150123"/>
    <hyperlink ref="Y14" r:id="rId57" tooltip="加【建信50A】为自选A类" display="javascript:addOwnedFund('150123');"/>
    <hyperlink ref="A16" r:id="rId58" display="https://www.jisilu.cn/data/sfnew/detail/150323"/>
    <hyperlink ref="C16" r:id="rId59" display="http://finance.sina.com.cn/fund/quotes/150323/bc.shtml"/>
    <hyperlink ref="F16" r:id="rId60" display="http://www.cninfo.com.cn/information/fund/netvalue/150323.html"/>
    <hyperlink ref="M16" r:id="rId61" tooltip="000827" display="http://quote.eastmoney.com/zs000827.html"/>
    <hyperlink ref="O16" r:id="rId62" display="https://www.jisilu.cn/data/utils/lowcalc/150323"/>
    <hyperlink ref="Y16" r:id="rId63" tooltip="加【环保A端】为自选A类" display="javascript:addOwnedFund('150323');"/>
    <hyperlink ref="A17" r:id="rId64" display="https://www.jisilu.cn/data/sfnew/detail/150297"/>
    <hyperlink ref="C17" r:id="rId65" display="http://finance.sina.com.cn/fund/quotes/150297/bc.shtml"/>
    <hyperlink ref="F17" r:id="rId66" display="http://www.cninfo.com.cn/information/fund/netvalue/150297.html"/>
    <hyperlink ref="O17" r:id="rId67" display="https://www.jisilu.cn/data/utils/lowcalc/150297"/>
    <hyperlink ref="Y17" r:id="rId68" tooltip="加【互联A级】为自选A类" display="javascript:addOwnedFund('150297');"/>
    <hyperlink ref="A18" r:id="rId69" display="https://www.jisilu.cn/data/sfnew/detail/150287"/>
    <hyperlink ref="C18" r:id="rId70" display="http://finance.sina.com.cn/fund/quotes/150287/bc.shtml"/>
    <hyperlink ref="F18" r:id="rId71" display="http://www.cninfo.com.cn/information/fund/netvalue/150287.html"/>
    <hyperlink ref="M18" r:id="rId72" tooltip="399440" display="http://quote.eastmoney.com/zs399440.html"/>
    <hyperlink ref="O18" r:id="rId73" display="https://www.jisilu.cn/data/utils/lowcalc/150287"/>
    <hyperlink ref="Y18" r:id="rId74" tooltip="加【钢铁A】为自选A类" display="javascript:addOwnedFund('150287');"/>
    <hyperlink ref="A19" r:id="rId75" display="https://www.jisilu.cn/data/sfnew/detail/150303"/>
    <hyperlink ref="C19" r:id="rId76" display="http://finance.sina.com.cn/fund/quotes/150303/bc.shtml"/>
    <hyperlink ref="F19" r:id="rId77" display="http://www.cninfo.com.cn/information/fund/netvalue/150303.html"/>
    <hyperlink ref="M19" r:id="rId78" tooltip="399673" display="http://quote.eastmoney.com/zs399673.html"/>
    <hyperlink ref="O19" r:id="rId79" display="https://www.jisilu.cn/data/utils/lowcalc/150303"/>
    <hyperlink ref="Y19" r:id="rId80" tooltip="加【创业股A】为自选A类" display="javascript:addOwnedFund('150303');"/>
    <hyperlink ref="A20" r:id="rId81" display="https://www.jisilu.cn/data/sfnew/detail/150335"/>
    <hyperlink ref="C20" r:id="rId82" display="http://finance.sina.com.cn/fund/quotes/150335/bc.shtml"/>
    <hyperlink ref="F20" r:id="rId83" display="http://www.cninfo.com.cn/information/fund/netvalue/150335.html"/>
    <hyperlink ref="M20" r:id="rId84" tooltip="399967" display="http://quote.eastmoney.com/zs399967.html"/>
    <hyperlink ref="O20" r:id="rId85" display="https://www.jisilu.cn/data/utils/lowcalc/150335"/>
    <hyperlink ref="Y20" r:id="rId86" tooltip="加【军工股A】为自选A类" display="javascript:addOwnedFund('150335');"/>
    <hyperlink ref="A21" r:id="rId87" display="https://www.jisilu.cn/data/sfnew/detail/150325"/>
    <hyperlink ref="C21" r:id="rId88" display="http://finance.sina.com.cn/fund/quotes/150325/bc.shtml"/>
    <hyperlink ref="F21" r:id="rId89" display="http://www.cninfo.com.cn/information/fund/netvalue/150325.html"/>
    <hyperlink ref="M21" r:id="rId90" tooltip="399807" display="http://quote.eastmoney.com/zs399807.html"/>
    <hyperlink ref="O21" r:id="rId91" display="https://www.jisilu.cn/data/utils/lowcalc/150325"/>
    <hyperlink ref="Y21" r:id="rId92" tooltip="加【高铁A端】为自选A类" display="javascript:addOwnedFund('150325');"/>
    <hyperlink ref="A22" r:id="rId93" display="https://www.jisilu.cn/data/sfnew/detail/150293"/>
    <hyperlink ref="C22" r:id="rId94" display="http://finance.sina.com.cn/fund/quotes/150293/bc.shtml"/>
    <hyperlink ref="F22" r:id="rId95" display="http://www.cninfo.com.cn/information/fund/netvalue/150293.html"/>
    <hyperlink ref="M22" r:id="rId96" tooltip="399807" display="http://quote.eastmoney.com/zs399807.html"/>
    <hyperlink ref="O22" r:id="rId97" display="https://www.jisilu.cn/data/utils/lowcalc/150293"/>
    <hyperlink ref="Y22" r:id="rId98" tooltip="加【高铁A级】为自选A类" display="javascript:addOwnedFund('150293');"/>
    <hyperlink ref="A23" r:id="rId99" display="https://www.jisilu.cn/data/sfnew/detail/150299"/>
    <hyperlink ref="C23" r:id="rId100" display="http://finance.sina.com.cn/fund/quotes/150299/bc.shtml"/>
    <hyperlink ref="F23" r:id="rId101" display="http://www.cninfo.com.cn/information/fund/netvalue/150299.html"/>
    <hyperlink ref="M23" r:id="rId102" tooltip="399986" display="http://quote.eastmoney.com/zs399986.html"/>
    <hyperlink ref="O23" r:id="rId103" display="https://www.jisilu.cn/data/utils/lowcalc/150299"/>
    <hyperlink ref="Y23" r:id="rId104" tooltip="将【银行股A】从自选中删除" display="javascript:delOwnedFund('150299');"/>
    <hyperlink ref="A24" r:id="rId105" display="https://www.jisilu.cn/data/sfnew/detail/150263"/>
    <hyperlink ref="C24" r:id="rId106" display="http://finance.sina.com.cn/fund/quotes/150263/bc.shtml"/>
    <hyperlink ref="F24" r:id="rId107" display="http://www.cninfo.com.cn/information/fund/netvalue/150263.html"/>
    <hyperlink ref="M24" r:id="rId108" tooltip="000852" display="http://quote.eastmoney.com/zs000852.html"/>
    <hyperlink ref="O24" r:id="rId109" display="https://www.jisilu.cn/data/utils/lowcalc/150263"/>
    <hyperlink ref="Y24" r:id="rId110" tooltip="加【1000A】为自选A类" display="javascript:addOwnedFund('150263');"/>
    <hyperlink ref="A25" r:id="rId111" display="https://www.jisilu.cn/data/sfnew/detail/150291"/>
    <hyperlink ref="C25" r:id="rId112" display="http://finance.sina.com.cn/fund/quotes/150291/bc.shtml"/>
    <hyperlink ref="F25" r:id="rId113" display="http://www.cninfo.com.cn/information/fund/netvalue/150291.html"/>
    <hyperlink ref="M25" r:id="rId114" tooltip="399986" display="http://quote.eastmoney.com/zs399986.html"/>
    <hyperlink ref="O25" r:id="rId115" display="https://www.jisilu.cn/data/utils/lowcalc/150291"/>
    <hyperlink ref="Y25" r:id="rId116" tooltip="将【银行A份】从自选中删除" display="javascript:delOwnedFund('150291');"/>
    <hyperlink ref="A26" r:id="rId117" display="https://www.jisilu.cn/data/sfnew/detail/150247"/>
    <hyperlink ref="C26" r:id="rId118" display="http://finance.sina.com.cn/fund/quotes/150247/bc.shtml"/>
    <hyperlink ref="F26" r:id="rId119" display="http://www.cninfo.com.cn/information/fund/netvalue/150247.html"/>
    <hyperlink ref="M26" r:id="rId120" tooltip="399971" display="http://quote.eastmoney.com/zs399971.html"/>
    <hyperlink ref="O26" r:id="rId121" display="https://www.jisilu.cn/data/utils/lowcalc/150247"/>
    <hyperlink ref="Y26" r:id="rId122" tooltip="加【传媒A级】为自选A类" display="javascript:addOwnedFund('150247');"/>
    <hyperlink ref="A27" r:id="rId123" display="https://www.jisilu.cn/data/sfnew/detail/150289"/>
    <hyperlink ref="C27" r:id="rId124" display="http://finance.sina.com.cn/fund/quotes/150289/bc.shtml"/>
    <hyperlink ref="F27" r:id="rId125" display="http://www.cninfo.com.cn/information/fund/netvalue/150289.html"/>
    <hyperlink ref="M27" r:id="rId126" tooltip="399998" display="http://quote.eastmoney.com/zs399998.html"/>
    <hyperlink ref="O27" r:id="rId127" display="https://www.jisilu.cn/data/utils/lowcalc/150289"/>
    <hyperlink ref="Y27" r:id="rId128" tooltip="加【煤炭A级】为自选A类" display="javascript:addOwnedFund('150289');"/>
    <hyperlink ref="A28" r:id="rId129" display="https://www.jisilu.cn/data/sfnew/detail/150301"/>
    <hyperlink ref="C28" r:id="rId130" display="http://finance.sina.com.cn/fund/quotes/150301/bc.shtml"/>
    <hyperlink ref="F28" r:id="rId131" display="http://www.cninfo.com.cn/information/fund/netvalue/150301.html"/>
    <hyperlink ref="M28" r:id="rId132" tooltip="399975" display="http://quote.eastmoney.com/zs399975.html"/>
    <hyperlink ref="O28" r:id="rId133" display="https://www.jisilu.cn/data/utils/lowcalc/150301"/>
    <hyperlink ref="Y28" r:id="rId134" tooltip="加【证券股A】为自选A类" display="javascript:addOwnedFund('150301');"/>
    <hyperlink ref="A29" r:id="rId135" display="https://www.jisilu.cn/data/sfnew/detail/150130"/>
    <hyperlink ref="C29" r:id="rId136" display="http://finance.sina.com.cn/fund/quotes/150130/bc.shtml"/>
    <hyperlink ref="F29" r:id="rId137" display="http://www.cninfo.com.cn/information/fund/netvalue/150130.html"/>
    <hyperlink ref="M29" r:id="rId138" tooltip="399394" display="http://quote.eastmoney.com/zs399394.html"/>
    <hyperlink ref="O29" r:id="rId139" display="https://www.jisilu.cn/data/utils/lowcalc/150130"/>
    <hyperlink ref="Y29" r:id="rId140" tooltip="加【医药A】为自选A类" display="javascript:addOwnedFund('150130');"/>
    <hyperlink ref="A30" r:id="rId141" display="https://www.jisilu.cn/data/sfnew/detail/502037"/>
    <hyperlink ref="C30" r:id="rId142" display="http://finance.sina.com.cn/fund/quotes/502037/bc.shtml"/>
    <hyperlink ref="F30" r:id="rId143" display="http://www.cninfo.com.cn/information/fund/netvalue/502037.html"/>
    <hyperlink ref="M30" r:id="rId144" tooltip="399805" display="http://quote.eastmoney.com/zs399805.html"/>
    <hyperlink ref="O30" r:id="rId145" display="https://www.jisilu.cn/data/utils/lowcalc/502037"/>
    <hyperlink ref="Y30" r:id="rId146" tooltip="加【网金A】为自选A类" display="javascript:addOwnedFund('502037');"/>
    <hyperlink ref="A31" r:id="rId147" display="https://www.jisilu.cn/data/sfnew/detail/150117"/>
    <hyperlink ref="C31" r:id="rId148" display="http://finance.sina.com.cn/fund/quotes/150117/bc.shtml"/>
    <hyperlink ref="F31" r:id="rId149" display="http://www.cninfo.com.cn/information/fund/netvalue/150117.html"/>
    <hyperlink ref="M31" r:id="rId150" tooltip="399393" display="http://quote.eastmoney.com/zs399393.html"/>
    <hyperlink ref="O31" r:id="rId151" display="https://www.jisilu.cn/data/utils/lowcalc/150117"/>
    <hyperlink ref="Y31" r:id="rId152" tooltip="加【房地产A】为自选A类" display="javascript:addOwnedFund('150117');"/>
    <hyperlink ref="A32" r:id="rId153" display="https://www.jisilu.cn/data/sfnew/detail/150265"/>
    <hyperlink ref="C32" r:id="rId154" display="http://finance.sina.com.cn/fund/quotes/150265/bc.shtml"/>
    <hyperlink ref="F32" r:id="rId155" display="http://www.cninfo.com.cn/information/fund/netvalue/150265.html"/>
    <hyperlink ref="M32" r:id="rId156" tooltip="399991" display="http://quote.eastmoney.com/zs399991.html"/>
    <hyperlink ref="O32" r:id="rId157" display="https://www.jisilu.cn/data/utils/lowcalc/150265"/>
    <hyperlink ref="Y32" r:id="rId158" tooltip="将【一带A】从自选中删除" display="javascript:delOwnedFund('150265');"/>
    <hyperlink ref="A33" r:id="rId159" display="https://www.jisilu.cn/data/sfnew/detail/150198"/>
    <hyperlink ref="C33" r:id="rId160" display="http://finance.sina.com.cn/fund/quotes/150198/bc.shtml"/>
    <hyperlink ref="F33" r:id="rId161" display="http://www.cninfo.com.cn/information/fund/netvalue/150198.html"/>
    <hyperlink ref="M33" r:id="rId162" tooltip="399396" display="http://quote.eastmoney.com/zs399396.html"/>
    <hyperlink ref="O33" r:id="rId163" display="https://www.jisilu.cn/data/utils/lowcalc/150198"/>
    <hyperlink ref="Y33" r:id="rId164" tooltip="加【食品A】为自选A类" display="javascript:addOwnedFund('150198');"/>
    <hyperlink ref="A34" r:id="rId165" display="https://www.jisilu.cn/data/sfnew/detail/150190"/>
    <hyperlink ref="C34" r:id="rId166" display="http://finance.sina.com.cn/fund/quotes/150190/bc.shtml"/>
    <hyperlink ref="F34" r:id="rId167" display="http://www.cninfo.com.cn/information/fund/netvalue/150190.html"/>
    <hyperlink ref="M34" r:id="rId168" tooltip="000827" display="http://quote.eastmoney.com/zs000827.html"/>
    <hyperlink ref="O34" r:id="rId169" display="https://www.jisilu.cn/data/utils/lowcalc/150190"/>
    <hyperlink ref="Y34" r:id="rId170" tooltip="加【NCF环保A】为自选A类" display="javascript:addOwnedFund('150190');"/>
    <hyperlink ref="A35" r:id="rId171" display="https://www.jisilu.cn/data/sfnew/detail/150196"/>
    <hyperlink ref="C35" r:id="rId172" display="http://finance.sina.com.cn/fund/quotes/150196/bc.shtml"/>
    <hyperlink ref="F35" r:id="rId173" display="http://www.cninfo.com.cn/information/fund/netvalue/150196.html"/>
    <hyperlink ref="M35" r:id="rId174" tooltip="399395" display="http://quote.eastmoney.com/zs399395.html"/>
    <hyperlink ref="O35" r:id="rId175" display="https://www.jisilu.cn/data/utils/lowcalc/150196"/>
    <hyperlink ref="Y35" r:id="rId176" tooltip="加【有色A】为自选A类" display="javascript:addOwnedFund('150196');"/>
    <hyperlink ref="A36" r:id="rId177" display="https://www.jisilu.cn/data/sfnew/detail/150261"/>
    <hyperlink ref="C36" r:id="rId178" display="http://finance.sina.com.cn/fund/quotes/150261/bc.shtml"/>
    <hyperlink ref="F36" r:id="rId179" display="http://www.cninfo.com.cn/information/fund/netvalue/150261.html"/>
    <hyperlink ref="M36" r:id="rId180" tooltip="399989" display="http://quote.eastmoney.com/zs399989.html"/>
    <hyperlink ref="O36" r:id="rId181" display="https://www.jisilu.cn/data/utils/lowcalc/150261"/>
    <hyperlink ref="Y36" r:id="rId182" tooltip="加【医疗A】为自选A类" display="javascript:addOwnedFund('150261');"/>
    <hyperlink ref="A37" r:id="rId183" display="https://www.jisilu.cn/data/sfnew/detail/150343"/>
    <hyperlink ref="C37" r:id="rId184" display="http://finance.sina.com.cn/fund/quotes/150343/bc.shtml"/>
    <hyperlink ref="F37" r:id="rId185" display="http://www.cninfo.com.cn/information/fund/netvalue/150343.html"/>
    <hyperlink ref="M37" r:id="rId186" tooltip="399975" display="http://quote.eastmoney.com/zs399975.html"/>
    <hyperlink ref="O37" r:id="rId187" display="https://www.jisilu.cn/data/utils/lowcalc/150343"/>
    <hyperlink ref="Y37" r:id="rId188" tooltip="加【证券A基】为自选A类" display="javascript:addOwnedFund('150343');"/>
    <hyperlink ref="A38" r:id="rId189" display="https://www.jisilu.cn/data/sfnew/detail/502057"/>
    <hyperlink ref="C38" r:id="rId190" display="http://finance.sina.com.cn/fund/quotes/502057/bc.shtml"/>
    <hyperlink ref="F38" r:id="rId191" display="http://www.cninfo.com.cn/information/fund/netvalue/502057.html"/>
    <hyperlink ref="M38" r:id="rId192" tooltip="399989" display="http://quote.eastmoney.com/zs399989.html"/>
    <hyperlink ref="O38" r:id="rId193" display="https://www.jisilu.cn/data/utils/lowcalc/502057"/>
    <hyperlink ref="Y38" r:id="rId194" tooltip="加【医疗A】为自选A类" display="javascript:addOwnedFund('502057');"/>
    <hyperlink ref="A39" r:id="rId195" display="https://www.jisilu.cn/data/sfnew/detail/150327"/>
    <hyperlink ref="C39" r:id="rId196" display="http://finance.sina.com.cn/fund/quotes/150327/bc.shtml"/>
    <hyperlink ref="F39" r:id="rId197" display="http://www.cninfo.com.cn/information/fund/netvalue/150327.html"/>
    <hyperlink ref="M39" r:id="rId198" tooltip="399808" display="http://quote.eastmoney.com/zs399808.html"/>
    <hyperlink ref="O39" r:id="rId199" display="https://www.jisilu.cn/data/utils/lowcalc/150327"/>
    <hyperlink ref="Y39" r:id="rId200" tooltip="加【新能A级】为自选A类" display="javascript:addOwnedFund('150327');"/>
    <hyperlink ref="A40" r:id="rId201" display="https://www.jisilu.cn/data/sfnew/detail/150317"/>
    <hyperlink ref="C40" r:id="rId202" display="http://finance.sina.com.cn/fund/quotes/150317/bc.shtml"/>
    <hyperlink ref="F40" r:id="rId203" display="http://www.cninfo.com.cn/information/fund/netvalue/150317.html"/>
    <hyperlink ref="M40" r:id="rId204" tooltip="399805" display="http://quote.eastmoney.com/zs399805.html"/>
    <hyperlink ref="O40" r:id="rId205" display="https://www.jisilu.cn/data/utils/lowcalc/150317"/>
    <hyperlink ref="Y40" r:id="rId206" tooltip="加【E金融A】为自选A类" display="javascript:addOwnedFund('150317');"/>
    <hyperlink ref="A41" r:id="rId207" display="https://www.jisilu.cn/data/sfnew/detail/150047"/>
    <hyperlink ref="C41" r:id="rId208" display="http://finance.sina.com.cn/fund/quotes/150047/bc.shtml"/>
    <hyperlink ref="F41" r:id="rId209" display="http://www.cninfo.com.cn/information/fund/netvalue/150047.html"/>
    <hyperlink ref="M41" r:id="rId210" tooltip="399942" display="http://quote.eastmoney.com/zs399942.html"/>
    <hyperlink ref="O41" r:id="rId211" display="https://www.jisilu.cn/data/utils/lowcalc/150047"/>
    <hyperlink ref="Y41" r:id="rId212" tooltip="加【消费A】为自选A类" display="javascript:addOwnedFund('150047');"/>
    <hyperlink ref="A43" r:id="rId213" display="https://www.jisilu.cn/data/sfnew/detail/150175"/>
    <hyperlink ref="C43" r:id="rId214" display="http://finance.sina.com.cn/fund/quotes/150175/bc.shtml"/>
    <hyperlink ref="F43" r:id="rId215" display="http://www.cninfo.com.cn/information/fund/netvalue/150175.html"/>
    <hyperlink ref="M43" r:id="rId216" tooltip="HSCEI" display="http://quote.eastmoney.com/hk/zs110010.html"/>
    <hyperlink ref="O43" r:id="rId217" display="https://www.jisilu.cn/data/utils/lowcalc/150175"/>
    <hyperlink ref="Y43" r:id="rId218" tooltip="将【H股A】从自选中删除" display="javascript:delOwnedFund('150175');"/>
    <hyperlink ref="A44" r:id="rId219" display="https://www.jisilu.cn/data/sfnew/detail/150090"/>
    <hyperlink ref="C44" r:id="rId220" display="http://finance.sina.com.cn/fund/quotes/150090/bc.shtml"/>
    <hyperlink ref="F44" r:id="rId221" display="http://www.cninfo.com.cn/information/fund/netvalue/150090.html"/>
    <hyperlink ref="M44" r:id="rId222" tooltip="399958" display="http://quote.eastmoney.com/zs399958.html"/>
    <hyperlink ref="O44" r:id="rId223" display="https://www.jisilu.cn/data/utils/lowcalc/150090"/>
    <hyperlink ref="Y44" r:id="rId224" tooltip="加【成长A】为自选A类" display="javascript:addOwnedFund('150090');"/>
    <hyperlink ref="A45" r:id="rId225" display="https://www.jisilu.cn/data/sfnew/detail/150053"/>
    <hyperlink ref="C45" r:id="rId226" display="http://finance.sina.com.cn/fund/quotes/150053/bc.shtml"/>
    <hyperlink ref="F45" r:id="rId227" display="http://www.cninfo.com.cn/information/fund/netvalue/150053.html"/>
    <hyperlink ref="M45" r:id="rId228" tooltip="399905" display="http://quote.eastmoney.com/zs399905.html"/>
    <hyperlink ref="O45" r:id="rId229" display="https://www.jisilu.cn/data/utils/lowcalc/150053"/>
    <hyperlink ref="Y45" r:id="rId230" tooltip="加【泰达500A】为自选A类" display="javascript:addOwnedFund('150053');"/>
    <hyperlink ref="A46" r:id="rId231" display="https://www.jisilu.cn/data/sfnew/detail/150281"/>
    <hyperlink ref="C46" r:id="rId232" display="http://finance.sina.com.cn/fund/quotes/150281/bc.shtml"/>
    <hyperlink ref="F46" r:id="rId233" display="http://www.cninfo.com.cn/information/fund/netvalue/150281.html"/>
    <hyperlink ref="M46" r:id="rId234" tooltip="399934" display="http://quote.eastmoney.com/zs399934.html"/>
    <hyperlink ref="O46" r:id="rId235" display="https://www.jisilu.cn/data/utils/lowcalc/150281"/>
    <hyperlink ref="Y46" r:id="rId236" tooltip="加【金融地A】为自选A类" display="javascript:addOwnedFund('150281');"/>
    <hyperlink ref="A47" r:id="rId237" display="https://www.jisilu.cn/data/sfnew/detail/150167"/>
    <hyperlink ref="C47" r:id="rId238" display="http://finance.sina.com.cn/fund/quotes/150167/bc.shtml"/>
    <hyperlink ref="F47" r:id="rId239" display="http://www.cninfo.com.cn/information/fund/netvalue/150167.html"/>
    <hyperlink ref="M47" r:id="rId240" tooltip="399300" display="http://quote.eastmoney.com/zs399300.html"/>
    <hyperlink ref="O47" r:id="rId241" display="https://www.jisilu.cn/data/utils/lowcalc/150167"/>
    <hyperlink ref="Y47" r:id="rId242" tooltip="加【银华300A】为自选A类" display="javascript:addOwnedFund('150167');"/>
    <hyperlink ref="A48" r:id="rId243" display="https://www.jisilu.cn/data/sfnew/detail/150138"/>
    <hyperlink ref="C48" r:id="rId244" display="http://finance.sina.com.cn/fund/quotes/150138/bc.shtml"/>
    <hyperlink ref="F48" r:id="rId245" display="http://www.cninfo.com.cn/information/fund/netvalue/150138.html"/>
    <hyperlink ref="M48" r:id="rId246" tooltip="000842" display="http://quote.eastmoney.com/zs000842.html"/>
    <hyperlink ref="O48" r:id="rId247" display="https://www.jisilu.cn/data/utils/lowcalc/150138"/>
    <hyperlink ref="Y48" r:id="rId248" tooltip="加【中证800A】为自选A类" display="javascript:addOwnedFund('150138');"/>
    <hyperlink ref="A49" r:id="rId249" display="https://www.jisilu.cn/data/sfnew/detail/150140"/>
    <hyperlink ref="C49" r:id="rId250" display="http://finance.sina.com.cn/fund/quotes/150140/bc.shtml"/>
    <hyperlink ref="F49" r:id="rId251" display="http://www.cninfo.com.cn/information/fund/netvalue/150140.html"/>
    <hyperlink ref="M49" r:id="rId252" tooltip="399300" display="http://quote.eastmoney.com/zs399300.html"/>
    <hyperlink ref="O49" r:id="rId253" display="https://www.jisilu.cn/data/utils/lowcalc/150140"/>
    <hyperlink ref="Y49" r:id="rId254" tooltip="加【国金300A】为自选A类" display="javascript:addOwnedFund('150140');"/>
    <hyperlink ref="A50" r:id="rId255" display="https://www.jisilu.cn/data/sfnew/detail/150121"/>
    <hyperlink ref="C50" r:id="rId256" display="http://finance.sina.com.cn/fund/quotes/150121/bc.shtml"/>
    <hyperlink ref="F50" r:id="rId257" display="http://www.cninfo.com.cn/information/fund/netvalue/150121.html"/>
    <hyperlink ref="M50" r:id="rId258" tooltip="399918" display="http://quote.eastmoney.com/zs399918.html"/>
    <hyperlink ref="O50" r:id="rId259" display="https://www.jisilu.cn/data/utils/lowcalc/150121"/>
    <hyperlink ref="Y50" r:id="rId260" tooltip="加【银河优先】为自选A类" display="javascript:addOwnedFund('150121');"/>
    <hyperlink ref="A51" r:id="rId261" display="https://www.jisilu.cn/data/sfnew/detail/150094"/>
    <hyperlink ref="C51" r:id="rId262" display="http://finance.sina.com.cn/fund/quotes/150094/bc.shtml"/>
    <hyperlink ref="F51" r:id="rId263" display="http://www.cninfo.com.cn/information/fund/netvalue/150094.html"/>
    <hyperlink ref="M51" r:id="rId264" tooltip="000966" display="http://quote.eastmoney.com/zs000966.html"/>
    <hyperlink ref="O51" r:id="rId265" display="https://www.jisilu.cn/data/utils/lowcalc/150094"/>
    <hyperlink ref="Y51" r:id="rId266" tooltip="加【泰信400A】为自选A类" display="javascript:addOwnedFund('150094');"/>
    <hyperlink ref="A52" r:id="rId267" display="https://www.jisilu.cn/data/sfnew/detail/502001"/>
    <hyperlink ref="C52" r:id="rId268" display="http://finance.sina.com.cn/fund/quotes/502001/bc.shtml"/>
    <hyperlink ref="F52" r:id="rId269" display="http://www.cninfo.com.cn/information/fund/netvalue/502001.html"/>
    <hyperlink ref="M52" r:id="rId270" tooltip="399982" display="http://quote.eastmoney.com/zs399982.html"/>
    <hyperlink ref="O52" r:id="rId271" display="https://www.jisilu.cn/data/utils/lowcalc/502001"/>
    <hyperlink ref="Y52" r:id="rId272" tooltip="加【500等权A】为自选A类" display="javascript:addOwnedFund('502001');"/>
    <hyperlink ref="A53" r:id="rId273" display="https://www.jisilu.cn/data/sfnew/detail/502041"/>
    <hyperlink ref="C53" r:id="rId274" display="http://finance.sina.com.cn/fund/quotes/502041/bc.shtml"/>
    <hyperlink ref="F53" r:id="rId275" display="http://www.cninfo.com.cn/information/fund/netvalue/502041.html"/>
    <hyperlink ref="M53" r:id="rId276" tooltip="000016" display="http://quote.eastmoney.com/zs000016.html"/>
    <hyperlink ref="O53" r:id="rId277" display="https://www.jisilu.cn/data/utils/lowcalc/502041"/>
    <hyperlink ref="Y53" r:id="rId278" tooltip="加【上50A】为自选A类" display="javascript:addOwnedFund('502041');"/>
    <hyperlink ref="A54" r:id="rId279" display="https://www.jisilu.cn/data/sfnew/detail/502014"/>
    <hyperlink ref="C54" r:id="rId280" display="http://finance.sina.com.cn/fund/quotes/502014/bc.shtml"/>
    <hyperlink ref="F54" r:id="rId281" display="http://www.cninfo.com.cn/information/fund/netvalue/502014.html"/>
    <hyperlink ref="M54" r:id="rId282" tooltip="000853" display="http://quote.eastmoney.com/zs000853.html"/>
    <hyperlink ref="O54" r:id="rId283" display="https://www.jisilu.cn/data/utils/lowcalc/502014"/>
    <hyperlink ref="Y54" r:id="rId284" tooltip="加【一带一A】为自选A类" display="javascript:addOwnedFund('502014');"/>
    <hyperlink ref="A55" r:id="rId285" display="https://www.jisilu.cn/data/sfnew/detail/150225"/>
    <hyperlink ref="C55" r:id="rId286" display="http://finance.sina.com.cn/fund/quotes/150225/bc.shtml"/>
    <hyperlink ref="F55" r:id="rId287" display="http://www.cninfo.com.cn/information/fund/netvalue/150225.html"/>
    <hyperlink ref="M55" r:id="rId288" tooltip="399966" display="http://quote.eastmoney.com/zs399966.html"/>
    <hyperlink ref="O55" r:id="rId289" display="https://www.jisilu.cn/data/utils/lowcalc/150225"/>
    <hyperlink ref="Y55" r:id="rId290" tooltip="加【证保A级】为自选A类" display="javascript:addOwnedFund('150225');"/>
    <hyperlink ref="A56" r:id="rId291" display="https://www.jisilu.cn/data/sfnew/detail/150267"/>
    <hyperlink ref="C56" r:id="rId292" display="http://finance.sina.com.cn/fund/quotes/150267/bc.shtml"/>
    <hyperlink ref="F56" r:id="rId293" display="http://www.cninfo.com.cn/information/fund/netvalue/150267.html"/>
    <hyperlink ref="M56" r:id="rId294" tooltip="399986" display="http://quote.eastmoney.com/zs399986.html"/>
    <hyperlink ref="O56" r:id="rId295" display="https://www.jisilu.cn/data/utils/lowcalc/150267"/>
    <hyperlink ref="Y56" r:id="rId296" tooltip="将【银行A类】从自选中删除" display="javascript:delOwnedFund('150267');"/>
    <hyperlink ref="A57" r:id="rId297" display="https://www.jisilu.cn/data/sfnew/detail/502054"/>
    <hyperlink ref="C57" r:id="rId298" display="http://finance.sina.com.cn/fund/quotes/502054/bc.shtml"/>
    <hyperlink ref="F57" r:id="rId299" display="http://www.cninfo.com.cn/information/fund/netvalue/502054.html"/>
    <hyperlink ref="M57" r:id="rId300" tooltip="399975" display="http://quote.eastmoney.com/zs399975.html"/>
    <hyperlink ref="O57" r:id="rId301" display="https://www.jisilu.cn/data/utils/lowcalc/502054"/>
    <hyperlink ref="Y57" r:id="rId302" tooltip="加【券商A】为自选A类" display="javascript:addOwnedFund('502054');"/>
    <hyperlink ref="A58" r:id="rId303" display="https://www.jisilu.cn/data/sfnew/detail/150112"/>
    <hyperlink ref="C58" r:id="rId304" display="http://finance.sina.com.cn/fund/quotes/150112/bc.shtml"/>
    <hyperlink ref="F58" r:id="rId305" display="http://www.cninfo.com.cn/information/fund/netvalue/150112.html"/>
    <hyperlink ref="M58" r:id="rId306" tooltip="399330" display="http://quote.eastmoney.com/zs399330.html"/>
    <hyperlink ref="O58" r:id="rId307" display="https://www.jisilu.cn/data/utils/lowcalc/150112"/>
    <hyperlink ref="Y58" r:id="rId308" tooltip="加【深100A】为自选A类" display="javascript:addOwnedFund('150112');"/>
    <hyperlink ref="A59" r:id="rId309" display="https://www.jisilu.cn/data/sfnew/detail/150295"/>
    <hyperlink ref="C59" r:id="rId310" display="http://finance.sina.com.cn/fund/quotes/150295/bc.shtml"/>
    <hyperlink ref="F59" r:id="rId311" display="http://www.cninfo.com.cn/information/fund/netvalue/150295.html"/>
    <hyperlink ref="M59" r:id="rId312" tooltip="399974" display="http://quote.eastmoney.com/zs399974.html"/>
    <hyperlink ref="O59" r:id="rId313" display="https://www.jisilu.cn/data/utils/lowcalc/150295"/>
    <hyperlink ref="Y59" r:id="rId314" tooltip="加【改革A】为自选A类" display="javascript:addOwnedFund('150295');"/>
    <hyperlink ref="A60" r:id="rId315" display="https://www.jisilu.cn/data/sfnew/detail/150073"/>
    <hyperlink ref="C60" r:id="rId316" display="http://finance.sina.com.cn/fund/quotes/150073/bc.shtml"/>
    <hyperlink ref="F60" r:id="rId317" display="http://www.cninfo.com.cn/information/fund/netvalue/150073.html"/>
    <hyperlink ref="M60" r:id="rId318" tooltip="399958" display="http://quote.eastmoney.com/zs399958.html"/>
    <hyperlink ref="O60" r:id="rId319" display="https://www.jisilu.cn/data/utils/lowcalc/150073"/>
    <hyperlink ref="Y60" r:id="rId320" tooltip="加【诺安稳健】为自选A类" display="javascript:addOwnedFund('150073');"/>
    <hyperlink ref="A61" r:id="rId321" display="https://www.jisilu.cn/data/sfnew/detail/150104"/>
    <hyperlink ref="C61" r:id="rId322" display="http://finance.sina.com.cn/fund/quotes/150104/bc.shtml"/>
    <hyperlink ref="F61" r:id="rId323" display="http://www.cninfo.com.cn/information/fund/netvalue/150104.html"/>
    <hyperlink ref="M61" r:id="rId324" tooltip="399300" display="http://quote.eastmoney.com/zs399300.html"/>
    <hyperlink ref="O61" r:id="rId325" display="https://www.jisilu.cn/data/utils/lowcalc/150104"/>
    <hyperlink ref="Y61" r:id="rId326" tooltip="加【HS300A】为自选A类" display="javascript:addOwnedFund('150104');"/>
    <hyperlink ref="A62" r:id="rId327" display="https://www.jisilu.cn/data/sfnew/detail/150036"/>
    <hyperlink ref="C62" r:id="rId328" display="http://finance.sina.com.cn/fund/quotes/150036/bc.shtml"/>
    <hyperlink ref="F62" r:id="rId329" display="http://www.cninfo.com.cn/information/fund/netvalue/150036.html"/>
    <hyperlink ref="M62" r:id="rId330" tooltip="399300" display="http://quote.eastmoney.com/zs399300.html"/>
    <hyperlink ref="O62" r:id="rId331" display="https://www.jisilu.cn/data/utils/lowcalc/150036"/>
    <hyperlink ref="Y62" r:id="rId332" tooltip="加【建信稳健】为自选A类" display="javascript:addOwnedFund('150036');"/>
    <hyperlink ref="A63" r:id="rId333" display="https://www.jisilu.cn/data/sfnew/detail/502031"/>
    <hyperlink ref="C63" r:id="rId334" display="http://finance.sina.com.cn/fund/quotes/502031/bc.shtml"/>
    <hyperlink ref="F63" r:id="rId335" display="http://www.cninfo.com.cn/information/fund/netvalue/502031.html"/>
    <hyperlink ref="M63" r:id="rId336" tooltip="399807" display="http://quote.eastmoney.com/zs399807.html"/>
    <hyperlink ref="O63" r:id="rId337" display="https://www.jisilu.cn/data/utils/lowcalc/502031"/>
    <hyperlink ref="Y63" r:id="rId338" tooltip="将【高铁A】从自选中删除" display="javascript:delOwnedFund('502031');"/>
    <hyperlink ref="A64" r:id="rId339" display="https://www.jisilu.cn/data/sfnew/detail/150213"/>
    <hyperlink ref="C64" r:id="rId340" display="http://finance.sina.com.cn/fund/quotes/150213/bc.shtml"/>
    <hyperlink ref="F64" r:id="rId341" display="http://www.cninfo.com.cn/information/fund/netvalue/150213.html"/>
    <hyperlink ref="M64" r:id="rId342" tooltip="399958" display="http://quote.eastmoney.com/zs399958.html"/>
    <hyperlink ref="O64" r:id="rId343" display="https://www.jisilu.cn/data/utils/lowcalc/150213"/>
    <hyperlink ref="Y64" r:id="rId344" tooltip="加【成长A级】为自选A类" display="javascript:addOwnedFund('150213');"/>
    <hyperlink ref="A65" r:id="rId345" display="https://www.jisilu.cn/data/sfnew/detail/150211"/>
    <hyperlink ref="C65" r:id="rId346" display="http://finance.sina.com.cn/fund/quotes/150211/bc.shtml"/>
    <hyperlink ref="F65" r:id="rId347" display="http://www.cninfo.com.cn/information/fund/netvalue/150211.html"/>
    <hyperlink ref="M65" r:id="rId348" tooltip="399976" display="http://quote.eastmoney.com/zs399976.html"/>
    <hyperlink ref="O65" r:id="rId349" display="https://www.jisilu.cn/data/utils/lowcalc/150211"/>
    <hyperlink ref="Y65" r:id="rId350" tooltip="加【新能车A】为自选A类" display="javascript:addOwnedFund('150211');"/>
    <hyperlink ref="A66" r:id="rId351" display="https://www.jisilu.cn/data/sfnew/detail/150030"/>
    <hyperlink ref="C66" r:id="rId352" display="http://finance.sina.com.cn/fund/quotes/150030/bc.shtml"/>
    <hyperlink ref="F66" r:id="rId353" display="http://www.cninfo.com.cn/information/fund/netvalue/150030.html"/>
    <hyperlink ref="M66" r:id="rId354" tooltip="000971" display="http://quote.eastmoney.com/zs000971.html"/>
    <hyperlink ref="O66" r:id="rId355" display="https://www.jisilu.cn/data/utils/lowcalc/150030"/>
    <hyperlink ref="Y66" r:id="rId356" tooltip="加【中证90A】为自选A类" display="javascript:addOwnedFund('150030');"/>
    <hyperlink ref="A67" r:id="rId357" display="https://www.jisilu.cn/data/sfnew/detail/150083"/>
    <hyperlink ref="C67" r:id="rId358" display="http://finance.sina.com.cn/fund/quotes/150083/bc.shtml"/>
    <hyperlink ref="F67" r:id="rId359" display="http://www.cninfo.com.cn/information/fund/netvalue/150083.html"/>
    <hyperlink ref="M67" r:id="rId360" tooltip="399330" display="http://quote.eastmoney.com/zs399330.html"/>
    <hyperlink ref="O67" r:id="rId361" display="https://www.jisilu.cn/data/utils/lowcalc/150083"/>
    <hyperlink ref="Y67" r:id="rId362" tooltip="加【深证100A】为自选A类" display="javascript:addOwnedFund('150083');"/>
    <hyperlink ref="A68" r:id="rId363" display="https://www.jisilu.cn/data/sfnew/detail/150152"/>
    <hyperlink ref="C68" r:id="rId364" display="http://finance.sina.com.cn/fund/quotes/150152/bc.shtml"/>
    <hyperlink ref="F68" r:id="rId365" display="http://www.cninfo.com.cn/information/fund/netvalue/150152.html"/>
    <hyperlink ref="M68" r:id="rId366" tooltip="399006" display="http://quote.eastmoney.com/zs399006.html"/>
    <hyperlink ref="O68" r:id="rId367" display="https://www.jisilu.cn/data/utils/lowcalc/150152"/>
    <hyperlink ref="Y68" r:id="rId368" tooltip="加【创业板A】为自选A类" display="javascript:addOwnedFund('150152');"/>
    <hyperlink ref="A69" r:id="rId369" display="https://www.jisilu.cn/data/sfnew/detail/150055"/>
    <hyperlink ref="C69" r:id="rId370" display="http://finance.sina.com.cn/fund/quotes/150055/bc.shtml"/>
    <hyperlink ref="F69" r:id="rId371" display="http://www.cninfo.com.cn/information/fund/netvalue/150055.html"/>
    <hyperlink ref="M69" r:id="rId372" tooltip="399905" display="http://quote.eastmoney.com/zs399905.html"/>
    <hyperlink ref="O69" r:id="rId373" display="https://www.jisilu.cn/data/utils/lowcalc/150055"/>
    <hyperlink ref="Y69" r:id="rId374" tooltip="加【500A】为自选A类" display="javascript:addOwnedFund('150055');"/>
    <hyperlink ref="A70" r:id="rId375" display="https://www.jisilu.cn/data/sfnew/detail/150012"/>
    <hyperlink ref="C70" r:id="rId376" display="http://finance.sina.com.cn/fund/quotes/150012/bc.shtml"/>
    <hyperlink ref="F70" r:id="rId377" display="http://www.cninfo.com.cn/information/fund/netvalue/150012.html"/>
    <hyperlink ref="M70" r:id="rId378" tooltip="399903" display="http://quote.eastmoney.com/zs399903.html"/>
    <hyperlink ref="O70" r:id="rId379" display="https://www.jisilu.cn/data/utils/lowcalc/150012"/>
    <hyperlink ref="Y70" r:id="rId380" tooltip="加【中证100A】为自选A类" display="javascript:addOwnedFund('150012');"/>
    <hyperlink ref="A71" r:id="rId381" display="https://www.jisilu.cn/data/sfnew/detail/150059"/>
    <hyperlink ref="C71" r:id="rId382" display="http://finance.sina.com.cn/fund/quotes/150059/bc.shtml"/>
    <hyperlink ref="F71" r:id="rId383" display="http://www.cninfo.com.cn/information/fund/netvalue/150059.html"/>
    <hyperlink ref="M71" r:id="rId384" tooltip="399944" display="http://quote.eastmoney.com/zs399944.html"/>
    <hyperlink ref="O71" r:id="rId385" display="https://www.jisilu.cn/data/utils/lowcalc/150059"/>
    <hyperlink ref="Y71" r:id="rId386" tooltip="加【资源A级】为自选A类" display="javascript:addOwnedFund('150059');"/>
    <hyperlink ref="A72" r:id="rId387" display="https://www.jisilu.cn/data/sfnew/detail/150085"/>
    <hyperlink ref="C72" r:id="rId388" display="http://finance.sina.com.cn/fund/quotes/150085/bc.shtml"/>
    <hyperlink ref="F72" r:id="rId389" display="http://www.cninfo.com.cn/information/fund/netvalue/150085.html"/>
    <hyperlink ref="M72" r:id="rId390" tooltip="399005" display="http://quote.eastmoney.com/zs399005.html"/>
    <hyperlink ref="Y72" r:id="rId391" tooltip="加【中小板A】为自选A类" display="javascript:addOwnedFund('150085');"/>
    <hyperlink ref="A73" r:id="rId392" display="https://www.jisilu.cn/data/sfnew/detail/150096"/>
    <hyperlink ref="C73" r:id="rId393" display="http://finance.sina.com.cn/fund/quotes/150096/bc.shtml"/>
    <hyperlink ref="F73" r:id="rId394" display="http://www.cninfo.com.cn/information/fund/netvalue/150096.html"/>
    <hyperlink ref="M73" r:id="rId395" tooltip="000979" display="http://quote.eastmoney.com/zs000979.html"/>
    <hyperlink ref="Y73" r:id="rId396" tooltip="加【商品A】为自选A类" display="javascript:addOwnedFund('150096');"/>
    <hyperlink ref="A74" r:id="rId397" display="https://www.jisilu.cn/data/sfnew/detail/150088"/>
    <hyperlink ref="C74" r:id="rId398" display="http://finance.sina.com.cn/fund/quotes/150088/bc.shtml"/>
    <hyperlink ref="F74" r:id="rId399" display="http://www.cninfo.com.cn/information/fund/netvalue/150088.html"/>
    <hyperlink ref="M74" r:id="rId400" tooltip="399905" display="http://quote.eastmoney.com/zs399905.html"/>
    <hyperlink ref="Y74" r:id="rId401" tooltip="加【金鹰500A】为自选A类" display="javascript:addOwnedFund('150088');"/>
    <hyperlink ref="A76" r:id="rId402" display="https://www.jisilu.cn/data/sfnew/detail/150049"/>
    <hyperlink ref="C76" r:id="rId403" display="http://finance.sina.com.cn/fund/quotes/150049/bc.shtml"/>
    <hyperlink ref="F76" r:id="rId404" display="http://www.cninfo.com.cn/information/fund/netvalue/150049.html"/>
    <hyperlink ref="M76" r:id="rId405" tooltip="399942" display="http://quote.eastmoney.com/zs399942.html"/>
    <hyperlink ref="O76" r:id="rId406" display="https://www.jisilu.cn/data/utils/lowcalc/150049"/>
    <hyperlink ref="Y76" r:id="rId407" tooltip="加【消费收益】为自选A类" display="javascript:addOwnedFund('150049');"/>
    <hyperlink ref="A77" r:id="rId408" display="https://www.jisilu.cn/data/sfnew/detail/150150"/>
    <hyperlink ref="C77" r:id="rId409" display="http://finance.sina.com.cn/fund/quotes/150150/bc.shtml"/>
    <hyperlink ref="F77" r:id="rId410" display="http://www.cninfo.com.cn/information/fund/netvalue/150150.html"/>
    <hyperlink ref="M77" r:id="rId411" tooltip="000823" display="http://quote.eastmoney.com/zs000823.html"/>
    <hyperlink ref="O77" r:id="rId412" display="https://www.jisilu.cn/data/utils/lowcalc/150150"/>
    <hyperlink ref="Y77" r:id="rId413" tooltip="加【有色800A】为自选A类" display="javascript:addOwnedFund('150150');"/>
    <hyperlink ref="A78" r:id="rId414" display="https://www.jisilu.cn/data/sfnew/detail/150148"/>
    <hyperlink ref="C78" r:id="rId415" display="http://finance.sina.com.cn/fund/quotes/150148/bc.shtml"/>
    <hyperlink ref="F78" r:id="rId416" display="http://www.cninfo.com.cn/information/fund/netvalue/150148.html"/>
    <hyperlink ref="M78" r:id="rId417" tooltip="000841" display="http://quote.eastmoney.com/zs000841.html"/>
    <hyperlink ref="O78" r:id="rId418" display="https://www.jisilu.cn/data/utils/lowcalc/150148"/>
    <hyperlink ref="Y78" r:id="rId419" tooltip="加【医药800A】为自选A类" display="javascript:addOwnedFund('150148');"/>
    <hyperlink ref="A79" r:id="rId420" display="https://www.jisilu.cn/data/sfnew/detail/150157"/>
    <hyperlink ref="C79" r:id="rId421" display="http://finance.sina.com.cn/fund/quotes/150157/bc.shtml"/>
    <hyperlink ref="F79" r:id="rId422" display="http://www.cninfo.com.cn/information/fund/netvalue/150157.html"/>
    <hyperlink ref="M79" r:id="rId423" tooltip="000974" display="http://quote.eastmoney.com/zs000974.html"/>
    <hyperlink ref="O79" r:id="rId424" display="https://www.jisilu.cn/data/utils/lowcalc/150157"/>
    <hyperlink ref="Y79" r:id="rId425" tooltip="加【金融A】为自选A类" display="javascript:addOwnedFund('150157');"/>
    <hyperlink ref="A80" r:id="rId426" display="https://www.jisilu.cn/data/sfnew/detail/150028"/>
    <hyperlink ref="C80" r:id="rId427" display="http://finance.sina.com.cn/fund/quotes/150028/bc.shtml"/>
    <hyperlink ref="F80" r:id="rId428" display="http://www.cninfo.com.cn/information/fund/netvalue/150028.html"/>
    <hyperlink ref="M80" r:id="rId429" tooltip="399905" display="http://quote.eastmoney.com/zs399905.html"/>
    <hyperlink ref="O80" r:id="rId430" display="https://www.jisilu.cn/data/utils/lowcalc/150028"/>
    <hyperlink ref="Y80" r:id="rId431" tooltip="加【中证500A】为自选A类" display="javascript:addOwnedFund('150028');"/>
    <hyperlink ref="A82" r:id="rId432" display="https://www.jisilu.cn/data/sfnew/detail/150022"/>
    <hyperlink ref="C82" r:id="rId433" display="http://finance.sina.com.cn/fund/quotes/150022/bc.shtml"/>
    <hyperlink ref="F82" r:id="rId434" display="http://www.cninfo.com.cn/information/fund/netvalue/150022.html"/>
    <hyperlink ref="M82" r:id="rId435" tooltip="399001" display="http://quote.eastmoney.com/zs399001.html"/>
    <hyperlink ref="O82" r:id="rId436" display="https://www.jisilu.cn/data/utils/lowcalc/150022"/>
    <hyperlink ref="Y82" r:id="rId437" tooltip="将【深成指A】从自选中删除" display="javascript:delOwnedFund('150022');"/>
    <hyperlink ref="A83" r:id="rId438" display="https://www.jisilu.cn/data/sfnew/detail/150305"/>
    <hyperlink ref="C83" r:id="rId439" display="http://finance.sina.com.cn/fund/quotes/150305/bc.shtml"/>
    <hyperlink ref="F83" r:id="rId440" display="http://www.cninfo.com.cn/information/fund/netvalue/150305.html"/>
    <hyperlink ref="M83" r:id="rId441" tooltip="399812" display="http://quote.eastmoney.com/zs399812.html"/>
    <hyperlink ref="O83" r:id="rId442" display="https://www.jisilu.cn/data/utils/lowcalc/150305"/>
    <hyperlink ref="Y83" r:id="rId443" tooltip="加【养老A】为自选A类" display="javascript:addOwnedFund('150305');"/>
    <hyperlink ref="A84" r:id="rId444" display="https://www.jisilu.cn/data/sfnew/detail/150273"/>
    <hyperlink ref="C84" r:id="rId445" display="http://finance.sina.com.cn/fund/quotes/150273/bc.shtml"/>
    <hyperlink ref="F84" r:id="rId446" display="http://www.cninfo.com.cn/information/fund/netvalue/150273.html"/>
    <hyperlink ref="M84" r:id="rId447" tooltip="399991" display="http://quote.eastmoney.com/zs399991.html"/>
    <hyperlink ref="O84" r:id="rId448" display="https://www.jisilu.cn/data/utils/lowcalc/150273"/>
    <hyperlink ref="Y84" r:id="rId449" tooltip="加【带路A】为自选A类" display="javascript:addOwnedFund('150273');"/>
    <hyperlink ref="A85" r:id="rId450" display="https://www.jisilu.cn/data/sfnew/detail/150164"/>
    <hyperlink ref="C85" r:id="rId451" display="http://finance.sina.com.cn/fund/quotes/150164/bc.shtml"/>
    <hyperlink ref="F85" r:id="rId452" display="http://www.cninfo.com.cn/information/fund/netvalue/150164.html"/>
    <hyperlink ref="M85" r:id="rId453" tooltip="000832" display="http://quote.eastmoney.com/zs000832.html"/>
    <hyperlink ref="O85" r:id="rId454" display="https://www.jisilu.cn/data/utils/lowcalc/150164"/>
    <hyperlink ref="Y85" r:id="rId455" tooltip="加【可转债A】为自选A类" display="javascript:addOwnedFund('150164');"/>
    <hyperlink ref="A86" r:id="rId456" display="https://www.jisilu.cn/data/sfnew/detail/150237"/>
    <hyperlink ref="C86" r:id="rId457" display="http://finance.sina.com.cn/fund/quotes/150237/bc.shtml"/>
    <hyperlink ref="F86" r:id="rId458" display="http://www.cninfo.com.cn/information/fund/netvalue/150237.html"/>
    <hyperlink ref="M86" r:id="rId459" tooltip="000827" display="http://quote.eastmoney.com/zs000827.html"/>
    <hyperlink ref="O86" r:id="rId460" display="https://www.jisilu.cn/data/utils/lowcalc/150237"/>
    <hyperlink ref="Y86" r:id="rId461" tooltip="加【环保A级】为自选A类" display="javascript:addOwnedFund('150237');"/>
    <hyperlink ref="A87" r:id="rId462" display="https://www.jisilu.cn/data/sfnew/detail/502024"/>
    <hyperlink ref="C87" r:id="rId463" display="http://finance.sina.com.cn/fund/quotes/502024/bc.shtml"/>
    <hyperlink ref="F87" r:id="rId464" display="http://www.cninfo.com.cn/information/fund/netvalue/502024.html"/>
    <hyperlink ref="M87" r:id="rId465" tooltip="399440" display="http://quote.eastmoney.com/zs399440.html"/>
    <hyperlink ref="O87" r:id="rId466" display="https://www.jisilu.cn/data/utils/lowcalc/502024"/>
    <hyperlink ref="Y87" r:id="rId467" tooltip="加【钢铁A】为自选A类" display="javascript:addOwnedFund('502024');"/>
    <hyperlink ref="A88" r:id="rId468" display="https://www.jisilu.cn/data/sfnew/detail/150205"/>
    <hyperlink ref="C88" r:id="rId469" display="http://finance.sina.com.cn/fund/quotes/150205/bc.shtml"/>
    <hyperlink ref="F88" r:id="rId470" display="http://www.cninfo.com.cn/information/fund/netvalue/150205.html"/>
    <hyperlink ref="M88" r:id="rId471" tooltip="399973" display="http://quote.eastmoney.com/zs399973.html"/>
    <hyperlink ref="O88" r:id="rId472" display="https://www.jisilu.cn/data/utils/lowcalc/150205"/>
    <hyperlink ref="Y88" r:id="rId473" tooltip="加【国防A】为自选A类" display="javascript:addOwnedFund('150205');"/>
    <hyperlink ref="A89" r:id="rId474" display="https://www.jisilu.cn/data/sfnew/detail/150271"/>
    <hyperlink ref="C89" r:id="rId475" display="http://finance.sina.com.cn/fund/quotes/150271/bc.shtml"/>
    <hyperlink ref="F89" r:id="rId476" display="http://www.cninfo.com.cn/information/fund/netvalue/150271.html"/>
    <hyperlink ref="M89" r:id="rId477" tooltip="399441" display="http://quote.eastmoney.com/zs399441.html"/>
    <hyperlink ref="O89" r:id="rId478" display="https://www.jisilu.cn/data/utils/lowcalc/150271"/>
    <hyperlink ref="Y89" r:id="rId479" tooltip="加【生物药A】为自选A类" display="javascript:addOwnedFund('150271');"/>
    <hyperlink ref="A90" r:id="rId480" display="https://www.jisilu.cn/data/sfnew/detail/502049"/>
    <hyperlink ref="C90" r:id="rId481" display="http://finance.sina.com.cn/fund/quotes/502049/bc.shtml"/>
    <hyperlink ref="F90" r:id="rId482" display="http://www.cninfo.com.cn/information/fund/netvalue/502049.html"/>
    <hyperlink ref="M90" r:id="rId483" tooltip="000016" display="http://quote.eastmoney.com/zs000016.html"/>
    <hyperlink ref="O90" r:id="rId484" display="https://www.jisilu.cn/data/utils/lowcalc/502049"/>
    <hyperlink ref="Y90" r:id="rId485" tooltip="加【上证50A】为自选A类" display="javascript:addOwnedFund('502049');"/>
    <hyperlink ref="A91" r:id="rId486" display="https://www.jisilu.cn/data/sfnew/detail/150277"/>
    <hyperlink ref="C91" r:id="rId487" display="http://finance.sina.com.cn/fund/quotes/150277/bc.shtml"/>
    <hyperlink ref="F91" r:id="rId488" display="http://www.cninfo.com.cn/information/fund/netvalue/150277.html"/>
    <hyperlink ref="M91" r:id="rId489" tooltip="399807" display="http://quote.eastmoney.com/zs399807.html"/>
    <hyperlink ref="O91" r:id="rId490" display="https://www.jisilu.cn/data/utils/lowcalc/150277"/>
    <hyperlink ref="Y91" r:id="rId491" tooltip="将【高铁A】从自选中删除" display="javascript:delOwnedFund('150277');"/>
    <hyperlink ref="A92" r:id="rId492" display="https://www.jisilu.cn/data/sfnew/detail/150315"/>
    <hyperlink ref="C92" r:id="rId493" display="http://finance.sina.com.cn/fund/quotes/150315/bc.shtml"/>
    <hyperlink ref="F92" r:id="rId494" display="http://www.cninfo.com.cn/information/fund/netvalue/150315.html"/>
    <hyperlink ref="M92" r:id="rId495" tooltip="399803" display="http://quote.eastmoney.com/zs399803.html"/>
    <hyperlink ref="O92" r:id="rId496" display="https://www.jisilu.cn/data/utils/lowcalc/150315"/>
    <hyperlink ref="Y92" r:id="rId497" tooltip="加【工业4A】为自选A类" display="javascript:addOwnedFund('150315');"/>
    <hyperlink ref="A93" r:id="rId498" display="https://www.jisilu.cn/data/sfnew/detail/150200"/>
    <hyperlink ref="C93" r:id="rId499" display="http://finance.sina.com.cn/fund/quotes/150200/bc.shtml"/>
    <hyperlink ref="F93" r:id="rId500" display="http://www.cninfo.com.cn/information/fund/netvalue/150200.html"/>
    <hyperlink ref="M93" r:id="rId501" tooltip="399975" display="http://quote.eastmoney.com/zs399975.html"/>
    <hyperlink ref="O93" r:id="rId502" display="https://www.jisilu.cn/data/utils/lowcalc/150200"/>
    <hyperlink ref="Y93" r:id="rId503" tooltip="加【券商A】为自选A类" display="javascript:addOwnedFund('150200');"/>
    <hyperlink ref="A94" r:id="rId504" display="https://www.jisilu.cn/data/sfnew/detail/150173"/>
    <hyperlink ref="C94" r:id="rId505" display="http://finance.sina.com.cn/fund/quotes/150173/bc.shtml"/>
    <hyperlink ref="F94" r:id="rId506" display="http://www.cninfo.com.cn/information/fund/netvalue/150173.html"/>
    <hyperlink ref="M94" r:id="rId507" tooltip="000998" display="http://quote.eastmoney.com/zs000998.html"/>
    <hyperlink ref="O94" r:id="rId508" display="https://www.jisilu.cn/data/utils/lowcalc/150173"/>
    <hyperlink ref="Y94" r:id="rId509" tooltip="加【TMT中证A】为自选A类" display="javascript:addOwnedFund('150173');"/>
    <hyperlink ref="A95" r:id="rId510" display="https://www.jisilu.cn/data/sfnew/detail/150329"/>
    <hyperlink ref="C95" r:id="rId511" display="http://finance.sina.com.cn/fund/quotes/150329/bc.shtml"/>
    <hyperlink ref="F95" r:id="rId512" display="http://www.cninfo.com.cn/information/fund/netvalue/150329.html"/>
    <hyperlink ref="M95" r:id="rId513" tooltip="399809" display="http://quote.eastmoney.com/zs399809.html"/>
    <hyperlink ref="O95" r:id="rId514" display="https://www.jisilu.cn/data/utils/lowcalc/150329"/>
    <hyperlink ref="Y95" r:id="rId515" tooltip="加【保险A】为自选A类" display="javascript:addOwnedFund('150329');"/>
    <hyperlink ref="A96" r:id="rId516" display="https://www.jisilu.cn/data/sfnew/detail/150257"/>
    <hyperlink ref="C96" r:id="rId517" display="http://finance.sina.com.cn/fund/quotes/150257/bc.shtml"/>
    <hyperlink ref="F96" r:id="rId518" display="http://www.cninfo.com.cn/information/fund/netvalue/150257.html"/>
    <hyperlink ref="M96" r:id="rId519" tooltip="399993" display="http://quote.eastmoney.com/zs399993.html"/>
    <hyperlink ref="O96" r:id="rId520" display="https://www.jisilu.cn/data/utils/lowcalc/150257"/>
    <hyperlink ref="Y96" r:id="rId521" tooltip="加【生物A】为自选A类" display="javascript:addOwnedFund('150257');"/>
    <hyperlink ref="A97" r:id="rId522" display="https://www.jisilu.cn/data/sfnew/detail/150177"/>
    <hyperlink ref="C97" r:id="rId523" display="http://finance.sina.com.cn/fund/quotes/150177/bc.shtml"/>
    <hyperlink ref="F97" r:id="rId524" display="http://www.cninfo.com.cn/information/fund/netvalue/150177.html"/>
    <hyperlink ref="M97" r:id="rId525" tooltip="399966" display="http://quote.eastmoney.com/zs399966.html"/>
    <hyperlink ref="O97" r:id="rId526" display="https://www.jisilu.cn/data/utils/lowcalc/150177"/>
    <hyperlink ref="Y97" r:id="rId527" tooltip="加【证保A】为自选A类" display="javascript:addOwnedFund('150177');"/>
    <hyperlink ref="A98" r:id="rId528" display="https://www.jisilu.cn/data/sfnew/detail/150235"/>
    <hyperlink ref="C98" r:id="rId529" display="http://finance.sina.com.cn/fund/quotes/150235/bc.shtml"/>
    <hyperlink ref="F98" r:id="rId530" display="http://www.cninfo.com.cn/information/fund/netvalue/150235.html"/>
    <hyperlink ref="M98" r:id="rId531" tooltip="399975" display="http://quote.eastmoney.com/zs399975.html"/>
    <hyperlink ref="O98" r:id="rId532" display="https://www.jisilu.cn/data/utils/lowcalc/150235"/>
    <hyperlink ref="Y98" r:id="rId533" tooltip="加【券商A级】为自选A类" display="javascript:addOwnedFund('150235');"/>
    <hyperlink ref="A99" r:id="rId534" display="https://www.jisilu.cn/data/sfnew/detail/150241"/>
    <hyperlink ref="C99" r:id="rId535" display="http://finance.sina.com.cn/fund/quotes/150241/bc.shtml"/>
    <hyperlink ref="F99" r:id="rId536" display="http://www.cninfo.com.cn/information/fund/netvalue/150241.html"/>
    <hyperlink ref="M99" r:id="rId537" tooltip="399986" display="http://quote.eastmoney.com/zs399986.html"/>
    <hyperlink ref="O99" r:id="rId538" display="https://www.jisilu.cn/data/utils/lowcalc/150241"/>
    <hyperlink ref="Y99" r:id="rId539" tooltip="将【银行A级】从自选中删除" display="javascript:delOwnedFund('150241');"/>
    <hyperlink ref="A100" r:id="rId540" display="https://www.jisilu.cn/data/sfnew/detail/150207"/>
    <hyperlink ref="C100" r:id="rId541" display="http://finance.sina.com.cn/fund/quotes/150207/bc.shtml"/>
    <hyperlink ref="F100" r:id="rId542" display="http://www.cninfo.com.cn/information/fund/netvalue/150207.html"/>
    <hyperlink ref="M100" r:id="rId543" tooltip="399983" display="http://quote.eastmoney.com/zs399983.html"/>
    <hyperlink ref="O100" r:id="rId544" display="https://www.jisilu.cn/data/utils/lowcalc/150207"/>
    <hyperlink ref="Y100" r:id="rId545" tooltip="加【地产A端】为自选A类" display="javascript:addOwnedFund('150207');"/>
    <hyperlink ref="A101" r:id="rId546" display="https://www.jisilu.cn/data/sfnew/detail/150283"/>
    <hyperlink ref="C101" r:id="rId547" display="http://finance.sina.com.cn/fund/quotes/150283/bc.shtml"/>
    <hyperlink ref="F101" r:id="rId548" display="http://www.cninfo.com.cn/information/fund/netvalue/150283.html"/>
    <hyperlink ref="M101" r:id="rId549" tooltip="000808" display="http://quote.eastmoney.com/zs000808.html"/>
    <hyperlink ref="O101" r:id="rId550" display="https://www.jisilu.cn/data/utils/lowcalc/150283"/>
    <hyperlink ref="Y101" r:id="rId551" tooltip="加【SW医药A】为自选A类" display="javascript:addOwnedFund('150283');"/>
    <hyperlink ref="A102" r:id="rId552" display="https://www.jisilu.cn/data/sfnew/detail/150233"/>
    <hyperlink ref="C102" r:id="rId553" display="http://finance.sina.com.cn/fund/quotes/150233/bc.shtml"/>
    <hyperlink ref="F102" r:id="rId554" display="http://www.cninfo.com.cn/information/fund/netvalue/150233.html"/>
    <hyperlink ref="M102" r:id="rId555" tooltip="399810" display="http://quote.eastmoney.com/zs399810.html"/>
    <hyperlink ref="O102" r:id="rId556" display="https://www.jisilu.cn/data/utils/lowcalc/150233"/>
    <hyperlink ref="Y102" r:id="rId557" tooltip="加【传媒业A】为自选A类" display="javascript:addOwnedFund('150233');"/>
    <hyperlink ref="A103" r:id="rId558" display="https://www.jisilu.cn/data/sfnew/detail/150259"/>
    <hyperlink ref="C103" r:id="rId559" display="http://finance.sina.com.cn/fund/quotes/150259/bc.shtml"/>
    <hyperlink ref="F103" r:id="rId560" display="http://www.cninfo.com.cn/information/fund/netvalue/150259.html"/>
    <hyperlink ref="M103" r:id="rId561" tooltip="399992" display="http://quote.eastmoney.com/zs399992.html"/>
    <hyperlink ref="O103" r:id="rId562" display="https://www.jisilu.cn/data/utils/lowcalc/150259"/>
    <hyperlink ref="Y103" r:id="rId563" tooltip="加【重组A】为自选A类" display="javascript:addOwnedFund('150259');"/>
    <hyperlink ref="A104" r:id="rId564" display="https://www.jisilu.cn/data/sfnew/detail/150229"/>
    <hyperlink ref="C104" r:id="rId565" display="http://finance.sina.com.cn/fund/quotes/150229/bc.shtml"/>
    <hyperlink ref="F104" r:id="rId566" display="http://www.cninfo.com.cn/information/fund/netvalue/150229.html"/>
    <hyperlink ref="M104" r:id="rId567" tooltip="399987" display="http://quote.eastmoney.com/zs399987.html"/>
    <hyperlink ref="O104" r:id="rId568" display="https://www.jisilu.cn/data/utils/lowcalc/150229"/>
    <hyperlink ref="Y104" r:id="rId569" tooltip="加【酒A】为自选A类" display="javascript:addOwnedFund('150229');"/>
    <hyperlink ref="A105" r:id="rId570" display="https://www.jisilu.cn/data/sfnew/detail/150307"/>
    <hyperlink ref="C105" r:id="rId571" display="http://finance.sina.com.cn/fund/quotes/150307/bc.shtml"/>
    <hyperlink ref="F105" r:id="rId572" display="http://www.cninfo.com.cn/information/fund/netvalue/150307.html"/>
    <hyperlink ref="M105" r:id="rId573" tooltip="399804" display="http://quote.eastmoney.com/zs399804.html"/>
    <hyperlink ref="O105" r:id="rId574" display="https://www.jisilu.cn/data/utils/lowcalc/150307"/>
    <hyperlink ref="Y105" r:id="rId575" tooltip="加【体育A】为自选A类" display="javascript:addOwnedFund('150307');"/>
    <hyperlink ref="A106" r:id="rId576" display="https://www.jisilu.cn/data/sfnew/detail/150275"/>
    <hyperlink ref="C106" r:id="rId577" display="http://finance.sina.com.cn/fund/quotes/150275/bc.shtml"/>
    <hyperlink ref="F106" r:id="rId578" display="http://www.cninfo.com.cn/information/fund/netvalue/150275.html"/>
    <hyperlink ref="M106" r:id="rId579" tooltip="399991" display="http://quote.eastmoney.com/zs399991.html"/>
    <hyperlink ref="O106" r:id="rId580" display="https://www.jisilu.cn/data/utils/lowcalc/150275"/>
    <hyperlink ref="Y106" r:id="rId581" tooltip="将【一带一A】从自选中删除" display="javascript:delOwnedFund('150275');"/>
    <hyperlink ref="A107" r:id="rId582" display="https://www.jisilu.cn/data/sfnew/detail/150184"/>
    <hyperlink ref="C107" r:id="rId583" display="http://finance.sina.com.cn/fund/quotes/150184/bc.shtml"/>
    <hyperlink ref="F107" r:id="rId584" display="http://www.cninfo.com.cn/information/fund/netvalue/150184.html"/>
    <hyperlink ref="M107" r:id="rId585" tooltip="000827" display="http://quote.eastmoney.com/zs000827.html"/>
    <hyperlink ref="O107" r:id="rId586" display="https://www.jisilu.cn/data/utils/lowcalc/150184"/>
    <hyperlink ref="Y107" r:id="rId587" tooltip="加【环保A】为自选A类" display="javascript:addOwnedFund('150184');"/>
    <hyperlink ref="A108" r:id="rId588" display="https://www.jisilu.cn/data/sfnew/detail/502027"/>
    <hyperlink ref="C108" r:id="rId589" display="http://finance.sina.com.cn/fund/quotes/502027/bc.shtml"/>
    <hyperlink ref="F108" r:id="rId590" display="http://www.cninfo.com.cn/information/fund/netvalue/502027.html"/>
    <hyperlink ref="M108" r:id="rId591" tooltip="399429" display="http://quote.eastmoney.com/zs399429.html"/>
    <hyperlink ref="O108" r:id="rId592" display="https://www.jisilu.cn/data/utils/lowcalc/502027"/>
    <hyperlink ref="Y108" r:id="rId593" tooltip="加【新丝路A】为自选A类" display="javascript:addOwnedFund('502027');"/>
    <hyperlink ref="A109" r:id="rId594" display="https://www.jisilu.cn/data/sfnew/detail/150194"/>
    <hyperlink ref="C109" r:id="rId595" display="http://finance.sina.com.cn/fund/quotes/150194/bc.shtml"/>
    <hyperlink ref="F109" r:id="rId596" display="http://www.cninfo.com.cn/information/fund/netvalue/150194.html"/>
    <hyperlink ref="M109" r:id="rId597" tooltip="399970" display="http://quote.eastmoney.com/zs399970.html"/>
    <hyperlink ref="O109" r:id="rId598" display="https://www.jisilu.cn/data/utils/lowcalc/150194"/>
    <hyperlink ref="Y109" r:id="rId599" tooltip="加【互联网A】为自选A类" display="javascript:addOwnedFund('150194');"/>
    <hyperlink ref="A110" r:id="rId600" display="https://www.jisilu.cn/data/sfnew/detail/150243"/>
    <hyperlink ref="C110" r:id="rId601" display="http://finance.sina.com.cn/fund/quotes/150243/bc.shtml"/>
    <hyperlink ref="F110" r:id="rId602" display="http://www.cninfo.com.cn/information/fund/netvalue/150243.html"/>
    <hyperlink ref="M110" r:id="rId603" tooltip="399006" display="http://quote.eastmoney.com/zs399006.html"/>
    <hyperlink ref="O110" r:id="rId604" display="https://www.jisilu.cn/data/utils/lowcalc/150243"/>
    <hyperlink ref="Y110" r:id="rId605" tooltip="加【创业A】为自选A类" display="javascript:addOwnedFund('150243');"/>
    <hyperlink ref="A111" r:id="rId606" display="https://www.jisilu.cn/data/sfnew/detail/150217"/>
    <hyperlink ref="C111" r:id="rId607" display="http://finance.sina.com.cn/fund/quotes/150217/bc.shtml"/>
    <hyperlink ref="F111" r:id="rId608" display="http://www.cninfo.com.cn/information/fund/netvalue/150217.html"/>
    <hyperlink ref="M111" r:id="rId609" tooltip="399412" display="http://quote.eastmoney.com/zs399412.html"/>
    <hyperlink ref="O111" r:id="rId610" display="https://www.jisilu.cn/data/utils/lowcalc/150217"/>
    <hyperlink ref="Y111" r:id="rId611" tooltip="加【新能源A】为自选A类" display="javascript:addOwnedFund('150217');"/>
    <hyperlink ref="A112" r:id="rId612" display="https://www.jisilu.cn/data/sfnew/detail/150051"/>
    <hyperlink ref="C112" r:id="rId613" display="http://finance.sina.com.cn/fund/quotes/150051/bc.shtml"/>
    <hyperlink ref="F112" r:id="rId614" display="http://www.cninfo.com.cn/information/fund/netvalue/150051.html"/>
    <hyperlink ref="M112" r:id="rId615" tooltip="399300" display="http://quote.eastmoney.com/zs399300.html"/>
    <hyperlink ref="O112" r:id="rId616" display="https://www.jisilu.cn/data/utils/lowcalc/150051"/>
    <hyperlink ref="Y112" r:id="rId617" tooltip="加【沪深300A】为自选A类" display="javascript:addOwnedFund('150051');"/>
    <hyperlink ref="A113" r:id="rId618" display="https://www.jisilu.cn/data/sfnew/detail/150269"/>
    <hyperlink ref="C113" r:id="rId619" display="http://finance.sina.com.cn/fund/quotes/150269/bc.shtml"/>
    <hyperlink ref="F113" r:id="rId620" display="http://www.cninfo.com.cn/information/fund/netvalue/150269.html"/>
    <hyperlink ref="M113" r:id="rId621" tooltip="399997" display="http://quote.eastmoney.com/zs399997.html"/>
    <hyperlink ref="O113" r:id="rId622" display="https://www.jisilu.cn/data/utils/lowcalc/150269"/>
    <hyperlink ref="Y113" r:id="rId623" tooltip="加【白酒A】为自选A类" display="javascript:addOwnedFund('150269');"/>
    <hyperlink ref="A114" r:id="rId624" display="https://www.jisilu.cn/data/sfnew/detail/502011"/>
    <hyperlink ref="C114" r:id="rId625" display="http://finance.sina.com.cn/fund/quotes/502011/bc.shtml"/>
    <hyperlink ref="F114" r:id="rId626" display="http://www.cninfo.com.cn/information/fund/netvalue/502011.html"/>
    <hyperlink ref="M114" r:id="rId627" tooltip="399975" display="http://quote.eastmoney.com/zs399975.html"/>
    <hyperlink ref="O114" r:id="rId628" display="https://www.jisilu.cn/data/utils/lowcalc/502011"/>
    <hyperlink ref="Y114" r:id="rId629" tooltip="加【证券A】为自选A类" display="javascript:addOwnedFund('502011');"/>
    <hyperlink ref="A115" r:id="rId630" display="https://www.jisilu.cn/data/sfnew/detail/502007"/>
    <hyperlink ref="C115" r:id="rId631" display="http://finance.sina.com.cn/fund/quotes/502007/bc.shtml"/>
    <hyperlink ref="F115" r:id="rId632" display="http://www.cninfo.com.cn/information/fund/netvalue/502007.html"/>
    <hyperlink ref="M115" r:id="rId633" tooltip="399974" display="http://quote.eastmoney.com/zs399974.html"/>
    <hyperlink ref="O115" r:id="rId634" display="https://www.jisilu.cn/data/utils/lowcalc/502007"/>
    <hyperlink ref="Y115" r:id="rId635" tooltip="加【国企改A】为自选A类" display="javascript:addOwnedFund('502007');"/>
    <hyperlink ref="A116" r:id="rId636" display="https://www.jisilu.cn/data/sfnew/detail/150209"/>
    <hyperlink ref="C116" r:id="rId637" display="http://finance.sina.com.cn/fund/quotes/150209/bc.shtml"/>
    <hyperlink ref="F116" r:id="rId638" display="http://www.cninfo.com.cn/information/fund/netvalue/150209.html"/>
    <hyperlink ref="M116" r:id="rId639" tooltip="399974" display="http://quote.eastmoney.com/zs399974.html"/>
    <hyperlink ref="O116" r:id="rId640" display="https://www.jisilu.cn/data/utils/lowcalc/150209"/>
    <hyperlink ref="Y116" r:id="rId641" tooltip="加【国企改A】为自选A类" display="javascript:addOwnedFund('150209');"/>
    <hyperlink ref="A117" r:id="rId642" display="https://www.jisilu.cn/data/sfnew/detail/150227"/>
    <hyperlink ref="C117" r:id="rId643" display="http://finance.sina.com.cn/fund/quotes/150227/bc.shtml"/>
    <hyperlink ref="F117" r:id="rId644" display="http://www.cninfo.com.cn/information/fund/netvalue/150227.html"/>
    <hyperlink ref="M117" r:id="rId645" tooltip="399986" display="http://quote.eastmoney.com/zs399986.html"/>
    <hyperlink ref="O117" r:id="rId646" display="https://www.jisilu.cn/data/utils/lowcalc/150227"/>
    <hyperlink ref="Y117" r:id="rId647" tooltip="将【银行A】从自选中删除" display="javascript:delOwnedFund('150227');"/>
    <hyperlink ref="A118" r:id="rId648" display="https://www.jisilu.cn/data/sfnew/detail/150255"/>
    <hyperlink ref="C118" r:id="rId649" display="http://finance.sina.com.cn/fund/quotes/150255/bc.shtml"/>
    <hyperlink ref="F118" r:id="rId650" display="http://www.cninfo.com.cn/information/fund/netvalue/150255.html"/>
    <hyperlink ref="M118" r:id="rId651" tooltip="399986" display="http://quote.eastmoney.com/zs399986.html"/>
    <hyperlink ref="O118" r:id="rId652" display="https://www.jisilu.cn/data/utils/lowcalc/150255"/>
    <hyperlink ref="Y118" r:id="rId653" tooltip="将【银行业A】从自选中删除" display="javascript:delOwnedFund('150255');"/>
    <hyperlink ref="A119" r:id="rId654" display="https://www.jisilu.cn/data/sfnew/detail/502004"/>
    <hyperlink ref="C119" r:id="rId655" display="http://finance.sina.com.cn/fund/quotes/502004/bc.shtml"/>
    <hyperlink ref="F119" r:id="rId656" display="http://www.cninfo.com.cn/information/fund/netvalue/502004.html"/>
    <hyperlink ref="M119" r:id="rId657" tooltip="399967" display="http://quote.eastmoney.com/zs399967.html"/>
    <hyperlink ref="O119" r:id="rId658" display="https://www.jisilu.cn/data/utils/lowcalc/502004"/>
    <hyperlink ref="Y119" r:id="rId659" tooltip="加【军工A】为自选A类" display="javascript:addOwnedFund('502004');"/>
    <hyperlink ref="A120" r:id="rId660" display="https://www.jisilu.cn/data/sfnew/detail/150249"/>
    <hyperlink ref="C120" r:id="rId661" display="http://finance.sina.com.cn/fund/quotes/150249/bc.shtml"/>
    <hyperlink ref="F120" r:id="rId662" display="http://www.cninfo.com.cn/information/fund/netvalue/150249.html"/>
    <hyperlink ref="M120" r:id="rId663" tooltip="399986" display="http://quote.eastmoney.com/zs399986.html"/>
    <hyperlink ref="O120" r:id="rId664" display="https://www.jisilu.cn/data/utils/lowcalc/150249"/>
    <hyperlink ref="Y120" r:id="rId665" tooltip="将【银行A端】从自选中删除" display="javascript:delOwnedFund('150249');"/>
    <hyperlink ref="A121" r:id="rId666" display="https://www.jisilu.cn/data/sfnew/detail/150179"/>
    <hyperlink ref="C121" r:id="rId667" display="http://finance.sina.com.cn/fund/quotes/150179/bc.shtml"/>
    <hyperlink ref="F121" r:id="rId668" display="http://www.cninfo.com.cn/information/fund/netvalue/150179.html"/>
    <hyperlink ref="M121" r:id="rId669" tooltip="399935" display="http://quote.eastmoney.com/zs399935.html"/>
    <hyperlink ref="O121" r:id="rId670" display="https://www.jisilu.cn/data/utils/lowcalc/150179"/>
    <hyperlink ref="Y121" r:id="rId671" tooltip="加【信息A】为自选A类" display="javascript:addOwnedFund('150179');"/>
    <hyperlink ref="A122" r:id="rId672" display="https://www.jisilu.cn/data/sfnew/detail/150251"/>
    <hyperlink ref="C122" r:id="rId673" display="http://finance.sina.com.cn/fund/quotes/150251/bc.shtml"/>
    <hyperlink ref="F122" r:id="rId674" display="http://www.cninfo.com.cn/information/fund/netvalue/150251.html"/>
    <hyperlink ref="M122" r:id="rId675" tooltip="399990" display="http://quote.eastmoney.com/zs399990.html"/>
    <hyperlink ref="O122" r:id="rId676" display="https://www.jisilu.cn/data/utils/lowcalc/150251"/>
    <hyperlink ref="Y122" r:id="rId677" tooltip="加【煤炭A】为自选A类" display="javascript:addOwnedFund('150251');"/>
    <hyperlink ref="A123" r:id="rId678" display="https://www.jisilu.cn/data/sfnew/detail/150309"/>
    <hyperlink ref="C123" r:id="rId679" display="http://finance.sina.com.cn/fund/quotes/150309/bc.shtml"/>
    <hyperlink ref="F123" r:id="rId680" display="http://www.cninfo.com.cn/information/fund/netvalue/150309.html"/>
    <hyperlink ref="M123" r:id="rId681" tooltip="399994" display="http://quote.eastmoney.com/zs399994.html"/>
    <hyperlink ref="O123" r:id="rId682" display="https://www.jisilu.cn/data/utils/lowcalc/150309"/>
    <hyperlink ref="Y123" r:id="rId683" tooltip="加【信息安A】为自选A类" display="javascript:addOwnedFund('150309');"/>
    <hyperlink ref="A124" r:id="rId684" display="https://www.jisilu.cn/data/sfnew/detail/150169"/>
    <hyperlink ref="C124" r:id="rId685" display="http://finance.sina.com.cn/fund/quotes/150169/bc.shtml"/>
    <hyperlink ref="F124" r:id="rId686" display="http://www.cninfo.com.cn/information/fund/netvalue/150169.html"/>
    <hyperlink ref="M124" r:id="rId687" tooltip="HSI" display="http://quote.eastmoney.com/hk/zs110000.html"/>
    <hyperlink ref="O124" r:id="rId688" display="https://www.jisilu.cn/data/utils/lowcalc/150169"/>
    <hyperlink ref="Y124" r:id="rId689" tooltip="将【恒生A】从自选中删除" display="javascript:delOwnedFund('150169');"/>
    <hyperlink ref="A125" r:id="rId690" display="https://www.jisilu.cn/data/sfnew/detail/502017"/>
    <hyperlink ref="C125" r:id="rId691" display="http://finance.sina.com.cn/fund/quotes/502017/bc.shtml"/>
    <hyperlink ref="F125" r:id="rId692" display="http://www.cninfo.com.cn/information/fund/netvalue/502017.html"/>
    <hyperlink ref="M125" r:id="rId693" tooltip="399991" display="http://quote.eastmoney.com/zs399991.html"/>
    <hyperlink ref="O125" r:id="rId694" display="https://www.jisilu.cn/data/utils/lowcalc/502017"/>
    <hyperlink ref="Y125" r:id="rId695" tooltip="加【带路A】为自选A类" display="javascript:addOwnedFund('502017');"/>
    <hyperlink ref="A126" r:id="rId696" display="https://www.jisilu.cn/data/sfnew/detail/150186"/>
    <hyperlink ref="C126" r:id="rId697" display="http://finance.sina.com.cn/fund/quotes/150186/bc.shtml"/>
    <hyperlink ref="F126" r:id="rId698" display="http://www.cninfo.com.cn/information/fund/netvalue/150186.html"/>
    <hyperlink ref="M126" r:id="rId699" tooltip="399967" display="http://quote.eastmoney.com/zs399967.html"/>
    <hyperlink ref="O126" r:id="rId700" display="https://www.jisilu.cn/data/utils/lowcalc/150186"/>
    <hyperlink ref="Y126" r:id="rId701" tooltip="加【军工A级】为自选A类" display="javascript:addOwnedFund('150186');"/>
    <hyperlink ref="A127" r:id="rId702" display="https://www.jisilu.cn/data/sfnew/detail/150018"/>
    <hyperlink ref="C127" r:id="rId703" display="http://finance.sina.com.cn/fund/quotes/150018/bc.shtml"/>
    <hyperlink ref="F127" r:id="rId704" display="http://www.cninfo.com.cn/information/fund/netvalue/150018.html"/>
    <hyperlink ref="M127" r:id="rId705" tooltip="399004" display="http://quote.eastmoney.com/zs399004.html"/>
    <hyperlink ref="O127" r:id="rId706" display="https://www.jisilu.cn/data/utils/lowcalc/150018"/>
    <hyperlink ref="Y127" r:id="rId707" tooltip="加【银华稳进】为自选A类" display="javascript:addOwnedFund('150018');"/>
    <hyperlink ref="A128" r:id="rId708" display="https://www.jisilu.cn/data/sfnew/detail/150143"/>
    <hyperlink ref="C128" r:id="rId709" display="http://finance.sina.com.cn/fund/quotes/150143/bc.shtml"/>
    <hyperlink ref="F128" r:id="rId710" display="http://www.cninfo.com.cn/information/fund/netvalue/150143.html"/>
    <hyperlink ref="M128" r:id="rId711" tooltip="000832" display="http://quote.eastmoney.com/zs000832.html"/>
    <hyperlink ref="O128" r:id="rId712" display="https://www.jisilu.cn/data/utils/lowcalc/150143"/>
    <hyperlink ref="Y128" r:id="rId713" tooltip="加【转债A级】为自选A类" display="javascript:addOwnedFund('150143');"/>
    <hyperlink ref="A129" r:id="rId714" display="https://www.jisilu.cn/data/sfnew/detail/150203"/>
    <hyperlink ref="C129" r:id="rId715" display="http://finance.sina.com.cn/fund/quotes/150203/bc.shtml"/>
    <hyperlink ref="F129" r:id="rId716" display="http://www.cninfo.com.cn/information/fund/netvalue/150203.html"/>
    <hyperlink ref="M129" r:id="rId717" tooltip="399971" display="http://quote.eastmoney.com/zs399971.html"/>
    <hyperlink ref="O129" r:id="rId718" display="https://www.jisilu.cn/data/utils/lowcalc/150203"/>
    <hyperlink ref="Y129" r:id="rId719" tooltip="加【传媒A】为自选A类" display="javascript:addOwnedFund('150203');"/>
    <hyperlink ref="A130" r:id="rId720" display="https://www.jisilu.cn/data/sfnew/detail/150171"/>
    <hyperlink ref="C130" r:id="rId721" display="http://finance.sina.com.cn/fund/quotes/150171/bc.shtml"/>
    <hyperlink ref="F130" r:id="rId722" display="http://www.cninfo.com.cn/information/fund/netvalue/150171.html"/>
    <hyperlink ref="M130" r:id="rId723" tooltip="399707" display="http://quote.eastmoney.com/zs399707.html"/>
    <hyperlink ref="O130" r:id="rId724" display="https://www.jisilu.cn/data/utils/lowcalc/150171"/>
    <hyperlink ref="Y130" r:id="rId725" tooltip="加【证券A】为自选A类" display="javascript:addOwnedFund('150171');"/>
    <hyperlink ref="A131" r:id="rId726" display="https://www.jisilu.cn/data/sfnew/detail/150181"/>
    <hyperlink ref="C131" r:id="rId727" display="http://finance.sina.com.cn/fund/quotes/150181/bc.shtml"/>
    <hyperlink ref="F131" r:id="rId728" display="http://www.cninfo.com.cn/information/fund/netvalue/150181.html"/>
    <hyperlink ref="M131" r:id="rId729" tooltip="399967" display="http://quote.eastmoney.com/zs399967.html"/>
    <hyperlink ref="O131" r:id="rId730" display="https://www.jisilu.cn/data/utils/lowcalc/150181"/>
    <hyperlink ref="Y131" r:id="rId731" tooltip="加【军工A】为自选A类" display="javascript:addOwnedFund('150181');"/>
    <hyperlink ref="A132" r:id="rId732" display="https://www.jisilu.cn/data/sfnew/detail/150245"/>
    <hyperlink ref="C132" r:id="rId733" display="http://finance.sina.com.cn/fund/quotes/150245/bc.shtml"/>
    <hyperlink ref="F132" r:id="rId734" display="http://www.cninfo.com.cn/information/fund/netvalue/150245.html"/>
    <hyperlink ref="M132" r:id="rId735" tooltip="399970" display="http://quote.eastmoney.com/zs399970.html"/>
    <hyperlink ref="O132" r:id="rId736" display="https://www.jisilu.cn/data/utils/lowcalc/150245"/>
    <hyperlink ref="Y132" r:id="rId737" tooltip="加【互联A】为自选A类" display="javascript:addOwnedFund('150245');"/>
    <hyperlink ref="A133" r:id="rId738" display="https://www.jisilu.cn/data/sfnew/detail/150092"/>
    <hyperlink ref="C133" r:id="rId739" display="http://finance.sina.com.cn/fund/quotes/150092/bc.shtml"/>
    <hyperlink ref="F133" r:id="rId740" display="http://www.cninfo.com.cn/information/fund/netvalue/150092.html"/>
    <hyperlink ref="M133" r:id="rId741" tooltip="399007" display="http://quote.eastmoney.com/zs399007.html"/>
    <hyperlink ref="O133" r:id="rId742" display="https://www.jisilu.cn/data/utils/lowcalc/150092"/>
    <hyperlink ref="Y133" r:id="rId743" tooltip="加【诺德300A】为自选A类" display="javascript:addOwnedFund('150092');"/>
    <hyperlink ref="A134" r:id="rId744" display="https://www.jisilu.cn/data/sfnew/detail/150100"/>
    <hyperlink ref="C134" r:id="rId745" display="http://finance.sina.com.cn/fund/quotes/150100/bc.shtml"/>
    <hyperlink ref="F134" r:id="rId746" display="http://www.cninfo.com.cn/information/fund/netvalue/150100.html"/>
    <hyperlink ref="M134" r:id="rId747" tooltip="000805" display="http://quote.eastmoney.com/zs000805.html"/>
    <hyperlink ref="O134" r:id="rId748" display="https://www.jisilu.cn/data/utils/lowcalc/150100"/>
    <hyperlink ref="Y134" r:id="rId749" tooltip="加【资源A】为自选A类" display="javascript:addOwnedFund('150100');"/>
    <hyperlink ref="A135" r:id="rId750" display="https://www.jisilu.cn/data/sfnew/detail/150279"/>
    <hyperlink ref="C135" r:id="rId751" display="http://finance.sina.com.cn/fund/quotes/150279/bc.shtml"/>
    <hyperlink ref="F135" r:id="rId752" display="http://www.cninfo.com.cn/information/fund/netvalue/150279.html"/>
    <hyperlink ref="M135" r:id="rId753" tooltip="399808" display="http://quote.eastmoney.com/zs399808.html"/>
    <hyperlink ref="O135" r:id="rId754" display="https://www.jisilu.cn/data/utils/lowcalc/150279"/>
    <hyperlink ref="Y135" r:id="rId755" tooltip="加【新能A】为自选A类" display="javascript:addOwnedFund('150279');"/>
    <hyperlink ref="A136" r:id="rId756" display="https://www.jisilu.cn/data/sfnew/detail/150192"/>
    <hyperlink ref="C136" r:id="rId757" display="http://finance.sina.com.cn/fund/quotes/150192/bc.shtml"/>
    <hyperlink ref="F136" r:id="rId758" display="http://www.cninfo.com.cn/information/fund/netvalue/150192.html"/>
    <hyperlink ref="M136" r:id="rId759" tooltip="399965" display="http://quote.eastmoney.com/zs399965.html"/>
    <hyperlink ref="O136" r:id="rId760" display="https://www.jisilu.cn/data/utils/lowcalc/150192"/>
    <hyperlink ref="Y136" r:id="rId761" tooltip="加【地产A】为自选A类" display="javascript:addOwnedFund('150192');"/>
    <hyperlink ref="A137" r:id="rId762" display="https://www.jisilu.cn/data/sfnew/detail/150311"/>
    <hyperlink ref="C137" r:id="rId763" display="http://finance.sina.com.cn/fund/quotes/150311/bc.shtml"/>
    <hyperlink ref="F137" r:id="rId764" display="http://www.cninfo.com.cn/information/fund/netvalue/150311.html"/>
    <hyperlink ref="M137" r:id="rId765" tooltip="399996" display="http://quote.eastmoney.com/zs399996.html"/>
    <hyperlink ref="O137" r:id="rId766" display="https://www.jisilu.cn/data/utils/lowcalc/150311"/>
    <hyperlink ref="Y137" r:id="rId767" tooltip="加【智能A】为自选A类" display="javascript:addOwnedFund('150311');"/>
    <hyperlink ref="A138" r:id="rId768" display="https://www.jisilu.cn/data/sfnew/detail/150231"/>
    <hyperlink ref="C138" r:id="rId769" display="http://finance.sina.com.cn/fund/quotes/150231/bc.shtml"/>
    <hyperlink ref="F138" r:id="rId770" display="http://www.cninfo.com.cn/information/fund/netvalue/150231.html"/>
    <hyperlink ref="M138" r:id="rId771" tooltip="399811" display="http://quote.eastmoney.com/zs399811.html"/>
    <hyperlink ref="O138" r:id="rId772" display="https://www.jisilu.cn/data/utils/lowcalc/150231"/>
    <hyperlink ref="Y138" r:id="rId773" tooltip="加【电子A】为自选A类" display="javascript:addOwnedFund('150231');"/>
    <hyperlink ref="A139" r:id="rId774" display="https://www.jisilu.cn/data/sfnew/detail/150215"/>
    <hyperlink ref="C139" r:id="rId775" display="http://finance.sina.com.cn/fund/quotes/150215/bc.shtml"/>
    <hyperlink ref="F139" r:id="rId776" display="http://www.cninfo.com.cn/information/fund/netvalue/150215.html"/>
    <hyperlink ref="M139" r:id="rId777" tooltip="399610" display="http://quote.eastmoney.com/zs399610.html"/>
    <hyperlink ref="O139" r:id="rId778" display="https://www.jisilu.cn/data/utils/lowcalc/150215"/>
    <hyperlink ref="Y139" r:id="rId779" tooltip="加【TMT A】为自选A类" display="javascript:addOwnedFund('150215');"/>
    <hyperlink ref="A141" r:id="rId780" display="https://www.jisilu.cn/data/sfnew/detail/150066"/>
    <hyperlink ref="C141" r:id="rId781" display="http://finance.sina.com.cn/fund/quotes/150066/bc.shtml"/>
    <hyperlink ref="F141" r:id="rId782" display="http://www.cninfo.com.cn/information/fund/netvalue/150066.html"/>
    <hyperlink ref="M141" r:id="rId783" tooltip="399481" display="http://quote.eastmoney.com/zs399481.html"/>
    <hyperlink ref="O141" r:id="rId784" display="https://www.jisilu.cn/data/utils/lowcalc/150066"/>
    <hyperlink ref="Y141" r:id="rId785" tooltip="加【互利A】为自选A类" display="javascript:addOwnedFund('150066');"/>
    <hyperlink ref="A142" r:id="rId786" display="https://www.jisilu.cn/data/sfnew/detail/150133"/>
    <hyperlink ref="C142" r:id="rId787" display="http://finance.sina.com.cn/fund/quotes/150133/bc.shtml"/>
    <hyperlink ref="F142" r:id="rId788" display="http://www.cninfo.com.cn/information/fund/netvalue/150133.html"/>
    <hyperlink ref="M142" r:id="rId789" tooltip="000833" display="http://quote.eastmoney.com/zs000833.html"/>
    <hyperlink ref="Y142" r:id="rId790" tooltip="加【德信A】为自选A类" display="javascript:addOwnedFund('150133');"/>
    <hyperlink ref="A143" r:id="rId791" display="https://www.jisilu.cn/data/sfnew/detail/150016"/>
    <hyperlink ref="C143" r:id="rId792" display="http://finance.sina.com.cn/fund/quotes/150016/bc.shtml"/>
    <hyperlink ref="F143" r:id="rId793" display="http://www.cninfo.com.cn/information/fund/netvalue/150016.html"/>
    <hyperlink ref="M143" r:id="rId794" tooltip="399300" display="http://quote.eastmoney.com/zs399300.html"/>
    <hyperlink ref="Y143" r:id="rId795" tooltip="加【合润A】为自选A类" display="javascript:addOwnedFund('150016');"/>
    <hyperlink ref="A144" r:id="rId796" display="https://www.jisilu.cn/data/sfnew/detail/150188"/>
    <hyperlink ref="C144" r:id="rId797" display="http://finance.sina.com.cn/fund/quotes/150188/bc.shtml"/>
    <hyperlink ref="F144" r:id="rId798" display="http://www.cninfo.com.cn/information/fund/netvalue/150188.html"/>
    <hyperlink ref="M144" r:id="rId799" tooltip="000832" display="http://quote.eastmoney.com/zs000832.html"/>
    <hyperlink ref="O144" r:id="rId800" display="https://www.jisilu.cn/data/utils/lowcalc/150188"/>
    <hyperlink ref="Y144" r:id="rId801" tooltip="加【转债优先】为自选A类" display="javascript:addOwnedFund('150188');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C45"/>
  <sheetViews>
    <sheetView workbookViewId="0">
      <selection activeCell="C9" sqref="A1:XFD1048576"/>
    </sheetView>
  </sheetViews>
  <sheetFormatPr defaultRowHeight="13.5" x14ac:dyDescent="0.15"/>
  <cols>
    <col min="1" max="1" width="27" customWidth="1"/>
    <col min="2" max="2" width="10.125" customWidth="1"/>
    <col min="3" max="3" width="10.5" bestFit="1" customWidth="1"/>
    <col min="4" max="4" width="10" bestFit="1" customWidth="1"/>
    <col min="5" max="5" width="14.125" customWidth="1"/>
    <col min="6" max="6" width="10.5" bestFit="1" customWidth="1"/>
    <col min="7" max="7" width="8.5" bestFit="1" customWidth="1"/>
    <col min="8" max="8" width="10.25" bestFit="1" customWidth="1"/>
    <col min="9" max="9" width="14.125" bestFit="1" customWidth="1"/>
    <col min="10" max="10" width="12.75" customWidth="1"/>
    <col min="11" max="11" width="14.125" bestFit="1" customWidth="1"/>
    <col min="12" max="12" width="16.625" customWidth="1"/>
    <col min="13" max="13" width="7.25" bestFit="1" customWidth="1"/>
    <col min="14" max="14" width="5.875" bestFit="1" customWidth="1"/>
    <col min="18" max="18" width="9.375" bestFit="1" customWidth="1"/>
    <col min="21" max="21" width="10" bestFit="1" customWidth="1"/>
    <col min="28" max="28" width="14.375" bestFit="1" customWidth="1"/>
  </cols>
  <sheetData>
    <row r="1" spans="1:12" ht="14.25" thickBot="1" x14ac:dyDescent="0.2"/>
    <row r="2" spans="1:12" ht="14.25" thickBot="1" x14ac:dyDescent="0.2">
      <c r="A2" t="s">
        <v>435</v>
      </c>
      <c r="B2" t="str">
        <f ca="1">MID(CELL("filename",A1),FIND("]",CELL("filename",A1))+1,8)</f>
        <v>20160810</v>
      </c>
      <c r="E2" s="45" t="s">
        <v>251</v>
      </c>
      <c r="F2" s="45" t="s">
        <v>252</v>
      </c>
      <c r="G2" s="85" t="s">
        <v>377</v>
      </c>
      <c r="H2" s="85" t="s">
        <v>267</v>
      </c>
      <c r="I2" s="45" t="s">
        <v>254</v>
      </c>
      <c r="J2" s="45" t="s">
        <v>255</v>
      </c>
      <c r="K2" s="45" t="s">
        <v>256</v>
      </c>
    </row>
    <row r="3" spans="1:12" ht="14.25" thickBot="1" x14ac:dyDescent="0.2">
      <c r="E3" s="86" t="s">
        <v>241</v>
      </c>
      <c r="F3" s="48">
        <f t="shared" ref="F3:F8" ca="1" si="0">VLOOKUP($E3,INDIRECT($B$2 &amp; "!$A$3:$Y$207"),4,FALSE)</f>
        <v>2.6517241379310345E-3</v>
      </c>
      <c r="G3" s="48">
        <f t="shared" ref="G3:G8" ca="1" si="1">VLOOKUP($E3,INDIRECT($B$2 &amp; "!$A$3:$Y$207"),8,FALSE)</f>
        <v>0.84482758620689657</v>
      </c>
      <c r="H3" s="48">
        <f t="shared" ref="H3:H8" ca="1" si="2">VLOOKUP($E3,INDIRECT($B$2 &amp; "!$A$3:$Y$207"),7,FALSE)</f>
        <v>-3.794827586206894E-3</v>
      </c>
      <c r="I3" s="48">
        <f t="shared" ref="I3:I8" ca="1" si="3">VLOOKUP($E3,INDIRECT($B$2 &amp; "!$A$3:$Y$207"),11,FALSE)</f>
        <v>4.4876896551724138E-2</v>
      </c>
      <c r="J3" s="48">
        <f t="shared" ref="J3:J8" ca="1" si="4">VLOOKUP($E3,INDIRECT($B$2 &amp; "!$A$3:$Y$207"),16,FALSE)</f>
        <v>-1.2171929824561405E-2</v>
      </c>
      <c r="K3" s="48">
        <f t="shared" ref="K3:K8" ca="1" si="5">VLOOKUP($E3,INDIRECT($B$2 &amp; "!$A$3:$Y$207"),18,FALSE)</f>
        <v>-2.4758620689655174E-3</v>
      </c>
      <c r="L3" s="100" t="s">
        <v>358</v>
      </c>
    </row>
    <row r="4" spans="1:12" ht="14.25" thickBot="1" x14ac:dyDescent="0.2">
      <c r="E4" s="308" t="s">
        <v>242</v>
      </c>
      <c r="F4" s="48">
        <f t="shared" ca="1" si="0"/>
        <v>4.0200000000000001E-3</v>
      </c>
      <c r="G4" s="48">
        <f t="shared" ca="1" si="1"/>
        <v>1</v>
      </c>
      <c r="H4" s="48">
        <f t="shared" ca="1" si="2"/>
        <v>-1.5179999999999999E-2</v>
      </c>
      <c r="I4" s="48">
        <f t="shared" ca="1" si="3"/>
        <v>4.6282000000000004E-2</v>
      </c>
      <c r="J4" s="48">
        <f t="shared" ca="1" si="4"/>
        <v>-1.796E-2</v>
      </c>
      <c r="K4" s="48">
        <f t="shared" ca="1" si="5"/>
        <v>-3.3799999999999998E-3</v>
      </c>
      <c r="L4" s="308" t="s">
        <v>359</v>
      </c>
    </row>
    <row r="5" spans="1:12" ht="14.25" thickBot="1" x14ac:dyDescent="0.2">
      <c r="E5" s="87" t="s">
        <v>243</v>
      </c>
      <c r="F5" s="87">
        <f t="shared" ca="1" si="0"/>
        <v>3.9093749999999997E-3</v>
      </c>
      <c r="G5" s="87">
        <f t="shared" ca="1" si="1"/>
        <v>0.78125</v>
      </c>
      <c r="H5" s="87">
        <f t="shared" ca="1" si="2"/>
        <v>-2.3099999999999999E-2</v>
      </c>
      <c r="I5" s="87">
        <f t="shared" ca="1" si="3"/>
        <v>4.0359999999999979E-2</v>
      </c>
      <c r="J5" s="87">
        <f t="shared" ca="1" si="4"/>
        <v>-2.5671428571428567E-2</v>
      </c>
      <c r="K5" s="87">
        <f t="shared" ca="1" si="5"/>
        <v>-2.6656250000000005E-3</v>
      </c>
      <c r="L5" t="s">
        <v>416</v>
      </c>
    </row>
    <row r="6" spans="1:12" ht="14.25" thickBot="1" x14ac:dyDescent="0.2">
      <c r="E6" s="87" t="s">
        <v>245</v>
      </c>
      <c r="F6" s="87">
        <f t="shared" ca="1" si="0"/>
        <v>1.8000000000000004E-3</v>
      </c>
      <c r="G6" s="87">
        <f t="shared" ca="1" si="1"/>
        <v>0.73076923076923073</v>
      </c>
      <c r="H6" s="87">
        <f t="shared" ca="1" si="2"/>
        <v>-7.0196153846153866E-2</v>
      </c>
      <c r="I6" s="87">
        <f t="shared" ca="1" si="3"/>
        <v>5.149961538461538E-2</v>
      </c>
      <c r="J6" s="87">
        <f t="shared" ca="1" si="4"/>
        <v>-5.7449999999999994E-2</v>
      </c>
      <c r="K6" s="87">
        <f t="shared" ca="1" si="5"/>
        <v>-2.3923076923076927E-3</v>
      </c>
      <c r="L6" s="308" t="s">
        <v>463</v>
      </c>
    </row>
    <row r="7" spans="1:12" ht="14.25" thickBot="1" x14ac:dyDescent="0.2">
      <c r="E7" s="86" t="s">
        <v>244</v>
      </c>
      <c r="F7" s="48">
        <f t="shared" ca="1" si="0"/>
        <v>3.3333333333333332E-4</v>
      </c>
      <c r="G7" s="48">
        <f t="shared" ca="1" si="1"/>
        <v>0.33333333333333331</v>
      </c>
      <c r="H7" s="48">
        <f t="shared" ca="1" si="2"/>
        <v>-0.17549999999999999</v>
      </c>
      <c r="I7" s="48">
        <f t="shared" ca="1" si="3"/>
        <v>5.0913333333333331E-2</v>
      </c>
      <c r="J7" s="48">
        <f t="shared" ca="1" si="4"/>
        <v>-0.12989999999999999</v>
      </c>
      <c r="K7" s="48">
        <f t="shared" ca="1" si="5"/>
        <v>-6.6666666666666846E-5</v>
      </c>
      <c r="L7" t="s">
        <v>368</v>
      </c>
    </row>
    <row r="8" spans="1:12" ht="14.25" thickBot="1" x14ac:dyDescent="0.2">
      <c r="E8" s="86" t="s">
        <v>246</v>
      </c>
      <c r="F8" s="48">
        <f t="shared" ca="1" si="0"/>
        <v>5.666666666666666E-4</v>
      </c>
      <c r="G8" s="48">
        <f t="shared" ca="1" si="1"/>
        <v>0.33333333333333331</v>
      </c>
      <c r="H8" s="48">
        <f t="shared" ca="1" si="2"/>
        <v>-0.13970000000000002</v>
      </c>
      <c r="I8" s="48">
        <f t="shared" ca="1" si="3"/>
        <v>5.2226666666666671E-2</v>
      </c>
      <c r="J8" s="48">
        <f t="shared" ca="1" si="4"/>
        <v>-9.3299999999999994E-2</v>
      </c>
      <c r="K8" s="48">
        <f t="shared" ca="1" si="5"/>
        <v>6.9999999999999978E-4</v>
      </c>
      <c r="L8" t="s">
        <v>368</v>
      </c>
    </row>
    <row r="9" spans="1:12" ht="14.25" thickBot="1" x14ac:dyDescent="0.2"/>
    <row r="10" spans="1:12" ht="14.25" thickBot="1" x14ac:dyDescent="0.2">
      <c r="E10" s="74" t="s">
        <v>260</v>
      </c>
      <c r="F10" s="74">
        <v>399481</v>
      </c>
      <c r="G10" s="74"/>
      <c r="H10" s="74">
        <v>132.04</v>
      </c>
      <c r="I10" s="47">
        <v>2.0000000000000001E-4</v>
      </c>
      <c r="J10" s="74" t="s">
        <v>261</v>
      </c>
      <c r="K10" s="74">
        <v>131.76</v>
      </c>
      <c r="L10" s="206" t="s">
        <v>361</v>
      </c>
    </row>
    <row r="11" spans="1:12" ht="14.25" thickBot="1" x14ac:dyDescent="0.2">
      <c r="E11" s="74" t="s">
        <v>262</v>
      </c>
      <c r="F11" s="75" t="s">
        <v>263</v>
      </c>
      <c r="G11" s="75"/>
      <c r="H11" s="74">
        <v>158.91999999999999</v>
      </c>
      <c r="I11" s="415">
        <v>5.9999999999999995E-4</v>
      </c>
      <c r="J11" s="74"/>
      <c r="K11" s="74"/>
      <c r="L11" s="428" t="s">
        <v>449</v>
      </c>
    </row>
    <row r="12" spans="1:12" ht="14.25" thickBot="1" x14ac:dyDescent="0.2">
      <c r="E12" s="74" t="s">
        <v>446</v>
      </c>
      <c r="F12" s="75" t="s">
        <v>447</v>
      </c>
      <c r="G12" s="75"/>
      <c r="H12" s="74">
        <v>1477.739</v>
      </c>
      <c r="I12" s="415">
        <v>3.3600000000000001E-3</v>
      </c>
      <c r="J12" s="74"/>
      <c r="K12" s="74"/>
      <c r="L12" s="206" t="s">
        <v>478</v>
      </c>
    </row>
    <row r="13" spans="1:12" ht="14.25" thickBot="1" x14ac:dyDescent="0.2">
      <c r="E13" s="74" t="s">
        <v>459</v>
      </c>
      <c r="F13" s="75" t="s">
        <v>460</v>
      </c>
      <c r="G13" s="75"/>
      <c r="H13" s="74">
        <v>101.8</v>
      </c>
      <c r="I13" s="415">
        <v>0</v>
      </c>
      <c r="J13" s="74"/>
      <c r="K13" s="74"/>
      <c r="L13" s="206" t="s">
        <v>479</v>
      </c>
    </row>
    <row r="14" spans="1:12" ht="14.25" thickBot="1" x14ac:dyDescent="0.2">
      <c r="E14" s="74" t="s">
        <v>461</v>
      </c>
      <c r="F14" s="75" t="s">
        <v>462</v>
      </c>
      <c r="G14" s="75"/>
      <c r="H14" s="74">
        <v>101.65</v>
      </c>
      <c r="I14" s="415">
        <v>4.0000000000000002E-4</v>
      </c>
      <c r="J14" s="74"/>
      <c r="K14" s="74"/>
      <c r="L14" s="206" t="s">
        <v>479</v>
      </c>
    </row>
    <row r="15" spans="1:12" ht="14.25" thickBot="1" x14ac:dyDescent="0.2">
      <c r="E15" s="74" t="s">
        <v>434</v>
      </c>
      <c r="F15" s="75" t="s">
        <v>432</v>
      </c>
      <c r="G15" s="75"/>
      <c r="H15" s="356">
        <v>2.6974999999999999E-2</v>
      </c>
      <c r="I15" s="356" t="s">
        <v>433</v>
      </c>
      <c r="J15" s="74"/>
      <c r="K15" s="74" t="s">
        <v>480</v>
      </c>
      <c r="L15" t="s">
        <v>431</v>
      </c>
    </row>
    <row r="17" spans="1:29" ht="14.25" thickBot="1" x14ac:dyDescent="0.2">
      <c r="D17" s="315">
        <f>SUM(D20:D25)</f>
        <v>0.31059999999999999</v>
      </c>
    </row>
    <row r="18" spans="1:29" x14ac:dyDescent="0.15">
      <c r="A18" s="571" t="s">
        <v>405</v>
      </c>
      <c r="B18" s="571" t="s">
        <v>399</v>
      </c>
      <c r="C18" s="571" t="s">
        <v>401</v>
      </c>
      <c r="D18" s="571" t="s">
        <v>403</v>
      </c>
      <c r="E18" s="571" t="s">
        <v>309</v>
      </c>
      <c r="F18" s="571" t="s">
        <v>310</v>
      </c>
      <c r="G18" s="571" t="s">
        <v>311</v>
      </c>
      <c r="H18" s="571" t="s">
        <v>297</v>
      </c>
      <c r="I18" s="447" t="s">
        <v>313</v>
      </c>
      <c r="J18" s="571" t="s">
        <v>315</v>
      </c>
      <c r="K18" s="571" t="s">
        <v>316</v>
      </c>
      <c r="L18" s="215" t="s">
        <v>318</v>
      </c>
      <c r="M18" s="447" t="s">
        <v>320</v>
      </c>
      <c r="N18" s="216" t="s">
        <v>321</v>
      </c>
      <c r="O18" s="216" t="s">
        <v>322</v>
      </c>
      <c r="P18" s="447" t="s">
        <v>324</v>
      </c>
      <c r="Q18" s="571" t="s">
        <v>326</v>
      </c>
      <c r="R18" s="447" t="s">
        <v>327</v>
      </c>
      <c r="S18" s="447" t="s">
        <v>329</v>
      </c>
      <c r="T18" s="216" t="s">
        <v>331</v>
      </c>
      <c r="U18" s="447" t="s">
        <v>333</v>
      </c>
      <c r="V18" s="216" t="s">
        <v>335</v>
      </c>
      <c r="W18" s="445" t="s">
        <v>337</v>
      </c>
      <c r="X18" s="445" t="s">
        <v>27</v>
      </c>
      <c r="Y18" s="445" t="s">
        <v>343</v>
      </c>
      <c r="Z18" s="5" t="s">
        <v>338</v>
      </c>
      <c r="AA18" s="555" t="s">
        <v>340</v>
      </c>
      <c r="AB18" s="571" t="s">
        <v>341</v>
      </c>
      <c r="AC18" s="572" t="s">
        <v>342</v>
      </c>
    </row>
    <row r="19" spans="1:29" ht="14.25" thickBot="1" x14ac:dyDescent="0.2">
      <c r="A19" s="556"/>
      <c r="B19" s="556" t="s">
        <v>399</v>
      </c>
      <c r="C19" s="556" t="s">
        <v>401</v>
      </c>
      <c r="D19" s="556" t="s">
        <v>403</v>
      </c>
      <c r="E19" s="556"/>
      <c r="F19" s="556"/>
      <c r="G19" s="556"/>
      <c r="H19" s="556"/>
      <c r="I19" s="446" t="s">
        <v>314</v>
      </c>
      <c r="J19" s="556"/>
      <c r="K19" s="556"/>
      <c r="L19" s="214" t="s">
        <v>317</v>
      </c>
      <c r="M19" s="177" t="s">
        <v>318</v>
      </c>
      <c r="N19" s="217" t="s">
        <v>318</v>
      </c>
      <c r="O19" s="217" t="s">
        <v>323</v>
      </c>
      <c r="P19" s="177" t="s">
        <v>325</v>
      </c>
      <c r="Q19" s="556"/>
      <c r="R19" s="177" t="s">
        <v>297</v>
      </c>
      <c r="S19" s="177" t="s">
        <v>330</v>
      </c>
      <c r="T19" s="217" t="s">
        <v>332</v>
      </c>
      <c r="U19" s="177" t="s">
        <v>334</v>
      </c>
      <c r="V19" s="217" t="s">
        <v>336</v>
      </c>
      <c r="W19" s="177" t="s">
        <v>336</v>
      </c>
      <c r="X19" s="446" t="s">
        <v>25</v>
      </c>
      <c r="Y19" s="446" t="s">
        <v>29</v>
      </c>
      <c r="Z19" s="6" t="s">
        <v>339</v>
      </c>
      <c r="AA19" s="556"/>
      <c r="AB19" s="556"/>
      <c r="AC19" s="558"/>
    </row>
    <row r="20" spans="1:29" s="71" customFormat="1" ht="18.75" thickBot="1" x14ac:dyDescent="0.2">
      <c r="A20" s="72" t="s">
        <v>477</v>
      </c>
      <c r="B20" s="416">
        <v>150335</v>
      </c>
      <c r="C20" s="416" t="s">
        <v>195</v>
      </c>
      <c r="D20" s="457">
        <v>0.06</v>
      </c>
      <c r="E20" s="63">
        <f t="shared" ref="E20:AC25" ca="1" si="6">VLOOKUP($B20,INDIRECT($B$2 &amp; "!$A$3:$Y$207"),COLUMN()-4,0)</f>
        <v>150335</v>
      </c>
      <c r="F20" s="416" t="str">
        <f t="shared" ca="1" si="6"/>
        <v>军工股A</v>
      </c>
      <c r="G20" s="63">
        <f t="shared" ca="1" si="6"/>
        <v>1.079</v>
      </c>
      <c r="H20" s="457">
        <f t="shared" ca="1" si="6"/>
        <v>4.7000000000000002E-3</v>
      </c>
      <c r="I20" s="416">
        <f t="shared" ca="1" si="6"/>
        <v>1217.8599999999999</v>
      </c>
      <c r="J20" s="63">
        <f t="shared" ca="1" si="6"/>
        <v>1.036</v>
      </c>
      <c r="K20" s="418">
        <f t="shared" ca="1" si="6"/>
        <v>-4.1500000000000002E-2</v>
      </c>
      <c r="L20" s="418">
        <f t="shared" ca="1" si="6"/>
        <v>0.04</v>
      </c>
      <c r="M20" s="416">
        <f t="shared" ca="1" si="6"/>
        <v>5.5</v>
      </c>
      <c r="N20" s="416">
        <f t="shared" ca="1" si="6"/>
        <v>5.5</v>
      </c>
      <c r="O20" s="418">
        <f t="shared" ca="1" si="6"/>
        <v>5.2729999999999999E-2</v>
      </c>
      <c r="P20" s="416" t="str">
        <f t="shared" ca="1" si="6"/>
        <v>永续</v>
      </c>
      <c r="Q20" s="63" t="str">
        <f t="shared" ca="1" si="6"/>
        <v>中证军工</v>
      </c>
      <c r="R20" s="457">
        <f t="shared" ca="1" si="6"/>
        <v>-5.3E-3</v>
      </c>
      <c r="S20" s="67">
        <f t="shared" ca="1" si="6"/>
        <v>0.24410000000000001</v>
      </c>
      <c r="T20" s="418">
        <f t="shared" ca="1" si="6"/>
        <v>-3.5400000000000001E-2</v>
      </c>
      <c r="U20" s="418">
        <f t="shared" ca="1" si="6"/>
        <v>0.76329999999999998</v>
      </c>
      <c r="V20" s="418">
        <f t="shared" ca="1" si="6"/>
        <v>1.5E-3</v>
      </c>
      <c r="W20" s="418">
        <f t="shared" ca="1" si="6"/>
        <v>-2.3E-3</v>
      </c>
      <c r="X20" s="418">
        <f t="shared" ca="1" si="6"/>
        <v>4.1000000000000003E-3</v>
      </c>
      <c r="Y20" s="416">
        <f t="shared" ca="1" si="6"/>
        <v>16503</v>
      </c>
      <c r="Z20" s="416">
        <f t="shared" ca="1" si="6"/>
        <v>462</v>
      </c>
      <c r="AA20" s="419">
        <f t="shared" ca="1" si="6"/>
        <v>0.21180555555555555</v>
      </c>
      <c r="AB20" s="420">
        <f t="shared" ca="1" si="6"/>
        <v>42719</v>
      </c>
      <c r="AC20" s="70" t="str">
        <f t="shared" ca="1" si="6"/>
        <v>   </v>
      </c>
    </row>
    <row r="21" spans="1:29" s="71" customFormat="1" ht="18.75" thickBot="1" x14ac:dyDescent="0.2">
      <c r="A21" s="72" t="s">
        <v>472</v>
      </c>
      <c r="B21" s="416">
        <v>150259</v>
      </c>
      <c r="C21" s="416" t="s">
        <v>92</v>
      </c>
      <c r="D21" s="457">
        <v>3.0099999999999998E-2</v>
      </c>
      <c r="E21" s="63">
        <f t="shared" ca="1" si="6"/>
        <v>150259</v>
      </c>
      <c r="F21" s="416" t="str">
        <f t="shared" ca="1" si="6"/>
        <v>重组A</v>
      </c>
      <c r="G21" s="63">
        <f t="shared" ca="1" si="6"/>
        <v>1.008</v>
      </c>
      <c r="H21" s="457">
        <f t="shared" ca="1" si="6"/>
        <v>5.0000000000000001E-3</v>
      </c>
      <c r="I21" s="416">
        <f t="shared" ca="1" si="6"/>
        <v>242.86</v>
      </c>
      <c r="J21" s="63">
        <f t="shared" ca="1" si="6"/>
        <v>1.0084</v>
      </c>
      <c r="K21" s="418">
        <f t="shared" ca="1" si="6"/>
        <v>4.0000000000000002E-4</v>
      </c>
      <c r="L21" s="418">
        <f t="shared" ca="1" si="6"/>
        <v>0.03</v>
      </c>
      <c r="M21" s="416">
        <f t="shared" ca="1" si="6"/>
        <v>4.5</v>
      </c>
      <c r="N21" s="416">
        <f t="shared" ca="1" si="6"/>
        <v>4.5</v>
      </c>
      <c r="O21" s="418">
        <f t="shared" ca="1" si="6"/>
        <v>4.5019999999999998E-2</v>
      </c>
      <c r="P21" s="416" t="str">
        <f t="shared" ca="1" si="6"/>
        <v>永续</v>
      </c>
      <c r="Q21" s="63" t="str">
        <f t="shared" ca="1" si="6"/>
        <v>CSWD并购</v>
      </c>
      <c r="R21" s="457">
        <f t="shared" ca="1" si="6"/>
        <v>4.0000000000000002E-4</v>
      </c>
      <c r="S21" s="67">
        <f t="shared" ca="1" si="6"/>
        <v>0.32819999999999999</v>
      </c>
      <c r="T21" s="418">
        <f t="shared" ca="1" si="6"/>
        <v>-5.1999999999999998E-3</v>
      </c>
      <c r="U21" s="418">
        <f t="shared" ca="1" si="6"/>
        <v>0.60140000000000005</v>
      </c>
      <c r="V21" s="418">
        <f t="shared" ca="1" si="6"/>
        <v>-1.8E-3</v>
      </c>
      <c r="W21" s="418">
        <f t="shared" ca="1" si="6"/>
        <v>-4.5999999999999999E-3</v>
      </c>
      <c r="X21" s="418">
        <f t="shared" ca="1" si="6"/>
        <v>2.9999999999999997E-4</v>
      </c>
      <c r="Y21" s="416">
        <f t="shared" ca="1" si="6"/>
        <v>10098</v>
      </c>
      <c r="Z21" s="416">
        <f t="shared" ca="1" si="6"/>
        <v>0</v>
      </c>
      <c r="AA21" s="419">
        <f t="shared" ca="1" si="6"/>
        <v>0.21180555555555555</v>
      </c>
      <c r="AB21" s="420">
        <f t="shared" ca="1" si="6"/>
        <v>42888</v>
      </c>
      <c r="AC21" s="70" t="str">
        <f t="shared" ca="1" si="6"/>
        <v>   </v>
      </c>
    </row>
    <row r="22" spans="1:29" s="71" customFormat="1" ht="19.5" thickBot="1" x14ac:dyDescent="0.2">
      <c r="A22" s="72" t="s">
        <v>472</v>
      </c>
      <c r="B22" s="416">
        <v>150307</v>
      </c>
      <c r="C22" s="416" t="s">
        <v>442</v>
      </c>
      <c r="D22" s="457">
        <v>0.01</v>
      </c>
      <c r="E22" s="63">
        <f ca="1">VLOOKUP($B22,INDIRECT($B$2 &amp; "!$A$3:$Y$207"),COLUMN()-4,0)</f>
        <v>150307</v>
      </c>
      <c r="F22" s="416" t="str">
        <f t="shared" ca="1" si="6"/>
        <v>体育A</v>
      </c>
      <c r="G22" s="63">
        <f t="shared" ca="1" si="6"/>
        <v>1.0309999999999999</v>
      </c>
      <c r="H22" s="457">
        <f t="shared" ca="1" si="6"/>
        <v>4.8999999999999998E-3</v>
      </c>
      <c r="I22" s="416">
        <f t="shared" ca="1" si="6"/>
        <v>945.81</v>
      </c>
      <c r="J22" s="63">
        <f t="shared" ca="1" si="6"/>
        <v>1.0309999999999999</v>
      </c>
      <c r="K22" s="418">
        <f t="shared" ca="1" si="6"/>
        <v>0</v>
      </c>
      <c r="L22" s="418">
        <f t="shared" ca="1" si="6"/>
        <v>0.03</v>
      </c>
      <c r="M22" s="416">
        <f t="shared" ca="1" si="6"/>
        <v>4.5</v>
      </c>
      <c r="N22" s="416">
        <f t="shared" ca="1" si="6"/>
        <v>4.5</v>
      </c>
      <c r="O22" s="418">
        <f t="shared" ca="1" si="6"/>
        <v>4.4999999999999998E-2</v>
      </c>
      <c r="P22" s="416" t="str">
        <f t="shared" ca="1" si="6"/>
        <v>永续</v>
      </c>
      <c r="Q22" s="63" t="str">
        <f t="shared" ca="1" si="6"/>
        <v>中证体育</v>
      </c>
      <c r="R22" s="457">
        <f t="shared" ca="1" si="6"/>
        <v>-2.7000000000000001E-3</v>
      </c>
      <c r="S22" s="67">
        <f t="shared" ca="1" si="6"/>
        <v>0.20530000000000001</v>
      </c>
      <c r="T22" s="418">
        <f t="shared" ca="1" si="6"/>
        <v>-5.1999999999999998E-3</v>
      </c>
      <c r="U22" s="418">
        <f t="shared" ca="1" si="6"/>
        <v>0.86119999999999997</v>
      </c>
      <c r="V22" s="418">
        <f t="shared" ca="1" si="6"/>
        <v>-6.7000000000000002E-3</v>
      </c>
      <c r="W22" s="418">
        <f t="shared" ca="1" si="6"/>
        <v>-8.0000000000000002E-3</v>
      </c>
      <c r="X22" s="418">
        <f t="shared" ca="1" si="6"/>
        <v>-5.9999999999999995E-4</v>
      </c>
      <c r="Y22" s="416">
        <f t="shared" ca="1" si="6"/>
        <v>23648</v>
      </c>
      <c r="Z22" s="416">
        <f t="shared" ca="1" si="6"/>
        <v>-13</v>
      </c>
      <c r="AA22" s="419">
        <f t="shared" ca="1" si="6"/>
        <v>0.21180555555555555</v>
      </c>
      <c r="AB22" s="420">
        <f t="shared" ca="1" si="6"/>
        <v>42705</v>
      </c>
      <c r="AC22" s="70" t="str">
        <f t="shared" ca="1" si="6"/>
        <v>   </v>
      </c>
    </row>
    <row r="23" spans="1:29" s="60" customFormat="1" ht="18.75" thickBot="1" x14ac:dyDescent="0.2">
      <c r="A23" s="73" t="s">
        <v>391</v>
      </c>
      <c r="B23" s="309">
        <v>150175</v>
      </c>
      <c r="C23" s="309" t="s">
        <v>386</v>
      </c>
      <c r="D23" s="310">
        <v>0.1404</v>
      </c>
      <c r="E23" s="51">
        <f t="shared" ref="E23:E25" ca="1" si="7">VLOOKUP($B23,INDIRECT($B$2 &amp; "!$A$3:$Y$207"),COLUMN()-4,0)</f>
        <v>150175</v>
      </c>
      <c r="F23" s="309" t="str">
        <f t="shared" ca="1" si="6"/>
        <v>H股A</v>
      </c>
      <c r="G23" s="51">
        <f t="shared" ca="1" si="6"/>
        <v>0.98199999999999998</v>
      </c>
      <c r="H23" s="310">
        <f t="shared" ca="1" si="6"/>
        <v>1.1299999999999999E-2</v>
      </c>
      <c r="I23" s="309">
        <f t="shared" ca="1" si="6"/>
        <v>12208.75</v>
      </c>
      <c r="J23" s="51">
        <f t="shared" ca="1" si="6"/>
        <v>1.0343</v>
      </c>
      <c r="K23" s="311">
        <f t="shared" ca="1" si="6"/>
        <v>5.0599999999999999E-2</v>
      </c>
      <c r="L23" s="311">
        <f t="shared" ca="1" si="6"/>
        <v>3.5000000000000003E-2</v>
      </c>
      <c r="M23" s="309">
        <f t="shared" ca="1" si="6"/>
        <v>5</v>
      </c>
      <c r="N23" s="309">
        <f t="shared" ca="1" si="6"/>
        <v>5</v>
      </c>
      <c r="O23" s="311">
        <f t="shared" ca="1" si="6"/>
        <v>5.2760000000000001E-2</v>
      </c>
      <c r="P23" s="309" t="str">
        <f t="shared" ca="1" si="6"/>
        <v>永续</v>
      </c>
      <c r="Q23" s="51" t="str">
        <f t="shared" ca="1" si="6"/>
        <v>恒生国企</v>
      </c>
      <c r="R23" s="310">
        <f t="shared" ca="1" si="6"/>
        <v>6.9999999999999999E-4</v>
      </c>
      <c r="S23" s="56">
        <f t="shared" ca="1" si="6"/>
        <v>0.29520000000000002</v>
      </c>
      <c r="T23" s="311" t="str">
        <f t="shared" ca="1" si="6"/>
        <v>无下折</v>
      </c>
      <c r="U23" s="311">
        <f t="shared" ca="1" si="6"/>
        <v>0.71240000000000003</v>
      </c>
      <c r="V23" s="311">
        <f t="shared" ca="1" si="6"/>
        <v>-5.7000000000000002E-3</v>
      </c>
      <c r="W23" s="311">
        <f t="shared" ca="1" si="6"/>
        <v>-8.3999999999999995E-3</v>
      </c>
      <c r="X23" s="311">
        <f t="shared" ca="1" si="6"/>
        <v>-1.01E-2</v>
      </c>
      <c r="Y23" s="309">
        <f t="shared" ca="1" si="6"/>
        <v>394959</v>
      </c>
      <c r="Z23" s="309">
        <f t="shared" ca="1" si="6"/>
        <v>-2552</v>
      </c>
      <c r="AA23" s="312">
        <f t="shared" ca="1" si="6"/>
        <v>0.21180555555555555</v>
      </c>
      <c r="AB23" s="313">
        <f t="shared" ca="1" si="6"/>
        <v>42705</v>
      </c>
      <c r="AC23" s="59" t="str">
        <f t="shared" ca="1" si="6"/>
        <v>   </v>
      </c>
    </row>
    <row r="24" spans="1:29" s="60" customFormat="1" ht="18.75" thickBot="1" x14ac:dyDescent="0.2">
      <c r="A24" s="73" t="s">
        <v>391</v>
      </c>
      <c r="B24" s="309">
        <v>150267</v>
      </c>
      <c r="C24" s="309" t="s">
        <v>387</v>
      </c>
      <c r="D24" s="310">
        <v>3.0099999999999998E-2</v>
      </c>
      <c r="E24" s="51">
        <f t="shared" ca="1" si="7"/>
        <v>150267</v>
      </c>
      <c r="F24" s="309" t="str">
        <f t="shared" ca="1" si="6"/>
        <v>银行A类</v>
      </c>
      <c r="G24" s="51">
        <f t="shared" ca="1" si="6"/>
        <v>1.048</v>
      </c>
      <c r="H24" s="310">
        <f t="shared" ca="1" si="6"/>
        <v>3.8E-3</v>
      </c>
      <c r="I24" s="309">
        <f t="shared" ca="1" si="6"/>
        <v>159.31</v>
      </c>
      <c r="J24" s="51">
        <f t="shared" ca="1" si="6"/>
        <v>1.0345</v>
      </c>
      <c r="K24" s="311">
        <f t="shared" ca="1" si="6"/>
        <v>-1.2999999999999999E-2</v>
      </c>
      <c r="L24" s="311">
        <f t="shared" ca="1" si="6"/>
        <v>3.5000000000000003E-2</v>
      </c>
      <c r="M24" s="309">
        <f t="shared" ca="1" si="6"/>
        <v>5</v>
      </c>
      <c r="N24" s="309">
        <f t="shared" ca="1" si="6"/>
        <v>5</v>
      </c>
      <c r="O24" s="311">
        <f t="shared" ca="1" si="6"/>
        <v>4.9329999999999999E-2</v>
      </c>
      <c r="P24" s="309" t="str">
        <f t="shared" ca="1" si="6"/>
        <v>永续</v>
      </c>
      <c r="Q24" s="51" t="str">
        <f t="shared" ca="1" si="6"/>
        <v>中证银行</v>
      </c>
      <c r="R24" s="310">
        <f t="shared" ca="1" si="6"/>
        <v>2.2000000000000001E-3</v>
      </c>
      <c r="S24" s="56">
        <f t="shared" ca="1" si="6"/>
        <v>0.25040000000000001</v>
      </c>
      <c r="T24" s="311">
        <f t="shared" ca="1" si="6"/>
        <v>-1.5699999999999999E-2</v>
      </c>
      <c r="U24" s="311">
        <f t="shared" ca="1" si="6"/>
        <v>0.75070000000000003</v>
      </c>
      <c r="V24" s="311">
        <f t="shared" ca="1" si="6"/>
        <v>-4.4000000000000003E-3</v>
      </c>
      <c r="W24" s="311">
        <f t="shared" ca="1" si="6"/>
        <v>-1.6999999999999999E-3</v>
      </c>
      <c r="X24" s="311">
        <f t="shared" ca="1" si="6"/>
        <v>-2.8E-3</v>
      </c>
      <c r="Y24" s="309">
        <f t="shared" ca="1" si="6"/>
        <v>1940</v>
      </c>
      <c r="Z24" s="309">
        <f t="shared" ca="1" si="6"/>
        <v>0</v>
      </c>
      <c r="AA24" s="312">
        <f t="shared" ca="1" si="6"/>
        <v>0.21180555555555555</v>
      </c>
      <c r="AB24" s="313">
        <f t="shared" ca="1" si="6"/>
        <v>42705</v>
      </c>
      <c r="AC24" s="59" t="str">
        <f t="shared" ca="1" si="6"/>
        <v>   </v>
      </c>
    </row>
    <row r="25" spans="1:29" s="60" customFormat="1" ht="18.75" thickBot="1" x14ac:dyDescent="0.2">
      <c r="A25" s="73" t="s">
        <v>469</v>
      </c>
      <c r="B25" s="309">
        <v>150287</v>
      </c>
      <c r="C25" s="309" t="s">
        <v>470</v>
      </c>
      <c r="D25" s="310">
        <v>0.04</v>
      </c>
      <c r="E25" s="51">
        <f t="shared" ca="1" si="7"/>
        <v>150287</v>
      </c>
      <c r="F25" s="309" t="str">
        <f t="shared" ca="1" si="6"/>
        <v>钢铁A</v>
      </c>
      <c r="G25" s="51">
        <f t="shared" ca="1" si="6"/>
        <v>1.0760000000000001</v>
      </c>
      <c r="H25" s="310">
        <f t="shared" ca="1" si="6"/>
        <v>1.9E-3</v>
      </c>
      <c r="I25" s="309">
        <f t="shared" ca="1" si="6"/>
        <v>20956.36</v>
      </c>
      <c r="J25" s="51">
        <f t="shared" ca="1" si="6"/>
        <v>1.036</v>
      </c>
      <c r="K25" s="311">
        <f t="shared" ca="1" si="6"/>
        <v>-3.8600000000000002E-2</v>
      </c>
      <c r="L25" s="311">
        <f t="shared" ca="1" si="6"/>
        <v>0.04</v>
      </c>
      <c r="M25" s="309">
        <f t="shared" ca="1" si="6"/>
        <v>5.5</v>
      </c>
      <c r="N25" s="309">
        <f t="shared" ca="1" si="6"/>
        <v>5.5</v>
      </c>
      <c r="O25" s="311">
        <f t="shared" ca="1" si="6"/>
        <v>5.2880000000000003E-2</v>
      </c>
      <c r="P25" s="309" t="str">
        <f t="shared" ca="1" si="6"/>
        <v>永续</v>
      </c>
      <c r="Q25" s="51" t="str">
        <f t="shared" ca="1" si="6"/>
        <v>国证钢铁</v>
      </c>
      <c r="R25" s="310">
        <f t="shared" ca="1" si="6"/>
        <v>4.0000000000000001E-3</v>
      </c>
      <c r="S25" s="56">
        <f t="shared" ca="1" si="6"/>
        <v>0.1943</v>
      </c>
      <c r="T25" s="311">
        <f t="shared" ca="1" si="6"/>
        <v>-3.27E-2</v>
      </c>
      <c r="U25" s="311">
        <f t="shared" ca="1" si="6"/>
        <v>0.87960000000000005</v>
      </c>
      <c r="V25" s="311">
        <f t="shared" ca="1" si="6"/>
        <v>3.0999999999999999E-3</v>
      </c>
      <c r="W25" s="311">
        <f t="shared" ca="1" si="6"/>
        <v>0</v>
      </c>
      <c r="X25" s="311">
        <f t="shared" ca="1" si="6"/>
        <v>3.8E-3</v>
      </c>
      <c r="Y25" s="309">
        <f t="shared" ca="1" si="6"/>
        <v>79745</v>
      </c>
      <c r="Z25" s="309">
        <f t="shared" ca="1" si="6"/>
        <v>7059</v>
      </c>
      <c r="AA25" s="312">
        <f t="shared" ca="1" si="6"/>
        <v>0.21180555555555555</v>
      </c>
      <c r="AB25" s="313">
        <f t="shared" ca="1" si="6"/>
        <v>42719</v>
      </c>
      <c r="AC25" s="59" t="str">
        <f t="shared" ca="1" si="6"/>
        <v>   </v>
      </c>
    </row>
    <row r="27" spans="1:29" ht="14.25" thickBot="1" x14ac:dyDescent="0.2">
      <c r="A27" s="273" t="s">
        <v>302</v>
      </c>
    </row>
    <row r="28" spans="1:29" s="110" customFormat="1" ht="18.75" thickBot="1" x14ac:dyDescent="0.2">
      <c r="A28" s="431" t="s">
        <v>472</v>
      </c>
      <c r="B28" s="110">
        <v>150259</v>
      </c>
      <c r="C28" s="110" t="str">
        <f ca="1">F28</f>
        <v>重组A</v>
      </c>
      <c r="D28" s="433">
        <v>3.9899999999999998E-2</v>
      </c>
      <c r="E28" s="437">
        <f t="shared" ref="E28:AC30" ca="1" si="8">VLOOKUP($B28,INDIRECT($B$2 &amp; "!$A$3:$Y$207"),COLUMN()-4,0)</f>
        <v>150259</v>
      </c>
      <c r="F28" s="438" t="str">
        <f t="shared" ca="1" si="8"/>
        <v>重组A</v>
      </c>
      <c r="G28" s="437">
        <f t="shared" ca="1" si="8"/>
        <v>1.008</v>
      </c>
      <c r="H28" s="439">
        <f t="shared" ca="1" si="8"/>
        <v>5.0000000000000001E-3</v>
      </c>
      <c r="I28" s="438">
        <f t="shared" ca="1" si="8"/>
        <v>242.86</v>
      </c>
      <c r="J28" s="437">
        <f t="shared" ca="1" si="8"/>
        <v>1.0084</v>
      </c>
      <c r="K28" s="440">
        <f t="shared" ca="1" si="8"/>
        <v>4.0000000000000002E-4</v>
      </c>
      <c r="L28" s="440">
        <f t="shared" ca="1" si="8"/>
        <v>0.03</v>
      </c>
      <c r="M28" s="438">
        <f t="shared" ca="1" si="8"/>
        <v>4.5</v>
      </c>
      <c r="N28" s="438">
        <f t="shared" ca="1" si="8"/>
        <v>4.5</v>
      </c>
      <c r="O28" s="440">
        <f t="shared" ca="1" si="8"/>
        <v>4.5019999999999998E-2</v>
      </c>
      <c r="P28" s="438" t="str">
        <f t="shared" ca="1" si="8"/>
        <v>永续</v>
      </c>
      <c r="Q28" s="437" t="str">
        <f t="shared" ca="1" si="8"/>
        <v>CSWD并购</v>
      </c>
      <c r="R28" s="439">
        <f t="shared" ca="1" si="8"/>
        <v>4.0000000000000002E-4</v>
      </c>
      <c r="S28" s="441">
        <f t="shared" ca="1" si="8"/>
        <v>0.32819999999999999</v>
      </c>
      <c r="T28" s="440">
        <f t="shared" ca="1" si="8"/>
        <v>-5.1999999999999998E-3</v>
      </c>
      <c r="U28" s="440">
        <f t="shared" ca="1" si="8"/>
        <v>0.60140000000000005</v>
      </c>
      <c r="V28" s="440">
        <f t="shared" ca="1" si="8"/>
        <v>-1.8E-3</v>
      </c>
      <c r="W28" s="440">
        <f t="shared" ca="1" si="8"/>
        <v>-4.5999999999999999E-3</v>
      </c>
      <c r="X28" s="440">
        <f t="shared" ca="1" si="8"/>
        <v>2.9999999999999997E-4</v>
      </c>
      <c r="Y28" s="438">
        <f t="shared" ca="1" si="8"/>
        <v>10098</v>
      </c>
      <c r="Z28" s="438">
        <f t="shared" ca="1" si="8"/>
        <v>0</v>
      </c>
      <c r="AA28" s="442">
        <f t="shared" ca="1" si="8"/>
        <v>0.21180555555555555</v>
      </c>
      <c r="AB28" s="443">
        <f t="shared" ca="1" si="8"/>
        <v>42888</v>
      </c>
      <c r="AC28" s="444" t="str">
        <f t="shared" ca="1" si="8"/>
        <v>   </v>
      </c>
    </row>
    <row r="29" spans="1:29" s="110" customFormat="1" ht="18.75" thickBot="1" x14ac:dyDescent="0.2">
      <c r="A29" s="431" t="s">
        <v>472</v>
      </c>
      <c r="B29" s="432">
        <v>150307</v>
      </c>
      <c r="C29" s="110" t="str">
        <f ca="1">F29</f>
        <v>体育A</v>
      </c>
      <c r="D29" s="433">
        <v>3.0099999999999998E-2</v>
      </c>
      <c r="E29" s="101">
        <f t="shared" ca="1" si="8"/>
        <v>150307</v>
      </c>
      <c r="F29" s="432" t="str">
        <f t="shared" ca="1" si="8"/>
        <v>体育A</v>
      </c>
      <c r="G29" s="101">
        <f t="shared" ca="1" si="8"/>
        <v>1.0309999999999999</v>
      </c>
      <c r="H29" s="433">
        <f t="shared" ca="1" si="8"/>
        <v>4.8999999999999998E-3</v>
      </c>
      <c r="I29" s="432">
        <f t="shared" ca="1" si="8"/>
        <v>945.81</v>
      </c>
      <c r="J29" s="101">
        <f t="shared" ca="1" si="8"/>
        <v>1.0309999999999999</v>
      </c>
      <c r="K29" s="434">
        <f t="shared" ca="1" si="8"/>
        <v>0</v>
      </c>
      <c r="L29" s="434">
        <f t="shared" ca="1" si="8"/>
        <v>0.03</v>
      </c>
      <c r="M29" s="432">
        <f t="shared" ca="1" si="8"/>
        <v>4.5</v>
      </c>
      <c r="N29" s="432">
        <f t="shared" ca="1" si="8"/>
        <v>4.5</v>
      </c>
      <c r="O29" s="434">
        <f t="shared" ca="1" si="8"/>
        <v>4.4999999999999998E-2</v>
      </c>
      <c r="P29" s="432" t="str">
        <f t="shared" ca="1" si="8"/>
        <v>永续</v>
      </c>
      <c r="Q29" s="101" t="str">
        <f t="shared" ca="1" si="8"/>
        <v>中证体育</v>
      </c>
      <c r="R29" s="433">
        <f t="shared" ca="1" si="8"/>
        <v>-2.7000000000000001E-3</v>
      </c>
      <c r="S29" s="106">
        <f t="shared" ca="1" si="8"/>
        <v>0.20530000000000001</v>
      </c>
      <c r="T29" s="434">
        <f t="shared" ca="1" si="8"/>
        <v>-5.1999999999999998E-3</v>
      </c>
      <c r="U29" s="434">
        <f t="shared" ca="1" si="8"/>
        <v>0.86119999999999997</v>
      </c>
      <c r="V29" s="434">
        <f t="shared" ca="1" si="8"/>
        <v>-6.7000000000000002E-3</v>
      </c>
      <c r="W29" s="434">
        <f t="shared" ca="1" si="8"/>
        <v>-8.0000000000000002E-3</v>
      </c>
      <c r="X29" s="434">
        <f t="shared" ca="1" si="8"/>
        <v>-5.9999999999999995E-4</v>
      </c>
      <c r="Y29" s="432">
        <f t="shared" ca="1" si="8"/>
        <v>23648</v>
      </c>
      <c r="Z29" s="432">
        <f t="shared" ca="1" si="8"/>
        <v>-13</v>
      </c>
      <c r="AA29" s="435">
        <f t="shared" ca="1" si="8"/>
        <v>0.21180555555555555</v>
      </c>
      <c r="AB29" s="436">
        <f t="shared" ca="1" si="8"/>
        <v>42705</v>
      </c>
      <c r="AC29" s="109" t="str">
        <f t="shared" ca="1" si="8"/>
        <v>   </v>
      </c>
    </row>
    <row r="30" spans="1:29" s="110" customFormat="1" ht="18.75" thickBot="1" x14ac:dyDescent="0.2">
      <c r="A30" s="431" t="s">
        <v>476</v>
      </c>
      <c r="B30" s="432">
        <v>150335</v>
      </c>
      <c r="C30" s="110" t="str">
        <f ca="1">F30</f>
        <v>军工股A</v>
      </c>
      <c r="D30" s="433">
        <v>3.0099999999999998E-2</v>
      </c>
      <c r="E30" s="101">
        <f t="shared" ca="1" si="8"/>
        <v>150335</v>
      </c>
      <c r="F30" s="432" t="str">
        <f t="shared" ca="1" si="8"/>
        <v>军工股A</v>
      </c>
      <c r="G30" s="101">
        <f t="shared" ca="1" si="8"/>
        <v>1.079</v>
      </c>
      <c r="H30" s="433">
        <f t="shared" ca="1" si="8"/>
        <v>4.7000000000000002E-3</v>
      </c>
      <c r="I30" s="432">
        <f t="shared" ca="1" si="8"/>
        <v>1217.8599999999999</v>
      </c>
      <c r="J30" s="101">
        <f t="shared" ca="1" si="8"/>
        <v>1.036</v>
      </c>
      <c r="K30" s="434">
        <f t="shared" ca="1" si="8"/>
        <v>-4.1500000000000002E-2</v>
      </c>
      <c r="L30" s="434">
        <f t="shared" ca="1" si="8"/>
        <v>0.04</v>
      </c>
      <c r="M30" s="432">
        <f t="shared" ca="1" si="8"/>
        <v>5.5</v>
      </c>
      <c r="N30" s="432">
        <f t="shared" ca="1" si="8"/>
        <v>5.5</v>
      </c>
      <c r="O30" s="434">
        <f t="shared" ca="1" si="8"/>
        <v>5.2729999999999999E-2</v>
      </c>
      <c r="P30" s="432" t="str">
        <f t="shared" ca="1" si="8"/>
        <v>永续</v>
      </c>
      <c r="Q30" s="101" t="str">
        <f t="shared" ca="1" si="8"/>
        <v>中证军工</v>
      </c>
      <c r="R30" s="433">
        <f t="shared" ca="1" si="8"/>
        <v>-5.3E-3</v>
      </c>
      <c r="S30" s="106">
        <f t="shared" ca="1" si="8"/>
        <v>0.24410000000000001</v>
      </c>
      <c r="T30" s="434">
        <f t="shared" ca="1" si="8"/>
        <v>-3.5400000000000001E-2</v>
      </c>
      <c r="U30" s="434">
        <f t="shared" ca="1" si="8"/>
        <v>0.76329999999999998</v>
      </c>
      <c r="V30" s="434">
        <f t="shared" ca="1" si="8"/>
        <v>1.5E-3</v>
      </c>
      <c r="W30" s="434">
        <f t="shared" ca="1" si="8"/>
        <v>-2.3E-3</v>
      </c>
      <c r="X30" s="434">
        <f t="shared" ca="1" si="8"/>
        <v>4.1000000000000003E-3</v>
      </c>
      <c r="Y30" s="432">
        <f t="shared" ca="1" si="8"/>
        <v>16503</v>
      </c>
      <c r="Z30" s="432">
        <f t="shared" ca="1" si="8"/>
        <v>462</v>
      </c>
      <c r="AA30" s="435">
        <f t="shared" ca="1" si="8"/>
        <v>0.21180555555555555</v>
      </c>
      <c r="AB30" s="436">
        <f t="shared" ca="1" si="8"/>
        <v>42719</v>
      </c>
      <c r="AC30" s="109" t="str">
        <f t="shared" ca="1" si="8"/>
        <v>   </v>
      </c>
    </row>
    <row r="32" spans="1:29" ht="14.25" thickBot="1" x14ac:dyDescent="0.2">
      <c r="A32" s="273" t="s">
        <v>304</v>
      </c>
    </row>
    <row r="33" spans="1:29" s="206" customFormat="1" ht="18.75" thickBot="1" x14ac:dyDescent="0.2">
      <c r="A33" s="242" t="s">
        <v>472</v>
      </c>
      <c r="B33" s="206">
        <v>150305</v>
      </c>
      <c r="C33" s="206" t="str">
        <f ca="1">F33</f>
        <v>养老A</v>
      </c>
      <c r="D33" s="206">
        <v>0</v>
      </c>
      <c r="E33" s="197">
        <f t="shared" ref="E33:T34" ca="1" si="9">VLOOKUP($B33,INDIRECT($B$2 &amp; "!$A$3:$Y$207"),COLUMN()-4,0)</f>
        <v>150305</v>
      </c>
      <c r="F33" s="377" t="str">
        <f t="shared" ca="1" si="9"/>
        <v>养老A</v>
      </c>
      <c r="G33" s="197">
        <f t="shared" ca="1" si="9"/>
        <v>1.024</v>
      </c>
      <c r="H33" s="378">
        <f t="shared" ca="1" si="9"/>
        <v>0</v>
      </c>
      <c r="I33" s="377">
        <f t="shared" ca="1" si="9"/>
        <v>121.56</v>
      </c>
      <c r="J33" s="197">
        <f t="shared" ca="1" si="9"/>
        <v>1.03</v>
      </c>
      <c r="K33" s="379">
        <f t="shared" ca="1" si="9"/>
        <v>5.7999999999999996E-3</v>
      </c>
      <c r="L33" s="379">
        <f t="shared" ca="1" si="9"/>
        <v>0.03</v>
      </c>
      <c r="M33" s="377">
        <f t="shared" ca="1" si="9"/>
        <v>4.5</v>
      </c>
      <c r="N33" s="377">
        <f t="shared" ca="1" si="9"/>
        <v>4.5</v>
      </c>
      <c r="O33" s="379">
        <f t="shared" ca="1" si="9"/>
        <v>4.5269999999999998E-2</v>
      </c>
      <c r="P33" s="377" t="str">
        <f t="shared" ca="1" si="9"/>
        <v>永续</v>
      </c>
      <c r="Q33" s="197" t="str">
        <f t="shared" ca="1" si="9"/>
        <v>养老产业</v>
      </c>
      <c r="R33" s="378">
        <f t="shared" ca="1" si="9"/>
        <v>-4.7000000000000002E-3</v>
      </c>
      <c r="S33" s="202">
        <f t="shared" ca="1" si="9"/>
        <v>0.21890000000000001</v>
      </c>
      <c r="T33" s="379">
        <f t="shared" ca="1" si="9"/>
        <v>5.9999999999999995E-4</v>
      </c>
      <c r="U33" s="379">
        <f t="shared" ref="U33:AC34" ca="1" si="10">VLOOKUP($B33,INDIRECT($B$2 &amp; "!$A$3:$Y$207"),COLUMN()-4,0)</f>
        <v>0.83079999999999998</v>
      </c>
      <c r="V33" s="379">
        <f t="shared" ca="1" si="10"/>
        <v>-7.1000000000000004E-3</v>
      </c>
      <c r="W33" s="379">
        <f t="shared" ca="1" si="10"/>
        <v>-8.5000000000000006E-3</v>
      </c>
      <c r="X33" s="379">
        <f t="shared" ca="1" si="10"/>
        <v>-5.4999999999999997E-3</v>
      </c>
      <c r="Y33" s="377">
        <f t="shared" ca="1" si="10"/>
        <v>2997</v>
      </c>
      <c r="Z33" s="377">
        <f t="shared" ca="1" si="10"/>
        <v>-61</v>
      </c>
      <c r="AA33" s="380">
        <f t="shared" ca="1" si="10"/>
        <v>0.21180555555555555</v>
      </c>
      <c r="AB33" s="381">
        <f t="shared" ca="1" si="10"/>
        <v>42719</v>
      </c>
      <c r="AC33" s="205" t="str">
        <f t="shared" ca="1" si="10"/>
        <v>   </v>
      </c>
    </row>
    <row r="34" spans="1:29" s="206" customFormat="1" ht="18.75" thickBot="1" x14ac:dyDescent="0.2">
      <c r="A34" s="242" t="s">
        <v>471</v>
      </c>
      <c r="B34" s="206">
        <v>150323</v>
      </c>
      <c r="C34" s="206" t="str">
        <f ca="1">F34</f>
        <v>环保A端</v>
      </c>
      <c r="E34" s="197">
        <f t="shared" ca="1" si="9"/>
        <v>150323</v>
      </c>
      <c r="F34" s="377" t="str">
        <f t="shared" ca="1" si="9"/>
        <v>环保A端</v>
      </c>
      <c r="G34" s="197">
        <f t="shared" ca="1" si="9"/>
        <v>1.069</v>
      </c>
      <c r="H34" s="378">
        <f t="shared" ca="1" si="9"/>
        <v>8.9999999999999998E-4</v>
      </c>
      <c r="I34" s="377">
        <f t="shared" ca="1" si="9"/>
        <v>161.06</v>
      </c>
      <c r="J34" s="197">
        <f t="shared" ca="1" si="9"/>
        <v>1.0327999999999999</v>
      </c>
      <c r="K34" s="379">
        <f t="shared" ca="1" si="9"/>
        <v>-3.5099999999999999E-2</v>
      </c>
      <c r="L34" s="379">
        <f t="shared" ca="1" si="9"/>
        <v>0.04</v>
      </c>
      <c r="M34" s="377">
        <f t="shared" ca="1" si="9"/>
        <v>5.5</v>
      </c>
      <c r="N34" s="377">
        <f t="shared" ca="1" si="9"/>
        <v>5.5</v>
      </c>
      <c r="O34" s="379">
        <f t="shared" ca="1" si="9"/>
        <v>5.3080000000000002E-2</v>
      </c>
      <c r="P34" s="377" t="str">
        <f t="shared" ca="1" si="9"/>
        <v>永续</v>
      </c>
      <c r="Q34" s="197" t="str">
        <f t="shared" ca="1" si="9"/>
        <v>中证环保</v>
      </c>
      <c r="R34" s="378">
        <f t="shared" ca="1" si="9"/>
        <v>-5.5999999999999999E-3</v>
      </c>
      <c r="S34" s="202">
        <f t="shared" ca="1" si="9"/>
        <v>0.17319999999999999</v>
      </c>
      <c r="T34" s="379">
        <f t="shared" ca="1" si="9"/>
        <v>-2.92E-2</v>
      </c>
      <c r="U34" s="379">
        <f t="shared" ca="1" si="10"/>
        <v>0.93359999999999999</v>
      </c>
      <c r="V34" s="379">
        <f t="shared" ca="1" si="10"/>
        <v>-3.5000000000000001E-3</v>
      </c>
      <c r="W34" s="379">
        <f t="shared" ca="1" si="10"/>
        <v>-6.3E-3</v>
      </c>
      <c r="X34" s="379">
        <f t="shared" ca="1" si="10"/>
        <v>-7.7000000000000002E-3</v>
      </c>
      <c r="Y34" s="377">
        <f t="shared" ca="1" si="10"/>
        <v>3762</v>
      </c>
      <c r="Z34" s="377">
        <f t="shared" ca="1" si="10"/>
        <v>-9</v>
      </c>
      <c r="AA34" s="380">
        <f t="shared" ca="1" si="10"/>
        <v>0.21180555555555555</v>
      </c>
      <c r="AB34" s="381">
        <f t="shared" ca="1" si="10"/>
        <v>42738</v>
      </c>
      <c r="AC34" s="205" t="str">
        <f t="shared" ca="1" si="10"/>
        <v>   </v>
      </c>
    </row>
    <row r="36" spans="1:29" ht="14.25" thickBot="1" x14ac:dyDescent="0.2">
      <c r="A36" s="273" t="s">
        <v>390</v>
      </c>
    </row>
    <row r="37" spans="1:29" ht="18.75" thickBot="1" x14ac:dyDescent="0.2">
      <c r="A37" s="73" t="s">
        <v>473</v>
      </c>
      <c r="B37">
        <v>150305</v>
      </c>
      <c r="C37" t="s">
        <v>104</v>
      </c>
      <c r="D37">
        <v>0</v>
      </c>
      <c r="E37" s="14">
        <f ca="1">VLOOKUP($B37,INDIRECT($B$2 &amp; "!$A$3:$Y$207"),COLUMN()-4,0)</f>
        <v>150305</v>
      </c>
      <c r="F37" s="289" t="str">
        <f t="shared" ref="F37:AC37" ca="1" si="11">VLOOKUP($B37,INDIRECT($B$2 &amp; "!$A$3:$Y$207"),COLUMN()-4,0)</f>
        <v>养老A</v>
      </c>
      <c r="G37" s="14">
        <f t="shared" ca="1" si="11"/>
        <v>1.024</v>
      </c>
      <c r="H37" s="290">
        <f t="shared" ca="1" si="11"/>
        <v>0</v>
      </c>
      <c r="I37" s="289">
        <f t="shared" ca="1" si="11"/>
        <v>121.56</v>
      </c>
      <c r="J37" s="14">
        <f t="shared" ca="1" si="11"/>
        <v>1.03</v>
      </c>
      <c r="K37" s="291">
        <f t="shared" ca="1" si="11"/>
        <v>5.7999999999999996E-3</v>
      </c>
      <c r="L37" s="291">
        <f t="shared" ca="1" si="11"/>
        <v>0.03</v>
      </c>
      <c r="M37" s="289">
        <f t="shared" ca="1" si="11"/>
        <v>4.5</v>
      </c>
      <c r="N37" s="289">
        <f t="shared" ca="1" si="11"/>
        <v>4.5</v>
      </c>
      <c r="O37" s="291">
        <f t="shared" ca="1" si="11"/>
        <v>4.5269999999999998E-2</v>
      </c>
      <c r="P37" s="289" t="str">
        <f t="shared" ca="1" si="11"/>
        <v>永续</v>
      </c>
      <c r="Q37" s="14" t="str">
        <f t="shared" ca="1" si="11"/>
        <v>养老产业</v>
      </c>
      <c r="R37" s="290">
        <f t="shared" ca="1" si="11"/>
        <v>-4.7000000000000002E-3</v>
      </c>
      <c r="S37" s="18">
        <f t="shared" ca="1" si="11"/>
        <v>0.21890000000000001</v>
      </c>
      <c r="T37" s="291">
        <f t="shared" ca="1" si="11"/>
        <v>5.9999999999999995E-4</v>
      </c>
      <c r="U37" s="291">
        <f t="shared" ca="1" si="11"/>
        <v>0.83079999999999998</v>
      </c>
      <c r="V37" s="291">
        <f t="shared" ca="1" si="11"/>
        <v>-7.1000000000000004E-3</v>
      </c>
      <c r="W37" s="291">
        <f t="shared" ca="1" si="11"/>
        <v>-8.5000000000000006E-3</v>
      </c>
      <c r="X37" s="291">
        <f t="shared" ca="1" si="11"/>
        <v>-5.4999999999999997E-3</v>
      </c>
      <c r="Y37" s="289">
        <f t="shared" ca="1" si="11"/>
        <v>2997</v>
      </c>
      <c r="Z37" s="289">
        <f t="shared" ca="1" si="11"/>
        <v>-61</v>
      </c>
      <c r="AA37" s="292">
        <f t="shared" ca="1" si="11"/>
        <v>0.21180555555555555</v>
      </c>
      <c r="AB37" s="293">
        <f t="shared" ca="1" si="11"/>
        <v>42719</v>
      </c>
      <c r="AC37" s="21" t="str">
        <f t="shared" ca="1" si="11"/>
        <v>   </v>
      </c>
    </row>
    <row r="38" spans="1:29" ht="18.75" thickBot="1" x14ac:dyDescent="0.2">
      <c r="A38" s="348" t="s">
        <v>363</v>
      </c>
      <c r="B38">
        <v>502049</v>
      </c>
      <c r="C38" t="s">
        <v>90</v>
      </c>
      <c r="D38">
        <v>0</v>
      </c>
      <c r="E38" s="14">
        <f t="shared" ref="E38:AC40" ca="1" si="12">VLOOKUP($B38,INDIRECT($B$2 &amp; "!$A$3:$Y$207"),COLUMN()-4,0)</f>
        <v>502049</v>
      </c>
      <c r="F38" s="289" t="str">
        <f t="shared" ca="1" si="12"/>
        <v>上证50A</v>
      </c>
      <c r="G38" s="14">
        <f t="shared" ca="1" si="12"/>
        <v>1.012</v>
      </c>
      <c r="H38" s="290">
        <f t="shared" ca="1" si="12"/>
        <v>1E-3</v>
      </c>
      <c r="I38" s="289">
        <f t="shared" ca="1" si="12"/>
        <v>298.23</v>
      </c>
      <c r="J38" s="14">
        <f t="shared" ca="1" si="12"/>
        <v>1.0144</v>
      </c>
      <c r="K38" s="291">
        <f t="shared" ca="1" si="12"/>
        <v>2.3999999999999998E-3</v>
      </c>
      <c r="L38" s="291">
        <f t="shared" ca="1" si="12"/>
        <v>0.03</v>
      </c>
      <c r="M38" s="289">
        <f t="shared" ca="1" si="12"/>
        <v>4.5</v>
      </c>
      <c r="N38" s="289">
        <f t="shared" ca="1" si="12"/>
        <v>4.5</v>
      </c>
      <c r="O38" s="291">
        <f t="shared" ca="1" si="12"/>
        <v>4.5109999999999997E-2</v>
      </c>
      <c r="P38" s="289" t="str">
        <f t="shared" ca="1" si="12"/>
        <v>永续</v>
      </c>
      <c r="Q38" s="14" t="str">
        <f t="shared" ca="1" si="12"/>
        <v>上证50</v>
      </c>
      <c r="R38" s="290">
        <f t="shared" ca="1" si="12"/>
        <v>-2.3999999999999998E-3</v>
      </c>
      <c r="S38" s="18">
        <f t="shared" ca="1" si="12"/>
        <v>0.41249999999999998</v>
      </c>
      <c r="T38" s="291">
        <f t="shared" ca="1" si="12"/>
        <v>-3.3E-3</v>
      </c>
      <c r="U38" s="291">
        <f t="shared" ca="1" si="12"/>
        <v>0.39400000000000002</v>
      </c>
      <c r="V38" s="291">
        <f t="shared" ca="1" si="12"/>
        <v>-3.8E-3</v>
      </c>
      <c r="W38" s="291">
        <f t="shared" ca="1" si="12"/>
        <v>-4.1999999999999997E-3</v>
      </c>
      <c r="X38" s="291">
        <f t="shared" ca="1" si="12"/>
        <v>-4.7999999999999996E-3</v>
      </c>
      <c r="Y38" s="289">
        <f t="shared" ca="1" si="12"/>
        <v>11895</v>
      </c>
      <c r="Z38" s="289">
        <f t="shared" ca="1" si="12"/>
        <v>-10</v>
      </c>
      <c r="AA38" s="292">
        <f t="shared" ca="1" si="12"/>
        <v>0.21180555555555555</v>
      </c>
      <c r="AB38" s="293">
        <f t="shared" ca="1" si="12"/>
        <v>42839</v>
      </c>
      <c r="AC38" s="21" t="str">
        <f t="shared" ca="1" si="12"/>
        <v>   </v>
      </c>
    </row>
    <row r="39" spans="1:29" ht="18.75" thickBot="1" x14ac:dyDescent="0.2">
      <c r="A39" s="60" t="s">
        <v>475</v>
      </c>
      <c r="B39">
        <v>150323</v>
      </c>
      <c r="C39" t="s">
        <v>194</v>
      </c>
      <c r="E39" s="7">
        <f t="shared" ca="1" si="12"/>
        <v>150323</v>
      </c>
      <c r="F39" s="283" t="str">
        <f t="shared" ca="1" si="12"/>
        <v>环保A端</v>
      </c>
      <c r="G39" s="7">
        <f t="shared" ca="1" si="12"/>
        <v>1.069</v>
      </c>
      <c r="H39" s="286">
        <f t="shared" ca="1" si="12"/>
        <v>8.9999999999999998E-4</v>
      </c>
      <c r="I39" s="283">
        <f t="shared" ca="1" si="12"/>
        <v>161.06</v>
      </c>
      <c r="J39" s="7">
        <f t="shared" ca="1" si="12"/>
        <v>1.0327999999999999</v>
      </c>
      <c r="K39" s="285">
        <f t="shared" ca="1" si="12"/>
        <v>-3.5099999999999999E-2</v>
      </c>
      <c r="L39" s="285">
        <f t="shared" ca="1" si="12"/>
        <v>0.04</v>
      </c>
      <c r="M39" s="283">
        <f t="shared" ca="1" si="12"/>
        <v>5.5</v>
      </c>
      <c r="N39" s="283">
        <f t="shared" ca="1" si="12"/>
        <v>5.5</v>
      </c>
      <c r="O39" s="285">
        <f t="shared" ca="1" si="12"/>
        <v>5.3080000000000002E-2</v>
      </c>
      <c r="P39" s="283" t="str">
        <f t="shared" ca="1" si="12"/>
        <v>永续</v>
      </c>
      <c r="Q39" s="7" t="str">
        <f t="shared" ca="1" si="12"/>
        <v>中证环保</v>
      </c>
      <c r="R39" s="284">
        <f t="shared" ca="1" si="12"/>
        <v>-5.5999999999999999E-3</v>
      </c>
      <c r="S39" s="23">
        <f t="shared" ca="1" si="12"/>
        <v>0.17319999999999999</v>
      </c>
      <c r="T39" s="285">
        <f t="shared" ca="1" si="12"/>
        <v>-2.92E-2</v>
      </c>
      <c r="U39" s="283">
        <f t="shared" ca="1" si="12"/>
        <v>0.93359999999999999</v>
      </c>
      <c r="V39" s="285">
        <f t="shared" ca="1" si="12"/>
        <v>-3.5000000000000001E-3</v>
      </c>
      <c r="W39" s="285">
        <f t="shared" ca="1" si="12"/>
        <v>-6.3E-3</v>
      </c>
      <c r="X39" s="285">
        <f t="shared" ca="1" si="12"/>
        <v>-7.7000000000000002E-3</v>
      </c>
      <c r="Y39" s="283">
        <f t="shared" ca="1" si="12"/>
        <v>3762</v>
      </c>
      <c r="Z39" s="283">
        <f t="shared" ca="1" si="12"/>
        <v>-9</v>
      </c>
      <c r="AA39" s="287">
        <f t="shared" ca="1" si="12"/>
        <v>0.21180555555555555</v>
      </c>
      <c r="AB39" s="288">
        <f t="shared" ca="1" si="12"/>
        <v>42738</v>
      </c>
      <c r="AC39" s="13" t="str">
        <f t="shared" ca="1" si="12"/>
        <v>   </v>
      </c>
    </row>
    <row r="40" spans="1:29" ht="18.75" thickBot="1" x14ac:dyDescent="0.2">
      <c r="A40" s="348" t="s">
        <v>474</v>
      </c>
      <c r="B40">
        <v>502041</v>
      </c>
      <c r="C40" t="s">
        <v>155</v>
      </c>
      <c r="D40">
        <v>0</v>
      </c>
      <c r="E40" s="51">
        <f t="shared" ca="1" si="12"/>
        <v>502041</v>
      </c>
      <c r="F40" s="309" t="str">
        <f t="shared" ca="1" si="12"/>
        <v>上50A</v>
      </c>
      <c r="G40" s="51">
        <f t="shared" ca="1" si="12"/>
        <v>1.0669999999999999</v>
      </c>
      <c r="H40" s="310">
        <f t="shared" ca="1" si="12"/>
        <v>2.8E-3</v>
      </c>
      <c r="I40" s="309">
        <f t="shared" ca="1" si="12"/>
        <v>71.8</v>
      </c>
      <c r="J40" s="51">
        <f t="shared" ca="1" si="12"/>
        <v>1.0549999999999999</v>
      </c>
      <c r="K40" s="311">
        <f t="shared" ca="1" si="12"/>
        <v>-1.14E-2</v>
      </c>
      <c r="L40" s="311">
        <f t="shared" ca="1" si="12"/>
        <v>3.5000000000000003E-2</v>
      </c>
      <c r="M40" s="309">
        <f t="shared" ca="1" si="12"/>
        <v>5.5</v>
      </c>
      <c r="N40" s="309">
        <f t="shared" ca="1" si="12"/>
        <v>5</v>
      </c>
      <c r="O40" s="311">
        <f t="shared" ca="1" si="12"/>
        <v>4.9480000000000003E-2</v>
      </c>
      <c r="P40" s="309" t="str">
        <f t="shared" ca="1" si="12"/>
        <v>永续</v>
      </c>
      <c r="Q40" s="51" t="str">
        <f t="shared" ca="1" si="12"/>
        <v>上证50</v>
      </c>
      <c r="R40" s="310">
        <f t="shared" ca="1" si="12"/>
        <v>-2.3999999999999998E-3</v>
      </c>
      <c r="S40" s="56">
        <f t="shared" ca="1" si="12"/>
        <v>0.27579999999999999</v>
      </c>
      <c r="T40" s="311">
        <f t="shared" ca="1" si="12"/>
        <v>-1.46E-2</v>
      </c>
      <c r="U40" s="311">
        <f t="shared" ca="1" si="12"/>
        <v>0.66490000000000005</v>
      </c>
      <c r="V40" s="311">
        <f t="shared" ca="1" si="12"/>
        <v>-7.1000000000000004E-3</v>
      </c>
      <c r="W40" s="311">
        <f t="shared" ca="1" si="12"/>
        <v>-6.6E-3</v>
      </c>
      <c r="X40" s="311">
        <f t="shared" ca="1" si="12"/>
        <v>-5.0000000000000001E-3</v>
      </c>
      <c r="Y40" s="309">
        <f t="shared" ca="1" si="12"/>
        <v>1110</v>
      </c>
      <c r="Z40" s="309">
        <f t="shared" ca="1" si="12"/>
        <v>-14</v>
      </c>
      <c r="AA40" s="312">
        <f t="shared" ca="1" si="12"/>
        <v>0.21180555555555555</v>
      </c>
      <c r="AB40" s="313">
        <f t="shared" ca="1" si="12"/>
        <v>42704</v>
      </c>
      <c r="AC40" s="59" t="str">
        <f t="shared" ca="1" si="12"/>
        <v>   </v>
      </c>
    </row>
    <row r="42" spans="1:29" ht="14.25" thickBot="1" x14ac:dyDescent="0.2">
      <c r="A42" s="100" t="s">
        <v>417</v>
      </c>
    </row>
    <row r="43" spans="1:29" ht="18.75" thickBot="1" x14ac:dyDescent="0.2">
      <c r="A43" t="s">
        <v>456</v>
      </c>
      <c r="B43">
        <v>150016</v>
      </c>
      <c r="C43" t="s">
        <v>34</v>
      </c>
      <c r="D43">
        <v>0</v>
      </c>
      <c r="E43">
        <f>VLOOKUP($B43,'20160803'!$A$3:$Y$207,COLUMN()-4,0)</f>
        <v>150016</v>
      </c>
      <c r="F43" t="str">
        <f ca="1">VLOOKUP($B43,INDIRECT($B$2 &amp; "!$A$3:$Y$207"),COLUMN()-4,0)</f>
        <v>合润A</v>
      </c>
      <c r="G43">
        <f t="shared" ref="G43:AC45" ca="1" si="13">VLOOKUP($B43,INDIRECT($B$2 &amp; "!$A$3:$Y$207"),COLUMN()-4,0)</f>
        <v>1.0409999999999999</v>
      </c>
      <c r="H43" s="290">
        <f t="shared" ca="1" si="13"/>
        <v>-2.8999999999999998E-3</v>
      </c>
      <c r="I43">
        <f t="shared" ca="1" si="13"/>
        <v>6.43</v>
      </c>
      <c r="J43">
        <f t="shared" ca="1" si="13"/>
        <v>1</v>
      </c>
      <c r="K43" s="291">
        <f t="shared" ca="1" si="13"/>
        <v>-4.1000000000000002E-2</v>
      </c>
      <c r="L43" t="str">
        <f t="shared" ca="1" si="13"/>
        <v>无约定</v>
      </c>
      <c r="M43">
        <f t="shared" ca="1" si="13"/>
        <v>0</v>
      </c>
      <c r="N43">
        <f t="shared" ca="1" si="13"/>
        <v>0</v>
      </c>
      <c r="O43" s="285">
        <f t="shared" ca="1" si="13"/>
        <v>-1.482E-2</v>
      </c>
      <c r="P43">
        <f t="shared" ca="1" si="13"/>
        <v>2.69</v>
      </c>
      <c r="Q43" t="str">
        <f t="shared" ca="1" si="13"/>
        <v>主动基金</v>
      </c>
      <c r="R43" s="315">
        <f t="shared" ca="1" si="13"/>
        <v>-4.1999999999999997E-3</v>
      </c>
      <c r="S43" s="315">
        <f t="shared" ca="1" si="13"/>
        <v>0.54679999999999995</v>
      </c>
      <c r="T43" t="str">
        <f t="shared" ca="1" si="13"/>
        <v>-</v>
      </c>
      <c r="U43" t="str">
        <f t="shared" ca="1" si="13"/>
        <v>-</v>
      </c>
      <c r="V43">
        <f t="shared" ca="1" si="13"/>
        <v>2.8999999999999998E-3</v>
      </c>
      <c r="W43">
        <f t="shared" ca="1" si="13"/>
        <v>1.6999999999999999E-3</v>
      </c>
      <c r="X43">
        <f t="shared" ca="1" si="13"/>
        <v>-1.1999999999999999E-3</v>
      </c>
      <c r="Y43">
        <f t="shared" ca="1" si="13"/>
        <v>3096</v>
      </c>
      <c r="Z43">
        <f t="shared" ca="1" si="13"/>
        <v>3</v>
      </c>
      <c r="AA43">
        <f t="shared" ca="1" si="13"/>
        <v>0.17083333333333331</v>
      </c>
      <c r="AB43">
        <f t="shared" ca="1" si="13"/>
        <v>43574</v>
      </c>
      <c r="AC43" t="str">
        <f t="shared" ca="1" si="13"/>
        <v>   </v>
      </c>
    </row>
    <row r="44" spans="1:29" ht="18.75" thickBot="1" x14ac:dyDescent="0.2">
      <c r="A44" t="s">
        <v>456</v>
      </c>
      <c r="B44">
        <v>150188</v>
      </c>
      <c r="C44" t="s">
        <v>289</v>
      </c>
      <c r="D44">
        <v>0</v>
      </c>
      <c r="E44">
        <f t="shared" ref="E44:F45" ca="1" si="14">VLOOKUP($B44,INDIRECT($B$2 &amp; "!$A$3:$Y$207"),COLUMN()-4,0)</f>
        <v>150188</v>
      </c>
      <c r="F44" t="str">
        <f t="shared" ca="1" si="14"/>
        <v>转债优先</v>
      </c>
      <c r="G44">
        <f t="shared" ca="1" si="13"/>
        <v>1.0669999999999999</v>
      </c>
      <c r="H44" s="290">
        <f t="shared" ca="1" si="13"/>
        <v>1.9E-3</v>
      </c>
      <c r="I44">
        <f t="shared" ca="1" si="13"/>
        <v>25.76</v>
      </c>
      <c r="J44">
        <f t="shared" ca="1" si="13"/>
        <v>1.036</v>
      </c>
      <c r="K44" s="291">
        <f t="shared" ca="1" si="13"/>
        <v>-2.9899999999999999E-2</v>
      </c>
      <c r="L44" t="str">
        <f t="shared" ca="1" si="13"/>
        <v>其它</v>
      </c>
      <c r="M44">
        <f t="shared" ca="1" si="13"/>
        <v>5.5</v>
      </c>
      <c r="N44">
        <f t="shared" ca="1" si="13"/>
        <v>5.5</v>
      </c>
      <c r="O44" s="285">
        <f t="shared" ca="1" si="13"/>
        <v>-3.1980000000000001E-2</v>
      </c>
      <c r="P44">
        <f t="shared" ca="1" si="13"/>
        <v>0.35</v>
      </c>
      <c r="Q44" t="str">
        <f t="shared" ca="1" si="13"/>
        <v>标普转债</v>
      </c>
      <c r="R44" s="315">
        <f t="shared" ca="1" si="13"/>
        <v>2.0000000000000001E-4</v>
      </c>
      <c r="S44" s="315">
        <f t="shared" ca="1" si="13"/>
        <v>0.126</v>
      </c>
      <c r="T44">
        <f t="shared" ca="1" si="13"/>
        <v>-5.0799999999999998E-2</v>
      </c>
      <c r="U44">
        <f t="shared" ca="1" si="13"/>
        <v>0.42249999999999999</v>
      </c>
      <c r="V44">
        <f t="shared" ca="1" si="13"/>
        <v>-2.3999999999999998E-3</v>
      </c>
      <c r="W44">
        <f t="shared" ca="1" si="13"/>
        <v>-3.0000000000000001E-3</v>
      </c>
      <c r="X44">
        <f t="shared" ca="1" si="13"/>
        <v>-1.2999999999999999E-3</v>
      </c>
      <c r="Y44">
        <f t="shared" ca="1" si="13"/>
        <v>29507</v>
      </c>
      <c r="Z44">
        <f t="shared" ca="1" si="13"/>
        <v>-23</v>
      </c>
      <c r="AA44">
        <f t="shared" ca="1" si="13"/>
        <v>0.29375000000000001</v>
      </c>
      <c r="AB44">
        <f t="shared" ca="1" si="13"/>
        <v>42719</v>
      </c>
      <c r="AC44">
        <f>VLOOKUP($B44,'20160803'!$A$3:$Y$207,COLUMN()-4,0)</f>
        <v>0</v>
      </c>
    </row>
    <row r="45" spans="1:29" ht="18.75" thickBot="1" x14ac:dyDescent="0.2">
      <c r="A45" t="s">
        <v>421</v>
      </c>
      <c r="B45">
        <v>150096</v>
      </c>
      <c r="C45" t="s">
        <v>420</v>
      </c>
      <c r="D45">
        <v>0</v>
      </c>
      <c r="E45">
        <f t="shared" ca="1" si="14"/>
        <v>150096</v>
      </c>
      <c r="F45" t="str">
        <f t="shared" ca="1" si="14"/>
        <v>商品A</v>
      </c>
      <c r="G45">
        <f t="shared" ca="1" si="13"/>
        <v>1.1080000000000001</v>
      </c>
      <c r="H45" s="290">
        <f t="shared" ca="1" si="13"/>
        <v>8.9999999999999998E-4</v>
      </c>
      <c r="I45">
        <f t="shared" ca="1" si="13"/>
        <v>0.57999999999999996</v>
      </c>
      <c r="J45">
        <f t="shared" ca="1" si="13"/>
        <v>1.03</v>
      </c>
      <c r="K45" s="291">
        <f t="shared" ca="1" si="13"/>
        <v>-7.5700000000000003E-2</v>
      </c>
      <c r="L45">
        <f t="shared" ca="1" si="13"/>
        <v>3.5000000000000003E-2</v>
      </c>
      <c r="M45">
        <f t="shared" ca="1" si="13"/>
        <v>5</v>
      </c>
      <c r="N45">
        <f t="shared" ca="1" si="13"/>
        <v>5</v>
      </c>
      <c r="O45" s="285">
        <f t="shared" ca="1" si="13"/>
        <v>-3.576E-2</v>
      </c>
      <c r="P45">
        <f t="shared" ca="1" si="13"/>
        <v>0.88</v>
      </c>
      <c r="Q45" t="str">
        <f t="shared" ca="1" si="13"/>
        <v>大宗商品</v>
      </c>
      <c r="R45" s="315">
        <f t="shared" ca="1" si="13"/>
        <v>3.8999999999999998E-3</v>
      </c>
      <c r="S45" s="315">
        <f t="shared" ca="1" si="13"/>
        <v>0.3604</v>
      </c>
      <c r="T45" t="str">
        <f t="shared" ca="1" si="13"/>
        <v>-</v>
      </c>
      <c r="U45">
        <f t="shared" ca="1" si="13"/>
        <v>0.99860000000000004</v>
      </c>
      <c r="V45">
        <f t="shared" ca="1" si="13"/>
        <v>-8.6999999999999994E-3</v>
      </c>
      <c r="W45">
        <f t="shared" ca="1" si="13"/>
        <v>-1.0999999999999999E-2</v>
      </c>
      <c r="X45">
        <f t="shared" ca="1" si="13"/>
        <v>-3.0000000000000001E-3</v>
      </c>
      <c r="Y45">
        <f t="shared" ca="1" si="13"/>
        <v>12300</v>
      </c>
      <c r="Z45">
        <f t="shared" ca="1" si="13"/>
        <v>0</v>
      </c>
      <c r="AA45">
        <f t="shared" ca="1" si="13"/>
        <v>0.21180555555555555</v>
      </c>
      <c r="AB45">
        <f t="shared" ca="1" si="13"/>
        <v>42738</v>
      </c>
      <c r="AC45" t="str">
        <f>VLOOKUP($B45,'20160803'!$A$3:$Y$207,COLUMN()-4,0)</f>
        <v>   </v>
      </c>
    </row>
  </sheetData>
  <mergeCells count="14">
    <mergeCell ref="F18:F19"/>
    <mergeCell ref="A18:A19"/>
    <mergeCell ref="B18:B19"/>
    <mergeCell ref="C18:C19"/>
    <mergeCell ref="D18:D19"/>
    <mergeCell ref="E18:E19"/>
    <mergeCell ref="AB18:AB19"/>
    <mergeCell ref="AC18:AC19"/>
    <mergeCell ref="G18:G19"/>
    <mergeCell ref="H18:H19"/>
    <mergeCell ref="J18:J19"/>
    <mergeCell ref="K18:K19"/>
    <mergeCell ref="Q18:Q19"/>
    <mergeCell ref="AA18:AA19"/>
  </mergeCells>
  <phoneticPr fontId="10" type="noConversion"/>
  <hyperlinks>
    <hyperlink ref="E22" r:id="rId1" display="https://www.jisilu.cn/data/sfnew/detail/150307"/>
    <hyperlink ref="G22" r:id="rId2" display="http://finance.sina.com.cn/fund/quotes/150307/bc.shtml"/>
    <hyperlink ref="J22" r:id="rId3" display="http://www.cninfo.com.cn/information/fund/netvalue/150307.html"/>
    <hyperlink ref="Q22" r:id="rId4" tooltip="399804" display="http://quote.eastmoney.com/zs399804.html"/>
    <hyperlink ref="S22" r:id="rId5" display="https://www.jisilu.cn/data/utils/lowcalc/150307"/>
    <hyperlink ref="AC22" r:id="rId6" tooltip="加【体育A】为自选A类" display="javascript:addOwnedFund('150307');"/>
    <hyperlink ref="E37" r:id="rId7" display="https://www.jisilu.cn/data/sfnew/detail/150205"/>
    <hyperlink ref="G37" r:id="rId8" display="http://finance.sina.com.cn/fund/quotes/150205/bc.shtml"/>
    <hyperlink ref="J37" r:id="rId9" display="http://www.cninfo.com.cn/information/fund/netvalue/150205.html"/>
    <hyperlink ref="Q37" r:id="rId10" tooltip="399973" display="http://quote.eastmoney.com/zs399973.html"/>
    <hyperlink ref="S37" r:id="rId11" display="https://www.jisilu.cn/data/utils/lowcalc/150205"/>
    <hyperlink ref="AC37" r:id="rId12" tooltip="加【国防A】为自选A类" display="javascript:addOwnedFund('150205');"/>
    <hyperlink ref="E39" r:id="rId13" display="https://www.jisilu.cn/data/sfnew/detail/150049"/>
    <hyperlink ref="G39" r:id="rId14" display="http://finance.sina.com.cn/fund/quotes/150049/bc.shtml"/>
    <hyperlink ref="J39" r:id="rId15" display="http://www.cninfo.com.cn/information/fund/netvalue/150049.html"/>
    <hyperlink ref="Q39" r:id="rId16" tooltip="399942" display="http://quote.eastmoney.com/zs399942.html"/>
    <hyperlink ref="S39" r:id="rId17" display="https://www.jisilu.cn/data/utils/lowcalc/150049"/>
    <hyperlink ref="AC39" r:id="rId18" tooltip="加【消费收益】为自选A类" display="javascript:addOwnedFund('150049');"/>
    <hyperlink ref="E23" r:id="rId19" display="https://www.jisilu.cn/data/sfnew/detail/150307"/>
    <hyperlink ref="E24" r:id="rId20" display="https://www.jisilu.cn/data/sfnew/detail/150307"/>
    <hyperlink ref="E25" r:id="rId21" display="https://www.jisilu.cn/data/sfnew/detail/150307"/>
    <hyperlink ref="G23" r:id="rId22" display="http://finance.sina.com.cn/fund/quotes/150307/bc.shtml"/>
    <hyperlink ref="G24" r:id="rId23" display="http://finance.sina.com.cn/fund/quotes/150307/bc.shtml"/>
    <hyperlink ref="G25" r:id="rId24" display="http://finance.sina.com.cn/fund/quotes/150307/bc.shtml"/>
    <hyperlink ref="J23" r:id="rId25" display="http://www.cninfo.com.cn/information/fund/netvalue/150307.html"/>
    <hyperlink ref="J24" r:id="rId26" display="http://www.cninfo.com.cn/information/fund/netvalue/150307.html"/>
    <hyperlink ref="J25" r:id="rId27" display="http://www.cninfo.com.cn/information/fund/netvalue/150307.html"/>
    <hyperlink ref="Q23" r:id="rId28" tooltip="399804" display="http://quote.eastmoney.com/zs399804.html"/>
    <hyperlink ref="Q24" r:id="rId29" tooltip="399804" display="http://quote.eastmoney.com/zs399804.html"/>
    <hyperlink ref="Q25" r:id="rId30" tooltip="399804" display="http://quote.eastmoney.com/zs399804.html"/>
    <hyperlink ref="S23" r:id="rId31" display="https://www.jisilu.cn/data/utils/lowcalc/150307"/>
    <hyperlink ref="S24" r:id="rId32" display="https://www.jisilu.cn/data/utils/lowcalc/150307"/>
    <hyperlink ref="S25" r:id="rId33" display="https://www.jisilu.cn/data/utils/lowcalc/150307"/>
    <hyperlink ref="AC23" r:id="rId34" tooltip="加【体育A】为自选A类" display="javascript:addOwnedFund('150307');"/>
    <hyperlink ref="AC24" r:id="rId35" tooltip="加【体育A】为自选A类" display="javascript:addOwnedFund('150307');"/>
    <hyperlink ref="AC25" r:id="rId36" tooltip="加【体育A】为自选A类" display="javascript:addOwnedFund('150307');"/>
    <hyperlink ref="E38" r:id="rId37" display="https://www.jisilu.cn/data/sfnew/detail/150205"/>
    <hyperlink ref="G38" r:id="rId38" display="http://finance.sina.com.cn/fund/quotes/150205/bc.shtml"/>
    <hyperlink ref="J38" r:id="rId39" display="http://www.cninfo.com.cn/information/fund/netvalue/150205.html"/>
    <hyperlink ref="Q38" r:id="rId40" tooltip="399973" display="http://quote.eastmoney.com/zs399973.html"/>
    <hyperlink ref="S38" r:id="rId41" display="https://www.jisilu.cn/data/utils/lowcalc/150205"/>
    <hyperlink ref="AC38" r:id="rId42" tooltip="加【国防A】为自选A类" display="javascript:addOwnedFund('150205');"/>
    <hyperlink ref="E40" r:id="rId43" display="https://www.jisilu.cn/data/sfnew/detail/150198"/>
    <hyperlink ref="G40" r:id="rId44" display="http://finance.sina.com.cn/fund/quotes/150198/bc.shtml"/>
    <hyperlink ref="J40" r:id="rId45" display="http://www.cninfo.com.cn/information/fund/netvalue/150198.html"/>
    <hyperlink ref="Q40" r:id="rId46" tooltip="399396" display="http://quote.eastmoney.com/zs399396.html"/>
    <hyperlink ref="S40" r:id="rId47" display="https://www.jisilu.cn/data/utils/lowcalc/150198"/>
    <hyperlink ref="AC40" r:id="rId48" tooltip="加【食品A】为自选A类" display="javascript:addOwnedFund('150198');"/>
    <hyperlink ref="E33" r:id="rId49" display="https://www.jisilu.cn/data/sfnew/detail/150205"/>
    <hyperlink ref="G33" r:id="rId50" display="http://finance.sina.com.cn/fund/quotes/150205/bc.shtml"/>
    <hyperlink ref="J33" r:id="rId51" display="http://www.cninfo.com.cn/information/fund/netvalue/150205.html"/>
    <hyperlink ref="Q33" r:id="rId52" tooltip="399973" display="http://quote.eastmoney.com/zs399973.html"/>
    <hyperlink ref="S33" r:id="rId53" display="https://www.jisilu.cn/data/utils/lowcalc/150205"/>
    <hyperlink ref="AC33" r:id="rId54" tooltip="加【国防A】为自选A类" display="javascript:addOwnedFund('150205');"/>
    <hyperlink ref="E29" r:id="rId55" display="https://www.jisilu.cn/data/sfnew/detail/150307"/>
    <hyperlink ref="G29" r:id="rId56" display="http://finance.sina.com.cn/fund/quotes/150307/bc.shtml"/>
    <hyperlink ref="J29" r:id="rId57" display="http://www.cninfo.com.cn/information/fund/netvalue/150307.html"/>
    <hyperlink ref="Q29" r:id="rId58" tooltip="399804" display="http://quote.eastmoney.com/zs399804.html"/>
    <hyperlink ref="S29" r:id="rId59" display="https://www.jisilu.cn/data/utils/lowcalc/150307"/>
    <hyperlink ref="AC29" r:id="rId60" tooltip="加【体育A】为自选A类" display="javascript:addOwnedFund('150307');"/>
    <hyperlink ref="E30" r:id="rId61" display="https://www.jisilu.cn/data/sfnew/detail/150307"/>
    <hyperlink ref="G30" r:id="rId62" display="http://finance.sina.com.cn/fund/quotes/150307/bc.shtml"/>
    <hyperlink ref="J30" r:id="rId63" display="http://www.cninfo.com.cn/information/fund/netvalue/150307.html"/>
    <hyperlink ref="Q30" r:id="rId64" tooltip="399804" display="http://quote.eastmoney.com/zs399804.html"/>
    <hyperlink ref="S30" r:id="rId65" display="https://www.jisilu.cn/data/utils/lowcalc/150307"/>
    <hyperlink ref="AC30" r:id="rId66" tooltip="加【体育A】为自选A类" display="javascript:addOwnedFund('150307');"/>
    <hyperlink ref="AC34" r:id="rId67" tooltip="加【食品A】为自选A类" display="javascript:addOwnedFund('150198');"/>
    <hyperlink ref="S34" r:id="rId68" display="https://www.jisilu.cn/data/utils/lowcalc/150198"/>
    <hyperlink ref="Q34" r:id="rId69" tooltip="399396" display="http://quote.eastmoney.com/zs399396.html"/>
    <hyperlink ref="J34" r:id="rId70" display="http://www.cninfo.com.cn/information/fund/netvalue/150198.html"/>
    <hyperlink ref="G34" r:id="rId71" display="http://finance.sina.com.cn/fund/quotes/150198/bc.shtml"/>
    <hyperlink ref="E34" r:id="rId72" display="https://www.jisilu.cn/data/sfnew/detail/150198"/>
  </hyperlinks>
  <pageMargins left="0.7" right="0.7" top="0.75" bottom="0.75" header="0.3" footer="0.3"/>
  <drawing r:id="rId7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Y150"/>
  <sheetViews>
    <sheetView workbookViewId="0">
      <pane xSplit="1" ySplit="2" topLeftCell="B9" activePane="bottomRight" state="frozen"/>
      <selection pane="topRight" activeCell="B1" sqref="B1"/>
      <selection pane="bottomLeft" activeCell="A3" sqref="A3"/>
      <selection pane="bottomRight" activeCell="A11" sqref="A11:XFD11"/>
    </sheetView>
  </sheetViews>
  <sheetFormatPr defaultRowHeight="13.5" x14ac:dyDescent="0.15"/>
  <cols>
    <col min="7" max="7" width="10.75" bestFit="1" customWidth="1"/>
    <col min="8" max="8" width="11.125" bestFit="1" customWidth="1"/>
  </cols>
  <sheetData>
    <row r="1" spans="1:25" x14ac:dyDescent="0.15">
      <c r="A1" s="617" t="s">
        <v>0</v>
      </c>
      <c r="B1" s="617" t="s">
        <v>1</v>
      </c>
      <c r="C1" s="617" t="s">
        <v>2</v>
      </c>
      <c r="D1" s="617" t="s">
        <v>3</v>
      </c>
      <c r="E1" s="471" t="s">
        <v>4</v>
      </c>
      <c r="F1" s="617" t="s">
        <v>6</v>
      </c>
      <c r="G1" s="617" t="s">
        <v>7</v>
      </c>
      <c r="H1" s="475" t="s">
        <v>8</v>
      </c>
      <c r="I1" s="471" t="s">
        <v>10</v>
      </c>
      <c r="J1" s="473" t="s">
        <v>11</v>
      </c>
      <c r="K1" s="473" t="s">
        <v>12</v>
      </c>
      <c r="L1" s="471" t="s">
        <v>14</v>
      </c>
      <c r="M1" s="617" t="s">
        <v>16</v>
      </c>
      <c r="N1" s="471" t="s">
        <v>17</v>
      </c>
      <c r="O1" s="471" t="s">
        <v>18</v>
      </c>
      <c r="P1" s="473" t="s">
        <v>20</v>
      </c>
      <c r="Q1" s="471" t="s">
        <v>22</v>
      </c>
      <c r="R1" s="473" t="s">
        <v>24</v>
      </c>
      <c r="S1" s="471" t="s">
        <v>26</v>
      </c>
      <c r="T1" s="471" t="s">
        <v>27</v>
      </c>
      <c r="U1" s="471" t="s">
        <v>28</v>
      </c>
      <c r="V1" s="473" t="s">
        <v>30</v>
      </c>
      <c r="W1" s="617" t="s">
        <v>31</v>
      </c>
      <c r="X1" s="617" t="s">
        <v>32</v>
      </c>
      <c r="Y1" s="619" t="s">
        <v>33</v>
      </c>
    </row>
    <row r="2" spans="1:25" ht="14.25" thickBot="1" x14ac:dyDescent="0.2">
      <c r="A2" s="618"/>
      <c r="B2" s="618"/>
      <c r="C2" s="618"/>
      <c r="D2" s="618"/>
      <c r="E2" s="472" t="s">
        <v>5</v>
      </c>
      <c r="F2" s="618"/>
      <c r="G2" s="618"/>
      <c r="H2" s="476" t="s">
        <v>9</v>
      </c>
      <c r="I2" s="472" t="s">
        <v>8</v>
      </c>
      <c r="J2" s="474" t="s">
        <v>8</v>
      </c>
      <c r="K2" s="474" t="s">
        <v>13</v>
      </c>
      <c r="L2" s="472" t="s">
        <v>15</v>
      </c>
      <c r="M2" s="618"/>
      <c r="N2" s="472" t="s">
        <v>3</v>
      </c>
      <c r="O2" s="472" t="s">
        <v>19</v>
      </c>
      <c r="P2" s="474" t="s">
        <v>21</v>
      </c>
      <c r="Q2" s="472" t="s">
        <v>23</v>
      </c>
      <c r="R2" s="474" t="s">
        <v>25</v>
      </c>
      <c r="S2" s="472" t="s">
        <v>25</v>
      </c>
      <c r="T2" s="472" t="s">
        <v>25</v>
      </c>
      <c r="U2" s="472" t="s">
        <v>29</v>
      </c>
      <c r="V2" s="474" t="s">
        <v>29</v>
      </c>
      <c r="W2" s="618"/>
      <c r="X2" s="618"/>
      <c r="Y2" s="620"/>
    </row>
    <row r="3" spans="1:25" ht="18.75" thickBot="1" x14ac:dyDescent="0.2">
      <c r="A3" s="7">
        <v>150106</v>
      </c>
      <c r="B3" s="283" t="s">
        <v>240</v>
      </c>
      <c r="C3" s="7">
        <v>1.1639999999999999</v>
      </c>
      <c r="D3" s="286">
        <v>-4.3E-3</v>
      </c>
      <c r="E3" s="283">
        <v>273.39</v>
      </c>
      <c r="F3" s="7">
        <v>1.0625</v>
      </c>
      <c r="G3" s="285">
        <v>-9.5500000000000002E-2</v>
      </c>
      <c r="H3" s="285">
        <v>7.0000000000000007E-2</v>
      </c>
      <c r="I3" s="283">
        <v>7</v>
      </c>
      <c r="J3" s="283">
        <v>7</v>
      </c>
      <c r="K3" s="285">
        <v>3.4970000000000001E-2</v>
      </c>
      <c r="L3" s="283">
        <v>3.11</v>
      </c>
      <c r="M3" s="7" t="s">
        <v>189</v>
      </c>
      <c r="N3" s="286">
        <v>-1.29E-2</v>
      </c>
      <c r="O3" s="285">
        <v>0.37259999999999999</v>
      </c>
      <c r="P3" s="283" t="s">
        <v>37</v>
      </c>
      <c r="Q3" s="285">
        <v>0.91200000000000003</v>
      </c>
      <c r="R3" s="285">
        <v>-5.3E-3</v>
      </c>
      <c r="S3" s="285">
        <v>-4.7000000000000002E-3</v>
      </c>
      <c r="T3" s="285">
        <v>-6.4999999999999997E-3</v>
      </c>
      <c r="U3" s="283">
        <v>12685</v>
      </c>
      <c r="V3" s="283">
        <v>-42</v>
      </c>
      <c r="W3" s="287">
        <v>0.21180555555555555</v>
      </c>
      <c r="X3" s="288">
        <v>42633</v>
      </c>
      <c r="Y3" s="13" t="s">
        <v>38</v>
      </c>
    </row>
    <row r="4" spans="1:25" ht="18.75" thickBot="1" x14ac:dyDescent="0.2">
      <c r="A4" s="14">
        <v>150108</v>
      </c>
      <c r="B4" s="289" t="s">
        <v>282</v>
      </c>
      <c r="C4" s="14">
        <v>1.151</v>
      </c>
      <c r="D4" s="302">
        <v>0</v>
      </c>
      <c r="E4" s="289">
        <v>0</v>
      </c>
      <c r="F4" s="14">
        <v>1.0640000000000001</v>
      </c>
      <c r="G4" s="291">
        <v>-8.1799999999999998E-2</v>
      </c>
      <c r="H4" s="291">
        <v>7.0000000000000007E-2</v>
      </c>
      <c r="I4" s="289">
        <v>7</v>
      </c>
      <c r="J4" s="289">
        <v>7</v>
      </c>
      <c r="K4" s="291">
        <v>-8.8299999999999993E-3</v>
      </c>
      <c r="L4" s="289">
        <v>1.0900000000000001</v>
      </c>
      <c r="M4" s="14" t="s">
        <v>283</v>
      </c>
      <c r="N4" s="290">
        <v>-8.5000000000000006E-3</v>
      </c>
      <c r="O4" s="291">
        <v>0.36859999999999998</v>
      </c>
      <c r="P4" s="289" t="s">
        <v>37</v>
      </c>
      <c r="Q4" s="291">
        <v>0.92210000000000003</v>
      </c>
      <c r="R4" s="291">
        <v>4.7999999999999996E-3</v>
      </c>
      <c r="S4" s="291">
        <v>5.0000000000000001E-4</v>
      </c>
      <c r="T4" s="291">
        <v>-1.09E-2</v>
      </c>
      <c r="U4" s="289">
        <v>932</v>
      </c>
      <c r="V4" s="289">
        <v>-4</v>
      </c>
      <c r="W4" s="292">
        <v>0.21180555555555555</v>
      </c>
      <c r="X4" s="293">
        <v>42626</v>
      </c>
      <c r="Y4" s="21" t="s">
        <v>38</v>
      </c>
    </row>
    <row r="5" spans="1:25" ht="18.75" thickBot="1" x14ac:dyDescent="0.2">
      <c r="A5" s="7">
        <v>150223</v>
      </c>
      <c r="B5" s="294" t="s">
        <v>239</v>
      </c>
      <c r="C5" s="7">
        <v>1.2</v>
      </c>
      <c r="D5" s="305">
        <v>5.0000000000000001E-3</v>
      </c>
      <c r="E5" s="283">
        <v>3889.55</v>
      </c>
      <c r="F5" s="7">
        <v>1.0389999999999999</v>
      </c>
      <c r="G5" s="285">
        <v>-0.155</v>
      </c>
      <c r="H5" s="285">
        <v>0.06</v>
      </c>
      <c r="I5" s="283">
        <v>6</v>
      </c>
      <c r="J5" s="283">
        <v>6</v>
      </c>
      <c r="K5" s="285">
        <v>5.1679999999999997E-2</v>
      </c>
      <c r="L5" s="283" t="s">
        <v>40</v>
      </c>
      <c r="M5" s="7" t="s">
        <v>56</v>
      </c>
      <c r="N5" s="305">
        <v>5.0000000000000001E-3</v>
      </c>
      <c r="O5" s="23">
        <v>0.39600000000000002</v>
      </c>
      <c r="P5" s="285">
        <v>-0.1052</v>
      </c>
      <c r="Q5" s="285">
        <v>0.40579999999999999</v>
      </c>
      <c r="R5" s="285">
        <v>2.3E-3</v>
      </c>
      <c r="S5" s="285">
        <v>8.9999999999999998E-4</v>
      </c>
      <c r="T5" s="285">
        <v>-1.9E-3</v>
      </c>
      <c r="U5" s="283">
        <v>171283</v>
      </c>
      <c r="V5" s="283">
        <v>280</v>
      </c>
      <c r="W5" s="287">
        <v>0.21180555555555555</v>
      </c>
      <c r="X5" s="288">
        <v>42719</v>
      </c>
      <c r="Y5" s="13" t="s">
        <v>38</v>
      </c>
    </row>
    <row r="6" spans="1:25" ht="18.75" thickBot="1" x14ac:dyDescent="0.2">
      <c r="A6" s="14">
        <v>150057</v>
      </c>
      <c r="B6" s="289" t="s">
        <v>237</v>
      </c>
      <c r="C6" s="14">
        <v>1.1739999999999999</v>
      </c>
      <c r="D6" s="295">
        <v>1.03E-2</v>
      </c>
      <c r="E6" s="289">
        <v>0.06</v>
      </c>
      <c r="F6" s="14">
        <v>1.0309999999999999</v>
      </c>
      <c r="G6" s="291">
        <v>-0.13869999999999999</v>
      </c>
      <c r="H6" s="291">
        <v>5.8000000000000003E-2</v>
      </c>
      <c r="I6" s="289">
        <v>5.8</v>
      </c>
      <c r="J6" s="289">
        <v>5.8</v>
      </c>
      <c r="K6" s="291">
        <v>5.074E-2</v>
      </c>
      <c r="L6" s="289" t="s">
        <v>40</v>
      </c>
      <c r="M6" s="14" t="s">
        <v>238</v>
      </c>
      <c r="N6" s="290">
        <v>-1.4999999999999999E-2</v>
      </c>
      <c r="O6" s="18">
        <v>0.48920000000000002</v>
      </c>
      <c r="P6" s="291">
        <v>-9.5500000000000002E-2</v>
      </c>
      <c r="Q6" s="291">
        <v>0.81640000000000001</v>
      </c>
      <c r="R6" s="291">
        <v>8.9999999999999993E-3</v>
      </c>
      <c r="S6" s="291">
        <v>-4.7999999999999996E-3</v>
      </c>
      <c r="T6" s="291">
        <v>-9.5999999999999992E-3</v>
      </c>
      <c r="U6" s="289">
        <v>346</v>
      </c>
      <c r="V6" s="289">
        <v>6</v>
      </c>
      <c r="W6" s="292">
        <v>0.17083333333333331</v>
      </c>
      <c r="X6" s="293">
        <v>42765</v>
      </c>
      <c r="Y6" s="21" t="s">
        <v>38</v>
      </c>
    </row>
    <row r="7" spans="1:25" ht="18.75" thickBot="1" x14ac:dyDescent="0.2">
      <c r="A7" s="14"/>
      <c r="B7" s="289"/>
      <c r="C7" s="14"/>
      <c r="D7" s="295"/>
      <c r="E7" s="289"/>
      <c r="F7" s="14"/>
      <c r="G7" s="291"/>
      <c r="H7" s="291"/>
      <c r="I7" s="289"/>
      <c r="J7" s="289"/>
      <c r="K7" s="291"/>
      <c r="L7" s="289"/>
      <c r="M7" s="14"/>
      <c r="N7" s="290"/>
      <c r="O7" s="18"/>
      <c r="P7" s="291"/>
      <c r="Q7" s="291"/>
      <c r="R7" s="291"/>
      <c r="S7" s="291"/>
      <c r="T7" s="291"/>
      <c r="U7" s="289"/>
      <c r="V7" s="289"/>
      <c r="W7" s="292"/>
      <c r="X7" s="293"/>
      <c r="Y7" s="21"/>
    </row>
    <row r="8" spans="1:25" ht="18.75" thickBot="1" x14ac:dyDescent="0.2">
      <c r="A8" s="7">
        <v>150221</v>
      </c>
      <c r="B8" s="294" t="s">
        <v>232</v>
      </c>
      <c r="C8" s="7">
        <v>1.2350000000000001</v>
      </c>
      <c r="D8" s="305">
        <v>2.3999999999999998E-3</v>
      </c>
      <c r="E8" s="283">
        <v>8639.56</v>
      </c>
      <c r="F8" s="7">
        <v>1.04</v>
      </c>
      <c r="G8" s="285">
        <v>-0.1875</v>
      </c>
      <c r="H8" s="285">
        <v>0.05</v>
      </c>
      <c r="I8" s="283">
        <v>6.5</v>
      </c>
      <c r="J8" s="283">
        <v>6.5</v>
      </c>
      <c r="K8" s="285">
        <v>5.4390000000000001E-2</v>
      </c>
      <c r="L8" s="283" t="s">
        <v>40</v>
      </c>
      <c r="M8" s="7" t="s">
        <v>233</v>
      </c>
      <c r="N8" s="286">
        <v>-2.0199999999999999E-2</v>
      </c>
      <c r="O8" s="23">
        <v>0.315</v>
      </c>
      <c r="P8" s="285">
        <v>-0.123</v>
      </c>
      <c r="Q8" s="285">
        <v>0.59309999999999996</v>
      </c>
      <c r="R8" s="285">
        <v>1.21E-2</v>
      </c>
      <c r="S8" s="285">
        <v>4.7000000000000002E-3</v>
      </c>
      <c r="T8" s="285">
        <v>3.5999999999999999E-3</v>
      </c>
      <c r="U8" s="283">
        <v>329513</v>
      </c>
      <c r="V8" s="283">
        <v>1172</v>
      </c>
      <c r="W8" s="287">
        <v>0.21180555555555555</v>
      </c>
      <c r="X8" s="288">
        <v>42738</v>
      </c>
      <c r="Y8" s="13" t="s">
        <v>38</v>
      </c>
    </row>
    <row r="9" spans="1:25" ht="18.75" thickBot="1" x14ac:dyDescent="0.2">
      <c r="A9" s="14">
        <v>150321</v>
      </c>
      <c r="B9" s="289" t="s">
        <v>234</v>
      </c>
      <c r="C9" s="14">
        <v>1.282</v>
      </c>
      <c r="D9" s="295">
        <v>6.3E-3</v>
      </c>
      <c r="E9" s="289">
        <v>974.8</v>
      </c>
      <c r="F9" s="14">
        <v>1.044</v>
      </c>
      <c r="G9" s="291">
        <v>-0.22800000000000001</v>
      </c>
      <c r="H9" s="291">
        <v>0.05</v>
      </c>
      <c r="I9" s="289">
        <v>6.5</v>
      </c>
      <c r="J9" s="289">
        <v>6.5</v>
      </c>
      <c r="K9" s="291">
        <v>5.2499999999999998E-2</v>
      </c>
      <c r="L9" s="289" t="s">
        <v>40</v>
      </c>
      <c r="M9" s="14" t="s">
        <v>197</v>
      </c>
      <c r="N9" s="290">
        <v>-1.9599999999999999E-2</v>
      </c>
      <c r="O9" s="18">
        <v>0.4365</v>
      </c>
      <c r="P9" s="291">
        <v>-0.15210000000000001</v>
      </c>
      <c r="Q9" s="291">
        <v>0.30640000000000001</v>
      </c>
      <c r="R9" s="291">
        <v>-2.8E-3</v>
      </c>
      <c r="S9" s="291">
        <v>-8.5000000000000006E-3</v>
      </c>
      <c r="T9" s="291">
        <v>-9.4999999999999998E-3</v>
      </c>
      <c r="U9" s="289">
        <v>10402</v>
      </c>
      <c r="V9" s="289">
        <v>-290</v>
      </c>
      <c r="W9" s="292">
        <v>0.21180555555555555</v>
      </c>
      <c r="X9" s="293">
        <v>42705</v>
      </c>
      <c r="Y9" s="21" t="s">
        <v>38</v>
      </c>
    </row>
    <row r="10" spans="1:25" ht="18.75" thickBot="1" x14ac:dyDescent="0.2">
      <c r="A10" s="7">
        <v>150032</v>
      </c>
      <c r="B10" s="283" t="s">
        <v>235</v>
      </c>
      <c r="C10" s="7">
        <v>1.0329999999999999</v>
      </c>
      <c r="D10" s="305">
        <v>1E-3</v>
      </c>
      <c r="E10" s="283">
        <v>45.44</v>
      </c>
      <c r="F10" s="7">
        <v>1.0188999999999999</v>
      </c>
      <c r="G10" s="285">
        <v>-1.38E-2</v>
      </c>
      <c r="H10" s="285">
        <v>0.05</v>
      </c>
      <c r="I10" s="283">
        <v>5</v>
      </c>
      <c r="J10" s="283">
        <v>5</v>
      </c>
      <c r="K10" s="285">
        <v>4.9299999999999997E-2</v>
      </c>
      <c r="L10" s="283" t="s">
        <v>40</v>
      </c>
      <c r="M10" s="7" t="s">
        <v>236</v>
      </c>
      <c r="N10" s="284">
        <v>0</v>
      </c>
      <c r="O10" s="23">
        <v>0.121</v>
      </c>
      <c r="P10" s="285">
        <v>-1.11E-2</v>
      </c>
      <c r="Q10" s="283" t="s">
        <v>37</v>
      </c>
      <c r="R10" s="285">
        <v>8.0999999999999996E-3</v>
      </c>
      <c r="S10" s="285">
        <v>6.7999999999999996E-3</v>
      </c>
      <c r="T10" s="285">
        <v>3.7000000000000002E-3</v>
      </c>
      <c r="U10" s="283">
        <v>2413</v>
      </c>
      <c r="V10" s="283">
        <v>0</v>
      </c>
      <c r="W10" s="287">
        <v>0.3347222222222222</v>
      </c>
      <c r="X10" s="288">
        <v>42821</v>
      </c>
      <c r="Y10" s="13" t="s">
        <v>38</v>
      </c>
    </row>
    <row r="11" spans="1:25" ht="14.25" thickBot="1" x14ac:dyDescent="0.2">
      <c r="A11" s="44" t="s">
        <v>246</v>
      </c>
      <c r="B11" s="36"/>
      <c r="C11" s="35"/>
      <c r="D11" s="43">
        <f>AVERAGE(D8:D10)</f>
        <v>3.2333333333333333E-3</v>
      </c>
      <c r="E11" s="36"/>
      <c r="F11" s="35"/>
      <c r="G11" s="43">
        <f>AVERAGE(G8:G10)</f>
        <v>-0.14309999999999998</v>
      </c>
      <c r="H11" s="272">
        <f>COUNTIF($D8:$D10,"&gt;0")/COUNT($D8:$D10)</f>
        <v>1</v>
      </c>
      <c r="I11" s="36"/>
      <c r="J11" s="36"/>
      <c r="K11" s="43">
        <f>AVERAGE(K8:K10)</f>
        <v>5.206333333333333E-2</v>
      </c>
      <c r="L11" s="36"/>
      <c r="M11" s="35"/>
      <c r="N11" s="38"/>
      <c r="O11" s="39"/>
      <c r="P11" s="43">
        <f>AVERAGE(P8:P10)</f>
        <v>-9.5399999999999999E-2</v>
      </c>
      <c r="Q11" s="37"/>
      <c r="R11" s="43">
        <f>AVERAGE(R8:R10)</f>
        <v>5.7999999999999996E-3</v>
      </c>
      <c r="S11" s="37"/>
      <c r="T11" s="37"/>
      <c r="U11" s="36"/>
      <c r="V11" s="36"/>
      <c r="W11" s="40"/>
      <c r="X11" s="41"/>
      <c r="Y11" s="42"/>
    </row>
    <row r="12" spans="1:25" ht="18.75" thickBot="1" x14ac:dyDescent="0.2">
      <c r="A12" s="163">
        <v>150331</v>
      </c>
      <c r="B12" s="296" t="s">
        <v>227</v>
      </c>
      <c r="C12" s="163">
        <v>1.1439999999999999</v>
      </c>
      <c r="D12" s="412">
        <v>0</v>
      </c>
      <c r="E12" s="296">
        <v>621.21</v>
      </c>
      <c r="F12" s="163">
        <v>1.0416000000000001</v>
      </c>
      <c r="G12" s="298">
        <v>-9.8299999999999998E-2</v>
      </c>
      <c r="H12" s="298">
        <v>4.4999999999999998E-2</v>
      </c>
      <c r="I12" s="296">
        <v>6</v>
      </c>
      <c r="J12" s="296">
        <v>6</v>
      </c>
      <c r="K12" s="298">
        <v>5.4429999999999999E-2</v>
      </c>
      <c r="L12" s="296" t="s">
        <v>40</v>
      </c>
      <c r="M12" s="163" t="s">
        <v>222</v>
      </c>
      <c r="N12" s="297">
        <v>-1.23E-2</v>
      </c>
      <c r="O12" s="169">
        <v>0.20760000000000001</v>
      </c>
      <c r="P12" s="298">
        <v>-7.1199999999999999E-2</v>
      </c>
      <c r="Q12" s="298">
        <v>0.84060000000000001</v>
      </c>
      <c r="R12" s="298">
        <v>4.8999999999999998E-3</v>
      </c>
      <c r="S12" s="298">
        <v>-2.5999999999999999E-3</v>
      </c>
      <c r="T12" s="298">
        <v>-6.8999999999999999E-3</v>
      </c>
      <c r="U12" s="296">
        <v>49556</v>
      </c>
      <c r="V12" s="296">
        <v>-97</v>
      </c>
      <c r="W12" s="299">
        <v>0.21180555555555555</v>
      </c>
      <c r="X12" s="300">
        <v>42705</v>
      </c>
      <c r="Y12" s="172" t="s">
        <v>38</v>
      </c>
    </row>
    <row r="13" spans="1:25" ht="19.5" thickBot="1" x14ac:dyDescent="0.2">
      <c r="A13" s="7">
        <v>150219</v>
      </c>
      <c r="B13" s="283" t="s">
        <v>228</v>
      </c>
      <c r="C13" s="7">
        <v>1.2170000000000001</v>
      </c>
      <c r="D13" s="286">
        <v>-8.0000000000000004E-4</v>
      </c>
      <c r="E13" s="283">
        <v>14.5</v>
      </c>
      <c r="F13" s="7">
        <v>1.0369999999999999</v>
      </c>
      <c r="G13" s="285">
        <v>-0.1736</v>
      </c>
      <c r="H13" s="285">
        <v>4.4999999999999998E-2</v>
      </c>
      <c r="I13" s="283">
        <v>6</v>
      </c>
      <c r="J13" s="283">
        <v>6</v>
      </c>
      <c r="K13" s="285">
        <v>5.0849999999999999E-2</v>
      </c>
      <c r="L13" s="283" t="s">
        <v>40</v>
      </c>
      <c r="M13" s="301" t="s">
        <v>229</v>
      </c>
      <c r="N13" s="286">
        <v>-1.35E-2</v>
      </c>
      <c r="O13" s="23">
        <v>0.3584</v>
      </c>
      <c r="P13" s="285">
        <v>-0.13100000000000001</v>
      </c>
      <c r="Q13" s="285">
        <v>0.49559999999999998</v>
      </c>
      <c r="R13" s="285">
        <v>2E-3</v>
      </c>
      <c r="S13" s="285">
        <v>-5.8999999999999999E-3</v>
      </c>
      <c r="T13" s="285">
        <v>-6.4000000000000003E-3</v>
      </c>
      <c r="U13" s="283">
        <v>44828</v>
      </c>
      <c r="V13" s="283">
        <v>-288</v>
      </c>
      <c r="W13" s="287">
        <v>0.21180555555555555</v>
      </c>
      <c r="X13" s="288">
        <v>42738</v>
      </c>
      <c r="Y13" s="13" t="s">
        <v>38</v>
      </c>
    </row>
    <row r="14" spans="1:25" ht="18.75" thickBot="1" x14ac:dyDescent="0.2">
      <c r="A14" s="14">
        <v>150123</v>
      </c>
      <c r="B14" s="289" t="s">
        <v>230</v>
      </c>
      <c r="C14" s="14">
        <v>1.27</v>
      </c>
      <c r="D14" s="290">
        <v>-2.1600000000000001E-2</v>
      </c>
      <c r="E14" s="289">
        <v>0.48</v>
      </c>
      <c r="F14" s="14">
        <v>1.0366</v>
      </c>
      <c r="G14" s="291">
        <v>-0.22520000000000001</v>
      </c>
      <c r="H14" s="291">
        <v>4.4999999999999998E-2</v>
      </c>
      <c r="I14" s="289">
        <v>6</v>
      </c>
      <c r="J14" s="289">
        <v>6</v>
      </c>
      <c r="K14" s="291">
        <v>4.8649999999999999E-2</v>
      </c>
      <c r="L14" s="289" t="s">
        <v>40</v>
      </c>
      <c r="M14" s="14" t="s">
        <v>231</v>
      </c>
      <c r="N14" s="290">
        <v>-5.5999999999999999E-3</v>
      </c>
      <c r="O14" s="18">
        <v>0.51249999999999996</v>
      </c>
      <c r="P14" s="291">
        <v>-0.1673</v>
      </c>
      <c r="Q14" s="291">
        <v>0.51559999999999995</v>
      </c>
      <c r="R14" s="291">
        <v>5.5999999999999999E-3</v>
      </c>
      <c r="S14" s="291">
        <v>7.7999999999999996E-3</v>
      </c>
      <c r="T14" s="291">
        <v>3.7000000000000002E-3</v>
      </c>
      <c r="U14" s="289">
        <v>6453</v>
      </c>
      <c r="V14" s="289">
        <v>2</v>
      </c>
      <c r="W14" s="292">
        <v>0.21180555555555555</v>
      </c>
      <c r="X14" s="293">
        <v>42738</v>
      </c>
      <c r="Y14" s="21" t="s">
        <v>38</v>
      </c>
    </row>
    <row r="15" spans="1:25" ht="14.25" thickBot="1" x14ac:dyDescent="0.2">
      <c r="A15" s="44" t="s">
        <v>244</v>
      </c>
      <c r="B15" s="36"/>
      <c r="C15" s="35"/>
      <c r="D15" s="43">
        <f>AVERAGE(D12:D14)</f>
        <v>-7.4666666666666666E-3</v>
      </c>
      <c r="E15" s="36"/>
      <c r="F15" s="35"/>
      <c r="G15" s="43">
        <f>AVERAGE(G12:G14)</f>
        <v>-0.16570000000000001</v>
      </c>
      <c r="H15" s="272">
        <f>COUNTIF($D12:$D14,"&gt;0")/COUNT($D12:$D14)</f>
        <v>0</v>
      </c>
      <c r="I15" s="36"/>
      <c r="J15" s="36"/>
      <c r="K15" s="43">
        <f>AVERAGE(K12:K14)</f>
        <v>5.1310000000000001E-2</v>
      </c>
      <c r="L15" s="36"/>
      <c r="M15" s="35"/>
      <c r="N15" s="38"/>
      <c r="O15" s="39"/>
      <c r="P15" s="43">
        <f>AVERAGE(P12:P14)</f>
        <v>-0.12316666666666666</v>
      </c>
      <c r="Q15" s="37"/>
      <c r="R15" s="43">
        <f>AVERAGE(R12:R14)</f>
        <v>4.1666666666666666E-3</v>
      </c>
      <c r="S15" s="37"/>
      <c r="T15" s="37"/>
      <c r="U15" s="36"/>
      <c r="V15" s="36"/>
      <c r="W15" s="40"/>
      <c r="X15" s="41"/>
      <c r="Y15" s="42"/>
    </row>
    <row r="16" spans="1:25" s="206" customFormat="1" ht="19.5" thickBot="1" x14ac:dyDescent="0.2">
      <c r="A16" s="197">
        <v>150297</v>
      </c>
      <c r="B16" s="377" t="s">
        <v>202</v>
      </c>
      <c r="C16" s="197">
        <v>1.107</v>
      </c>
      <c r="D16" s="383">
        <v>8.9999999999999998E-4</v>
      </c>
      <c r="E16" s="377">
        <v>104.86</v>
      </c>
      <c r="F16" s="197">
        <v>1.0669</v>
      </c>
      <c r="G16" s="379">
        <v>-3.7600000000000001E-2</v>
      </c>
      <c r="H16" s="379">
        <v>0.04</v>
      </c>
      <c r="I16" s="377">
        <v>6</v>
      </c>
      <c r="J16" s="377">
        <v>5.5</v>
      </c>
      <c r="K16" s="379">
        <v>5.296E-2</v>
      </c>
      <c r="L16" s="377" t="s">
        <v>40</v>
      </c>
      <c r="M16" s="483" t="s">
        <v>203</v>
      </c>
      <c r="N16" s="378">
        <v>-1.01E-2</v>
      </c>
      <c r="O16" s="202">
        <v>0.15229999999999999</v>
      </c>
      <c r="P16" s="379">
        <v>-3.1199999999999999E-2</v>
      </c>
      <c r="Q16" s="379">
        <v>0.93110000000000004</v>
      </c>
      <c r="R16" s="379">
        <v>-1E-3</v>
      </c>
      <c r="S16" s="379">
        <v>-5.4999999999999997E-3</v>
      </c>
      <c r="T16" s="379">
        <v>-4.5999999999999999E-3</v>
      </c>
      <c r="U16" s="377">
        <v>6209</v>
      </c>
      <c r="V16" s="377">
        <v>-8</v>
      </c>
      <c r="W16" s="380">
        <v>0.21180555555555555</v>
      </c>
      <c r="X16" s="381">
        <v>42705</v>
      </c>
      <c r="Y16" s="205" t="s">
        <v>38</v>
      </c>
    </row>
    <row r="17" spans="1:25" s="206" customFormat="1" ht="18.75" thickBot="1" x14ac:dyDescent="0.2">
      <c r="A17" s="197">
        <v>150323</v>
      </c>
      <c r="B17" s="377" t="s">
        <v>194</v>
      </c>
      <c r="C17" s="197">
        <v>1.073</v>
      </c>
      <c r="D17" s="383">
        <v>3.7000000000000002E-3</v>
      </c>
      <c r="E17" s="377">
        <v>167.78</v>
      </c>
      <c r="F17" s="197">
        <v>1.0328999999999999</v>
      </c>
      <c r="G17" s="379">
        <v>-3.8800000000000001E-2</v>
      </c>
      <c r="H17" s="379">
        <v>0.04</v>
      </c>
      <c r="I17" s="377">
        <v>5.5</v>
      </c>
      <c r="J17" s="377">
        <v>5.5</v>
      </c>
      <c r="K17" s="379">
        <v>5.2880000000000003E-2</v>
      </c>
      <c r="L17" s="377" t="s">
        <v>40</v>
      </c>
      <c r="M17" s="197" t="s">
        <v>76</v>
      </c>
      <c r="N17" s="378">
        <v>-1.5599999999999999E-2</v>
      </c>
      <c r="O17" s="202">
        <v>0.16070000000000001</v>
      </c>
      <c r="P17" s="379">
        <v>-3.2099999999999997E-2</v>
      </c>
      <c r="Q17" s="379">
        <v>0.96260000000000001</v>
      </c>
      <c r="R17" s="379">
        <v>3.5000000000000001E-3</v>
      </c>
      <c r="S17" s="379">
        <v>-3.5999999999999999E-3</v>
      </c>
      <c r="T17" s="379">
        <v>-6.3E-3</v>
      </c>
      <c r="U17" s="377">
        <v>3762</v>
      </c>
      <c r="V17" s="377">
        <v>0</v>
      </c>
      <c r="W17" s="380">
        <v>0.21180555555555555</v>
      </c>
      <c r="X17" s="381">
        <v>42738</v>
      </c>
      <c r="Y17" s="205" t="s">
        <v>38</v>
      </c>
    </row>
    <row r="18" spans="1:25" ht="18.75" thickBot="1" x14ac:dyDescent="0.2">
      <c r="A18" s="7">
        <v>150303</v>
      </c>
      <c r="B18" s="283" t="s">
        <v>200</v>
      </c>
      <c r="C18" s="7">
        <v>1.08</v>
      </c>
      <c r="D18" s="284">
        <v>0</v>
      </c>
      <c r="E18" s="283">
        <v>1280.05</v>
      </c>
      <c r="F18" s="7">
        <v>1.0358000000000001</v>
      </c>
      <c r="G18" s="285">
        <v>-4.2700000000000002E-2</v>
      </c>
      <c r="H18" s="285">
        <v>0.04</v>
      </c>
      <c r="I18" s="283">
        <v>6</v>
      </c>
      <c r="J18" s="283">
        <v>5.5</v>
      </c>
      <c r="K18" s="285">
        <v>5.2760000000000001E-2</v>
      </c>
      <c r="L18" s="283" t="s">
        <v>40</v>
      </c>
      <c r="M18" s="7" t="s">
        <v>201</v>
      </c>
      <c r="N18" s="286">
        <v>-1.5900000000000001E-2</v>
      </c>
      <c r="O18" s="23">
        <v>0.2359</v>
      </c>
      <c r="P18" s="285">
        <v>-3.56E-2</v>
      </c>
      <c r="Q18" s="304">
        <v>0.78280000000000005</v>
      </c>
      <c r="R18" s="285">
        <v>5.4999999999999997E-3</v>
      </c>
      <c r="S18" s="285">
        <v>8.0000000000000004E-4</v>
      </c>
      <c r="T18" s="285">
        <v>-3.5000000000000001E-3</v>
      </c>
      <c r="U18" s="283">
        <v>34373</v>
      </c>
      <c r="V18" s="283">
        <v>13</v>
      </c>
      <c r="W18" s="287">
        <v>0.21180555555555555</v>
      </c>
      <c r="X18" s="288">
        <v>42719</v>
      </c>
      <c r="Y18" s="13" t="s">
        <v>38</v>
      </c>
    </row>
    <row r="19" spans="1:25" s="206" customFormat="1" ht="18.75" thickBot="1" x14ac:dyDescent="0.2">
      <c r="A19" s="197">
        <v>150287</v>
      </c>
      <c r="B19" s="377" t="s">
        <v>77</v>
      </c>
      <c r="C19" s="197">
        <v>1.079</v>
      </c>
      <c r="D19" s="383">
        <v>2.8E-3</v>
      </c>
      <c r="E19" s="377">
        <v>5454.86</v>
      </c>
      <c r="F19" s="197">
        <v>1.036</v>
      </c>
      <c r="G19" s="379">
        <v>-4.1500000000000002E-2</v>
      </c>
      <c r="H19" s="379">
        <v>0.04</v>
      </c>
      <c r="I19" s="377">
        <v>5.5</v>
      </c>
      <c r="J19" s="377">
        <v>5.5</v>
      </c>
      <c r="K19" s="379">
        <v>5.2729999999999999E-2</v>
      </c>
      <c r="L19" s="377" t="s">
        <v>40</v>
      </c>
      <c r="M19" s="197" t="s">
        <v>78</v>
      </c>
      <c r="N19" s="378">
        <v>-1.1299999999999999E-2</v>
      </c>
      <c r="O19" s="202">
        <v>0.1855</v>
      </c>
      <c r="P19" s="379">
        <v>-3.4700000000000002E-2</v>
      </c>
      <c r="Q19" s="379">
        <v>0.90010000000000001</v>
      </c>
      <c r="R19" s="379">
        <v>6.4000000000000003E-3</v>
      </c>
      <c r="S19" s="379">
        <v>3.0999999999999999E-3</v>
      </c>
      <c r="T19" s="379">
        <v>0</v>
      </c>
      <c r="U19" s="377">
        <v>80396</v>
      </c>
      <c r="V19" s="377">
        <v>651</v>
      </c>
      <c r="W19" s="380">
        <v>0.21180555555555555</v>
      </c>
      <c r="X19" s="381">
        <v>42719</v>
      </c>
      <c r="Y19" s="205" t="s">
        <v>38</v>
      </c>
    </row>
    <row r="20" spans="1:25" s="206" customFormat="1" ht="18.75" thickBot="1" x14ac:dyDescent="0.2">
      <c r="A20" s="197">
        <v>150335</v>
      </c>
      <c r="B20" s="377" t="s">
        <v>195</v>
      </c>
      <c r="C20" s="197">
        <v>1.08</v>
      </c>
      <c r="D20" s="383">
        <v>8.9999999999999998E-4</v>
      </c>
      <c r="E20" s="377">
        <v>763.1</v>
      </c>
      <c r="F20" s="197">
        <v>1.036</v>
      </c>
      <c r="G20" s="379">
        <v>-4.2500000000000003E-2</v>
      </c>
      <c r="H20" s="379">
        <v>0.04</v>
      </c>
      <c r="I20" s="377">
        <v>5.5</v>
      </c>
      <c r="J20" s="377">
        <v>5.5</v>
      </c>
      <c r="K20" s="379">
        <v>5.2679999999999998E-2</v>
      </c>
      <c r="L20" s="377" t="s">
        <v>40</v>
      </c>
      <c r="M20" s="197" t="s">
        <v>80</v>
      </c>
      <c r="N20" s="378">
        <v>-1.89E-2</v>
      </c>
      <c r="O20" s="202">
        <v>0.2306</v>
      </c>
      <c r="P20" s="379">
        <v>-3.56E-2</v>
      </c>
      <c r="Q20" s="401">
        <v>0.79490000000000005</v>
      </c>
      <c r="R20" s="379">
        <v>4.4999999999999997E-3</v>
      </c>
      <c r="S20" s="379">
        <v>1.1999999999999999E-3</v>
      </c>
      <c r="T20" s="379">
        <v>-2.3E-3</v>
      </c>
      <c r="U20" s="377">
        <v>16503</v>
      </c>
      <c r="V20" s="377">
        <v>0</v>
      </c>
      <c r="W20" s="380">
        <v>0.21180555555555555</v>
      </c>
      <c r="X20" s="381">
        <v>42719</v>
      </c>
      <c r="Y20" s="205" t="s">
        <v>38</v>
      </c>
    </row>
    <row r="21" spans="1:25" ht="18.75" thickBot="1" x14ac:dyDescent="0.2">
      <c r="A21" s="14">
        <v>150263</v>
      </c>
      <c r="B21" s="289" t="s">
        <v>210</v>
      </c>
      <c r="C21" s="14">
        <v>1.081</v>
      </c>
      <c r="D21" s="295">
        <v>8.9999999999999998E-4</v>
      </c>
      <c r="E21" s="289">
        <v>8.2200000000000006</v>
      </c>
      <c r="F21" s="14">
        <v>1.0359</v>
      </c>
      <c r="G21" s="291">
        <v>-4.3499999999999997E-2</v>
      </c>
      <c r="H21" s="291">
        <v>0.04</v>
      </c>
      <c r="I21" s="289">
        <v>5.5</v>
      </c>
      <c r="J21" s="289">
        <v>5.5</v>
      </c>
      <c r="K21" s="291">
        <v>5.2630000000000003E-2</v>
      </c>
      <c r="L21" s="289" t="s">
        <v>40</v>
      </c>
      <c r="M21" s="14" t="s">
        <v>211</v>
      </c>
      <c r="N21" s="290">
        <v>-1.6199999999999999E-2</v>
      </c>
      <c r="O21" s="18">
        <v>0.22040000000000001</v>
      </c>
      <c r="P21" s="291">
        <v>-3.6499999999999998E-2</v>
      </c>
      <c r="Q21" s="291">
        <v>0.81879999999999997</v>
      </c>
      <c r="R21" s="291">
        <v>5.7999999999999996E-3</v>
      </c>
      <c r="S21" s="291">
        <v>-4.3E-3</v>
      </c>
      <c r="T21" s="291">
        <v>-7.3000000000000001E-3</v>
      </c>
      <c r="U21" s="289">
        <v>1546</v>
      </c>
      <c r="V21" s="289">
        <v>-1</v>
      </c>
      <c r="W21" s="292">
        <v>0.21180555555555555</v>
      </c>
      <c r="X21" s="293">
        <v>42719</v>
      </c>
      <c r="Y21" s="21" t="s">
        <v>38</v>
      </c>
    </row>
    <row r="22" spans="1:25" ht="18.75" thickBot="1" x14ac:dyDescent="0.2">
      <c r="A22" s="7">
        <v>150293</v>
      </c>
      <c r="B22" s="283" t="s">
        <v>204</v>
      </c>
      <c r="C22" s="7">
        <v>1.1080000000000001</v>
      </c>
      <c r="D22" s="305">
        <v>1.8E-3</v>
      </c>
      <c r="E22" s="283">
        <v>13.85</v>
      </c>
      <c r="F22" s="7">
        <v>1.0599000000000001</v>
      </c>
      <c r="G22" s="285">
        <v>-4.5400000000000003E-2</v>
      </c>
      <c r="H22" s="285">
        <v>0.04</v>
      </c>
      <c r="I22" s="283">
        <v>6.25</v>
      </c>
      <c r="J22" s="283">
        <v>5.5</v>
      </c>
      <c r="K22" s="285">
        <v>5.2589999999999998E-2</v>
      </c>
      <c r="L22" s="283" t="s">
        <v>40</v>
      </c>
      <c r="M22" s="7" t="s">
        <v>66</v>
      </c>
      <c r="N22" s="286">
        <v>-1.5699999999999999E-2</v>
      </c>
      <c r="O22" s="23">
        <v>0.31240000000000001</v>
      </c>
      <c r="P22" s="285">
        <v>-3.8399999999999997E-2</v>
      </c>
      <c r="Q22" s="285">
        <v>0.57479999999999998</v>
      </c>
      <c r="R22" s="285">
        <v>-2.0999999999999999E-3</v>
      </c>
      <c r="S22" s="285">
        <v>-8.2000000000000007E-3</v>
      </c>
      <c r="T22" s="285">
        <v>-6.6E-3</v>
      </c>
      <c r="U22" s="283">
        <v>1237</v>
      </c>
      <c r="V22" s="283">
        <v>-1</v>
      </c>
      <c r="W22" s="287">
        <v>0.21180555555555555</v>
      </c>
      <c r="X22" s="288">
        <v>42705</v>
      </c>
      <c r="Y22" s="13" t="s">
        <v>38</v>
      </c>
    </row>
    <row r="23" spans="1:25" ht="18.75" thickBot="1" x14ac:dyDescent="0.2">
      <c r="A23" s="14">
        <v>150289</v>
      </c>
      <c r="B23" s="289" t="s">
        <v>196</v>
      </c>
      <c r="C23" s="14">
        <v>1.0820000000000001</v>
      </c>
      <c r="D23" s="290">
        <v>-2.8E-3</v>
      </c>
      <c r="E23" s="289">
        <v>4121.1400000000003</v>
      </c>
      <c r="F23" s="14">
        <v>1.036</v>
      </c>
      <c r="G23" s="291">
        <v>-4.4400000000000002E-2</v>
      </c>
      <c r="H23" s="291">
        <v>0.04</v>
      </c>
      <c r="I23" s="289">
        <v>5.5</v>
      </c>
      <c r="J23" s="289">
        <v>5.5</v>
      </c>
      <c r="K23" s="291">
        <v>5.2580000000000002E-2</v>
      </c>
      <c r="L23" s="289" t="s">
        <v>40</v>
      </c>
      <c r="M23" s="14" t="s">
        <v>197</v>
      </c>
      <c r="N23" s="290">
        <v>-1.9599999999999999E-2</v>
      </c>
      <c r="O23" s="18">
        <v>0.17169999999999999</v>
      </c>
      <c r="P23" s="291">
        <v>-3.7400000000000003E-2</v>
      </c>
      <c r="Q23" s="291">
        <v>0.93230000000000002</v>
      </c>
      <c r="R23" s="291">
        <v>-1E-3</v>
      </c>
      <c r="S23" s="291">
        <v>-5.1000000000000004E-3</v>
      </c>
      <c r="T23" s="291">
        <v>-9.4999999999999998E-3</v>
      </c>
      <c r="U23" s="289">
        <v>57196</v>
      </c>
      <c r="V23" s="289">
        <v>-982</v>
      </c>
      <c r="W23" s="292">
        <v>0.21180555555555555</v>
      </c>
      <c r="X23" s="293">
        <v>42719</v>
      </c>
      <c r="Y23" s="21" t="s">
        <v>38</v>
      </c>
    </row>
    <row r="24" spans="1:25" ht="18.75" thickBot="1" x14ac:dyDescent="0.2">
      <c r="A24" s="7">
        <v>150325</v>
      </c>
      <c r="B24" s="283" t="s">
        <v>224</v>
      </c>
      <c r="C24" s="7">
        <v>1.0760000000000001</v>
      </c>
      <c r="D24" s="305">
        <v>2.8E-3</v>
      </c>
      <c r="E24" s="283">
        <v>37.909999999999997</v>
      </c>
      <c r="F24" s="7">
        <v>1.0295000000000001</v>
      </c>
      <c r="G24" s="285">
        <v>-4.5199999999999997E-2</v>
      </c>
      <c r="H24" s="285">
        <v>0.04</v>
      </c>
      <c r="I24" s="283">
        <v>5.5</v>
      </c>
      <c r="J24" s="283">
        <v>5.5</v>
      </c>
      <c r="K24" s="285">
        <v>5.2560000000000003E-2</v>
      </c>
      <c r="L24" s="283" t="s">
        <v>40</v>
      </c>
      <c r="M24" s="7" t="s">
        <v>66</v>
      </c>
      <c r="N24" s="286">
        <v>-1.5699999999999999E-2</v>
      </c>
      <c r="O24" s="23">
        <v>0.33710000000000001</v>
      </c>
      <c r="P24" s="285">
        <v>-3.7499999999999999E-2</v>
      </c>
      <c r="Q24" s="304">
        <v>0.55430000000000001</v>
      </c>
      <c r="R24" s="285">
        <v>6.6E-3</v>
      </c>
      <c r="S24" s="285">
        <v>-7.3000000000000001E-3</v>
      </c>
      <c r="T24" s="285">
        <v>-7.1000000000000004E-3</v>
      </c>
      <c r="U24" s="283">
        <v>1677</v>
      </c>
      <c r="V24" s="283">
        <v>-24</v>
      </c>
      <c r="W24" s="287">
        <v>0.21180555555555555</v>
      </c>
      <c r="X24" s="288">
        <v>42738</v>
      </c>
      <c r="Y24" s="13" t="s">
        <v>38</v>
      </c>
    </row>
    <row r="25" spans="1:25" ht="18.75" thickBot="1" x14ac:dyDescent="0.2">
      <c r="A25" s="14">
        <v>150299</v>
      </c>
      <c r="B25" s="306" t="s">
        <v>199</v>
      </c>
      <c r="C25" s="14">
        <v>1.0840000000000001</v>
      </c>
      <c r="D25" s="295">
        <v>3.7000000000000002E-3</v>
      </c>
      <c r="E25" s="289">
        <v>2309.64</v>
      </c>
      <c r="F25" s="14">
        <v>1.036</v>
      </c>
      <c r="G25" s="291">
        <v>-4.6300000000000001E-2</v>
      </c>
      <c r="H25" s="291">
        <v>0.04</v>
      </c>
      <c r="I25" s="289">
        <v>5.5</v>
      </c>
      <c r="J25" s="289">
        <v>5.5</v>
      </c>
      <c r="K25" s="291">
        <v>5.2479999999999999E-2</v>
      </c>
      <c r="L25" s="289" t="s">
        <v>40</v>
      </c>
      <c r="M25" s="14" t="s">
        <v>95</v>
      </c>
      <c r="N25" s="295">
        <v>1.17E-2</v>
      </c>
      <c r="O25" s="18">
        <v>0.19040000000000001</v>
      </c>
      <c r="P25" s="291">
        <v>-3.9100000000000003E-2</v>
      </c>
      <c r="Q25" s="303">
        <v>0.88859999999999995</v>
      </c>
      <c r="R25" s="291">
        <v>1E-3</v>
      </c>
      <c r="S25" s="291">
        <v>3.2000000000000002E-3</v>
      </c>
      <c r="T25" s="291">
        <v>3.2000000000000002E-3</v>
      </c>
      <c r="U25" s="289">
        <v>39407</v>
      </c>
      <c r="V25" s="289">
        <v>1026</v>
      </c>
      <c r="W25" s="292">
        <v>0.21180555555555555</v>
      </c>
      <c r="X25" s="293">
        <v>42719</v>
      </c>
      <c r="Y25" s="21" t="s">
        <v>38</v>
      </c>
    </row>
    <row r="26" spans="1:25" ht="18.75" thickBot="1" x14ac:dyDescent="0.2">
      <c r="A26" s="7">
        <v>150247</v>
      </c>
      <c r="B26" s="283" t="s">
        <v>205</v>
      </c>
      <c r="C26" s="7">
        <v>1.081</v>
      </c>
      <c r="D26" s="305">
        <v>2.8E-3</v>
      </c>
      <c r="E26" s="283">
        <v>637.09</v>
      </c>
      <c r="F26" s="7">
        <v>1.0328999999999999</v>
      </c>
      <c r="G26" s="285">
        <v>-4.6600000000000003E-2</v>
      </c>
      <c r="H26" s="285">
        <v>0.04</v>
      </c>
      <c r="I26" s="283">
        <v>5.5</v>
      </c>
      <c r="J26" s="283">
        <v>5.5</v>
      </c>
      <c r="K26" s="285">
        <v>5.2479999999999999E-2</v>
      </c>
      <c r="L26" s="283" t="s">
        <v>40</v>
      </c>
      <c r="M26" s="7" t="s">
        <v>110</v>
      </c>
      <c r="N26" s="286">
        <v>-8.9999999999999993E-3</v>
      </c>
      <c r="O26" s="23">
        <v>0.21759999999999999</v>
      </c>
      <c r="P26" s="285">
        <v>-3.9199999999999999E-2</v>
      </c>
      <c r="Q26" s="285">
        <v>0.8296</v>
      </c>
      <c r="R26" s="285">
        <v>-2.2000000000000001E-3</v>
      </c>
      <c r="S26" s="285">
        <v>-5.3E-3</v>
      </c>
      <c r="T26" s="285">
        <v>-6.6E-3</v>
      </c>
      <c r="U26" s="283">
        <v>20762</v>
      </c>
      <c r="V26" s="283">
        <v>-53</v>
      </c>
      <c r="W26" s="287">
        <v>0.21180555555555555</v>
      </c>
      <c r="X26" s="288">
        <v>42738</v>
      </c>
      <c r="Y26" s="13" t="s">
        <v>38</v>
      </c>
    </row>
    <row r="27" spans="1:25" ht="18.75" thickBot="1" x14ac:dyDescent="0.2">
      <c r="A27" s="14">
        <v>150291</v>
      </c>
      <c r="B27" s="306" t="s">
        <v>198</v>
      </c>
      <c r="C27" s="14">
        <v>1.0840000000000001</v>
      </c>
      <c r="D27" s="295">
        <v>2.8E-3</v>
      </c>
      <c r="E27" s="289">
        <v>215.21</v>
      </c>
      <c r="F27" s="14">
        <v>1.036</v>
      </c>
      <c r="G27" s="291">
        <v>-4.6300000000000001E-2</v>
      </c>
      <c r="H27" s="291">
        <v>0.04</v>
      </c>
      <c r="I27" s="289">
        <v>5.5</v>
      </c>
      <c r="J27" s="289">
        <v>5.5</v>
      </c>
      <c r="K27" s="291">
        <v>5.2479999999999999E-2</v>
      </c>
      <c r="L27" s="289" t="s">
        <v>40</v>
      </c>
      <c r="M27" s="14" t="s">
        <v>95</v>
      </c>
      <c r="N27" s="295">
        <v>1.17E-2</v>
      </c>
      <c r="O27" s="18">
        <v>0.21590000000000001</v>
      </c>
      <c r="P27" s="291">
        <v>-3.9100000000000003E-2</v>
      </c>
      <c r="Q27" s="291">
        <v>0.82920000000000005</v>
      </c>
      <c r="R27" s="291">
        <v>0</v>
      </c>
      <c r="S27" s="291">
        <v>1.1999999999999999E-3</v>
      </c>
      <c r="T27" s="291">
        <v>3.0999999999999999E-3</v>
      </c>
      <c r="U27" s="289">
        <v>19637</v>
      </c>
      <c r="V27" s="289">
        <v>36</v>
      </c>
      <c r="W27" s="292">
        <v>0.21180555555555555</v>
      </c>
      <c r="X27" s="293">
        <v>42719</v>
      </c>
      <c r="Y27" s="21" t="s">
        <v>38</v>
      </c>
    </row>
    <row r="28" spans="1:25" ht="18.75" thickBot="1" x14ac:dyDescent="0.2">
      <c r="A28" s="7">
        <v>150130</v>
      </c>
      <c r="B28" s="283" t="s">
        <v>208</v>
      </c>
      <c r="C28" s="7">
        <v>1.0820000000000001</v>
      </c>
      <c r="D28" s="286">
        <v>-8.9999999999999998E-4</v>
      </c>
      <c r="E28" s="283">
        <v>9917.3799999999992</v>
      </c>
      <c r="F28" s="7">
        <v>1.0329999999999999</v>
      </c>
      <c r="G28" s="285">
        <v>-4.7399999999999998E-2</v>
      </c>
      <c r="H28" s="285">
        <v>0.04</v>
      </c>
      <c r="I28" s="283">
        <v>5.5</v>
      </c>
      <c r="J28" s="283">
        <v>5.5</v>
      </c>
      <c r="K28" s="285">
        <v>5.2429999999999997E-2</v>
      </c>
      <c r="L28" s="283" t="s">
        <v>40</v>
      </c>
      <c r="M28" s="7" t="s">
        <v>209</v>
      </c>
      <c r="N28" s="286">
        <v>-1.0999999999999999E-2</v>
      </c>
      <c r="O28" s="23">
        <v>0.193</v>
      </c>
      <c r="P28" s="285">
        <v>-4.0099999999999997E-2</v>
      </c>
      <c r="Q28" s="285">
        <v>0.88700000000000001</v>
      </c>
      <c r="R28" s="285">
        <v>3.3E-3</v>
      </c>
      <c r="S28" s="285">
        <v>2.9999999999999997E-4</v>
      </c>
      <c r="T28" s="285">
        <v>-2.0999999999999999E-3</v>
      </c>
      <c r="U28" s="283">
        <v>476136</v>
      </c>
      <c r="V28" s="283">
        <v>343</v>
      </c>
      <c r="W28" s="287">
        <v>0.21180555555555555</v>
      </c>
      <c r="X28" s="288">
        <v>42738</v>
      </c>
      <c r="Y28" s="13" t="s">
        <v>38</v>
      </c>
    </row>
    <row r="29" spans="1:25" ht="18.75" thickBot="1" x14ac:dyDescent="0.2">
      <c r="A29" s="14">
        <v>150301</v>
      </c>
      <c r="B29" s="289" t="s">
        <v>212</v>
      </c>
      <c r="C29" s="14">
        <v>1.0880000000000001</v>
      </c>
      <c r="D29" s="295">
        <v>1.8E-3</v>
      </c>
      <c r="E29" s="289">
        <v>42.82</v>
      </c>
      <c r="F29" s="14">
        <v>1.036</v>
      </c>
      <c r="G29" s="291">
        <v>-5.0200000000000002E-2</v>
      </c>
      <c r="H29" s="291">
        <v>0.04</v>
      </c>
      <c r="I29" s="289">
        <v>5.5</v>
      </c>
      <c r="J29" s="289">
        <v>5.5</v>
      </c>
      <c r="K29" s="291">
        <v>5.228E-2</v>
      </c>
      <c r="L29" s="289" t="s">
        <v>40</v>
      </c>
      <c r="M29" s="14" t="s">
        <v>56</v>
      </c>
      <c r="N29" s="295">
        <v>5.0000000000000001E-3</v>
      </c>
      <c r="O29" s="18">
        <v>0.42180000000000001</v>
      </c>
      <c r="P29" s="291">
        <v>-4.2700000000000002E-2</v>
      </c>
      <c r="Q29" s="303">
        <v>0.34889999999999999</v>
      </c>
      <c r="R29" s="291">
        <v>-2.3E-3</v>
      </c>
      <c r="S29" s="291">
        <v>-6.9999999999999999E-4</v>
      </c>
      <c r="T29" s="291">
        <v>-6.1999999999999998E-3</v>
      </c>
      <c r="U29" s="289">
        <v>5296</v>
      </c>
      <c r="V29" s="289">
        <v>0</v>
      </c>
      <c r="W29" s="292">
        <v>0.21180555555555555</v>
      </c>
      <c r="X29" s="293">
        <v>42719</v>
      </c>
      <c r="Y29" s="21" t="s">
        <v>38</v>
      </c>
    </row>
    <row r="30" spans="1:25" ht="18.75" thickBot="1" x14ac:dyDescent="0.2">
      <c r="A30" s="7">
        <v>150117</v>
      </c>
      <c r="B30" s="283" t="s">
        <v>206</v>
      </c>
      <c r="C30" s="7">
        <v>1.087</v>
      </c>
      <c r="D30" s="286">
        <v>-8.9999999999999998E-4</v>
      </c>
      <c r="E30" s="283">
        <v>4264.3500000000004</v>
      </c>
      <c r="F30" s="7">
        <v>1.0329999999999999</v>
      </c>
      <c r="G30" s="285">
        <v>-5.2299999999999999E-2</v>
      </c>
      <c r="H30" s="285">
        <v>0.04</v>
      </c>
      <c r="I30" s="283">
        <v>5.5</v>
      </c>
      <c r="J30" s="283">
        <v>5.5</v>
      </c>
      <c r="K30" s="285">
        <v>5.2179999999999997E-2</v>
      </c>
      <c r="L30" s="283" t="s">
        <v>40</v>
      </c>
      <c r="M30" s="7" t="s">
        <v>207</v>
      </c>
      <c r="N30" s="286">
        <v>-1.1599999999999999E-2</v>
      </c>
      <c r="O30" s="23">
        <v>0.16089999999999999</v>
      </c>
      <c r="P30" s="285">
        <v>-4.4499999999999998E-2</v>
      </c>
      <c r="Q30" s="285">
        <v>1.6162000000000001</v>
      </c>
      <c r="R30" s="285">
        <v>-3.8999999999999998E-3</v>
      </c>
      <c r="S30" s="285">
        <v>-4.4999999999999997E-3</v>
      </c>
      <c r="T30" s="285">
        <v>-8.8000000000000005E-3</v>
      </c>
      <c r="U30" s="283">
        <v>134078</v>
      </c>
      <c r="V30" s="283">
        <v>-175</v>
      </c>
      <c r="W30" s="287">
        <v>0.21180555555555555</v>
      </c>
      <c r="X30" s="288">
        <v>42738</v>
      </c>
      <c r="Y30" s="13" t="s">
        <v>38</v>
      </c>
    </row>
    <row r="31" spans="1:25" ht="18.75" thickBot="1" x14ac:dyDescent="0.2">
      <c r="A31" s="14">
        <v>502037</v>
      </c>
      <c r="B31" s="289" t="s">
        <v>221</v>
      </c>
      <c r="C31" s="14">
        <v>1.087</v>
      </c>
      <c r="D31" s="295">
        <v>4.5999999999999999E-3</v>
      </c>
      <c r="E31" s="289">
        <v>0.11</v>
      </c>
      <c r="F31" s="14">
        <v>1.0293000000000001</v>
      </c>
      <c r="G31" s="291">
        <v>-5.6099999999999997E-2</v>
      </c>
      <c r="H31" s="291">
        <v>0.04</v>
      </c>
      <c r="I31" s="289">
        <v>5.5</v>
      </c>
      <c r="J31" s="289">
        <v>5.5</v>
      </c>
      <c r="K31" s="291">
        <v>5.1999999999999998E-2</v>
      </c>
      <c r="L31" s="289" t="s">
        <v>40</v>
      </c>
      <c r="M31" s="14" t="s">
        <v>222</v>
      </c>
      <c r="N31" s="290">
        <v>-1.23E-2</v>
      </c>
      <c r="O31" s="18">
        <v>0.4199</v>
      </c>
      <c r="P31" s="291">
        <v>-4.82E-2</v>
      </c>
      <c r="Q31" s="291">
        <v>0.36049999999999999</v>
      </c>
      <c r="R31" s="291">
        <v>1.4500000000000001E-2</v>
      </c>
      <c r="S31" s="291">
        <v>2.0999999999999999E-3</v>
      </c>
      <c r="T31" s="291">
        <v>-9.1000000000000004E-3</v>
      </c>
      <c r="U31" s="289">
        <v>585</v>
      </c>
      <c r="V31" s="289">
        <v>0</v>
      </c>
      <c r="W31" s="292">
        <v>0.21180555555555555</v>
      </c>
      <c r="X31" s="293">
        <v>42719</v>
      </c>
      <c r="Y31" s="21" t="s">
        <v>38</v>
      </c>
    </row>
    <row r="32" spans="1:25" ht="18.75" thickBot="1" x14ac:dyDescent="0.2">
      <c r="A32" s="7">
        <v>150265</v>
      </c>
      <c r="B32" s="294" t="s">
        <v>214</v>
      </c>
      <c r="C32" s="7">
        <v>1.0880000000000001</v>
      </c>
      <c r="D32" s="284">
        <v>0</v>
      </c>
      <c r="E32" s="283">
        <v>159.49</v>
      </c>
      <c r="F32" s="7">
        <v>1.0289999999999999</v>
      </c>
      <c r="G32" s="285">
        <v>-5.7299999999999997E-2</v>
      </c>
      <c r="H32" s="285">
        <v>0.04</v>
      </c>
      <c r="I32" s="283">
        <v>5.5</v>
      </c>
      <c r="J32" s="283">
        <v>5.5</v>
      </c>
      <c r="K32" s="285">
        <v>5.194E-2</v>
      </c>
      <c r="L32" s="283" t="s">
        <v>40</v>
      </c>
      <c r="M32" s="7" t="s">
        <v>46</v>
      </c>
      <c r="N32" s="286">
        <v>-1.1299999999999999E-2</v>
      </c>
      <c r="O32" s="23">
        <v>0.40310000000000001</v>
      </c>
      <c r="P32" s="285">
        <v>-4.9099999999999998E-2</v>
      </c>
      <c r="Q32" s="285">
        <v>0.40010000000000001</v>
      </c>
      <c r="R32" s="285">
        <v>-4.5999999999999999E-3</v>
      </c>
      <c r="S32" s="285">
        <v>-6.4999999999999997E-3</v>
      </c>
      <c r="T32" s="285">
        <v>-7.7999999999999996E-3</v>
      </c>
      <c r="U32" s="283">
        <v>13248</v>
      </c>
      <c r="V32" s="283">
        <v>-46</v>
      </c>
      <c r="W32" s="287">
        <v>0.21180555555555555</v>
      </c>
      <c r="X32" s="288">
        <v>42719</v>
      </c>
      <c r="Y32" s="13" t="s">
        <v>38</v>
      </c>
    </row>
    <row r="33" spans="1:25" ht="18.75" thickBot="1" x14ac:dyDescent="0.2">
      <c r="A33" s="14">
        <v>150190</v>
      </c>
      <c r="B33" s="289" t="s">
        <v>213</v>
      </c>
      <c r="C33" s="14">
        <v>1.0960000000000001</v>
      </c>
      <c r="D33" s="295">
        <v>8.9999999999999998E-4</v>
      </c>
      <c r="E33" s="289">
        <v>54.55</v>
      </c>
      <c r="F33" s="14">
        <v>1.0329999999999999</v>
      </c>
      <c r="G33" s="291">
        <v>-6.0999999999999999E-2</v>
      </c>
      <c r="H33" s="291">
        <v>0.04</v>
      </c>
      <c r="I33" s="289">
        <v>5.5</v>
      </c>
      <c r="J33" s="289">
        <v>5.5</v>
      </c>
      <c r="K33" s="291">
        <v>5.1740000000000001E-2</v>
      </c>
      <c r="L33" s="289" t="s">
        <v>40</v>
      </c>
      <c r="M33" s="14" t="s">
        <v>76</v>
      </c>
      <c r="N33" s="290">
        <v>-1.5599999999999999E-2</v>
      </c>
      <c r="O33" s="18">
        <v>0.42980000000000002</v>
      </c>
      <c r="P33" s="291">
        <v>-5.2400000000000002E-2</v>
      </c>
      <c r="Q33" s="291">
        <v>0.3332</v>
      </c>
      <c r="R33" s="291">
        <v>1.06E-2</v>
      </c>
      <c r="S33" s="291">
        <v>3.8999999999999998E-3</v>
      </c>
      <c r="T33" s="291">
        <v>-3.0000000000000001E-3</v>
      </c>
      <c r="U33" s="289">
        <v>5778</v>
      </c>
      <c r="V33" s="289">
        <v>0</v>
      </c>
      <c r="W33" s="292">
        <v>0.21180555555555555</v>
      </c>
      <c r="X33" s="293">
        <v>42738</v>
      </c>
      <c r="Y33" s="21" t="s">
        <v>38</v>
      </c>
    </row>
    <row r="34" spans="1:25" ht="18.75" thickBot="1" x14ac:dyDescent="0.2">
      <c r="A34" s="7">
        <v>150198</v>
      </c>
      <c r="B34" s="283" t="s">
        <v>219</v>
      </c>
      <c r="C34" s="7">
        <v>1.1000000000000001</v>
      </c>
      <c r="D34" s="305">
        <v>5.4999999999999997E-3</v>
      </c>
      <c r="E34" s="283">
        <v>253.65</v>
      </c>
      <c r="F34" s="7">
        <v>1.0329999999999999</v>
      </c>
      <c r="G34" s="285">
        <v>-6.4899999999999999E-2</v>
      </c>
      <c r="H34" s="285">
        <v>0.04</v>
      </c>
      <c r="I34" s="283">
        <v>5.5</v>
      </c>
      <c r="J34" s="283">
        <v>5.5</v>
      </c>
      <c r="K34" s="285">
        <v>5.1549999999999999E-2</v>
      </c>
      <c r="L34" s="283" t="s">
        <v>40</v>
      </c>
      <c r="M34" s="7" t="s">
        <v>220</v>
      </c>
      <c r="N34" s="286">
        <v>-8.0000000000000004E-4</v>
      </c>
      <c r="O34" s="23">
        <v>0.26919999999999999</v>
      </c>
      <c r="P34" s="285">
        <v>-5.5800000000000002E-2</v>
      </c>
      <c r="Q34" s="285">
        <v>0.70879999999999999</v>
      </c>
      <c r="R34" s="285">
        <v>-2.7000000000000001E-3</v>
      </c>
      <c r="S34" s="285">
        <v>-3.3999999999999998E-3</v>
      </c>
      <c r="T34" s="285">
        <v>-6.7000000000000002E-3</v>
      </c>
      <c r="U34" s="283">
        <v>50787</v>
      </c>
      <c r="V34" s="283">
        <v>1</v>
      </c>
      <c r="W34" s="287">
        <v>0.21180555555555555</v>
      </c>
      <c r="X34" s="288">
        <v>42738</v>
      </c>
      <c r="Y34" s="13" t="s">
        <v>38</v>
      </c>
    </row>
    <row r="35" spans="1:25" ht="18.75" thickBot="1" x14ac:dyDescent="0.2">
      <c r="A35" s="14">
        <v>150196</v>
      </c>
      <c r="B35" s="289" t="s">
        <v>215</v>
      </c>
      <c r="C35" s="14">
        <v>1.101</v>
      </c>
      <c r="D35" s="295">
        <v>2.7000000000000001E-3</v>
      </c>
      <c r="E35" s="289">
        <v>2010.77</v>
      </c>
      <c r="F35" s="14">
        <v>1.0329999999999999</v>
      </c>
      <c r="G35" s="291">
        <v>-6.5799999999999997E-2</v>
      </c>
      <c r="H35" s="291">
        <v>0.04</v>
      </c>
      <c r="I35" s="289">
        <v>5.5</v>
      </c>
      <c r="J35" s="289">
        <v>5.5</v>
      </c>
      <c r="K35" s="291">
        <v>5.1499999999999997E-2</v>
      </c>
      <c r="L35" s="289" t="s">
        <v>40</v>
      </c>
      <c r="M35" s="14" t="s">
        <v>216</v>
      </c>
      <c r="N35" s="290">
        <v>-2.3900000000000001E-2</v>
      </c>
      <c r="O35" s="18">
        <v>0.43540000000000001</v>
      </c>
      <c r="P35" s="291">
        <v>-5.67E-2</v>
      </c>
      <c r="Q35" s="291">
        <v>0.32029999999999997</v>
      </c>
      <c r="R35" s="291">
        <v>3.8999999999999998E-3</v>
      </c>
      <c r="S35" s="291">
        <v>3.8999999999999998E-3</v>
      </c>
      <c r="T35" s="291">
        <v>2.5999999999999999E-3</v>
      </c>
      <c r="U35" s="289">
        <v>64891</v>
      </c>
      <c r="V35" s="289">
        <v>1154</v>
      </c>
      <c r="W35" s="292">
        <v>0.21180555555555555</v>
      </c>
      <c r="X35" s="293">
        <v>42738</v>
      </c>
      <c r="Y35" s="21" t="s">
        <v>38</v>
      </c>
    </row>
    <row r="36" spans="1:25" ht="18.75" thickBot="1" x14ac:dyDescent="0.2">
      <c r="A36" s="7">
        <v>150261</v>
      </c>
      <c r="B36" s="283" t="s">
        <v>217</v>
      </c>
      <c r="C36" s="7">
        <v>1.1000000000000001</v>
      </c>
      <c r="D36" s="305">
        <v>3.5999999999999999E-3</v>
      </c>
      <c r="E36" s="283">
        <v>40.89</v>
      </c>
      <c r="F36" s="7">
        <v>1.0291999999999999</v>
      </c>
      <c r="G36" s="285">
        <v>-6.88E-2</v>
      </c>
      <c r="H36" s="285">
        <v>0.04</v>
      </c>
      <c r="I36" s="283">
        <v>5.5</v>
      </c>
      <c r="J36" s="283">
        <v>5.5</v>
      </c>
      <c r="K36" s="285">
        <v>5.1360000000000003E-2</v>
      </c>
      <c r="L36" s="283" t="s">
        <v>40</v>
      </c>
      <c r="M36" s="7" t="s">
        <v>218</v>
      </c>
      <c r="N36" s="286">
        <v>-1.1900000000000001E-2</v>
      </c>
      <c r="O36" s="23">
        <v>0.41699999999999998</v>
      </c>
      <c r="P36" s="285">
        <v>-5.9499999999999997E-2</v>
      </c>
      <c r="Q36" s="285">
        <v>0.36730000000000002</v>
      </c>
      <c r="R36" s="285">
        <v>-3.2000000000000002E-3</v>
      </c>
      <c r="S36" s="285">
        <v>-5.8999999999999999E-3</v>
      </c>
      <c r="T36" s="285">
        <v>-5.5999999999999999E-3</v>
      </c>
      <c r="U36" s="283">
        <v>15440</v>
      </c>
      <c r="V36" s="283">
        <v>-18</v>
      </c>
      <c r="W36" s="287">
        <v>0.21180555555555555</v>
      </c>
      <c r="X36" s="288">
        <v>42719</v>
      </c>
      <c r="Y36" s="13" t="s">
        <v>38</v>
      </c>
    </row>
    <row r="37" spans="1:25" ht="18.75" thickBot="1" x14ac:dyDescent="0.2">
      <c r="A37" s="14">
        <v>150343</v>
      </c>
      <c r="B37" s="289" t="s">
        <v>223</v>
      </c>
      <c r="C37" s="14">
        <v>1.099</v>
      </c>
      <c r="D37" s="295">
        <v>6.4000000000000003E-3</v>
      </c>
      <c r="E37" s="289">
        <v>11.88</v>
      </c>
      <c r="F37" s="14">
        <v>1.024</v>
      </c>
      <c r="G37" s="291">
        <v>-7.3200000000000001E-2</v>
      </c>
      <c r="H37" s="291">
        <v>0.04</v>
      </c>
      <c r="I37" s="289">
        <v>5.5</v>
      </c>
      <c r="J37" s="289">
        <v>5.5</v>
      </c>
      <c r="K37" s="291">
        <v>5.1159999999999997E-2</v>
      </c>
      <c r="L37" s="289" t="s">
        <v>40</v>
      </c>
      <c r="M37" s="14" t="s">
        <v>56</v>
      </c>
      <c r="N37" s="295">
        <v>5.0000000000000001E-3</v>
      </c>
      <c r="O37" s="18">
        <v>0.43290000000000001</v>
      </c>
      <c r="P37" s="291">
        <v>-6.3100000000000003E-2</v>
      </c>
      <c r="Q37" s="303">
        <v>0.33529999999999999</v>
      </c>
      <c r="R37" s="291">
        <v>-2.0999999999999999E-3</v>
      </c>
      <c r="S37" s="291">
        <v>-5.4000000000000003E-3</v>
      </c>
      <c r="T37" s="291">
        <v>-7.1000000000000004E-3</v>
      </c>
      <c r="U37" s="289">
        <v>6009</v>
      </c>
      <c r="V37" s="289">
        <v>0</v>
      </c>
      <c r="W37" s="292">
        <v>0.21180555555555555</v>
      </c>
      <c r="X37" s="293">
        <v>42719</v>
      </c>
      <c r="Y37" s="21" t="s">
        <v>38</v>
      </c>
    </row>
    <row r="38" spans="1:25" ht="18.75" thickBot="1" x14ac:dyDescent="0.2">
      <c r="A38" s="7">
        <v>502057</v>
      </c>
      <c r="B38" s="283" t="s">
        <v>217</v>
      </c>
      <c r="C38" s="7">
        <v>1.113</v>
      </c>
      <c r="D38" s="286">
        <v>-4.4999999999999997E-3</v>
      </c>
      <c r="E38" s="283">
        <v>4.2300000000000004</v>
      </c>
      <c r="F38" s="7">
        <v>1.0291999999999999</v>
      </c>
      <c r="G38" s="285">
        <v>-8.14E-2</v>
      </c>
      <c r="H38" s="285">
        <v>0.04</v>
      </c>
      <c r="I38" s="283">
        <v>5.5</v>
      </c>
      <c r="J38" s="283">
        <v>5.5</v>
      </c>
      <c r="K38" s="285">
        <v>5.0750000000000003E-2</v>
      </c>
      <c r="L38" s="283" t="s">
        <v>40</v>
      </c>
      <c r="M38" s="7" t="s">
        <v>218</v>
      </c>
      <c r="N38" s="286">
        <v>-1.1900000000000001E-2</v>
      </c>
      <c r="O38" s="23">
        <v>0.45019999999999999</v>
      </c>
      <c r="P38" s="285">
        <v>-7.0400000000000004E-2</v>
      </c>
      <c r="Q38" s="285">
        <v>0.2893</v>
      </c>
      <c r="R38" s="285">
        <v>-2.5000000000000001E-3</v>
      </c>
      <c r="S38" s="285">
        <v>-5.3E-3</v>
      </c>
      <c r="T38" s="285">
        <v>-3.3999999999999998E-3</v>
      </c>
      <c r="U38" s="283">
        <v>1114</v>
      </c>
      <c r="V38" s="283">
        <v>0</v>
      </c>
      <c r="W38" s="287">
        <v>0.21180555555555555</v>
      </c>
      <c r="X38" s="288">
        <v>42719</v>
      </c>
      <c r="Y38" s="13" t="s">
        <v>38</v>
      </c>
    </row>
    <row r="39" spans="1:25" ht="18.75" thickBot="1" x14ac:dyDescent="0.2">
      <c r="A39" s="14">
        <v>150327</v>
      </c>
      <c r="B39" s="289" t="s">
        <v>284</v>
      </c>
      <c r="C39" s="14">
        <v>1.143</v>
      </c>
      <c r="D39" s="295">
        <v>1.3299999999999999E-2</v>
      </c>
      <c r="E39" s="289">
        <v>1.48</v>
      </c>
      <c r="F39" s="14">
        <v>1.0291999999999999</v>
      </c>
      <c r="G39" s="291">
        <v>-0.1106</v>
      </c>
      <c r="H39" s="291">
        <v>0.04</v>
      </c>
      <c r="I39" s="289">
        <v>5.5</v>
      </c>
      <c r="J39" s="289">
        <v>5.5</v>
      </c>
      <c r="K39" s="291">
        <v>4.938E-2</v>
      </c>
      <c r="L39" s="289" t="s">
        <v>40</v>
      </c>
      <c r="M39" s="14" t="s">
        <v>127</v>
      </c>
      <c r="N39" s="290">
        <v>-1.5900000000000001E-2</v>
      </c>
      <c r="O39" s="18">
        <v>0.45810000000000001</v>
      </c>
      <c r="P39" s="291">
        <v>-9.4799999999999995E-2</v>
      </c>
      <c r="Q39" s="291">
        <v>0.27100000000000002</v>
      </c>
      <c r="R39" s="291">
        <v>-1E-3</v>
      </c>
      <c r="S39" s="291">
        <v>-1.49E-2</v>
      </c>
      <c r="T39" s="291">
        <v>-1.77E-2</v>
      </c>
      <c r="U39" s="289">
        <v>801</v>
      </c>
      <c r="V39" s="289">
        <v>-1</v>
      </c>
      <c r="W39" s="292">
        <v>0.21180555555555555</v>
      </c>
      <c r="X39" s="293">
        <v>42738</v>
      </c>
      <c r="Y39" s="21" t="s">
        <v>38</v>
      </c>
    </row>
    <row r="40" spans="1:25" ht="18.75" thickBot="1" x14ac:dyDescent="0.2">
      <c r="A40" s="7">
        <v>150317</v>
      </c>
      <c r="B40" s="283" t="s">
        <v>225</v>
      </c>
      <c r="C40" s="7">
        <v>1.1599999999999999</v>
      </c>
      <c r="D40" s="286">
        <v>-9.4000000000000004E-3</v>
      </c>
      <c r="E40" s="283">
        <v>0.38</v>
      </c>
      <c r="F40" s="7">
        <v>1.0289999999999999</v>
      </c>
      <c r="G40" s="285">
        <v>-0.1273</v>
      </c>
      <c r="H40" s="285">
        <v>0.04</v>
      </c>
      <c r="I40" s="283">
        <v>5.5</v>
      </c>
      <c r="J40" s="283">
        <v>5.5</v>
      </c>
      <c r="K40" s="285">
        <v>4.863E-2</v>
      </c>
      <c r="L40" s="283" t="s">
        <v>40</v>
      </c>
      <c r="M40" s="7" t="s">
        <v>222</v>
      </c>
      <c r="N40" s="286">
        <v>-1.23E-2</v>
      </c>
      <c r="O40" s="23">
        <v>0.41810000000000003</v>
      </c>
      <c r="P40" s="285">
        <v>-0.1081</v>
      </c>
      <c r="Q40" s="285">
        <v>0.3649</v>
      </c>
      <c r="R40" s="285">
        <v>0</v>
      </c>
      <c r="S40" s="285">
        <v>-8.9999999999999998E-4</v>
      </c>
      <c r="T40" s="285">
        <v>-1.47E-2</v>
      </c>
      <c r="U40" s="283">
        <v>690</v>
      </c>
      <c r="V40" s="283">
        <v>-1</v>
      </c>
      <c r="W40" s="287">
        <v>0.21180555555555555</v>
      </c>
      <c r="X40" s="288">
        <v>42738</v>
      </c>
      <c r="Y40" s="13" t="s">
        <v>38</v>
      </c>
    </row>
    <row r="41" spans="1:25" ht="18.75" thickBot="1" x14ac:dyDescent="0.2">
      <c r="A41" s="14">
        <v>150047</v>
      </c>
      <c r="B41" s="289" t="s">
        <v>226</v>
      </c>
      <c r="C41" s="14">
        <v>1.4710000000000001</v>
      </c>
      <c r="D41" s="290">
        <v>-4.7000000000000002E-3</v>
      </c>
      <c r="E41" s="289">
        <v>26.54</v>
      </c>
      <c r="F41" s="14">
        <v>1.0329999999999999</v>
      </c>
      <c r="G41" s="291">
        <v>-0.42399999999999999</v>
      </c>
      <c r="H41" s="291">
        <v>0.04</v>
      </c>
      <c r="I41" s="289">
        <v>5.5</v>
      </c>
      <c r="J41" s="289">
        <v>5.5</v>
      </c>
      <c r="K41" s="291">
        <v>3.8249999999999999E-2</v>
      </c>
      <c r="L41" s="289" t="s">
        <v>40</v>
      </c>
      <c r="M41" s="14" t="s">
        <v>36</v>
      </c>
      <c r="N41" s="302">
        <v>0</v>
      </c>
      <c r="O41" s="18">
        <v>0.68779999999999997</v>
      </c>
      <c r="P41" s="291">
        <v>-0.29099999999999998</v>
      </c>
      <c r="Q41" s="289" t="s">
        <v>37</v>
      </c>
      <c r="R41" s="291">
        <v>1.1000000000000001E-3</v>
      </c>
      <c r="S41" s="291">
        <v>6.6E-3</v>
      </c>
      <c r="T41" s="291">
        <v>9.1000000000000004E-3</v>
      </c>
      <c r="U41" s="289">
        <v>1757</v>
      </c>
      <c r="V41" s="289">
        <v>-1</v>
      </c>
      <c r="W41" s="292">
        <v>8.8888888888888892E-2</v>
      </c>
      <c r="X41" s="293">
        <v>42738</v>
      </c>
      <c r="Y41" s="21" t="s">
        <v>38</v>
      </c>
    </row>
    <row r="42" spans="1:25" ht="14.25" thickBot="1" x14ac:dyDescent="0.2">
      <c r="A42" s="44" t="s">
        <v>245</v>
      </c>
      <c r="B42" s="36"/>
      <c r="C42" s="35"/>
      <c r="D42" s="43">
        <f>AVERAGE(D16:D41)</f>
        <v>1.4884615384615383E-3</v>
      </c>
      <c r="E42" s="36"/>
      <c r="F42" s="35"/>
      <c r="G42" s="43">
        <f>AVERAGE(G16:G41)</f>
        <v>-7.1580769230769226E-2</v>
      </c>
      <c r="H42" s="272">
        <f>COUNTIF($D16:$D41,"&gt;0")/COUNT($D16:$D41)</f>
        <v>0.69230769230769229</v>
      </c>
      <c r="I42" s="36"/>
      <c r="J42" s="36"/>
      <c r="K42" s="43">
        <f>AVERAGE(K16:K41)</f>
        <v>5.142153846153847E-2</v>
      </c>
      <c r="L42" s="36"/>
      <c r="M42" s="35"/>
      <c r="N42" s="38"/>
      <c r="O42" s="39"/>
      <c r="P42" s="43">
        <f>AVERAGE(P16:P41)</f>
        <v>-5.8184615384615383E-2</v>
      </c>
      <c r="Q42" s="37"/>
      <c r="R42" s="43">
        <f>AVERAGE(R16:R41)</f>
        <v>1.4653846153846149E-3</v>
      </c>
      <c r="S42" s="37"/>
      <c r="T42" s="37"/>
      <c r="U42" s="36"/>
      <c r="V42" s="36"/>
      <c r="W42" s="40"/>
      <c r="X42" s="41"/>
      <c r="Y42" s="42"/>
    </row>
    <row r="43" spans="1:25" s="206" customFormat="1" ht="19.5" thickBot="1" x14ac:dyDescent="0.2">
      <c r="A43" s="197">
        <v>150175</v>
      </c>
      <c r="B43" s="382" t="s">
        <v>152</v>
      </c>
      <c r="C43" s="197">
        <v>0.98199999999999998</v>
      </c>
      <c r="D43" s="430">
        <v>0</v>
      </c>
      <c r="E43" s="377">
        <v>9427.85</v>
      </c>
      <c r="F43" s="197">
        <v>1.0344</v>
      </c>
      <c r="G43" s="379">
        <v>5.0700000000000002E-2</v>
      </c>
      <c r="H43" s="379">
        <v>3.5000000000000003E-2</v>
      </c>
      <c r="I43" s="377">
        <v>5</v>
      </c>
      <c r="J43" s="377">
        <v>5</v>
      </c>
      <c r="K43" s="379">
        <v>5.2760000000000001E-2</v>
      </c>
      <c r="L43" s="377" t="s">
        <v>40</v>
      </c>
      <c r="M43" s="197" t="s">
        <v>153</v>
      </c>
      <c r="N43" s="383">
        <v>1.3899999999999999E-2</v>
      </c>
      <c r="O43" s="202">
        <v>0.30330000000000001</v>
      </c>
      <c r="P43" s="382" t="s">
        <v>44</v>
      </c>
      <c r="Q43" s="379">
        <v>0.69259999999999999</v>
      </c>
      <c r="R43" s="379">
        <v>-7.0000000000000001E-3</v>
      </c>
      <c r="S43" s="379">
        <v>-4.4999999999999997E-3</v>
      </c>
      <c r="T43" s="379">
        <v>-8.3999999999999995E-3</v>
      </c>
      <c r="U43" s="377">
        <v>400053</v>
      </c>
      <c r="V43" s="377">
        <v>5095</v>
      </c>
      <c r="W43" s="380">
        <v>0.21180555555555555</v>
      </c>
      <c r="X43" s="384">
        <v>42705</v>
      </c>
      <c r="Y43" s="205" t="s">
        <v>38</v>
      </c>
    </row>
    <row r="44" spans="1:25" ht="18.75" thickBot="1" x14ac:dyDescent="0.2">
      <c r="A44" s="14">
        <v>150094</v>
      </c>
      <c r="B44" s="289" t="s">
        <v>162</v>
      </c>
      <c r="C44" s="14">
        <v>1.03</v>
      </c>
      <c r="D44" s="290">
        <v>-9.5999999999999992E-3</v>
      </c>
      <c r="E44" s="289">
        <v>0.12</v>
      </c>
      <c r="F44" s="14">
        <v>1.03</v>
      </c>
      <c r="G44" s="291">
        <v>0</v>
      </c>
      <c r="H44" s="291">
        <v>3.5000000000000003E-2</v>
      </c>
      <c r="I44" s="289">
        <v>5</v>
      </c>
      <c r="J44" s="289">
        <v>5</v>
      </c>
      <c r="K44" s="291">
        <v>0.05</v>
      </c>
      <c r="L44" s="289" t="s">
        <v>40</v>
      </c>
      <c r="M44" s="14" t="s">
        <v>163</v>
      </c>
      <c r="N44" s="290">
        <v>-1.2200000000000001E-2</v>
      </c>
      <c r="O44" s="18">
        <v>0.1424</v>
      </c>
      <c r="P44" s="291">
        <v>-3.8E-3</v>
      </c>
      <c r="Q44" s="291">
        <v>1.6800999999999999</v>
      </c>
      <c r="R44" s="291">
        <v>-1E-3</v>
      </c>
      <c r="S44" s="291">
        <v>-3.3E-3</v>
      </c>
      <c r="T44" s="291">
        <v>-8.6E-3</v>
      </c>
      <c r="U44" s="289">
        <v>959</v>
      </c>
      <c r="V44" s="289">
        <v>-6</v>
      </c>
      <c r="W44" s="292">
        <v>0.21180555555555555</v>
      </c>
      <c r="X44" s="293">
        <v>42738</v>
      </c>
      <c r="Y44" s="21" t="s">
        <v>38</v>
      </c>
    </row>
    <row r="45" spans="1:25" ht="18.75" thickBot="1" x14ac:dyDescent="0.2">
      <c r="A45" s="7">
        <v>150225</v>
      </c>
      <c r="B45" s="283" t="s">
        <v>285</v>
      </c>
      <c r="C45" s="7">
        <v>1.0389999999999999</v>
      </c>
      <c r="D45" s="286">
        <v>-7.6E-3</v>
      </c>
      <c r="E45" s="283">
        <v>2.56</v>
      </c>
      <c r="F45" s="7">
        <v>1.0347</v>
      </c>
      <c r="G45" s="285">
        <v>-4.1999999999999997E-3</v>
      </c>
      <c r="H45" s="285">
        <v>3.5000000000000003E-2</v>
      </c>
      <c r="I45" s="283">
        <v>5</v>
      </c>
      <c r="J45" s="283">
        <v>5</v>
      </c>
      <c r="K45" s="285">
        <v>4.9790000000000001E-2</v>
      </c>
      <c r="L45" s="283" t="s">
        <v>40</v>
      </c>
      <c r="M45" s="7" t="s">
        <v>84</v>
      </c>
      <c r="N45" s="305">
        <v>3.0999999999999999E-3</v>
      </c>
      <c r="O45" s="23">
        <v>0.40310000000000001</v>
      </c>
      <c r="P45" s="285">
        <v>-7.6E-3</v>
      </c>
      <c r="Q45" s="285">
        <v>0.39379999999999998</v>
      </c>
      <c r="R45" s="285">
        <v>1.7000000000000001E-2</v>
      </c>
      <c r="S45" s="285">
        <v>1.21E-2</v>
      </c>
      <c r="T45" s="285">
        <v>6.1000000000000004E-3</v>
      </c>
      <c r="U45" s="283">
        <v>3009</v>
      </c>
      <c r="V45" s="283">
        <v>-2</v>
      </c>
      <c r="W45" s="287">
        <v>0.21180555555555555</v>
      </c>
      <c r="X45" s="288">
        <v>42705</v>
      </c>
      <c r="Y45" s="13" t="s">
        <v>38</v>
      </c>
    </row>
    <row r="46" spans="1:25" ht="18.75" thickBot="1" x14ac:dyDescent="0.2">
      <c r="A46" s="14">
        <v>150138</v>
      </c>
      <c r="B46" s="289" t="s">
        <v>181</v>
      </c>
      <c r="C46" s="14">
        <v>1.04</v>
      </c>
      <c r="D46" s="290">
        <v>-2.8999999999999998E-3</v>
      </c>
      <c r="E46" s="289">
        <v>38.17</v>
      </c>
      <c r="F46" s="14">
        <v>1.0349999999999999</v>
      </c>
      <c r="G46" s="291">
        <v>-4.7999999999999996E-3</v>
      </c>
      <c r="H46" s="291">
        <v>3.5000000000000003E-2</v>
      </c>
      <c r="I46" s="289">
        <v>5</v>
      </c>
      <c r="J46" s="289">
        <v>5</v>
      </c>
      <c r="K46" s="291">
        <v>4.9750000000000003E-2</v>
      </c>
      <c r="L46" s="289" t="s">
        <v>40</v>
      </c>
      <c r="M46" s="14" t="s">
        <v>182</v>
      </c>
      <c r="N46" s="290">
        <v>-1.26E-2</v>
      </c>
      <c r="O46" s="18">
        <v>0.36620000000000003</v>
      </c>
      <c r="P46" s="291">
        <v>-8.6E-3</v>
      </c>
      <c r="Q46" s="291">
        <v>0.47970000000000002</v>
      </c>
      <c r="R46" s="291">
        <v>7.7000000000000002E-3</v>
      </c>
      <c r="S46" s="291">
        <v>-2.8999999999999998E-3</v>
      </c>
      <c r="T46" s="291">
        <v>-1.26E-2</v>
      </c>
      <c r="U46" s="289">
        <v>256</v>
      </c>
      <c r="V46" s="289">
        <v>-5</v>
      </c>
      <c r="W46" s="292">
        <v>0.21180555555555555</v>
      </c>
      <c r="X46" s="293">
        <v>42705</v>
      </c>
      <c r="Y46" s="21" t="s">
        <v>38</v>
      </c>
    </row>
    <row r="47" spans="1:25" ht="18.75" thickBot="1" x14ac:dyDescent="0.2">
      <c r="A47" s="7">
        <v>150064</v>
      </c>
      <c r="B47" s="283" t="s">
        <v>165</v>
      </c>
      <c r="C47" s="7">
        <v>1.038</v>
      </c>
      <c r="D47" s="305">
        <v>1E-3</v>
      </c>
      <c r="E47" s="283">
        <v>2.1</v>
      </c>
      <c r="F47" s="7">
        <v>1.03</v>
      </c>
      <c r="G47" s="285">
        <v>-7.7999999999999996E-3</v>
      </c>
      <c r="H47" s="285">
        <v>3.5000000000000003E-2</v>
      </c>
      <c r="I47" s="283">
        <v>5</v>
      </c>
      <c r="J47" s="283">
        <v>5</v>
      </c>
      <c r="K47" s="285">
        <v>4.9599999999999998E-2</v>
      </c>
      <c r="L47" s="283" t="s">
        <v>40</v>
      </c>
      <c r="M47" s="7" t="s">
        <v>166</v>
      </c>
      <c r="N47" s="286">
        <v>-1.01E-2</v>
      </c>
      <c r="O47" s="23">
        <v>0.4496</v>
      </c>
      <c r="P47" s="285">
        <v>-1.15E-2</v>
      </c>
      <c r="Q47" s="285">
        <v>0.9587</v>
      </c>
      <c r="R47" s="285">
        <v>9.4999999999999998E-3</v>
      </c>
      <c r="S47" s="285">
        <v>1.1599999999999999E-2</v>
      </c>
      <c r="T47" s="285">
        <v>8.6999999999999994E-3</v>
      </c>
      <c r="U47" s="283">
        <v>271</v>
      </c>
      <c r="V47" s="283">
        <v>0</v>
      </c>
      <c r="W47" s="287">
        <v>0.17083333333333331</v>
      </c>
      <c r="X47" s="288">
        <v>42738</v>
      </c>
      <c r="Y47" s="13" t="s">
        <v>38</v>
      </c>
    </row>
    <row r="48" spans="1:25" ht="18.75" thickBot="1" x14ac:dyDescent="0.2">
      <c r="A48" s="14">
        <v>150090</v>
      </c>
      <c r="B48" s="289" t="s">
        <v>173</v>
      </c>
      <c r="C48" s="14">
        <v>1.04</v>
      </c>
      <c r="D48" s="295">
        <v>7.7999999999999996E-3</v>
      </c>
      <c r="E48" s="289">
        <v>78.680000000000007</v>
      </c>
      <c r="F48" s="14">
        <v>1.0305</v>
      </c>
      <c r="G48" s="291">
        <v>-9.1999999999999998E-3</v>
      </c>
      <c r="H48" s="291">
        <v>3.5000000000000003E-2</v>
      </c>
      <c r="I48" s="289">
        <v>5</v>
      </c>
      <c r="J48" s="289">
        <v>5</v>
      </c>
      <c r="K48" s="291">
        <v>4.9529999999999998E-2</v>
      </c>
      <c r="L48" s="289" t="s">
        <v>40</v>
      </c>
      <c r="M48" s="14" t="s">
        <v>174</v>
      </c>
      <c r="N48" s="290">
        <v>-1.0699999999999999E-2</v>
      </c>
      <c r="O48" s="18">
        <v>0.38590000000000002</v>
      </c>
      <c r="P48" s="291">
        <v>-1.24E-2</v>
      </c>
      <c r="Q48" s="291">
        <v>0.91830000000000001</v>
      </c>
      <c r="R48" s="291">
        <v>2.3E-3</v>
      </c>
      <c r="S48" s="291">
        <v>-5.4999999999999997E-3</v>
      </c>
      <c r="T48" s="291">
        <v>-6.4999999999999997E-3</v>
      </c>
      <c r="U48" s="289">
        <v>1094</v>
      </c>
      <c r="V48" s="289">
        <v>-4</v>
      </c>
      <c r="W48" s="292">
        <v>0.21180555555555555</v>
      </c>
      <c r="X48" s="293">
        <v>42738</v>
      </c>
      <c r="Y48" s="21" t="s">
        <v>38</v>
      </c>
    </row>
    <row r="49" spans="1:25" ht="18.75" thickBot="1" x14ac:dyDescent="0.2">
      <c r="A49" s="7">
        <v>150140</v>
      </c>
      <c r="B49" s="283" t="s">
        <v>158</v>
      </c>
      <c r="C49" s="7">
        <v>1.04</v>
      </c>
      <c r="D49" s="284">
        <v>0</v>
      </c>
      <c r="E49" s="283">
        <v>63.48</v>
      </c>
      <c r="F49" s="7">
        <v>1.0305</v>
      </c>
      <c r="G49" s="285">
        <v>-9.1999999999999998E-3</v>
      </c>
      <c r="H49" s="285">
        <v>3.5000000000000003E-2</v>
      </c>
      <c r="I49" s="283">
        <v>5</v>
      </c>
      <c r="J49" s="283">
        <v>5</v>
      </c>
      <c r="K49" s="285">
        <v>4.9529999999999998E-2</v>
      </c>
      <c r="L49" s="283" t="s">
        <v>40</v>
      </c>
      <c r="M49" s="7" t="s">
        <v>88</v>
      </c>
      <c r="N49" s="286">
        <v>-3.0999999999999999E-3</v>
      </c>
      <c r="O49" s="23">
        <v>0.249</v>
      </c>
      <c r="P49" s="285">
        <v>-1.24E-2</v>
      </c>
      <c r="Q49" s="285">
        <v>0.75960000000000005</v>
      </c>
      <c r="R49" s="285">
        <v>-1.1999999999999999E-3</v>
      </c>
      <c r="S49" s="285">
        <v>0</v>
      </c>
      <c r="T49" s="285">
        <v>-9.1999999999999998E-3</v>
      </c>
      <c r="U49" s="283">
        <v>654</v>
      </c>
      <c r="V49" s="283">
        <v>-8</v>
      </c>
      <c r="W49" s="287">
        <v>0.21180555555555555</v>
      </c>
      <c r="X49" s="288">
        <v>42738</v>
      </c>
      <c r="Y49" s="13" t="s">
        <v>38</v>
      </c>
    </row>
    <row r="50" spans="1:25" ht="18.75" thickBot="1" x14ac:dyDescent="0.2">
      <c r="A50" s="14">
        <v>502014</v>
      </c>
      <c r="B50" s="289" t="s">
        <v>89</v>
      </c>
      <c r="C50" s="14">
        <v>1.052</v>
      </c>
      <c r="D50" s="290">
        <v>-1.9E-3</v>
      </c>
      <c r="E50" s="289">
        <v>1206.76</v>
      </c>
      <c r="F50" s="14">
        <v>1.04</v>
      </c>
      <c r="G50" s="291">
        <v>-1.15E-2</v>
      </c>
      <c r="H50" s="291">
        <v>3.5000000000000003E-2</v>
      </c>
      <c r="I50" s="289">
        <v>5.75</v>
      </c>
      <c r="J50" s="289">
        <v>5</v>
      </c>
      <c r="K50" s="291">
        <v>4.9520000000000002E-2</v>
      </c>
      <c r="L50" s="289" t="s">
        <v>40</v>
      </c>
      <c r="M50" s="14" t="s">
        <v>154</v>
      </c>
      <c r="N50" s="290">
        <v>-9.7000000000000003E-3</v>
      </c>
      <c r="O50" s="18">
        <v>0.1179</v>
      </c>
      <c r="P50" s="291">
        <v>-1.52E-2</v>
      </c>
      <c r="Q50" s="303">
        <v>1.0513999999999999</v>
      </c>
      <c r="R50" s="291">
        <v>-3.7000000000000002E-3</v>
      </c>
      <c r="S50" s="291">
        <v>-5.4000000000000003E-3</v>
      </c>
      <c r="T50" s="291">
        <v>-8.8000000000000005E-3</v>
      </c>
      <c r="U50" s="289">
        <v>18753</v>
      </c>
      <c r="V50" s="289">
        <v>-248</v>
      </c>
      <c r="W50" s="292">
        <v>0.21180555555555555</v>
      </c>
      <c r="X50" s="293">
        <v>42704</v>
      </c>
      <c r="Y50" s="21" t="s">
        <v>38</v>
      </c>
    </row>
    <row r="51" spans="1:25" ht="18.75" thickBot="1" x14ac:dyDescent="0.2">
      <c r="A51" s="7">
        <v>150053</v>
      </c>
      <c r="B51" s="283" t="s">
        <v>170</v>
      </c>
      <c r="C51" s="7">
        <v>1.04</v>
      </c>
      <c r="D51" s="305">
        <v>1.9E-3</v>
      </c>
      <c r="E51" s="283">
        <v>33.85</v>
      </c>
      <c r="F51" s="7">
        <v>1.0302</v>
      </c>
      <c r="G51" s="285">
        <v>-9.4999999999999998E-3</v>
      </c>
      <c r="H51" s="285">
        <v>3.5000000000000003E-2</v>
      </c>
      <c r="I51" s="283">
        <v>5</v>
      </c>
      <c r="J51" s="283">
        <v>5</v>
      </c>
      <c r="K51" s="285">
        <v>4.9509999999999998E-2</v>
      </c>
      <c r="L51" s="283" t="s">
        <v>40</v>
      </c>
      <c r="M51" s="7" t="s">
        <v>148</v>
      </c>
      <c r="N51" s="286">
        <v>-1.46E-2</v>
      </c>
      <c r="O51" s="23">
        <v>0.42549999999999999</v>
      </c>
      <c r="P51" s="285">
        <v>-1.34E-2</v>
      </c>
      <c r="Q51" s="285">
        <v>1.0441</v>
      </c>
      <c r="R51" s="285">
        <v>1.0200000000000001E-2</v>
      </c>
      <c r="S51" s="285">
        <v>5.0000000000000001E-3</v>
      </c>
      <c r="T51" s="285">
        <v>-8.6E-3</v>
      </c>
      <c r="U51" s="283">
        <v>526</v>
      </c>
      <c r="V51" s="283">
        <v>0</v>
      </c>
      <c r="W51" s="287">
        <v>0.17083333333333331</v>
      </c>
      <c r="X51" s="288">
        <v>42738</v>
      </c>
      <c r="Y51" s="13" t="s">
        <v>38</v>
      </c>
    </row>
    <row r="52" spans="1:25" ht="18.75" thickBot="1" x14ac:dyDescent="0.2">
      <c r="A52" s="14">
        <v>150104</v>
      </c>
      <c r="B52" s="289" t="s">
        <v>286</v>
      </c>
      <c r="C52" s="14">
        <v>1.04</v>
      </c>
      <c r="D52" s="290">
        <v>-9.4999999999999998E-3</v>
      </c>
      <c r="E52" s="289">
        <v>91.1</v>
      </c>
      <c r="F52" s="14">
        <v>1.03</v>
      </c>
      <c r="G52" s="291">
        <v>-9.7000000000000003E-3</v>
      </c>
      <c r="H52" s="291">
        <v>3.5000000000000003E-2</v>
      </c>
      <c r="I52" s="289">
        <v>5</v>
      </c>
      <c r="J52" s="289">
        <v>5</v>
      </c>
      <c r="K52" s="291">
        <v>4.9500000000000002E-2</v>
      </c>
      <c r="L52" s="289" t="s">
        <v>40</v>
      </c>
      <c r="M52" s="14" t="s">
        <v>88</v>
      </c>
      <c r="N52" s="290">
        <v>-3.0999999999999999E-3</v>
      </c>
      <c r="O52" s="18">
        <v>0.42249999999999999</v>
      </c>
      <c r="P52" s="291">
        <v>-1.3100000000000001E-2</v>
      </c>
      <c r="Q52" s="291">
        <v>0.73670000000000002</v>
      </c>
      <c r="R52" s="291">
        <v>-2.7000000000000001E-3</v>
      </c>
      <c r="S52" s="291">
        <v>-4.3E-3</v>
      </c>
      <c r="T52" s="291">
        <v>-1.2500000000000001E-2</v>
      </c>
      <c r="U52" s="289">
        <v>752</v>
      </c>
      <c r="V52" s="289">
        <v>0</v>
      </c>
      <c r="W52" s="292">
        <v>0.21180555555555555</v>
      </c>
      <c r="X52" s="293">
        <v>42738</v>
      </c>
      <c r="Y52" s="21" t="s">
        <v>38</v>
      </c>
    </row>
    <row r="53" spans="1:25" ht="18.75" thickBot="1" x14ac:dyDescent="0.2">
      <c r="A53" s="7">
        <v>150145</v>
      </c>
      <c r="B53" s="283" t="s">
        <v>156</v>
      </c>
      <c r="C53" s="7">
        <v>1.0429999999999999</v>
      </c>
      <c r="D53" s="305">
        <v>4.7999999999999996E-3</v>
      </c>
      <c r="E53" s="283">
        <v>11.58</v>
      </c>
      <c r="F53" s="7">
        <v>1.0329999999999999</v>
      </c>
      <c r="G53" s="285">
        <v>-9.7000000000000003E-3</v>
      </c>
      <c r="H53" s="285">
        <v>3.5000000000000003E-2</v>
      </c>
      <c r="I53" s="283">
        <v>5</v>
      </c>
      <c r="J53" s="283">
        <v>5</v>
      </c>
      <c r="K53" s="285">
        <v>4.9500000000000002E-2</v>
      </c>
      <c r="L53" s="283" t="s">
        <v>40</v>
      </c>
      <c r="M53" s="7" t="s">
        <v>157</v>
      </c>
      <c r="N53" s="286">
        <v>-9.7000000000000003E-3</v>
      </c>
      <c r="O53" s="23">
        <v>0.158</v>
      </c>
      <c r="P53" s="285">
        <v>-1.3299999999999999E-2</v>
      </c>
      <c r="Q53" s="285">
        <v>0.96870000000000001</v>
      </c>
      <c r="R53" s="285">
        <v>1.46E-2</v>
      </c>
      <c r="S53" s="285">
        <v>6.4999999999999997E-3</v>
      </c>
      <c r="T53" s="285">
        <v>3.2000000000000002E-3</v>
      </c>
      <c r="U53" s="283">
        <v>1098</v>
      </c>
      <c r="V53" s="283">
        <v>0</v>
      </c>
      <c r="W53" s="287">
        <v>0.21180555555555555</v>
      </c>
      <c r="X53" s="288">
        <v>42719</v>
      </c>
      <c r="Y53" s="13" t="s">
        <v>38</v>
      </c>
    </row>
    <row r="54" spans="1:25" ht="18.75" thickBot="1" x14ac:dyDescent="0.2">
      <c r="A54" s="14">
        <v>150281</v>
      </c>
      <c r="B54" s="289" t="s">
        <v>168</v>
      </c>
      <c r="C54" s="14">
        <v>1.079</v>
      </c>
      <c r="D54" s="295">
        <v>1.9E-3</v>
      </c>
      <c r="E54" s="289">
        <v>62.94</v>
      </c>
      <c r="F54" s="14">
        <v>1.0660000000000001</v>
      </c>
      <c r="G54" s="291">
        <v>-1.2200000000000001E-2</v>
      </c>
      <c r="H54" s="291">
        <v>3.5000000000000003E-2</v>
      </c>
      <c r="I54" s="289">
        <v>5.75</v>
      </c>
      <c r="J54" s="289">
        <v>5</v>
      </c>
      <c r="K54" s="291">
        <v>4.947E-2</v>
      </c>
      <c r="L54" s="289" t="s">
        <v>40</v>
      </c>
      <c r="M54" s="14" t="s">
        <v>169</v>
      </c>
      <c r="N54" s="295">
        <v>3.8E-3</v>
      </c>
      <c r="O54" s="18">
        <v>0.1258</v>
      </c>
      <c r="P54" s="291">
        <v>-1.5800000000000002E-2</v>
      </c>
      <c r="Q54" s="303">
        <v>0.99280000000000002</v>
      </c>
      <c r="R54" s="291">
        <v>-2.8999999999999998E-3</v>
      </c>
      <c r="S54" s="291">
        <v>-4.7000000000000002E-3</v>
      </c>
      <c r="T54" s="291">
        <v>-7.3000000000000001E-3</v>
      </c>
      <c r="U54" s="289">
        <v>3651</v>
      </c>
      <c r="V54" s="289">
        <v>-41</v>
      </c>
      <c r="W54" s="292">
        <v>0.21180555555555555</v>
      </c>
      <c r="X54" s="293">
        <v>42704</v>
      </c>
      <c r="Y54" s="21" t="s">
        <v>38</v>
      </c>
    </row>
    <row r="55" spans="1:25" ht="18.75" thickBot="1" x14ac:dyDescent="0.2">
      <c r="A55" s="7">
        <v>150121</v>
      </c>
      <c r="B55" s="283" t="s">
        <v>159</v>
      </c>
      <c r="C55" s="7">
        <v>1.042</v>
      </c>
      <c r="D55" s="305">
        <v>1.9E-3</v>
      </c>
      <c r="E55" s="283">
        <v>6.53</v>
      </c>
      <c r="F55" s="7">
        <v>1.03</v>
      </c>
      <c r="G55" s="285">
        <v>-1.17E-2</v>
      </c>
      <c r="H55" s="285">
        <v>3.5000000000000003E-2</v>
      </c>
      <c r="I55" s="283">
        <v>5</v>
      </c>
      <c r="J55" s="283">
        <v>5</v>
      </c>
      <c r="K55" s="285">
        <v>4.9410000000000003E-2</v>
      </c>
      <c r="L55" s="283" t="s">
        <v>40</v>
      </c>
      <c r="M55" s="7" t="s">
        <v>160</v>
      </c>
      <c r="N55" s="305">
        <v>1.5E-3</v>
      </c>
      <c r="O55" s="23">
        <v>0.44180000000000003</v>
      </c>
      <c r="P55" s="285">
        <v>-1.5299999999999999E-2</v>
      </c>
      <c r="Q55" s="285">
        <v>0.74419999999999997</v>
      </c>
      <c r="R55" s="285">
        <v>1.12E-2</v>
      </c>
      <c r="S55" s="285">
        <v>-1.2999999999999999E-3</v>
      </c>
      <c r="T55" s="285">
        <v>-6.8999999999999999E-3</v>
      </c>
      <c r="U55" s="283">
        <v>439</v>
      </c>
      <c r="V55" s="283">
        <v>0</v>
      </c>
      <c r="W55" s="287">
        <v>0.21180555555555555</v>
      </c>
      <c r="X55" s="288">
        <v>42738</v>
      </c>
      <c r="Y55" s="13" t="s">
        <v>38</v>
      </c>
    </row>
    <row r="56" spans="1:25" s="206" customFormat="1" ht="18.75" thickBot="1" x14ac:dyDescent="0.2">
      <c r="A56" s="197">
        <v>150267</v>
      </c>
      <c r="B56" s="382" t="s">
        <v>164</v>
      </c>
      <c r="C56" s="197">
        <v>1.0489999999999999</v>
      </c>
      <c r="D56" s="383">
        <v>1E-3</v>
      </c>
      <c r="E56" s="377">
        <v>91.24</v>
      </c>
      <c r="F56" s="197">
        <v>1.0347</v>
      </c>
      <c r="G56" s="379">
        <v>-1.38E-2</v>
      </c>
      <c r="H56" s="379">
        <v>3.5000000000000003E-2</v>
      </c>
      <c r="I56" s="377">
        <v>5</v>
      </c>
      <c r="J56" s="377">
        <v>5</v>
      </c>
      <c r="K56" s="379">
        <v>4.9299999999999997E-2</v>
      </c>
      <c r="L56" s="377" t="s">
        <v>40</v>
      </c>
      <c r="M56" s="197" t="s">
        <v>95</v>
      </c>
      <c r="N56" s="383">
        <v>1.17E-2</v>
      </c>
      <c r="O56" s="202">
        <v>0.25850000000000001</v>
      </c>
      <c r="P56" s="379">
        <v>-1.7100000000000001E-2</v>
      </c>
      <c r="Q56" s="379">
        <v>0.73150000000000004</v>
      </c>
      <c r="R56" s="379">
        <v>-5.5999999999999999E-3</v>
      </c>
      <c r="S56" s="379">
        <v>-4.4000000000000003E-3</v>
      </c>
      <c r="T56" s="379">
        <v>-1.6999999999999999E-3</v>
      </c>
      <c r="U56" s="377">
        <v>1940</v>
      </c>
      <c r="V56" s="377">
        <v>0</v>
      </c>
      <c r="W56" s="380">
        <v>0.21180555555555555</v>
      </c>
      <c r="X56" s="381">
        <v>42705</v>
      </c>
      <c r="Y56" s="205" t="s">
        <v>38</v>
      </c>
    </row>
    <row r="57" spans="1:25" ht="18.75" thickBot="1" x14ac:dyDescent="0.2">
      <c r="A57" s="7">
        <v>502041</v>
      </c>
      <c r="B57" s="283" t="s">
        <v>155</v>
      </c>
      <c r="C57" s="7">
        <v>1.0720000000000001</v>
      </c>
      <c r="D57" s="305">
        <v>4.7000000000000002E-3</v>
      </c>
      <c r="E57" s="283">
        <v>29.81</v>
      </c>
      <c r="F57" s="7">
        <v>1.0549999999999999</v>
      </c>
      <c r="G57" s="285">
        <v>-1.61E-2</v>
      </c>
      <c r="H57" s="285">
        <v>3.5000000000000003E-2</v>
      </c>
      <c r="I57" s="283">
        <v>5.5</v>
      </c>
      <c r="J57" s="283">
        <v>5</v>
      </c>
      <c r="K57" s="285">
        <v>4.9239999999999999E-2</v>
      </c>
      <c r="L57" s="283" t="s">
        <v>40</v>
      </c>
      <c r="M57" s="7" t="s">
        <v>91</v>
      </c>
      <c r="N57" s="305">
        <v>3.2000000000000002E-3</v>
      </c>
      <c r="O57" s="23">
        <v>0.2772</v>
      </c>
      <c r="P57" s="285">
        <v>-1.9599999999999999E-2</v>
      </c>
      <c r="Q57" s="304">
        <v>0.66159999999999997</v>
      </c>
      <c r="R57" s="285">
        <v>-8.0000000000000004E-4</v>
      </c>
      <c r="S57" s="285">
        <v>-6.1000000000000004E-3</v>
      </c>
      <c r="T57" s="285">
        <v>-6.6E-3</v>
      </c>
      <c r="U57" s="283">
        <v>1102</v>
      </c>
      <c r="V57" s="283">
        <v>-8</v>
      </c>
      <c r="W57" s="287">
        <v>0.21180555555555555</v>
      </c>
      <c r="X57" s="288">
        <v>42704</v>
      </c>
      <c r="Y57" s="13" t="s">
        <v>38</v>
      </c>
    </row>
    <row r="58" spans="1:25" ht="18.75" thickBot="1" x14ac:dyDescent="0.2">
      <c r="A58" s="14">
        <v>150036</v>
      </c>
      <c r="B58" s="289" t="s">
        <v>298</v>
      </c>
      <c r="C58" s="14">
        <v>1.0469999999999999</v>
      </c>
      <c r="D58" s="290">
        <v>-2.8999999999999998E-3</v>
      </c>
      <c r="E58" s="289">
        <v>0.52</v>
      </c>
      <c r="F58" s="14">
        <v>1.0309999999999999</v>
      </c>
      <c r="G58" s="291">
        <v>-1.55E-2</v>
      </c>
      <c r="H58" s="291">
        <v>3.5000000000000003E-2</v>
      </c>
      <c r="I58" s="289">
        <v>5</v>
      </c>
      <c r="J58" s="289">
        <v>5</v>
      </c>
      <c r="K58" s="291">
        <v>4.9209999999999997E-2</v>
      </c>
      <c r="L58" s="289" t="s">
        <v>40</v>
      </c>
      <c r="M58" s="14" t="s">
        <v>36</v>
      </c>
      <c r="N58" s="290">
        <v>-3.0999999999999999E-3</v>
      </c>
      <c r="O58" s="18">
        <v>0.58630000000000004</v>
      </c>
      <c r="P58" s="291">
        <v>-1.9300000000000001E-2</v>
      </c>
      <c r="Q58" s="291">
        <v>0.55420000000000003</v>
      </c>
      <c r="R58" s="291">
        <v>-2.5999999999999999E-3</v>
      </c>
      <c r="S58" s="291">
        <v>1.0200000000000001E-2</v>
      </c>
      <c r="T58" s="291">
        <v>5.3E-3</v>
      </c>
      <c r="U58" s="289">
        <v>187</v>
      </c>
      <c r="V58" s="289">
        <v>-1</v>
      </c>
      <c r="W58" s="292">
        <v>0.17083333333333331</v>
      </c>
      <c r="X58" s="293">
        <v>42738</v>
      </c>
      <c r="Y58" s="21" t="s">
        <v>38</v>
      </c>
    </row>
    <row r="59" spans="1:25" ht="18.75" thickBot="1" x14ac:dyDescent="0.2">
      <c r="A59" s="7">
        <v>150295</v>
      </c>
      <c r="B59" s="283" t="s">
        <v>167</v>
      </c>
      <c r="C59" s="7">
        <v>1.0820000000000001</v>
      </c>
      <c r="D59" s="284">
        <v>0</v>
      </c>
      <c r="E59" s="283">
        <v>438.93</v>
      </c>
      <c r="F59" s="7">
        <v>1.0627</v>
      </c>
      <c r="G59" s="285">
        <v>-1.8200000000000001E-2</v>
      </c>
      <c r="H59" s="285">
        <v>3.5000000000000003E-2</v>
      </c>
      <c r="I59" s="283">
        <v>5.75</v>
      </c>
      <c r="J59" s="283">
        <v>5</v>
      </c>
      <c r="K59" s="285">
        <v>4.9160000000000002E-2</v>
      </c>
      <c r="L59" s="283" t="s">
        <v>40</v>
      </c>
      <c r="M59" s="7" t="s">
        <v>48</v>
      </c>
      <c r="N59" s="286">
        <v>-1.09E-2</v>
      </c>
      <c r="O59" s="23">
        <v>0.24460000000000001</v>
      </c>
      <c r="P59" s="285">
        <v>-2.1299999999999999E-2</v>
      </c>
      <c r="Q59" s="285">
        <v>0.72629999999999995</v>
      </c>
      <c r="R59" s="285">
        <v>-1E-3</v>
      </c>
      <c r="S59" s="285">
        <v>-5.1000000000000004E-3</v>
      </c>
      <c r="T59" s="285">
        <v>-6.6E-3</v>
      </c>
      <c r="U59" s="283">
        <v>23010</v>
      </c>
      <c r="V59" s="283">
        <v>-143</v>
      </c>
      <c r="W59" s="287">
        <v>0.21180555555555555</v>
      </c>
      <c r="X59" s="288">
        <v>42705</v>
      </c>
      <c r="Y59" s="13" t="s">
        <v>38</v>
      </c>
    </row>
    <row r="60" spans="1:25" ht="18.75" thickBot="1" x14ac:dyDescent="0.2">
      <c r="A60" s="14">
        <v>150167</v>
      </c>
      <c r="B60" s="289" t="s">
        <v>161</v>
      </c>
      <c r="C60" s="14">
        <v>1.0509999999999999</v>
      </c>
      <c r="D60" s="295">
        <v>7.7000000000000002E-3</v>
      </c>
      <c r="E60" s="289">
        <v>0.49</v>
      </c>
      <c r="F60" s="14">
        <v>1.034</v>
      </c>
      <c r="G60" s="291">
        <v>-1.6400000000000001E-2</v>
      </c>
      <c r="H60" s="291">
        <v>3.5000000000000003E-2</v>
      </c>
      <c r="I60" s="289">
        <v>5</v>
      </c>
      <c r="J60" s="289">
        <v>5</v>
      </c>
      <c r="K60" s="291">
        <v>4.9160000000000002E-2</v>
      </c>
      <c r="L60" s="289" t="s">
        <v>40</v>
      </c>
      <c r="M60" s="14" t="s">
        <v>88</v>
      </c>
      <c r="N60" s="290">
        <v>-3.0999999999999999E-3</v>
      </c>
      <c r="O60" s="18">
        <v>0.23619999999999999</v>
      </c>
      <c r="P60" s="291">
        <v>-1.9900000000000001E-2</v>
      </c>
      <c r="Q60" s="291">
        <v>0.78459999999999996</v>
      </c>
      <c r="R60" s="291">
        <v>0</v>
      </c>
      <c r="S60" s="291">
        <v>-2.3999999999999998E-3</v>
      </c>
      <c r="T60" s="291">
        <v>-3.5000000000000001E-3</v>
      </c>
      <c r="U60" s="289">
        <v>2951</v>
      </c>
      <c r="V60" s="289">
        <v>-1</v>
      </c>
      <c r="W60" s="292">
        <v>0.21180555555555555</v>
      </c>
      <c r="X60" s="293">
        <v>42705</v>
      </c>
      <c r="Y60" s="21" t="s">
        <v>38</v>
      </c>
    </row>
    <row r="61" spans="1:25" ht="18.75" thickBot="1" x14ac:dyDescent="0.2">
      <c r="A61" s="7">
        <v>502001</v>
      </c>
      <c r="B61" s="283" t="s">
        <v>171</v>
      </c>
      <c r="C61" s="7">
        <v>1.048</v>
      </c>
      <c r="D61" s="305">
        <v>7.7000000000000002E-3</v>
      </c>
      <c r="E61" s="283">
        <v>0.31</v>
      </c>
      <c r="F61" s="7">
        <v>1.03</v>
      </c>
      <c r="G61" s="285">
        <v>-1.7500000000000002E-2</v>
      </c>
      <c r="H61" s="285">
        <v>3.5000000000000003E-2</v>
      </c>
      <c r="I61" s="283">
        <v>5</v>
      </c>
      <c r="J61" s="283">
        <v>5</v>
      </c>
      <c r="K61" s="285">
        <v>4.9119999999999997E-2</v>
      </c>
      <c r="L61" s="283" t="s">
        <v>40</v>
      </c>
      <c r="M61" s="7" t="s">
        <v>172</v>
      </c>
      <c r="N61" s="286">
        <v>-1.4999999999999999E-2</v>
      </c>
      <c r="O61" s="23">
        <v>0.35199999999999998</v>
      </c>
      <c r="P61" s="285">
        <v>-2.0899999999999998E-2</v>
      </c>
      <c r="Q61" s="285">
        <v>0.51859999999999995</v>
      </c>
      <c r="R61" s="285">
        <v>2.3E-3</v>
      </c>
      <c r="S61" s="285">
        <v>-8.9999999999999993E-3</v>
      </c>
      <c r="T61" s="285">
        <v>-8.5000000000000006E-3</v>
      </c>
      <c r="U61" s="283">
        <v>300</v>
      </c>
      <c r="V61" s="283">
        <v>0</v>
      </c>
      <c r="W61" s="287">
        <v>0.21180555555555555</v>
      </c>
      <c r="X61" s="288">
        <v>42738</v>
      </c>
      <c r="Y61" s="13" t="s">
        <v>38</v>
      </c>
    </row>
    <row r="62" spans="1:25" ht="18.75" thickBot="1" x14ac:dyDescent="0.2">
      <c r="A62" s="14">
        <v>150112</v>
      </c>
      <c r="B62" s="289" t="s">
        <v>265</v>
      </c>
      <c r="C62" s="14">
        <v>1.0249999999999999</v>
      </c>
      <c r="D62" s="295">
        <v>3.8999999999999998E-3</v>
      </c>
      <c r="E62" s="289">
        <v>6.87</v>
      </c>
      <c r="F62" s="14">
        <v>1.0055000000000001</v>
      </c>
      <c r="G62" s="291">
        <v>-1.9400000000000001E-2</v>
      </c>
      <c r="H62" s="291">
        <v>3.5000000000000003E-2</v>
      </c>
      <c r="I62" s="289">
        <v>5</v>
      </c>
      <c r="J62" s="289">
        <v>5</v>
      </c>
      <c r="K62" s="291">
        <v>4.904E-2</v>
      </c>
      <c r="L62" s="289" t="s">
        <v>40</v>
      </c>
      <c r="M62" s="14" t="s">
        <v>266</v>
      </c>
      <c r="N62" s="290">
        <v>-7.0000000000000001E-3</v>
      </c>
      <c r="O62" s="18">
        <v>0.48399999999999999</v>
      </c>
      <c r="P62" s="291">
        <v>-2.2200000000000001E-2</v>
      </c>
      <c r="Q62" s="291">
        <v>0.64400000000000002</v>
      </c>
      <c r="R62" s="291">
        <v>6.1000000000000004E-3</v>
      </c>
      <c r="S62" s="291">
        <v>-1E-3</v>
      </c>
      <c r="T62" s="291">
        <v>-6.1999999999999998E-3</v>
      </c>
      <c r="U62" s="289">
        <v>983</v>
      </c>
      <c r="V62" s="289">
        <v>0</v>
      </c>
      <c r="W62" s="292">
        <v>0.21180555555555555</v>
      </c>
      <c r="X62" s="293">
        <v>42919</v>
      </c>
      <c r="Y62" s="21" t="s">
        <v>38</v>
      </c>
    </row>
    <row r="63" spans="1:25" ht="18.75" thickBot="1" x14ac:dyDescent="0.2">
      <c r="A63" s="7">
        <v>502021</v>
      </c>
      <c r="B63" s="283" t="s">
        <v>344</v>
      </c>
      <c r="C63" s="7">
        <v>1.054</v>
      </c>
      <c r="D63" s="305">
        <v>1.35E-2</v>
      </c>
      <c r="E63" s="283">
        <v>41.2</v>
      </c>
      <c r="F63" s="7">
        <v>1.0329999999999999</v>
      </c>
      <c r="G63" s="285">
        <v>-2.0299999999999999E-2</v>
      </c>
      <c r="H63" s="285">
        <v>3.5000000000000003E-2</v>
      </c>
      <c r="I63" s="283">
        <v>5</v>
      </c>
      <c r="J63" s="283">
        <v>5</v>
      </c>
      <c r="K63" s="285">
        <v>4.897E-2</v>
      </c>
      <c r="L63" s="283" t="s">
        <v>40</v>
      </c>
      <c r="M63" s="7" t="s">
        <v>91</v>
      </c>
      <c r="N63" s="305">
        <v>3.2000000000000002E-3</v>
      </c>
      <c r="O63" s="23">
        <v>0.4365</v>
      </c>
      <c r="P63" s="285">
        <v>-2.3599999999999999E-2</v>
      </c>
      <c r="Q63" s="285">
        <v>0.31759999999999999</v>
      </c>
      <c r="R63" s="285">
        <v>1.8E-3</v>
      </c>
      <c r="S63" s="285">
        <v>-3.5000000000000001E-3</v>
      </c>
      <c r="T63" s="285">
        <v>-8.3999999999999995E-3</v>
      </c>
      <c r="U63" s="283">
        <v>387</v>
      </c>
      <c r="V63" s="283">
        <v>0</v>
      </c>
      <c r="W63" s="287">
        <v>0.21180555555555555</v>
      </c>
      <c r="X63" s="288">
        <v>42719</v>
      </c>
      <c r="Y63" s="13" t="s">
        <v>38</v>
      </c>
    </row>
    <row r="64" spans="1:25" ht="18.75" thickBot="1" x14ac:dyDescent="0.2">
      <c r="A64" s="14">
        <v>502054</v>
      </c>
      <c r="B64" s="289" t="s">
        <v>55</v>
      </c>
      <c r="C64" s="14">
        <v>1.08</v>
      </c>
      <c r="D64" s="295">
        <v>7.4999999999999997E-3</v>
      </c>
      <c r="E64" s="289">
        <v>197.53</v>
      </c>
      <c r="F64" s="14">
        <v>1.0549999999999999</v>
      </c>
      <c r="G64" s="291">
        <v>-2.3699999999999999E-2</v>
      </c>
      <c r="H64" s="291">
        <v>3.5000000000000003E-2</v>
      </c>
      <c r="I64" s="289">
        <v>5.5</v>
      </c>
      <c r="J64" s="289">
        <v>5</v>
      </c>
      <c r="K64" s="291">
        <v>4.8849999999999998E-2</v>
      </c>
      <c r="L64" s="289" t="s">
        <v>40</v>
      </c>
      <c r="M64" s="14" t="s">
        <v>56</v>
      </c>
      <c r="N64" s="295">
        <v>5.0000000000000001E-3</v>
      </c>
      <c r="O64" s="18">
        <v>0.37909999999999999</v>
      </c>
      <c r="P64" s="291">
        <v>-2.69E-2</v>
      </c>
      <c r="Q64" s="303">
        <v>0.42730000000000001</v>
      </c>
      <c r="R64" s="291">
        <v>5.3E-3</v>
      </c>
      <c r="S64" s="291">
        <v>-5.0000000000000001E-4</v>
      </c>
      <c r="T64" s="291">
        <v>-2.8E-3</v>
      </c>
      <c r="U64" s="289">
        <v>8708</v>
      </c>
      <c r="V64" s="289">
        <v>0</v>
      </c>
      <c r="W64" s="292">
        <v>0.21180555555555555</v>
      </c>
      <c r="X64" s="293">
        <v>42704</v>
      </c>
      <c r="Y64" s="21" t="s">
        <v>38</v>
      </c>
    </row>
    <row r="65" spans="1:25" ht="18.75" thickBot="1" x14ac:dyDescent="0.2">
      <c r="A65" s="7">
        <v>502031</v>
      </c>
      <c r="B65" s="294" t="s">
        <v>65</v>
      </c>
      <c r="C65" s="7">
        <v>1.0249999999999999</v>
      </c>
      <c r="D65" s="284">
        <v>0</v>
      </c>
      <c r="E65" s="283">
        <v>1.17</v>
      </c>
      <c r="F65" s="7">
        <v>1.0009999999999999</v>
      </c>
      <c r="G65" s="285">
        <v>-2.4E-2</v>
      </c>
      <c r="H65" s="285">
        <v>3.5000000000000003E-2</v>
      </c>
      <c r="I65" s="283">
        <v>5</v>
      </c>
      <c r="J65" s="283">
        <v>5</v>
      </c>
      <c r="K65" s="285">
        <v>4.8829999999999998E-2</v>
      </c>
      <c r="L65" s="283" t="s">
        <v>40</v>
      </c>
      <c r="M65" s="7" t="s">
        <v>66</v>
      </c>
      <c r="N65" s="286">
        <v>-1.5699999999999999E-2</v>
      </c>
      <c r="O65" s="23">
        <v>0.34470000000000001</v>
      </c>
      <c r="P65" s="285">
        <v>-2.7099999999999999E-2</v>
      </c>
      <c r="Q65" s="285">
        <v>0.57140000000000002</v>
      </c>
      <c r="R65" s="285">
        <v>-2.7000000000000001E-3</v>
      </c>
      <c r="S65" s="285">
        <v>-1.0800000000000001E-2</v>
      </c>
      <c r="T65" s="285">
        <v>-7.7000000000000002E-3</v>
      </c>
      <c r="U65" s="283">
        <v>893</v>
      </c>
      <c r="V65" s="283">
        <v>-9</v>
      </c>
      <c r="W65" s="287">
        <v>0.21180555555555555</v>
      </c>
      <c r="X65" s="288">
        <v>42583</v>
      </c>
      <c r="Y65" s="13" t="s">
        <v>38</v>
      </c>
    </row>
    <row r="66" spans="1:25" ht="18.75" thickBot="1" x14ac:dyDescent="0.2">
      <c r="A66" s="14">
        <v>150213</v>
      </c>
      <c r="B66" s="289" t="s">
        <v>177</v>
      </c>
      <c r="C66" s="14">
        <v>1.0580000000000001</v>
      </c>
      <c r="D66" s="295">
        <v>1.9E-3</v>
      </c>
      <c r="E66" s="289">
        <v>1708.3</v>
      </c>
      <c r="F66" s="14">
        <v>1.03</v>
      </c>
      <c r="G66" s="291">
        <v>-2.7199999999999998E-2</v>
      </c>
      <c r="H66" s="291">
        <v>3.5000000000000003E-2</v>
      </c>
      <c r="I66" s="289">
        <v>5</v>
      </c>
      <c r="J66" s="289">
        <v>5</v>
      </c>
      <c r="K66" s="291">
        <v>4.8640000000000003E-2</v>
      </c>
      <c r="L66" s="289" t="s">
        <v>40</v>
      </c>
      <c r="M66" s="14" t="s">
        <v>174</v>
      </c>
      <c r="N66" s="290">
        <v>-1.0699999999999999E-2</v>
      </c>
      <c r="O66" s="18">
        <v>0.1321</v>
      </c>
      <c r="P66" s="291">
        <v>-3.0200000000000001E-2</v>
      </c>
      <c r="Q66" s="291">
        <v>1.7121</v>
      </c>
      <c r="R66" s="291">
        <v>1E-4</v>
      </c>
      <c r="S66" s="291">
        <v>-4.7000000000000002E-3</v>
      </c>
      <c r="T66" s="291">
        <v>-8.0000000000000002E-3</v>
      </c>
      <c r="U66" s="289">
        <v>95116</v>
      </c>
      <c r="V66" s="289">
        <v>322</v>
      </c>
      <c r="W66" s="292">
        <v>0.21180555555555555</v>
      </c>
      <c r="X66" s="293">
        <v>42738</v>
      </c>
      <c r="Y66" s="21" t="s">
        <v>38</v>
      </c>
    </row>
    <row r="67" spans="1:25" ht="18.75" thickBot="1" x14ac:dyDescent="0.2">
      <c r="A67" s="7">
        <v>150073</v>
      </c>
      <c r="B67" s="283" t="s">
        <v>178</v>
      </c>
      <c r="C67" s="7">
        <v>1.06</v>
      </c>
      <c r="D67" s="305">
        <v>1.0500000000000001E-2</v>
      </c>
      <c r="E67" s="283">
        <v>25.78</v>
      </c>
      <c r="F67" s="7">
        <v>1.03</v>
      </c>
      <c r="G67" s="285">
        <v>-2.9100000000000001E-2</v>
      </c>
      <c r="H67" s="285">
        <v>3.5000000000000003E-2</v>
      </c>
      <c r="I67" s="283">
        <v>5</v>
      </c>
      <c r="J67" s="283">
        <v>5</v>
      </c>
      <c r="K67" s="285">
        <v>4.854E-2</v>
      </c>
      <c r="L67" s="283" t="s">
        <v>40</v>
      </c>
      <c r="M67" s="7" t="s">
        <v>174</v>
      </c>
      <c r="N67" s="286">
        <v>-1.0699999999999999E-2</v>
      </c>
      <c r="O67" s="23">
        <v>0.51759999999999995</v>
      </c>
      <c r="P67" s="285">
        <v>-3.2000000000000001E-2</v>
      </c>
      <c r="Q67" s="285">
        <v>0.7167</v>
      </c>
      <c r="R67" s="285">
        <v>1.18E-2</v>
      </c>
      <c r="S67" s="285">
        <v>-2.2000000000000001E-3</v>
      </c>
      <c r="T67" s="285">
        <v>-1.18E-2</v>
      </c>
      <c r="U67" s="283">
        <v>359</v>
      </c>
      <c r="V67" s="283">
        <v>0</v>
      </c>
      <c r="W67" s="287">
        <v>0.17083333333333331</v>
      </c>
      <c r="X67" s="288">
        <v>42738</v>
      </c>
      <c r="Y67" s="13" t="s">
        <v>38</v>
      </c>
    </row>
    <row r="68" spans="1:25" ht="18.75" thickBot="1" x14ac:dyDescent="0.2">
      <c r="A68" s="14">
        <v>150211</v>
      </c>
      <c r="B68" s="289" t="s">
        <v>175</v>
      </c>
      <c r="C68" s="14">
        <v>1.0629999999999999</v>
      </c>
      <c r="D68" s="295">
        <v>8.9999999999999998E-4</v>
      </c>
      <c r="E68" s="289">
        <v>1306.1400000000001</v>
      </c>
      <c r="F68" s="14">
        <v>1.032</v>
      </c>
      <c r="G68" s="291">
        <v>-0.03</v>
      </c>
      <c r="H68" s="291">
        <v>3.5000000000000003E-2</v>
      </c>
      <c r="I68" s="289">
        <v>5</v>
      </c>
      <c r="J68" s="289">
        <v>5</v>
      </c>
      <c r="K68" s="291">
        <v>4.8500000000000001E-2</v>
      </c>
      <c r="L68" s="289" t="s">
        <v>40</v>
      </c>
      <c r="M68" s="14" t="s">
        <v>176</v>
      </c>
      <c r="N68" s="290">
        <v>-2.06E-2</v>
      </c>
      <c r="O68" s="18">
        <v>0.29620000000000002</v>
      </c>
      <c r="P68" s="291">
        <v>-3.2800000000000003E-2</v>
      </c>
      <c r="Q68" s="291">
        <v>0.64690000000000003</v>
      </c>
      <c r="R68" s="291">
        <v>2.8999999999999998E-3</v>
      </c>
      <c r="S68" s="291">
        <v>1.1000000000000001E-3</v>
      </c>
      <c r="T68" s="291">
        <v>0</v>
      </c>
      <c r="U68" s="289">
        <v>110429</v>
      </c>
      <c r="V68" s="289">
        <v>147</v>
      </c>
      <c r="W68" s="292">
        <v>0.21180555555555555</v>
      </c>
      <c r="X68" s="293">
        <v>42719</v>
      </c>
      <c r="Y68" s="21" t="s">
        <v>38</v>
      </c>
    </row>
    <row r="69" spans="1:25" ht="18.75" thickBot="1" x14ac:dyDescent="0.2">
      <c r="A69" s="7">
        <v>150030</v>
      </c>
      <c r="B69" s="283" t="s">
        <v>179</v>
      </c>
      <c r="C69" s="7">
        <v>1.0649999999999999</v>
      </c>
      <c r="D69" s="284">
        <v>0</v>
      </c>
      <c r="E69" s="283">
        <v>3.32</v>
      </c>
      <c r="F69" s="7">
        <v>1.03</v>
      </c>
      <c r="G69" s="285">
        <v>-3.4000000000000002E-2</v>
      </c>
      <c r="H69" s="285">
        <v>3.5000000000000003E-2</v>
      </c>
      <c r="I69" s="283">
        <v>5</v>
      </c>
      <c r="J69" s="283">
        <v>5</v>
      </c>
      <c r="K69" s="285">
        <v>4.8309999999999999E-2</v>
      </c>
      <c r="L69" s="283" t="s">
        <v>40</v>
      </c>
      <c r="M69" s="7" t="s">
        <v>180</v>
      </c>
      <c r="N69" s="286">
        <v>-3.0000000000000001E-3</v>
      </c>
      <c r="O69" s="23">
        <v>0.37930000000000003</v>
      </c>
      <c r="P69" s="285">
        <v>-3.6499999999999998E-2</v>
      </c>
      <c r="Q69" s="285">
        <v>0.93979999999999997</v>
      </c>
      <c r="R69" s="285">
        <v>4.0000000000000002E-4</v>
      </c>
      <c r="S69" s="285">
        <v>-3.8999999999999998E-3</v>
      </c>
      <c r="T69" s="285">
        <v>-6.7000000000000002E-3</v>
      </c>
      <c r="U69" s="283">
        <v>3175</v>
      </c>
      <c r="V69" s="283">
        <v>-4</v>
      </c>
      <c r="W69" s="287">
        <v>0.21180555555555555</v>
      </c>
      <c r="X69" s="288">
        <v>42738</v>
      </c>
      <c r="Y69" s="13" t="s">
        <v>38</v>
      </c>
    </row>
    <row r="70" spans="1:25" ht="18.75" thickBot="1" x14ac:dyDescent="0.2">
      <c r="A70" s="14">
        <v>150083</v>
      </c>
      <c r="B70" s="289" t="s">
        <v>287</v>
      </c>
      <c r="C70" s="14">
        <v>1.0669999999999999</v>
      </c>
      <c r="D70" s="302">
        <v>0</v>
      </c>
      <c r="E70" s="289">
        <v>0</v>
      </c>
      <c r="F70" s="14">
        <v>1.0305</v>
      </c>
      <c r="G70" s="291">
        <v>-3.5400000000000001E-2</v>
      </c>
      <c r="H70" s="291">
        <v>3.5000000000000003E-2</v>
      </c>
      <c r="I70" s="289">
        <v>5</v>
      </c>
      <c r="J70" s="289">
        <v>5</v>
      </c>
      <c r="K70" s="291">
        <v>4.8239999999999998E-2</v>
      </c>
      <c r="L70" s="289" t="s">
        <v>40</v>
      </c>
      <c r="M70" s="14" t="s">
        <v>266</v>
      </c>
      <c r="N70" s="290">
        <v>-7.0000000000000001E-3</v>
      </c>
      <c r="O70" s="18">
        <v>0.3639</v>
      </c>
      <c r="P70" s="291">
        <v>-3.7400000000000003E-2</v>
      </c>
      <c r="Q70" s="291">
        <v>0.98719999999999997</v>
      </c>
      <c r="R70" s="291">
        <v>-1E-3</v>
      </c>
      <c r="S70" s="291">
        <v>-9.5999999999999992E-3</v>
      </c>
      <c r="T70" s="291">
        <v>-1.1599999999999999E-2</v>
      </c>
      <c r="U70" s="289">
        <v>689</v>
      </c>
      <c r="V70" s="289">
        <v>-1</v>
      </c>
      <c r="W70" s="292">
        <v>0.21180555555555555</v>
      </c>
      <c r="X70" s="293">
        <v>42738</v>
      </c>
      <c r="Y70" s="21" t="s">
        <v>38</v>
      </c>
    </row>
    <row r="71" spans="1:25" ht="18.75" thickBot="1" x14ac:dyDescent="0.2">
      <c r="A71" s="7">
        <v>150152</v>
      </c>
      <c r="B71" s="283" t="s">
        <v>183</v>
      </c>
      <c r="C71" s="7">
        <v>1.0669999999999999</v>
      </c>
      <c r="D71" s="286">
        <v>-1.9E-3</v>
      </c>
      <c r="E71" s="283">
        <v>4533.32</v>
      </c>
      <c r="F71" s="7">
        <v>1.03</v>
      </c>
      <c r="G71" s="285">
        <v>-3.5900000000000001E-2</v>
      </c>
      <c r="H71" s="285">
        <v>3.5000000000000003E-2</v>
      </c>
      <c r="I71" s="283">
        <v>5</v>
      </c>
      <c r="J71" s="283">
        <v>5</v>
      </c>
      <c r="K71" s="285">
        <v>4.8219999999999999E-2</v>
      </c>
      <c r="L71" s="283" t="s">
        <v>40</v>
      </c>
      <c r="M71" s="7" t="s">
        <v>129</v>
      </c>
      <c r="N71" s="286">
        <v>-1.5699999999999999E-2</v>
      </c>
      <c r="O71" s="23">
        <v>0.34110000000000001</v>
      </c>
      <c r="P71" s="285">
        <v>-3.8300000000000001E-2</v>
      </c>
      <c r="Q71" s="285">
        <v>0.54430000000000001</v>
      </c>
      <c r="R71" s="285">
        <v>4.7999999999999996E-3</v>
      </c>
      <c r="S71" s="285">
        <v>-1E-3</v>
      </c>
      <c r="T71" s="285">
        <v>-4.4999999999999997E-3</v>
      </c>
      <c r="U71" s="283">
        <v>349184</v>
      </c>
      <c r="V71" s="283">
        <v>579</v>
      </c>
      <c r="W71" s="287">
        <v>0.21180555555555555</v>
      </c>
      <c r="X71" s="288">
        <v>42738</v>
      </c>
      <c r="Y71" s="13" t="s">
        <v>38</v>
      </c>
    </row>
    <row r="72" spans="1:25" ht="18.75" thickBot="1" x14ac:dyDescent="0.2">
      <c r="A72" s="14">
        <v>150055</v>
      </c>
      <c r="B72" s="289" t="s">
        <v>184</v>
      </c>
      <c r="C72" s="14">
        <v>1.069</v>
      </c>
      <c r="D72" s="302">
        <v>0</v>
      </c>
      <c r="E72" s="289">
        <v>0</v>
      </c>
      <c r="F72" s="14">
        <v>1.0302</v>
      </c>
      <c r="G72" s="291">
        <v>-3.7699999999999997E-2</v>
      </c>
      <c r="H72" s="291">
        <v>3.5000000000000003E-2</v>
      </c>
      <c r="I72" s="289">
        <v>5</v>
      </c>
      <c r="J72" s="289">
        <v>5</v>
      </c>
      <c r="K72" s="291">
        <v>4.8129999999999999E-2</v>
      </c>
      <c r="L72" s="289" t="s">
        <v>40</v>
      </c>
      <c r="M72" s="14" t="s">
        <v>148</v>
      </c>
      <c r="N72" s="290">
        <v>-1.46E-2</v>
      </c>
      <c r="O72" s="18">
        <v>0.5746</v>
      </c>
      <c r="P72" s="291">
        <v>-4.0099999999999997E-2</v>
      </c>
      <c r="Q72" s="289" t="s">
        <v>37</v>
      </c>
      <c r="R72" s="291">
        <v>5.3E-3</v>
      </c>
      <c r="S72" s="291">
        <v>-7.3000000000000001E-3</v>
      </c>
      <c r="T72" s="291">
        <v>-1.26E-2</v>
      </c>
      <c r="U72" s="289">
        <v>317</v>
      </c>
      <c r="V72" s="289">
        <v>0</v>
      </c>
      <c r="W72" s="292">
        <v>0.17083333333333331</v>
      </c>
      <c r="X72" s="293">
        <v>42738</v>
      </c>
      <c r="Y72" s="21" t="s">
        <v>38</v>
      </c>
    </row>
    <row r="73" spans="1:25" ht="18.75" thickBot="1" x14ac:dyDescent="0.2">
      <c r="A73" s="7">
        <v>150012</v>
      </c>
      <c r="B73" s="283" t="s">
        <v>185</v>
      </c>
      <c r="C73" s="7">
        <v>1.0469999999999999</v>
      </c>
      <c r="D73" s="284">
        <v>0</v>
      </c>
      <c r="E73" s="283">
        <v>44.92</v>
      </c>
      <c r="F73" s="7">
        <v>1.016</v>
      </c>
      <c r="G73" s="285">
        <v>-3.0499999999999999E-2</v>
      </c>
      <c r="H73" s="283" t="s">
        <v>186</v>
      </c>
      <c r="I73" s="283">
        <v>5</v>
      </c>
      <c r="J73" s="283">
        <v>5</v>
      </c>
      <c r="K73" s="285">
        <v>4.6199999999999998E-2</v>
      </c>
      <c r="L73" s="283" t="s">
        <v>40</v>
      </c>
      <c r="M73" s="7" t="s">
        <v>187</v>
      </c>
      <c r="N73" s="305">
        <v>1.1000000000000001E-3</v>
      </c>
      <c r="O73" s="23">
        <v>0.51290000000000002</v>
      </c>
      <c r="P73" s="285">
        <v>-2.9399999999999999E-2</v>
      </c>
      <c r="Q73" s="283" t="s">
        <v>37</v>
      </c>
      <c r="R73" s="285">
        <v>-1.4E-3</v>
      </c>
      <c r="S73" s="285">
        <v>-3.3E-3</v>
      </c>
      <c r="T73" s="285">
        <v>-7.0000000000000001E-3</v>
      </c>
      <c r="U73" s="283">
        <v>8062</v>
      </c>
      <c r="V73" s="283">
        <v>-4</v>
      </c>
      <c r="W73" s="287">
        <v>0.17083333333333331</v>
      </c>
      <c r="X73" s="288">
        <v>43570</v>
      </c>
      <c r="Y73" s="13" t="s">
        <v>38</v>
      </c>
    </row>
    <row r="74" spans="1:25" ht="18.75" thickBot="1" x14ac:dyDescent="0.2">
      <c r="A74" s="14">
        <v>150135</v>
      </c>
      <c r="B74" s="289" t="s">
        <v>345</v>
      </c>
      <c r="C74" s="14">
        <v>1.038</v>
      </c>
      <c r="D74" s="295">
        <v>2.8999999999999998E-3</v>
      </c>
      <c r="E74" s="289">
        <v>28.43</v>
      </c>
      <c r="F74" s="14">
        <v>1.03</v>
      </c>
      <c r="G74" s="291">
        <v>-7.7999999999999996E-3</v>
      </c>
      <c r="H74" s="291">
        <v>3.5000000000000003E-2</v>
      </c>
      <c r="I74" s="289">
        <v>5</v>
      </c>
      <c r="J74" s="289">
        <v>5</v>
      </c>
      <c r="K74" s="291">
        <v>4.4170000000000001E-2</v>
      </c>
      <c r="L74" s="289">
        <v>3.62</v>
      </c>
      <c r="M74" s="14" t="s">
        <v>187</v>
      </c>
      <c r="N74" s="295">
        <v>1.1000000000000001E-3</v>
      </c>
      <c r="O74" s="291">
        <v>0.1772</v>
      </c>
      <c r="P74" s="289" t="s">
        <v>37</v>
      </c>
      <c r="Q74" s="291">
        <v>1.5712999999999999</v>
      </c>
      <c r="R74" s="291">
        <v>-4.0000000000000002E-4</v>
      </c>
      <c r="S74" s="291">
        <v>-4.4999999999999997E-3</v>
      </c>
      <c r="T74" s="291">
        <v>-3.8999999999999998E-3</v>
      </c>
      <c r="U74" s="289">
        <v>2023</v>
      </c>
      <c r="V74" s="289">
        <v>0</v>
      </c>
      <c r="W74" s="292">
        <v>0.21180555555555555</v>
      </c>
      <c r="X74" s="293">
        <v>42738</v>
      </c>
      <c r="Y74" s="21" t="s">
        <v>38</v>
      </c>
    </row>
    <row r="75" spans="1:25" ht="18.75" thickBot="1" x14ac:dyDescent="0.2">
      <c r="A75" s="7">
        <v>150059</v>
      </c>
      <c r="B75" s="283" t="s">
        <v>190</v>
      </c>
      <c r="C75" s="7">
        <v>1.218</v>
      </c>
      <c r="D75" s="286">
        <v>-1.6000000000000001E-3</v>
      </c>
      <c r="E75" s="283">
        <v>0.41</v>
      </c>
      <c r="F75" s="7">
        <v>1.03</v>
      </c>
      <c r="G75" s="285">
        <v>-0.1825</v>
      </c>
      <c r="H75" s="285">
        <v>3.5000000000000003E-2</v>
      </c>
      <c r="I75" s="283">
        <v>5</v>
      </c>
      <c r="J75" s="283">
        <v>5</v>
      </c>
      <c r="K75" s="285">
        <v>4.2090000000000002E-2</v>
      </c>
      <c r="L75" s="283" t="s">
        <v>40</v>
      </c>
      <c r="M75" s="7" t="s">
        <v>191</v>
      </c>
      <c r="N75" s="286">
        <v>-1.6899999999999998E-2</v>
      </c>
      <c r="O75" s="23">
        <v>0.48120000000000002</v>
      </c>
      <c r="P75" s="285">
        <v>-0.15759999999999999</v>
      </c>
      <c r="Q75" s="285">
        <v>1.3077000000000001</v>
      </c>
      <c r="R75" s="285">
        <v>9.1000000000000004E-3</v>
      </c>
      <c r="S75" s="285">
        <v>-3.5999999999999999E-3</v>
      </c>
      <c r="T75" s="285">
        <v>-1.2500000000000001E-2</v>
      </c>
      <c r="U75" s="283">
        <v>4190</v>
      </c>
      <c r="V75" s="283">
        <v>0</v>
      </c>
      <c r="W75" s="287">
        <v>0.17083333333333331</v>
      </c>
      <c r="X75" s="288">
        <v>42738</v>
      </c>
      <c r="Y75" s="13" t="s">
        <v>38</v>
      </c>
    </row>
    <row r="76" spans="1:25" ht="18.75" thickBot="1" x14ac:dyDescent="0.2">
      <c r="A76" s="14">
        <v>150085</v>
      </c>
      <c r="B76" s="289" t="s">
        <v>188</v>
      </c>
      <c r="C76" s="14">
        <v>1.042</v>
      </c>
      <c r="D76" s="290">
        <v>-7.6E-3</v>
      </c>
      <c r="E76" s="289">
        <v>25.57</v>
      </c>
      <c r="F76" s="14">
        <v>1.0127999999999999</v>
      </c>
      <c r="G76" s="291">
        <v>-2.8799999999999999E-2</v>
      </c>
      <c r="H76" s="291">
        <v>3.5000000000000003E-2</v>
      </c>
      <c r="I76" s="289">
        <v>5</v>
      </c>
      <c r="J76" s="289">
        <v>5</v>
      </c>
      <c r="K76" s="291">
        <v>1.025E-2</v>
      </c>
      <c r="L76" s="289">
        <v>0.74</v>
      </c>
      <c r="M76" s="14" t="s">
        <v>189</v>
      </c>
      <c r="N76" s="290">
        <v>-1.29E-2</v>
      </c>
      <c r="O76" s="291">
        <v>0.3836</v>
      </c>
      <c r="P76" s="289" t="s">
        <v>37</v>
      </c>
      <c r="Q76" s="303">
        <v>0.9526</v>
      </c>
      <c r="R76" s="291">
        <v>-5.5999999999999999E-3</v>
      </c>
      <c r="S76" s="291">
        <v>-4.3E-3</v>
      </c>
      <c r="T76" s="291">
        <v>-6.1000000000000004E-3</v>
      </c>
      <c r="U76" s="289">
        <v>19298</v>
      </c>
      <c r="V76" s="289">
        <v>-7</v>
      </c>
      <c r="W76" s="292">
        <v>0.21180555555555555</v>
      </c>
      <c r="X76" s="293">
        <v>42863</v>
      </c>
      <c r="Y76" s="21" t="s">
        <v>38</v>
      </c>
    </row>
    <row r="77" spans="1:25" ht="18.75" thickBot="1" x14ac:dyDescent="0.2">
      <c r="A77" s="7">
        <v>150096</v>
      </c>
      <c r="B77" s="283" t="s">
        <v>192</v>
      </c>
      <c r="C77" s="7">
        <v>1.105</v>
      </c>
      <c r="D77" s="286">
        <v>-2.7000000000000001E-3</v>
      </c>
      <c r="E77" s="283">
        <v>0</v>
      </c>
      <c r="F77" s="7">
        <v>1.03</v>
      </c>
      <c r="G77" s="285">
        <v>-7.2800000000000004E-2</v>
      </c>
      <c r="H77" s="285">
        <v>3.5000000000000003E-2</v>
      </c>
      <c r="I77" s="283">
        <v>5</v>
      </c>
      <c r="J77" s="283">
        <v>5</v>
      </c>
      <c r="K77" s="285">
        <v>-3.2820000000000002E-2</v>
      </c>
      <c r="L77" s="283">
        <v>0.88</v>
      </c>
      <c r="M77" s="7" t="s">
        <v>193</v>
      </c>
      <c r="N77" s="286">
        <v>-1.61E-2</v>
      </c>
      <c r="O77" s="285">
        <v>0.35070000000000001</v>
      </c>
      <c r="P77" s="283" t="s">
        <v>37</v>
      </c>
      <c r="Q77" s="285">
        <v>1.0289999999999999</v>
      </c>
      <c r="R77" s="285">
        <v>-4.1999999999999997E-3</v>
      </c>
      <c r="S77" s="285">
        <v>-8.9999999999999993E-3</v>
      </c>
      <c r="T77" s="285">
        <v>-1.0999999999999999E-2</v>
      </c>
      <c r="U77" s="283">
        <v>12300</v>
      </c>
      <c r="V77" s="283">
        <v>0</v>
      </c>
      <c r="W77" s="287">
        <v>0.21180555555555555</v>
      </c>
      <c r="X77" s="288">
        <v>42738</v>
      </c>
      <c r="Y77" s="13" t="s">
        <v>38</v>
      </c>
    </row>
    <row r="78" spans="1:25" ht="18.75" thickBot="1" x14ac:dyDescent="0.2">
      <c r="A78" s="14">
        <v>150088</v>
      </c>
      <c r="B78" s="289" t="s">
        <v>151</v>
      </c>
      <c r="C78" s="14">
        <v>1.0369999999999999</v>
      </c>
      <c r="D78" s="295">
        <v>1E-3</v>
      </c>
      <c r="E78" s="289">
        <v>10.11</v>
      </c>
      <c r="F78" s="14">
        <v>1.0305</v>
      </c>
      <c r="G78" s="291">
        <v>-6.3E-3</v>
      </c>
      <c r="H78" s="291">
        <v>3.5000000000000003E-2</v>
      </c>
      <c r="I78" s="289">
        <v>5</v>
      </c>
      <c r="J78" s="289">
        <v>5</v>
      </c>
      <c r="K78" s="291">
        <v>-0.1202</v>
      </c>
      <c r="L78" s="289">
        <v>0.03</v>
      </c>
      <c r="M78" s="14" t="s">
        <v>148</v>
      </c>
      <c r="N78" s="290">
        <v>-1.46E-2</v>
      </c>
      <c r="O78" s="291">
        <v>0.40699999999999997</v>
      </c>
      <c r="P78" s="289" t="s">
        <v>37</v>
      </c>
      <c r="Q78" s="291">
        <v>0.85229999999999995</v>
      </c>
      <c r="R78" s="291">
        <v>8.0999999999999996E-3</v>
      </c>
      <c r="S78" s="291">
        <v>1.06E-2</v>
      </c>
      <c r="T78" s="291">
        <v>1.0699999999999999E-2</v>
      </c>
      <c r="U78" s="289">
        <v>297</v>
      </c>
      <c r="V78" s="289">
        <v>0</v>
      </c>
      <c r="W78" s="292">
        <v>0.21180555555555555</v>
      </c>
      <c r="X78" s="293">
        <v>42605</v>
      </c>
      <c r="Y78" s="21" t="s">
        <v>38</v>
      </c>
    </row>
    <row r="79" spans="1:25" ht="14.25" thickBot="1" x14ac:dyDescent="0.2">
      <c r="A79" s="44" t="s">
        <v>243</v>
      </c>
      <c r="B79" s="36"/>
      <c r="C79" s="35"/>
      <c r="D79" s="43">
        <f>AVERAGE(D43:D78)</f>
        <v>9.5277777777777787E-4</v>
      </c>
      <c r="E79" s="36"/>
      <c r="F79" s="35"/>
      <c r="G79" s="43">
        <f>AVERAGE(G43:G78)</f>
        <v>-2.1991666666666666E-2</v>
      </c>
      <c r="H79" s="272">
        <f>COUNTIF($D43:$D78,"&gt;0")/COUNT($D43:$D78)</f>
        <v>0.5</v>
      </c>
      <c r="I79" s="270"/>
      <c r="J79" s="270"/>
      <c r="K79" s="43">
        <f>AVERAGE(K43:K78)</f>
        <v>4.0750555555555554E-2</v>
      </c>
      <c r="L79" s="36"/>
      <c r="M79" s="35"/>
      <c r="N79" s="38"/>
      <c r="O79" s="39"/>
      <c r="P79" s="43">
        <f>AVERAGE(P43:P78)</f>
        <v>-2.563225806451613E-2</v>
      </c>
      <c r="Q79" s="37"/>
      <c r="R79" s="43">
        <f>AVERAGE(R43:R78)</f>
        <v>2.4083333333333335E-3</v>
      </c>
      <c r="S79" s="37"/>
      <c r="T79" s="37"/>
      <c r="U79" s="36"/>
      <c r="V79" s="36"/>
      <c r="W79" s="40"/>
      <c r="X79" s="41"/>
      <c r="Y79" s="42"/>
    </row>
    <row r="80" spans="1:25" ht="18.75" thickBot="1" x14ac:dyDescent="0.2">
      <c r="A80" s="7">
        <v>150049</v>
      </c>
      <c r="B80" s="283" t="s">
        <v>142</v>
      </c>
      <c r="C80" s="7">
        <v>1.0269999999999999</v>
      </c>
      <c r="D80" s="305">
        <v>4.8999999999999998E-3</v>
      </c>
      <c r="E80" s="283">
        <v>11.49</v>
      </c>
      <c r="F80" s="7">
        <v>1.0189999999999999</v>
      </c>
      <c r="G80" s="285">
        <v>-7.9000000000000008E-3</v>
      </c>
      <c r="H80" s="285">
        <v>3.2000000000000001E-2</v>
      </c>
      <c r="I80" s="283">
        <v>4.7</v>
      </c>
      <c r="J80" s="283">
        <v>4.7</v>
      </c>
      <c r="K80" s="285">
        <v>4.6629999999999998E-2</v>
      </c>
      <c r="L80" s="283" t="s">
        <v>40</v>
      </c>
      <c r="M80" s="7" t="s">
        <v>36</v>
      </c>
      <c r="N80" s="284">
        <v>0</v>
      </c>
      <c r="O80" s="23">
        <v>0.50729999999999997</v>
      </c>
      <c r="P80" s="285">
        <v>-1.0200000000000001E-2</v>
      </c>
      <c r="Q80" s="283" t="s">
        <v>37</v>
      </c>
      <c r="R80" s="285">
        <v>-3.2000000000000002E-3</v>
      </c>
      <c r="S80" s="285">
        <v>7.3000000000000001E-3</v>
      </c>
      <c r="T80" s="285">
        <v>2.8E-3</v>
      </c>
      <c r="U80" s="283">
        <v>1921</v>
      </c>
      <c r="V80" s="283">
        <v>2</v>
      </c>
      <c r="W80" s="287">
        <v>0.21180555555555555</v>
      </c>
      <c r="X80" s="288">
        <v>42807</v>
      </c>
      <c r="Y80" s="13" t="s">
        <v>38</v>
      </c>
    </row>
    <row r="81" spans="1:25" ht="18.75" thickBot="1" x14ac:dyDescent="0.2">
      <c r="A81" s="14">
        <v>150150</v>
      </c>
      <c r="B81" s="289" t="s">
        <v>145</v>
      </c>
      <c r="C81" s="14">
        <v>1.0429999999999999</v>
      </c>
      <c r="D81" s="295">
        <v>1.9E-3</v>
      </c>
      <c r="E81" s="289">
        <v>149.47</v>
      </c>
      <c r="F81" s="14">
        <v>1.0309999999999999</v>
      </c>
      <c r="G81" s="291">
        <v>-1.1599999999999999E-2</v>
      </c>
      <c r="H81" s="291">
        <v>3.2000000000000001E-2</v>
      </c>
      <c r="I81" s="289">
        <v>4.7</v>
      </c>
      <c r="J81" s="289">
        <v>4.7</v>
      </c>
      <c r="K81" s="291">
        <v>4.6440000000000002E-2</v>
      </c>
      <c r="L81" s="289" t="s">
        <v>40</v>
      </c>
      <c r="M81" s="14" t="s">
        <v>146</v>
      </c>
      <c r="N81" s="290">
        <v>-0.02</v>
      </c>
      <c r="O81" s="18">
        <v>0.3805</v>
      </c>
      <c r="P81" s="291">
        <v>-1.3299999999999999E-2</v>
      </c>
      <c r="Q81" s="291">
        <v>0.45069999999999999</v>
      </c>
      <c r="R81" s="291">
        <v>-1.9E-3</v>
      </c>
      <c r="S81" s="291">
        <v>-1.4E-3</v>
      </c>
      <c r="T81" s="291">
        <v>-2.3999999999999998E-3</v>
      </c>
      <c r="U81" s="289">
        <v>9126</v>
      </c>
      <c r="V81" s="289">
        <v>0</v>
      </c>
      <c r="W81" s="292">
        <v>0.21180555555555555</v>
      </c>
      <c r="X81" s="293">
        <v>42719</v>
      </c>
      <c r="Y81" s="21" t="s">
        <v>38</v>
      </c>
    </row>
    <row r="82" spans="1:25" ht="18.75" thickBot="1" x14ac:dyDescent="0.2">
      <c r="A82" s="7">
        <v>150148</v>
      </c>
      <c r="B82" s="283" t="s">
        <v>143</v>
      </c>
      <c r="C82" s="7">
        <v>1.0449999999999999</v>
      </c>
      <c r="D82" s="305">
        <v>1E-3</v>
      </c>
      <c r="E82" s="283">
        <v>68.680000000000007</v>
      </c>
      <c r="F82" s="7">
        <v>1.0309999999999999</v>
      </c>
      <c r="G82" s="285">
        <v>-1.3599999999999999E-2</v>
      </c>
      <c r="H82" s="285">
        <v>3.2000000000000001E-2</v>
      </c>
      <c r="I82" s="283">
        <v>4.7</v>
      </c>
      <c r="J82" s="283">
        <v>4.7</v>
      </c>
      <c r="K82" s="285">
        <v>4.6350000000000002E-2</v>
      </c>
      <c r="L82" s="283" t="s">
        <v>40</v>
      </c>
      <c r="M82" s="7" t="s">
        <v>144</v>
      </c>
      <c r="N82" s="286">
        <v>-9.4000000000000004E-3</v>
      </c>
      <c r="O82" s="23">
        <v>0.18709999999999999</v>
      </c>
      <c r="P82" s="285">
        <v>-1.52E-2</v>
      </c>
      <c r="Q82" s="285">
        <v>0.90380000000000005</v>
      </c>
      <c r="R82" s="285">
        <v>-4.3E-3</v>
      </c>
      <c r="S82" s="285">
        <v>-6.8999999999999999E-3</v>
      </c>
      <c r="T82" s="285">
        <v>-5.5999999999999999E-3</v>
      </c>
      <c r="U82" s="283">
        <v>12981</v>
      </c>
      <c r="V82" s="283">
        <v>-134</v>
      </c>
      <c r="W82" s="287">
        <v>0.21180555555555555</v>
      </c>
      <c r="X82" s="288">
        <v>42719</v>
      </c>
      <c r="Y82" s="13" t="s">
        <v>38</v>
      </c>
    </row>
    <row r="83" spans="1:25" ht="18.75" thickBot="1" x14ac:dyDescent="0.2">
      <c r="A83" s="14">
        <v>150157</v>
      </c>
      <c r="B83" s="289" t="s">
        <v>149</v>
      </c>
      <c r="C83" s="14">
        <v>1.05</v>
      </c>
      <c r="D83" s="290">
        <v>-1E-3</v>
      </c>
      <c r="E83" s="289">
        <v>1647.24</v>
      </c>
      <c r="F83" s="14">
        <v>1.0309999999999999</v>
      </c>
      <c r="G83" s="291">
        <v>-1.84E-2</v>
      </c>
      <c r="H83" s="291">
        <v>3.2000000000000001E-2</v>
      </c>
      <c r="I83" s="289">
        <v>4.7</v>
      </c>
      <c r="J83" s="289">
        <v>4.7</v>
      </c>
      <c r="K83" s="291">
        <v>4.6120000000000001E-2</v>
      </c>
      <c r="L83" s="289" t="s">
        <v>40</v>
      </c>
      <c r="M83" s="14" t="s">
        <v>150</v>
      </c>
      <c r="N83" s="295">
        <v>7.7000000000000002E-3</v>
      </c>
      <c r="O83" s="18">
        <v>0.29820000000000002</v>
      </c>
      <c r="P83" s="291">
        <v>-1.9900000000000001E-2</v>
      </c>
      <c r="Q83" s="291">
        <v>0.64359999999999995</v>
      </c>
      <c r="R83" s="291">
        <v>-1.8E-3</v>
      </c>
      <c r="S83" s="291">
        <v>-3.3E-3</v>
      </c>
      <c r="T83" s="291">
        <v>-6.1000000000000004E-3</v>
      </c>
      <c r="U83" s="289">
        <v>116160</v>
      </c>
      <c r="V83" s="289">
        <v>-40</v>
      </c>
      <c r="W83" s="292">
        <v>0.21180555555555555</v>
      </c>
      <c r="X83" s="293">
        <v>42719</v>
      </c>
      <c r="Y83" s="21" t="s">
        <v>38</v>
      </c>
    </row>
    <row r="84" spans="1:25" ht="18.75" thickBot="1" x14ac:dyDescent="0.2">
      <c r="A84" s="7">
        <v>150028</v>
      </c>
      <c r="B84" s="283" t="s">
        <v>147</v>
      </c>
      <c r="C84" s="7">
        <v>1.054</v>
      </c>
      <c r="D84" s="286">
        <v>-1.9E-3</v>
      </c>
      <c r="E84" s="283">
        <v>11.56</v>
      </c>
      <c r="F84" s="7">
        <v>1.024</v>
      </c>
      <c r="G84" s="285">
        <v>-2.93E-2</v>
      </c>
      <c r="H84" s="285">
        <v>3.2000000000000001E-2</v>
      </c>
      <c r="I84" s="283">
        <v>4.7</v>
      </c>
      <c r="J84" s="283">
        <v>4.7</v>
      </c>
      <c r="K84" s="285">
        <v>4.5629999999999997E-2</v>
      </c>
      <c r="L84" s="283" t="s">
        <v>40</v>
      </c>
      <c r="M84" s="7" t="s">
        <v>148</v>
      </c>
      <c r="N84" s="286">
        <v>-1.46E-2</v>
      </c>
      <c r="O84" s="23">
        <v>0.53639999999999999</v>
      </c>
      <c r="P84" s="285">
        <v>-3.0200000000000001E-2</v>
      </c>
      <c r="Q84" s="285">
        <v>0.65700000000000003</v>
      </c>
      <c r="R84" s="285">
        <v>-5.0000000000000001E-3</v>
      </c>
      <c r="S84" s="285">
        <v>-6.4000000000000003E-3</v>
      </c>
      <c r="T84" s="285">
        <v>-6.8999999999999999E-3</v>
      </c>
      <c r="U84" s="283">
        <v>4656</v>
      </c>
      <c r="V84" s="283">
        <v>-7</v>
      </c>
      <c r="W84" s="287">
        <v>0.17083333333333331</v>
      </c>
      <c r="X84" s="288">
        <v>42771</v>
      </c>
      <c r="Y84" s="13" t="s">
        <v>38</v>
      </c>
    </row>
    <row r="85" spans="1:25" ht="14.25" thickBot="1" x14ac:dyDescent="0.2">
      <c r="A85" s="44" t="s">
        <v>242</v>
      </c>
      <c r="B85" s="36"/>
      <c r="C85" s="35"/>
      <c r="D85" s="43">
        <f>AVERAGE(D80:D84)</f>
        <v>9.7999999999999997E-4</v>
      </c>
      <c r="E85" s="36"/>
      <c r="F85" s="35"/>
      <c r="G85" s="43">
        <f>AVERAGE(G80:G84)</f>
        <v>-1.6160000000000001E-2</v>
      </c>
      <c r="H85" s="272">
        <f>COUNTIF($D80:$D84,"&gt;0")/COUNT($D80:$D84)</f>
        <v>0.6</v>
      </c>
      <c r="I85" s="270">
        <f>COUNTIF($D80:$D84,"&lt;0")</f>
        <v>2</v>
      </c>
      <c r="J85" s="270">
        <f>COUNTIF($D80:$D84,"=0")</f>
        <v>0</v>
      </c>
      <c r="K85" s="43">
        <f>AVERAGE(K80:K84)</f>
        <v>4.6233999999999997E-2</v>
      </c>
      <c r="L85" s="36"/>
      <c r="M85" s="35"/>
      <c r="N85" s="38"/>
      <c r="O85" s="39"/>
      <c r="P85" s="43">
        <f>AVERAGE(P80:P84)</f>
        <v>-1.7760000000000001E-2</v>
      </c>
      <c r="Q85" s="37"/>
      <c r="R85" s="43">
        <f>AVERAGE(R80:R84)</f>
        <v>-3.2399999999999998E-3</v>
      </c>
      <c r="S85" s="37"/>
      <c r="T85" s="37"/>
      <c r="U85" s="36"/>
      <c r="V85" s="36"/>
      <c r="W85" s="40"/>
      <c r="X85" s="41"/>
      <c r="Y85" s="42"/>
    </row>
    <row r="86" spans="1:25" ht="19.5" thickBot="1" x14ac:dyDescent="0.2">
      <c r="A86" s="14">
        <v>150022</v>
      </c>
      <c r="B86" s="306" t="s">
        <v>42</v>
      </c>
      <c r="C86" s="14">
        <v>0.83499999999999996</v>
      </c>
      <c r="D86" s="295">
        <v>1.1999999999999999E-3</v>
      </c>
      <c r="E86" s="289">
        <v>6586.21</v>
      </c>
      <c r="F86" s="14">
        <v>1.0274000000000001</v>
      </c>
      <c r="G86" s="291">
        <v>0.18729999999999999</v>
      </c>
      <c r="H86" s="291">
        <v>0.03</v>
      </c>
      <c r="I86" s="289">
        <v>4.5</v>
      </c>
      <c r="J86" s="289">
        <v>4.5</v>
      </c>
      <c r="K86" s="291">
        <v>5.5719999999999999E-2</v>
      </c>
      <c r="L86" s="289" t="s">
        <v>40</v>
      </c>
      <c r="M86" s="14" t="s">
        <v>43</v>
      </c>
      <c r="N86" s="290">
        <v>-1.14E-2</v>
      </c>
      <c r="O86" s="18">
        <v>8.6499999999999994E-2</v>
      </c>
      <c r="P86" s="306" t="s">
        <v>44</v>
      </c>
      <c r="Q86" s="303">
        <v>2.2406999999999999</v>
      </c>
      <c r="R86" s="291">
        <v>9.4999999999999998E-3</v>
      </c>
      <c r="S86" s="291">
        <v>2.5999999999999999E-3</v>
      </c>
      <c r="T86" s="291">
        <v>-3.0000000000000001E-3</v>
      </c>
      <c r="U86" s="289">
        <v>253387</v>
      </c>
      <c r="V86" s="289">
        <v>420</v>
      </c>
      <c r="W86" s="292">
        <v>0.21180555555555555</v>
      </c>
      <c r="X86" s="345">
        <v>42738</v>
      </c>
      <c r="Y86" s="21" t="s">
        <v>38</v>
      </c>
    </row>
    <row r="87" spans="1:25" ht="18.75" thickBot="1" x14ac:dyDescent="0.2">
      <c r="A87" s="7">
        <v>150277</v>
      </c>
      <c r="B87" s="294" t="s">
        <v>65</v>
      </c>
      <c r="C87" s="7">
        <v>1.054</v>
      </c>
      <c r="D87" s="305">
        <v>8.9999999999999998E-4</v>
      </c>
      <c r="E87" s="283">
        <v>3714.15</v>
      </c>
      <c r="F87" s="7">
        <v>1.0549999999999999</v>
      </c>
      <c r="G87" s="285">
        <v>8.9999999999999998E-4</v>
      </c>
      <c r="H87" s="285">
        <v>0.03</v>
      </c>
      <c r="I87" s="283">
        <v>5</v>
      </c>
      <c r="J87" s="283">
        <v>4.5</v>
      </c>
      <c r="K87" s="285">
        <v>4.5060000000000003E-2</v>
      </c>
      <c r="L87" s="283" t="s">
        <v>40</v>
      </c>
      <c r="M87" s="7" t="s">
        <v>66</v>
      </c>
      <c r="N87" s="286">
        <v>-1.5699999999999999E-2</v>
      </c>
      <c r="O87" s="23">
        <v>0.11559999999999999</v>
      </c>
      <c r="P87" s="285">
        <v>-3.0999999999999999E-3</v>
      </c>
      <c r="Q87" s="285">
        <v>1.0329999999999999</v>
      </c>
      <c r="R87" s="285">
        <v>1.6000000000000001E-3</v>
      </c>
      <c r="S87" s="285">
        <v>-5.3E-3</v>
      </c>
      <c r="T87" s="285">
        <v>-6.7000000000000002E-3</v>
      </c>
      <c r="U87" s="283">
        <v>52257</v>
      </c>
      <c r="V87" s="283">
        <v>-224</v>
      </c>
      <c r="W87" s="287">
        <v>0.21180555555555555</v>
      </c>
      <c r="X87" s="288">
        <v>42614</v>
      </c>
      <c r="Y87" s="13" t="s">
        <v>38</v>
      </c>
    </row>
    <row r="88" spans="1:25" ht="18.75" thickBot="1" x14ac:dyDescent="0.2">
      <c r="A88" s="14">
        <v>150164</v>
      </c>
      <c r="B88" s="289" t="s">
        <v>61</v>
      </c>
      <c r="C88" s="14">
        <v>1.0249999999999999</v>
      </c>
      <c r="D88" s="295">
        <v>2.8999999999999998E-3</v>
      </c>
      <c r="E88" s="289">
        <v>73.39</v>
      </c>
      <c r="F88" s="14">
        <v>1.026</v>
      </c>
      <c r="G88" s="291">
        <v>1E-3</v>
      </c>
      <c r="H88" s="291">
        <v>0.03</v>
      </c>
      <c r="I88" s="289">
        <v>4.5</v>
      </c>
      <c r="J88" s="289">
        <v>4.5</v>
      </c>
      <c r="K88" s="291">
        <v>4.505E-2</v>
      </c>
      <c r="L88" s="289" t="s">
        <v>40</v>
      </c>
      <c r="M88" s="14" t="s">
        <v>62</v>
      </c>
      <c r="N88" s="290">
        <v>-1E-3</v>
      </c>
      <c r="O88" s="18">
        <v>0.1067</v>
      </c>
      <c r="P88" s="291">
        <v>-2.3E-3</v>
      </c>
      <c r="Q88" s="291">
        <v>0.46579999999999999</v>
      </c>
      <c r="R88" s="291">
        <v>1.23E-2</v>
      </c>
      <c r="S88" s="291">
        <v>6.3E-3</v>
      </c>
      <c r="T88" s="291">
        <v>5.3E-3</v>
      </c>
      <c r="U88" s="289">
        <v>3454</v>
      </c>
      <c r="V88" s="289">
        <v>0</v>
      </c>
      <c r="W88" s="292">
        <v>0.29375000000000001</v>
      </c>
      <c r="X88" s="293">
        <v>42705</v>
      </c>
      <c r="Y88" s="21" t="s">
        <v>38</v>
      </c>
    </row>
    <row r="89" spans="1:25" s="206" customFormat="1" ht="18.75" thickBot="1" x14ac:dyDescent="0.2">
      <c r="A89" s="197">
        <v>150305</v>
      </c>
      <c r="B89" s="377" t="s">
        <v>104</v>
      </c>
      <c r="C89" s="197">
        <v>1.0289999999999999</v>
      </c>
      <c r="D89" s="383">
        <v>4.8999999999999998E-3</v>
      </c>
      <c r="E89" s="377">
        <v>187.7</v>
      </c>
      <c r="F89" s="197">
        <v>1.03</v>
      </c>
      <c r="G89" s="379">
        <v>1E-3</v>
      </c>
      <c r="H89" s="379">
        <v>0.03</v>
      </c>
      <c r="I89" s="377">
        <v>4.5</v>
      </c>
      <c r="J89" s="377">
        <v>4.5</v>
      </c>
      <c r="K89" s="379">
        <v>4.505E-2</v>
      </c>
      <c r="L89" s="377" t="s">
        <v>40</v>
      </c>
      <c r="M89" s="197" t="s">
        <v>105</v>
      </c>
      <c r="N89" s="378">
        <v>-9.2999999999999992E-3</v>
      </c>
      <c r="O89" s="202">
        <v>0.21160000000000001</v>
      </c>
      <c r="P89" s="379">
        <v>-3.0999999999999999E-3</v>
      </c>
      <c r="Q89" s="379">
        <v>0.8478</v>
      </c>
      <c r="R89" s="379">
        <v>8.9999999999999998E-4</v>
      </c>
      <c r="S89" s="379">
        <v>-6.7000000000000002E-3</v>
      </c>
      <c r="T89" s="379">
        <v>-8.5000000000000006E-3</v>
      </c>
      <c r="U89" s="377">
        <v>2977</v>
      </c>
      <c r="V89" s="377">
        <v>-20</v>
      </c>
      <c r="W89" s="380">
        <v>0.21180555555555555</v>
      </c>
      <c r="X89" s="381">
        <v>42719</v>
      </c>
      <c r="Y89" s="205" t="s">
        <v>38</v>
      </c>
    </row>
    <row r="90" spans="1:25" ht="18.75" thickBot="1" x14ac:dyDescent="0.2">
      <c r="A90" s="14">
        <v>150273</v>
      </c>
      <c r="B90" s="289" t="s">
        <v>45</v>
      </c>
      <c r="C90" s="14">
        <v>1.054</v>
      </c>
      <c r="D90" s="295">
        <v>3.8E-3</v>
      </c>
      <c r="E90" s="289">
        <v>822.28</v>
      </c>
      <c r="F90" s="14">
        <v>1.054</v>
      </c>
      <c r="G90" s="291">
        <v>0</v>
      </c>
      <c r="H90" s="291">
        <v>0.03</v>
      </c>
      <c r="I90" s="289">
        <v>5</v>
      </c>
      <c r="J90" s="289">
        <v>4.5</v>
      </c>
      <c r="K90" s="291">
        <v>4.5010000000000001E-2</v>
      </c>
      <c r="L90" s="289" t="s">
        <v>40</v>
      </c>
      <c r="M90" s="14" t="s">
        <v>46</v>
      </c>
      <c r="N90" s="290">
        <v>-1.1299999999999999E-2</v>
      </c>
      <c r="O90" s="18">
        <v>0.11650000000000001</v>
      </c>
      <c r="P90" s="291">
        <v>-4.1000000000000003E-3</v>
      </c>
      <c r="Q90" s="291">
        <v>1.0325</v>
      </c>
      <c r="R90" s="291">
        <v>-2E-3</v>
      </c>
      <c r="S90" s="291">
        <v>-6.0000000000000001E-3</v>
      </c>
      <c r="T90" s="291">
        <v>-8.6999999999999994E-3</v>
      </c>
      <c r="U90" s="289">
        <v>10707</v>
      </c>
      <c r="V90" s="289">
        <v>-175</v>
      </c>
      <c r="W90" s="292">
        <v>0.21180555555555555</v>
      </c>
      <c r="X90" s="293">
        <v>42614</v>
      </c>
      <c r="Y90" s="21" t="s">
        <v>38</v>
      </c>
    </row>
    <row r="91" spans="1:25" ht="18.75" thickBot="1" x14ac:dyDescent="0.2">
      <c r="A91" s="7">
        <v>150229</v>
      </c>
      <c r="B91" s="283" t="s">
        <v>69</v>
      </c>
      <c r="C91" s="7">
        <v>1.0309999999999999</v>
      </c>
      <c r="D91" s="284">
        <v>0</v>
      </c>
      <c r="E91" s="283">
        <v>149.66</v>
      </c>
      <c r="F91" s="7">
        <v>1.0309999999999999</v>
      </c>
      <c r="G91" s="285">
        <v>0</v>
      </c>
      <c r="H91" s="285">
        <v>0.03</v>
      </c>
      <c r="I91" s="283">
        <v>4.5</v>
      </c>
      <c r="J91" s="283">
        <v>4.5</v>
      </c>
      <c r="K91" s="285">
        <v>4.4999999999999998E-2</v>
      </c>
      <c r="L91" s="283" t="s">
        <v>40</v>
      </c>
      <c r="M91" s="7" t="s">
        <v>70</v>
      </c>
      <c r="N91" s="286">
        <v>-3.7000000000000002E-3</v>
      </c>
      <c r="O91" s="23">
        <v>0.28739999999999999</v>
      </c>
      <c r="P91" s="285">
        <v>-4.0000000000000001E-3</v>
      </c>
      <c r="Q91" s="285">
        <v>0.66879999999999995</v>
      </c>
      <c r="R91" s="285">
        <v>6.9999999999999999E-4</v>
      </c>
      <c r="S91" s="285">
        <v>-3.8999999999999998E-3</v>
      </c>
      <c r="T91" s="285">
        <v>-3.8999999999999998E-3</v>
      </c>
      <c r="U91" s="283">
        <v>16010</v>
      </c>
      <c r="V91" s="283">
        <v>-54</v>
      </c>
      <c r="W91" s="287">
        <v>0.21180555555555555</v>
      </c>
      <c r="X91" s="288">
        <v>42705</v>
      </c>
      <c r="Y91" s="13" t="s">
        <v>38</v>
      </c>
    </row>
    <row r="92" spans="1:25" s="206" customFormat="1" ht="18.75" thickBot="1" x14ac:dyDescent="0.2">
      <c r="A92" s="197">
        <v>150307</v>
      </c>
      <c r="B92" s="377" t="s">
        <v>51</v>
      </c>
      <c r="C92" s="197">
        <v>1.0309999999999999</v>
      </c>
      <c r="D92" s="430">
        <v>0</v>
      </c>
      <c r="E92" s="377">
        <v>458.94</v>
      </c>
      <c r="F92" s="197">
        <v>1.0309999999999999</v>
      </c>
      <c r="G92" s="379">
        <v>0</v>
      </c>
      <c r="H92" s="379">
        <v>0.03</v>
      </c>
      <c r="I92" s="377">
        <v>4.5</v>
      </c>
      <c r="J92" s="377">
        <v>4.5</v>
      </c>
      <c r="K92" s="379">
        <v>4.4999999999999998E-2</v>
      </c>
      <c r="L92" s="377" t="s">
        <v>40</v>
      </c>
      <c r="M92" s="197" t="s">
        <v>52</v>
      </c>
      <c r="N92" s="378">
        <v>-1.49E-2</v>
      </c>
      <c r="O92" s="202">
        <v>0.19289999999999999</v>
      </c>
      <c r="P92" s="379">
        <v>-4.0000000000000001E-3</v>
      </c>
      <c r="Q92" s="379">
        <v>0.8901</v>
      </c>
      <c r="R92" s="379">
        <v>-3.3E-3</v>
      </c>
      <c r="S92" s="379">
        <v>-5.5999999999999999E-3</v>
      </c>
      <c r="T92" s="379">
        <v>-8.0000000000000002E-3</v>
      </c>
      <c r="U92" s="377">
        <v>23407</v>
      </c>
      <c r="V92" s="377">
        <v>-241</v>
      </c>
      <c r="W92" s="380">
        <v>0.21180555555555555</v>
      </c>
      <c r="X92" s="381">
        <v>42705</v>
      </c>
      <c r="Y92" s="205" t="s">
        <v>38</v>
      </c>
    </row>
    <row r="93" spans="1:25" s="206" customFormat="1" ht="18.75" thickBot="1" x14ac:dyDescent="0.2">
      <c r="A93" s="197">
        <v>150329</v>
      </c>
      <c r="B93" s="377" t="s">
        <v>99</v>
      </c>
      <c r="C93" s="197">
        <v>1.0289999999999999</v>
      </c>
      <c r="D93" s="383">
        <v>1.9E-3</v>
      </c>
      <c r="E93" s="377">
        <v>630.79999999999995</v>
      </c>
      <c r="F93" s="197">
        <v>1.0289999999999999</v>
      </c>
      <c r="G93" s="379">
        <v>0</v>
      </c>
      <c r="H93" s="379">
        <v>0.03</v>
      </c>
      <c r="I93" s="377">
        <v>4.5</v>
      </c>
      <c r="J93" s="377">
        <v>4.5</v>
      </c>
      <c r="K93" s="379">
        <v>4.4999999999999998E-2</v>
      </c>
      <c r="L93" s="377" t="s">
        <v>40</v>
      </c>
      <c r="M93" s="197" t="s">
        <v>100</v>
      </c>
      <c r="N93" s="378">
        <v>-1E-3</v>
      </c>
      <c r="O93" s="202">
        <v>0.308</v>
      </c>
      <c r="P93" s="379">
        <v>-4.0000000000000001E-3</v>
      </c>
      <c r="Q93" s="379">
        <v>0.62319999999999998</v>
      </c>
      <c r="R93" s="379">
        <v>1.23E-2</v>
      </c>
      <c r="S93" s="379">
        <v>5.0000000000000001E-4</v>
      </c>
      <c r="T93" s="379">
        <v>5.0000000000000001E-4</v>
      </c>
      <c r="U93" s="377">
        <v>10945</v>
      </c>
      <c r="V93" s="377">
        <v>0</v>
      </c>
      <c r="W93" s="380">
        <v>0.21180555555555555</v>
      </c>
      <c r="X93" s="381">
        <v>42719</v>
      </c>
      <c r="Y93" s="205" t="s">
        <v>38</v>
      </c>
    </row>
    <row r="94" spans="1:25" ht="18.75" thickBot="1" x14ac:dyDescent="0.2">
      <c r="A94" s="14">
        <v>502049</v>
      </c>
      <c r="B94" s="289" t="s">
        <v>90</v>
      </c>
      <c r="C94" s="14">
        <v>1.0149999999999999</v>
      </c>
      <c r="D94" s="295">
        <v>3.0000000000000001E-3</v>
      </c>
      <c r="E94" s="289">
        <v>197.52</v>
      </c>
      <c r="F94" s="14">
        <v>1.0145</v>
      </c>
      <c r="G94" s="291">
        <v>-5.0000000000000001E-4</v>
      </c>
      <c r="H94" s="291">
        <v>0.03</v>
      </c>
      <c r="I94" s="289">
        <v>4.5</v>
      </c>
      <c r="J94" s="289">
        <v>4.5</v>
      </c>
      <c r="K94" s="291">
        <v>4.4979999999999999E-2</v>
      </c>
      <c r="L94" s="289" t="s">
        <v>40</v>
      </c>
      <c r="M94" s="14" t="s">
        <v>91</v>
      </c>
      <c r="N94" s="295">
        <v>3.2000000000000002E-3</v>
      </c>
      <c r="O94" s="18">
        <v>0.41420000000000001</v>
      </c>
      <c r="P94" s="291">
        <v>-4.0000000000000001E-3</v>
      </c>
      <c r="Q94" s="291">
        <v>0.38969999999999999</v>
      </c>
      <c r="R94" s="291">
        <v>-5.0000000000000001E-3</v>
      </c>
      <c r="S94" s="291">
        <v>-3.8E-3</v>
      </c>
      <c r="T94" s="291">
        <v>-4.1999999999999997E-3</v>
      </c>
      <c r="U94" s="289">
        <v>11864</v>
      </c>
      <c r="V94" s="289">
        <v>-31</v>
      </c>
      <c r="W94" s="292">
        <v>0.21180555555555555</v>
      </c>
      <c r="X94" s="293">
        <v>42839</v>
      </c>
      <c r="Y94" s="21" t="s">
        <v>38</v>
      </c>
    </row>
    <row r="95" spans="1:25" ht="18.75" thickBot="1" x14ac:dyDescent="0.2">
      <c r="A95" s="7">
        <v>502024</v>
      </c>
      <c r="B95" s="283" t="s">
        <v>77</v>
      </c>
      <c r="C95" s="7">
        <v>1.0509999999999999</v>
      </c>
      <c r="D95" s="305">
        <v>3.8E-3</v>
      </c>
      <c r="E95" s="283">
        <v>85.83</v>
      </c>
      <c r="F95" s="7">
        <v>1.05</v>
      </c>
      <c r="G95" s="285">
        <v>-1E-3</v>
      </c>
      <c r="H95" s="285">
        <v>0.03</v>
      </c>
      <c r="I95" s="283">
        <v>5</v>
      </c>
      <c r="J95" s="283">
        <v>4.5</v>
      </c>
      <c r="K95" s="285">
        <v>4.4970000000000003E-2</v>
      </c>
      <c r="L95" s="283" t="s">
        <v>40</v>
      </c>
      <c r="M95" s="7" t="s">
        <v>78</v>
      </c>
      <c r="N95" s="286">
        <v>-1.1299999999999999E-2</v>
      </c>
      <c r="O95" s="23">
        <v>0.25840000000000002</v>
      </c>
      <c r="P95" s="285">
        <v>-5.0000000000000001E-3</v>
      </c>
      <c r="Q95" s="285">
        <v>0.71140000000000003</v>
      </c>
      <c r="R95" s="285">
        <v>1.0800000000000001E-2</v>
      </c>
      <c r="S95" s="285">
        <v>7.3000000000000001E-3</v>
      </c>
      <c r="T95" s="285">
        <v>-8.5000000000000006E-3</v>
      </c>
      <c r="U95" s="283">
        <v>1664</v>
      </c>
      <c r="V95" s="283">
        <v>-84</v>
      </c>
      <c r="W95" s="287">
        <v>0.21180555555555555</v>
      </c>
      <c r="X95" s="288">
        <v>42614</v>
      </c>
      <c r="Y95" s="13" t="s">
        <v>38</v>
      </c>
    </row>
    <row r="96" spans="1:25" ht="18.75" thickBot="1" x14ac:dyDescent="0.2">
      <c r="A96" s="14">
        <v>502027</v>
      </c>
      <c r="B96" s="289" t="s">
        <v>124</v>
      </c>
      <c r="C96" s="14">
        <v>1.0509999999999999</v>
      </c>
      <c r="D96" s="302">
        <v>0</v>
      </c>
      <c r="E96" s="289">
        <v>0.49</v>
      </c>
      <c r="F96" s="14">
        <v>1.05</v>
      </c>
      <c r="G96" s="291">
        <v>-1E-3</v>
      </c>
      <c r="H96" s="291">
        <v>0.03</v>
      </c>
      <c r="I96" s="289">
        <v>5</v>
      </c>
      <c r="J96" s="289">
        <v>4.5</v>
      </c>
      <c r="K96" s="291">
        <v>4.4970000000000003E-2</v>
      </c>
      <c r="L96" s="289" t="s">
        <v>40</v>
      </c>
      <c r="M96" s="14" t="s">
        <v>125</v>
      </c>
      <c r="N96" s="290">
        <v>-1.38E-2</v>
      </c>
      <c r="O96" s="18">
        <v>0.26979999999999998</v>
      </c>
      <c r="P96" s="291">
        <v>-5.0000000000000001E-3</v>
      </c>
      <c r="Q96" s="291">
        <v>0.68510000000000004</v>
      </c>
      <c r="R96" s="291">
        <v>6.0000000000000001E-3</v>
      </c>
      <c r="S96" s="291">
        <v>1.0500000000000001E-2</v>
      </c>
      <c r="T96" s="291">
        <v>-2.8E-3</v>
      </c>
      <c r="U96" s="289">
        <v>131</v>
      </c>
      <c r="V96" s="289">
        <v>-5</v>
      </c>
      <c r="W96" s="292">
        <v>0.21180555555555555</v>
      </c>
      <c r="X96" s="293">
        <v>42614</v>
      </c>
      <c r="Y96" s="21" t="s">
        <v>38</v>
      </c>
    </row>
    <row r="97" spans="1:25" ht="18.75" thickBot="1" x14ac:dyDescent="0.2">
      <c r="A97" s="7">
        <v>150243</v>
      </c>
      <c r="B97" s="283" t="s">
        <v>128</v>
      </c>
      <c r="C97" s="7">
        <v>1.0269999999999999</v>
      </c>
      <c r="D97" s="286">
        <v>-1E-3</v>
      </c>
      <c r="E97" s="283">
        <v>178.45</v>
      </c>
      <c r="F97" s="7">
        <v>1.026</v>
      </c>
      <c r="G97" s="285">
        <v>-1E-3</v>
      </c>
      <c r="H97" s="285">
        <v>0.03</v>
      </c>
      <c r="I97" s="283">
        <v>4.5</v>
      </c>
      <c r="J97" s="283">
        <v>4.5</v>
      </c>
      <c r="K97" s="285">
        <v>4.496E-2</v>
      </c>
      <c r="L97" s="283" t="s">
        <v>40</v>
      </c>
      <c r="M97" s="7" t="s">
        <v>129</v>
      </c>
      <c r="N97" s="286">
        <v>-1.5699999999999999E-2</v>
      </c>
      <c r="O97" s="23">
        <v>0.35749999999999998</v>
      </c>
      <c r="P97" s="285">
        <v>-5.0000000000000001E-3</v>
      </c>
      <c r="Q97" s="285">
        <v>0.51060000000000005</v>
      </c>
      <c r="R97" s="285">
        <v>3.5999999999999999E-3</v>
      </c>
      <c r="S97" s="285">
        <v>-3.0000000000000001E-3</v>
      </c>
      <c r="T97" s="285">
        <v>-6.8999999999999999E-3</v>
      </c>
      <c r="U97" s="283">
        <v>12214</v>
      </c>
      <c r="V97" s="283">
        <v>2</v>
      </c>
      <c r="W97" s="287">
        <v>0.21180555555555555</v>
      </c>
      <c r="X97" s="288">
        <v>42705</v>
      </c>
      <c r="Y97" s="13" t="s">
        <v>38</v>
      </c>
    </row>
    <row r="98" spans="1:25" ht="18.75" thickBot="1" x14ac:dyDescent="0.2">
      <c r="A98" s="14">
        <v>150207</v>
      </c>
      <c r="B98" s="289" t="s">
        <v>71</v>
      </c>
      <c r="C98" s="14">
        <v>1.03</v>
      </c>
      <c r="D98" s="295">
        <v>1.9E-3</v>
      </c>
      <c r="E98" s="289">
        <v>377.07</v>
      </c>
      <c r="F98" s="14">
        <v>1.0289999999999999</v>
      </c>
      <c r="G98" s="291">
        <v>-1E-3</v>
      </c>
      <c r="H98" s="291">
        <v>0.03</v>
      </c>
      <c r="I98" s="289">
        <v>4.5</v>
      </c>
      <c r="J98" s="289">
        <v>4.5</v>
      </c>
      <c r="K98" s="291">
        <v>4.496E-2</v>
      </c>
      <c r="L98" s="289" t="s">
        <v>40</v>
      </c>
      <c r="M98" s="14" t="s">
        <v>72</v>
      </c>
      <c r="N98" s="290">
        <v>-1.15E-2</v>
      </c>
      <c r="O98" s="18">
        <v>8.2900000000000001E-2</v>
      </c>
      <c r="P98" s="291">
        <v>-5.0000000000000001E-3</v>
      </c>
      <c r="Q98" s="291">
        <v>1.1512</v>
      </c>
      <c r="R98" s="291">
        <v>3.8999999999999998E-3</v>
      </c>
      <c r="S98" s="291">
        <v>-2.8E-3</v>
      </c>
      <c r="T98" s="291">
        <v>-9.1000000000000004E-3</v>
      </c>
      <c r="U98" s="289">
        <v>17247</v>
      </c>
      <c r="V98" s="289">
        <v>-447</v>
      </c>
      <c r="W98" s="292">
        <v>0.21180555555555555</v>
      </c>
      <c r="X98" s="293">
        <v>42719</v>
      </c>
      <c r="Y98" s="21" t="s">
        <v>38</v>
      </c>
    </row>
    <row r="99" spans="1:25" ht="18.75" thickBot="1" x14ac:dyDescent="0.2">
      <c r="A99" s="7">
        <v>150271</v>
      </c>
      <c r="B99" s="283" t="s">
        <v>59</v>
      </c>
      <c r="C99" s="7">
        <v>1.03</v>
      </c>
      <c r="D99" s="305">
        <v>3.8999999999999998E-3</v>
      </c>
      <c r="E99" s="283">
        <v>212.75</v>
      </c>
      <c r="F99" s="7">
        <v>1.0289999999999999</v>
      </c>
      <c r="G99" s="285">
        <v>-1E-3</v>
      </c>
      <c r="H99" s="285">
        <v>0.03</v>
      </c>
      <c r="I99" s="283">
        <v>4.5</v>
      </c>
      <c r="J99" s="283">
        <v>4.5</v>
      </c>
      <c r="K99" s="285">
        <v>4.496E-2</v>
      </c>
      <c r="L99" s="283" t="s">
        <v>40</v>
      </c>
      <c r="M99" s="7" t="s">
        <v>60</v>
      </c>
      <c r="N99" s="286">
        <v>-1.67E-2</v>
      </c>
      <c r="O99" s="23">
        <v>0.3876</v>
      </c>
      <c r="P99" s="285">
        <v>-5.0000000000000001E-3</v>
      </c>
      <c r="Q99" s="285">
        <v>0.43659999999999999</v>
      </c>
      <c r="R99" s="285">
        <v>8.0000000000000004E-4</v>
      </c>
      <c r="S99" s="285">
        <v>2.8E-3</v>
      </c>
      <c r="T99" s="285">
        <v>-7.4999999999999997E-3</v>
      </c>
      <c r="U99" s="283">
        <v>2356</v>
      </c>
      <c r="V99" s="283">
        <v>2</v>
      </c>
      <c r="W99" s="287">
        <v>0.21180555555555555</v>
      </c>
      <c r="X99" s="288">
        <v>42719</v>
      </c>
      <c r="Y99" s="13" t="s">
        <v>38</v>
      </c>
    </row>
    <row r="100" spans="1:25" ht="18.75" thickBot="1" x14ac:dyDescent="0.2">
      <c r="A100" s="14">
        <v>150051</v>
      </c>
      <c r="B100" s="289" t="s">
        <v>87</v>
      </c>
      <c r="C100" s="14">
        <v>1.0249999999999999</v>
      </c>
      <c r="D100" s="290">
        <v>-1E-3</v>
      </c>
      <c r="E100" s="289">
        <v>381.97</v>
      </c>
      <c r="F100" s="14">
        <v>1.024</v>
      </c>
      <c r="G100" s="291">
        <v>-1E-3</v>
      </c>
      <c r="H100" s="291">
        <v>0.03</v>
      </c>
      <c r="I100" s="289">
        <v>4.5</v>
      </c>
      <c r="J100" s="289">
        <v>4.5</v>
      </c>
      <c r="K100" s="291">
        <v>4.496E-2</v>
      </c>
      <c r="L100" s="289" t="s">
        <v>40</v>
      </c>
      <c r="M100" s="14" t="s">
        <v>88</v>
      </c>
      <c r="N100" s="290">
        <v>-3.0999999999999999E-3</v>
      </c>
      <c r="O100" s="18">
        <v>0.43209999999999998</v>
      </c>
      <c r="P100" s="291">
        <v>-5.0000000000000001E-3</v>
      </c>
      <c r="Q100" s="291">
        <v>0.33729999999999999</v>
      </c>
      <c r="R100" s="291">
        <v>6.9999999999999999E-4</v>
      </c>
      <c r="S100" s="291">
        <v>1.8E-3</v>
      </c>
      <c r="T100" s="291">
        <v>-4.8999999999999998E-3</v>
      </c>
      <c r="U100" s="289">
        <v>15856</v>
      </c>
      <c r="V100" s="289">
        <v>233</v>
      </c>
      <c r="W100" s="292">
        <v>0.21180555555555555</v>
      </c>
      <c r="X100" s="293">
        <v>42719</v>
      </c>
      <c r="Y100" s="21" t="s">
        <v>38</v>
      </c>
    </row>
    <row r="101" spans="1:25" ht="18.75" thickBot="1" x14ac:dyDescent="0.2">
      <c r="A101" s="7">
        <v>150173</v>
      </c>
      <c r="B101" s="283" t="s">
        <v>113</v>
      </c>
      <c r="C101" s="7">
        <v>1.03</v>
      </c>
      <c r="D101" s="305">
        <v>2.8999999999999998E-3</v>
      </c>
      <c r="E101" s="283">
        <v>621.09</v>
      </c>
      <c r="F101" s="7">
        <v>1.0289999999999999</v>
      </c>
      <c r="G101" s="285">
        <v>-1E-3</v>
      </c>
      <c r="H101" s="285">
        <v>0.03</v>
      </c>
      <c r="I101" s="283">
        <v>4.5</v>
      </c>
      <c r="J101" s="283">
        <v>4.5</v>
      </c>
      <c r="K101" s="285">
        <v>4.496E-2</v>
      </c>
      <c r="L101" s="283" t="s">
        <v>40</v>
      </c>
      <c r="M101" s="7" t="s">
        <v>114</v>
      </c>
      <c r="N101" s="286">
        <v>-1.44E-2</v>
      </c>
      <c r="O101" s="23">
        <v>0.25900000000000001</v>
      </c>
      <c r="P101" s="285">
        <v>-5.0000000000000001E-3</v>
      </c>
      <c r="Q101" s="285">
        <v>0.73809999999999998</v>
      </c>
      <c r="R101" s="285">
        <v>5.7999999999999996E-3</v>
      </c>
      <c r="S101" s="285">
        <v>-1.6999999999999999E-3</v>
      </c>
      <c r="T101" s="285">
        <v>-1.1000000000000001E-3</v>
      </c>
      <c r="U101" s="283">
        <v>17409</v>
      </c>
      <c r="V101" s="283">
        <v>3</v>
      </c>
      <c r="W101" s="287">
        <v>0.21180555555555555</v>
      </c>
      <c r="X101" s="288">
        <v>42719</v>
      </c>
      <c r="Y101" s="13" t="s">
        <v>38</v>
      </c>
    </row>
    <row r="102" spans="1:25" ht="18.75" thickBot="1" x14ac:dyDescent="0.2">
      <c r="A102" s="14">
        <v>150184</v>
      </c>
      <c r="B102" s="289" t="s">
        <v>106</v>
      </c>
      <c r="C102" s="14">
        <v>1.01</v>
      </c>
      <c r="D102" s="295">
        <v>1E-3</v>
      </c>
      <c r="E102" s="289">
        <v>53.88</v>
      </c>
      <c r="F102" s="14">
        <v>1.0088999999999999</v>
      </c>
      <c r="G102" s="291">
        <v>-1.1000000000000001E-3</v>
      </c>
      <c r="H102" s="291">
        <v>0.03</v>
      </c>
      <c r="I102" s="289">
        <v>4.5</v>
      </c>
      <c r="J102" s="289">
        <v>4.5</v>
      </c>
      <c r="K102" s="291">
        <v>4.4949999999999997E-2</v>
      </c>
      <c r="L102" s="289" t="s">
        <v>40</v>
      </c>
      <c r="M102" s="14" t="s">
        <v>76</v>
      </c>
      <c r="N102" s="290">
        <v>-1.5599999999999999E-2</v>
      </c>
      <c r="O102" s="18">
        <v>0.3196</v>
      </c>
      <c r="P102" s="291">
        <v>-5.0000000000000001E-3</v>
      </c>
      <c r="Q102" s="303">
        <v>0.62150000000000005</v>
      </c>
      <c r="R102" s="291">
        <v>2.0999999999999999E-3</v>
      </c>
      <c r="S102" s="291">
        <v>-2.7000000000000001E-3</v>
      </c>
      <c r="T102" s="291">
        <v>-1.4E-3</v>
      </c>
      <c r="U102" s="289">
        <v>38843</v>
      </c>
      <c r="V102" s="289">
        <v>-19</v>
      </c>
      <c r="W102" s="292">
        <v>0.21180555555555555</v>
      </c>
      <c r="X102" s="293">
        <v>42885</v>
      </c>
      <c r="Y102" s="21" t="s">
        <v>38</v>
      </c>
    </row>
    <row r="103" spans="1:25" s="206" customFormat="1" ht="18.75" thickBot="1" x14ac:dyDescent="0.2">
      <c r="A103" s="197">
        <v>150259</v>
      </c>
      <c r="B103" s="377" t="s">
        <v>92</v>
      </c>
      <c r="C103" s="197">
        <v>1.01</v>
      </c>
      <c r="D103" s="383">
        <v>2E-3</v>
      </c>
      <c r="E103" s="377">
        <v>69.290000000000006</v>
      </c>
      <c r="F103" s="197">
        <v>1.0085</v>
      </c>
      <c r="G103" s="379">
        <v>-1.5E-3</v>
      </c>
      <c r="H103" s="379">
        <v>0.03</v>
      </c>
      <c r="I103" s="377">
        <v>4.5</v>
      </c>
      <c r="J103" s="377">
        <v>4.5</v>
      </c>
      <c r="K103" s="379">
        <v>4.4929999999999998E-2</v>
      </c>
      <c r="L103" s="377" t="s">
        <v>40</v>
      </c>
      <c r="M103" s="197" t="s">
        <v>93</v>
      </c>
      <c r="N103" s="378">
        <v>-1.24E-2</v>
      </c>
      <c r="O103" s="202">
        <v>0.31990000000000002</v>
      </c>
      <c r="P103" s="379">
        <v>-5.0000000000000001E-3</v>
      </c>
      <c r="Q103" s="379">
        <v>0.62109999999999999</v>
      </c>
      <c r="R103" s="379">
        <v>8.3000000000000001E-3</v>
      </c>
      <c r="S103" s="379">
        <v>-1.4E-3</v>
      </c>
      <c r="T103" s="379">
        <v>-4.5999999999999999E-3</v>
      </c>
      <c r="U103" s="377">
        <v>10095</v>
      </c>
      <c r="V103" s="377">
        <v>-3</v>
      </c>
      <c r="W103" s="380">
        <v>0.21180555555555555</v>
      </c>
      <c r="X103" s="381">
        <v>42888</v>
      </c>
      <c r="Y103" s="205" t="s">
        <v>38</v>
      </c>
    </row>
    <row r="104" spans="1:25" ht="18.75" thickBot="1" x14ac:dyDescent="0.2">
      <c r="A104" s="14">
        <v>150177</v>
      </c>
      <c r="B104" s="289" t="s">
        <v>83</v>
      </c>
      <c r="C104" s="14">
        <v>1.0289999999999999</v>
      </c>
      <c r="D104" s="295">
        <v>2.8999999999999998E-3</v>
      </c>
      <c r="E104" s="289">
        <v>153.65</v>
      </c>
      <c r="F104" s="14">
        <v>1.0269999999999999</v>
      </c>
      <c r="G104" s="291">
        <v>-1.9E-3</v>
      </c>
      <c r="H104" s="291">
        <v>0.03</v>
      </c>
      <c r="I104" s="289">
        <v>4.5</v>
      </c>
      <c r="J104" s="289">
        <v>4.5</v>
      </c>
      <c r="K104" s="291">
        <v>4.4909999999999999E-2</v>
      </c>
      <c r="L104" s="289" t="s">
        <v>40</v>
      </c>
      <c r="M104" s="14" t="s">
        <v>84</v>
      </c>
      <c r="N104" s="295">
        <v>3.0999999999999999E-3</v>
      </c>
      <c r="O104" s="18">
        <v>0.44450000000000001</v>
      </c>
      <c r="P104" s="291">
        <v>-6.0000000000000001E-3</v>
      </c>
      <c r="Q104" s="291">
        <v>0.30509999999999998</v>
      </c>
      <c r="R104" s="291">
        <v>2.7000000000000001E-3</v>
      </c>
      <c r="S104" s="291">
        <v>-2.5999999999999999E-3</v>
      </c>
      <c r="T104" s="291">
        <v>-6.1000000000000004E-3</v>
      </c>
      <c r="U104" s="289">
        <v>21858</v>
      </c>
      <c r="V104" s="289">
        <v>-2</v>
      </c>
      <c r="W104" s="292">
        <v>0.21180555555555555</v>
      </c>
      <c r="X104" s="293">
        <v>42738</v>
      </c>
      <c r="Y104" s="21" t="s">
        <v>38</v>
      </c>
    </row>
    <row r="105" spans="1:25" ht="18.75" thickBot="1" x14ac:dyDescent="0.2">
      <c r="A105" s="7">
        <v>150205</v>
      </c>
      <c r="B105" s="283" t="s">
        <v>49</v>
      </c>
      <c r="C105" s="7">
        <v>1.034</v>
      </c>
      <c r="D105" s="305">
        <v>4.8999999999999998E-3</v>
      </c>
      <c r="E105" s="283">
        <v>17590.36</v>
      </c>
      <c r="F105" s="7">
        <v>1.032</v>
      </c>
      <c r="G105" s="285">
        <v>-1.9E-3</v>
      </c>
      <c r="H105" s="285">
        <v>0.03</v>
      </c>
      <c r="I105" s="283">
        <v>4.5</v>
      </c>
      <c r="J105" s="283">
        <v>4.5</v>
      </c>
      <c r="K105" s="285">
        <v>4.4909999999999999E-2</v>
      </c>
      <c r="L105" s="283" t="s">
        <v>40</v>
      </c>
      <c r="M105" s="7" t="s">
        <v>50</v>
      </c>
      <c r="N105" s="286">
        <v>-2.1600000000000001E-2</v>
      </c>
      <c r="O105" s="23">
        <v>0.1716</v>
      </c>
      <c r="P105" s="285">
        <v>-6.0000000000000001E-3</v>
      </c>
      <c r="Q105" s="285">
        <v>0.9385</v>
      </c>
      <c r="R105" s="285">
        <v>1.4500000000000001E-2</v>
      </c>
      <c r="S105" s="285">
        <v>1.2999999999999999E-3</v>
      </c>
      <c r="T105" s="285">
        <v>-3.8E-3</v>
      </c>
      <c r="U105" s="283">
        <v>445874</v>
      </c>
      <c r="V105" s="283">
        <v>583</v>
      </c>
      <c r="W105" s="287">
        <v>0.21180555555555555</v>
      </c>
      <c r="X105" s="288">
        <v>42705</v>
      </c>
      <c r="Y105" s="13" t="s">
        <v>38</v>
      </c>
    </row>
    <row r="106" spans="1:25" ht="18.75" thickBot="1" x14ac:dyDescent="0.2">
      <c r="A106" s="14">
        <v>150235</v>
      </c>
      <c r="B106" s="289" t="s">
        <v>115</v>
      </c>
      <c r="C106" s="14">
        <v>1.028</v>
      </c>
      <c r="D106" s="295">
        <v>2.8999999999999998E-3</v>
      </c>
      <c r="E106" s="289">
        <v>698.58</v>
      </c>
      <c r="F106" s="14">
        <v>1.026</v>
      </c>
      <c r="G106" s="291">
        <v>-1.9E-3</v>
      </c>
      <c r="H106" s="291">
        <v>0.03</v>
      </c>
      <c r="I106" s="289">
        <v>4.5</v>
      </c>
      <c r="J106" s="289">
        <v>4.5</v>
      </c>
      <c r="K106" s="291">
        <v>4.4909999999999999E-2</v>
      </c>
      <c r="L106" s="289" t="s">
        <v>40</v>
      </c>
      <c r="M106" s="14" t="s">
        <v>56</v>
      </c>
      <c r="N106" s="295">
        <v>5.0000000000000001E-3</v>
      </c>
      <c r="O106" s="18">
        <v>0.34470000000000001</v>
      </c>
      <c r="P106" s="291">
        <v>-6.0000000000000001E-3</v>
      </c>
      <c r="Q106" s="291">
        <v>0.54069999999999996</v>
      </c>
      <c r="R106" s="291">
        <v>2E-3</v>
      </c>
      <c r="S106" s="291">
        <v>0</v>
      </c>
      <c r="T106" s="291">
        <v>-3.5999999999999999E-3</v>
      </c>
      <c r="U106" s="289">
        <v>32964</v>
      </c>
      <c r="V106" s="289">
        <v>13</v>
      </c>
      <c r="W106" s="292">
        <v>0.21180555555555555</v>
      </c>
      <c r="X106" s="293">
        <v>42675</v>
      </c>
      <c r="Y106" s="21" t="s">
        <v>38</v>
      </c>
    </row>
    <row r="107" spans="1:25" ht="18.75" thickBot="1" x14ac:dyDescent="0.2">
      <c r="A107" s="7">
        <v>150194</v>
      </c>
      <c r="B107" s="283" t="s">
        <v>85</v>
      </c>
      <c r="C107" s="7">
        <v>1.0309999999999999</v>
      </c>
      <c r="D107" s="305">
        <v>1E-3</v>
      </c>
      <c r="E107" s="283">
        <v>18892.189999999999</v>
      </c>
      <c r="F107" s="7">
        <v>1.0289999999999999</v>
      </c>
      <c r="G107" s="285">
        <v>-1.9E-3</v>
      </c>
      <c r="H107" s="285">
        <v>0.03</v>
      </c>
      <c r="I107" s="283">
        <v>4.5</v>
      </c>
      <c r="J107" s="283">
        <v>4.5</v>
      </c>
      <c r="K107" s="285">
        <v>4.4909999999999999E-2</v>
      </c>
      <c r="L107" s="283" t="s">
        <v>40</v>
      </c>
      <c r="M107" s="7" t="s">
        <v>86</v>
      </c>
      <c r="N107" s="286">
        <v>-1.5800000000000002E-2</v>
      </c>
      <c r="O107" s="23">
        <v>0.13780000000000001</v>
      </c>
      <c r="P107" s="285">
        <v>-6.0000000000000001E-3</v>
      </c>
      <c r="Q107" s="285">
        <v>1.0224</v>
      </c>
      <c r="R107" s="285">
        <v>1.8E-3</v>
      </c>
      <c r="S107" s="285">
        <v>-4.7000000000000002E-3</v>
      </c>
      <c r="T107" s="285">
        <v>-8.6E-3</v>
      </c>
      <c r="U107" s="283">
        <v>454345</v>
      </c>
      <c r="V107" s="283">
        <v>1264</v>
      </c>
      <c r="W107" s="287">
        <v>0.21180555555555555</v>
      </c>
      <c r="X107" s="288">
        <v>42719</v>
      </c>
      <c r="Y107" s="13" t="s">
        <v>38</v>
      </c>
    </row>
    <row r="108" spans="1:25" ht="18.75" thickBot="1" x14ac:dyDescent="0.2">
      <c r="A108" s="14">
        <v>150241</v>
      </c>
      <c r="B108" s="306" t="s">
        <v>94</v>
      </c>
      <c r="C108" s="14">
        <v>1.0309999999999999</v>
      </c>
      <c r="D108" s="295">
        <v>2.8999999999999998E-3</v>
      </c>
      <c r="E108" s="289">
        <v>288.72000000000003</v>
      </c>
      <c r="F108" s="14">
        <v>1.0289999999999999</v>
      </c>
      <c r="G108" s="291">
        <v>-1.9E-3</v>
      </c>
      <c r="H108" s="291">
        <v>0.03</v>
      </c>
      <c r="I108" s="289">
        <v>4.5</v>
      </c>
      <c r="J108" s="289">
        <v>4.5</v>
      </c>
      <c r="K108" s="291">
        <v>4.4909999999999999E-2</v>
      </c>
      <c r="L108" s="289" t="s">
        <v>40</v>
      </c>
      <c r="M108" s="14" t="s">
        <v>95</v>
      </c>
      <c r="N108" s="295">
        <v>1.17E-2</v>
      </c>
      <c r="O108" s="18">
        <v>0.30420000000000003</v>
      </c>
      <c r="P108" s="291">
        <v>-6.0000000000000001E-3</v>
      </c>
      <c r="Q108" s="291">
        <v>0.63200000000000001</v>
      </c>
      <c r="R108" s="291">
        <v>-2.8E-3</v>
      </c>
      <c r="S108" s="291">
        <v>-4.8999999999999998E-3</v>
      </c>
      <c r="T108" s="291">
        <v>-6.1000000000000004E-3</v>
      </c>
      <c r="U108" s="289">
        <v>8839</v>
      </c>
      <c r="V108" s="289">
        <v>-57</v>
      </c>
      <c r="W108" s="292">
        <v>0.21180555555555555</v>
      </c>
      <c r="X108" s="293">
        <v>42719</v>
      </c>
      <c r="Y108" s="21" t="s">
        <v>38</v>
      </c>
    </row>
    <row r="109" spans="1:25" ht="18.75" thickBot="1" x14ac:dyDescent="0.2">
      <c r="A109" s="7">
        <v>150315</v>
      </c>
      <c r="B109" s="283" t="s">
        <v>118</v>
      </c>
      <c r="C109" s="7">
        <v>1.0329999999999999</v>
      </c>
      <c r="D109" s="305">
        <v>3.8999999999999998E-3</v>
      </c>
      <c r="E109" s="283">
        <v>463.17</v>
      </c>
      <c r="F109" s="7">
        <v>1.0309999999999999</v>
      </c>
      <c r="G109" s="285">
        <v>-1.9E-3</v>
      </c>
      <c r="H109" s="285">
        <v>0.03</v>
      </c>
      <c r="I109" s="283">
        <v>4.5</v>
      </c>
      <c r="J109" s="283">
        <v>4.5</v>
      </c>
      <c r="K109" s="285">
        <v>4.4909999999999999E-2</v>
      </c>
      <c r="L109" s="283" t="s">
        <v>40</v>
      </c>
      <c r="M109" s="7" t="s">
        <v>119</v>
      </c>
      <c r="N109" s="286">
        <v>-1.7299999999999999E-2</v>
      </c>
      <c r="O109" s="23">
        <v>0.36220000000000002</v>
      </c>
      <c r="P109" s="285">
        <v>-6.0000000000000001E-3</v>
      </c>
      <c r="Q109" s="285">
        <v>0.49370000000000003</v>
      </c>
      <c r="R109" s="285">
        <v>2.9999999999999997E-4</v>
      </c>
      <c r="S109" s="285">
        <v>-4.8999999999999998E-3</v>
      </c>
      <c r="T109" s="285">
        <v>-6.7999999999999996E-3</v>
      </c>
      <c r="U109" s="283">
        <v>9545</v>
      </c>
      <c r="V109" s="283">
        <v>9</v>
      </c>
      <c r="W109" s="287">
        <v>0.21180555555555555</v>
      </c>
      <c r="X109" s="288">
        <v>42705</v>
      </c>
      <c r="Y109" s="13" t="s">
        <v>38</v>
      </c>
    </row>
    <row r="110" spans="1:25" ht="18.75" thickBot="1" x14ac:dyDescent="0.2">
      <c r="A110" s="14">
        <v>150200</v>
      </c>
      <c r="B110" s="289" t="s">
        <v>55</v>
      </c>
      <c r="C110" s="14">
        <v>1.0309999999999999</v>
      </c>
      <c r="D110" s="295">
        <v>3.8999999999999998E-3</v>
      </c>
      <c r="E110" s="289">
        <v>21797.39</v>
      </c>
      <c r="F110" s="14">
        <v>1.0289999999999999</v>
      </c>
      <c r="G110" s="291">
        <v>-1.9E-3</v>
      </c>
      <c r="H110" s="291">
        <v>0.03</v>
      </c>
      <c r="I110" s="289">
        <v>4.5</v>
      </c>
      <c r="J110" s="289">
        <v>4.5</v>
      </c>
      <c r="K110" s="291">
        <v>4.4909999999999999E-2</v>
      </c>
      <c r="L110" s="289" t="s">
        <v>40</v>
      </c>
      <c r="M110" s="14" t="s">
        <v>56</v>
      </c>
      <c r="N110" s="295">
        <v>5.0000000000000001E-3</v>
      </c>
      <c r="O110" s="18">
        <v>0.18609999999999999</v>
      </c>
      <c r="P110" s="291">
        <v>-6.0000000000000001E-3</v>
      </c>
      <c r="Q110" s="291">
        <v>0.90910000000000002</v>
      </c>
      <c r="R110" s="291">
        <v>2.3E-3</v>
      </c>
      <c r="S110" s="291">
        <v>5.9999999999999995E-4</v>
      </c>
      <c r="T110" s="291">
        <v>-5.9999999999999995E-4</v>
      </c>
      <c r="U110" s="289">
        <v>948189</v>
      </c>
      <c r="V110" s="289">
        <v>379</v>
      </c>
      <c r="W110" s="292">
        <v>0.21180555555555555</v>
      </c>
      <c r="X110" s="293">
        <v>42719</v>
      </c>
      <c r="Y110" s="21" t="s">
        <v>38</v>
      </c>
    </row>
    <row r="111" spans="1:25" ht="18.75" thickBot="1" x14ac:dyDescent="0.2">
      <c r="A111" s="7">
        <v>150233</v>
      </c>
      <c r="B111" s="283" t="s">
        <v>81</v>
      </c>
      <c r="C111" s="7">
        <v>1.0109999999999999</v>
      </c>
      <c r="D111" s="305">
        <v>3.0000000000000001E-3</v>
      </c>
      <c r="E111" s="283">
        <v>62.31</v>
      </c>
      <c r="F111" s="7">
        <v>1.0088999999999999</v>
      </c>
      <c r="G111" s="285">
        <v>-2.0999999999999999E-3</v>
      </c>
      <c r="H111" s="285">
        <v>0.03</v>
      </c>
      <c r="I111" s="283">
        <v>4.5</v>
      </c>
      <c r="J111" s="283">
        <v>4.5</v>
      </c>
      <c r="K111" s="285">
        <v>4.4909999999999999E-2</v>
      </c>
      <c r="L111" s="283" t="s">
        <v>40</v>
      </c>
      <c r="M111" s="7" t="s">
        <v>82</v>
      </c>
      <c r="N111" s="286">
        <v>-1.12E-2</v>
      </c>
      <c r="O111" s="23">
        <v>0.27229999999999999</v>
      </c>
      <c r="P111" s="285">
        <v>-6.0000000000000001E-3</v>
      </c>
      <c r="Q111" s="304">
        <v>0.73409999999999997</v>
      </c>
      <c r="R111" s="285">
        <v>3.5000000000000001E-3</v>
      </c>
      <c r="S111" s="285">
        <v>-4.8999999999999998E-3</v>
      </c>
      <c r="T111" s="285">
        <v>-8.0000000000000002E-3</v>
      </c>
      <c r="U111" s="283">
        <v>2778</v>
      </c>
      <c r="V111" s="283">
        <v>-53</v>
      </c>
      <c r="W111" s="287">
        <v>0.21180555555555555</v>
      </c>
      <c r="X111" s="288">
        <v>42884</v>
      </c>
      <c r="Y111" s="13" t="s">
        <v>38</v>
      </c>
    </row>
    <row r="112" spans="1:25" ht="18.75" thickBot="1" x14ac:dyDescent="0.2">
      <c r="A112" s="14">
        <v>150217</v>
      </c>
      <c r="B112" s="289" t="s">
        <v>67</v>
      </c>
      <c r="C112" s="14">
        <v>1.0409999999999999</v>
      </c>
      <c r="D112" s="302">
        <v>0</v>
      </c>
      <c r="E112" s="289">
        <v>596.91999999999996</v>
      </c>
      <c r="F112" s="14">
        <v>1.0349999999999999</v>
      </c>
      <c r="G112" s="291">
        <v>-5.7999999999999996E-3</v>
      </c>
      <c r="H112" s="291">
        <v>0.03</v>
      </c>
      <c r="I112" s="289">
        <v>5.5</v>
      </c>
      <c r="J112" s="289">
        <v>4.5</v>
      </c>
      <c r="K112" s="291">
        <v>4.4909999999999999E-2</v>
      </c>
      <c r="L112" s="289" t="s">
        <v>40</v>
      </c>
      <c r="M112" s="14" t="s">
        <v>68</v>
      </c>
      <c r="N112" s="290">
        <v>-1.6500000000000001E-2</v>
      </c>
      <c r="O112" s="18">
        <v>0.24540000000000001</v>
      </c>
      <c r="P112" s="291">
        <v>-9.7999999999999997E-3</v>
      </c>
      <c r="Q112" s="291">
        <v>0.76170000000000004</v>
      </c>
      <c r="R112" s="291">
        <v>-2.8999999999999998E-3</v>
      </c>
      <c r="S112" s="291">
        <v>-4.5999999999999999E-3</v>
      </c>
      <c r="T112" s="291">
        <v>-8.0999999999999996E-3</v>
      </c>
      <c r="U112" s="289">
        <v>46342</v>
      </c>
      <c r="V112" s="289">
        <v>-358</v>
      </c>
      <c r="W112" s="292">
        <v>0.21180555555555555</v>
      </c>
      <c r="X112" s="293">
        <v>42738</v>
      </c>
      <c r="Y112" s="21" t="s">
        <v>38</v>
      </c>
    </row>
    <row r="113" spans="1:25" ht="18.75" thickBot="1" x14ac:dyDescent="0.2">
      <c r="A113" s="7">
        <v>150275</v>
      </c>
      <c r="B113" s="294" t="s">
        <v>89</v>
      </c>
      <c r="C113" s="7">
        <v>1.0309999999999999</v>
      </c>
      <c r="D113" s="305">
        <v>1.9E-3</v>
      </c>
      <c r="E113" s="283">
        <v>2583.2399999999998</v>
      </c>
      <c r="F113" s="7">
        <v>1.0289999999999999</v>
      </c>
      <c r="G113" s="285">
        <v>-1.9E-3</v>
      </c>
      <c r="H113" s="285">
        <v>0.03</v>
      </c>
      <c r="I113" s="283">
        <v>4.5</v>
      </c>
      <c r="J113" s="283">
        <v>4.5</v>
      </c>
      <c r="K113" s="285">
        <v>4.4909999999999999E-2</v>
      </c>
      <c r="L113" s="283" t="s">
        <v>40</v>
      </c>
      <c r="M113" s="7" t="s">
        <v>46</v>
      </c>
      <c r="N113" s="286">
        <v>-1.1299999999999999E-2</v>
      </c>
      <c r="O113" s="23">
        <v>0.1108</v>
      </c>
      <c r="P113" s="285">
        <v>-6.0000000000000001E-3</v>
      </c>
      <c r="Q113" s="285">
        <v>1.0857000000000001</v>
      </c>
      <c r="R113" s="285">
        <v>-1E-3</v>
      </c>
      <c r="S113" s="285">
        <v>-5.4999999999999997E-3</v>
      </c>
      <c r="T113" s="285">
        <v>-6.8999999999999999E-3</v>
      </c>
      <c r="U113" s="283">
        <v>52622</v>
      </c>
      <c r="V113" s="283">
        <v>-368</v>
      </c>
      <c r="W113" s="287">
        <v>0.21180555555555555</v>
      </c>
      <c r="X113" s="288">
        <v>42719</v>
      </c>
      <c r="Y113" s="13" t="s">
        <v>38</v>
      </c>
    </row>
    <row r="114" spans="1:25" ht="18.75" thickBot="1" x14ac:dyDescent="0.2">
      <c r="A114" s="14">
        <v>502007</v>
      </c>
      <c r="B114" s="289" t="s">
        <v>47</v>
      </c>
      <c r="C114" s="14">
        <v>1.0089999999999999</v>
      </c>
      <c r="D114" s="290">
        <v>-1E-3</v>
      </c>
      <c r="E114" s="289">
        <v>574.38</v>
      </c>
      <c r="F114" s="14">
        <v>1.0069999999999999</v>
      </c>
      <c r="G114" s="291">
        <v>-2E-3</v>
      </c>
      <c r="H114" s="291">
        <v>0.03</v>
      </c>
      <c r="I114" s="289">
        <v>4.5</v>
      </c>
      <c r="J114" s="289">
        <v>4.5</v>
      </c>
      <c r="K114" s="291">
        <v>4.4909999999999999E-2</v>
      </c>
      <c r="L114" s="289" t="s">
        <v>40</v>
      </c>
      <c r="M114" s="14" t="s">
        <v>48</v>
      </c>
      <c r="N114" s="290">
        <v>-1.09E-2</v>
      </c>
      <c r="O114" s="18">
        <v>0.29270000000000002</v>
      </c>
      <c r="P114" s="291">
        <v>-6.0000000000000001E-3</v>
      </c>
      <c r="Q114" s="291">
        <v>0.68799999999999994</v>
      </c>
      <c r="R114" s="291">
        <v>-2.3999999999999998E-3</v>
      </c>
      <c r="S114" s="291">
        <v>-3.8E-3</v>
      </c>
      <c r="T114" s="291">
        <v>-4.5999999999999999E-3</v>
      </c>
      <c r="U114" s="289">
        <v>27360</v>
      </c>
      <c r="V114" s="289">
        <v>-278</v>
      </c>
      <c r="W114" s="292">
        <v>0.21180555555555555</v>
      </c>
      <c r="X114" s="293">
        <v>42900</v>
      </c>
      <c r="Y114" s="21" t="s">
        <v>38</v>
      </c>
    </row>
    <row r="115" spans="1:25" ht="18.75" thickBot="1" x14ac:dyDescent="0.2">
      <c r="A115" s="7">
        <v>150237</v>
      </c>
      <c r="B115" s="283" t="s">
        <v>75</v>
      </c>
      <c r="C115" s="7">
        <v>1.046</v>
      </c>
      <c r="D115" s="305">
        <v>5.7999999999999996E-3</v>
      </c>
      <c r="E115" s="283">
        <v>63.21</v>
      </c>
      <c r="F115" s="7">
        <v>1.0429999999999999</v>
      </c>
      <c r="G115" s="285">
        <v>-2.8999999999999998E-3</v>
      </c>
      <c r="H115" s="285">
        <v>0.03</v>
      </c>
      <c r="I115" s="283">
        <v>4.75</v>
      </c>
      <c r="J115" s="283">
        <v>4.5</v>
      </c>
      <c r="K115" s="285">
        <v>4.4889999999999999E-2</v>
      </c>
      <c r="L115" s="283" t="s">
        <v>40</v>
      </c>
      <c r="M115" s="7" t="s">
        <v>76</v>
      </c>
      <c r="N115" s="286">
        <v>-1.5599999999999999E-2</v>
      </c>
      <c r="O115" s="23">
        <v>0.3861</v>
      </c>
      <c r="P115" s="285">
        <v>-6.8999999999999999E-3</v>
      </c>
      <c r="Q115" s="285">
        <v>0.42430000000000001</v>
      </c>
      <c r="R115" s="285">
        <v>1.6500000000000001E-2</v>
      </c>
      <c r="S115" s="285">
        <v>-1.4E-3</v>
      </c>
      <c r="T115" s="285">
        <v>4.1999999999999997E-3</v>
      </c>
      <c r="U115" s="283">
        <v>715</v>
      </c>
      <c r="V115" s="283">
        <v>0</v>
      </c>
      <c r="W115" s="287">
        <v>0.21180555555555555</v>
      </c>
      <c r="X115" s="288">
        <v>42675</v>
      </c>
      <c r="Y115" s="13" t="s">
        <v>38</v>
      </c>
    </row>
    <row r="116" spans="1:25" ht="18.75" thickBot="1" x14ac:dyDescent="0.2">
      <c r="A116" s="14">
        <v>150257</v>
      </c>
      <c r="B116" s="289" t="s">
        <v>53</v>
      </c>
      <c r="C116" s="14">
        <v>1.0109999999999999</v>
      </c>
      <c r="D116" s="295">
        <v>4.0000000000000001E-3</v>
      </c>
      <c r="E116" s="289">
        <v>25.06</v>
      </c>
      <c r="F116" s="14">
        <v>1.0085</v>
      </c>
      <c r="G116" s="291">
        <v>-2.5000000000000001E-3</v>
      </c>
      <c r="H116" s="291">
        <v>0.03</v>
      </c>
      <c r="I116" s="289">
        <v>4.5</v>
      </c>
      <c r="J116" s="289">
        <v>4.5</v>
      </c>
      <c r="K116" s="291">
        <v>4.4889999999999999E-2</v>
      </c>
      <c r="L116" s="289" t="s">
        <v>40</v>
      </c>
      <c r="M116" s="14" t="s">
        <v>54</v>
      </c>
      <c r="N116" s="290">
        <v>-1.37E-2</v>
      </c>
      <c r="O116" s="18">
        <v>0.40649999999999997</v>
      </c>
      <c r="P116" s="291">
        <v>-6.0000000000000001E-3</v>
      </c>
      <c r="Q116" s="291">
        <v>0.41470000000000001</v>
      </c>
      <c r="R116" s="291">
        <v>3.0000000000000001E-3</v>
      </c>
      <c r="S116" s="291">
        <v>-2.0999999999999999E-3</v>
      </c>
      <c r="T116" s="291">
        <v>-7.3000000000000001E-3</v>
      </c>
      <c r="U116" s="289">
        <v>1558</v>
      </c>
      <c r="V116" s="289">
        <v>-2</v>
      </c>
      <c r="W116" s="292">
        <v>0.21180555555555555</v>
      </c>
      <c r="X116" s="293">
        <v>42888</v>
      </c>
      <c r="Y116" s="21" t="s">
        <v>38</v>
      </c>
    </row>
    <row r="117" spans="1:25" ht="18.75" thickBot="1" x14ac:dyDescent="0.2">
      <c r="A117" s="7">
        <v>150283</v>
      </c>
      <c r="B117" s="283" t="s">
        <v>63</v>
      </c>
      <c r="C117" s="7">
        <v>1.01</v>
      </c>
      <c r="D117" s="305">
        <v>5.0000000000000001E-3</v>
      </c>
      <c r="E117" s="283">
        <v>254.86</v>
      </c>
      <c r="F117" s="7">
        <v>1.0063</v>
      </c>
      <c r="G117" s="285">
        <v>-3.7000000000000002E-3</v>
      </c>
      <c r="H117" s="285">
        <v>0.03</v>
      </c>
      <c r="I117" s="283">
        <v>4.5</v>
      </c>
      <c r="J117" s="283">
        <v>4.5</v>
      </c>
      <c r="K117" s="285">
        <v>4.4830000000000002E-2</v>
      </c>
      <c r="L117" s="283" t="s">
        <v>40</v>
      </c>
      <c r="M117" s="7" t="s">
        <v>64</v>
      </c>
      <c r="N117" s="286">
        <v>-1.0999999999999999E-2</v>
      </c>
      <c r="O117" s="23">
        <v>0.27710000000000001</v>
      </c>
      <c r="P117" s="285">
        <v>-8.0000000000000002E-3</v>
      </c>
      <c r="Q117" s="304">
        <v>0.72629999999999995</v>
      </c>
      <c r="R117" s="285">
        <v>-1.1000000000000001E-3</v>
      </c>
      <c r="S117" s="285">
        <v>-1.15E-2</v>
      </c>
      <c r="T117" s="285">
        <v>-7.3000000000000001E-3</v>
      </c>
      <c r="U117" s="283">
        <v>9457</v>
      </c>
      <c r="V117" s="283">
        <v>-5</v>
      </c>
      <c r="W117" s="287">
        <v>0.21180555555555555</v>
      </c>
      <c r="X117" s="288">
        <v>42905</v>
      </c>
      <c r="Y117" s="13" t="s">
        <v>38</v>
      </c>
    </row>
    <row r="118" spans="1:25" ht="18.75" thickBot="1" x14ac:dyDescent="0.2">
      <c r="A118" s="14">
        <v>502011</v>
      </c>
      <c r="B118" s="289" t="s">
        <v>101</v>
      </c>
      <c r="C118" s="14">
        <v>1.008</v>
      </c>
      <c r="D118" s="295">
        <v>1E-3</v>
      </c>
      <c r="E118" s="289">
        <v>717.46</v>
      </c>
      <c r="F118" s="14">
        <v>1.0042</v>
      </c>
      <c r="G118" s="291">
        <v>-3.8E-3</v>
      </c>
      <c r="H118" s="291">
        <v>0.03</v>
      </c>
      <c r="I118" s="289">
        <v>4.5</v>
      </c>
      <c r="J118" s="289">
        <v>4.5</v>
      </c>
      <c r="K118" s="291">
        <v>4.4830000000000002E-2</v>
      </c>
      <c r="L118" s="289" t="s">
        <v>40</v>
      </c>
      <c r="M118" s="14" t="s">
        <v>56</v>
      </c>
      <c r="N118" s="295">
        <v>5.0000000000000001E-3</v>
      </c>
      <c r="O118" s="18">
        <v>0.45200000000000001</v>
      </c>
      <c r="P118" s="291">
        <v>-8.0000000000000002E-3</v>
      </c>
      <c r="Q118" s="291">
        <v>0.31069999999999998</v>
      </c>
      <c r="R118" s="291">
        <v>5.3E-3</v>
      </c>
      <c r="S118" s="291">
        <v>2.5999999999999999E-3</v>
      </c>
      <c r="T118" s="291">
        <v>-5.9999999999999995E-4</v>
      </c>
      <c r="U118" s="289">
        <v>14248</v>
      </c>
      <c r="V118" s="289">
        <v>65</v>
      </c>
      <c r="W118" s="292">
        <v>0.21180555555555555</v>
      </c>
      <c r="X118" s="293">
        <v>42923</v>
      </c>
      <c r="Y118" s="21" t="s">
        <v>38</v>
      </c>
    </row>
    <row r="119" spans="1:25" ht="18.75" thickBot="1" x14ac:dyDescent="0.2">
      <c r="A119" s="7">
        <v>502004</v>
      </c>
      <c r="B119" s="283" t="s">
        <v>98</v>
      </c>
      <c r="C119" s="7">
        <v>1.01</v>
      </c>
      <c r="D119" s="284">
        <v>0</v>
      </c>
      <c r="E119" s="283">
        <v>1351.53</v>
      </c>
      <c r="F119" s="7">
        <v>1.0042</v>
      </c>
      <c r="G119" s="285">
        <v>-5.7999999999999996E-3</v>
      </c>
      <c r="H119" s="285">
        <v>0.03</v>
      </c>
      <c r="I119" s="283">
        <v>4.5</v>
      </c>
      <c r="J119" s="283">
        <v>4.5</v>
      </c>
      <c r="K119" s="285">
        <v>4.4740000000000002E-2</v>
      </c>
      <c r="L119" s="283" t="s">
        <v>40</v>
      </c>
      <c r="M119" s="7" t="s">
        <v>80</v>
      </c>
      <c r="N119" s="286">
        <v>-1.89E-2</v>
      </c>
      <c r="O119" s="23">
        <v>0.43190000000000001</v>
      </c>
      <c r="P119" s="285">
        <v>-9.9000000000000008E-3</v>
      </c>
      <c r="Q119" s="285">
        <v>0.35880000000000001</v>
      </c>
      <c r="R119" s="285">
        <v>-4.0000000000000002E-4</v>
      </c>
      <c r="S119" s="285">
        <v>-5.0000000000000001E-4</v>
      </c>
      <c r="T119" s="285">
        <v>-4.1999999999999997E-3</v>
      </c>
      <c r="U119" s="283">
        <v>36216</v>
      </c>
      <c r="V119" s="283">
        <v>402</v>
      </c>
      <c r="W119" s="287">
        <v>0.21180555555555555</v>
      </c>
      <c r="X119" s="288">
        <v>42923</v>
      </c>
      <c r="Y119" s="13" t="s">
        <v>38</v>
      </c>
    </row>
    <row r="120" spans="1:25" ht="18.75" thickBot="1" x14ac:dyDescent="0.2">
      <c r="A120" s="14">
        <v>150227</v>
      </c>
      <c r="B120" s="306" t="s">
        <v>111</v>
      </c>
      <c r="C120" s="14">
        <v>1.0409999999999999</v>
      </c>
      <c r="D120" s="295">
        <v>1E-3</v>
      </c>
      <c r="E120" s="289">
        <v>1814.12</v>
      </c>
      <c r="F120" s="14">
        <v>1.0349999999999999</v>
      </c>
      <c r="G120" s="291">
        <v>-5.7999999999999996E-3</v>
      </c>
      <c r="H120" s="291">
        <v>0.03</v>
      </c>
      <c r="I120" s="289">
        <v>4.5</v>
      </c>
      <c r="J120" s="289">
        <v>4.5</v>
      </c>
      <c r="K120" s="291">
        <v>4.4729999999999999E-2</v>
      </c>
      <c r="L120" s="289" t="s">
        <v>40</v>
      </c>
      <c r="M120" s="14" t="s">
        <v>95</v>
      </c>
      <c r="N120" s="295">
        <v>1.17E-2</v>
      </c>
      <c r="O120" s="18">
        <v>0.25330000000000003</v>
      </c>
      <c r="P120" s="291">
        <v>-9.7999999999999997E-3</v>
      </c>
      <c r="Q120" s="291">
        <v>0.74329999999999996</v>
      </c>
      <c r="R120" s="291">
        <v>5.9999999999999995E-4</v>
      </c>
      <c r="S120" s="291">
        <v>1.8E-3</v>
      </c>
      <c r="T120" s="291">
        <v>5.9999999999999995E-4</v>
      </c>
      <c r="U120" s="289">
        <v>264728</v>
      </c>
      <c r="V120" s="289">
        <v>1333</v>
      </c>
      <c r="W120" s="292">
        <v>0.21180555555555555</v>
      </c>
      <c r="X120" s="293">
        <v>42675</v>
      </c>
      <c r="Y120" s="21" t="s">
        <v>38</v>
      </c>
    </row>
    <row r="121" spans="1:25" ht="18.75" thickBot="1" x14ac:dyDescent="0.2">
      <c r="A121" s="7">
        <v>150209</v>
      </c>
      <c r="B121" s="283" t="s">
        <v>47</v>
      </c>
      <c r="C121" s="7">
        <v>1.0349999999999999</v>
      </c>
      <c r="D121" s="305">
        <v>1.9E-3</v>
      </c>
      <c r="E121" s="283">
        <v>5585.35</v>
      </c>
      <c r="F121" s="7">
        <v>1.0289999999999999</v>
      </c>
      <c r="G121" s="285">
        <v>-5.7999999999999996E-3</v>
      </c>
      <c r="H121" s="285">
        <v>0.03</v>
      </c>
      <c r="I121" s="283">
        <v>4.5</v>
      </c>
      <c r="J121" s="283">
        <v>4.5</v>
      </c>
      <c r="K121" s="285">
        <v>4.4729999999999999E-2</v>
      </c>
      <c r="L121" s="283" t="s">
        <v>40</v>
      </c>
      <c r="M121" s="7" t="s">
        <v>48</v>
      </c>
      <c r="N121" s="286">
        <v>-1.09E-2</v>
      </c>
      <c r="O121" s="23">
        <v>0.2407</v>
      </c>
      <c r="P121" s="285">
        <v>-9.7999999999999997E-3</v>
      </c>
      <c r="Q121" s="285">
        <v>0.78110000000000002</v>
      </c>
      <c r="R121" s="285">
        <v>2.0999999999999999E-3</v>
      </c>
      <c r="S121" s="285">
        <v>-2.8999999999999998E-3</v>
      </c>
      <c r="T121" s="285">
        <v>-4.1000000000000003E-3</v>
      </c>
      <c r="U121" s="283">
        <v>436904</v>
      </c>
      <c r="V121" s="283">
        <v>-57</v>
      </c>
      <c r="W121" s="287">
        <v>0.21180555555555555</v>
      </c>
      <c r="X121" s="288">
        <v>42719</v>
      </c>
      <c r="Y121" s="13" t="s">
        <v>38</v>
      </c>
    </row>
    <row r="122" spans="1:25" ht="18.75" thickBot="1" x14ac:dyDescent="0.2">
      <c r="A122" s="14">
        <v>150269</v>
      </c>
      <c r="B122" s="289" t="s">
        <v>57</v>
      </c>
      <c r="C122" s="14">
        <v>1.0349999999999999</v>
      </c>
      <c r="D122" s="295">
        <v>2.8999999999999998E-3</v>
      </c>
      <c r="E122" s="289">
        <v>450.41</v>
      </c>
      <c r="F122" s="14">
        <v>1.0289999999999999</v>
      </c>
      <c r="G122" s="291">
        <v>-5.7999999999999996E-3</v>
      </c>
      <c r="H122" s="291">
        <v>0.03</v>
      </c>
      <c r="I122" s="289">
        <v>4.5</v>
      </c>
      <c r="J122" s="289">
        <v>4.5</v>
      </c>
      <c r="K122" s="291">
        <v>4.4729999999999999E-2</v>
      </c>
      <c r="L122" s="289" t="s">
        <v>40</v>
      </c>
      <c r="M122" s="14" t="s">
        <v>58</v>
      </c>
      <c r="N122" s="295">
        <v>2.9999999999999997E-4</v>
      </c>
      <c r="O122" s="18">
        <v>0.35880000000000001</v>
      </c>
      <c r="P122" s="291">
        <v>-9.7999999999999997E-3</v>
      </c>
      <c r="Q122" s="291">
        <v>0.50409999999999999</v>
      </c>
      <c r="R122" s="291">
        <v>6.9999999999999999E-4</v>
      </c>
      <c r="S122" s="291">
        <v>-2E-3</v>
      </c>
      <c r="T122" s="291">
        <v>-2.5000000000000001E-3</v>
      </c>
      <c r="U122" s="289">
        <v>44374</v>
      </c>
      <c r="V122" s="289">
        <v>-16</v>
      </c>
      <c r="W122" s="292">
        <v>0.21180555555555555</v>
      </c>
      <c r="X122" s="293">
        <v>42719</v>
      </c>
      <c r="Y122" s="21" t="s">
        <v>38</v>
      </c>
    </row>
    <row r="123" spans="1:25" ht="18.75" thickBot="1" x14ac:dyDescent="0.2">
      <c r="A123" s="7">
        <v>150179</v>
      </c>
      <c r="B123" s="283" t="s">
        <v>120</v>
      </c>
      <c r="C123" s="7">
        <v>1.0349999999999999</v>
      </c>
      <c r="D123" s="305">
        <v>1E-3</v>
      </c>
      <c r="E123" s="283">
        <v>19.87</v>
      </c>
      <c r="F123" s="7">
        <v>1.0269999999999999</v>
      </c>
      <c r="G123" s="285">
        <v>-7.7999999999999996E-3</v>
      </c>
      <c r="H123" s="285">
        <v>0.03</v>
      </c>
      <c r="I123" s="283">
        <v>4.5</v>
      </c>
      <c r="J123" s="283">
        <v>4.5</v>
      </c>
      <c r="K123" s="285">
        <v>4.4639999999999999E-2</v>
      </c>
      <c r="L123" s="283" t="s">
        <v>40</v>
      </c>
      <c r="M123" s="7" t="s">
        <v>121</v>
      </c>
      <c r="N123" s="286">
        <v>-1.7500000000000002E-2</v>
      </c>
      <c r="O123" s="23">
        <v>0.4511</v>
      </c>
      <c r="P123" s="285">
        <v>-1.17E-2</v>
      </c>
      <c r="Q123" s="285">
        <v>0.28939999999999999</v>
      </c>
      <c r="R123" s="285">
        <v>-2.3999999999999998E-3</v>
      </c>
      <c r="S123" s="285">
        <v>-6.3E-3</v>
      </c>
      <c r="T123" s="285">
        <v>-5.4999999999999997E-3</v>
      </c>
      <c r="U123" s="283">
        <v>5937</v>
      </c>
      <c r="V123" s="283">
        <v>-30</v>
      </c>
      <c r="W123" s="287">
        <v>0.21180555555555555</v>
      </c>
      <c r="X123" s="288">
        <v>42738</v>
      </c>
      <c r="Y123" s="13" t="s">
        <v>38</v>
      </c>
    </row>
    <row r="124" spans="1:25" ht="18.75" thickBot="1" x14ac:dyDescent="0.2">
      <c r="A124" s="14">
        <v>150309</v>
      </c>
      <c r="B124" s="289" t="s">
        <v>73</v>
      </c>
      <c r="C124" s="14">
        <v>1.0389999999999999</v>
      </c>
      <c r="D124" s="302">
        <v>0</v>
      </c>
      <c r="E124" s="289">
        <v>1.76</v>
      </c>
      <c r="F124" s="14">
        <v>1.0309999999999999</v>
      </c>
      <c r="G124" s="291">
        <v>-7.7999999999999996E-3</v>
      </c>
      <c r="H124" s="291">
        <v>0.03</v>
      </c>
      <c r="I124" s="289">
        <v>4.5</v>
      </c>
      <c r="J124" s="289">
        <v>4.5</v>
      </c>
      <c r="K124" s="291">
        <v>4.4639999999999999E-2</v>
      </c>
      <c r="L124" s="289" t="s">
        <v>40</v>
      </c>
      <c r="M124" s="14" t="s">
        <v>74</v>
      </c>
      <c r="N124" s="290">
        <v>-1.8499999999999999E-2</v>
      </c>
      <c r="O124" s="18">
        <v>0.34010000000000001</v>
      </c>
      <c r="P124" s="291">
        <v>-1.17E-2</v>
      </c>
      <c r="Q124" s="291">
        <v>0.5454</v>
      </c>
      <c r="R124" s="291">
        <v>8.9999999999999998E-4</v>
      </c>
      <c r="S124" s="291">
        <v>-1.5E-3</v>
      </c>
      <c r="T124" s="291">
        <v>-7.4999999999999997E-3</v>
      </c>
      <c r="U124" s="289">
        <v>1430</v>
      </c>
      <c r="V124" s="289">
        <v>-1</v>
      </c>
      <c r="W124" s="292">
        <v>0.21180555555555555</v>
      </c>
      <c r="X124" s="293">
        <v>42709</v>
      </c>
      <c r="Y124" s="21" t="s">
        <v>38</v>
      </c>
    </row>
    <row r="125" spans="1:25" ht="18.75" thickBot="1" x14ac:dyDescent="0.2">
      <c r="A125" s="7">
        <v>150251</v>
      </c>
      <c r="B125" s="283" t="s">
        <v>96</v>
      </c>
      <c r="C125" s="7">
        <v>1.038</v>
      </c>
      <c r="D125" s="305">
        <v>1E-3</v>
      </c>
      <c r="E125" s="283">
        <v>37.22</v>
      </c>
      <c r="F125" s="7">
        <v>1.0289999999999999</v>
      </c>
      <c r="G125" s="285">
        <v>-8.6999999999999994E-3</v>
      </c>
      <c r="H125" s="285">
        <v>0.03</v>
      </c>
      <c r="I125" s="283">
        <v>4.5</v>
      </c>
      <c r="J125" s="283">
        <v>4.5</v>
      </c>
      <c r="K125" s="285">
        <v>4.4600000000000001E-2</v>
      </c>
      <c r="L125" s="283" t="s">
        <v>40</v>
      </c>
      <c r="M125" s="7" t="s">
        <v>97</v>
      </c>
      <c r="N125" s="286">
        <v>-1.7899999999999999E-2</v>
      </c>
      <c r="O125" s="23">
        <v>0.41810000000000003</v>
      </c>
      <c r="P125" s="285">
        <v>-1.2699999999999999E-2</v>
      </c>
      <c r="Q125" s="285">
        <v>0.3649</v>
      </c>
      <c r="R125" s="285">
        <v>-2.7000000000000001E-3</v>
      </c>
      <c r="S125" s="285">
        <v>-4.0000000000000001E-3</v>
      </c>
      <c r="T125" s="285">
        <v>-7.1999999999999998E-3</v>
      </c>
      <c r="U125" s="283">
        <v>6784</v>
      </c>
      <c r="V125" s="283">
        <v>57</v>
      </c>
      <c r="W125" s="287">
        <v>0.21180555555555555</v>
      </c>
      <c r="X125" s="288">
        <v>42719</v>
      </c>
      <c r="Y125" s="13" t="s">
        <v>38</v>
      </c>
    </row>
    <row r="126" spans="1:25" ht="18.75" thickBot="1" x14ac:dyDescent="0.2">
      <c r="A126" s="14">
        <v>150169</v>
      </c>
      <c r="B126" s="306" t="s">
        <v>116</v>
      </c>
      <c r="C126" s="14">
        <v>1.038</v>
      </c>
      <c r="D126" s="295">
        <v>1.9E-3</v>
      </c>
      <c r="E126" s="289">
        <v>302.14</v>
      </c>
      <c r="F126" s="14">
        <v>1.0269999999999999</v>
      </c>
      <c r="G126" s="291">
        <v>-1.0699999999999999E-2</v>
      </c>
      <c r="H126" s="291">
        <v>0.03</v>
      </c>
      <c r="I126" s="289">
        <v>4.5</v>
      </c>
      <c r="J126" s="289">
        <v>4.5</v>
      </c>
      <c r="K126" s="291">
        <v>4.4510000000000001E-2</v>
      </c>
      <c r="L126" s="289" t="s">
        <v>40</v>
      </c>
      <c r="M126" s="14" t="s">
        <v>117</v>
      </c>
      <c r="N126" s="295">
        <v>5.7999999999999996E-3</v>
      </c>
      <c r="O126" s="18">
        <v>0.35659999999999997</v>
      </c>
      <c r="P126" s="291">
        <v>-1.46E-2</v>
      </c>
      <c r="Q126" s="291">
        <v>0.51160000000000005</v>
      </c>
      <c r="R126" s="291">
        <v>-5.4000000000000003E-3</v>
      </c>
      <c r="S126" s="291">
        <v>-8.6E-3</v>
      </c>
      <c r="T126" s="291">
        <v>-6.1000000000000004E-3</v>
      </c>
      <c r="U126" s="289">
        <v>60495</v>
      </c>
      <c r="V126" s="289">
        <v>-5</v>
      </c>
      <c r="W126" s="292">
        <v>0.21180555555555555</v>
      </c>
      <c r="X126" s="293">
        <v>42738</v>
      </c>
      <c r="Y126" s="21" t="s">
        <v>38</v>
      </c>
    </row>
    <row r="127" spans="1:25" ht="18.75" thickBot="1" x14ac:dyDescent="0.2">
      <c r="A127" s="7">
        <v>502017</v>
      </c>
      <c r="B127" s="283" t="s">
        <v>45</v>
      </c>
      <c r="C127" s="7">
        <v>1.04</v>
      </c>
      <c r="D127" s="305">
        <v>1.9E-3</v>
      </c>
      <c r="E127" s="283">
        <v>2.33</v>
      </c>
      <c r="F127" s="7">
        <v>1.0289999999999999</v>
      </c>
      <c r="G127" s="285">
        <v>-1.0699999999999999E-2</v>
      </c>
      <c r="H127" s="285">
        <v>0.03</v>
      </c>
      <c r="I127" s="283">
        <v>4.5</v>
      </c>
      <c r="J127" s="283">
        <v>4.5</v>
      </c>
      <c r="K127" s="285">
        <v>4.4510000000000001E-2</v>
      </c>
      <c r="L127" s="283" t="s">
        <v>40</v>
      </c>
      <c r="M127" s="7" t="s">
        <v>46</v>
      </c>
      <c r="N127" s="286">
        <v>-1.1299999999999999E-2</v>
      </c>
      <c r="O127" s="23">
        <v>0.34300000000000003</v>
      </c>
      <c r="P127" s="285">
        <v>-1.46E-2</v>
      </c>
      <c r="Q127" s="285">
        <v>0.54090000000000005</v>
      </c>
      <c r="R127" s="285">
        <v>-1E-3</v>
      </c>
      <c r="S127" s="285">
        <v>-1E-3</v>
      </c>
      <c r="T127" s="285">
        <v>-1.2200000000000001E-2</v>
      </c>
      <c r="U127" s="283">
        <v>247</v>
      </c>
      <c r="V127" s="283">
        <v>0</v>
      </c>
      <c r="W127" s="287">
        <v>0.21180555555555555</v>
      </c>
      <c r="X127" s="288">
        <v>42719</v>
      </c>
      <c r="Y127" s="13" t="s">
        <v>38</v>
      </c>
    </row>
    <row r="128" spans="1:25" ht="18.75" thickBot="1" x14ac:dyDescent="0.2">
      <c r="A128" s="14">
        <v>150186</v>
      </c>
      <c r="B128" s="289" t="s">
        <v>79</v>
      </c>
      <c r="C128" s="14">
        <v>1.014</v>
      </c>
      <c r="D128" s="295">
        <v>3.0000000000000001E-3</v>
      </c>
      <c r="E128" s="289">
        <v>591.58000000000004</v>
      </c>
      <c r="F128" s="14">
        <v>1.002</v>
      </c>
      <c r="G128" s="291">
        <v>-1.2E-2</v>
      </c>
      <c r="H128" s="291">
        <v>0.03</v>
      </c>
      <c r="I128" s="289">
        <v>4.5</v>
      </c>
      <c r="J128" s="289">
        <v>4.5</v>
      </c>
      <c r="K128" s="291">
        <v>4.4470000000000003E-2</v>
      </c>
      <c r="L128" s="289" t="s">
        <v>40</v>
      </c>
      <c r="M128" s="14" t="s">
        <v>80</v>
      </c>
      <c r="N128" s="290">
        <v>-1.89E-2</v>
      </c>
      <c r="O128" s="18">
        <v>0.34010000000000001</v>
      </c>
      <c r="P128" s="291">
        <v>-1.5800000000000002E-2</v>
      </c>
      <c r="Q128" s="303">
        <v>0.58130000000000004</v>
      </c>
      <c r="R128" s="291">
        <v>1E-3</v>
      </c>
      <c r="S128" s="291">
        <v>-4.0000000000000002E-4</v>
      </c>
      <c r="T128" s="291">
        <v>-6.4000000000000003E-3</v>
      </c>
      <c r="U128" s="289">
        <v>46144</v>
      </c>
      <c r="V128" s="289">
        <v>121</v>
      </c>
      <c r="W128" s="292">
        <v>0.21180555555555555</v>
      </c>
      <c r="X128" s="293">
        <v>42940</v>
      </c>
      <c r="Y128" s="21" t="s">
        <v>38</v>
      </c>
    </row>
    <row r="129" spans="1:25" ht="18.75" thickBot="1" x14ac:dyDescent="0.2">
      <c r="A129" s="7">
        <v>150203</v>
      </c>
      <c r="B129" s="283" t="s">
        <v>109</v>
      </c>
      <c r="C129" s="7">
        <v>1.0329999999999999</v>
      </c>
      <c r="D129" s="286">
        <v>-1.9E-3</v>
      </c>
      <c r="E129" s="283">
        <v>129.1</v>
      </c>
      <c r="F129" s="7">
        <v>1.02</v>
      </c>
      <c r="G129" s="285">
        <v>-1.2699999999999999E-2</v>
      </c>
      <c r="H129" s="285">
        <v>0.03</v>
      </c>
      <c r="I129" s="283">
        <v>4.5</v>
      </c>
      <c r="J129" s="283">
        <v>4.5</v>
      </c>
      <c r="K129" s="285">
        <v>4.4420000000000001E-2</v>
      </c>
      <c r="L129" s="283" t="s">
        <v>40</v>
      </c>
      <c r="M129" s="7" t="s">
        <v>110</v>
      </c>
      <c r="N129" s="286">
        <v>-8.9999999999999993E-3</v>
      </c>
      <c r="O129" s="23">
        <v>0.45490000000000003</v>
      </c>
      <c r="P129" s="285">
        <v>-1.66E-2</v>
      </c>
      <c r="Q129" s="285">
        <v>0.28760000000000002</v>
      </c>
      <c r="R129" s="285">
        <v>0</v>
      </c>
      <c r="S129" s="285">
        <v>-4.3E-3</v>
      </c>
      <c r="T129" s="285">
        <v>-5.8999999999999999E-3</v>
      </c>
      <c r="U129" s="283">
        <v>17377</v>
      </c>
      <c r="V129" s="283">
        <v>-130</v>
      </c>
      <c r="W129" s="287">
        <v>0.21180555555555555</v>
      </c>
      <c r="X129" s="288">
        <v>42705</v>
      </c>
      <c r="Y129" s="13" t="s">
        <v>38</v>
      </c>
    </row>
    <row r="130" spans="1:25" ht="18.75" thickBot="1" x14ac:dyDescent="0.2">
      <c r="A130" s="14">
        <v>150255</v>
      </c>
      <c r="B130" s="306" t="s">
        <v>112</v>
      </c>
      <c r="C130" s="14">
        <v>1.022</v>
      </c>
      <c r="D130" s="295">
        <v>7.9000000000000008E-3</v>
      </c>
      <c r="E130" s="289">
        <v>159.32</v>
      </c>
      <c r="F130" s="14">
        <v>1.0085</v>
      </c>
      <c r="G130" s="291">
        <v>-1.34E-2</v>
      </c>
      <c r="H130" s="291">
        <v>0.03</v>
      </c>
      <c r="I130" s="289">
        <v>4.5</v>
      </c>
      <c r="J130" s="289">
        <v>4.5</v>
      </c>
      <c r="K130" s="291">
        <v>4.4400000000000002E-2</v>
      </c>
      <c r="L130" s="289" t="s">
        <v>40</v>
      </c>
      <c r="M130" s="14" t="s">
        <v>95</v>
      </c>
      <c r="N130" s="295">
        <v>1.17E-2</v>
      </c>
      <c r="O130" s="18">
        <v>0.2263</v>
      </c>
      <c r="P130" s="291">
        <v>-1.67E-2</v>
      </c>
      <c r="Q130" s="291">
        <v>0.84419999999999995</v>
      </c>
      <c r="R130" s="291">
        <v>-1E-3</v>
      </c>
      <c r="S130" s="291">
        <v>-6.7000000000000002E-3</v>
      </c>
      <c r="T130" s="291">
        <v>-7.7000000000000002E-3</v>
      </c>
      <c r="U130" s="289">
        <v>3370</v>
      </c>
      <c r="V130" s="289">
        <v>-2</v>
      </c>
      <c r="W130" s="292">
        <v>0.21180555555555555</v>
      </c>
      <c r="X130" s="293">
        <v>42888</v>
      </c>
      <c r="Y130" s="21" t="s">
        <v>38</v>
      </c>
    </row>
    <row r="131" spans="1:25" ht="18.75" thickBot="1" x14ac:dyDescent="0.2">
      <c r="A131" s="7">
        <v>150018</v>
      </c>
      <c r="B131" s="283" t="s">
        <v>122</v>
      </c>
      <c r="C131" s="7">
        <v>1.0409999999999999</v>
      </c>
      <c r="D131" s="305">
        <v>1E-3</v>
      </c>
      <c r="E131" s="283">
        <v>5661.8</v>
      </c>
      <c r="F131" s="7">
        <v>1.0269999999999999</v>
      </c>
      <c r="G131" s="285">
        <v>-1.3599999999999999E-2</v>
      </c>
      <c r="H131" s="285">
        <v>0.03</v>
      </c>
      <c r="I131" s="283">
        <v>4.5</v>
      </c>
      <c r="J131" s="283">
        <v>4.5</v>
      </c>
      <c r="K131" s="285">
        <v>4.4380000000000003E-2</v>
      </c>
      <c r="L131" s="283" t="s">
        <v>40</v>
      </c>
      <c r="M131" s="7" t="s">
        <v>123</v>
      </c>
      <c r="N131" s="286">
        <v>-7.0000000000000001E-3</v>
      </c>
      <c r="O131" s="23">
        <v>0.314</v>
      </c>
      <c r="P131" s="285">
        <v>-1.7399999999999999E-2</v>
      </c>
      <c r="Q131" s="285">
        <v>1.1488</v>
      </c>
      <c r="R131" s="285">
        <v>-1.9E-3</v>
      </c>
      <c r="S131" s="285">
        <v>-5.8999999999999999E-3</v>
      </c>
      <c r="T131" s="285">
        <v>-6.8999999999999999E-3</v>
      </c>
      <c r="U131" s="283">
        <v>329939</v>
      </c>
      <c r="V131" s="283">
        <v>-334</v>
      </c>
      <c r="W131" s="287">
        <v>0.21180555555555555</v>
      </c>
      <c r="X131" s="288">
        <v>42738</v>
      </c>
      <c r="Y131" s="13" t="s">
        <v>38</v>
      </c>
    </row>
    <row r="132" spans="1:25" ht="18.75" thickBot="1" x14ac:dyDescent="0.2">
      <c r="A132" s="14">
        <v>150181</v>
      </c>
      <c r="B132" s="289" t="s">
        <v>98</v>
      </c>
      <c r="C132" s="14">
        <v>1.0409999999999999</v>
      </c>
      <c r="D132" s="295">
        <v>1.9E-3</v>
      </c>
      <c r="E132" s="289">
        <v>3964.67</v>
      </c>
      <c r="F132" s="14">
        <v>1.024</v>
      </c>
      <c r="G132" s="291">
        <v>-1.66E-2</v>
      </c>
      <c r="H132" s="291">
        <v>0.03</v>
      </c>
      <c r="I132" s="289">
        <v>4.5</v>
      </c>
      <c r="J132" s="289">
        <v>4.5</v>
      </c>
      <c r="K132" s="291">
        <v>4.4249999999999998E-2</v>
      </c>
      <c r="L132" s="289" t="s">
        <v>40</v>
      </c>
      <c r="M132" s="14" t="s">
        <v>80</v>
      </c>
      <c r="N132" s="290">
        <v>-1.89E-2</v>
      </c>
      <c r="O132" s="18">
        <v>0.4214</v>
      </c>
      <c r="P132" s="291">
        <v>-2.0299999999999999E-2</v>
      </c>
      <c r="Q132" s="291">
        <v>0.36259999999999998</v>
      </c>
      <c r="R132" s="291">
        <v>-2.9999999999999997E-4</v>
      </c>
      <c r="S132" s="291">
        <v>-1.8E-3</v>
      </c>
      <c r="T132" s="291">
        <v>-6.7000000000000002E-3</v>
      </c>
      <c r="U132" s="289">
        <v>303639</v>
      </c>
      <c r="V132" s="289">
        <v>533</v>
      </c>
      <c r="W132" s="292">
        <v>0.21180555555555555</v>
      </c>
      <c r="X132" s="293">
        <v>42719</v>
      </c>
      <c r="Y132" s="21" t="s">
        <v>38</v>
      </c>
    </row>
    <row r="133" spans="1:25" ht="18.75" thickBot="1" x14ac:dyDescent="0.2">
      <c r="A133" s="7">
        <v>150143</v>
      </c>
      <c r="B133" s="283" t="s">
        <v>137</v>
      </c>
      <c r="C133" s="7">
        <v>1.05</v>
      </c>
      <c r="D133" s="305">
        <v>5.7000000000000002E-3</v>
      </c>
      <c r="E133" s="283">
        <v>4.7</v>
      </c>
      <c r="F133" s="7">
        <v>1.0309999999999999</v>
      </c>
      <c r="G133" s="285">
        <v>-1.84E-2</v>
      </c>
      <c r="H133" s="285">
        <v>0.03</v>
      </c>
      <c r="I133" s="283">
        <v>4.5</v>
      </c>
      <c r="J133" s="283">
        <v>4.5</v>
      </c>
      <c r="K133" s="285">
        <v>4.4159999999999998E-2</v>
      </c>
      <c r="L133" s="283" t="s">
        <v>40</v>
      </c>
      <c r="M133" s="7" t="s">
        <v>62</v>
      </c>
      <c r="N133" s="286">
        <v>-1E-3</v>
      </c>
      <c r="O133" s="23">
        <v>0.11509999999999999</v>
      </c>
      <c r="P133" s="285">
        <v>-2.1299999999999999E-2</v>
      </c>
      <c r="Q133" s="285">
        <v>0.54949999999999999</v>
      </c>
      <c r="R133" s="285">
        <v>-1.8E-3</v>
      </c>
      <c r="S133" s="285">
        <v>-5.8999999999999999E-3</v>
      </c>
      <c r="T133" s="285">
        <v>-9.7999999999999997E-3</v>
      </c>
      <c r="U133" s="283">
        <v>9370</v>
      </c>
      <c r="V133" s="283">
        <v>-118</v>
      </c>
      <c r="W133" s="287">
        <v>0.29375000000000001</v>
      </c>
      <c r="X133" s="288">
        <v>42705</v>
      </c>
      <c r="Y133" s="13" t="s">
        <v>38</v>
      </c>
    </row>
    <row r="134" spans="1:25" ht="18.75" thickBot="1" x14ac:dyDescent="0.2">
      <c r="A134" s="14">
        <v>150245</v>
      </c>
      <c r="B134" s="289" t="s">
        <v>132</v>
      </c>
      <c r="C134" s="14">
        <v>1.0649999999999999</v>
      </c>
      <c r="D134" s="302">
        <v>0</v>
      </c>
      <c r="E134" s="289">
        <v>0.42</v>
      </c>
      <c r="F134" s="14">
        <v>1.0449999999999999</v>
      </c>
      <c r="G134" s="291">
        <v>-1.9099999999999999E-2</v>
      </c>
      <c r="H134" s="291">
        <v>0.03</v>
      </c>
      <c r="I134" s="289">
        <v>4.75</v>
      </c>
      <c r="J134" s="289">
        <v>4.5</v>
      </c>
      <c r="K134" s="291">
        <v>4.4139999999999999E-2</v>
      </c>
      <c r="L134" s="289" t="s">
        <v>40</v>
      </c>
      <c r="M134" s="14" t="s">
        <v>86</v>
      </c>
      <c r="N134" s="290">
        <v>-1.5800000000000002E-2</v>
      </c>
      <c r="O134" s="18">
        <v>0.40079999999999999</v>
      </c>
      <c r="P134" s="291">
        <v>-2.2700000000000001E-2</v>
      </c>
      <c r="Q134" s="291">
        <v>0.38819999999999999</v>
      </c>
      <c r="R134" s="291">
        <v>-5.1000000000000004E-3</v>
      </c>
      <c r="S134" s="291">
        <v>-1.1900000000000001E-2</v>
      </c>
      <c r="T134" s="291">
        <v>-1.18E-2</v>
      </c>
      <c r="U134" s="289">
        <v>1010</v>
      </c>
      <c r="V134" s="289">
        <v>-11</v>
      </c>
      <c r="W134" s="292">
        <v>0.21180555555555555</v>
      </c>
      <c r="X134" s="293">
        <v>42675</v>
      </c>
      <c r="Y134" s="21" t="s">
        <v>38</v>
      </c>
    </row>
    <row r="135" spans="1:25" ht="18.75" thickBot="1" x14ac:dyDescent="0.2">
      <c r="A135" s="7">
        <v>150100</v>
      </c>
      <c r="B135" s="283" t="s">
        <v>133</v>
      </c>
      <c r="C135" s="7">
        <v>1.0469999999999999</v>
      </c>
      <c r="D135" s="286">
        <v>-1.04E-2</v>
      </c>
      <c r="E135" s="283">
        <v>4.41</v>
      </c>
      <c r="F135" s="7">
        <v>1.0269999999999999</v>
      </c>
      <c r="G135" s="285">
        <v>-1.95E-2</v>
      </c>
      <c r="H135" s="285">
        <v>0.03</v>
      </c>
      <c r="I135" s="283">
        <v>4.5</v>
      </c>
      <c r="J135" s="283">
        <v>4.5</v>
      </c>
      <c r="K135" s="285">
        <v>4.4119999999999999E-2</v>
      </c>
      <c r="L135" s="283" t="s">
        <v>40</v>
      </c>
      <c r="M135" s="7" t="s">
        <v>134</v>
      </c>
      <c r="N135" s="286">
        <v>-1.6899999999999998E-2</v>
      </c>
      <c r="O135" s="23">
        <v>0.44769999999999999</v>
      </c>
      <c r="P135" s="285">
        <v>-2.3099999999999999E-2</v>
      </c>
      <c r="Q135" s="285">
        <v>0.72989999999999999</v>
      </c>
      <c r="R135" s="285">
        <v>-5.3E-3</v>
      </c>
      <c r="S135" s="285">
        <v>0</v>
      </c>
      <c r="T135" s="285">
        <v>-8.0999999999999996E-3</v>
      </c>
      <c r="U135" s="283">
        <v>14132</v>
      </c>
      <c r="V135" s="283">
        <v>-7</v>
      </c>
      <c r="W135" s="287">
        <v>0.21180555555555555</v>
      </c>
      <c r="X135" s="288">
        <v>42738</v>
      </c>
      <c r="Y135" s="13" t="s">
        <v>38</v>
      </c>
    </row>
    <row r="136" spans="1:25" ht="18.75" thickBot="1" x14ac:dyDescent="0.2">
      <c r="A136" s="14">
        <v>150171</v>
      </c>
      <c r="B136" s="289" t="s">
        <v>101</v>
      </c>
      <c r="C136" s="14">
        <v>1.0389999999999999</v>
      </c>
      <c r="D136" s="295">
        <v>4.7999999999999996E-3</v>
      </c>
      <c r="E136" s="289">
        <v>6385.71</v>
      </c>
      <c r="F136" s="14">
        <v>1.0184</v>
      </c>
      <c r="G136" s="291">
        <v>-2.0199999999999999E-2</v>
      </c>
      <c r="H136" s="291">
        <v>0.03</v>
      </c>
      <c r="I136" s="289">
        <v>4.5</v>
      </c>
      <c r="J136" s="289">
        <v>4.5</v>
      </c>
      <c r="K136" s="291">
        <v>4.4089999999999997E-2</v>
      </c>
      <c r="L136" s="289" t="s">
        <v>40</v>
      </c>
      <c r="M136" s="14" t="s">
        <v>102</v>
      </c>
      <c r="N136" s="295">
        <v>5.1000000000000004E-3</v>
      </c>
      <c r="O136" s="18">
        <v>0.43099999999999999</v>
      </c>
      <c r="P136" s="291">
        <v>-2.41E-2</v>
      </c>
      <c r="Q136" s="303">
        <v>0.34570000000000001</v>
      </c>
      <c r="R136" s="291">
        <v>1.6000000000000001E-3</v>
      </c>
      <c r="S136" s="291">
        <v>1.1000000000000001E-3</v>
      </c>
      <c r="T136" s="291">
        <v>-3.3999999999999998E-3</v>
      </c>
      <c r="U136" s="289">
        <v>350027</v>
      </c>
      <c r="V136" s="289">
        <v>161</v>
      </c>
      <c r="W136" s="292">
        <v>0.21180555555555555</v>
      </c>
      <c r="X136" s="293">
        <v>42807</v>
      </c>
      <c r="Y136" s="21" t="s">
        <v>38</v>
      </c>
    </row>
    <row r="137" spans="1:25" ht="18.75" thickBot="1" x14ac:dyDescent="0.2">
      <c r="A137" s="7">
        <v>150092</v>
      </c>
      <c r="B137" s="283" t="s">
        <v>138</v>
      </c>
      <c r="C137" s="7">
        <v>1.05</v>
      </c>
      <c r="D137" s="286">
        <v>-1E-3</v>
      </c>
      <c r="E137" s="283">
        <v>1.05</v>
      </c>
      <c r="F137" s="7">
        <v>1.0269999999999999</v>
      </c>
      <c r="G137" s="285">
        <v>-2.24E-2</v>
      </c>
      <c r="H137" s="285">
        <v>0.03</v>
      </c>
      <c r="I137" s="283">
        <v>4.5</v>
      </c>
      <c r="J137" s="283">
        <v>4.5</v>
      </c>
      <c r="K137" s="285">
        <v>4.3990000000000001E-2</v>
      </c>
      <c r="L137" s="283" t="s">
        <v>40</v>
      </c>
      <c r="M137" s="7" t="s">
        <v>139</v>
      </c>
      <c r="N137" s="286">
        <v>-1.01E-2</v>
      </c>
      <c r="O137" s="23">
        <v>0.3901</v>
      </c>
      <c r="P137" s="285">
        <v>-2.58E-2</v>
      </c>
      <c r="Q137" s="285">
        <v>0.91049999999999998</v>
      </c>
      <c r="R137" s="285">
        <v>-8.0000000000000004E-4</v>
      </c>
      <c r="S137" s="285">
        <v>-4.7000000000000002E-3</v>
      </c>
      <c r="T137" s="285">
        <v>-8.9999999999999993E-3</v>
      </c>
      <c r="U137" s="283">
        <v>254</v>
      </c>
      <c r="V137" s="283">
        <v>2</v>
      </c>
      <c r="W137" s="287">
        <v>0.21180555555555555</v>
      </c>
      <c r="X137" s="288">
        <v>42738</v>
      </c>
      <c r="Y137" s="13" t="s">
        <v>38</v>
      </c>
    </row>
    <row r="138" spans="1:25" ht="18.75" thickBot="1" x14ac:dyDescent="0.2">
      <c r="A138" s="14">
        <v>150279</v>
      </c>
      <c r="B138" s="289" t="s">
        <v>126</v>
      </c>
      <c r="C138" s="14">
        <v>1.0820000000000001</v>
      </c>
      <c r="D138" s="290">
        <v>-3.7000000000000002E-3</v>
      </c>
      <c r="E138" s="289">
        <v>40.479999999999997</v>
      </c>
      <c r="F138" s="14">
        <v>1.0549999999999999</v>
      </c>
      <c r="G138" s="291">
        <v>-2.5600000000000001E-2</v>
      </c>
      <c r="H138" s="291">
        <v>0.03</v>
      </c>
      <c r="I138" s="289">
        <v>5</v>
      </c>
      <c r="J138" s="289">
        <v>4.5</v>
      </c>
      <c r="K138" s="291">
        <v>4.3830000000000001E-2</v>
      </c>
      <c r="L138" s="289" t="s">
        <v>40</v>
      </c>
      <c r="M138" s="14" t="s">
        <v>127</v>
      </c>
      <c r="N138" s="290">
        <v>-1.5900000000000001E-2</v>
      </c>
      <c r="O138" s="18">
        <v>0.28139999999999998</v>
      </c>
      <c r="P138" s="291">
        <v>-2.8899999999999999E-2</v>
      </c>
      <c r="Q138" s="291">
        <v>0.65180000000000005</v>
      </c>
      <c r="R138" s="291">
        <v>8.6999999999999994E-3</v>
      </c>
      <c r="S138" s="291">
        <v>5.0000000000000001E-4</v>
      </c>
      <c r="T138" s="291">
        <v>-2.2000000000000001E-3</v>
      </c>
      <c r="U138" s="289">
        <v>1257</v>
      </c>
      <c r="V138" s="289">
        <v>0</v>
      </c>
      <c r="W138" s="292">
        <v>0.21180555555555555</v>
      </c>
      <c r="X138" s="293">
        <v>42614</v>
      </c>
      <c r="Y138" s="21" t="s">
        <v>38</v>
      </c>
    </row>
    <row r="139" spans="1:25" ht="18.75" thickBot="1" x14ac:dyDescent="0.2">
      <c r="A139" s="7">
        <v>150076</v>
      </c>
      <c r="B139" s="283" t="s">
        <v>288</v>
      </c>
      <c r="C139" s="7">
        <v>1.056</v>
      </c>
      <c r="D139" s="286">
        <v>-8.5000000000000006E-3</v>
      </c>
      <c r="E139" s="283">
        <v>0.11</v>
      </c>
      <c r="F139" s="7">
        <v>1.0269999999999999</v>
      </c>
      <c r="G139" s="285">
        <v>-2.8199999999999999E-2</v>
      </c>
      <c r="H139" s="285">
        <v>0.03</v>
      </c>
      <c r="I139" s="283">
        <v>4.5</v>
      </c>
      <c r="J139" s="283">
        <v>4.5</v>
      </c>
      <c r="K139" s="285">
        <v>4.3729999999999998E-2</v>
      </c>
      <c r="L139" s="283" t="s">
        <v>40</v>
      </c>
      <c r="M139" s="7" t="s">
        <v>88</v>
      </c>
      <c r="N139" s="286">
        <v>-3.0999999999999999E-3</v>
      </c>
      <c r="O139" s="23">
        <v>0.41560000000000002</v>
      </c>
      <c r="P139" s="285">
        <v>-3.1300000000000001E-2</v>
      </c>
      <c r="Q139" s="285">
        <v>0.80230000000000001</v>
      </c>
      <c r="R139" s="285">
        <v>9.7000000000000003E-3</v>
      </c>
      <c r="S139" s="285">
        <v>-1.9300000000000001E-2</v>
      </c>
      <c r="T139" s="285">
        <v>-1.43E-2</v>
      </c>
      <c r="U139" s="283">
        <v>290</v>
      </c>
      <c r="V139" s="283">
        <v>0</v>
      </c>
      <c r="W139" s="287">
        <v>0.21180555555555555</v>
      </c>
      <c r="X139" s="288">
        <v>42738</v>
      </c>
      <c r="Y139" s="13" t="s">
        <v>38</v>
      </c>
    </row>
    <row r="140" spans="1:25" ht="18.75" thickBot="1" x14ac:dyDescent="0.2">
      <c r="A140" s="14">
        <v>150192</v>
      </c>
      <c r="B140" s="289" t="s">
        <v>107</v>
      </c>
      <c r="C140" s="14">
        <v>1.0589999999999999</v>
      </c>
      <c r="D140" s="290">
        <v>-8.9999999999999998E-4</v>
      </c>
      <c r="E140" s="289">
        <v>32.85</v>
      </c>
      <c r="F140" s="14">
        <v>1.0269999999999999</v>
      </c>
      <c r="G140" s="291">
        <v>-3.1199999999999999E-2</v>
      </c>
      <c r="H140" s="291">
        <v>0.03</v>
      </c>
      <c r="I140" s="289">
        <v>4.5</v>
      </c>
      <c r="J140" s="289">
        <v>4.5</v>
      </c>
      <c r="K140" s="291">
        <v>4.36E-2</v>
      </c>
      <c r="L140" s="289" t="s">
        <v>40</v>
      </c>
      <c r="M140" s="14" t="s">
        <v>108</v>
      </c>
      <c r="N140" s="290">
        <v>-1.17E-2</v>
      </c>
      <c r="O140" s="18">
        <v>0.34449999999999997</v>
      </c>
      <c r="P140" s="291">
        <v>-3.4099999999999998E-2</v>
      </c>
      <c r="Q140" s="291">
        <v>0.54</v>
      </c>
      <c r="R140" s="291">
        <v>-4.7000000000000002E-3</v>
      </c>
      <c r="S140" s="291">
        <v>-4.5999999999999999E-3</v>
      </c>
      <c r="T140" s="291">
        <v>-7.0000000000000001E-3</v>
      </c>
      <c r="U140" s="289">
        <v>15418</v>
      </c>
      <c r="V140" s="289">
        <v>-321</v>
      </c>
      <c r="W140" s="292">
        <v>0.21180555555555555</v>
      </c>
      <c r="X140" s="293">
        <v>42738</v>
      </c>
      <c r="Y140" s="21" t="s">
        <v>38</v>
      </c>
    </row>
    <row r="141" spans="1:25" ht="18.75" thickBot="1" x14ac:dyDescent="0.2">
      <c r="A141" s="7">
        <v>150249</v>
      </c>
      <c r="B141" s="294" t="s">
        <v>103</v>
      </c>
      <c r="C141" s="7">
        <v>1.069</v>
      </c>
      <c r="D141" s="305">
        <v>3.2899999999999999E-2</v>
      </c>
      <c r="E141" s="283">
        <v>54.64</v>
      </c>
      <c r="F141" s="7">
        <v>1.0289999999999999</v>
      </c>
      <c r="G141" s="285">
        <v>-3.8899999999999997E-2</v>
      </c>
      <c r="H141" s="285">
        <v>0.03</v>
      </c>
      <c r="I141" s="283">
        <v>4.5</v>
      </c>
      <c r="J141" s="283">
        <v>4.5</v>
      </c>
      <c r="K141" s="285">
        <v>4.3270000000000003E-2</v>
      </c>
      <c r="L141" s="283" t="s">
        <v>40</v>
      </c>
      <c r="M141" s="7" t="s">
        <v>95</v>
      </c>
      <c r="N141" s="305">
        <v>1.17E-2</v>
      </c>
      <c r="O141" s="23">
        <v>0.26879999999999998</v>
      </c>
      <c r="P141" s="285">
        <v>-4.1300000000000003E-2</v>
      </c>
      <c r="Q141" s="285">
        <v>0.71499999999999997</v>
      </c>
      <c r="R141" s="285">
        <v>1.1299999999999999E-2</v>
      </c>
      <c r="S141" s="285">
        <v>-5.1999999999999998E-3</v>
      </c>
      <c r="T141" s="285">
        <v>-8.0999999999999996E-3</v>
      </c>
      <c r="U141" s="283">
        <v>4034</v>
      </c>
      <c r="V141" s="283">
        <v>-27</v>
      </c>
      <c r="W141" s="287">
        <v>0.21180555555555555</v>
      </c>
      <c r="X141" s="288">
        <v>42719</v>
      </c>
      <c r="Y141" s="13" t="s">
        <v>38</v>
      </c>
    </row>
    <row r="142" spans="1:25" ht="18.75" thickBot="1" x14ac:dyDescent="0.2">
      <c r="A142" s="14">
        <v>150311</v>
      </c>
      <c r="B142" s="289" t="s">
        <v>135</v>
      </c>
      <c r="C142" s="14">
        <v>1.0820000000000001</v>
      </c>
      <c r="D142" s="295">
        <v>8.9999999999999998E-4</v>
      </c>
      <c r="E142" s="289">
        <v>79.3</v>
      </c>
      <c r="F142" s="14">
        <v>1.0309999999999999</v>
      </c>
      <c r="G142" s="291">
        <v>-4.9500000000000002E-2</v>
      </c>
      <c r="H142" s="291">
        <v>0.03</v>
      </c>
      <c r="I142" s="289">
        <v>4.5</v>
      </c>
      <c r="J142" s="289">
        <v>4.5</v>
      </c>
      <c r="K142" s="291">
        <v>4.2819999999999997E-2</v>
      </c>
      <c r="L142" s="289" t="s">
        <v>40</v>
      </c>
      <c r="M142" s="14" t="s">
        <v>136</v>
      </c>
      <c r="N142" s="290">
        <v>-1.9099999999999999E-2</v>
      </c>
      <c r="O142" s="18">
        <v>0.35599999999999998</v>
      </c>
      <c r="P142" s="291">
        <v>-5.0999999999999997E-2</v>
      </c>
      <c r="Q142" s="291">
        <v>0.5081</v>
      </c>
      <c r="R142" s="291">
        <v>5.8999999999999999E-3</v>
      </c>
      <c r="S142" s="291">
        <v>-4.8999999999999998E-3</v>
      </c>
      <c r="T142" s="291">
        <v>2.8999999999999998E-3</v>
      </c>
      <c r="U142" s="289">
        <v>1708</v>
      </c>
      <c r="V142" s="289">
        <v>-2</v>
      </c>
      <c r="W142" s="292">
        <v>0.21180555555555555</v>
      </c>
      <c r="X142" s="293">
        <v>42709</v>
      </c>
      <c r="Y142" s="21" t="s">
        <v>38</v>
      </c>
    </row>
    <row r="143" spans="1:25" ht="18.75" thickBot="1" x14ac:dyDescent="0.2">
      <c r="A143" s="7">
        <v>150231</v>
      </c>
      <c r="B143" s="283" t="s">
        <v>130</v>
      </c>
      <c r="C143" s="7">
        <v>1.0620000000000001</v>
      </c>
      <c r="D143" s="284">
        <v>0</v>
      </c>
      <c r="E143" s="283">
        <v>0</v>
      </c>
      <c r="F143" s="7">
        <v>1.0108999999999999</v>
      </c>
      <c r="G143" s="285">
        <v>-5.0500000000000003E-2</v>
      </c>
      <c r="H143" s="285">
        <v>0.03</v>
      </c>
      <c r="I143" s="283">
        <v>4.5</v>
      </c>
      <c r="J143" s="283">
        <v>4.5</v>
      </c>
      <c r="K143" s="285">
        <v>4.2810000000000001E-2</v>
      </c>
      <c r="L143" s="283" t="s">
        <v>40</v>
      </c>
      <c r="M143" s="7" t="s">
        <v>131</v>
      </c>
      <c r="N143" s="286">
        <v>-1.6799999999999999E-2</v>
      </c>
      <c r="O143" s="23">
        <v>0.36820000000000003</v>
      </c>
      <c r="P143" s="285">
        <v>-5.1799999999999999E-2</v>
      </c>
      <c r="Q143" s="304">
        <v>0.50329999999999997</v>
      </c>
      <c r="R143" s="285">
        <v>4.1999999999999997E-3</v>
      </c>
      <c r="S143" s="285">
        <v>-4.8999999999999998E-3</v>
      </c>
      <c r="T143" s="285">
        <v>-8.5000000000000006E-3</v>
      </c>
      <c r="U143" s="283">
        <v>3825</v>
      </c>
      <c r="V143" s="283">
        <v>0</v>
      </c>
      <c r="W143" s="287">
        <v>0.21180555555555555</v>
      </c>
      <c r="X143" s="288">
        <v>42869</v>
      </c>
      <c r="Y143" s="13" t="s">
        <v>38</v>
      </c>
    </row>
    <row r="144" spans="1:25" ht="18.75" thickBot="1" x14ac:dyDescent="0.2">
      <c r="A144" s="14">
        <v>150215</v>
      </c>
      <c r="B144" s="289" t="s">
        <v>140</v>
      </c>
      <c r="C144" s="14">
        <v>1.08</v>
      </c>
      <c r="D144" s="302">
        <v>0</v>
      </c>
      <c r="E144" s="289">
        <v>1.56</v>
      </c>
      <c r="F144" s="14">
        <v>1.0269999999999999</v>
      </c>
      <c r="G144" s="291">
        <v>-5.16E-2</v>
      </c>
      <c r="H144" s="291">
        <v>0.03</v>
      </c>
      <c r="I144" s="289">
        <v>4.5</v>
      </c>
      <c r="J144" s="289">
        <v>4.5</v>
      </c>
      <c r="K144" s="291">
        <v>4.274E-2</v>
      </c>
      <c r="L144" s="289" t="s">
        <v>40</v>
      </c>
      <c r="M144" s="14" t="s">
        <v>141</v>
      </c>
      <c r="N144" s="290">
        <v>-1.24E-2</v>
      </c>
      <c r="O144" s="18">
        <v>0.4229</v>
      </c>
      <c r="P144" s="291">
        <v>-5.2900000000000003E-2</v>
      </c>
      <c r="Q144" s="291">
        <v>0.35589999999999999</v>
      </c>
      <c r="R144" s="291">
        <v>3.8E-3</v>
      </c>
      <c r="S144" s="291">
        <v>-4.0000000000000001E-3</v>
      </c>
      <c r="T144" s="291">
        <v>-8.6E-3</v>
      </c>
      <c r="U144" s="289">
        <v>2395</v>
      </c>
      <c r="V144" s="289">
        <v>-2</v>
      </c>
      <c r="W144" s="292">
        <v>0.21180555555555555</v>
      </c>
      <c r="X144" s="293">
        <v>42738</v>
      </c>
      <c r="Y144" s="21" t="s">
        <v>38</v>
      </c>
    </row>
    <row r="145" spans="1:25" ht="14.25" thickBot="1" x14ac:dyDescent="0.2">
      <c r="A145" s="44" t="s">
        <v>241</v>
      </c>
      <c r="B145" s="36"/>
      <c r="C145" s="35"/>
      <c r="D145" s="43">
        <f>AVERAGE(D86:D144)</f>
        <v>1.9915254237288143E-3</v>
      </c>
      <c r="E145" s="36"/>
      <c r="F145" s="35"/>
      <c r="G145" s="43">
        <f>AVERAGE(G86:G144)</f>
        <v>-6.2745762711864418E-3</v>
      </c>
      <c r="H145" s="43">
        <f>COUNTIF($D86:$D144,"&gt;0")/COUNT($D86:$D144)</f>
        <v>0.69491525423728817</v>
      </c>
      <c r="I145" s="270"/>
      <c r="J145" s="270"/>
      <c r="K145" s="43">
        <f>AVERAGE(K86:K144)</f>
        <v>4.4762542372881346E-2</v>
      </c>
      <c r="L145" s="36"/>
      <c r="M145" s="35"/>
      <c r="N145" s="38"/>
      <c r="O145" s="39"/>
      <c r="P145" s="43">
        <f>AVERAGE(P86:P144)</f>
        <v>-1.3310344827586208E-2</v>
      </c>
      <c r="Q145" s="37"/>
      <c r="R145" s="43">
        <f>AVERAGE(R86:R144)</f>
        <v>2.176271186440678E-3</v>
      </c>
      <c r="S145" s="37"/>
      <c r="T145" s="37"/>
      <c r="U145" s="36"/>
      <c r="V145" s="36"/>
      <c r="W145" s="40"/>
      <c r="X145" s="41"/>
      <c r="Y145" s="42"/>
    </row>
    <row r="146" spans="1:25" ht="18.75" thickBot="1" x14ac:dyDescent="0.2">
      <c r="A146" s="7">
        <v>150066</v>
      </c>
      <c r="B146" s="283" t="s">
        <v>39</v>
      </c>
      <c r="C146" s="7">
        <v>0.92400000000000004</v>
      </c>
      <c r="D146" s="305">
        <v>2.2000000000000001E-3</v>
      </c>
      <c r="E146" s="283">
        <v>1.04</v>
      </c>
      <c r="F146" s="7">
        <v>1.018</v>
      </c>
      <c r="G146" s="285">
        <v>9.2299999999999993E-2</v>
      </c>
      <c r="H146" s="285">
        <v>1.4999999999999999E-2</v>
      </c>
      <c r="I146" s="283">
        <v>3</v>
      </c>
      <c r="J146" s="283">
        <v>3</v>
      </c>
      <c r="K146" s="285">
        <v>3.3110000000000001E-2</v>
      </c>
      <c r="L146" s="283" t="s">
        <v>40</v>
      </c>
      <c r="M146" s="7" t="s">
        <v>41</v>
      </c>
      <c r="N146" s="305">
        <v>2.0000000000000001E-4</v>
      </c>
      <c r="O146" s="23">
        <v>0.222</v>
      </c>
      <c r="P146" s="285">
        <v>5.8599999999999999E-2</v>
      </c>
      <c r="Q146" s="285">
        <v>0.1144</v>
      </c>
      <c r="R146" s="285">
        <v>1E-3</v>
      </c>
      <c r="S146" s="285">
        <v>2.7000000000000001E-3</v>
      </c>
      <c r="T146" s="285">
        <v>2.3E-3</v>
      </c>
      <c r="U146" s="283">
        <v>820</v>
      </c>
      <c r="V146" s="283">
        <v>0</v>
      </c>
      <c r="W146" s="287">
        <v>0.29375000000000001</v>
      </c>
      <c r="X146" s="288">
        <v>42738</v>
      </c>
      <c r="Y146" s="13" t="s">
        <v>38</v>
      </c>
    </row>
    <row r="147" spans="1:25" ht="18.75" thickBot="1" x14ac:dyDescent="0.2">
      <c r="A147" s="14">
        <v>150133</v>
      </c>
      <c r="B147" s="289" t="s">
        <v>413</v>
      </c>
      <c r="C147" s="14">
        <v>1.0449999999999999</v>
      </c>
      <c r="D147" s="302">
        <v>0</v>
      </c>
      <c r="E147" s="289">
        <v>0</v>
      </c>
      <c r="F147" s="14">
        <v>1.048</v>
      </c>
      <c r="G147" s="291">
        <v>2.8999999999999998E-3</v>
      </c>
      <c r="H147" s="289" t="s">
        <v>414</v>
      </c>
      <c r="I147" s="289">
        <v>3.7</v>
      </c>
      <c r="J147" s="289">
        <v>3.7</v>
      </c>
      <c r="K147" s="291">
        <v>3.9640000000000002E-2</v>
      </c>
      <c r="L147" s="289">
        <v>0.7</v>
      </c>
      <c r="M147" s="14" t="s">
        <v>415</v>
      </c>
      <c r="N147" s="295">
        <v>2.0000000000000001E-4</v>
      </c>
      <c r="O147" s="291">
        <v>0.2339</v>
      </c>
      <c r="P147" s="289" t="s">
        <v>37</v>
      </c>
      <c r="Q147" s="289" t="s">
        <v>37</v>
      </c>
      <c r="R147" s="291">
        <v>-3.0999999999999999E-3</v>
      </c>
      <c r="S147" s="291">
        <v>-3.8E-3</v>
      </c>
      <c r="T147" s="291">
        <v>-4.7999999999999996E-3</v>
      </c>
      <c r="U147" s="289">
        <v>618</v>
      </c>
      <c r="V147" s="289">
        <v>0</v>
      </c>
      <c r="W147" s="292">
        <v>0.29375000000000001</v>
      </c>
      <c r="X147" s="293">
        <v>42850</v>
      </c>
      <c r="Y147" s="21" t="s">
        <v>38</v>
      </c>
    </row>
    <row r="148" spans="1:25" ht="18.75" thickBot="1" x14ac:dyDescent="0.2">
      <c r="A148" s="7">
        <v>150039</v>
      </c>
      <c r="B148" s="283" t="s">
        <v>346</v>
      </c>
      <c r="C148" s="7">
        <v>1.083</v>
      </c>
      <c r="D148" s="284">
        <v>0</v>
      </c>
      <c r="E148" s="283">
        <v>0</v>
      </c>
      <c r="F148" s="7">
        <v>1.0860000000000001</v>
      </c>
      <c r="G148" s="285">
        <v>2.8E-3</v>
      </c>
      <c r="H148" s="283" t="s">
        <v>347</v>
      </c>
      <c r="I148" s="283">
        <v>4</v>
      </c>
      <c r="J148" s="283">
        <v>4</v>
      </c>
      <c r="K148" s="285">
        <v>4.0480000000000002E-2</v>
      </c>
      <c r="L148" s="283">
        <v>0.85</v>
      </c>
      <c r="M148" s="7" t="s">
        <v>236</v>
      </c>
      <c r="N148" s="284">
        <v>0</v>
      </c>
      <c r="O148" s="285">
        <v>0.34039999999999998</v>
      </c>
      <c r="P148" s="283" t="s">
        <v>37</v>
      </c>
      <c r="Q148" s="283" t="s">
        <v>37</v>
      </c>
      <c r="R148" s="285">
        <v>-8.0999999999999996E-3</v>
      </c>
      <c r="S148" s="285">
        <v>-7.7999999999999996E-3</v>
      </c>
      <c r="T148" s="285">
        <v>-7.7999999999999996E-3</v>
      </c>
      <c r="U148" s="283">
        <v>1678</v>
      </c>
      <c r="V148" s="283">
        <v>0</v>
      </c>
      <c r="W148" s="287">
        <v>0.29375000000000001</v>
      </c>
      <c r="X148" s="288">
        <v>42902</v>
      </c>
      <c r="Y148" s="13" t="s">
        <v>38</v>
      </c>
    </row>
    <row r="149" spans="1:25" ht="18.75" thickBot="1" x14ac:dyDescent="0.2">
      <c r="A149" s="14">
        <v>150016</v>
      </c>
      <c r="B149" s="289" t="s">
        <v>34</v>
      </c>
      <c r="C149" s="14">
        <v>1.0389999999999999</v>
      </c>
      <c r="D149" s="290">
        <v>-1.9E-3</v>
      </c>
      <c r="E149" s="289">
        <v>8.73</v>
      </c>
      <c r="F149" s="14">
        <v>1</v>
      </c>
      <c r="G149" s="291">
        <v>-3.9E-2</v>
      </c>
      <c r="H149" s="289" t="s">
        <v>35</v>
      </c>
      <c r="I149" s="289">
        <v>0</v>
      </c>
      <c r="J149" s="289">
        <v>0</v>
      </c>
      <c r="K149" s="291">
        <v>-1.413E-2</v>
      </c>
      <c r="L149" s="289">
        <v>2.69</v>
      </c>
      <c r="M149" s="14" t="s">
        <v>36</v>
      </c>
      <c r="N149" s="290">
        <v>-3.0999999999999999E-3</v>
      </c>
      <c r="O149" s="291">
        <v>0.54769999999999996</v>
      </c>
      <c r="P149" s="289" t="s">
        <v>37</v>
      </c>
      <c r="Q149" s="289" t="s">
        <v>37</v>
      </c>
      <c r="R149" s="291">
        <v>-3.8E-3</v>
      </c>
      <c r="S149" s="291">
        <v>-1.6999999999999999E-3</v>
      </c>
      <c r="T149" s="291">
        <v>1.6999999999999999E-3</v>
      </c>
      <c r="U149" s="289">
        <v>3096</v>
      </c>
      <c r="V149" s="289">
        <v>0</v>
      </c>
      <c r="W149" s="292">
        <v>0.17083333333333331</v>
      </c>
      <c r="X149" s="293">
        <v>43574</v>
      </c>
      <c r="Y149" s="21" t="s">
        <v>38</v>
      </c>
    </row>
    <row r="150" spans="1:25" ht="18.75" thickBot="1" x14ac:dyDescent="0.2">
      <c r="A150" s="252">
        <v>150188</v>
      </c>
      <c r="B150" s="477" t="s">
        <v>289</v>
      </c>
      <c r="C150" s="252">
        <v>1.073</v>
      </c>
      <c r="D150" s="478">
        <v>5.5999999999999999E-3</v>
      </c>
      <c r="E150" s="477">
        <v>0.86</v>
      </c>
      <c r="F150" s="252">
        <v>1.036</v>
      </c>
      <c r="G150" s="479">
        <v>-3.5700000000000003E-2</v>
      </c>
      <c r="H150" s="477" t="s">
        <v>290</v>
      </c>
      <c r="I150" s="477">
        <v>5.5</v>
      </c>
      <c r="J150" s="477">
        <v>5.5</v>
      </c>
      <c r="K150" s="479">
        <v>-4.7829999999999998E-2</v>
      </c>
      <c r="L150" s="477">
        <v>0.35</v>
      </c>
      <c r="M150" s="252" t="s">
        <v>291</v>
      </c>
      <c r="N150" s="480">
        <v>-1E-3</v>
      </c>
      <c r="O150" s="256">
        <v>0.12759999999999999</v>
      </c>
      <c r="P150" s="479">
        <v>-5.6099999999999997E-2</v>
      </c>
      <c r="Q150" s="479">
        <v>0.41980000000000001</v>
      </c>
      <c r="R150" s="479">
        <v>1.1999999999999999E-3</v>
      </c>
      <c r="S150" s="479">
        <v>-5.3E-3</v>
      </c>
      <c r="T150" s="479">
        <v>-3.0000000000000001E-3</v>
      </c>
      <c r="U150" s="477">
        <v>29486</v>
      </c>
      <c r="V150" s="477">
        <v>-21</v>
      </c>
      <c r="W150" s="481">
        <v>0.29375000000000001</v>
      </c>
      <c r="X150" s="482">
        <v>42719</v>
      </c>
      <c r="Y150" s="259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108"/>
    <hyperlink ref="C4" r:id="rId7" display="http://finance.sina.com.cn/fund/quotes/150108/bc.shtml"/>
    <hyperlink ref="F4" r:id="rId8" display="http://www.cninfo.com.cn/information/fund/netvalue/150108.html"/>
    <hyperlink ref="M4" r:id="rId9" tooltip="399632" display="http://quote.eastmoney.com/zs399632.html"/>
    <hyperlink ref="Y4" r:id="rId10" tooltip="加【同辉100A】为自选A类" display="javascript:addOwnedFund('150108');"/>
    <hyperlink ref="A5" r:id="rId11" display="https://www.jisilu.cn/data/sfnew/detail/150223"/>
    <hyperlink ref="C5" r:id="rId12" display="http://finance.sina.com.cn/fund/quotes/150223/bc.shtml"/>
    <hyperlink ref="F5" r:id="rId13" display="http://www.cninfo.com.cn/information/fund/netvalue/150223.html"/>
    <hyperlink ref="M5" r:id="rId14" tooltip="399975" display="http://quote.eastmoney.com/zs399975.html"/>
    <hyperlink ref="O5" r:id="rId15" display="https://www.jisilu.cn/data/utils/lowcalc/150223"/>
    <hyperlink ref="Y5" r:id="rId16" tooltip="将【证券A级】从自选中删除" display="javascript:delOwnedFund('150223');"/>
    <hyperlink ref="A6" r:id="rId17" display="https://www.jisilu.cn/data/sfnew/detail/150057"/>
    <hyperlink ref="C6" r:id="rId18" display="http://finance.sina.com.cn/fund/quotes/150057/bc.shtml"/>
    <hyperlink ref="F6" r:id="rId19" display="http://www.cninfo.com.cn/information/fund/netvalue/150057.html"/>
    <hyperlink ref="M6" r:id="rId20" tooltip="399008" display="http://quote.eastmoney.com/zs399008.html"/>
    <hyperlink ref="O6" r:id="rId21" display="https://www.jisilu.cn/data/utils/lowcalc/150057"/>
    <hyperlink ref="Y6" r:id="rId22" tooltip="加【中小300A】为自选A类" display="javascript:addOwnedFund('150057');"/>
    <hyperlink ref="A8" r:id="rId23" display="https://www.jisilu.cn/data/sfnew/detail/150221"/>
    <hyperlink ref="C8" r:id="rId24" display="http://finance.sina.com.cn/fund/quotes/150221/bc.shtml"/>
    <hyperlink ref="F8" r:id="rId25" display="http://www.cninfo.com.cn/information/fund/netvalue/150221.html"/>
    <hyperlink ref="M8" r:id="rId26" tooltip="399959" display="http://quote.eastmoney.com/zs399959.html"/>
    <hyperlink ref="O8" r:id="rId27" display="https://www.jisilu.cn/data/utils/lowcalc/150221"/>
    <hyperlink ref="Y8" r:id="rId28" tooltip="将【中航军A】从自选中删除" display="javascript:delOwnedFund('150221');"/>
    <hyperlink ref="A9" r:id="rId29" display="https://www.jisilu.cn/data/sfnew/detail/150321"/>
    <hyperlink ref="C9" r:id="rId30" display="http://finance.sina.com.cn/fund/quotes/150321/bc.shtml"/>
    <hyperlink ref="F9" r:id="rId31" display="http://www.cninfo.com.cn/information/fund/netvalue/150321.html"/>
    <hyperlink ref="M9" r:id="rId32" tooltip="399998" display="http://quote.eastmoney.com/zs399998.html"/>
    <hyperlink ref="O9" r:id="rId33" display="https://www.jisilu.cn/data/utils/lowcalc/150321"/>
    <hyperlink ref="Y9" r:id="rId34" tooltip="加【煤炭A基】为自选A类" display="javascript:addOwnedFund('150321');"/>
    <hyperlink ref="A10" r:id="rId35" display="https://www.jisilu.cn/data/sfnew/detail/150032"/>
    <hyperlink ref="C10" r:id="rId36" display="http://finance.sina.com.cn/fund/quotes/150032/bc.shtml"/>
    <hyperlink ref="F10" r:id="rId37" display="http://www.cninfo.com.cn/information/fund/netvalue/150032.html"/>
    <hyperlink ref="M10" r:id="rId38" tooltip="399923" display="http://quote.eastmoney.com/zs399923.html"/>
    <hyperlink ref="O10" r:id="rId39" display="https://www.jisilu.cn/data/utils/lowcalc/150032"/>
    <hyperlink ref="Y10" r:id="rId40" tooltip="加【多利优先】为自选A类" display="javascript:addOwnedFund('150032');"/>
    <hyperlink ref="A12" r:id="rId41" display="https://www.jisilu.cn/data/sfnew/detail/150331"/>
    <hyperlink ref="C12" r:id="rId42" display="http://finance.sina.com.cn/fund/quotes/150331/bc.shtml"/>
    <hyperlink ref="F12" r:id="rId43" display="http://www.cninfo.com.cn/information/fund/netvalue/150331.html"/>
    <hyperlink ref="M12" r:id="rId44" tooltip="399805" display="http://quote.eastmoney.com/zs399805.html"/>
    <hyperlink ref="O12" r:id="rId45" display="https://www.jisilu.cn/data/utils/lowcalc/150331"/>
    <hyperlink ref="Y12" r:id="rId46" tooltip="加【网金融A】为自选A类" display="javascript:addOwnedFund('150331');"/>
    <hyperlink ref="A13" r:id="rId47" display="https://www.jisilu.cn/data/sfnew/detail/150219"/>
    <hyperlink ref="C13" r:id="rId48" display="http://finance.sina.com.cn/fund/quotes/150219/bc.shtml"/>
    <hyperlink ref="F13" r:id="rId49" display="http://www.cninfo.com.cn/information/fund/netvalue/150219.html"/>
    <hyperlink ref="O13" r:id="rId50" display="https://www.jisilu.cn/data/utils/lowcalc/150219"/>
    <hyperlink ref="Y13" r:id="rId51" tooltip="加【健康A】为自选A类" display="javascript:addOwnedFund('150219');"/>
    <hyperlink ref="A14" r:id="rId52" display="https://www.jisilu.cn/data/sfnew/detail/150123"/>
    <hyperlink ref="C14" r:id="rId53" display="http://finance.sina.com.cn/fund/quotes/150123/bc.shtml"/>
    <hyperlink ref="F14" r:id="rId54" display="http://www.cninfo.com.cn/information/fund/netvalue/150123.html"/>
    <hyperlink ref="M14" r:id="rId55" tooltip="399550" display="http://quote.eastmoney.com/zs399550.html"/>
    <hyperlink ref="O14" r:id="rId56" display="https://www.jisilu.cn/data/utils/lowcalc/150123"/>
    <hyperlink ref="Y14" r:id="rId57" tooltip="加【建信50A】为自选A类" display="javascript:addOwnedFund('150123');"/>
    <hyperlink ref="A16" r:id="rId58" display="https://www.jisilu.cn/data/sfnew/detail/150297"/>
    <hyperlink ref="C16" r:id="rId59" display="http://finance.sina.com.cn/fund/quotes/150297/bc.shtml"/>
    <hyperlink ref="F16" r:id="rId60" display="http://www.cninfo.com.cn/information/fund/netvalue/150297.html"/>
    <hyperlink ref="O16" r:id="rId61" display="https://www.jisilu.cn/data/utils/lowcalc/150297"/>
    <hyperlink ref="Y16" r:id="rId62" tooltip="加【互联A级】为自选A类" display="javascript:addOwnedFund('150297');"/>
    <hyperlink ref="A17" r:id="rId63" display="https://www.jisilu.cn/data/sfnew/detail/150323"/>
    <hyperlink ref="C17" r:id="rId64" display="http://finance.sina.com.cn/fund/quotes/150323/bc.shtml"/>
    <hyperlink ref="F17" r:id="rId65" display="http://www.cninfo.com.cn/information/fund/netvalue/150323.html"/>
    <hyperlink ref="M17" r:id="rId66" tooltip="000827" display="http://quote.eastmoney.com/zs000827.html"/>
    <hyperlink ref="O17" r:id="rId67" display="https://www.jisilu.cn/data/utils/lowcalc/150323"/>
    <hyperlink ref="Y17" r:id="rId68" tooltip="加【环保A端】为自选A类" display="javascript:addOwnedFund('150323');"/>
    <hyperlink ref="A18" r:id="rId69" display="https://www.jisilu.cn/data/sfnew/detail/150303"/>
    <hyperlink ref="C18" r:id="rId70" display="http://finance.sina.com.cn/fund/quotes/150303/bc.shtml"/>
    <hyperlink ref="F18" r:id="rId71" display="http://www.cninfo.com.cn/information/fund/netvalue/150303.html"/>
    <hyperlink ref="M18" r:id="rId72" tooltip="399673" display="http://quote.eastmoney.com/zs399673.html"/>
    <hyperlink ref="O18" r:id="rId73" display="https://www.jisilu.cn/data/utils/lowcalc/150303"/>
    <hyperlink ref="Y18" r:id="rId74" tooltip="加【创业股A】为自选A类" display="javascript:addOwnedFund('150303');"/>
    <hyperlink ref="A19" r:id="rId75" display="https://www.jisilu.cn/data/sfnew/detail/150287"/>
    <hyperlink ref="C19" r:id="rId76" display="http://finance.sina.com.cn/fund/quotes/150287/bc.shtml"/>
    <hyperlink ref="F19" r:id="rId77" display="http://www.cninfo.com.cn/information/fund/netvalue/150287.html"/>
    <hyperlink ref="M19" r:id="rId78" tooltip="399440" display="http://quote.eastmoney.com/zs399440.html"/>
    <hyperlink ref="O19" r:id="rId79" display="https://www.jisilu.cn/data/utils/lowcalc/150287"/>
    <hyperlink ref="Y19" r:id="rId80" tooltip="加【钢铁A】为自选A类" display="javascript:addOwnedFund('150287');"/>
    <hyperlink ref="A20" r:id="rId81" display="https://www.jisilu.cn/data/sfnew/detail/150335"/>
    <hyperlink ref="C20" r:id="rId82" display="http://finance.sina.com.cn/fund/quotes/150335/bc.shtml"/>
    <hyperlink ref="F20" r:id="rId83" display="http://www.cninfo.com.cn/information/fund/netvalue/150335.html"/>
    <hyperlink ref="M20" r:id="rId84" tooltip="399967" display="http://quote.eastmoney.com/zs399967.html"/>
    <hyperlink ref="O20" r:id="rId85" display="https://www.jisilu.cn/data/utils/lowcalc/150335"/>
    <hyperlink ref="Y20" r:id="rId86" tooltip="加【军工股A】为自选A类" display="javascript:addOwnedFund('150335');"/>
    <hyperlink ref="A21" r:id="rId87" display="https://www.jisilu.cn/data/sfnew/detail/150263"/>
    <hyperlink ref="C21" r:id="rId88" display="http://finance.sina.com.cn/fund/quotes/150263/bc.shtml"/>
    <hyperlink ref="F21" r:id="rId89" display="http://www.cninfo.com.cn/information/fund/netvalue/150263.html"/>
    <hyperlink ref="M21" r:id="rId90" tooltip="000852" display="http://quote.eastmoney.com/zs000852.html"/>
    <hyperlink ref="O21" r:id="rId91" display="https://www.jisilu.cn/data/utils/lowcalc/150263"/>
    <hyperlink ref="Y21" r:id="rId92" tooltip="加【1000A】为自选A类" display="javascript:addOwnedFund('150263');"/>
    <hyperlink ref="A22" r:id="rId93" display="https://www.jisilu.cn/data/sfnew/detail/150293"/>
    <hyperlink ref="C22" r:id="rId94" display="http://finance.sina.com.cn/fund/quotes/150293/bc.shtml"/>
    <hyperlink ref="F22" r:id="rId95" display="http://www.cninfo.com.cn/information/fund/netvalue/150293.html"/>
    <hyperlink ref="M22" r:id="rId96" tooltip="399807" display="http://quote.eastmoney.com/zs399807.html"/>
    <hyperlink ref="O22" r:id="rId97" display="https://www.jisilu.cn/data/utils/lowcalc/150293"/>
    <hyperlink ref="Y22" r:id="rId98" tooltip="加【高铁A级】为自选A类" display="javascript:addOwnedFund('150293');"/>
    <hyperlink ref="A23" r:id="rId99" display="https://www.jisilu.cn/data/sfnew/detail/150289"/>
    <hyperlink ref="C23" r:id="rId100" display="http://finance.sina.com.cn/fund/quotes/150289/bc.shtml"/>
    <hyperlink ref="F23" r:id="rId101" display="http://www.cninfo.com.cn/information/fund/netvalue/150289.html"/>
    <hyperlink ref="M23" r:id="rId102" tooltip="399998" display="http://quote.eastmoney.com/zs399998.html"/>
    <hyperlink ref="O23" r:id="rId103" display="https://www.jisilu.cn/data/utils/lowcalc/150289"/>
    <hyperlink ref="Y23" r:id="rId104" tooltip="加【煤炭A级】为自选A类" display="javascript:addOwnedFund('150289');"/>
    <hyperlink ref="A24" r:id="rId105" display="https://www.jisilu.cn/data/sfnew/detail/150325"/>
    <hyperlink ref="C24" r:id="rId106" display="http://finance.sina.com.cn/fund/quotes/150325/bc.shtml"/>
    <hyperlink ref="F24" r:id="rId107" display="http://www.cninfo.com.cn/information/fund/netvalue/150325.html"/>
    <hyperlink ref="M24" r:id="rId108" tooltip="399807" display="http://quote.eastmoney.com/zs399807.html"/>
    <hyperlink ref="O24" r:id="rId109" display="https://www.jisilu.cn/data/utils/lowcalc/150325"/>
    <hyperlink ref="Y24" r:id="rId110" tooltip="加【高铁A端】为自选A类" display="javascript:addOwnedFund('150325');"/>
    <hyperlink ref="A25" r:id="rId111" display="https://www.jisilu.cn/data/sfnew/detail/150299"/>
    <hyperlink ref="C25" r:id="rId112" display="http://finance.sina.com.cn/fund/quotes/150299/bc.shtml"/>
    <hyperlink ref="F25" r:id="rId113" display="http://www.cninfo.com.cn/information/fund/netvalue/150299.html"/>
    <hyperlink ref="M25" r:id="rId114" tooltip="399986" display="http://quote.eastmoney.com/zs399986.html"/>
    <hyperlink ref="O25" r:id="rId115" display="https://www.jisilu.cn/data/utils/lowcalc/150299"/>
    <hyperlink ref="Y25" r:id="rId116" tooltip="将【银行股A】从自选中删除" display="javascript:delOwnedFund('150299');"/>
    <hyperlink ref="A26" r:id="rId117" display="https://www.jisilu.cn/data/sfnew/detail/150247"/>
    <hyperlink ref="C26" r:id="rId118" display="http://finance.sina.com.cn/fund/quotes/150247/bc.shtml"/>
    <hyperlink ref="F26" r:id="rId119" display="http://www.cninfo.com.cn/information/fund/netvalue/150247.html"/>
    <hyperlink ref="M26" r:id="rId120" tooltip="399971" display="http://quote.eastmoney.com/zs399971.html"/>
    <hyperlink ref="O26" r:id="rId121" display="https://www.jisilu.cn/data/utils/lowcalc/150247"/>
    <hyperlink ref="Y26" r:id="rId122" tooltip="加【传媒A级】为自选A类" display="javascript:addOwnedFund('150247');"/>
    <hyperlink ref="A27" r:id="rId123" display="https://www.jisilu.cn/data/sfnew/detail/150291"/>
    <hyperlink ref="C27" r:id="rId124" display="http://finance.sina.com.cn/fund/quotes/150291/bc.shtml"/>
    <hyperlink ref="F27" r:id="rId125" display="http://www.cninfo.com.cn/information/fund/netvalue/150291.html"/>
    <hyperlink ref="M27" r:id="rId126" tooltip="399986" display="http://quote.eastmoney.com/zs399986.html"/>
    <hyperlink ref="O27" r:id="rId127" display="https://www.jisilu.cn/data/utils/lowcalc/150291"/>
    <hyperlink ref="Y27" r:id="rId128" tooltip="将【银行A份】从自选中删除" display="javascript:delOwnedFund('150291');"/>
    <hyperlink ref="A28" r:id="rId129" display="https://www.jisilu.cn/data/sfnew/detail/150130"/>
    <hyperlink ref="C28" r:id="rId130" display="http://finance.sina.com.cn/fund/quotes/150130/bc.shtml"/>
    <hyperlink ref="F28" r:id="rId131" display="http://www.cninfo.com.cn/information/fund/netvalue/150130.html"/>
    <hyperlink ref="M28" r:id="rId132" tooltip="399394" display="http://quote.eastmoney.com/zs399394.html"/>
    <hyperlink ref="O28" r:id="rId133" display="https://www.jisilu.cn/data/utils/lowcalc/150130"/>
    <hyperlink ref="Y28" r:id="rId134" tooltip="加【医药A】为自选A类" display="javascript:addOwnedFund('150130');"/>
    <hyperlink ref="A29" r:id="rId135" display="https://www.jisilu.cn/data/sfnew/detail/150301"/>
    <hyperlink ref="C29" r:id="rId136" display="http://finance.sina.com.cn/fund/quotes/150301/bc.shtml"/>
    <hyperlink ref="F29" r:id="rId137" display="http://www.cninfo.com.cn/information/fund/netvalue/150301.html"/>
    <hyperlink ref="M29" r:id="rId138" tooltip="399975" display="http://quote.eastmoney.com/zs399975.html"/>
    <hyperlink ref="O29" r:id="rId139" display="https://www.jisilu.cn/data/utils/lowcalc/150301"/>
    <hyperlink ref="Y29" r:id="rId140" tooltip="加【证券股A】为自选A类" display="javascript:addOwnedFund('150301');"/>
    <hyperlink ref="A30" r:id="rId141" display="https://www.jisilu.cn/data/sfnew/detail/150117"/>
    <hyperlink ref="C30" r:id="rId142" display="http://finance.sina.com.cn/fund/quotes/150117/bc.shtml"/>
    <hyperlink ref="F30" r:id="rId143" display="http://www.cninfo.com.cn/information/fund/netvalue/150117.html"/>
    <hyperlink ref="M30" r:id="rId144" tooltip="399393" display="http://quote.eastmoney.com/zs399393.html"/>
    <hyperlink ref="O30" r:id="rId145" display="https://www.jisilu.cn/data/utils/lowcalc/150117"/>
    <hyperlink ref="Y30" r:id="rId146" tooltip="加【房地产A】为自选A类" display="javascript:addOwnedFund('150117');"/>
    <hyperlink ref="A31" r:id="rId147" display="https://www.jisilu.cn/data/sfnew/detail/502037"/>
    <hyperlink ref="C31" r:id="rId148" display="http://finance.sina.com.cn/fund/quotes/502037/bc.shtml"/>
    <hyperlink ref="F31" r:id="rId149" display="http://www.cninfo.com.cn/information/fund/netvalue/502037.html"/>
    <hyperlink ref="M31" r:id="rId150" tooltip="399805" display="http://quote.eastmoney.com/zs399805.html"/>
    <hyperlink ref="O31" r:id="rId151" display="https://www.jisilu.cn/data/utils/lowcalc/502037"/>
    <hyperlink ref="Y31" r:id="rId152" tooltip="加【网金A】为自选A类" display="javascript:addOwnedFund('502037');"/>
    <hyperlink ref="A32" r:id="rId153" display="https://www.jisilu.cn/data/sfnew/detail/150265"/>
    <hyperlink ref="C32" r:id="rId154" display="http://finance.sina.com.cn/fund/quotes/150265/bc.shtml"/>
    <hyperlink ref="F32" r:id="rId155" display="http://www.cninfo.com.cn/information/fund/netvalue/150265.html"/>
    <hyperlink ref="M32" r:id="rId156" tooltip="399991" display="http://quote.eastmoney.com/zs399991.html"/>
    <hyperlink ref="O32" r:id="rId157" display="https://www.jisilu.cn/data/utils/lowcalc/150265"/>
    <hyperlink ref="Y32" r:id="rId158" tooltip="将【一带A】从自选中删除" display="javascript:delOwnedFund('150265');"/>
    <hyperlink ref="A33" r:id="rId159" display="https://www.jisilu.cn/data/sfnew/detail/150190"/>
    <hyperlink ref="C33" r:id="rId160" display="http://finance.sina.com.cn/fund/quotes/150190/bc.shtml"/>
    <hyperlink ref="F33" r:id="rId161" display="http://www.cninfo.com.cn/information/fund/netvalue/150190.html"/>
    <hyperlink ref="M33" r:id="rId162" tooltip="000827" display="http://quote.eastmoney.com/zs000827.html"/>
    <hyperlink ref="O33" r:id="rId163" display="https://www.jisilu.cn/data/utils/lowcalc/150190"/>
    <hyperlink ref="Y33" r:id="rId164" tooltip="加【NCF环保A】为自选A类" display="javascript:addOwnedFund('150190');"/>
    <hyperlink ref="A34" r:id="rId165" display="https://www.jisilu.cn/data/sfnew/detail/150198"/>
    <hyperlink ref="C34" r:id="rId166" display="http://finance.sina.com.cn/fund/quotes/150198/bc.shtml"/>
    <hyperlink ref="F34" r:id="rId167" display="http://www.cninfo.com.cn/information/fund/netvalue/150198.html"/>
    <hyperlink ref="M34" r:id="rId168" tooltip="399396" display="http://quote.eastmoney.com/zs399396.html"/>
    <hyperlink ref="O34" r:id="rId169" display="https://www.jisilu.cn/data/utils/lowcalc/150198"/>
    <hyperlink ref="Y34" r:id="rId170" tooltip="加【食品A】为自选A类" display="javascript:addOwnedFund('150198');"/>
    <hyperlink ref="A35" r:id="rId171" display="https://www.jisilu.cn/data/sfnew/detail/150196"/>
    <hyperlink ref="C35" r:id="rId172" display="http://finance.sina.com.cn/fund/quotes/150196/bc.shtml"/>
    <hyperlink ref="F35" r:id="rId173" display="http://www.cninfo.com.cn/information/fund/netvalue/150196.html"/>
    <hyperlink ref="M35" r:id="rId174" tooltip="399395" display="http://quote.eastmoney.com/zs399395.html"/>
    <hyperlink ref="O35" r:id="rId175" display="https://www.jisilu.cn/data/utils/lowcalc/150196"/>
    <hyperlink ref="Y35" r:id="rId176" tooltip="加【有色A】为自选A类" display="javascript:addOwnedFund('150196');"/>
    <hyperlink ref="A36" r:id="rId177" display="https://www.jisilu.cn/data/sfnew/detail/150261"/>
    <hyperlink ref="C36" r:id="rId178" display="http://finance.sina.com.cn/fund/quotes/150261/bc.shtml"/>
    <hyperlink ref="F36" r:id="rId179" display="http://www.cninfo.com.cn/information/fund/netvalue/150261.html"/>
    <hyperlink ref="M36" r:id="rId180" tooltip="399989" display="http://quote.eastmoney.com/zs399989.html"/>
    <hyperlink ref="O36" r:id="rId181" display="https://www.jisilu.cn/data/utils/lowcalc/150261"/>
    <hyperlink ref="Y36" r:id="rId182" tooltip="加【医疗A】为自选A类" display="javascript:addOwnedFund('150261');"/>
    <hyperlink ref="A37" r:id="rId183" display="https://www.jisilu.cn/data/sfnew/detail/150343"/>
    <hyperlink ref="C37" r:id="rId184" display="http://finance.sina.com.cn/fund/quotes/150343/bc.shtml"/>
    <hyperlink ref="F37" r:id="rId185" display="http://www.cninfo.com.cn/information/fund/netvalue/150343.html"/>
    <hyperlink ref="M37" r:id="rId186" tooltip="399975" display="http://quote.eastmoney.com/zs399975.html"/>
    <hyperlink ref="O37" r:id="rId187" display="https://www.jisilu.cn/data/utils/lowcalc/150343"/>
    <hyperlink ref="Y37" r:id="rId188" tooltip="加【证券A基】为自选A类" display="javascript:addOwnedFund('150343');"/>
    <hyperlink ref="A38" r:id="rId189" display="https://www.jisilu.cn/data/sfnew/detail/502057"/>
    <hyperlink ref="C38" r:id="rId190" display="http://finance.sina.com.cn/fund/quotes/502057/bc.shtml"/>
    <hyperlink ref="F38" r:id="rId191" display="http://www.cninfo.com.cn/information/fund/netvalue/502057.html"/>
    <hyperlink ref="M38" r:id="rId192" tooltip="399989" display="http://quote.eastmoney.com/zs399989.html"/>
    <hyperlink ref="O38" r:id="rId193" display="https://www.jisilu.cn/data/utils/lowcalc/502057"/>
    <hyperlink ref="Y38" r:id="rId194" tooltip="加【医疗A】为自选A类" display="javascript:addOwnedFund('502057');"/>
    <hyperlink ref="A39" r:id="rId195" display="https://www.jisilu.cn/data/sfnew/detail/150327"/>
    <hyperlink ref="C39" r:id="rId196" display="http://finance.sina.com.cn/fund/quotes/150327/bc.shtml"/>
    <hyperlink ref="F39" r:id="rId197" display="http://www.cninfo.com.cn/information/fund/netvalue/150327.html"/>
    <hyperlink ref="M39" r:id="rId198" tooltip="399808" display="http://quote.eastmoney.com/zs399808.html"/>
    <hyperlink ref="O39" r:id="rId199" display="https://www.jisilu.cn/data/utils/lowcalc/150327"/>
    <hyperlink ref="Y39" r:id="rId200" tooltip="加【新能A级】为自选A类" display="javascript:addOwnedFund('150327');"/>
    <hyperlink ref="A40" r:id="rId201" display="https://www.jisilu.cn/data/sfnew/detail/150317"/>
    <hyperlink ref="C40" r:id="rId202" display="http://finance.sina.com.cn/fund/quotes/150317/bc.shtml"/>
    <hyperlink ref="F40" r:id="rId203" display="http://www.cninfo.com.cn/information/fund/netvalue/150317.html"/>
    <hyperlink ref="M40" r:id="rId204" tooltip="399805" display="http://quote.eastmoney.com/zs399805.html"/>
    <hyperlink ref="O40" r:id="rId205" display="https://www.jisilu.cn/data/utils/lowcalc/150317"/>
    <hyperlink ref="Y40" r:id="rId206" tooltip="加【E金融A】为自选A类" display="javascript:addOwnedFund('150317');"/>
    <hyperlink ref="A41" r:id="rId207" display="https://www.jisilu.cn/data/sfnew/detail/150047"/>
    <hyperlink ref="C41" r:id="rId208" display="http://finance.sina.com.cn/fund/quotes/150047/bc.shtml"/>
    <hyperlink ref="F41" r:id="rId209" display="http://www.cninfo.com.cn/information/fund/netvalue/150047.html"/>
    <hyperlink ref="M41" r:id="rId210" tooltip="399942" display="http://quote.eastmoney.com/zs399942.html"/>
    <hyperlink ref="O41" r:id="rId211" display="https://www.jisilu.cn/data/utils/lowcalc/150047"/>
    <hyperlink ref="Y41" r:id="rId212" tooltip="加【消费A】为自选A类" display="javascript:addOwnedFund('150047');"/>
    <hyperlink ref="A43" r:id="rId213" display="https://www.jisilu.cn/data/sfnew/detail/150175"/>
    <hyperlink ref="C43" r:id="rId214" display="http://finance.sina.com.cn/fund/quotes/150175/bc.shtml"/>
    <hyperlink ref="F43" r:id="rId215" display="http://www.cninfo.com.cn/information/fund/netvalue/150175.html"/>
    <hyperlink ref="M43" r:id="rId216" tooltip="HSCEI" display="http://quote.eastmoney.com/hk/zs110010.html"/>
    <hyperlink ref="O43" r:id="rId217" display="https://www.jisilu.cn/data/utils/lowcalc/150175"/>
    <hyperlink ref="Y43" r:id="rId218" tooltip="将【H股A】从自选中删除" display="javascript:delOwnedFund('150175');"/>
    <hyperlink ref="A44" r:id="rId219" display="https://www.jisilu.cn/data/sfnew/detail/150094"/>
    <hyperlink ref="C44" r:id="rId220" display="http://finance.sina.com.cn/fund/quotes/150094/bc.shtml"/>
    <hyperlink ref="F44" r:id="rId221" display="http://www.cninfo.com.cn/information/fund/netvalue/150094.html"/>
    <hyperlink ref="M44" r:id="rId222" tooltip="000966" display="http://quote.eastmoney.com/zs000966.html"/>
    <hyperlink ref="O44" r:id="rId223" display="https://www.jisilu.cn/data/utils/lowcalc/150094"/>
    <hyperlink ref="Y44" r:id="rId224" tooltip="加【泰信400A】为自选A类" display="javascript:addOwnedFund('150094');"/>
    <hyperlink ref="A45" r:id="rId225" display="https://www.jisilu.cn/data/sfnew/detail/150225"/>
    <hyperlink ref="C45" r:id="rId226" display="http://finance.sina.com.cn/fund/quotes/150225/bc.shtml"/>
    <hyperlink ref="F45" r:id="rId227" display="http://www.cninfo.com.cn/information/fund/netvalue/150225.html"/>
    <hyperlink ref="M45" r:id="rId228" tooltip="399966" display="http://quote.eastmoney.com/zs399966.html"/>
    <hyperlink ref="O45" r:id="rId229" display="https://www.jisilu.cn/data/utils/lowcalc/150225"/>
    <hyperlink ref="Y45" r:id="rId230" tooltip="加【证保A级】为自选A类" display="javascript:addOwnedFund('150225');"/>
    <hyperlink ref="A46" r:id="rId231" display="https://www.jisilu.cn/data/sfnew/detail/150138"/>
    <hyperlink ref="C46" r:id="rId232" display="http://finance.sina.com.cn/fund/quotes/150138/bc.shtml"/>
    <hyperlink ref="F46" r:id="rId233" display="http://www.cninfo.com.cn/information/fund/netvalue/150138.html"/>
    <hyperlink ref="M46" r:id="rId234" tooltip="000842" display="http://quote.eastmoney.com/zs000842.html"/>
    <hyperlink ref="O46" r:id="rId235" display="https://www.jisilu.cn/data/utils/lowcalc/150138"/>
    <hyperlink ref="Y46" r:id="rId236" tooltip="加【中证800A】为自选A类" display="javascript:addOwnedFund('150138');"/>
    <hyperlink ref="A47" r:id="rId237" display="https://www.jisilu.cn/data/sfnew/detail/150064"/>
    <hyperlink ref="C47" r:id="rId238" display="http://finance.sina.com.cn/fund/quotes/150064/bc.shtml"/>
    <hyperlink ref="F47" r:id="rId239" display="http://www.cninfo.com.cn/information/fund/netvalue/150064.html"/>
    <hyperlink ref="M47" r:id="rId240" tooltip="399904" display="http://quote.eastmoney.com/zs399904.html"/>
    <hyperlink ref="O47" r:id="rId241" display="https://www.jisilu.cn/data/utils/lowcalc/150064"/>
    <hyperlink ref="Y47" r:id="rId242" tooltip="加【同瑞A】为自选A类" display="javascript:addOwnedFund('150064');"/>
    <hyperlink ref="A48" r:id="rId243" display="https://www.jisilu.cn/data/sfnew/detail/150090"/>
    <hyperlink ref="C48" r:id="rId244" display="http://finance.sina.com.cn/fund/quotes/150090/bc.shtml"/>
    <hyperlink ref="F48" r:id="rId245" display="http://www.cninfo.com.cn/information/fund/netvalue/150090.html"/>
    <hyperlink ref="M48" r:id="rId246" tooltip="399958" display="http://quote.eastmoney.com/zs399958.html"/>
    <hyperlink ref="O48" r:id="rId247" display="https://www.jisilu.cn/data/utils/lowcalc/150090"/>
    <hyperlink ref="Y48" r:id="rId248" tooltip="加【成长A】为自选A类" display="javascript:addOwnedFund('150090');"/>
    <hyperlink ref="A49" r:id="rId249" display="https://www.jisilu.cn/data/sfnew/detail/150140"/>
    <hyperlink ref="C49" r:id="rId250" display="http://finance.sina.com.cn/fund/quotes/150140/bc.shtml"/>
    <hyperlink ref="F49" r:id="rId251" display="http://www.cninfo.com.cn/information/fund/netvalue/150140.html"/>
    <hyperlink ref="M49" r:id="rId252" tooltip="399300" display="http://quote.eastmoney.com/zs399300.html"/>
    <hyperlink ref="O49" r:id="rId253" display="https://www.jisilu.cn/data/utils/lowcalc/150140"/>
    <hyperlink ref="Y49" r:id="rId254" tooltip="加【国金300A】为自选A类" display="javascript:addOwnedFund('150140');"/>
    <hyperlink ref="A50" r:id="rId255" display="https://www.jisilu.cn/data/sfnew/detail/502014"/>
    <hyperlink ref="C50" r:id="rId256" display="http://finance.sina.com.cn/fund/quotes/502014/bc.shtml"/>
    <hyperlink ref="F50" r:id="rId257" display="http://www.cninfo.com.cn/information/fund/netvalue/502014.html"/>
    <hyperlink ref="M50" r:id="rId258" tooltip="000853" display="http://quote.eastmoney.com/zs000853.html"/>
    <hyperlink ref="O50" r:id="rId259" display="https://www.jisilu.cn/data/utils/lowcalc/502014"/>
    <hyperlink ref="Y50" r:id="rId260" tooltip="加【一带一A】为自选A类" display="javascript:addOwnedFund('502014');"/>
    <hyperlink ref="A51" r:id="rId261" display="https://www.jisilu.cn/data/sfnew/detail/150053"/>
    <hyperlink ref="C51" r:id="rId262" display="http://finance.sina.com.cn/fund/quotes/150053/bc.shtml"/>
    <hyperlink ref="F51" r:id="rId263" display="http://www.cninfo.com.cn/information/fund/netvalue/150053.html"/>
    <hyperlink ref="M51" r:id="rId264" tooltip="399905" display="http://quote.eastmoney.com/zs399905.html"/>
    <hyperlink ref="O51" r:id="rId265" display="https://www.jisilu.cn/data/utils/lowcalc/150053"/>
    <hyperlink ref="Y51" r:id="rId266" tooltip="加【泰达500A】为自选A类" display="javascript:addOwnedFund('150053');"/>
    <hyperlink ref="A52" r:id="rId267" display="https://www.jisilu.cn/data/sfnew/detail/150104"/>
    <hyperlink ref="C52" r:id="rId268" display="http://finance.sina.com.cn/fund/quotes/150104/bc.shtml"/>
    <hyperlink ref="F52" r:id="rId269" display="http://www.cninfo.com.cn/information/fund/netvalue/150104.html"/>
    <hyperlink ref="M52" r:id="rId270" tooltip="399300" display="http://quote.eastmoney.com/zs399300.html"/>
    <hyperlink ref="O52" r:id="rId271" display="https://www.jisilu.cn/data/utils/lowcalc/150104"/>
    <hyperlink ref="Y52" r:id="rId272" tooltip="加【HS300A】为自选A类" display="javascript:addOwnedFund('150104');"/>
    <hyperlink ref="A53" r:id="rId273" display="https://www.jisilu.cn/data/sfnew/detail/150145"/>
    <hyperlink ref="C53" r:id="rId274" display="http://finance.sina.com.cn/fund/quotes/150145/bc.shtml"/>
    <hyperlink ref="F53" r:id="rId275" display="http://www.cninfo.com.cn/information/fund/netvalue/150145.html"/>
    <hyperlink ref="M53" r:id="rId276" tooltip="000828" display="http://quote.eastmoney.com/zs000828.html"/>
    <hyperlink ref="O53" r:id="rId277" display="https://www.jisilu.cn/data/utils/lowcalc/150145"/>
    <hyperlink ref="Y53" r:id="rId278" tooltip="加【高贝塔A】为自选A类" display="javascript:addOwnedFund('150145');"/>
    <hyperlink ref="A54" r:id="rId279" display="https://www.jisilu.cn/data/sfnew/detail/150281"/>
    <hyperlink ref="C54" r:id="rId280" display="http://finance.sina.com.cn/fund/quotes/150281/bc.shtml"/>
    <hyperlink ref="F54" r:id="rId281" display="http://www.cninfo.com.cn/information/fund/netvalue/150281.html"/>
    <hyperlink ref="M54" r:id="rId282" tooltip="399934" display="http://quote.eastmoney.com/zs399934.html"/>
    <hyperlink ref="O54" r:id="rId283" display="https://www.jisilu.cn/data/utils/lowcalc/150281"/>
    <hyperlink ref="Y54" r:id="rId284" tooltip="加【金融地A】为自选A类" display="javascript:addOwnedFund('150281');"/>
    <hyperlink ref="A55" r:id="rId285" display="https://www.jisilu.cn/data/sfnew/detail/150121"/>
    <hyperlink ref="C55" r:id="rId286" display="http://finance.sina.com.cn/fund/quotes/150121/bc.shtml"/>
    <hyperlink ref="F55" r:id="rId287" display="http://www.cninfo.com.cn/information/fund/netvalue/150121.html"/>
    <hyperlink ref="M55" r:id="rId288" tooltip="399918" display="http://quote.eastmoney.com/zs399918.html"/>
    <hyperlink ref="O55" r:id="rId289" display="https://www.jisilu.cn/data/utils/lowcalc/150121"/>
    <hyperlink ref="Y55" r:id="rId290" tooltip="加【银河优先】为自选A类" display="javascript:addOwnedFund('150121');"/>
    <hyperlink ref="A56" r:id="rId291" display="https://www.jisilu.cn/data/sfnew/detail/150267"/>
    <hyperlink ref="C56" r:id="rId292" display="http://finance.sina.com.cn/fund/quotes/150267/bc.shtml"/>
    <hyperlink ref="F56" r:id="rId293" display="http://www.cninfo.com.cn/information/fund/netvalue/150267.html"/>
    <hyperlink ref="M56" r:id="rId294" tooltip="399986" display="http://quote.eastmoney.com/zs399986.html"/>
    <hyperlink ref="O56" r:id="rId295" display="https://www.jisilu.cn/data/utils/lowcalc/150267"/>
    <hyperlink ref="Y56" r:id="rId296" tooltip="将【银行A类】从自选中删除" display="javascript:delOwnedFund('150267');"/>
    <hyperlink ref="A57" r:id="rId297" display="https://www.jisilu.cn/data/sfnew/detail/502041"/>
    <hyperlink ref="C57" r:id="rId298" display="http://finance.sina.com.cn/fund/quotes/502041/bc.shtml"/>
    <hyperlink ref="F57" r:id="rId299" display="http://www.cninfo.com.cn/information/fund/netvalue/502041.html"/>
    <hyperlink ref="M57" r:id="rId300" tooltip="000016" display="http://quote.eastmoney.com/zs000016.html"/>
    <hyperlink ref="O57" r:id="rId301" display="https://www.jisilu.cn/data/utils/lowcalc/502041"/>
    <hyperlink ref="Y57" r:id="rId302" tooltip="加【上50A】为自选A类" display="javascript:addOwnedFund('502041');"/>
    <hyperlink ref="A58" r:id="rId303" display="https://www.jisilu.cn/data/sfnew/detail/150036"/>
    <hyperlink ref="C58" r:id="rId304" display="http://finance.sina.com.cn/fund/quotes/150036/bc.shtml"/>
    <hyperlink ref="F58" r:id="rId305" display="http://www.cninfo.com.cn/information/fund/netvalue/150036.html"/>
    <hyperlink ref="M58" r:id="rId306" tooltip="399300" display="http://quote.eastmoney.com/zs399300.html"/>
    <hyperlink ref="O58" r:id="rId307" display="https://www.jisilu.cn/data/utils/lowcalc/150036"/>
    <hyperlink ref="Y58" r:id="rId308" tooltip="加【建信稳健】为自选A类" display="javascript:addOwnedFund('150036');"/>
    <hyperlink ref="A59" r:id="rId309" display="https://www.jisilu.cn/data/sfnew/detail/150295"/>
    <hyperlink ref="C59" r:id="rId310" display="http://finance.sina.com.cn/fund/quotes/150295/bc.shtml"/>
    <hyperlink ref="F59" r:id="rId311" display="http://www.cninfo.com.cn/information/fund/netvalue/150295.html"/>
    <hyperlink ref="M59" r:id="rId312" tooltip="399974" display="http://quote.eastmoney.com/zs399974.html"/>
    <hyperlink ref="O59" r:id="rId313" display="https://www.jisilu.cn/data/utils/lowcalc/150295"/>
    <hyperlink ref="Y59" r:id="rId314" tooltip="加【改革A】为自选A类" display="javascript:addOwnedFund('150295');"/>
    <hyperlink ref="A60" r:id="rId315" display="https://www.jisilu.cn/data/sfnew/detail/150167"/>
    <hyperlink ref="C60" r:id="rId316" display="http://finance.sina.com.cn/fund/quotes/150167/bc.shtml"/>
    <hyperlink ref="F60" r:id="rId317" display="http://www.cninfo.com.cn/information/fund/netvalue/150167.html"/>
    <hyperlink ref="M60" r:id="rId318" tooltip="399300" display="http://quote.eastmoney.com/zs399300.html"/>
    <hyperlink ref="O60" r:id="rId319" display="https://www.jisilu.cn/data/utils/lowcalc/150167"/>
    <hyperlink ref="Y60" r:id="rId320" tooltip="加【银华300A】为自选A类" display="javascript:addOwnedFund('150167');"/>
    <hyperlink ref="A61" r:id="rId321" display="https://www.jisilu.cn/data/sfnew/detail/502001"/>
    <hyperlink ref="C61" r:id="rId322" display="http://finance.sina.com.cn/fund/quotes/502001/bc.shtml"/>
    <hyperlink ref="F61" r:id="rId323" display="http://www.cninfo.com.cn/information/fund/netvalue/502001.html"/>
    <hyperlink ref="M61" r:id="rId324" tooltip="399982" display="http://quote.eastmoney.com/zs399982.html"/>
    <hyperlink ref="O61" r:id="rId325" display="https://www.jisilu.cn/data/utils/lowcalc/502001"/>
    <hyperlink ref="Y61" r:id="rId326" tooltip="加【500等权A】为自选A类" display="javascript:addOwnedFund('502001');"/>
    <hyperlink ref="A62" r:id="rId327" display="https://www.jisilu.cn/data/sfnew/detail/150112"/>
    <hyperlink ref="C62" r:id="rId328" display="http://finance.sina.com.cn/fund/quotes/150112/bc.shtml"/>
    <hyperlink ref="F62" r:id="rId329" display="http://www.cninfo.com.cn/information/fund/netvalue/150112.html"/>
    <hyperlink ref="M62" r:id="rId330" tooltip="399330" display="http://quote.eastmoney.com/zs399330.html"/>
    <hyperlink ref="O62" r:id="rId331" display="https://www.jisilu.cn/data/utils/lowcalc/150112"/>
    <hyperlink ref="Y62" r:id="rId332" tooltip="加【深100A】为自选A类" display="javascript:addOwnedFund('150112');"/>
    <hyperlink ref="A63" r:id="rId333" display="https://www.jisilu.cn/data/sfnew/detail/502021"/>
    <hyperlink ref="C63" r:id="rId334" display="http://finance.sina.com.cn/fund/quotes/502021/bc.shtml"/>
    <hyperlink ref="F63" r:id="rId335" display="http://www.cninfo.com.cn/information/fund/netvalue/502021.html"/>
    <hyperlink ref="M63" r:id="rId336" tooltip="000016" display="http://quote.eastmoney.com/zs000016.html"/>
    <hyperlink ref="O63" r:id="rId337" display="https://www.jisilu.cn/data/utils/lowcalc/502021"/>
    <hyperlink ref="Y63" r:id="rId338" tooltip="加【国金50A】为自选A类" display="javascript:addOwnedFund('502021');"/>
    <hyperlink ref="A64" r:id="rId339" display="https://www.jisilu.cn/data/sfnew/detail/502054"/>
    <hyperlink ref="C64" r:id="rId340" display="http://finance.sina.com.cn/fund/quotes/502054/bc.shtml"/>
    <hyperlink ref="F64" r:id="rId341" display="http://www.cninfo.com.cn/information/fund/netvalue/502054.html"/>
    <hyperlink ref="M64" r:id="rId342" tooltip="399975" display="http://quote.eastmoney.com/zs399975.html"/>
    <hyperlink ref="O64" r:id="rId343" display="https://www.jisilu.cn/data/utils/lowcalc/502054"/>
    <hyperlink ref="Y64" r:id="rId344" tooltip="加【券商A】为自选A类" display="javascript:addOwnedFund('502054');"/>
    <hyperlink ref="A65" r:id="rId345" display="https://www.jisilu.cn/data/sfnew/detail/502031"/>
    <hyperlink ref="C65" r:id="rId346" display="http://finance.sina.com.cn/fund/quotes/502031/bc.shtml"/>
    <hyperlink ref="F65" r:id="rId347" display="http://www.cninfo.com.cn/information/fund/netvalue/502031.html"/>
    <hyperlink ref="M65" r:id="rId348" tooltip="399807" display="http://quote.eastmoney.com/zs399807.html"/>
    <hyperlink ref="O65" r:id="rId349" display="https://www.jisilu.cn/data/utils/lowcalc/502031"/>
    <hyperlink ref="Y65" r:id="rId350" tooltip="将【高铁A】从自选中删除" display="javascript:delOwnedFund('502031');"/>
    <hyperlink ref="A66" r:id="rId351" display="https://www.jisilu.cn/data/sfnew/detail/150213"/>
    <hyperlink ref="C66" r:id="rId352" display="http://finance.sina.com.cn/fund/quotes/150213/bc.shtml"/>
    <hyperlink ref="F66" r:id="rId353" display="http://www.cninfo.com.cn/information/fund/netvalue/150213.html"/>
    <hyperlink ref="M66" r:id="rId354" tooltip="399958" display="http://quote.eastmoney.com/zs399958.html"/>
    <hyperlink ref="O66" r:id="rId355" display="https://www.jisilu.cn/data/utils/lowcalc/150213"/>
    <hyperlink ref="Y66" r:id="rId356" tooltip="加【成长A级】为自选A类" display="javascript:addOwnedFund('150213');"/>
    <hyperlink ref="A67" r:id="rId357" display="https://www.jisilu.cn/data/sfnew/detail/150073"/>
    <hyperlink ref="C67" r:id="rId358" display="http://finance.sina.com.cn/fund/quotes/150073/bc.shtml"/>
    <hyperlink ref="F67" r:id="rId359" display="http://www.cninfo.com.cn/information/fund/netvalue/150073.html"/>
    <hyperlink ref="M67" r:id="rId360" tooltip="399958" display="http://quote.eastmoney.com/zs399958.html"/>
    <hyperlink ref="O67" r:id="rId361" display="https://www.jisilu.cn/data/utils/lowcalc/150073"/>
    <hyperlink ref="Y67" r:id="rId362" tooltip="加【诺安稳健】为自选A类" display="javascript:addOwnedFund('150073');"/>
    <hyperlink ref="A68" r:id="rId363" display="https://www.jisilu.cn/data/sfnew/detail/150211"/>
    <hyperlink ref="C68" r:id="rId364" display="http://finance.sina.com.cn/fund/quotes/150211/bc.shtml"/>
    <hyperlink ref="F68" r:id="rId365" display="http://www.cninfo.com.cn/information/fund/netvalue/150211.html"/>
    <hyperlink ref="M68" r:id="rId366" tooltip="399976" display="http://quote.eastmoney.com/zs399976.html"/>
    <hyperlink ref="O68" r:id="rId367" display="https://www.jisilu.cn/data/utils/lowcalc/150211"/>
    <hyperlink ref="Y68" r:id="rId368" tooltip="加【新能车A】为自选A类" display="javascript:addOwnedFund('150211');"/>
    <hyperlink ref="A69" r:id="rId369" display="https://www.jisilu.cn/data/sfnew/detail/150030"/>
    <hyperlink ref="C69" r:id="rId370" display="http://finance.sina.com.cn/fund/quotes/150030/bc.shtml"/>
    <hyperlink ref="F69" r:id="rId371" display="http://www.cninfo.com.cn/information/fund/netvalue/150030.html"/>
    <hyperlink ref="M69" r:id="rId372" tooltip="000971" display="http://quote.eastmoney.com/zs000971.html"/>
    <hyperlink ref="O69" r:id="rId373" display="https://www.jisilu.cn/data/utils/lowcalc/150030"/>
    <hyperlink ref="Y69" r:id="rId374" tooltip="加【中证90A】为自选A类" display="javascript:addOwnedFund('150030');"/>
    <hyperlink ref="A70" r:id="rId375" display="https://www.jisilu.cn/data/sfnew/detail/150083"/>
    <hyperlink ref="C70" r:id="rId376" display="http://finance.sina.com.cn/fund/quotes/150083/bc.shtml"/>
    <hyperlink ref="F70" r:id="rId377" display="http://www.cninfo.com.cn/information/fund/netvalue/150083.html"/>
    <hyperlink ref="M70" r:id="rId378" tooltip="399330" display="http://quote.eastmoney.com/zs399330.html"/>
    <hyperlink ref="O70" r:id="rId379" display="https://www.jisilu.cn/data/utils/lowcalc/150083"/>
    <hyperlink ref="Y70" r:id="rId380" tooltip="加【深证100A】为自选A类" display="javascript:addOwnedFund('150083');"/>
    <hyperlink ref="A71" r:id="rId381" display="https://www.jisilu.cn/data/sfnew/detail/150152"/>
    <hyperlink ref="C71" r:id="rId382" display="http://finance.sina.com.cn/fund/quotes/150152/bc.shtml"/>
    <hyperlink ref="F71" r:id="rId383" display="http://www.cninfo.com.cn/information/fund/netvalue/150152.html"/>
    <hyperlink ref="M71" r:id="rId384" tooltip="399006" display="http://quote.eastmoney.com/zs399006.html"/>
    <hyperlink ref="O71" r:id="rId385" display="https://www.jisilu.cn/data/utils/lowcalc/150152"/>
    <hyperlink ref="Y71" r:id="rId386" tooltip="加【创业板A】为自选A类" display="javascript:addOwnedFund('150152');"/>
    <hyperlink ref="A72" r:id="rId387" display="https://www.jisilu.cn/data/sfnew/detail/150055"/>
    <hyperlink ref="C72" r:id="rId388" display="http://finance.sina.com.cn/fund/quotes/150055/bc.shtml"/>
    <hyperlink ref="F72" r:id="rId389" display="http://www.cninfo.com.cn/information/fund/netvalue/150055.html"/>
    <hyperlink ref="M72" r:id="rId390" tooltip="399905" display="http://quote.eastmoney.com/zs399905.html"/>
    <hyperlink ref="O72" r:id="rId391" display="https://www.jisilu.cn/data/utils/lowcalc/150055"/>
    <hyperlink ref="Y72" r:id="rId392" tooltip="加【500A】为自选A类" display="javascript:addOwnedFund('150055');"/>
    <hyperlink ref="A73" r:id="rId393" display="https://www.jisilu.cn/data/sfnew/detail/150012"/>
    <hyperlink ref="C73" r:id="rId394" display="http://finance.sina.com.cn/fund/quotes/150012/bc.shtml"/>
    <hyperlink ref="F73" r:id="rId395" display="http://www.cninfo.com.cn/information/fund/netvalue/150012.html"/>
    <hyperlink ref="M73" r:id="rId396" tooltip="399903" display="http://quote.eastmoney.com/zs399903.html"/>
    <hyperlink ref="O73" r:id="rId397" display="https://www.jisilu.cn/data/utils/lowcalc/150012"/>
    <hyperlink ref="Y73" r:id="rId398" tooltip="加【中证100A】为自选A类" display="javascript:addOwnedFund('150012');"/>
    <hyperlink ref="A74" r:id="rId399" display="https://www.jisilu.cn/data/sfnew/detail/150135"/>
    <hyperlink ref="C74" r:id="rId400" display="http://finance.sina.com.cn/fund/quotes/150135/bc.shtml"/>
    <hyperlink ref="F74" r:id="rId401" display="http://www.cninfo.com.cn/information/fund/netvalue/150135.html"/>
    <hyperlink ref="M74" r:id="rId402" tooltip="399903" display="http://quote.eastmoney.com/zs399903.html"/>
    <hyperlink ref="Y74" r:id="rId403" tooltip="加【国富100A】为自选A类" display="javascript:addOwnedFund('150135');"/>
    <hyperlink ref="A75" r:id="rId404" display="https://www.jisilu.cn/data/sfnew/detail/150059"/>
    <hyperlink ref="C75" r:id="rId405" display="http://finance.sina.com.cn/fund/quotes/150059/bc.shtml"/>
    <hyperlink ref="F75" r:id="rId406" display="http://www.cninfo.com.cn/information/fund/netvalue/150059.html"/>
    <hyperlink ref="M75" r:id="rId407" tooltip="399944" display="http://quote.eastmoney.com/zs399944.html"/>
    <hyperlink ref="O75" r:id="rId408" display="https://www.jisilu.cn/data/utils/lowcalc/150059"/>
    <hyperlink ref="Y75" r:id="rId409" tooltip="加【资源A级】为自选A类" display="javascript:addOwnedFund('150059');"/>
    <hyperlink ref="A76" r:id="rId410" display="https://www.jisilu.cn/data/sfnew/detail/150085"/>
    <hyperlink ref="C76" r:id="rId411" display="http://finance.sina.com.cn/fund/quotes/150085/bc.shtml"/>
    <hyperlink ref="F76" r:id="rId412" display="http://www.cninfo.com.cn/information/fund/netvalue/150085.html"/>
    <hyperlink ref="M76" r:id="rId413" tooltip="399005" display="http://quote.eastmoney.com/zs399005.html"/>
    <hyperlink ref="Y76" r:id="rId414" tooltip="加【中小板A】为自选A类" display="javascript:addOwnedFund('150085');"/>
    <hyperlink ref="A77" r:id="rId415" display="https://www.jisilu.cn/data/sfnew/detail/150096"/>
    <hyperlink ref="C77" r:id="rId416" display="http://finance.sina.com.cn/fund/quotes/150096/bc.shtml"/>
    <hyperlink ref="F77" r:id="rId417" display="http://www.cninfo.com.cn/information/fund/netvalue/150096.html"/>
    <hyperlink ref="M77" r:id="rId418" tooltip="000979" display="http://quote.eastmoney.com/zs000979.html"/>
    <hyperlink ref="Y77" r:id="rId419" tooltip="加【商品A】为自选A类" display="javascript:addOwnedFund('150096');"/>
    <hyperlink ref="A78" r:id="rId420" display="https://www.jisilu.cn/data/sfnew/detail/150088"/>
    <hyperlink ref="C78" r:id="rId421" display="http://finance.sina.com.cn/fund/quotes/150088/bc.shtml"/>
    <hyperlink ref="F78" r:id="rId422" display="http://www.cninfo.com.cn/information/fund/netvalue/150088.html"/>
    <hyperlink ref="M78" r:id="rId423" tooltip="399905" display="http://quote.eastmoney.com/zs399905.html"/>
    <hyperlink ref="Y78" r:id="rId424" tooltip="加【金鹰500A】为自选A类" display="javascript:addOwnedFund('150088');"/>
    <hyperlink ref="A80" r:id="rId425" display="https://www.jisilu.cn/data/sfnew/detail/150049"/>
    <hyperlink ref="C80" r:id="rId426" display="http://finance.sina.com.cn/fund/quotes/150049/bc.shtml"/>
    <hyperlink ref="F80" r:id="rId427" display="http://www.cninfo.com.cn/information/fund/netvalue/150049.html"/>
    <hyperlink ref="M80" r:id="rId428" tooltip="399942" display="http://quote.eastmoney.com/zs399942.html"/>
    <hyperlink ref="O80" r:id="rId429" display="https://www.jisilu.cn/data/utils/lowcalc/150049"/>
    <hyperlink ref="Y80" r:id="rId430" tooltip="加【消费收益】为自选A类" display="javascript:addOwnedFund('150049');"/>
    <hyperlink ref="A81" r:id="rId431" display="https://www.jisilu.cn/data/sfnew/detail/150150"/>
    <hyperlink ref="C81" r:id="rId432" display="http://finance.sina.com.cn/fund/quotes/150150/bc.shtml"/>
    <hyperlink ref="F81" r:id="rId433" display="http://www.cninfo.com.cn/information/fund/netvalue/150150.html"/>
    <hyperlink ref="M81" r:id="rId434" tooltip="000823" display="http://quote.eastmoney.com/zs000823.html"/>
    <hyperlink ref="O81" r:id="rId435" display="https://www.jisilu.cn/data/utils/lowcalc/150150"/>
    <hyperlink ref="Y81" r:id="rId436" tooltip="加【有色800A】为自选A类" display="javascript:addOwnedFund('150150');"/>
    <hyperlink ref="A82" r:id="rId437" display="https://www.jisilu.cn/data/sfnew/detail/150148"/>
    <hyperlink ref="C82" r:id="rId438" display="http://finance.sina.com.cn/fund/quotes/150148/bc.shtml"/>
    <hyperlink ref="F82" r:id="rId439" display="http://www.cninfo.com.cn/information/fund/netvalue/150148.html"/>
    <hyperlink ref="M82" r:id="rId440" tooltip="000841" display="http://quote.eastmoney.com/zs000841.html"/>
    <hyperlink ref="O82" r:id="rId441" display="https://www.jisilu.cn/data/utils/lowcalc/150148"/>
    <hyperlink ref="Y82" r:id="rId442" tooltip="加【医药800A】为自选A类" display="javascript:addOwnedFund('150148');"/>
    <hyperlink ref="A83" r:id="rId443" display="https://www.jisilu.cn/data/sfnew/detail/150157"/>
    <hyperlink ref="C83" r:id="rId444" display="http://finance.sina.com.cn/fund/quotes/150157/bc.shtml"/>
    <hyperlink ref="F83" r:id="rId445" display="http://www.cninfo.com.cn/information/fund/netvalue/150157.html"/>
    <hyperlink ref="M83" r:id="rId446" tooltip="000974" display="http://quote.eastmoney.com/zs000974.html"/>
    <hyperlink ref="O83" r:id="rId447" display="https://www.jisilu.cn/data/utils/lowcalc/150157"/>
    <hyperlink ref="Y83" r:id="rId448" tooltip="加【金融A】为自选A类" display="javascript:addOwnedFund('150157');"/>
    <hyperlink ref="A84" r:id="rId449" display="https://www.jisilu.cn/data/sfnew/detail/150028"/>
    <hyperlink ref="C84" r:id="rId450" display="http://finance.sina.com.cn/fund/quotes/150028/bc.shtml"/>
    <hyperlink ref="F84" r:id="rId451" display="http://www.cninfo.com.cn/information/fund/netvalue/150028.html"/>
    <hyperlink ref="M84" r:id="rId452" tooltip="399905" display="http://quote.eastmoney.com/zs399905.html"/>
    <hyperlink ref="O84" r:id="rId453" display="https://www.jisilu.cn/data/utils/lowcalc/150028"/>
    <hyperlink ref="Y84" r:id="rId454" tooltip="加【中证500A】为自选A类" display="javascript:addOwnedFund('150028');"/>
    <hyperlink ref="A86" r:id="rId455" display="https://www.jisilu.cn/data/sfnew/detail/150022"/>
    <hyperlink ref="C86" r:id="rId456" display="http://finance.sina.com.cn/fund/quotes/150022/bc.shtml"/>
    <hyperlink ref="F86" r:id="rId457" display="http://www.cninfo.com.cn/information/fund/netvalue/150022.html"/>
    <hyperlink ref="M86" r:id="rId458" tooltip="399001" display="http://quote.eastmoney.com/zs399001.html"/>
    <hyperlink ref="O86" r:id="rId459" display="https://www.jisilu.cn/data/utils/lowcalc/150022"/>
    <hyperlink ref="Y86" r:id="rId460" tooltip="将【深成指A】从自选中删除" display="javascript:delOwnedFund('150022');"/>
    <hyperlink ref="A87" r:id="rId461" display="https://www.jisilu.cn/data/sfnew/detail/150277"/>
    <hyperlink ref="C87" r:id="rId462" display="http://finance.sina.com.cn/fund/quotes/150277/bc.shtml"/>
    <hyperlink ref="F87" r:id="rId463" display="http://www.cninfo.com.cn/information/fund/netvalue/150277.html"/>
    <hyperlink ref="M87" r:id="rId464" tooltip="399807" display="http://quote.eastmoney.com/zs399807.html"/>
    <hyperlink ref="O87" r:id="rId465" display="https://www.jisilu.cn/data/utils/lowcalc/150277"/>
    <hyperlink ref="Y87" r:id="rId466" tooltip="将【高铁A】从自选中删除" display="javascript:delOwnedFund('150277');"/>
    <hyperlink ref="A88" r:id="rId467" display="https://www.jisilu.cn/data/sfnew/detail/150164"/>
    <hyperlink ref="C88" r:id="rId468" display="http://finance.sina.com.cn/fund/quotes/150164/bc.shtml"/>
    <hyperlink ref="F88" r:id="rId469" display="http://www.cninfo.com.cn/information/fund/netvalue/150164.html"/>
    <hyperlink ref="M88" r:id="rId470" tooltip="000832" display="http://quote.eastmoney.com/zs000832.html"/>
    <hyperlink ref="O88" r:id="rId471" display="https://www.jisilu.cn/data/utils/lowcalc/150164"/>
    <hyperlink ref="Y88" r:id="rId472" tooltip="加【可转债A】为自选A类" display="javascript:addOwnedFund('150164');"/>
    <hyperlink ref="A89" r:id="rId473" display="https://www.jisilu.cn/data/sfnew/detail/150305"/>
    <hyperlink ref="C89" r:id="rId474" display="http://finance.sina.com.cn/fund/quotes/150305/bc.shtml"/>
    <hyperlink ref="F89" r:id="rId475" display="http://www.cninfo.com.cn/information/fund/netvalue/150305.html"/>
    <hyperlink ref="M89" r:id="rId476" tooltip="399812" display="http://quote.eastmoney.com/zs399812.html"/>
    <hyperlink ref="O89" r:id="rId477" display="https://www.jisilu.cn/data/utils/lowcalc/150305"/>
    <hyperlink ref="Y89" r:id="rId478" tooltip="加【养老A】为自选A类" display="javascript:addOwnedFund('150305');"/>
    <hyperlink ref="A90" r:id="rId479" display="https://www.jisilu.cn/data/sfnew/detail/150273"/>
    <hyperlink ref="C90" r:id="rId480" display="http://finance.sina.com.cn/fund/quotes/150273/bc.shtml"/>
    <hyperlink ref="F90" r:id="rId481" display="http://www.cninfo.com.cn/information/fund/netvalue/150273.html"/>
    <hyperlink ref="M90" r:id="rId482" tooltip="399991" display="http://quote.eastmoney.com/zs399991.html"/>
    <hyperlink ref="O90" r:id="rId483" display="https://www.jisilu.cn/data/utils/lowcalc/150273"/>
    <hyperlink ref="Y90" r:id="rId484" tooltip="加【带路A】为自选A类" display="javascript:addOwnedFund('150273');"/>
    <hyperlink ref="A91" r:id="rId485" display="https://www.jisilu.cn/data/sfnew/detail/150229"/>
    <hyperlink ref="C91" r:id="rId486" display="http://finance.sina.com.cn/fund/quotes/150229/bc.shtml"/>
    <hyperlink ref="F91" r:id="rId487" display="http://www.cninfo.com.cn/information/fund/netvalue/150229.html"/>
    <hyperlink ref="M91" r:id="rId488" tooltip="399987" display="http://quote.eastmoney.com/zs399987.html"/>
    <hyperlink ref="O91" r:id="rId489" display="https://www.jisilu.cn/data/utils/lowcalc/150229"/>
    <hyperlink ref="Y91" r:id="rId490" tooltip="加【酒A】为自选A类" display="javascript:addOwnedFund('150229');"/>
    <hyperlink ref="A92" r:id="rId491" display="https://www.jisilu.cn/data/sfnew/detail/150307"/>
    <hyperlink ref="C92" r:id="rId492" display="http://finance.sina.com.cn/fund/quotes/150307/bc.shtml"/>
    <hyperlink ref="F92" r:id="rId493" display="http://www.cninfo.com.cn/information/fund/netvalue/150307.html"/>
    <hyperlink ref="M92" r:id="rId494" tooltip="399804" display="http://quote.eastmoney.com/zs399804.html"/>
    <hyperlink ref="O92" r:id="rId495" display="https://www.jisilu.cn/data/utils/lowcalc/150307"/>
    <hyperlink ref="Y92" r:id="rId496" tooltip="加【体育A】为自选A类" display="javascript:addOwnedFund('150307');"/>
    <hyperlink ref="A93" r:id="rId497" display="https://www.jisilu.cn/data/sfnew/detail/150329"/>
    <hyperlink ref="C93" r:id="rId498" display="http://finance.sina.com.cn/fund/quotes/150329/bc.shtml"/>
    <hyperlink ref="F93" r:id="rId499" display="http://www.cninfo.com.cn/information/fund/netvalue/150329.html"/>
    <hyperlink ref="M93" r:id="rId500" tooltip="399809" display="http://quote.eastmoney.com/zs399809.html"/>
    <hyperlink ref="O93" r:id="rId501" display="https://www.jisilu.cn/data/utils/lowcalc/150329"/>
    <hyperlink ref="Y93" r:id="rId502" tooltip="加【保险A】为自选A类" display="javascript:addOwnedFund('150329');"/>
    <hyperlink ref="A94" r:id="rId503" display="https://www.jisilu.cn/data/sfnew/detail/502049"/>
    <hyperlink ref="C94" r:id="rId504" display="http://finance.sina.com.cn/fund/quotes/502049/bc.shtml"/>
    <hyperlink ref="F94" r:id="rId505" display="http://www.cninfo.com.cn/information/fund/netvalue/502049.html"/>
    <hyperlink ref="M94" r:id="rId506" tooltip="000016" display="http://quote.eastmoney.com/zs000016.html"/>
    <hyperlink ref="O94" r:id="rId507" display="https://www.jisilu.cn/data/utils/lowcalc/502049"/>
    <hyperlink ref="Y94" r:id="rId508" tooltip="加【上证50A】为自选A类" display="javascript:addOwnedFund('502049');"/>
    <hyperlink ref="A95" r:id="rId509" display="https://www.jisilu.cn/data/sfnew/detail/502024"/>
    <hyperlink ref="C95" r:id="rId510" display="http://finance.sina.com.cn/fund/quotes/502024/bc.shtml"/>
    <hyperlink ref="F95" r:id="rId511" display="http://www.cninfo.com.cn/information/fund/netvalue/502024.html"/>
    <hyperlink ref="M95" r:id="rId512" tooltip="399440" display="http://quote.eastmoney.com/zs399440.html"/>
    <hyperlink ref="O95" r:id="rId513" display="https://www.jisilu.cn/data/utils/lowcalc/502024"/>
    <hyperlink ref="Y95" r:id="rId514" tooltip="加【钢铁A】为自选A类" display="javascript:addOwnedFund('502024');"/>
    <hyperlink ref="A96" r:id="rId515" display="https://www.jisilu.cn/data/sfnew/detail/502027"/>
    <hyperlink ref="C96" r:id="rId516" display="http://finance.sina.com.cn/fund/quotes/502027/bc.shtml"/>
    <hyperlink ref="F96" r:id="rId517" display="http://www.cninfo.com.cn/information/fund/netvalue/502027.html"/>
    <hyperlink ref="M96" r:id="rId518" tooltip="399429" display="http://quote.eastmoney.com/zs399429.html"/>
    <hyperlink ref="O96" r:id="rId519" display="https://www.jisilu.cn/data/utils/lowcalc/502027"/>
    <hyperlink ref="Y96" r:id="rId520" tooltip="加【新丝路A】为自选A类" display="javascript:addOwnedFund('502027');"/>
    <hyperlink ref="A97" r:id="rId521" display="https://www.jisilu.cn/data/sfnew/detail/150243"/>
    <hyperlink ref="C97" r:id="rId522" display="http://finance.sina.com.cn/fund/quotes/150243/bc.shtml"/>
    <hyperlink ref="F97" r:id="rId523" display="http://www.cninfo.com.cn/information/fund/netvalue/150243.html"/>
    <hyperlink ref="M97" r:id="rId524" tooltip="399006" display="http://quote.eastmoney.com/zs399006.html"/>
    <hyperlink ref="O97" r:id="rId525" display="https://www.jisilu.cn/data/utils/lowcalc/150243"/>
    <hyperlink ref="Y97" r:id="rId526" tooltip="加【创业A】为自选A类" display="javascript:addOwnedFund('150243');"/>
    <hyperlink ref="A98" r:id="rId527" display="https://www.jisilu.cn/data/sfnew/detail/150207"/>
    <hyperlink ref="C98" r:id="rId528" display="http://finance.sina.com.cn/fund/quotes/150207/bc.shtml"/>
    <hyperlink ref="F98" r:id="rId529" display="http://www.cninfo.com.cn/information/fund/netvalue/150207.html"/>
    <hyperlink ref="M98" r:id="rId530" tooltip="399983" display="http://quote.eastmoney.com/zs399983.html"/>
    <hyperlink ref="O98" r:id="rId531" display="https://www.jisilu.cn/data/utils/lowcalc/150207"/>
    <hyperlink ref="Y98" r:id="rId532" tooltip="加【地产A端】为自选A类" display="javascript:addOwnedFund('150207');"/>
    <hyperlink ref="A99" r:id="rId533" display="https://www.jisilu.cn/data/sfnew/detail/150271"/>
    <hyperlink ref="C99" r:id="rId534" display="http://finance.sina.com.cn/fund/quotes/150271/bc.shtml"/>
    <hyperlink ref="F99" r:id="rId535" display="http://www.cninfo.com.cn/information/fund/netvalue/150271.html"/>
    <hyperlink ref="M99" r:id="rId536" tooltip="399441" display="http://quote.eastmoney.com/zs399441.html"/>
    <hyperlink ref="O99" r:id="rId537" display="https://www.jisilu.cn/data/utils/lowcalc/150271"/>
    <hyperlink ref="Y99" r:id="rId538" tooltip="加【生物药A】为自选A类" display="javascript:addOwnedFund('150271');"/>
    <hyperlink ref="A100" r:id="rId539" display="https://www.jisilu.cn/data/sfnew/detail/150051"/>
    <hyperlink ref="C100" r:id="rId540" display="http://finance.sina.com.cn/fund/quotes/150051/bc.shtml"/>
    <hyperlink ref="F100" r:id="rId541" display="http://www.cninfo.com.cn/information/fund/netvalue/150051.html"/>
    <hyperlink ref="M100" r:id="rId542" tooltip="399300" display="http://quote.eastmoney.com/zs399300.html"/>
    <hyperlink ref="O100" r:id="rId543" display="https://www.jisilu.cn/data/utils/lowcalc/150051"/>
    <hyperlink ref="Y100" r:id="rId544" tooltip="加【沪深300A】为自选A类" display="javascript:addOwnedFund('150051');"/>
    <hyperlink ref="A101" r:id="rId545" display="https://www.jisilu.cn/data/sfnew/detail/150173"/>
    <hyperlink ref="C101" r:id="rId546" display="http://finance.sina.com.cn/fund/quotes/150173/bc.shtml"/>
    <hyperlink ref="F101" r:id="rId547" display="http://www.cninfo.com.cn/information/fund/netvalue/150173.html"/>
    <hyperlink ref="M101" r:id="rId548" tooltip="000998" display="http://quote.eastmoney.com/zs000998.html"/>
    <hyperlink ref="O101" r:id="rId549" display="https://www.jisilu.cn/data/utils/lowcalc/150173"/>
    <hyperlink ref="Y101" r:id="rId550" tooltip="加【TMT中证A】为自选A类" display="javascript:addOwnedFund('150173');"/>
    <hyperlink ref="A102" r:id="rId551" display="https://www.jisilu.cn/data/sfnew/detail/150184"/>
    <hyperlink ref="C102" r:id="rId552" display="http://finance.sina.com.cn/fund/quotes/150184/bc.shtml"/>
    <hyperlink ref="F102" r:id="rId553" display="http://www.cninfo.com.cn/information/fund/netvalue/150184.html"/>
    <hyperlink ref="M102" r:id="rId554" tooltip="000827" display="http://quote.eastmoney.com/zs000827.html"/>
    <hyperlink ref="O102" r:id="rId555" display="https://www.jisilu.cn/data/utils/lowcalc/150184"/>
    <hyperlink ref="Y102" r:id="rId556" tooltip="加【环保A】为自选A类" display="javascript:addOwnedFund('150184');"/>
    <hyperlink ref="A103" r:id="rId557" display="https://www.jisilu.cn/data/sfnew/detail/150259"/>
    <hyperlink ref="C103" r:id="rId558" display="http://finance.sina.com.cn/fund/quotes/150259/bc.shtml"/>
    <hyperlink ref="F103" r:id="rId559" display="http://www.cninfo.com.cn/information/fund/netvalue/150259.html"/>
    <hyperlink ref="M103" r:id="rId560" tooltip="399992" display="http://quote.eastmoney.com/zs399992.html"/>
    <hyperlink ref="O103" r:id="rId561" display="https://www.jisilu.cn/data/utils/lowcalc/150259"/>
    <hyperlink ref="Y103" r:id="rId562" tooltip="加【重组A】为自选A类" display="javascript:addOwnedFund('150259');"/>
    <hyperlink ref="A104" r:id="rId563" display="https://www.jisilu.cn/data/sfnew/detail/150177"/>
    <hyperlink ref="C104" r:id="rId564" display="http://finance.sina.com.cn/fund/quotes/150177/bc.shtml"/>
    <hyperlink ref="F104" r:id="rId565" display="http://www.cninfo.com.cn/information/fund/netvalue/150177.html"/>
    <hyperlink ref="M104" r:id="rId566" tooltip="399966" display="http://quote.eastmoney.com/zs399966.html"/>
    <hyperlink ref="O104" r:id="rId567" display="https://www.jisilu.cn/data/utils/lowcalc/150177"/>
    <hyperlink ref="Y104" r:id="rId568" tooltip="加【证保A】为自选A类" display="javascript:addOwnedFund('150177');"/>
    <hyperlink ref="A105" r:id="rId569" display="https://www.jisilu.cn/data/sfnew/detail/150205"/>
    <hyperlink ref="C105" r:id="rId570" display="http://finance.sina.com.cn/fund/quotes/150205/bc.shtml"/>
    <hyperlink ref="F105" r:id="rId571" display="http://www.cninfo.com.cn/information/fund/netvalue/150205.html"/>
    <hyperlink ref="M105" r:id="rId572" tooltip="399973" display="http://quote.eastmoney.com/zs399973.html"/>
    <hyperlink ref="O105" r:id="rId573" display="https://www.jisilu.cn/data/utils/lowcalc/150205"/>
    <hyperlink ref="Y105" r:id="rId574" tooltip="加【国防A】为自选A类" display="javascript:addOwnedFund('150205');"/>
    <hyperlink ref="A106" r:id="rId575" display="https://www.jisilu.cn/data/sfnew/detail/150235"/>
    <hyperlink ref="C106" r:id="rId576" display="http://finance.sina.com.cn/fund/quotes/150235/bc.shtml"/>
    <hyperlink ref="F106" r:id="rId577" display="http://www.cninfo.com.cn/information/fund/netvalue/150235.html"/>
    <hyperlink ref="M106" r:id="rId578" tooltip="399975" display="http://quote.eastmoney.com/zs399975.html"/>
    <hyperlink ref="O106" r:id="rId579" display="https://www.jisilu.cn/data/utils/lowcalc/150235"/>
    <hyperlink ref="Y106" r:id="rId580" tooltip="加【券商A级】为自选A类" display="javascript:addOwnedFund('150235');"/>
    <hyperlink ref="A107" r:id="rId581" display="https://www.jisilu.cn/data/sfnew/detail/150194"/>
    <hyperlink ref="C107" r:id="rId582" display="http://finance.sina.com.cn/fund/quotes/150194/bc.shtml"/>
    <hyperlink ref="F107" r:id="rId583" display="http://www.cninfo.com.cn/information/fund/netvalue/150194.html"/>
    <hyperlink ref="M107" r:id="rId584" tooltip="399970" display="http://quote.eastmoney.com/zs399970.html"/>
    <hyperlink ref="O107" r:id="rId585" display="https://www.jisilu.cn/data/utils/lowcalc/150194"/>
    <hyperlink ref="Y107" r:id="rId586" tooltip="加【互联网A】为自选A类" display="javascript:addOwnedFund('150194');"/>
    <hyperlink ref="A108" r:id="rId587" display="https://www.jisilu.cn/data/sfnew/detail/150241"/>
    <hyperlink ref="C108" r:id="rId588" display="http://finance.sina.com.cn/fund/quotes/150241/bc.shtml"/>
    <hyperlink ref="F108" r:id="rId589" display="http://www.cninfo.com.cn/information/fund/netvalue/150241.html"/>
    <hyperlink ref="M108" r:id="rId590" tooltip="399986" display="http://quote.eastmoney.com/zs399986.html"/>
    <hyperlink ref="O108" r:id="rId591" display="https://www.jisilu.cn/data/utils/lowcalc/150241"/>
    <hyperlink ref="Y108" r:id="rId592" tooltip="将【银行A级】从自选中删除" display="javascript:delOwnedFund('150241');"/>
    <hyperlink ref="A109" r:id="rId593" display="https://www.jisilu.cn/data/sfnew/detail/150315"/>
    <hyperlink ref="C109" r:id="rId594" display="http://finance.sina.com.cn/fund/quotes/150315/bc.shtml"/>
    <hyperlink ref="F109" r:id="rId595" display="http://www.cninfo.com.cn/information/fund/netvalue/150315.html"/>
    <hyperlink ref="M109" r:id="rId596" tooltip="399803" display="http://quote.eastmoney.com/zs399803.html"/>
    <hyperlink ref="O109" r:id="rId597" display="https://www.jisilu.cn/data/utils/lowcalc/150315"/>
    <hyperlink ref="Y109" r:id="rId598" tooltip="加【工业4A】为自选A类" display="javascript:addOwnedFund('150315');"/>
    <hyperlink ref="A110" r:id="rId599" display="https://www.jisilu.cn/data/sfnew/detail/150200"/>
    <hyperlink ref="C110" r:id="rId600" display="http://finance.sina.com.cn/fund/quotes/150200/bc.shtml"/>
    <hyperlink ref="F110" r:id="rId601" display="http://www.cninfo.com.cn/information/fund/netvalue/150200.html"/>
    <hyperlink ref="M110" r:id="rId602" tooltip="399975" display="http://quote.eastmoney.com/zs399975.html"/>
    <hyperlink ref="O110" r:id="rId603" display="https://www.jisilu.cn/data/utils/lowcalc/150200"/>
    <hyperlink ref="Y110" r:id="rId604" tooltip="加【券商A】为自选A类" display="javascript:addOwnedFund('150200');"/>
    <hyperlink ref="A111" r:id="rId605" display="https://www.jisilu.cn/data/sfnew/detail/150233"/>
    <hyperlink ref="C111" r:id="rId606" display="http://finance.sina.com.cn/fund/quotes/150233/bc.shtml"/>
    <hyperlink ref="F111" r:id="rId607" display="http://www.cninfo.com.cn/information/fund/netvalue/150233.html"/>
    <hyperlink ref="M111" r:id="rId608" tooltip="399810" display="http://quote.eastmoney.com/zs399810.html"/>
    <hyperlink ref="O111" r:id="rId609" display="https://www.jisilu.cn/data/utils/lowcalc/150233"/>
    <hyperlink ref="Y111" r:id="rId610" tooltip="加【传媒业A】为自选A类" display="javascript:addOwnedFund('150233');"/>
    <hyperlink ref="A112" r:id="rId611" display="https://www.jisilu.cn/data/sfnew/detail/150217"/>
    <hyperlink ref="C112" r:id="rId612" display="http://finance.sina.com.cn/fund/quotes/150217/bc.shtml"/>
    <hyperlink ref="F112" r:id="rId613" display="http://www.cninfo.com.cn/information/fund/netvalue/150217.html"/>
    <hyperlink ref="M112" r:id="rId614" tooltip="399412" display="http://quote.eastmoney.com/zs399412.html"/>
    <hyperlink ref="O112" r:id="rId615" display="https://www.jisilu.cn/data/utils/lowcalc/150217"/>
    <hyperlink ref="Y112" r:id="rId616" tooltip="加【新能源A】为自选A类" display="javascript:addOwnedFund('150217');"/>
    <hyperlink ref="A113" r:id="rId617" display="https://www.jisilu.cn/data/sfnew/detail/150275"/>
    <hyperlink ref="C113" r:id="rId618" display="http://finance.sina.com.cn/fund/quotes/150275/bc.shtml"/>
    <hyperlink ref="F113" r:id="rId619" display="http://www.cninfo.com.cn/information/fund/netvalue/150275.html"/>
    <hyperlink ref="M113" r:id="rId620" tooltip="399991" display="http://quote.eastmoney.com/zs399991.html"/>
    <hyperlink ref="O113" r:id="rId621" display="https://www.jisilu.cn/data/utils/lowcalc/150275"/>
    <hyperlink ref="Y113" r:id="rId622" tooltip="将【一带一A】从自选中删除" display="javascript:delOwnedFund('150275');"/>
    <hyperlink ref="A114" r:id="rId623" display="https://www.jisilu.cn/data/sfnew/detail/502007"/>
    <hyperlink ref="C114" r:id="rId624" display="http://finance.sina.com.cn/fund/quotes/502007/bc.shtml"/>
    <hyperlink ref="F114" r:id="rId625" display="http://www.cninfo.com.cn/information/fund/netvalue/502007.html"/>
    <hyperlink ref="M114" r:id="rId626" tooltip="399974" display="http://quote.eastmoney.com/zs399974.html"/>
    <hyperlink ref="O114" r:id="rId627" display="https://www.jisilu.cn/data/utils/lowcalc/502007"/>
    <hyperlink ref="Y114" r:id="rId628" tooltip="加【国企改A】为自选A类" display="javascript:addOwnedFund('502007');"/>
    <hyperlink ref="A115" r:id="rId629" display="https://www.jisilu.cn/data/sfnew/detail/150237"/>
    <hyperlink ref="C115" r:id="rId630" display="http://finance.sina.com.cn/fund/quotes/150237/bc.shtml"/>
    <hyperlink ref="F115" r:id="rId631" display="http://www.cninfo.com.cn/information/fund/netvalue/150237.html"/>
    <hyperlink ref="M115" r:id="rId632" tooltip="000827" display="http://quote.eastmoney.com/zs000827.html"/>
    <hyperlink ref="O115" r:id="rId633" display="https://www.jisilu.cn/data/utils/lowcalc/150237"/>
    <hyperlink ref="Y115" r:id="rId634" tooltip="加【环保A级】为自选A类" display="javascript:addOwnedFund('150237');"/>
    <hyperlink ref="A116" r:id="rId635" display="https://www.jisilu.cn/data/sfnew/detail/150257"/>
    <hyperlink ref="C116" r:id="rId636" display="http://finance.sina.com.cn/fund/quotes/150257/bc.shtml"/>
    <hyperlink ref="F116" r:id="rId637" display="http://www.cninfo.com.cn/information/fund/netvalue/150257.html"/>
    <hyperlink ref="M116" r:id="rId638" tooltip="399993" display="http://quote.eastmoney.com/zs399993.html"/>
    <hyperlink ref="O116" r:id="rId639" display="https://www.jisilu.cn/data/utils/lowcalc/150257"/>
    <hyperlink ref="Y116" r:id="rId640" tooltip="加【生物A】为自选A类" display="javascript:addOwnedFund('150257');"/>
    <hyperlink ref="A117" r:id="rId641" display="https://www.jisilu.cn/data/sfnew/detail/150283"/>
    <hyperlink ref="C117" r:id="rId642" display="http://finance.sina.com.cn/fund/quotes/150283/bc.shtml"/>
    <hyperlink ref="F117" r:id="rId643" display="http://www.cninfo.com.cn/information/fund/netvalue/150283.html"/>
    <hyperlink ref="M117" r:id="rId644" tooltip="000808" display="http://quote.eastmoney.com/zs000808.html"/>
    <hyperlink ref="O117" r:id="rId645" display="https://www.jisilu.cn/data/utils/lowcalc/150283"/>
    <hyperlink ref="Y117" r:id="rId646" tooltip="加【SW医药A】为自选A类" display="javascript:addOwnedFund('150283');"/>
    <hyperlink ref="A118" r:id="rId647" display="https://www.jisilu.cn/data/sfnew/detail/502011"/>
    <hyperlink ref="C118" r:id="rId648" display="http://finance.sina.com.cn/fund/quotes/502011/bc.shtml"/>
    <hyperlink ref="F118" r:id="rId649" display="http://www.cninfo.com.cn/information/fund/netvalue/502011.html"/>
    <hyperlink ref="M118" r:id="rId650" tooltip="399975" display="http://quote.eastmoney.com/zs399975.html"/>
    <hyperlink ref="O118" r:id="rId651" display="https://www.jisilu.cn/data/utils/lowcalc/502011"/>
    <hyperlink ref="Y118" r:id="rId652" tooltip="加【证券A】为自选A类" display="javascript:addOwnedFund('502011');"/>
    <hyperlink ref="A119" r:id="rId653" display="https://www.jisilu.cn/data/sfnew/detail/502004"/>
    <hyperlink ref="C119" r:id="rId654" display="http://finance.sina.com.cn/fund/quotes/502004/bc.shtml"/>
    <hyperlink ref="F119" r:id="rId655" display="http://www.cninfo.com.cn/information/fund/netvalue/502004.html"/>
    <hyperlink ref="M119" r:id="rId656" tooltip="399967" display="http://quote.eastmoney.com/zs399967.html"/>
    <hyperlink ref="O119" r:id="rId657" display="https://www.jisilu.cn/data/utils/lowcalc/502004"/>
    <hyperlink ref="Y119" r:id="rId658" tooltip="加【军工A】为自选A类" display="javascript:addOwnedFund('502004');"/>
    <hyperlink ref="A120" r:id="rId659" display="https://www.jisilu.cn/data/sfnew/detail/150227"/>
    <hyperlink ref="C120" r:id="rId660" display="http://finance.sina.com.cn/fund/quotes/150227/bc.shtml"/>
    <hyperlink ref="F120" r:id="rId661" display="http://www.cninfo.com.cn/information/fund/netvalue/150227.html"/>
    <hyperlink ref="M120" r:id="rId662" tooltip="399986" display="http://quote.eastmoney.com/zs399986.html"/>
    <hyperlink ref="O120" r:id="rId663" display="https://www.jisilu.cn/data/utils/lowcalc/150227"/>
    <hyperlink ref="Y120" r:id="rId664" tooltip="将【银行A】从自选中删除" display="javascript:delOwnedFund('150227');"/>
    <hyperlink ref="A121" r:id="rId665" display="https://www.jisilu.cn/data/sfnew/detail/150209"/>
    <hyperlink ref="C121" r:id="rId666" display="http://finance.sina.com.cn/fund/quotes/150209/bc.shtml"/>
    <hyperlink ref="F121" r:id="rId667" display="http://www.cninfo.com.cn/information/fund/netvalue/150209.html"/>
    <hyperlink ref="M121" r:id="rId668" tooltip="399974" display="http://quote.eastmoney.com/zs399974.html"/>
    <hyperlink ref="O121" r:id="rId669" display="https://www.jisilu.cn/data/utils/lowcalc/150209"/>
    <hyperlink ref="Y121" r:id="rId670" tooltip="加【国企改A】为自选A类" display="javascript:addOwnedFund('150209');"/>
    <hyperlink ref="A122" r:id="rId671" display="https://www.jisilu.cn/data/sfnew/detail/150269"/>
    <hyperlink ref="C122" r:id="rId672" display="http://finance.sina.com.cn/fund/quotes/150269/bc.shtml"/>
    <hyperlink ref="F122" r:id="rId673" display="http://www.cninfo.com.cn/information/fund/netvalue/150269.html"/>
    <hyperlink ref="M122" r:id="rId674" tooltip="399997" display="http://quote.eastmoney.com/zs399997.html"/>
    <hyperlink ref="O122" r:id="rId675" display="https://www.jisilu.cn/data/utils/lowcalc/150269"/>
    <hyperlink ref="Y122" r:id="rId676" tooltip="加【白酒A】为自选A类" display="javascript:addOwnedFund('150269');"/>
    <hyperlink ref="A123" r:id="rId677" display="https://www.jisilu.cn/data/sfnew/detail/150179"/>
    <hyperlink ref="C123" r:id="rId678" display="http://finance.sina.com.cn/fund/quotes/150179/bc.shtml"/>
    <hyperlink ref="F123" r:id="rId679" display="http://www.cninfo.com.cn/information/fund/netvalue/150179.html"/>
    <hyperlink ref="M123" r:id="rId680" tooltip="399935" display="http://quote.eastmoney.com/zs399935.html"/>
    <hyperlink ref="O123" r:id="rId681" display="https://www.jisilu.cn/data/utils/lowcalc/150179"/>
    <hyperlink ref="Y123" r:id="rId682" tooltip="加【信息A】为自选A类" display="javascript:addOwnedFund('150179');"/>
    <hyperlink ref="A124" r:id="rId683" display="https://www.jisilu.cn/data/sfnew/detail/150309"/>
    <hyperlink ref="C124" r:id="rId684" display="http://finance.sina.com.cn/fund/quotes/150309/bc.shtml"/>
    <hyperlink ref="F124" r:id="rId685" display="http://www.cninfo.com.cn/information/fund/netvalue/150309.html"/>
    <hyperlink ref="M124" r:id="rId686" tooltip="399994" display="http://quote.eastmoney.com/zs399994.html"/>
    <hyperlink ref="O124" r:id="rId687" display="https://www.jisilu.cn/data/utils/lowcalc/150309"/>
    <hyperlink ref="Y124" r:id="rId688" tooltip="加【信息安A】为自选A类" display="javascript:addOwnedFund('150309');"/>
    <hyperlink ref="A125" r:id="rId689" display="https://www.jisilu.cn/data/sfnew/detail/150251"/>
    <hyperlink ref="C125" r:id="rId690" display="http://finance.sina.com.cn/fund/quotes/150251/bc.shtml"/>
    <hyperlink ref="F125" r:id="rId691" display="http://www.cninfo.com.cn/information/fund/netvalue/150251.html"/>
    <hyperlink ref="M125" r:id="rId692" tooltip="399990" display="http://quote.eastmoney.com/zs399990.html"/>
    <hyperlink ref="O125" r:id="rId693" display="https://www.jisilu.cn/data/utils/lowcalc/150251"/>
    <hyperlink ref="Y125" r:id="rId694" tooltip="加【煤炭A】为自选A类" display="javascript:addOwnedFund('150251');"/>
    <hyperlink ref="A126" r:id="rId695" display="https://www.jisilu.cn/data/sfnew/detail/150169"/>
    <hyperlink ref="C126" r:id="rId696" display="http://finance.sina.com.cn/fund/quotes/150169/bc.shtml"/>
    <hyperlink ref="F126" r:id="rId697" display="http://www.cninfo.com.cn/information/fund/netvalue/150169.html"/>
    <hyperlink ref="M126" r:id="rId698" tooltip="HSI" display="http://quote.eastmoney.com/hk/zs110000.html"/>
    <hyperlink ref="O126" r:id="rId699" display="https://www.jisilu.cn/data/utils/lowcalc/150169"/>
    <hyperlink ref="Y126" r:id="rId700" tooltip="将【恒生A】从自选中删除" display="javascript:delOwnedFund('150169');"/>
    <hyperlink ref="A127" r:id="rId701" display="https://www.jisilu.cn/data/sfnew/detail/502017"/>
    <hyperlink ref="C127" r:id="rId702" display="http://finance.sina.com.cn/fund/quotes/502017/bc.shtml"/>
    <hyperlink ref="F127" r:id="rId703" display="http://www.cninfo.com.cn/information/fund/netvalue/502017.html"/>
    <hyperlink ref="M127" r:id="rId704" tooltip="399991" display="http://quote.eastmoney.com/zs399991.html"/>
    <hyperlink ref="O127" r:id="rId705" display="https://www.jisilu.cn/data/utils/lowcalc/502017"/>
    <hyperlink ref="Y127" r:id="rId706" tooltip="加【带路A】为自选A类" display="javascript:addOwnedFund('502017');"/>
    <hyperlink ref="A128" r:id="rId707" display="https://www.jisilu.cn/data/sfnew/detail/150186"/>
    <hyperlink ref="C128" r:id="rId708" display="http://finance.sina.com.cn/fund/quotes/150186/bc.shtml"/>
    <hyperlink ref="F128" r:id="rId709" display="http://www.cninfo.com.cn/information/fund/netvalue/150186.html"/>
    <hyperlink ref="M128" r:id="rId710" tooltip="399967" display="http://quote.eastmoney.com/zs399967.html"/>
    <hyperlink ref="O128" r:id="rId711" display="https://www.jisilu.cn/data/utils/lowcalc/150186"/>
    <hyperlink ref="Y128" r:id="rId712" tooltip="加【军工A级】为自选A类" display="javascript:addOwnedFund('150186');"/>
    <hyperlink ref="A129" r:id="rId713" display="https://www.jisilu.cn/data/sfnew/detail/150203"/>
    <hyperlink ref="C129" r:id="rId714" display="http://finance.sina.com.cn/fund/quotes/150203/bc.shtml"/>
    <hyperlink ref="F129" r:id="rId715" display="http://www.cninfo.com.cn/information/fund/netvalue/150203.html"/>
    <hyperlink ref="M129" r:id="rId716" tooltip="399971" display="http://quote.eastmoney.com/zs399971.html"/>
    <hyperlink ref="O129" r:id="rId717" display="https://www.jisilu.cn/data/utils/lowcalc/150203"/>
    <hyperlink ref="Y129" r:id="rId718" tooltip="加【传媒A】为自选A类" display="javascript:addOwnedFund('150203');"/>
    <hyperlink ref="A130" r:id="rId719" display="https://www.jisilu.cn/data/sfnew/detail/150255"/>
    <hyperlink ref="C130" r:id="rId720" display="http://finance.sina.com.cn/fund/quotes/150255/bc.shtml"/>
    <hyperlink ref="F130" r:id="rId721" display="http://www.cninfo.com.cn/information/fund/netvalue/150255.html"/>
    <hyperlink ref="M130" r:id="rId722" tooltip="399986" display="http://quote.eastmoney.com/zs399986.html"/>
    <hyperlink ref="O130" r:id="rId723" display="https://www.jisilu.cn/data/utils/lowcalc/150255"/>
    <hyperlink ref="Y130" r:id="rId724" tooltip="将【银行业A】从自选中删除" display="javascript:delOwnedFund('150255');"/>
    <hyperlink ref="A131" r:id="rId725" display="https://www.jisilu.cn/data/sfnew/detail/150018"/>
    <hyperlink ref="C131" r:id="rId726" display="http://finance.sina.com.cn/fund/quotes/150018/bc.shtml"/>
    <hyperlink ref="F131" r:id="rId727" display="http://www.cninfo.com.cn/information/fund/netvalue/150018.html"/>
    <hyperlink ref="M131" r:id="rId728" tooltip="399004" display="http://quote.eastmoney.com/zs399004.html"/>
    <hyperlink ref="O131" r:id="rId729" display="https://www.jisilu.cn/data/utils/lowcalc/150018"/>
    <hyperlink ref="Y131" r:id="rId730" tooltip="加【银华稳进】为自选A类" display="javascript:addOwnedFund('150018');"/>
    <hyperlink ref="A132" r:id="rId731" display="https://www.jisilu.cn/data/sfnew/detail/150181"/>
    <hyperlink ref="C132" r:id="rId732" display="http://finance.sina.com.cn/fund/quotes/150181/bc.shtml"/>
    <hyperlink ref="F132" r:id="rId733" display="http://www.cninfo.com.cn/information/fund/netvalue/150181.html"/>
    <hyperlink ref="M132" r:id="rId734" tooltip="399967" display="http://quote.eastmoney.com/zs399967.html"/>
    <hyperlink ref="O132" r:id="rId735" display="https://www.jisilu.cn/data/utils/lowcalc/150181"/>
    <hyperlink ref="Y132" r:id="rId736" tooltip="加【军工A】为自选A类" display="javascript:addOwnedFund('150181');"/>
    <hyperlink ref="A133" r:id="rId737" display="https://www.jisilu.cn/data/sfnew/detail/150143"/>
    <hyperlink ref="C133" r:id="rId738" display="http://finance.sina.com.cn/fund/quotes/150143/bc.shtml"/>
    <hyperlink ref="F133" r:id="rId739" display="http://www.cninfo.com.cn/information/fund/netvalue/150143.html"/>
    <hyperlink ref="M133" r:id="rId740" tooltip="000832" display="http://quote.eastmoney.com/zs000832.html"/>
    <hyperlink ref="O133" r:id="rId741" display="https://www.jisilu.cn/data/utils/lowcalc/150143"/>
    <hyperlink ref="Y133" r:id="rId742" tooltip="加【转债A级】为自选A类" display="javascript:addOwnedFund('150143');"/>
    <hyperlink ref="A134" r:id="rId743" display="https://www.jisilu.cn/data/sfnew/detail/150245"/>
    <hyperlink ref="C134" r:id="rId744" display="http://finance.sina.com.cn/fund/quotes/150245/bc.shtml"/>
    <hyperlink ref="F134" r:id="rId745" display="http://www.cninfo.com.cn/information/fund/netvalue/150245.html"/>
    <hyperlink ref="M134" r:id="rId746" tooltip="399970" display="http://quote.eastmoney.com/zs399970.html"/>
    <hyperlink ref="O134" r:id="rId747" display="https://www.jisilu.cn/data/utils/lowcalc/150245"/>
    <hyperlink ref="Y134" r:id="rId748" tooltip="加【互联A】为自选A类" display="javascript:addOwnedFund('150245');"/>
    <hyperlink ref="A135" r:id="rId749" display="https://www.jisilu.cn/data/sfnew/detail/150100"/>
    <hyperlink ref="C135" r:id="rId750" display="http://finance.sina.com.cn/fund/quotes/150100/bc.shtml"/>
    <hyperlink ref="F135" r:id="rId751" display="http://www.cninfo.com.cn/information/fund/netvalue/150100.html"/>
    <hyperlink ref="M135" r:id="rId752" tooltip="000805" display="http://quote.eastmoney.com/zs000805.html"/>
    <hyperlink ref="O135" r:id="rId753" display="https://www.jisilu.cn/data/utils/lowcalc/150100"/>
    <hyperlink ref="Y135" r:id="rId754" tooltip="加【资源A】为自选A类" display="javascript:addOwnedFund('150100');"/>
    <hyperlink ref="A136" r:id="rId755" display="https://www.jisilu.cn/data/sfnew/detail/150171"/>
    <hyperlink ref="C136" r:id="rId756" display="http://finance.sina.com.cn/fund/quotes/150171/bc.shtml"/>
    <hyperlink ref="F136" r:id="rId757" display="http://www.cninfo.com.cn/information/fund/netvalue/150171.html"/>
    <hyperlink ref="M136" r:id="rId758" tooltip="399707" display="http://quote.eastmoney.com/zs399707.html"/>
    <hyperlink ref="O136" r:id="rId759" display="https://www.jisilu.cn/data/utils/lowcalc/150171"/>
    <hyperlink ref="Y136" r:id="rId760" tooltip="加【证券A】为自选A类" display="javascript:addOwnedFund('150171');"/>
    <hyperlink ref="A137" r:id="rId761" display="https://www.jisilu.cn/data/sfnew/detail/150092"/>
    <hyperlink ref="C137" r:id="rId762" display="http://finance.sina.com.cn/fund/quotes/150092/bc.shtml"/>
    <hyperlink ref="F137" r:id="rId763" display="http://www.cninfo.com.cn/information/fund/netvalue/150092.html"/>
    <hyperlink ref="M137" r:id="rId764" tooltip="399007" display="http://quote.eastmoney.com/zs399007.html"/>
    <hyperlink ref="O137" r:id="rId765" display="https://www.jisilu.cn/data/utils/lowcalc/150092"/>
    <hyperlink ref="Y137" r:id="rId766" tooltip="加【诺德300A】为自选A类" display="javascript:addOwnedFund('150092');"/>
    <hyperlink ref="A138" r:id="rId767" display="https://www.jisilu.cn/data/sfnew/detail/150279"/>
    <hyperlink ref="C138" r:id="rId768" display="http://finance.sina.com.cn/fund/quotes/150279/bc.shtml"/>
    <hyperlink ref="F138" r:id="rId769" display="http://www.cninfo.com.cn/information/fund/netvalue/150279.html"/>
    <hyperlink ref="M138" r:id="rId770" tooltip="399808" display="http://quote.eastmoney.com/zs399808.html"/>
    <hyperlink ref="O138" r:id="rId771" display="https://www.jisilu.cn/data/utils/lowcalc/150279"/>
    <hyperlink ref="Y138" r:id="rId772" tooltip="加【新能A】为自选A类" display="javascript:addOwnedFund('150279');"/>
    <hyperlink ref="A139" r:id="rId773" display="https://www.jisilu.cn/data/sfnew/detail/150076"/>
    <hyperlink ref="C139" r:id="rId774" display="http://finance.sina.com.cn/fund/quotes/150076/bc.shtml"/>
    <hyperlink ref="F139" r:id="rId775" display="http://www.cninfo.com.cn/information/fund/netvalue/150076.html"/>
    <hyperlink ref="M139" r:id="rId776" tooltip="399300" display="http://quote.eastmoney.com/zs399300.html"/>
    <hyperlink ref="O139" r:id="rId777" display="https://www.jisilu.cn/data/utils/lowcalc/150076"/>
    <hyperlink ref="Y139" r:id="rId778" tooltip="加【浙商稳健】为自选A类" display="javascript:addOwnedFund('150076');"/>
    <hyperlink ref="A140" r:id="rId779" display="https://www.jisilu.cn/data/sfnew/detail/150192"/>
    <hyperlink ref="C140" r:id="rId780" display="http://finance.sina.com.cn/fund/quotes/150192/bc.shtml"/>
    <hyperlink ref="F140" r:id="rId781" display="http://www.cninfo.com.cn/information/fund/netvalue/150192.html"/>
    <hyperlink ref="M140" r:id="rId782" tooltip="399965" display="http://quote.eastmoney.com/zs399965.html"/>
    <hyperlink ref="O140" r:id="rId783" display="https://www.jisilu.cn/data/utils/lowcalc/150192"/>
    <hyperlink ref="Y140" r:id="rId784" tooltip="加【地产A】为自选A类" display="javascript:addOwnedFund('150192');"/>
    <hyperlink ref="A141" r:id="rId785" display="https://www.jisilu.cn/data/sfnew/detail/150249"/>
    <hyperlink ref="C141" r:id="rId786" display="http://finance.sina.com.cn/fund/quotes/150249/bc.shtml"/>
    <hyperlink ref="F141" r:id="rId787" display="http://www.cninfo.com.cn/information/fund/netvalue/150249.html"/>
    <hyperlink ref="M141" r:id="rId788" tooltip="399986" display="http://quote.eastmoney.com/zs399986.html"/>
    <hyperlink ref="O141" r:id="rId789" display="https://www.jisilu.cn/data/utils/lowcalc/150249"/>
    <hyperlink ref="Y141" r:id="rId790" tooltip="将【银行A端】从自选中删除" display="javascript:delOwnedFund('150249');"/>
    <hyperlink ref="A142" r:id="rId791" display="https://www.jisilu.cn/data/sfnew/detail/150311"/>
    <hyperlink ref="C142" r:id="rId792" display="http://finance.sina.com.cn/fund/quotes/150311/bc.shtml"/>
    <hyperlink ref="F142" r:id="rId793" display="http://www.cninfo.com.cn/information/fund/netvalue/150311.html"/>
    <hyperlink ref="M142" r:id="rId794" tooltip="399996" display="http://quote.eastmoney.com/zs399996.html"/>
    <hyperlink ref="O142" r:id="rId795" display="https://www.jisilu.cn/data/utils/lowcalc/150311"/>
    <hyperlink ref="Y142" r:id="rId796" tooltip="加【智能A】为自选A类" display="javascript:addOwnedFund('150311');"/>
    <hyperlink ref="A143" r:id="rId797" display="https://www.jisilu.cn/data/sfnew/detail/150231"/>
    <hyperlink ref="C143" r:id="rId798" display="http://finance.sina.com.cn/fund/quotes/150231/bc.shtml"/>
    <hyperlink ref="F143" r:id="rId799" display="http://www.cninfo.com.cn/information/fund/netvalue/150231.html"/>
    <hyperlink ref="M143" r:id="rId800" tooltip="399811" display="http://quote.eastmoney.com/zs399811.html"/>
    <hyperlink ref="O143" r:id="rId801" display="https://www.jisilu.cn/data/utils/lowcalc/150231"/>
    <hyperlink ref="Y143" r:id="rId802" tooltip="加【电子A】为自选A类" display="javascript:addOwnedFund('150231');"/>
    <hyperlink ref="A144" r:id="rId803" display="https://www.jisilu.cn/data/sfnew/detail/150215"/>
    <hyperlink ref="C144" r:id="rId804" display="http://finance.sina.com.cn/fund/quotes/150215/bc.shtml"/>
    <hyperlink ref="F144" r:id="rId805" display="http://www.cninfo.com.cn/information/fund/netvalue/150215.html"/>
    <hyperlink ref="M144" r:id="rId806" tooltip="399610" display="http://quote.eastmoney.com/zs399610.html"/>
    <hyperlink ref="O144" r:id="rId807" display="https://www.jisilu.cn/data/utils/lowcalc/150215"/>
    <hyperlink ref="Y144" r:id="rId808" tooltip="加【TMT A】为自选A类" display="javascript:addOwnedFund('150215');"/>
    <hyperlink ref="A146" r:id="rId809" display="https://www.jisilu.cn/data/sfnew/detail/150066"/>
    <hyperlink ref="C146" r:id="rId810" display="http://finance.sina.com.cn/fund/quotes/150066/bc.shtml"/>
    <hyperlink ref="F146" r:id="rId811" display="http://www.cninfo.com.cn/information/fund/netvalue/150066.html"/>
    <hyperlink ref="M146" r:id="rId812" tooltip="399481" display="http://quote.eastmoney.com/zs399481.html"/>
    <hyperlink ref="O146" r:id="rId813" display="https://www.jisilu.cn/data/utils/lowcalc/150066"/>
    <hyperlink ref="Y146" r:id="rId814" tooltip="加【互利A】为自选A类" display="javascript:addOwnedFund('150066');"/>
    <hyperlink ref="A147" r:id="rId815" display="https://www.jisilu.cn/data/sfnew/detail/150133"/>
    <hyperlink ref="C147" r:id="rId816" display="http://finance.sina.com.cn/fund/quotes/150133/bc.shtml"/>
    <hyperlink ref="F147" r:id="rId817" display="http://www.cninfo.com.cn/information/fund/netvalue/150133.html"/>
    <hyperlink ref="M147" r:id="rId818" tooltip="000833" display="http://quote.eastmoney.com/zs000833.html"/>
    <hyperlink ref="Y147" r:id="rId819" tooltip="加【德信A】为自选A类" display="javascript:addOwnedFund('150133');"/>
    <hyperlink ref="A148" r:id="rId820" display="https://www.jisilu.cn/data/sfnew/detail/150039"/>
    <hyperlink ref="C148" r:id="rId821" display="http://finance.sina.com.cn/fund/quotes/150039/bc.shtml"/>
    <hyperlink ref="F148" r:id="rId822" display="http://www.cninfo.com.cn/information/fund/netvalue/150039.html"/>
    <hyperlink ref="M148" r:id="rId823" tooltip="399923" display="http://quote.eastmoney.com/zs399923.html"/>
    <hyperlink ref="Y148" r:id="rId824" tooltip="加【鼎利A】为自选A类" display="javascript:addOwnedFund('150039');"/>
    <hyperlink ref="A149" r:id="rId825" display="https://www.jisilu.cn/data/sfnew/detail/150016"/>
    <hyperlink ref="C149" r:id="rId826" display="http://finance.sina.com.cn/fund/quotes/150016/bc.shtml"/>
    <hyperlink ref="F149" r:id="rId827" display="http://www.cninfo.com.cn/information/fund/netvalue/150016.html"/>
    <hyperlink ref="M149" r:id="rId828" tooltip="399300" display="http://quote.eastmoney.com/zs399300.html"/>
    <hyperlink ref="Y149" r:id="rId829" tooltip="加【合润A】为自选A类" display="javascript:addOwnedFund('150016');"/>
    <hyperlink ref="A150" r:id="rId830" display="https://www.jisilu.cn/data/sfnew/detail/150188"/>
    <hyperlink ref="C150" r:id="rId831" display="http://finance.sina.com.cn/fund/quotes/150188/bc.shtml"/>
    <hyperlink ref="F150" r:id="rId832" display="http://www.cninfo.com.cn/information/fund/netvalue/150188.html"/>
    <hyperlink ref="M150" r:id="rId833" tooltip="000832" display="http://quote.eastmoney.com/zs000832.html"/>
    <hyperlink ref="O150" r:id="rId834" display="https://www.jisilu.cn/data/utils/lowcalc/150188"/>
    <hyperlink ref="Y150" r:id="rId835" tooltip="加【转债优先】为自选A类" display="javascript:addOwnedFund('150188');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AC45"/>
  <sheetViews>
    <sheetView workbookViewId="0">
      <selection activeCell="B7" sqref="A1:XFD1048576"/>
    </sheetView>
  </sheetViews>
  <sheetFormatPr defaultRowHeight="13.5" x14ac:dyDescent="0.15"/>
  <cols>
    <col min="1" max="1" width="27" customWidth="1"/>
    <col min="2" max="2" width="10.125" customWidth="1"/>
    <col min="3" max="3" width="10.5" bestFit="1" customWidth="1"/>
    <col min="4" max="4" width="10" bestFit="1" customWidth="1"/>
    <col min="5" max="5" width="14.125" customWidth="1"/>
    <col min="6" max="6" width="10.5" bestFit="1" customWidth="1"/>
    <col min="7" max="7" width="8.5" bestFit="1" customWidth="1"/>
    <col min="8" max="8" width="10.25" bestFit="1" customWidth="1"/>
    <col min="9" max="9" width="14.125" bestFit="1" customWidth="1"/>
    <col min="10" max="10" width="12.75" customWidth="1"/>
    <col min="11" max="11" width="14.125" bestFit="1" customWidth="1"/>
    <col min="12" max="12" width="16.625" customWidth="1"/>
    <col min="13" max="13" width="7.25" bestFit="1" customWidth="1"/>
    <col min="14" max="14" width="5.875" bestFit="1" customWidth="1"/>
    <col min="18" max="18" width="9.375" bestFit="1" customWidth="1"/>
    <col min="21" max="21" width="10" bestFit="1" customWidth="1"/>
    <col min="28" max="28" width="14.375" bestFit="1" customWidth="1"/>
  </cols>
  <sheetData>
    <row r="1" spans="1:12" ht="14.25" thickBot="1" x14ac:dyDescent="0.2"/>
    <row r="2" spans="1:12" ht="14.25" thickBot="1" x14ac:dyDescent="0.2">
      <c r="A2" t="s">
        <v>435</v>
      </c>
      <c r="B2" t="str">
        <f ca="1">MID(CELL("filename",A1),FIND("]",CELL("filename",A1))+1,8)</f>
        <v>20160811</v>
      </c>
      <c r="E2" s="45" t="s">
        <v>251</v>
      </c>
      <c r="F2" s="45" t="s">
        <v>252</v>
      </c>
      <c r="G2" s="85" t="s">
        <v>377</v>
      </c>
      <c r="H2" s="85" t="s">
        <v>267</v>
      </c>
      <c r="I2" s="45" t="s">
        <v>254</v>
      </c>
      <c r="J2" s="45" t="s">
        <v>255</v>
      </c>
      <c r="K2" s="45" t="s">
        <v>256</v>
      </c>
    </row>
    <row r="3" spans="1:12" ht="14.25" thickBot="1" x14ac:dyDescent="0.2">
      <c r="E3" s="86" t="s">
        <v>241</v>
      </c>
      <c r="F3" s="48">
        <f t="shared" ref="F3:F8" ca="1" si="0">VLOOKUP($E3,INDIRECT($B$2 &amp; "!$A$3:$Y$207"),4,FALSE)</f>
        <v>1.9915254237288143E-3</v>
      </c>
      <c r="G3" s="48">
        <f t="shared" ref="G3:G8" ca="1" si="1">VLOOKUP($E3,INDIRECT($B$2 &amp; "!$A$3:$Y$207"),8,FALSE)</f>
        <v>0.69491525423728817</v>
      </c>
      <c r="H3" s="48">
        <f t="shared" ref="H3:H8" ca="1" si="2">VLOOKUP($E3,INDIRECT($B$2 &amp; "!$A$3:$Y$207"),7,FALSE)</f>
        <v>-6.2745762711864418E-3</v>
      </c>
      <c r="I3" s="48">
        <f t="shared" ref="I3:I8" ca="1" si="3">VLOOKUP($E3,INDIRECT($B$2 &amp; "!$A$3:$Y$207"),11,FALSE)</f>
        <v>4.4762542372881346E-2</v>
      </c>
      <c r="J3" s="48">
        <f t="shared" ref="J3:J8" ca="1" si="4">VLOOKUP($E3,INDIRECT($B$2 &amp; "!$A$3:$Y$207"),16,FALSE)</f>
        <v>-1.3310344827586208E-2</v>
      </c>
      <c r="K3" s="48">
        <f t="shared" ref="K3:K8" ca="1" si="5">VLOOKUP($E3,INDIRECT($B$2 &amp; "!$A$3:$Y$207"),18,FALSE)</f>
        <v>2.176271186440678E-3</v>
      </c>
      <c r="L3" s="100" t="s">
        <v>358</v>
      </c>
    </row>
    <row r="4" spans="1:12" ht="14.25" thickBot="1" x14ac:dyDescent="0.2">
      <c r="E4" s="308" t="s">
        <v>242</v>
      </c>
      <c r="F4" s="48">
        <f t="shared" ca="1" si="0"/>
        <v>9.7999999999999997E-4</v>
      </c>
      <c r="G4" s="48">
        <f t="shared" ca="1" si="1"/>
        <v>0.6</v>
      </c>
      <c r="H4" s="48">
        <f t="shared" ca="1" si="2"/>
        <v>-1.6160000000000001E-2</v>
      </c>
      <c r="I4" s="48">
        <f t="shared" ca="1" si="3"/>
        <v>4.6233999999999997E-2</v>
      </c>
      <c r="J4" s="48">
        <f t="shared" ca="1" si="4"/>
        <v>-1.7760000000000001E-2</v>
      </c>
      <c r="K4" s="48">
        <f t="shared" ca="1" si="5"/>
        <v>-3.2399999999999998E-3</v>
      </c>
      <c r="L4" s="308" t="s">
        <v>359</v>
      </c>
    </row>
    <row r="5" spans="1:12" ht="14.25" thickBot="1" x14ac:dyDescent="0.2">
      <c r="E5" s="87" t="s">
        <v>243</v>
      </c>
      <c r="F5" s="87">
        <f t="shared" ca="1" si="0"/>
        <v>9.5277777777777787E-4</v>
      </c>
      <c r="G5" s="87">
        <f t="shared" ca="1" si="1"/>
        <v>0.5</v>
      </c>
      <c r="H5" s="87">
        <f t="shared" ca="1" si="2"/>
        <v>-2.1991666666666666E-2</v>
      </c>
      <c r="I5" s="87">
        <f t="shared" ca="1" si="3"/>
        <v>4.0750555555555554E-2</v>
      </c>
      <c r="J5" s="87">
        <f t="shared" ca="1" si="4"/>
        <v>-2.563225806451613E-2</v>
      </c>
      <c r="K5" s="87">
        <f t="shared" ca="1" si="5"/>
        <v>2.4083333333333335E-3</v>
      </c>
      <c r="L5" t="s">
        <v>416</v>
      </c>
    </row>
    <row r="6" spans="1:12" ht="14.25" thickBot="1" x14ac:dyDescent="0.2">
      <c r="E6" s="87" t="s">
        <v>245</v>
      </c>
      <c r="F6" s="87">
        <f t="shared" ca="1" si="0"/>
        <v>1.4884615384615383E-3</v>
      </c>
      <c r="G6" s="87">
        <f t="shared" ca="1" si="1"/>
        <v>0.69230769230769229</v>
      </c>
      <c r="H6" s="87">
        <f t="shared" ca="1" si="2"/>
        <v>-7.1580769230769226E-2</v>
      </c>
      <c r="I6" s="87">
        <f t="shared" ca="1" si="3"/>
        <v>5.142153846153847E-2</v>
      </c>
      <c r="J6" s="87">
        <f t="shared" ca="1" si="4"/>
        <v>-5.8184615384615383E-2</v>
      </c>
      <c r="K6" s="87">
        <f t="shared" ca="1" si="5"/>
        <v>1.4653846153846149E-3</v>
      </c>
      <c r="L6" s="308" t="s">
        <v>463</v>
      </c>
    </row>
    <row r="7" spans="1:12" ht="14.25" thickBot="1" x14ac:dyDescent="0.2">
      <c r="E7" s="86" t="s">
        <v>244</v>
      </c>
      <c r="F7" s="48">
        <f t="shared" ca="1" si="0"/>
        <v>-7.4666666666666666E-3</v>
      </c>
      <c r="G7" s="48">
        <f t="shared" ca="1" si="1"/>
        <v>0</v>
      </c>
      <c r="H7" s="48">
        <f t="shared" ca="1" si="2"/>
        <v>-0.16570000000000001</v>
      </c>
      <c r="I7" s="48">
        <f t="shared" ca="1" si="3"/>
        <v>5.1310000000000001E-2</v>
      </c>
      <c r="J7" s="48">
        <f t="shared" ca="1" si="4"/>
        <v>-0.12316666666666666</v>
      </c>
      <c r="K7" s="48">
        <f t="shared" ca="1" si="5"/>
        <v>4.1666666666666666E-3</v>
      </c>
      <c r="L7" t="s">
        <v>368</v>
      </c>
    </row>
    <row r="8" spans="1:12" ht="14.25" thickBot="1" x14ac:dyDescent="0.2">
      <c r="E8" s="86" t="s">
        <v>246</v>
      </c>
      <c r="F8" s="48">
        <f t="shared" ca="1" si="0"/>
        <v>3.2333333333333333E-3</v>
      </c>
      <c r="G8" s="48">
        <f t="shared" ca="1" si="1"/>
        <v>1</v>
      </c>
      <c r="H8" s="48">
        <f t="shared" ca="1" si="2"/>
        <v>-0.14309999999999998</v>
      </c>
      <c r="I8" s="48">
        <f t="shared" ca="1" si="3"/>
        <v>5.206333333333333E-2</v>
      </c>
      <c r="J8" s="48">
        <f t="shared" ca="1" si="4"/>
        <v>-9.5399999999999999E-2</v>
      </c>
      <c r="K8" s="48">
        <f t="shared" ca="1" si="5"/>
        <v>5.7999999999999996E-3</v>
      </c>
      <c r="L8" t="s">
        <v>368</v>
      </c>
    </row>
    <row r="9" spans="1:12" ht="14.25" thickBot="1" x14ac:dyDescent="0.2"/>
    <row r="10" spans="1:12" ht="14.25" thickBot="1" x14ac:dyDescent="0.2">
      <c r="E10" s="74" t="s">
        <v>260</v>
      </c>
      <c r="F10" s="74">
        <v>399481</v>
      </c>
      <c r="G10" s="74"/>
      <c r="H10" s="74">
        <v>132.06</v>
      </c>
      <c r="I10" s="47">
        <v>1E-4</v>
      </c>
      <c r="J10" s="74" t="s">
        <v>261</v>
      </c>
      <c r="K10" s="74">
        <v>131.76</v>
      </c>
      <c r="L10" s="206" t="s">
        <v>361</v>
      </c>
    </row>
    <row r="11" spans="1:12" ht="14.25" thickBot="1" x14ac:dyDescent="0.2">
      <c r="E11" s="74" t="s">
        <v>262</v>
      </c>
      <c r="F11" s="75" t="s">
        <v>263</v>
      </c>
      <c r="G11" s="75"/>
      <c r="H11" s="74">
        <v>158.97</v>
      </c>
      <c r="I11" s="415">
        <v>2.9999999999999997E-4</v>
      </c>
      <c r="J11" s="74"/>
      <c r="K11" s="74"/>
      <c r="L11" s="428" t="s">
        <v>481</v>
      </c>
    </row>
    <row r="12" spans="1:12" ht="14.25" thickBot="1" x14ac:dyDescent="0.2">
      <c r="E12" s="74" t="s">
        <v>446</v>
      </c>
      <c r="F12" s="75" t="s">
        <v>447</v>
      </c>
      <c r="G12" s="75"/>
      <c r="H12" s="74">
        <v>1480.451</v>
      </c>
      <c r="I12" s="415">
        <v>1.8400000000000001E-3</v>
      </c>
      <c r="J12" s="74"/>
      <c r="K12" s="74"/>
      <c r="L12" s="206" t="s">
        <v>478</v>
      </c>
    </row>
    <row r="13" spans="1:12" ht="14.25" thickBot="1" x14ac:dyDescent="0.2">
      <c r="E13" s="74" t="s">
        <v>459</v>
      </c>
      <c r="F13" s="75" t="s">
        <v>460</v>
      </c>
      <c r="G13" s="75"/>
      <c r="H13" s="74">
        <v>101.875</v>
      </c>
      <c r="I13" s="415">
        <v>5.9999999999999995E-4</v>
      </c>
      <c r="J13" s="74"/>
      <c r="K13" s="74"/>
      <c r="L13" s="206" t="s">
        <v>361</v>
      </c>
    </row>
    <row r="14" spans="1:12" ht="14.25" thickBot="1" x14ac:dyDescent="0.2">
      <c r="E14" s="74" t="s">
        <v>461</v>
      </c>
      <c r="F14" s="75" t="s">
        <v>462</v>
      </c>
      <c r="G14" s="75"/>
      <c r="H14" s="74">
        <v>101.755</v>
      </c>
      <c r="I14" s="415">
        <v>5.9999999999999995E-4</v>
      </c>
      <c r="J14" s="74"/>
      <c r="K14" s="74"/>
      <c r="L14" s="206" t="s">
        <v>361</v>
      </c>
    </row>
    <row r="15" spans="1:12" ht="14.25" thickBot="1" x14ac:dyDescent="0.2">
      <c r="E15" s="74" t="s">
        <v>434</v>
      </c>
      <c r="F15" s="75" t="s">
        <v>432</v>
      </c>
      <c r="G15" s="75"/>
      <c r="H15" s="356">
        <v>2.6974999999999999E-2</v>
      </c>
      <c r="I15" s="356" t="s">
        <v>433</v>
      </c>
      <c r="J15" s="74"/>
      <c r="K15" s="74" t="s">
        <v>480</v>
      </c>
      <c r="L15" t="s">
        <v>431</v>
      </c>
    </row>
    <row r="17" spans="1:29" ht="14.25" thickBot="1" x14ac:dyDescent="0.2">
      <c r="D17" s="315">
        <f>SUM(D20:D26)</f>
        <v>0.29080000000000006</v>
      </c>
    </row>
    <row r="18" spans="1:29" x14ac:dyDescent="0.15">
      <c r="A18" s="571" t="s">
        <v>405</v>
      </c>
      <c r="B18" s="571" t="s">
        <v>399</v>
      </c>
      <c r="C18" s="571" t="s">
        <v>401</v>
      </c>
      <c r="D18" s="571" t="s">
        <v>403</v>
      </c>
      <c r="E18" s="571" t="s">
        <v>309</v>
      </c>
      <c r="F18" s="571" t="s">
        <v>310</v>
      </c>
      <c r="G18" s="571" t="s">
        <v>311</v>
      </c>
      <c r="H18" s="571" t="s">
        <v>297</v>
      </c>
      <c r="I18" s="450" t="s">
        <v>313</v>
      </c>
      <c r="J18" s="571" t="s">
        <v>315</v>
      </c>
      <c r="K18" s="571" t="s">
        <v>316</v>
      </c>
      <c r="L18" s="215" t="s">
        <v>318</v>
      </c>
      <c r="M18" s="450" t="s">
        <v>320</v>
      </c>
      <c r="N18" s="216" t="s">
        <v>321</v>
      </c>
      <c r="O18" s="216" t="s">
        <v>322</v>
      </c>
      <c r="P18" s="450" t="s">
        <v>324</v>
      </c>
      <c r="Q18" s="571" t="s">
        <v>326</v>
      </c>
      <c r="R18" s="450" t="s">
        <v>327</v>
      </c>
      <c r="S18" s="450" t="s">
        <v>329</v>
      </c>
      <c r="T18" s="216" t="s">
        <v>331</v>
      </c>
      <c r="U18" s="450" t="s">
        <v>333</v>
      </c>
      <c r="V18" s="216" t="s">
        <v>335</v>
      </c>
      <c r="W18" s="448" t="s">
        <v>337</v>
      </c>
      <c r="X18" s="448" t="s">
        <v>27</v>
      </c>
      <c r="Y18" s="448" t="s">
        <v>343</v>
      </c>
      <c r="Z18" s="5" t="s">
        <v>338</v>
      </c>
      <c r="AA18" s="555" t="s">
        <v>340</v>
      </c>
      <c r="AB18" s="571" t="s">
        <v>341</v>
      </c>
      <c r="AC18" s="572" t="s">
        <v>342</v>
      </c>
    </row>
    <row r="19" spans="1:29" ht="14.25" thickBot="1" x14ac:dyDescent="0.2">
      <c r="A19" s="556"/>
      <c r="B19" s="556" t="s">
        <v>399</v>
      </c>
      <c r="C19" s="556" t="s">
        <v>401</v>
      </c>
      <c r="D19" s="556" t="s">
        <v>403</v>
      </c>
      <c r="E19" s="556"/>
      <c r="F19" s="556"/>
      <c r="G19" s="556"/>
      <c r="H19" s="556"/>
      <c r="I19" s="449" t="s">
        <v>314</v>
      </c>
      <c r="J19" s="556"/>
      <c r="K19" s="556"/>
      <c r="L19" s="214" t="s">
        <v>317</v>
      </c>
      <c r="M19" s="177" t="s">
        <v>318</v>
      </c>
      <c r="N19" s="217" t="s">
        <v>318</v>
      </c>
      <c r="O19" s="217" t="s">
        <v>323</v>
      </c>
      <c r="P19" s="177" t="s">
        <v>325</v>
      </c>
      <c r="Q19" s="556"/>
      <c r="R19" s="177" t="s">
        <v>297</v>
      </c>
      <c r="S19" s="177" t="s">
        <v>330</v>
      </c>
      <c r="T19" s="217" t="s">
        <v>332</v>
      </c>
      <c r="U19" s="177" t="s">
        <v>334</v>
      </c>
      <c r="V19" s="217" t="s">
        <v>336</v>
      </c>
      <c r="W19" s="177" t="s">
        <v>336</v>
      </c>
      <c r="X19" s="449" t="s">
        <v>25</v>
      </c>
      <c r="Y19" s="449" t="s">
        <v>29</v>
      </c>
      <c r="Z19" s="6" t="s">
        <v>339</v>
      </c>
      <c r="AA19" s="556"/>
      <c r="AB19" s="556"/>
      <c r="AC19" s="558"/>
    </row>
    <row r="20" spans="1:29" s="60" customFormat="1" ht="18.75" thickBot="1" x14ac:dyDescent="0.2">
      <c r="A20" s="73" t="s">
        <v>487</v>
      </c>
      <c r="B20" s="309">
        <v>150323</v>
      </c>
      <c r="C20" s="309" t="str">
        <f ca="1">F20</f>
        <v>环保A端</v>
      </c>
      <c r="D20" s="310">
        <v>0.01</v>
      </c>
      <c r="E20" s="51">
        <f t="shared" ref="E20:AC26" ca="1" si="6">VLOOKUP($B20,INDIRECT($B$2 &amp; "!$A$3:$Y$207"),COLUMN()-4,0)</f>
        <v>150323</v>
      </c>
      <c r="F20" s="309" t="str">
        <f t="shared" ca="1" si="6"/>
        <v>环保A端</v>
      </c>
      <c r="G20" s="51">
        <f t="shared" ca="1" si="6"/>
        <v>1.073</v>
      </c>
      <c r="H20" s="310">
        <f t="shared" ca="1" si="6"/>
        <v>3.7000000000000002E-3</v>
      </c>
      <c r="I20" s="309">
        <f t="shared" ca="1" si="6"/>
        <v>167.78</v>
      </c>
      <c r="J20" s="51">
        <f t="shared" ca="1" si="6"/>
        <v>1.0328999999999999</v>
      </c>
      <c r="K20" s="311">
        <f t="shared" ca="1" si="6"/>
        <v>-3.8800000000000001E-2</v>
      </c>
      <c r="L20" s="311">
        <f t="shared" ca="1" si="6"/>
        <v>0.04</v>
      </c>
      <c r="M20" s="309">
        <f t="shared" ca="1" si="6"/>
        <v>5.5</v>
      </c>
      <c r="N20" s="309">
        <f t="shared" ca="1" si="6"/>
        <v>5.5</v>
      </c>
      <c r="O20" s="311">
        <f t="shared" ca="1" si="6"/>
        <v>5.2880000000000003E-2</v>
      </c>
      <c r="P20" s="309" t="str">
        <f t="shared" ca="1" si="6"/>
        <v>永续</v>
      </c>
      <c r="Q20" s="51" t="str">
        <f t="shared" ca="1" si="6"/>
        <v>中证环保</v>
      </c>
      <c r="R20" s="310">
        <f t="shared" ca="1" si="6"/>
        <v>-1.5599999999999999E-2</v>
      </c>
      <c r="S20" s="56">
        <f t="shared" ca="1" si="6"/>
        <v>0.16070000000000001</v>
      </c>
      <c r="T20" s="311">
        <f t="shared" ca="1" si="6"/>
        <v>-3.2099999999999997E-2</v>
      </c>
      <c r="U20" s="311">
        <f t="shared" ca="1" si="6"/>
        <v>0.96260000000000001</v>
      </c>
      <c r="V20" s="311">
        <f t="shared" ca="1" si="6"/>
        <v>3.5000000000000001E-3</v>
      </c>
      <c r="W20" s="311">
        <f t="shared" ca="1" si="6"/>
        <v>-3.5999999999999999E-3</v>
      </c>
      <c r="X20" s="311">
        <f t="shared" ca="1" si="6"/>
        <v>-6.3E-3</v>
      </c>
      <c r="Y20" s="309">
        <f t="shared" ca="1" si="6"/>
        <v>3762</v>
      </c>
      <c r="Z20" s="309">
        <f t="shared" ca="1" si="6"/>
        <v>0</v>
      </c>
      <c r="AA20" s="312">
        <f t="shared" ca="1" si="6"/>
        <v>0.21180555555555555</v>
      </c>
      <c r="AB20" s="313">
        <f t="shared" ca="1" si="6"/>
        <v>42738</v>
      </c>
      <c r="AC20" s="59" t="str">
        <f t="shared" ca="1" si="6"/>
        <v>   </v>
      </c>
    </row>
    <row r="21" spans="1:29" s="60" customFormat="1" ht="18.75" thickBot="1" x14ac:dyDescent="0.2">
      <c r="A21" s="73" t="s">
        <v>482</v>
      </c>
      <c r="B21" s="309">
        <v>150305</v>
      </c>
      <c r="C21" s="309" t="str">
        <f ca="1">F21</f>
        <v>养老A</v>
      </c>
      <c r="D21" s="310">
        <v>3.0099999999999998E-2</v>
      </c>
      <c r="E21" s="51">
        <f t="shared" ca="1" si="6"/>
        <v>150305</v>
      </c>
      <c r="F21" s="309" t="str">
        <f t="shared" ca="1" si="6"/>
        <v>养老A</v>
      </c>
      <c r="G21" s="51">
        <f t="shared" ca="1" si="6"/>
        <v>1.0289999999999999</v>
      </c>
      <c r="H21" s="310">
        <f t="shared" ca="1" si="6"/>
        <v>4.8999999999999998E-3</v>
      </c>
      <c r="I21" s="309">
        <f t="shared" ca="1" si="6"/>
        <v>187.7</v>
      </c>
      <c r="J21" s="51">
        <f t="shared" ca="1" si="6"/>
        <v>1.03</v>
      </c>
      <c r="K21" s="311">
        <f t="shared" ca="1" si="6"/>
        <v>1E-3</v>
      </c>
      <c r="L21" s="311">
        <f t="shared" ca="1" si="6"/>
        <v>0.03</v>
      </c>
      <c r="M21" s="309">
        <f t="shared" ca="1" si="6"/>
        <v>4.5</v>
      </c>
      <c r="N21" s="309">
        <f t="shared" ca="1" si="6"/>
        <v>4.5</v>
      </c>
      <c r="O21" s="311">
        <f t="shared" ca="1" si="6"/>
        <v>4.505E-2</v>
      </c>
      <c r="P21" s="309" t="str">
        <f t="shared" ca="1" si="6"/>
        <v>永续</v>
      </c>
      <c r="Q21" s="51" t="str">
        <f t="shared" ca="1" si="6"/>
        <v>养老产业</v>
      </c>
      <c r="R21" s="310">
        <f t="shared" ca="1" si="6"/>
        <v>-9.2999999999999992E-3</v>
      </c>
      <c r="S21" s="56">
        <f t="shared" ca="1" si="6"/>
        <v>0.21160000000000001</v>
      </c>
      <c r="T21" s="311">
        <f t="shared" ca="1" si="6"/>
        <v>-3.0999999999999999E-3</v>
      </c>
      <c r="U21" s="311">
        <f t="shared" ca="1" si="6"/>
        <v>0.8478</v>
      </c>
      <c r="V21" s="311">
        <f t="shared" ca="1" si="6"/>
        <v>8.9999999999999998E-4</v>
      </c>
      <c r="W21" s="311">
        <f t="shared" ca="1" si="6"/>
        <v>-6.7000000000000002E-3</v>
      </c>
      <c r="X21" s="311">
        <f t="shared" ca="1" si="6"/>
        <v>-8.5000000000000006E-3</v>
      </c>
      <c r="Y21" s="309">
        <f t="shared" ca="1" si="6"/>
        <v>2977</v>
      </c>
      <c r="Z21" s="309">
        <f t="shared" ca="1" si="6"/>
        <v>-20</v>
      </c>
      <c r="AA21" s="312">
        <f t="shared" ca="1" si="6"/>
        <v>0.21180555555555555</v>
      </c>
      <c r="AB21" s="313">
        <f t="shared" ca="1" si="6"/>
        <v>42719</v>
      </c>
      <c r="AC21" s="59" t="str">
        <f t="shared" ca="1" si="6"/>
        <v>   </v>
      </c>
    </row>
    <row r="22" spans="1:29" s="60" customFormat="1" ht="18.75" thickBot="1" x14ac:dyDescent="0.2">
      <c r="A22" s="73" t="s">
        <v>485</v>
      </c>
      <c r="B22" s="309">
        <v>150259</v>
      </c>
      <c r="C22" s="309" t="str">
        <f t="shared" ref="C22:C26" ca="1" si="7">F22</f>
        <v>重组A</v>
      </c>
      <c r="D22" s="310">
        <v>0.01</v>
      </c>
      <c r="E22" s="51">
        <f ca="1">VLOOKUP($B22,INDIRECT($B$2 &amp; "!$A$3:$Y$207"),COLUMN()-4,0)</f>
        <v>150259</v>
      </c>
      <c r="F22" s="309" t="str">
        <f t="shared" ca="1" si="6"/>
        <v>重组A</v>
      </c>
      <c r="G22" s="51">
        <f t="shared" ca="1" si="6"/>
        <v>1.01</v>
      </c>
      <c r="H22" s="310">
        <f t="shared" ca="1" si="6"/>
        <v>2E-3</v>
      </c>
      <c r="I22" s="309">
        <f t="shared" ca="1" si="6"/>
        <v>69.290000000000006</v>
      </c>
      <c r="J22" s="51">
        <f t="shared" ca="1" si="6"/>
        <v>1.0085</v>
      </c>
      <c r="K22" s="311">
        <f t="shared" ca="1" si="6"/>
        <v>-1.5E-3</v>
      </c>
      <c r="L22" s="311">
        <f t="shared" ca="1" si="6"/>
        <v>0.03</v>
      </c>
      <c r="M22" s="309">
        <f t="shared" ca="1" si="6"/>
        <v>4.5</v>
      </c>
      <c r="N22" s="309">
        <f t="shared" ca="1" si="6"/>
        <v>4.5</v>
      </c>
      <c r="O22" s="311">
        <f t="shared" ca="1" si="6"/>
        <v>4.4929999999999998E-2</v>
      </c>
      <c r="P22" s="309" t="str">
        <f t="shared" ca="1" si="6"/>
        <v>永续</v>
      </c>
      <c r="Q22" s="51" t="str">
        <f t="shared" ca="1" si="6"/>
        <v>CSWD并购</v>
      </c>
      <c r="R22" s="310">
        <f t="shared" ca="1" si="6"/>
        <v>-1.24E-2</v>
      </c>
      <c r="S22" s="56">
        <f t="shared" ca="1" si="6"/>
        <v>0.31990000000000002</v>
      </c>
      <c r="T22" s="311">
        <f t="shared" ca="1" si="6"/>
        <v>-5.0000000000000001E-3</v>
      </c>
      <c r="U22" s="311">
        <f t="shared" ca="1" si="6"/>
        <v>0.62109999999999999</v>
      </c>
      <c r="V22" s="311">
        <f t="shared" ca="1" si="6"/>
        <v>8.3000000000000001E-3</v>
      </c>
      <c r="W22" s="311">
        <f t="shared" ca="1" si="6"/>
        <v>-1.4E-3</v>
      </c>
      <c r="X22" s="311">
        <f t="shared" ca="1" si="6"/>
        <v>-4.5999999999999999E-3</v>
      </c>
      <c r="Y22" s="309">
        <f t="shared" ca="1" si="6"/>
        <v>10095</v>
      </c>
      <c r="Z22" s="309">
        <f t="shared" ca="1" si="6"/>
        <v>-3</v>
      </c>
      <c r="AA22" s="312">
        <f t="shared" ca="1" si="6"/>
        <v>0.21180555555555555</v>
      </c>
      <c r="AB22" s="313">
        <f t="shared" ca="1" si="6"/>
        <v>42888</v>
      </c>
      <c r="AC22" s="59" t="str">
        <f t="shared" ca="1" si="6"/>
        <v>   </v>
      </c>
    </row>
    <row r="23" spans="1:29" s="60" customFormat="1" ht="18.75" thickBot="1" x14ac:dyDescent="0.2">
      <c r="A23" s="73" t="s">
        <v>391</v>
      </c>
      <c r="B23" s="309">
        <v>150175</v>
      </c>
      <c r="C23" s="309" t="str">
        <f t="shared" ca="1" si="7"/>
        <v>H股A</v>
      </c>
      <c r="D23" s="310">
        <v>0.1404</v>
      </c>
      <c r="E23" s="51">
        <f t="shared" ref="E23:T26" ca="1" si="8">VLOOKUP($B23,INDIRECT($B$2 &amp; "!$A$3:$Y$207"),COLUMN()-4,0)</f>
        <v>150175</v>
      </c>
      <c r="F23" s="309" t="str">
        <f t="shared" ca="1" si="6"/>
        <v>H股A</v>
      </c>
      <c r="G23" s="51">
        <f t="shared" ca="1" si="6"/>
        <v>0.98199999999999998</v>
      </c>
      <c r="H23" s="310">
        <f t="shared" ca="1" si="6"/>
        <v>0</v>
      </c>
      <c r="I23" s="309">
        <f t="shared" ca="1" si="6"/>
        <v>9427.85</v>
      </c>
      <c r="J23" s="51">
        <f t="shared" ca="1" si="6"/>
        <v>1.0344</v>
      </c>
      <c r="K23" s="311">
        <f t="shared" ca="1" si="6"/>
        <v>5.0700000000000002E-2</v>
      </c>
      <c r="L23" s="311">
        <f t="shared" ca="1" si="6"/>
        <v>3.5000000000000003E-2</v>
      </c>
      <c r="M23" s="309">
        <f t="shared" ca="1" si="6"/>
        <v>5</v>
      </c>
      <c r="N23" s="309">
        <f t="shared" ca="1" si="6"/>
        <v>5</v>
      </c>
      <c r="O23" s="311">
        <f t="shared" ca="1" si="6"/>
        <v>5.2760000000000001E-2</v>
      </c>
      <c r="P23" s="309" t="str">
        <f t="shared" ca="1" si="6"/>
        <v>永续</v>
      </c>
      <c r="Q23" s="51" t="str">
        <f t="shared" ca="1" si="6"/>
        <v>恒生国企</v>
      </c>
      <c r="R23" s="310">
        <f t="shared" ca="1" si="6"/>
        <v>1.3899999999999999E-2</v>
      </c>
      <c r="S23" s="56">
        <f t="shared" ca="1" si="6"/>
        <v>0.30330000000000001</v>
      </c>
      <c r="T23" s="311" t="str">
        <f t="shared" ca="1" si="6"/>
        <v>无下折</v>
      </c>
      <c r="U23" s="311">
        <f t="shared" ca="1" si="6"/>
        <v>0.69259999999999999</v>
      </c>
      <c r="V23" s="311">
        <f t="shared" ca="1" si="6"/>
        <v>-7.0000000000000001E-3</v>
      </c>
      <c r="W23" s="311">
        <f t="shared" ca="1" si="6"/>
        <v>-4.4999999999999997E-3</v>
      </c>
      <c r="X23" s="311">
        <f t="shared" ca="1" si="6"/>
        <v>-8.3999999999999995E-3</v>
      </c>
      <c r="Y23" s="309">
        <f t="shared" ca="1" si="6"/>
        <v>400053</v>
      </c>
      <c r="Z23" s="309">
        <f t="shared" ca="1" si="6"/>
        <v>5095</v>
      </c>
      <c r="AA23" s="312">
        <f t="shared" ca="1" si="6"/>
        <v>0.21180555555555555</v>
      </c>
      <c r="AB23" s="313">
        <f t="shared" ca="1" si="6"/>
        <v>42705</v>
      </c>
      <c r="AC23" s="59" t="str">
        <f t="shared" ca="1" si="6"/>
        <v>   </v>
      </c>
    </row>
    <row r="24" spans="1:29" s="60" customFormat="1" ht="18.75" thickBot="1" x14ac:dyDescent="0.2">
      <c r="A24" s="73" t="s">
        <v>391</v>
      </c>
      <c r="B24" s="309">
        <v>150267</v>
      </c>
      <c r="C24" s="309" t="str">
        <f t="shared" ca="1" si="7"/>
        <v>银行A类</v>
      </c>
      <c r="D24" s="310">
        <v>3.0200000000000001E-2</v>
      </c>
      <c r="E24" s="51">
        <f t="shared" ca="1" si="8"/>
        <v>150267</v>
      </c>
      <c r="F24" s="309" t="str">
        <f t="shared" ca="1" si="6"/>
        <v>银行A类</v>
      </c>
      <c r="G24" s="51">
        <f t="shared" ca="1" si="6"/>
        <v>1.0489999999999999</v>
      </c>
      <c r="H24" s="310">
        <f t="shared" ca="1" si="6"/>
        <v>1E-3</v>
      </c>
      <c r="I24" s="309">
        <f t="shared" ca="1" si="6"/>
        <v>91.24</v>
      </c>
      <c r="J24" s="51">
        <f t="shared" ca="1" si="6"/>
        <v>1.0347</v>
      </c>
      <c r="K24" s="311">
        <f t="shared" ca="1" si="6"/>
        <v>-1.38E-2</v>
      </c>
      <c r="L24" s="311">
        <f t="shared" ca="1" si="6"/>
        <v>3.5000000000000003E-2</v>
      </c>
      <c r="M24" s="309">
        <f t="shared" ca="1" si="6"/>
        <v>5</v>
      </c>
      <c r="N24" s="309">
        <f t="shared" ca="1" si="6"/>
        <v>5</v>
      </c>
      <c r="O24" s="311">
        <f t="shared" ca="1" si="6"/>
        <v>4.9299999999999997E-2</v>
      </c>
      <c r="P24" s="309" t="str">
        <f t="shared" ca="1" si="6"/>
        <v>永续</v>
      </c>
      <c r="Q24" s="51" t="str">
        <f t="shared" ca="1" si="6"/>
        <v>中证银行</v>
      </c>
      <c r="R24" s="310">
        <f t="shared" ca="1" si="6"/>
        <v>1.17E-2</v>
      </c>
      <c r="S24" s="56">
        <f t="shared" ca="1" si="6"/>
        <v>0.25850000000000001</v>
      </c>
      <c r="T24" s="311">
        <f t="shared" ca="1" si="6"/>
        <v>-1.7100000000000001E-2</v>
      </c>
      <c r="U24" s="311">
        <f t="shared" ca="1" si="6"/>
        <v>0.73150000000000004</v>
      </c>
      <c r="V24" s="311">
        <f t="shared" ca="1" si="6"/>
        <v>-5.5999999999999999E-3</v>
      </c>
      <c r="W24" s="311">
        <f t="shared" ca="1" si="6"/>
        <v>-4.4000000000000003E-3</v>
      </c>
      <c r="X24" s="311">
        <f t="shared" ca="1" si="6"/>
        <v>-1.6999999999999999E-3</v>
      </c>
      <c r="Y24" s="309">
        <f t="shared" ca="1" si="6"/>
        <v>1940</v>
      </c>
      <c r="Z24" s="309">
        <f t="shared" ca="1" si="6"/>
        <v>0</v>
      </c>
      <c r="AA24" s="312">
        <f t="shared" ca="1" si="6"/>
        <v>0.21180555555555555</v>
      </c>
      <c r="AB24" s="313">
        <f t="shared" ca="1" si="6"/>
        <v>42705</v>
      </c>
      <c r="AC24" s="59" t="str">
        <f t="shared" ca="1" si="6"/>
        <v>   </v>
      </c>
    </row>
    <row r="25" spans="1:29" s="60" customFormat="1" ht="18.75" thickBot="1" x14ac:dyDescent="0.2">
      <c r="A25" s="73" t="s">
        <v>486</v>
      </c>
      <c r="B25" s="309">
        <v>150335</v>
      </c>
      <c r="C25" s="309" t="str">
        <f t="shared" ca="1" si="7"/>
        <v>军工股A</v>
      </c>
      <c r="D25" s="310">
        <v>0.03</v>
      </c>
      <c r="E25" s="51">
        <f t="shared" ca="1" si="8"/>
        <v>150335</v>
      </c>
      <c r="F25" s="309" t="str">
        <f t="shared" ca="1" si="8"/>
        <v>军工股A</v>
      </c>
      <c r="G25" s="51">
        <f t="shared" ca="1" si="8"/>
        <v>1.08</v>
      </c>
      <c r="H25" s="310">
        <f t="shared" ca="1" si="8"/>
        <v>8.9999999999999998E-4</v>
      </c>
      <c r="I25" s="309">
        <f t="shared" ca="1" si="8"/>
        <v>763.1</v>
      </c>
      <c r="J25" s="51">
        <f t="shared" ca="1" si="8"/>
        <v>1.036</v>
      </c>
      <c r="K25" s="311">
        <f t="shared" ca="1" si="8"/>
        <v>-4.2500000000000003E-2</v>
      </c>
      <c r="L25" s="311">
        <f t="shared" ca="1" si="8"/>
        <v>0.04</v>
      </c>
      <c r="M25" s="309">
        <f t="shared" ca="1" si="8"/>
        <v>5.5</v>
      </c>
      <c r="N25" s="309">
        <f t="shared" ca="1" si="8"/>
        <v>5.5</v>
      </c>
      <c r="O25" s="311">
        <f t="shared" ca="1" si="8"/>
        <v>5.2679999999999998E-2</v>
      </c>
      <c r="P25" s="309" t="str">
        <f t="shared" ca="1" si="8"/>
        <v>永续</v>
      </c>
      <c r="Q25" s="51" t="str">
        <f t="shared" ca="1" si="8"/>
        <v>中证军工</v>
      </c>
      <c r="R25" s="310">
        <f t="shared" ca="1" si="8"/>
        <v>-1.89E-2</v>
      </c>
      <c r="S25" s="56">
        <f t="shared" ca="1" si="8"/>
        <v>0.2306</v>
      </c>
      <c r="T25" s="311">
        <f t="shared" ca="1" si="8"/>
        <v>-3.56E-2</v>
      </c>
      <c r="U25" s="311">
        <f t="shared" ca="1" si="6"/>
        <v>0.79490000000000005</v>
      </c>
      <c r="V25" s="311">
        <f t="shared" ca="1" si="6"/>
        <v>4.4999999999999997E-3</v>
      </c>
      <c r="W25" s="311">
        <f t="shared" ca="1" si="6"/>
        <v>1.1999999999999999E-3</v>
      </c>
      <c r="X25" s="311">
        <f t="shared" ca="1" si="6"/>
        <v>-2.3E-3</v>
      </c>
      <c r="Y25" s="309">
        <f t="shared" ca="1" si="6"/>
        <v>16503</v>
      </c>
      <c r="Z25" s="309">
        <f t="shared" ca="1" si="6"/>
        <v>0</v>
      </c>
      <c r="AA25" s="312">
        <f t="shared" ca="1" si="6"/>
        <v>0.21180555555555555</v>
      </c>
      <c r="AB25" s="313">
        <f t="shared" ca="1" si="6"/>
        <v>42719</v>
      </c>
      <c r="AC25" s="59" t="str">
        <f t="shared" ca="1" si="6"/>
        <v>   </v>
      </c>
    </row>
    <row r="26" spans="1:29" s="60" customFormat="1" ht="18.75" thickBot="1" x14ac:dyDescent="0.2">
      <c r="A26" s="73" t="s">
        <v>392</v>
      </c>
      <c r="B26" s="309">
        <v>150287</v>
      </c>
      <c r="C26" s="309" t="str">
        <f t="shared" ca="1" si="7"/>
        <v>钢铁A</v>
      </c>
      <c r="D26" s="310">
        <v>4.0099999999999997E-2</v>
      </c>
      <c r="E26" s="51">
        <f t="shared" ca="1" si="8"/>
        <v>150287</v>
      </c>
      <c r="F26" s="309" t="str">
        <f t="shared" ca="1" si="6"/>
        <v>钢铁A</v>
      </c>
      <c r="G26" s="51">
        <f t="shared" ca="1" si="6"/>
        <v>1.079</v>
      </c>
      <c r="H26" s="310">
        <f t="shared" ca="1" si="6"/>
        <v>2.8E-3</v>
      </c>
      <c r="I26" s="309">
        <f t="shared" ca="1" si="6"/>
        <v>5454.86</v>
      </c>
      <c r="J26" s="51">
        <f t="shared" ca="1" si="6"/>
        <v>1.036</v>
      </c>
      <c r="K26" s="311">
        <f t="shared" ca="1" si="6"/>
        <v>-4.1500000000000002E-2</v>
      </c>
      <c r="L26" s="311">
        <f t="shared" ca="1" si="6"/>
        <v>0.04</v>
      </c>
      <c r="M26" s="309">
        <f t="shared" ca="1" si="6"/>
        <v>5.5</v>
      </c>
      <c r="N26" s="309">
        <f t="shared" ca="1" si="6"/>
        <v>5.5</v>
      </c>
      <c r="O26" s="311">
        <f t="shared" ca="1" si="6"/>
        <v>5.2729999999999999E-2</v>
      </c>
      <c r="P26" s="309" t="str">
        <f t="shared" ca="1" si="6"/>
        <v>永续</v>
      </c>
      <c r="Q26" s="51" t="str">
        <f t="shared" ca="1" si="6"/>
        <v>国证钢铁</v>
      </c>
      <c r="R26" s="310">
        <f t="shared" ca="1" si="6"/>
        <v>-1.1299999999999999E-2</v>
      </c>
      <c r="S26" s="56">
        <f t="shared" ca="1" si="6"/>
        <v>0.1855</v>
      </c>
      <c r="T26" s="311">
        <f t="shared" ca="1" si="6"/>
        <v>-3.4700000000000002E-2</v>
      </c>
      <c r="U26" s="311">
        <f t="shared" ca="1" si="6"/>
        <v>0.90010000000000001</v>
      </c>
      <c r="V26" s="311">
        <f t="shared" ca="1" si="6"/>
        <v>6.4000000000000003E-3</v>
      </c>
      <c r="W26" s="311">
        <f t="shared" ca="1" si="6"/>
        <v>3.0999999999999999E-3</v>
      </c>
      <c r="X26" s="311">
        <f t="shared" ca="1" si="6"/>
        <v>0</v>
      </c>
      <c r="Y26" s="309">
        <f t="shared" ca="1" si="6"/>
        <v>80396</v>
      </c>
      <c r="Z26" s="309">
        <f t="shared" ca="1" si="6"/>
        <v>651</v>
      </c>
      <c r="AA26" s="312">
        <f t="shared" ca="1" si="6"/>
        <v>0.21180555555555555</v>
      </c>
      <c r="AB26" s="313">
        <f t="shared" ca="1" si="6"/>
        <v>42719</v>
      </c>
      <c r="AC26" s="59" t="str">
        <f t="shared" ca="1" si="6"/>
        <v>   </v>
      </c>
    </row>
    <row r="28" spans="1:29" ht="14.25" thickBot="1" x14ac:dyDescent="0.2">
      <c r="A28" s="273" t="s">
        <v>302</v>
      </c>
    </row>
    <row r="29" spans="1:29" s="110" customFormat="1" ht="18.75" thickBot="1" x14ac:dyDescent="0.2">
      <c r="A29" s="431" t="s">
        <v>483</v>
      </c>
      <c r="B29" s="110">
        <v>150259</v>
      </c>
      <c r="C29" s="110" t="str">
        <f ca="1">F29</f>
        <v>重组A</v>
      </c>
      <c r="D29" s="433">
        <v>0.01</v>
      </c>
      <c r="E29" s="437">
        <f t="shared" ref="E29:AC30" ca="1" si="9">VLOOKUP($B29,INDIRECT($B$2 &amp; "!$A$3:$Y$207"),COLUMN()-4,0)</f>
        <v>150259</v>
      </c>
      <c r="F29" s="438" t="str">
        <f t="shared" ca="1" si="9"/>
        <v>重组A</v>
      </c>
      <c r="G29" s="437">
        <f t="shared" ca="1" si="9"/>
        <v>1.01</v>
      </c>
      <c r="H29" s="439">
        <f t="shared" ca="1" si="9"/>
        <v>2E-3</v>
      </c>
      <c r="I29" s="438">
        <f t="shared" ca="1" si="9"/>
        <v>69.290000000000006</v>
      </c>
      <c r="J29" s="437">
        <f t="shared" ca="1" si="9"/>
        <v>1.0085</v>
      </c>
      <c r="K29" s="440">
        <f t="shared" ca="1" si="9"/>
        <v>-1.5E-3</v>
      </c>
      <c r="L29" s="440">
        <f t="shared" ca="1" si="9"/>
        <v>0.03</v>
      </c>
      <c r="M29" s="438">
        <f t="shared" ca="1" si="9"/>
        <v>4.5</v>
      </c>
      <c r="N29" s="438">
        <f t="shared" ca="1" si="9"/>
        <v>4.5</v>
      </c>
      <c r="O29" s="440">
        <f t="shared" ca="1" si="9"/>
        <v>4.4929999999999998E-2</v>
      </c>
      <c r="P29" s="438" t="str">
        <f t="shared" ca="1" si="9"/>
        <v>永续</v>
      </c>
      <c r="Q29" s="437" t="str">
        <f t="shared" ca="1" si="9"/>
        <v>CSWD并购</v>
      </c>
      <c r="R29" s="439">
        <f t="shared" ca="1" si="9"/>
        <v>-1.24E-2</v>
      </c>
      <c r="S29" s="441">
        <f t="shared" ca="1" si="9"/>
        <v>0.31990000000000002</v>
      </c>
      <c r="T29" s="440">
        <f t="shared" ca="1" si="9"/>
        <v>-5.0000000000000001E-3</v>
      </c>
      <c r="U29" s="440">
        <f t="shared" ca="1" si="9"/>
        <v>0.62109999999999999</v>
      </c>
      <c r="V29" s="440">
        <f t="shared" ca="1" si="9"/>
        <v>8.3000000000000001E-3</v>
      </c>
      <c r="W29" s="440">
        <f t="shared" ca="1" si="9"/>
        <v>-1.4E-3</v>
      </c>
      <c r="X29" s="440">
        <f t="shared" ca="1" si="9"/>
        <v>-4.5999999999999999E-3</v>
      </c>
      <c r="Y29" s="438">
        <f t="shared" ca="1" si="9"/>
        <v>10095</v>
      </c>
      <c r="Z29" s="438">
        <f t="shared" ca="1" si="9"/>
        <v>-3</v>
      </c>
      <c r="AA29" s="442">
        <f t="shared" ca="1" si="9"/>
        <v>0.21180555555555555</v>
      </c>
      <c r="AB29" s="443">
        <f t="shared" ca="1" si="9"/>
        <v>42888</v>
      </c>
      <c r="AC29" s="444" t="str">
        <f t="shared" ca="1" si="9"/>
        <v>   </v>
      </c>
    </row>
    <row r="30" spans="1:29" s="110" customFormat="1" ht="18.75" thickBot="1" x14ac:dyDescent="0.2">
      <c r="A30" s="431" t="s">
        <v>476</v>
      </c>
      <c r="B30" s="432">
        <v>150335</v>
      </c>
      <c r="C30" s="110" t="str">
        <f ca="1">F30</f>
        <v>军工股A</v>
      </c>
      <c r="D30" s="433">
        <v>3.0099999999999998E-2</v>
      </c>
      <c r="E30" s="101">
        <f t="shared" ca="1" si="9"/>
        <v>150335</v>
      </c>
      <c r="F30" s="432" t="str">
        <f t="shared" ca="1" si="9"/>
        <v>军工股A</v>
      </c>
      <c r="G30" s="101">
        <f t="shared" ca="1" si="9"/>
        <v>1.08</v>
      </c>
      <c r="H30" s="433">
        <f t="shared" ca="1" si="9"/>
        <v>8.9999999999999998E-4</v>
      </c>
      <c r="I30" s="432">
        <f t="shared" ca="1" si="9"/>
        <v>763.1</v>
      </c>
      <c r="J30" s="101">
        <f t="shared" ca="1" si="9"/>
        <v>1.036</v>
      </c>
      <c r="K30" s="434">
        <f t="shared" ca="1" si="9"/>
        <v>-4.2500000000000003E-2</v>
      </c>
      <c r="L30" s="434">
        <f t="shared" ca="1" si="9"/>
        <v>0.04</v>
      </c>
      <c r="M30" s="432">
        <f t="shared" ca="1" si="9"/>
        <v>5.5</v>
      </c>
      <c r="N30" s="432">
        <f t="shared" ca="1" si="9"/>
        <v>5.5</v>
      </c>
      <c r="O30" s="434">
        <f t="shared" ca="1" si="9"/>
        <v>5.2679999999999998E-2</v>
      </c>
      <c r="P30" s="432" t="str">
        <f t="shared" ca="1" si="9"/>
        <v>永续</v>
      </c>
      <c r="Q30" s="101" t="str">
        <f t="shared" ca="1" si="9"/>
        <v>中证军工</v>
      </c>
      <c r="R30" s="433">
        <f t="shared" ca="1" si="9"/>
        <v>-1.89E-2</v>
      </c>
      <c r="S30" s="106">
        <f t="shared" ca="1" si="9"/>
        <v>0.2306</v>
      </c>
      <c r="T30" s="434">
        <f t="shared" ca="1" si="9"/>
        <v>-3.56E-2</v>
      </c>
      <c r="U30" s="434">
        <f t="shared" ca="1" si="9"/>
        <v>0.79490000000000005</v>
      </c>
      <c r="V30" s="434">
        <f t="shared" ca="1" si="9"/>
        <v>4.4999999999999997E-3</v>
      </c>
      <c r="W30" s="434">
        <f t="shared" ca="1" si="9"/>
        <v>1.1999999999999999E-3</v>
      </c>
      <c r="X30" s="434">
        <f t="shared" ca="1" si="9"/>
        <v>-2.3E-3</v>
      </c>
      <c r="Y30" s="432">
        <f t="shared" ca="1" si="9"/>
        <v>16503</v>
      </c>
      <c r="Z30" s="432">
        <f t="shared" ca="1" si="9"/>
        <v>0</v>
      </c>
      <c r="AA30" s="435">
        <f t="shared" ca="1" si="9"/>
        <v>0.21180555555555555</v>
      </c>
      <c r="AB30" s="436">
        <f t="shared" ca="1" si="9"/>
        <v>42719</v>
      </c>
      <c r="AC30" s="109" t="str">
        <f t="shared" ca="1" si="9"/>
        <v>   </v>
      </c>
    </row>
    <row r="32" spans="1:29" ht="14.25" thickBot="1" x14ac:dyDescent="0.2">
      <c r="A32" s="273" t="s">
        <v>304</v>
      </c>
    </row>
    <row r="33" spans="1:29" s="206" customFormat="1" ht="18.75" thickBot="1" x14ac:dyDescent="0.2">
      <c r="A33" s="242" t="s">
        <v>484</v>
      </c>
      <c r="B33" s="206">
        <v>150329</v>
      </c>
      <c r="C33" s="206" t="str">
        <f ca="1">F33</f>
        <v>保险A</v>
      </c>
      <c r="D33" s="206">
        <v>0</v>
      </c>
      <c r="E33" s="197">
        <f t="shared" ref="E33:T34" ca="1" si="10">VLOOKUP($B33,INDIRECT($B$2 &amp; "!$A$3:$Y$207"),COLUMN()-4,0)</f>
        <v>150329</v>
      </c>
      <c r="F33" s="377" t="str">
        <f t="shared" ca="1" si="10"/>
        <v>保险A</v>
      </c>
      <c r="G33" s="197">
        <f t="shared" ca="1" si="10"/>
        <v>1.0289999999999999</v>
      </c>
      <c r="H33" s="378">
        <f t="shared" ca="1" si="10"/>
        <v>1.9E-3</v>
      </c>
      <c r="I33" s="377">
        <f t="shared" ca="1" si="10"/>
        <v>630.79999999999995</v>
      </c>
      <c r="J33" s="197">
        <f t="shared" ca="1" si="10"/>
        <v>1.0289999999999999</v>
      </c>
      <c r="K33" s="379">
        <f t="shared" ca="1" si="10"/>
        <v>0</v>
      </c>
      <c r="L33" s="379">
        <f t="shared" ca="1" si="10"/>
        <v>0.03</v>
      </c>
      <c r="M33" s="377">
        <f t="shared" ca="1" si="10"/>
        <v>4.5</v>
      </c>
      <c r="N33" s="377">
        <f t="shared" ca="1" si="10"/>
        <v>4.5</v>
      </c>
      <c r="O33" s="379">
        <f t="shared" ca="1" si="10"/>
        <v>4.4999999999999998E-2</v>
      </c>
      <c r="P33" s="377" t="str">
        <f t="shared" ca="1" si="10"/>
        <v>永续</v>
      </c>
      <c r="Q33" s="197" t="str">
        <f t="shared" ca="1" si="10"/>
        <v>保险主题</v>
      </c>
      <c r="R33" s="378">
        <f t="shared" ca="1" si="10"/>
        <v>-1E-3</v>
      </c>
      <c r="S33" s="202">
        <f t="shared" ca="1" si="10"/>
        <v>0.308</v>
      </c>
      <c r="T33" s="379">
        <f t="shared" ca="1" si="10"/>
        <v>-4.0000000000000001E-3</v>
      </c>
      <c r="U33" s="379">
        <f t="shared" ref="U33:AC34" ca="1" si="11">VLOOKUP($B33,INDIRECT($B$2 &amp; "!$A$3:$Y$207"),COLUMN()-4,0)</f>
        <v>0.62319999999999998</v>
      </c>
      <c r="V33" s="379">
        <f t="shared" ca="1" si="11"/>
        <v>1.23E-2</v>
      </c>
      <c r="W33" s="379">
        <f t="shared" ca="1" si="11"/>
        <v>5.0000000000000001E-4</v>
      </c>
      <c r="X33" s="379">
        <f t="shared" ca="1" si="11"/>
        <v>5.0000000000000001E-4</v>
      </c>
      <c r="Y33" s="377">
        <f t="shared" ca="1" si="11"/>
        <v>10945</v>
      </c>
      <c r="Z33" s="377">
        <f t="shared" ca="1" si="11"/>
        <v>0</v>
      </c>
      <c r="AA33" s="380">
        <f t="shared" ca="1" si="11"/>
        <v>0.21180555555555555</v>
      </c>
      <c r="AB33" s="381">
        <f t="shared" ca="1" si="11"/>
        <v>42719</v>
      </c>
      <c r="AC33" s="205" t="str">
        <f t="shared" ca="1" si="11"/>
        <v>   </v>
      </c>
    </row>
    <row r="34" spans="1:29" s="206" customFormat="1" ht="18.75" thickBot="1" x14ac:dyDescent="0.2">
      <c r="A34" s="242" t="s">
        <v>471</v>
      </c>
      <c r="B34" s="206">
        <v>150323</v>
      </c>
      <c r="C34" s="206" t="str">
        <f ca="1">F34</f>
        <v>环保A端</v>
      </c>
      <c r="E34" s="197">
        <f t="shared" ca="1" si="10"/>
        <v>150323</v>
      </c>
      <c r="F34" s="377" t="str">
        <f t="shared" ca="1" si="10"/>
        <v>环保A端</v>
      </c>
      <c r="G34" s="197">
        <f t="shared" ca="1" si="10"/>
        <v>1.073</v>
      </c>
      <c r="H34" s="378">
        <f t="shared" ca="1" si="10"/>
        <v>3.7000000000000002E-3</v>
      </c>
      <c r="I34" s="377">
        <f t="shared" ca="1" si="10"/>
        <v>167.78</v>
      </c>
      <c r="J34" s="197">
        <f t="shared" ca="1" si="10"/>
        <v>1.0328999999999999</v>
      </c>
      <c r="K34" s="379">
        <f t="shared" ca="1" si="10"/>
        <v>-3.8800000000000001E-2</v>
      </c>
      <c r="L34" s="379">
        <f t="shared" ca="1" si="10"/>
        <v>0.04</v>
      </c>
      <c r="M34" s="377">
        <f t="shared" ca="1" si="10"/>
        <v>5.5</v>
      </c>
      <c r="N34" s="377">
        <f t="shared" ca="1" si="10"/>
        <v>5.5</v>
      </c>
      <c r="O34" s="379">
        <f t="shared" ca="1" si="10"/>
        <v>5.2880000000000003E-2</v>
      </c>
      <c r="P34" s="377" t="str">
        <f t="shared" ca="1" si="10"/>
        <v>永续</v>
      </c>
      <c r="Q34" s="197" t="str">
        <f t="shared" ca="1" si="10"/>
        <v>中证环保</v>
      </c>
      <c r="R34" s="378">
        <f t="shared" ca="1" si="10"/>
        <v>-1.5599999999999999E-2</v>
      </c>
      <c r="S34" s="202">
        <f t="shared" ca="1" si="10"/>
        <v>0.16070000000000001</v>
      </c>
      <c r="T34" s="379">
        <f t="shared" ca="1" si="10"/>
        <v>-3.2099999999999997E-2</v>
      </c>
      <c r="U34" s="379">
        <f t="shared" ca="1" si="11"/>
        <v>0.96260000000000001</v>
      </c>
      <c r="V34" s="379">
        <f t="shared" ca="1" si="11"/>
        <v>3.5000000000000001E-3</v>
      </c>
      <c r="W34" s="379">
        <f t="shared" ca="1" si="11"/>
        <v>-3.5999999999999999E-3</v>
      </c>
      <c r="X34" s="379">
        <f t="shared" ca="1" si="11"/>
        <v>-6.3E-3</v>
      </c>
      <c r="Y34" s="377">
        <f t="shared" ca="1" si="11"/>
        <v>3762</v>
      </c>
      <c r="Z34" s="377">
        <f t="shared" ca="1" si="11"/>
        <v>0</v>
      </c>
      <c r="AA34" s="380">
        <f t="shared" ca="1" si="11"/>
        <v>0.21180555555555555</v>
      </c>
      <c r="AB34" s="381">
        <f t="shared" ca="1" si="11"/>
        <v>42738</v>
      </c>
      <c r="AC34" s="205" t="str">
        <f t="shared" ca="1" si="11"/>
        <v>   </v>
      </c>
    </row>
    <row r="36" spans="1:29" ht="14.25" thickBot="1" x14ac:dyDescent="0.2">
      <c r="A36" s="273" t="s">
        <v>390</v>
      </c>
    </row>
    <row r="37" spans="1:29" ht="18.75" thickBot="1" x14ac:dyDescent="0.2">
      <c r="A37" s="73" t="s">
        <v>473</v>
      </c>
      <c r="B37">
        <v>150305</v>
      </c>
      <c r="C37" t="s">
        <v>104</v>
      </c>
      <c r="D37">
        <v>0</v>
      </c>
      <c r="E37" s="14">
        <f ca="1">VLOOKUP($B37,INDIRECT($B$2 &amp; "!$A$3:$Y$207"),COLUMN()-4,0)</f>
        <v>150305</v>
      </c>
      <c r="F37" s="289" t="str">
        <f t="shared" ref="F37:AC37" ca="1" si="12">VLOOKUP($B37,INDIRECT($B$2 &amp; "!$A$3:$Y$207"),COLUMN()-4,0)</f>
        <v>养老A</v>
      </c>
      <c r="G37" s="14">
        <f t="shared" ca="1" si="12"/>
        <v>1.0289999999999999</v>
      </c>
      <c r="H37" s="290">
        <f t="shared" ca="1" si="12"/>
        <v>4.8999999999999998E-3</v>
      </c>
      <c r="I37" s="289">
        <f t="shared" ca="1" si="12"/>
        <v>187.7</v>
      </c>
      <c r="J37" s="14">
        <f t="shared" ca="1" si="12"/>
        <v>1.03</v>
      </c>
      <c r="K37" s="291">
        <f t="shared" ca="1" si="12"/>
        <v>1E-3</v>
      </c>
      <c r="L37" s="291">
        <f t="shared" ca="1" si="12"/>
        <v>0.03</v>
      </c>
      <c r="M37" s="289">
        <f t="shared" ca="1" si="12"/>
        <v>4.5</v>
      </c>
      <c r="N37" s="289">
        <f t="shared" ca="1" si="12"/>
        <v>4.5</v>
      </c>
      <c r="O37" s="291">
        <f t="shared" ca="1" si="12"/>
        <v>4.505E-2</v>
      </c>
      <c r="P37" s="289" t="str">
        <f t="shared" ca="1" si="12"/>
        <v>永续</v>
      </c>
      <c r="Q37" s="14" t="str">
        <f t="shared" ca="1" si="12"/>
        <v>养老产业</v>
      </c>
      <c r="R37" s="290">
        <f t="shared" ca="1" si="12"/>
        <v>-9.2999999999999992E-3</v>
      </c>
      <c r="S37" s="18">
        <f t="shared" ca="1" si="12"/>
        <v>0.21160000000000001</v>
      </c>
      <c r="T37" s="291">
        <f t="shared" ca="1" si="12"/>
        <v>-3.0999999999999999E-3</v>
      </c>
      <c r="U37" s="291">
        <f t="shared" ca="1" si="12"/>
        <v>0.8478</v>
      </c>
      <c r="V37" s="291">
        <f t="shared" ca="1" si="12"/>
        <v>8.9999999999999998E-4</v>
      </c>
      <c r="W37" s="291">
        <f t="shared" ca="1" si="12"/>
        <v>-6.7000000000000002E-3</v>
      </c>
      <c r="X37" s="291">
        <f t="shared" ca="1" si="12"/>
        <v>-8.5000000000000006E-3</v>
      </c>
      <c r="Y37" s="289">
        <f t="shared" ca="1" si="12"/>
        <v>2977</v>
      </c>
      <c r="Z37" s="289">
        <f t="shared" ca="1" si="12"/>
        <v>-20</v>
      </c>
      <c r="AA37" s="292">
        <f t="shared" ca="1" si="12"/>
        <v>0.21180555555555555</v>
      </c>
      <c r="AB37" s="293">
        <f t="shared" ca="1" si="12"/>
        <v>42719</v>
      </c>
      <c r="AC37" s="21" t="str">
        <f t="shared" ca="1" si="12"/>
        <v>   </v>
      </c>
    </row>
    <row r="38" spans="1:29" ht="18.75" thickBot="1" x14ac:dyDescent="0.2">
      <c r="A38" s="348" t="s">
        <v>363</v>
      </c>
      <c r="B38">
        <v>502049</v>
      </c>
      <c r="C38" t="s">
        <v>90</v>
      </c>
      <c r="D38">
        <v>0</v>
      </c>
      <c r="E38" s="14">
        <f t="shared" ref="E38:AC40" ca="1" si="13">VLOOKUP($B38,INDIRECT($B$2 &amp; "!$A$3:$Y$207"),COLUMN()-4,0)</f>
        <v>502049</v>
      </c>
      <c r="F38" s="289" t="str">
        <f t="shared" ca="1" si="13"/>
        <v>上证50A</v>
      </c>
      <c r="G38" s="14">
        <f t="shared" ca="1" si="13"/>
        <v>1.0149999999999999</v>
      </c>
      <c r="H38" s="290">
        <f t="shared" ca="1" si="13"/>
        <v>3.0000000000000001E-3</v>
      </c>
      <c r="I38" s="289">
        <f t="shared" ca="1" si="13"/>
        <v>197.52</v>
      </c>
      <c r="J38" s="14">
        <f t="shared" ca="1" si="13"/>
        <v>1.0145</v>
      </c>
      <c r="K38" s="291">
        <f t="shared" ca="1" si="13"/>
        <v>-5.0000000000000001E-4</v>
      </c>
      <c r="L38" s="291">
        <f t="shared" ca="1" si="13"/>
        <v>0.03</v>
      </c>
      <c r="M38" s="289">
        <f t="shared" ca="1" si="13"/>
        <v>4.5</v>
      </c>
      <c r="N38" s="289">
        <f t="shared" ca="1" si="13"/>
        <v>4.5</v>
      </c>
      <c r="O38" s="291">
        <f t="shared" ca="1" si="13"/>
        <v>4.4979999999999999E-2</v>
      </c>
      <c r="P38" s="289" t="str">
        <f t="shared" ca="1" si="13"/>
        <v>永续</v>
      </c>
      <c r="Q38" s="14" t="str">
        <f t="shared" ca="1" si="13"/>
        <v>上证50</v>
      </c>
      <c r="R38" s="290">
        <f t="shared" ca="1" si="13"/>
        <v>3.2000000000000002E-3</v>
      </c>
      <c r="S38" s="18">
        <f t="shared" ca="1" si="13"/>
        <v>0.41420000000000001</v>
      </c>
      <c r="T38" s="291">
        <f t="shared" ca="1" si="13"/>
        <v>-4.0000000000000001E-3</v>
      </c>
      <c r="U38" s="291">
        <f t="shared" ca="1" si="13"/>
        <v>0.38969999999999999</v>
      </c>
      <c r="V38" s="291">
        <f t="shared" ca="1" si="13"/>
        <v>-5.0000000000000001E-3</v>
      </c>
      <c r="W38" s="291">
        <f t="shared" ca="1" si="13"/>
        <v>-3.8E-3</v>
      </c>
      <c r="X38" s="291">
        <f t="shared" ca="1" si="13"/>
        <v>-4.1999999999999997E-3</v>
      </c>
      <c r="Y38" s="289">
        <f t="shared" ca="1" si="13"/>
        <v>11864</v>
      </c>
      <c r="Z38" s="289">
        <f t="shared" ca="1" si="13"/>
        <v>-31</v>
      </c>
      <c r="AA38" s="292">
        <f t="shared" ca="1" si="13"/>
        <v>0.21180555555555555</v>
      </c>
      <c r="AB38" s="293">
        <f t="shared" ca="1" si="13"/>
        <v>42839</v>
      </c>
      <c r="AC38" s="21" t="str">
        <f t="shared" ca="1" si="13"/>
        <v>   </v>
      </c>
    </row>
    <row r="39" spans="1:29" ht="18.75" thickBot="1" x14ac:dyDescent="0.2">
      <c r="A39" s="60" t="s">
        <v>475</v>
      </c>
      <c r="B39">
        <v>150323</v>
      </c>
      <c r="C39" t="s">
        <v>194</v>
      </c>
      <c r="E39" s="7">
        <f t="shared" ca="1" si="13"/>
        <v>150323</v>
      </c>
      <c r="F39" s="283" t="str">
        <f t="shared" ca="1" si="13"/>
        <v>环保A端</v>
      </c>
      <c r="G39" s="7">
        <f t="shared" ca="1" si="13"/>
        <v>1.073</v>
      </c>
      <c r="H39" s="286">
        <f t="shared" ca="1" si="13"/>
        <v>3.7000000000000002E-3</v>
      </c>
      <c r="I39" s="283">
        <f t="shared" ca="1" si="13"/>
        <v>167.78</v>
      </c>
      <c r="J39" s="7">
        <f t="shared" ca="1" si="13"/>
        <v>1.0328999999999999</v>
      </c>
      <c r="K39" s="285">
        <f t="shared" ca="1" si="13"/>
        <v>-3.8800000000000001E-2</v>
      </c>
      <c r="L39" s="285">
        <f t="shared" ca="1" si="13"/>
        <v>0.04</v>
      </c>
      <c r="M39" s="283">
        <f t="shared" ca="1" si="13"/>
        <v>5.5</v>
      </c>
      <c r="N39" s="283">
        <f t="shared" ca="1" si="13"/>
        <v>5.5</v>
      </c>
      <c r="O39" s="285">
        <f t="shared" ca="1" si="13"/>
        <v>5.2880000000000003E-2</v>
      </c>
      <c r="P39" s="283" t="str">
        <f t="shared" ca="1" si="13"/>
        <v>永续</v>
      </c>
      <c r="Q39" s="7" t="str">
        <f t="shared" ca="1" si="13"/>
        <v>中证环保</v>
      </c>
      <c r="R39" s="284">
        <f t="shared" ca="1" si="13"/>
        <v>-1.5599999999999999E-2</v>
      </c>
      <c r="S39" s="23">
        <f t="shared" ca="1" si="13"/>
        <v>0.16070000000000001</v>
      </c>
      <c r="T39" s="285">
        <f t="shared" ca="1" si="13"/>
        <v>-3.2099999999999997E-2</v>
      </c>
      <c r="U39" s="283">
        <f t="shared" ca="1" si="13"/>
        <v>0.96260000000000001</v>
      </c>
      <c r="V39" s="285">
        <f t="shared" ca="1" si="13"/>
        <v>3.5000000000000001E-3</v>
      </c>
      <c r="W39" s="285">
        <f t="shared" ca="1" si="13"/>
        <v>-3.5999999999999999E-3</v>
      </c>
      <c r="X39" s="285">
        <f t="shared" ca="1" si="13"/>
        <v>-6.3E-3</v>
      </c>
      <c r="Y39" s="283">
        <f t="shared" ca="1" si="13"/>
        <v>3762</v>
      </c>
      <c r="Z39" s="283">
        <f t="shared" ca="1" si="13"/>
        <v>0</v>
      </c>
      <c r="AA39" s="287">
        <f t="shared" ca="1" si="13"/>
        <v>0.21180555555555555</v>
      </c>
      <c r="AB39" s="288">
        <f t="shared" ca="1" si="13"/>
        <v>42738</v>
      </c>
      <c r="AC39" s="13" t="str">
        <f t="shared" ca="1" si="13"/>
        <v>   </v>
      </c>
    </row>
    <row r="40" spans="1:29" ht="18.75" thickBot="1" x14ac:dyDescent="0.2">
      <c r="A40" s="348" t="s">
        <v>474</v>
      </c>
      <c r="B40">
        <v>502041</v>
      </c>
      <c r="C40" t="s">
        <v>155</v>
      </c>
      <c r="D40">
        <v>0</v>
      </c>
      <c r="E40" s="51">
        <f t="shared" ca="1" si="13"/>
        <v>502041</v>
      </c>
      <c r="F40" s="309" t="str">
        <f t="shared" ca="1" si="13"/>
        <v>上50A</v>
      </c>
      <c r="G40" s="51">
        <f t="shared" ca="1" si="13"/>
        <v>1.0720000000000001</v>
      </c>
      <c r="H40" s="310">
        <f t="shared" ca="1" si="13"/>
        <v>4.7000000000000002E-3</v>
      </c>
      <c r="I40" s="309">
        <f t="shared" ca="1" si="13"/>
        <v>29.81</v>
      </c>
      <c r="J40" s="51">
        <f t="shared" ca="1" si="13"/>
        <v>1.0549999999999999</v>
      </c>
      <c r="K40" s="311">
        <f t="shared" ca="1" si="13"/>
        <v>-1.61E-2</v>
      </c>
      <c r="L40" s="311">
        <f t="shared" ca="1" si="13"/>
        <v>3.5000000000000003E-2</v>
      </c>
      <c r="M40" s="309">
        <f t="shared" ca="1" si="13"/>
        <v>5.5</v>
      </c>
      <c r="N40" s="309">
        <f t="shared" ca="1" si="13"/>
        <v>5</v>
      </c>
      <c r="O40" s="311">
        <f t="shared" ca="1" si="13"/>
        <v>4.9239999999999999E-2</v>
      </c>
      <c r="P40" s="309" t="str">
        <f t="shared" ca="1" si="13"/>
        <v>永续</v>
      </c>
      <c r="Q40" s="51" t="str">
        <f t="shared" ca="1" si="13"/>
        <v>上证50</v>
      </c>
      <c r="R40" s="310">
        <f t="shared" ca="1" si="13"/>
        <v>3.2000000000000002E-3</v>
      </c>
      <c r="S40" s="56">
        <f t="shared" ca="1" si="13"/>
        <v>0.2772</v>
      </c>
      <c r="T40" s="311">
        <f t="shared" ca="1" si="13"/>
        <v>-1.9599999999999999E-2</v>
      </c>
      <c r="U40" s="311">
        <f t="shared" ca="1" si="13"/>
        <v>0.66159999999999997</v>
      </c>
      <c r="V40" s="311">
        <f t="shared" ca="1" si="13"/>
        <v>-8.0000000000000004E-4</v>
      </c>
      <c r="W40" s="311">
        <f t="shared" ca="1" si="13"/>
        <v>-6.1000000000000004E-3</v>
      </c>
      <c r="X40" s="311">
        <f t="shared" ca="1" si="13"/>
        <v>-6.6E-3</v>
      </c>
      <c r="Y40" s="309">
        <f t="shared" ca="1" si="13"/>
        <v>1102</v>
      </c>
      <c r="Z40" s="309">
        <f t="shared" ca="1" si="13"/>
        <v>-8</v>
      </c>
      <c r="AA40" s="312">
        <f t="shared" ca="1" si="13"/>
        <v>0.21180555555555555</v>
      </c>
      <c r="AB40" s="313">
        <f t="shared" ca="1" si="13"/>
        <v>42704</v>
      </c>
      <c r="AC40" s="59" t="str">
        <f t="shared" ca="1" si="13"/>
        <v>   </v>
      </c>
    </row>
    <row r="42" spans="1:29" ht="14.25" thickBot="1" x14ac:dyDescent="0.2">
      <c r="A42" s="100" t="s">
        <v>417</v>
      </c>
    </row>
    <row r="43" spans="1:29" ht="18.75" thickBot="1" x14ac:dyDescent="0.2">
      <c r="A43" t="s">
        <v>456</v>
      </c>
      <c r="B43">
        <v>150016</v>
      </c>
      <c r="C43" t="s">
        <v>34</v>
      </c>
      <c r="D43">
        <v>0</v>
      </c>
      <c r="E43">
        <f>VLOOKUP($B43,'20160803'!$A$3:$Y$207,COLUMN()-4,0)</f>
        <v>150016</v>
      </c>
      <c r="F43" t="str">
        <f ca="1">VLOOKUP($B43,INDIRECT($B$2 &amp; "!$A$3:$Y$207"),COLUMN()-4,0)</f>
        <v>合润A</v>
      </c>
      <c r="G43">
        <f t="shared" ref="G43:AC45" ca="1" si="14">VLOOKUP($B43,INDIRECT($B$2 &amp; "!$A$3:$Y$207"),COLUMN()-4,0)</f>
        <v>1.0389999999999999</v>
      </c>
      <c r="H43" s="290">
        <f t="shared" ca="1" si="14"/>
        <v>-1.9E-3</v>
      </c>
      <c r="I43">
        <f t="shared" ca="1" si="14"/>
        <v>8.73</v>
      </c>
      <c r="J43">
        <f t="shared" ca="1" si="14"/>
        <v>1</v>
      </c>
      <c r="K43" s="291">
        <f t="shared" ca="1" si="14"/>
        <v>-3.9E-2</v>
      </c>
      <c r="L43" t="str">
        <f t="shared" ca="1" si="14"/>
        <v>无约定</v>
      </c>
      <c r="M43">
        <f t="shared" ca="1" si="14"/>
        <v>0</v>
      </c>
      <c r="N43">
        <f t="shared" ca="1" si="14"/>
        <v>0</v>
      </c>
      <c r="O43" s="285">
        <f t="shared" ca="1" si="14"/>
        <v>-1.413E-2</v>
      </c>
      <c r="P43">
        <f t="shared" ca="1" si="14"/>
        <v>2.69</v>
      </c>
      <c r="Q43" t="str">
        <f t="shared" ca="1" si="14"/>
        <v>主动基金</v>
      </c>
      <c r="R43" s="315">
        <f t="shared" ca="1" si="14"/>
        <v>-3.0999999999999999E-3</v>
      </c>
      <c r="S43" s="315">
        <f t="shared" ca="1" si="14"/>
        <v>0.54769999999999996</v>
      </c>
      <c r="T43" t="str">
        <f t="shared" ca="1" si="14"/>
        <v>-</v>
      </c>
      <c r="U43" t="str">
        <f t="shared" ca="1" si="14"/>
        <v>-</v>
      </c>
      <c r="V43">
        <f t="shared" ca="1" si="14"/>
        <v>-3.8E-3</v>
      </c>
      <c r="W43">
        <f t="shared" ca="1" si="14"/>
        <v>-1.6999999999999999E-3</v>
      </c>
      <c r="X43">
        <f t="shared" ca="1" si="14"/>
        <v>1.6999999999999999E-3</v>
      </c>
      <c r="Y43">
        <f t="shared" ca="1" si="14"/>
        <v>3096</v>
      </c>
      <c r="Z43">
        <f t="shared" ca="1" si="14"/>
        <v>0</v>
      </c>
      <c r="AA43">
        <f t="shared" ca="1" si="14"/>
        <v>0.17083333333333331</v>
      </c>
      <c r="AB43">
        <f t="shared" ca="1" si="14"/>
        <v>43574</v>
      </c>
      <c r="AC43" t="str">
        <f t="shared" ca="1" si="14"/>
        <v>   </v>
      </c>
    </row>
    <row r="44" spans="1:29" ht="18.75" thickBot="1" x14ac:dyDescent="0.2">
      <c r="A44" t="s">
        <v>456</v>
      </c>
      <c r="B44">
        <v>150188</v>
      </c>
      <c r="C44" t="s">
        <v>289</v>
      </c>
      <c r="D44">
        <v>0</v>
      </c>
      <c r="E44">
        <f t="shared" ref="E44:F45" ca="1" si="15">VLOOKUP($B44,INDIRECT($B$2 &amp; "!$A$3:$Y$207"),COLUMN()-4,0)</f>
        <v>150188</v>
      </c>
      <c r="F44" t="str">
        <f t="shared" ca="1" si="15"/>
        <v>转债优先</v>
      </c>
      <c r="G44">
        <f t="shared" ca="1" si="14"/>
        <v>1.073</v>
      </c>
      <c r="H44" s="290">
        <f t="shared" ca="1" si="14"/>
        <v>5.5999999999999999E-3</v>
      </c>
      <c r="I44">
        <f t="shared" ca="1" si="14"/>
        <v>0.86</v>
      </c>
      <c r="J44">
        <f t="shared" ca="1" si="14"/>
        <v>1.036</v>
      </c>
      <c r="K44" s="291">
        <f t="shared" ca="1" si="14"/>
        <v>-3.5700000000000003E-2</v>
      </c>
      <c r="L44" t="str">
        <f t="shared" ca="1" si="14"/>
        <v>其它</v>
      </c>
      <c r="M44">
        <f t="shared" ca="1" si="14"/>
        <v>5.5</v>
      </c>
      <c r="N44">
        <f t="shared" ca="1" si="14"/>
        <v>5.5</v>
      </c>
      <c r="O44" s="285">
        <f t="shared" ca="1" si="14"/>
        <v>-4.7829999999999998E-2</v>
      </c>
      <c r="P44">
        <f t="shared" ca="1" si="14"/>
        <v>0.35</v>
      </c>
      <c r="Q44" t="str">
        <f t="shared" ca="1" si="14"/>
        <v>标普转债</v>
      </c>
      <c r="R44" s="315">
        <f t="shared" ca="1" si="14"/>
        <v>-1E-3</v>
      </c>
      <c r="S44" s="315">
        <f t="shared" ca="1" si="14"/>
        <v>0.12759999999999999</v>
      </c>
      <c r="T44">
        <f t="shared" ca="1" si="14"/>
        <v>-5.6099999999999997E-2</v>
      </c>
      <c r="U44">
        <f t="shared" ca="1" si="14"/>
        <v>0.41980000000000001</v>
      </c>
      <c r="V44">
        <f t="shared" ca="1" si="14"/>
        <v>1.1999999999999999E-3</v>
      </c>
      <c r="W44">
        <f t="shared" ca="1" si="14"/>
        <v>-5.3E-3</v>
      </c>
      <c r="X44">
        <f t="shared" ca="1" si="14"/>
        <v>-3.0000000000000001E-3</v>
      </c>
      <c r="Y44">
        <f t="shared" ca="1" si="14"/>
        <v>29486</v>
      </c>
      <c r="Z44">
        <f t="shared" ca="1" si="14"/>
        <v>-21</v>
      </c>
      <c r="AA44">
        <f t="shared" ca="1" si="14"/>
        <v>0.29375000000000001</v>
      </c>
      <c r="AB44">
        <f t="shared" ca="1" si="14"/>
        <v>42719</v>
      </c>
      <c r="AC44">
        <f>VLOOKUP($B44,'20160803'!$A$3:$Y$207,COLUMN()-4,0)</f>
        <v>0</v>
      </c>
    </row>
    <row r="45" spans="1:29" ht="18.75" thickBot="1" x14ac:dyDescent="0.2">
      <c r="A45" t="s">
        <v>421</v>
      </c>
      <c r="B45">
        <v>150096</v>
      </c>
      <c r="C45" t="s">
        <v>420</v>
      </c>
      <c r="D45">
        <v>0</v>
      </c>
      <c r="E45">
        <f t="shared" ca="1" si="15"/>
        <v>150096</v>
      </c>
      <c r="F45" t="str">
        <f t="shared" ca="1" si="15"/>
        <v>商品A</v>
      </c>
      <c r="G45">
        <f t="shared" ca="1" si="14"/>
        <v>1.105</v>
      </c>
      <c r="H45" s="290">
        <f t="shared" ca="1" si="14"/>
        <v>-2.7000000000000001E-3</v>
      </c>
      <c r="I45">
        <f t="shared" ca="1" si="14"/>
        <v>0</v>
      </c>
      <c r="J45">
        <f t="shared" ca="1" si="14"/>
        <v>1.03</v>
      </c>
      <c r="K45" s="291">
        <f t="shared" ca="1" si="14"/>
        <v>-7.2800000000000004E-2</v>
      </c>
      <c r="L45">
        <f t="shared" ca="1" si="14"/>
        <v>3.5000000000000003E-2</v>
      </c>
      <c r="M45">
        <f t="shared" ca="1" si="14"/>
        <v>5</v>
      </c>
      <c r="N45">
        <f t="shared" ca="1" si="14"/>
        <v>5</v>
      </c>
      <c r="O45" s="285">
        <f t="shared" ca="1" si="14"/>
        <v>-3.2820000000000002E-2</v>
      </c>
      <c r="P45">
        <f t="shared" ca="1" si="14"/>
        <v>0.88</v>
      </c>
      <c r="Q45" t="str">
        <f t="shared" ca="1" si="14"/>
        <v>大宗商品</v>
      </c>
      <c r="R45" s="315">
        <f t="shared" ca="1" si="14"/>
        <v>-1.61E-2</v>
      </c>
      <c r="S45" s="315">
        <f t="shared" ca="1" si="14"/>
        <v>0.35070000000000001</v>
      </c>
      <c r="T45" t="str">
        <f t="shared" ca="1" si="14"/>
        <v>-</v>
      </c>
      <c r="U45">
        <f t="shared" ca="1" si="14"/>
        <v>1.0289999999999999</v>
      </c>
      <c r="V45">
        <f t="shared" ca="1" si="14"/>
        <v>-4.1999999999999997E-3</v>
      </c>
      <c r="W45">
        <f t="shared" ca="1" si="14"/>
        <v>-8.9999999999999993E-3</v>
      </c>
      <c r="X45">
        <f t="shared" ca="1" si="14"/>
        <v>-1.0999999999999999E-2</v>
      </c>
      <c r="Y45">
        <f t="shared" ca="1" si="14"/>
        <v>12300</v>
      </c>
      <c r="Z45">
        <f t="shared" ca="1" si="14"/>
        <v>0</v>
      </c>
      <c r="AA45">
        <f t="shared" ca="1" si="14"/>
        <v>0.21180555555555555</v>
      </c>
      <c r="AB45">
        <f t="shared" ca="1" si="14"/>
        <v>42738</v>
      </c>
      <c r="AC45" t="str">
        <f>VLOOKUP($B45,'20160803'!$A$3:$Y$207,COLUMN()-4,0)</f>
        <v>   </v>
      </c>
    </row>
  </sheetData>
  <mergeCells count="14">
    <mergeCell ref="AB18:AB19"/>
    <mergeCell ref="AC18:AC19"/>
    <mergeCell ref="G18:G19"/>
    <mergeCell ref="H18:H19"/>
    <mergeCell ref="J18:J19"/>
    <mergeCell ref="K18:K19"/>
    <mergeCell ref="Q18:Q19"/>
    <mergeCell ref="AA18:AA19"/>
    <mergeCell ref="F18:F19"/>
    <mergeCell ref="A18:A19"/>
    <mergeCell ref="B18:B19"/>
    <mergeCell ref="C18:C19"/>
    <mergeCell ref="D18:D19"/>
    <mergeCell ref="E18:E19"/>
  </mergeCells>
  <phoneticPr fontId="10" type="noConversion"/>
  <hyperlinks>
    <hyperlink ref="E22" r:id="rId1" display="https://www.jisilu.cn/data/sfnew/detail/150307"/>
    <hyperlink ref="G22" r:id="rId2" display="http://finance.sina.com.cn/fund/quotes/150307/bc.shtml"/>
    <hyperlink ref="J22" r:id="rId3" display="http://www.cninfo.com.cn/information/fund/netvalue/150307.html"/>
    <hyperlink ref="Q22" r:id="rId4" tooltip="399804" display="http://quote.eastmoney.com/zs399804.html"/>
    <hyperlink ref="S22" r:id="rId5" display="https://www.jisilu.cn/data/utils/lowcalc/150307"/>
    <hyperlink ref="AC22" r:id="rId6" tooltip="加【体育A】为自选A类" display="javascript:addOwnedFund('150307');"/>
    <hyperlink ref="E37" r:id="rId7" display="https://www.jisilu.cn/data/sfnew/detail/150205"/>
    <hyperlink ref="G37" r:id="rId8" display="http://finance.sina.com.cn/fund/quotes/150205/bc.shtml"/>
    <hyperlink ref="J37" r:id="rId9" display="http://www.cninfo.com.cn/information/fund/netvalue/150205.html"/>
    <hyperlink ref="Q37" r:id="rId10" tooltip="399973" display="http://quote.eastmoney.com/zs399973.html"/>
    <hyperlink ref="S37" r:id="rId11" display="https://www.jisilu.cn/data/utils/lowcalc/150205"/>
    <hyperlink ref="AC37" r:id="rId12" tooltip="加【国防A】为自选A类" display="javascript:addOwnedFund('150205');"/>
    <hyperlink ref="E39" r:id="rId13" display="https://www.jisilu.cn/data/sfnew/detail/150049"/>
    <hyperlink ref="G39" r:id="rId14" display="http://finance.sina.com.cn/fund/quotes/150049/bc.shtml"/>
    <hyperlink ref="J39" r:id="rId15" display="http://www.cninfo.com.cn/information/fund/netvalue/150049.html"/>
    <hyperlink ref="Q39" r:id="rId16" tooltip="399942" display="http://quote.eastmoney.com/zs399942.html"/>
    <hyperlink ref="S39" r:id="rId17" display="https://www.jisilu.cn/data/utils/lowcalc/150049"/>
    <hyperlink ref="AC39" r:id="rId18" tooltip="加【消费收益】为自选A类" display="javascript:addOwnedFund('150049');"/>
    <hyperlink ref="E23" r:id="rId19" display="https://www.jisilu.cn/data/sfnew/detail/150307"/>
    <hyperlink ref="E24" r:id="rId20" display="https://www.jisilu.cn/data/sfnew/detail/150307"/>
    <hyperlink ref="E26" r:id="rId21" display="https://www.jisilu.cn/data/sfnew/detail/150307"/>
    <hyperlink ref="G23" r:id="rId22" display="http://finance.sina.com.cn/fund/quotes/150307/bc.shtml"/>
    <hyperlink ref="G24" r:id="rId23" display="http://finance.sina.com.cn/fund/quotes/150307/bc.shtml"/>
    <hyperlink ref="G26" r:id="rId24" display="http://finance.sina.com.cn/fund/quotes/150307/bc.shtml"/>
    <hyperlink ref="J23" r:id="rId25" display="http://www.cninfo.com.cn/information/fund/netvalue/150307.html"/>
    <hyperlink ref="J24" r:id="rId26" display="http://www.cninfo.com.cn/information/fund/netvalue/150307.html"/>
    <hyperlink ref="J26" r:id="rId27" display="http://www.cninfo.com.cn/information/fund/netvalue/150307.html"/>
    <hyperlink ref="Q23" r:id="rId28" tooltip="399804" display="http://quote.eastmoney.com/zs399804.html"/>
    <hyperlink ref="Q24" r:id="rId29" tooltip="399804" display="http://quote.eastmoney.com/zs399804.html"/>
    <hyperlink ref="Q26" r:id="rId30" tooltip="399804" display="http://quote.eastmoney.com/zs399804.html"/>
    <hyperlink ref="S23" r:id="rId31" display="https://www.jisilu.cn/data/utils/lowcalc/150307"/>
    <hyperlink ref="S24" r:id="rId32" display="https://www.jisilu.cn/data/utils/lowcalc/150307"/>
    <hyperlink ref="S26" r:id="rId33" display="https://www.jisilu.cn/data/utils/lowcalc/150307"/>
    <hyperlink ref="AC23" r:id="rId34" tooltip="加【体育A】为自选A类" display="javascript:addOwnedFund('150307');"/>
    <hyperlink ref="AC24" r:id="rId35" tooltip="加【体育A】为自选A类" display="javascript:addOwnedFund('150307');"/>
    <hyperlink ref="AC26" r:id="rId36" tooltip="加【体育A】为自选A类" display="javascript:addOwnedFund('150307');"/>
    <hyperlink ref="E38" r:id="rId37" display="https://www.jisilu.cn/data/sfnew/detail/150205"/>
    <hyperlink ref="G38" r:id="rId38" display="http://finance.sina.com.cn/fund/quotes/150205/bc.shtml"/>
    <hyperlink ref="J38" r:id="rId39" display="http://www.cninfo.com.cn/information/fund/netvalue/150205.html"/>
    <hyperlink ref="Q38" r:id="rId40" tooltip="399973" display="http://quote.eastmoney.com/zs399973.html"/>
    <hyperlink ref="S38" r:id="rId41" display="https://www.jisilu.cn/data/utils/lowcalc/150205"/>
    <hyperlink ref="AC38" r:id="rId42" tooltip="加【国防A】为自选A类" display="javascript:addOwnedFund('150205');"/>
    <hyperlink ref="E40" r:id="rId43" display="https://www.jisilu.cn/data/sfnew/detail/150198"/>
    <hyperlink ref="G40" r:id="rId44" display="http://finance.sina.com.cn/fund/quotes/150198/bc.shtml"/>
    <hyperlink ref="J40" r:id="rId45" display="http://www.cninfo.com.cn/information/fund/netvalue/150198.html"/>
    <hyperlink ref="Q40" r:id="rId46" tooltip="399396" display="http://quote.eastmoney.com/zs399396.html"/>
    <hyperlink ref="S40" r:id="rId47" display="https://www.jisilu.cn/data/utils/lowcalc/150198"/>
    <hyperlink ref="AC40" r:id="rId48" tooltip="加【食品A】为自选A类" display="javascript:addOwnedFund('150198');"/>
    <hyperlink ref="E33" r:id="rId49" display="https://www.jisilu.cn/data/sfnew/detail/150205"/>
    <hyperlink ref="G33" r:id="rId50" display="http://finance.sina.com.cn/fund/quotes/150205/bc.shtml"/>
    <hyperlink ref="J33" r:id="rId51" display="http://www.cninfo.com.cn/information/fund/netvalue/150205.html"/>
    <hyperlink ref="Q33" r:id="rId52" tooltip="399973" display="http://quote.eastmoney.com/zs399973.html"/>
    <hyperlink ref="S33" r:id="rId53" display="https://www.jisilu.cn/data/utils/lowcalc/150205"/>
    <hyperlink ref="AC33" r:id="rId54" tooltip="加【国防A】为自选A类" display="javascript:addOwnedFund('150205');"/>
    <hyperlink ref="E30" r:id="rId55" display="https://www.jisilu.cn/data/sfnew/detail/150307"/>
    <hyperlink ref="G30" r:id="rId56" display="http://finance.sina.com.cn/fund/quotes/150307/bc.shtml"/>
    <hyperlink ref="J30" r:id="rId57" display="http://www.cninfo.com.cn/information/fund/netvalue/150307.html"/>
    <hyperlink ref="Q30" r:id="rId58" tooltip="399804" display="http://quote.eastmoney.com/zs399804.html"/>
    <hyperlink ref="S30" r:id="rId59" display="https://www.jisilu.cn/data/utils/lowcalc/150307"/>
    <hyperlink ref="AC30" r:id="rId60" tooltip="加【体育A】为自选A类" display="javascript:addOwnedFund('150307');"/>
    <hyperlink ref="AC34" r:id="rId61" tooltip="加【食品A】为自选A类" display="javascript:addOwnedFund('150198');"/>
    <hyperlink ref="S34" r:id="rId62" display="https://www.jisilu.cn/data/utils/lowcalc/150198"/>
    <hyperlink ref="Q34" r:id="rId63" tooltip="399396" display="http://quote.eastmoney.com/zs399396.html"/>
    <hyperlink ref="J34" r:id="rId64" display="http://www.cninfo.com.cn/information/fund/netvalue/150198.html"/>
    <hyperlink ref="G34" r:id="rId65" display="http://finance.sina.com.cn/fund/quotes/150198/bc.shtml"/>
    <hyperlink ref="E34" r:id="rId66" display="https://www.jisilu.cn/data/sfnew/detail/150198"/>
  </hyperlinks>
  <pageMargins left="0.7" right="0.7" top="0.75" bottom="0.75" header="0.3" footer="0.3"/>
  <drawing r:id="rId67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Y15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1" sqref="A11:XFD11"/>
    </sheetView>
  </sheetViews>
  <sheetFormatPr defaultRowHeight="13.5" x14ac:dyDescent="0.15"/>
  <cols>
    <col min="7" max="7" width="10.75" bestFit="1" customWidth="1"/>
    <col min="11" max="11" width="10.75" bestFit="1" customWidth="1"/>
    <col min="17" max="17" width="11.5" bestFit="1" customWidth="1"/>
  </cols>
  <sheetData>
    <row r="1" spans="1:25" x14ac:dyDescent="0.15">
      <c r="A1" s="621" t="s">
        <v>0</v>
      </c>
      <c r="B1" s="621" t="s">
        <v>1</v>
      </c>
      <c r="C1" s="621" t="s">
        <v>2</v>
      </c>
      <c r="D1" s="621" t="s">
        <v>3</v>
      </c>
      <c r="E1" s="484" t="s">
        <v>4</v>
      </c>
      <c r="F1" s="621" t="s">
        <v>6</v>
      </c>
      <c r="G1" s="621" t="s">
        <v>7</v>
      </c>
      <c r="H1" s="486" t="s">
        <v>8</v>
      </c>
      <c r="I1" s="484" t="s">
        <v>10</v>
      </c>
      <c r="J1" s="488" t="s">
        <v>11</v>
      </c>
      <c r="K1" s="488" t="s">
        <v>12</v>
      </c>
      <c r="L1" s="484" t="s">
        <v>14</v>
      </c>
      <c r="M1" s="621" t="s">
        <v>16</v>
      </c>
      <c r="N1" s="484" t="s">
        <v>17</v>
      </c>
      <c r="O1" s="484" t="s">
        <v>18</v>
      </c>
      <c r="P1" s="488" t="s">
        <v>20</v>
      </c>
      <c r="Q1" s="484" t="s">
        <v>22</v>
      </c>
      <c r="R1" s="488" t="s">
        <v>24</v>
      </c>
      <c r="S1" s="484" t="s">
        <v>26</v>
      </c>
      <c r="T1" s="484" t="s">
        <v>27</v>
      </c>
      <c r="U1" s="484" t="s">
        <v>28</v>
      </c>
      <c r="V1" s="488" t="s">
        <v>30</v>
      </c>
      <c r="W1" s="621" t="s">
        <v>31</v>
      </c>
      <c r="X1" s="621" t="s">
        <v>32</v>
      </c>
      <c r="Y1" s="623" t="s">
        <v>33</v>
      </c>
    </row>
    <row r="2" spans="1:25" ht="14.25" thickBot="1" x14ac:dyDescent="0.2">
      <c r="A2" s="622"/>
      <c r="B2" s="622"/>
      <c r="C2" s="622"/>
      <c r="D2" s="622"/>
      <c r="E2" s="485" t="s">
        <v>5</v>
      </c>
      <c r="F2" s="622"/>
      <c r="G2" s="622"/>
      <c r="H2" s="487" t="s">
        <v>9</v>
      </c>
      <c r="I2" s="485" t="s">
        <v>8</v>
      </c>
      <c r="J2" s="489" t="s">
        <v>8</v>
      </c>
      <c r="K2" s="489" t="s">
        <v>13</v>
      </c>
      <c r="L2" s="485" t="s">
        <v>15</v>
      </c>
      <c r="M2" s="622"/>
      <c r="N2" s="485" t="s">
        <v>3</v>
      </c>
      <c r="O2" s="485" t="s">
        <v>19</v>
      </c>
      <c r="P2" s="489" t="s">
        <v>21</v>
      </c>
      <c r="Q2" s="485" t="s">
        <v>23</v>
      </c>
      <c r="R2" s="489" t="s">
        <v>25</v>
      </c>
      <c r="S2" s="485" t="s">
        <v>25</v>
      </c>
      <c r="T2" s="485" t="s">
        <v>25</v>
      </c>
      <c r="U2" s="485" t="s">
        <v>29</v>
      </c>
      <c r="V2" s="489" t="s">
        <v>29</v>
      </c>
      <c r="W2" s="622"/>
      <c r="X2" s="622"/>
      <c r="Y2" s="624"/>
    </row>
    <row r="3" spans="1:25" ht="18.75" thickBot="1" x14ac:dyDescent="0.2">
      <c r="A3" s="7">
        <v>150106</v>
      </c>
      <c r="B3" s="283" t="s">
        <v>240</v>
      </c>
      <c r="C3" s="7">
        <v>1.165</v>
      </c>
      <c r="D3" s="305">
        <v>8.9999999999999998E-4</v>
      </c>
      <c r="E3" s="283">
        <v>101.21</v>
      </c>
      <c r="F3" s="7">
        <v>1.0627</v>
      </c>
      <c r="G3" s="285">
        <v>-9.6299999999999997E-2</v>
      </c>
      <c r="H3" s="285">
        <v>7.0000000000000007E-2</v>
      </c>
      <c r="I3" s="283">
        <v>7</v>
      </c>
      <c r="J3" s="283">
        <v>7</v>
      </c>
      <c r="K3" s="285">
        <v>3.4689999999999999E-2</v>
      </c>
      <c r="L3" s="283">
        <v>3.11</v>
      </c>
      <c r="M3" s="7" t="s">
        <v>189</v>
      </c>
      <c r="N3" s="305">
        <v>1.11E-2</v>
      </c>
      <c r="O3" s="285">
        <v>0.37909999999999999</v>
      </c>
      <c r="P3" s="283" t="s">
        <v>37</v>
      </c>
      <c r="Q3" s="285">
        <v>0.89190000000000003</v>
      </c>
      <c r="R3" s="285">
        <v>-3.8999999999999998E-3</v>
      </c>
      <c r="S3" s="285">
        <v>-5.4000000000000003E-3</v>
      </c>
      <c r="T3" s="285">
        <v>-4.7000000000000002E-3</v>
      </c>
      <c r="U3" s="283">
        <v>12650</v>
      </c>
      <c r="V3" s="283">
        <v>-35</v>
      </c>
      <c r="W3" s="287">
        <v>0.21180555555555555</v>
      </c>
      <c r="X3" s="288">
        <v>42633</v>
      </c>
      <c r="Y3" s="13" t="s">
        <v>38</v>
      </c>
    </row>
    <row r="4" spans="1:25" ht="18.75" thickBot="1" x14ac:dyDescent="0.2">
      <c r="A4" s="14">
        <v>150108</v>
      </c>
      <c r="B4" s="289" t="s">
        <v>282</v>
      </c>
      <c r="C4" s="14">
        <v>1.165</v>
      </c>
      <c r="D4" s="295">
        <v>1.2200000000000001E-2</v>
      </c>
      <c r="E4" s="289">
        <v>1.43</v>
      </c>
      <c r="F4" s="14">
        <v>1.0640000000000001</v>
      </c>
      <c r="G4" s="291">
        <v>-9.4899999999999998E-2</v>
      </c>
      <c r="H4" s="291">
        <v>7.0000000000000007E-2</v>
      </c>
      <c r="I4" s="289">
        <v>7</v>
      </c>
      <c r="J4" s="289">
        <v>7</v>
      </c>
      <c r="K4" s="291">
        <v>-2.0580000000000001E-2</v>
      </c>
      <c r="L4" s="289">
        <v>1.0900000000000001</v>
      </c>
      <c r="M4" s="14" t="s">
        <v>283</v>
      </c>
      <c r="N4" s="295">
        <v>1.49E-2</v>
      </c>
      <c r="O4" s="291">
        <v>0.37709999999999999</v>
      </c>
      <c r="P4" s="289" t="s">
        <v>37</v>
      </c>
      <c r="Q4" s="291">
        <v>0.8962</v>
      </c>
      <c r="R4" s="291">
        <v>2.2000000000000001E-3</v>
      </c>
      <c r="S4" s="291">
        <v>5.3E-3</v>
      </c>
      <c r="T4" s="291">
        <v>5.0000000000000001E-4</v>
      </c>
      <c r="U4" s="289">
        <v>932</v>
      </c>
      <c r="V4" s="289">
        <v>0</v>
      </c>
      <c r="W4" s="292">
        <v>0.21180555555555555</v>
      </c>
      <c r="X4" s="293">
        <v>42626</v>
      </c>
      <c r="Y4" s="21" t="s">
        <v>38</v>
      </c>
    </row>
    <row r="5" spans="1:25" ht="18.75" thickBot="1" x14ac:dyDescent="0.2">
      <c r="A5" s="252">
        <v>150223</v>
      </c>
      <c r="B5" s="490" t="s">
        <v>239</v>
      </c>
      <c r="C5" s="252">
        <v>1.2070000000000001</v>
      </c>
      <c r="D5" s="478">
        <v>5.7999999999999996E-3</v>
      </c>
      <c r="E5" s="477">
        <v>2104.19</v>
      </c>
      <c r="F5" s="252">
        <v>1.0389999999999999</v>
      </c>
      <c r="G5" s="479">
        <v>-0.16170000000000001</v>
      </c>
      <c r="H5" s="479">
        <v>0.06</v>
      </c>
      <c r="I5" s="477">
        <v>6</v>
      </c>
      <c r="J5" s="477">
        <v>6</v>
      </c>
      <c r="K5" s="479">
        <v>5.1369999999999999E-2</v>
      </c>
      <c r="L5" s="477" t="s">
        <v>40</v>
      </c>
      <c r="M5" s="252" t="s">
        <v>56</v>
      </c>
      <c r="N5" s="478">
        <v>2.46E-2</v>
      </c>
      <c r="O5" s="256">
        <v>0.4098</v>
      </c>
      <c r="P5" s="479">
        <v>-0.1089</v>
      </c>
      <c r="Q5" s="479">
        <v>0.37369999999999998</v>
      </c>
      <c r="R5" s="479">
        <v>-2.7000000000000001E-3</v>
      </c>
      <c r="S5" s="479">
        <v>2.3E-3</v>
      </c>
      <c r="T5" s="479">
        <v>8.9999999999999998E-4</v>
      </c>
      <c r="U5" s="477">
        <v>172016</v>
      </c>
      <c r="V5" s="477">
        <v>733</v>
      </c>
      <c r="W5" s="481">
        <v>0.21180555555555555</v>
      </c>
      <c r="X5" s="482">
        <v>42719</v>
      </c>
      <c r="Y5" s="259" t="s">
        <v>38</v>
      </c>
    </row>
    <row r="6" spans="1:25" ht="18.75" thickBot="1" x14ac:dyDescent="0.2">
      <c r="A6" s="14">
        <v>150057</v>
      </c>
      <c r="B6" s="289" t="s">
        <v>237</v>
      </c>
      <c r="C6" s="14">
        <v>1.175</v>
      </c>
      <c r="D6" s="295">
        <v>8.9999999999999998E-4</v>
      </c>
      <c r="E6" s="289">
        <v>3.82</v>
      </c>
      <c r="F6" s="14">
        <v>1.0309999999999999</v>
      </c>
      <c r="G6" s="291">
        <v>-0.13969999999999999</v>
      </c>
      <c r="H6" s="291">
        <v>5.8000000000000003E-2</v>
      </c>
      <c r="I6" s="289">
        <v>5.8</v>
      </c>
      <c r="J6" s="289">
        <v>5.8</v>
      </c>
      <c r="K6" s="291">
        <v>5.0700000000000002E-2</v>
      </c>
      <c r="L6" s="289" t="s">
        <v>40</v>
      </c>
      <c r="M6" s="14" t="s">
        <v>238</v>
      </c>
      <c r="N6" s="295">
        <v>1.04E-2</v>
      </c>
      <c r="O6" s="18">
        <v>0.49419999999999997</v>
      </c>
      <c r="P6" s="291">
        <v>-9.6100000000000005E-2</v>
      </c>
      <c r="Q6" s="291">
        <v>0.79879999999999995</v>
      </c>
      <c r="R6" s="291">
        <v>5.0000000000000001E-3</v>
      </c>
      <c r="S6" s="291">
        <v>9.1000000000000004E-3</v>
      </c>
      <c r="T6" s="291">
        <v>-4.7999999999999996E-3</v>
      </c>
      <c r="U6" s="289">
        <v>346</v>
      </c>
      <c r="V6" s="289">
        <v>0</v>
      </c>
      <c r="W6" s="292">
        <v>0.17083333333333331</v>
      </c>
      <c r="X6" s="293">
        <v>42765</v>
      </c>
      <c r="Y6" s="21" t="s">
        <v>38</v>
      </c>
    </row>
    <row r="7" spans="1:25" ht="18.75" thickBot="1" x14ac:dyDescent="0.2">
      <c r="A7" s="14"/>
      <c r="B7" s="289"/>
      <c r="C7" s="14"/>
      <c r="D7" s="295"/>
      <c r="E7" s="289"/>
      <c r="F7" s="14"/>
      <c r="G7" s="291"/>
      <c r="H7" s="291"/>
      <c r="I7" s="289"/>
      <c r="J7" s="289"/>
      <c r="K7" s="291"/>
      <c r="L7" s="289"/>
      <c r="M7" s="14"/>
      <c r="N7" s="295"/>
      <c r="O7" s="18"/>
      <c r="P7" s="291"/>
      <c r="Q7" s="291"/>
      <c r="R7" s="291"/>
      <c r="S7" s="291"/>
      <c r="T7" s="291"/>
      <c r="U7" s="289"/>
      <c r="V7" s="289"/>
      <c r="W7" s="292"/>
      <c r="X7" s="293"/>
      <c r="Y7" s="21"/>
    </row>
    <row r="8" spans="1:25" ht="18.75" thickBot="1" x14ac:dyDescent="0.2">
      <c r="A8" s="7">
        <v>150221</v>
      </c>
      <c r="B8" s="294" t="s">
        <v>232</v>
      </c>
      <c r="C8" s="7">
        <v>1.236</v>
      </c>
      <c r="D8" s="305">
        <v>8.0000000000000004E-4</v>
      </c>
      <c r="E8" s="283">
        <v>8690.15</v>
      </c>
      <c r="F8" s="7">
        <v>1.04</v>
      </c>
      <c r="G8" s="285">
        <v>-0.1885</v>
      </c>
      <c r="H8" s="285">
        <v>0.05</v>
      </c>
      <c r="I8" s="283">
        <v>6.5</v>
      </c>
      <c r="J8" s="283">
        <v>6.5</v>
      </c>
      <c r="K8" s="285">
        <v>5.4350000000000002E-2</v>
      </c>
      <c r="L8" s="283" t="s">
        <v>40</v>
      </c>
      <c r="M8" s="7" t="s">
        <v>233</v>
      </c>
      <c r="N8" s="305">
        <v>1.0500000000000001E-2</v>
      </c>
      <c r="O8" s="23">
        <v>0.32129999999999997</v>
      </c>
      <c r="P8" s="285">
        <v>-0.1237</v>
      </c>
      <c r="Q8" s="285">
        <v>0.57830000000000004</v>
      </c>
      <c r="R8" s="285">
        <v>9.5999999999999992E-3</v>
      </c>
      <c r="S8" s="285">
        <v>1.2699999999999999E-2</v>
      </c>
      <c r="T8" s="285">
        <v>4.7000000000000002E-3</v>
      </c>
      <c r="U8" s="283">
        <v>333374</v>
      </c>
      <c r="V8" s="283">
        <v>3862</v>
      </c>
      <c r="W8" s="287">
        <v>0.21180555555555555</v>
      </c>
      <c r="X8" s="288">
        <v>42738</v>
      </c>
      <c r="Y8" s="13" t="s">
        <v>38</v>
      </c>
    </row>
    <row r="9" spans="1:25" ht="18.75" thickBot="1" x14ac:dyDescent="0.2">
      <c r="A9" s="14">
        <v>150321</v>
      </c>
      <c r="B9" s="289" t="s">
        <v>234</v>
      </c>
      <c r="C9" s="14">
        <v>1.282</v>
      </c>
      <c r="D9" s="302">
        <v>0</v>
      </c>
      <c r="E9" s="289">
        <v>27.14</v>
      </c>
      <c r="F9" s="14">
        <v>1.0449999999999999</v>
      </c>
      <c r="G9" s="291">
        <v>-0.2268</v>
      </c>
      <c r="H9" s="291">
        <v>0.05</v>
      </c>
      <c r="I9" s="289">
        <v>6.5</v>
      </c>
      <c r="J9" s="289">
        <v>6.5</v>
      </c>
      <c r="K9" s="291">
        <v>5.2549999999999999E-2</v>
      </c>
      <c r="L9" s="289" t="s">
        <v>40</v>
      </c>
      <c r="M9" s="14" t="s">
        <v>197</v>
      </c>
      <c r="N9" s="295">
        <v>1.18E-2</v>
      </c>
      <c r="O9" s="18">
        <v>0.44080000000000003</v>
      </c>
      <c r="P9" s="291">
        <v>-0.15129999999999999</v>
      </c>
      <c r="Q9" s="291">
        <v>0.29549999999999998</v>
      </c>
      <c r="R9" s="291">
        <v>-2.9999999999999997E-4</v>
      </c>
      <c r="S9" s="291">
        <v>0</v>
      </c>
      <c r="T9" s="291">
        <v>-8.5000000000000006E-3</v>
      </c>
      <c r="U9" s="289">
        <v>10395</v>
      </c>
      <c r="V9" s="289">
        <v>-7</v>
      </c>
      <c r="W9" s="292">
        <v>0.21180555555555555</v>
      </c>
      <c r="X9" s="293">
        <v>42705</v>
      </c>
      <c r="Y9" s="21" t="s">
        <v>38</v>
      </c>
    </row>
    <row r="10" spans="1:25" ht="18.75" thickBot="1" x14ac:dyDescent="0.2">
      <c r="A10" s="7">
        <v>150032</v>
      </c>
      <c r="B10" s="283" t="s">
        <v>235</v>
      </c>
      <c r="C10" s="7">
        <v>1.034</v>
      </c>
      <c r="D10" s="305">
        <v>1E-3</v>
      </c>
      <c r="E10" s="283">
        <v>37.86</v>
      </c>
      <c r="F10" s="7">
        <v>1.0189999999999999</v>
      </c>
      <c r="G10" s="285">
        <v>-1.47E-2</v>
      </c>
      <c r="H10" s="285">
        <v>0.05</v>
      </c>
      <c r="I10" s="283">
        <v>5</v>
      </c>
      <c r="J10" s="283">
        <v>5</v>
      </c>
      <c r="K10" s="285">
        <v>4.9259999999999998E-2</v>
      </c>
      <c r="L10" s="283" t="s">
        <v>40</v>
      </c>
      <c r="M10" s="7" t="s">
        <v>236</v>
      </c>
      <c r="N10" s="284">
        <v>0</v>
      </c>
      <c r="O10" s="23">
        <v>0.1202</v>
      </c>
      <c r="P10" s="285">
        <v>-1.17E-2</v>
      </c>
      <c r="Q10" s="283" t="s">
        <v>37</v>
      </c>
      <c r="R10" s="285">
        <v>7.7999999999999996E-3</v>
      </c>
      <c r="S10" s="285">
        <v>8.8999999999999999E-3</v>
      </c>
      <c r="T10" s="285">
        <v>6.7999999999999996E-3</v>
      </c>
      <c r="U10" s="283">
        <v>2414</v>
      </c>
      <c r="V10" s="283">
        <v>1</v>
      </c>
      <c r="W10" s="287">
        <v>0.3347222222222222</v>
      </c>
      <c r="X10" s="288">
        <v>42821</v>
      </c>
      <c r="Y10" s="13" t="s">
        <v>38</v>
      </c>
    </row>
    <row r="11" spans="1:25" ht="14.25" thickBot="1" x14ac:dyDescent="0.2">
      <c r="A11" s="44" t="s">
        <v>246</v>
      </c>
      <c r="B11" s="36"/>
      <c r="C11" s="35"/>
      <c r="D11" s="43">
        <f>AVERAGE(D8:D10)</f>
        <v>5.9999999999999995E-4</v>
      </c>
      <c r="E11" s="36"/>
      <c r="F11" s="35"/>
      <c r="G11" s="43">
        <f>AVERAGE(G8:G10)</f>
        <v>-0.14333333333333334</v>
      </c>
      <c r="H11" s="272">
        <f>COUNTIF($D8:$D10,"&gt;0")/COUNT($D8:$D10)</f>
        <v>0.66666666666666663</v>
      </c>
      <c r="I11" s="36"/>
      <c r="J11" s="36"/>
      <c r="K11" s="43">
        <f>AVERAGE(K8:K10)</f>
        <v>5.2053333333333333E-2</v>
      </c>
      <c r="L11" s="36"/>
      <c r="M11" s="35"/>
      <c r="N11" s="38"/>
      <c r="O11" s="39"/>
      <c r="P11" s="43">
        <f>AVERAGE(P8:P10)</f>
        <v>-9.5566666666666675E-2</v>
      </c>
      <c r="Q11" s="37"/>
      <c r="R11" s="43">
        <f>AVERAGE(R8:R10)</f>
        <v>5.6999999999999993E-3</v>
      </c>
      <c r="S11" s="37"/>
      <c r="T11" s="37"/>
      <c r="U11" s="36"/>
      <c r="V11" s="36"/>
      <c r="W11" s="40"/>
      <c r="X11" s="41"/>
      <c r="Y11" s="42"/>
    </row>
    <row r="12" spans="1:25" ht="18.75" thickBot="1" x14ac:dyDescent="0.2">
      <c r="A12" s="14">
        <v>150331</v>
      </c>
      <c r="B12" s="289" t="s">
        <v>227</v>
      </c>
      <c r="C12" s="14">
        <v>1.1479999999999999</v>
      </c>
      <c r="D12" s="295">
        <v>3.5000000000000001E-3</v>
      </c>
      <c r="E12" s="289">
        <v>1175.6199999999999</v>
      </c>
      <c r="F12" s="14">
        <v>1.0418000000000001</v>
      </c>
      <c r="G12" s="291">
        <v>-0.1019</v>
      </c>
      <c r="H12" s="291">
        <v>4.4999999999999998E-2</v>
      </c>
      <c r="I12" s="289">
        <v>6</v>
      </c>
      <c r="J12" s="289">
        <v>6</v>
      </c>
      <c r="K12" s="291">
        <v>5.4239999999999997E-2</v>
      </c>
      <c r="L12" s="289" t="s">
        <v>40</v>
      </c>
      <c r="M12" s="14" t="s">
        <v>222</v>
      </c>
      <c r="N12" s="295">
        <v>1.43E-2</v>
      </c>
      <c r="O12" s="18">
        <v>0.21809999999999999</v>
      </c>
      <c r="P12" s="291">
        <v>-7.3599999999999999E-2</v>
      </c>
      <c r="Q12" s="291">
        <v>0.81579999999999997</v>
      </c>
      <c r="R12" s="291">
        <v>-6.9999999999999999E-4</v>
      </c>
      <c r="S12" s="291">
        <v>4.8999999999999998E-3</v>
      </c>
      <c r="T12" s="291">
        <v>-2.5999999999999999E-3</v>
      </c>
      <c r="U12" s="289">
        <v>49629</v>
      </c>
      <c r="V12" s="289">
        <v>73</v>
      </c>
      <c r="W12" s="292">
        <v>0.21180555555555555</v>
      </c>
      <c r="X12" s="293">
        <v>42705</v>
      </c>
      <c r="Y12" s="21" t="s">
        <v>38</v>
      </c>
    </row>
    <row r="13" spans="1:25" ht="19.5" thickBot="1" x14ac:dyDescent="0.2">
      <c r="A13" s="7">
        <v>150219</v>
      </c>
      <c r="B13" s="283" t="s">
        <v>228</v>
      </c>
      <c r="C13" s="7">
        <v>1.214</v>
      </c>
      <c r="D13" s="286">
        <v>-2.5000000000000001E-3</v>
      </c>
      <c r="E13" s="283">
        <v>117.19</v>
      </c>
      <c r="F13" s="7">
        <v>1.0369999999999999</v>
      </c>
      <c r="G13" s="285">
        <v>-0.17069999999999999</v>
      </c>
      <c r="H13" s="285">
        <v>4.4999999999999998E-2</v>
      </c>
      <c r="I13" s="283">
        <v>6</v>
      </c>
      <c r="J13" s="283">
        <v>6</v>
      </c>
      <c r="K13" s="285">
        <v>5.0979999999999998E-2</v>
      </c>
      <c r="L13" s="283" t="s">
        <v>40</v>
      </c>
      <c r="M13" s="301" t="s">
        <v>229</v>
      </c>
      <c r="N13" s="305">
        <v>1.01E-2</v>
      </c>
      <c r="O13" s="23">
        <v>0.36449999999999999</v>
      </c>
      <c r="P13" s="285">
        <v>-0.128</v>
      </c>
      <c r="Q13" s="285">
        <v>0.48130000000000001</v>
      </c>
      <c r="R13" s="285">
        <v>-3.0999999999999999E-3</v>
      </c>
      <c r="S13" s="285">
        <v>2E-3</v>
      </c>
      <c r="T13" s="285">
        <v>-5.8999999999999999E-3</v>
      </c>
      <c r="U13" s="283">
        <v>44836</v>
      </c>
      <c r="V13" s="283">
        <v>8</v>
      </c>
      <c r="W13" s="287">
        <v>0.21180555555555555</v>
      </c>
      <c r="X13" s="288">
        <v>42738</v>
      </c>
      <c r="Y13" s="13" t="s">
        <v>38</v>
      </c>
    </row>
    <row r="14" spans="1:25" ht="18.75" thickBot="1" x14ac:dyDescent="0.2">
      <c r="A14" s="14">
        <v>150123</v>
      </c>
      <c r="B14" s="289" t="s">
        <v>230</v>
      </c>
      <c r="C14" s="14">
        <v>1.29</v>
      </c>
      <c r="D14" s="295">
        <v>1.5699999999999999E-2</v>
      </c>
      <c r="E14" s="289">
        <v>115.8</v>
      </c>
      <c r="F14" s="14">
        <v>1.0367</v>
      </c>
      <c r="G14" s="291">
        <v>-0.24429999999999999</v>
      </c>
      <c r="H14" s="291">
        <v>4.4999999999999998E-2</v>
      </c>
      <c r="I14" s="289">
        <v>6</v>
      </c>
      <c r="J14" s="289">
        <v>6</v>
      </c>
      <c r="K14" s="291">
        <v>4.7870000000000003E-2</v>
      </c>
      <c r="L14" s="289" t="s">
        <v>40</v>
      </c>
      <c r="M14" s="14" t="s">
        <v>231</v>
      </c>
      <c r="N14" s="295">
        <v>1.5599999999999999E-2</v>
      </c>
      <c r="O14" s="18">
        <v>0.51949999999999996</v>
      </c>
      <c r="P14" s="291">
        <v>-0.1794</v>
      </c>
      <c r="Q14" s="291">
        <v>0.49370000000000003</v>
      </c>
      <c r="R14" s="291">
        <v>1.2699999999999999E-2</v>
      </c>
      <c r="S14" s="291">
        <v>5.7999999999999996E-3</v>
      </c>
      <c r="T14" s="291">
        <v>7.7999999999999996E-3</v>
      </c>
      <c r="U14" s="289">
        <v>6644</v>
      </c>
      <c r="V14" s="289">
        <v>191</v>
      </c>
      <c r="W14" s="292">
        <v>0.21180555555555555</v>
      </c>
      <c r="X14" s="293">
        <v>42738</v>
      </c>
      <c r="Y14" s="21" t="s">
        <v>38</v>
      </c>
    </row>
    <row r="15" spans="1:25" ht="14.25" thickBot="1" x14ac:dyDescent="0.2">
      <c r="A15" s="44" t="s">
        <v>244</v>
      </c>
      <c r="B15" s="36"/>
      <c r="C15" s="35"/>
      <c r="D15" s="43">
        <f>AVERAGE(D12:D14)</f>
        <v>5.5666666666666668E-3</v>
      </c>
      <c r="E15" s="36"/>
      <c r="F15" s="35"/>
      <c r="G15" s="43">
        <f>AVERAGE(G12:G14)</f>
        <v>-0.17230000000000001</v>
      </c>
      <c r="H15" s="272">
        <f>COUNTIF($D12:$D14,"&gt;0")/COUNT($D12:$D14)</f>
        <v>0.66666666666666663</v>
      </c>
      <c r="I15" s="36"/>
      <c r="J15" s="36"/>
      <c r="K15" s="43">
        <f>AVERAGE(K12:K14)</f>
        <v>5.1029999999999999E-2</v>
      </c>
      <c r="L15" s="36"/>
      <c r="M15" s="35"/>
      <c r="N15" s="38"/>
      <c r="O15" s="39"/>
      <c r="P15" s="43">
        <f>AVERAGE(P12:P14)</f>
        <v>-0.127</v>
      </c>
      <c r="Q15" s="37"/>
      <c r="R15" s="43">
        <f>AVERAGE(R12:R14)</f>
        <v>2.9666666666666665E-3</v>
      </c>
      <c r="S15" s="37"/>
      <c r="T15" s="37"/>
      <c r="U15" s="36"/>
      <c r="V15" s="36"/>
      <c r="W15" s="40"/>
      <c r="X15" s="41"/>
      <c r="Y15" s="42"/>
    </row>
    <row r="16" spans="1:25" ht="19.5" thickBot="1" x14ac:dyDescent="0.2">
      <c r="A16" s="7">
        <v>150297</v>
      </c>
      <c r="B16" s="283" t="s">
        <v>202</v>
      </c>
      <c r="C16" s="7">
        <v>1.109</v>
      </c>
      <c r="D16" s="305">
        <v>1.8E-3</v>
      </c>
      <c r="E16" s="283">
        <v>110.9</v>
      </c>
      <c r="F16" s="7">
        <v>1.0670999999999999</v>
      </c>
      <c r="G16" s="285">
        <v>-3.9300000000000002E-2</v>
      </c>
      <c r="H16" s="285">
        <v>0.04</v>
      </c>
      <c r="I16" s="283">
        <v>6</v>
      </c>
      <c r="J16" s="283">
        <v>5.5</v>
      </c>
      <c r="K16" s="285">
        <v>5.287E-2</v>
      </c>
      <c r="L16" s="283" t="s">
        <v>40</v>
      </c>
      <c r="M16" s="301" t="s">
        <v>203</v>
      </c>
      <c r="N16" s="305">
        <v>1.32E-2</v>
      </c>
      <c r="O16" s="23">
        <v>0.1628</v>
      </c>
      <c r="P16" s="285">
        <v>-3.2800000000000003E-2</v>
      </c>
      <c r="Q16" s="285">
        <v>0.90680000000000005</v>
      </c>
      <c r="R16" s="285">
        <v>-5.3E-3</v>
      </c>
      <c r="S16" s="285">
        <v>-1.1999999999999999E-3</v>
      </c>
      <c r="T16" s="285">
        <v>-5.4999999999999997E-3</v>
      </c>
      <c r="U16" s="283">
        <v>6209</v>
      </c>
      <c r="V16" s="283">
        <v>0</v>
      </c>
      <c r="W16" s="287">
        <v>0.21180555555555555</v>
      </c>
      <c r="X16" s="288">
        <v>42705</v>
      </c>
      <c r="Y16" s="13" t="s">
        <v>38</v>
      </c>
    </row>
    <row r="17" spans="1:25" s="60" customFormat="1" ht="18.75" thickBot="1" x14ac:dyDescent="0.2">
      <c r="A17" s="51">
        <v>150323</v>
      </c>
      <c r="B17" s="309" t="s">
        <v>194</v>
      </c>
      <c r="C17" s="51">
        <v>1.075</v>
      </c>
      <c r="D17" s="314">
        <v>1.9E-3</v>
      </c>
      <c r="E17" s="309">
        <v>40.950000000000003</v>
      </c>
      <c r="F17" s="51">
        <v>1.0330999999999999</v>
      </c>
      <c r="G17" s="311">
        <v>-4.0599999999999997E-2</v>
      </c>
      <c r="H17" s="311">
        <v>0.04</v>
      </c>
      <c r="I17" s="309">
        <v>5.5</v>
      </c>
      <c r="J17" s="309">
        <v>5.5</v>
      </c>
      <c r="K17" s="311">
        <v>5.2789999999999997E-2</v>
      </c>
      <c r="L17" s="309" t="s">
        <v>40</v>
      </c>
      <c r="M17" s="51" t="s">
        <v>76</v>
      </c>
      <c r="N17" s="314">
        <v>1.3299999999999999E-2</v>
      </c>
      <c r="O17" s="56">
        <v>0.17130000000000001</v>
      </c>
      <c r="P17" s="311">
        <v>-3.3599999999999998E-2</v>
      </c>
      <c r="Q17" s="311">
        <v>0.93759999999999999</v>
      </c>
      <c r="R17" s="311">
        <v>-2.0000000000000001E-4</v>
      </c>
      <c r="S17" s="311">
        <v>3.3E-3</v>
      </c>
      <c r="T17" s="311">
        <v>-3.5999999999999999E-3</v>
      </c>
      <c r="U17" s="309">
        <v>3762</v>
      </c>
      <c r="V17" s="309">
        <v>0</v>
      </c>
      <c r="W17" s="312">
        <v>0.21180555555555555</v>
      </c>
      <c r="X17" s="313">
        <v>42738</v>
      </c>
      <c r="Y17" s="59" t="s">
        <v>38</v>
      </c>
    </row>
    <row r="18" spans="1:25" ht="18.75" thickBot="1" x14ac:dyDescent="0.2">
      <c r="A18" s="7">
        <v>150263</v>
      </c>
      <c r="B18" s="283" t="s">
        <v>210</v>
      </c>
      <c r="C18" s="7">
        <v>1.081</v>
      </c>
      <c r="D18" s="284">
        <v>0</v>
      </c>
      <c r="E18" s="283">
        <v>5.18</v>
      </c>
      <c r="F18" s="7">
        <v>1.0361</v>
      </c>
      <c r="G18" s="285">
        <v>-4.3299999999999998E-2</v>
      </c>
      <c r="H18" s="285">
        <v>0.04</v>
      </c>
      <c r="I18" s="283">
        <v>5.5</v>
      </c>
      <c r="J18" s="283">
        <v>5.5</v>
      </c>
      <c r="K18" s="285">
        <v>5.2639999999999999E-2</v>
      </c>
      <c r="L18" s="283" t="s">
        <v>40</v>
      </c>
      <c r="M18" s="7" t="s">
        <v>211</v>
      </c>
      <c r="N18" s="305">
        <v>9.7999999999999997E-3</v>
      </c>
      <c r="O18" s="23">
        <v>0.22770000000000001</v>
      </c>
      <c r="P18" s="285">
        <v>-3.6200000000000003E-2</v>
      </c>
      <c r="Q18" s="285">
        <v>0.8014</v>
      </c>
      <c r="R18" s="285">
        <v>1.6000000000000001E-3</v>
      </c>
      <c r="S18" s="285">
        <v>5.4999999999999997E-3</v>
      </c>
      <c r="T18" s="285">
        <v>-4.3E-3</v>
      </c>
      <c r="U18" s="283">
        <v>1545</v>
      </c>
      <c r="V18" s="283">
        <v>-1</v>
      </c>
      <c r="W18" s="287">
        <v>0.21180555555555555</v>
      </c>
      <c r="X18" s="288">
        <v>42719</v>
      </c>
      <c r="Y18" s="13" t="s">
        <v>38</v>
      </c>
    </row>
    <row r="19" spans="1:25" ht="18.75" thickBot="1" x14ac:dyDescent="0.2">
      <c r="A19" s="14">
        <v>150289</v>
      </c>
      <c r="B19" s="289" t="s">
        <v>196</v>
      </c>
      <c r="C19" s="14">
        <v>1.081</v>
      </c>
      <c r="D19" s="290">
        <v>-8.9999999999999998E-4</v>
      </c>
      <c r="E19" s="289">
        <v>3289.34</v>
      </c>
      <c r="F19" s="14">
        <v>1.036</v>
      </c>
      <c r="G19" s="291">
        <v>-4.3400000000000001E-2</v>
      </c>
      <c r="H19" s="291">
        <v>0.04</v>
      </c>
      <c r="I19" s="289">
        <v>5.5</v>
      </c>
      <c r="J19" s="289">
        <v>5.5</v>
      </c>
      <c r="K19" s="291">
        <v>5.2630000000000003E-2</v>
      </c>
      <c r="L19" s="289" t="s">
        <v>40</v>
      </c>
      <c r="M19" s="14" t="s">
        <v>197</v>
      </c>
      <c r="N19" s="295">
        <v>1.18E-2</v>
      </c>
      <c r="O19" s="18">
        <v>0.18060000000000001</v>
      </c>
      <c r="P19" s="291">
        <v>-3.6200000000000003E-2</v>
      </c>
      <c r="Q19" s="291">
        <v>0.91159999999999997</v>
      </c>
      <c r="R19" s="291">
        <v>3.5999999999999999E-3</v>
      </c>
      <c r="S19" s="291">
        <v>-5.9999999999999995E-4</v>
      </c>
      <c r="T19" s="291">
        <v>-5.1000000000000004E-3</v>
      </c>
      <c r="U19" s="289">
        <v>57765</v>
      </c>
      <c r="V19" s="289">
        <v>569</v>
      </c>
      <c r="W19" s="292">
        <v>0.21180555555555555</v>
      </c>
      <c r="X19" s="293">
        <v>42719</v>
      </c>
      <c r="Y19" s="21" t="s">
        <v>38</v>
      </c>
    </row>
    <row r="20" spans="1:25" s="60" customFormat="1" ht="18.75" thickBot="1" x14ac:dyDescent="0.2">
      <c r="A20" s="51">
        <v>150287</v>
      </c>
      <c r="B20" s="309" t="s">
        <v>77</v>
      </c>
      <c r="C20" s="51">
        <v>1.0820000000000001</v>
      </c>
      <c r="D20" s="314">
        <v>2.8E-3</v>
      </c>
      <c r="E20" s="309">
        <v>4915.8</v>
      </c>
      <c r="F20" s="51">
        <v>1.036</v>
      </c>
      <c r="G20" s="311">
        <v>-4.4400000000000002E-2</v>
      </c>
      <c r="H20" s="311">
        <v>0.04</v>
      </c>
      <c r="I20" s="309">
        <v>5.5</v>
      </c>
      <c r="J20" s="309">
        <v>5.5</v>
      </c>
      <c r="K20" s="311">
        <v>5.2580000000000002E-2</v>
      </c>
      <c r="L20" s="309" t="s">
        <v>40</v>
      </c>
      <c r="M20" s="51" t="s">
        <v>78</v>
      </c>
      <c r="N20" s="314">
        <v>8.3999999999999995E-3</v>
      </c>
      <c r="O20" s="56">
        <v>0.1905</v>
      </c>
      <c r="P20" s="311">
        <v>-3.7100000000000001E-2</v>
      </c>
      <c r="Q20" s="311">
        <v>0.88849999999999996</v>
      </c>
      <c r="R20" s="311">
        <v>7.7999999999999996E-3</v>
      </c>
      <c r="S20" s="311">
        <v>8.2000000000000007E-3</v>
      </c>
      <c r="T20" s="311">
        <v>3.0999999999999999E-3</v>
      </c>
      <c r="U20" s="309">
        <v>84825</v>
      </c>
      <c r="V20" s="309">
        <v>4429</v>
      </c>
      <c r="W20" s="312">
        <v>0.21180555555555555</v>
      </c>
      <c r="X20" s="313">
        <v>42719</v>
      </c>
      <c r="Y20" s="59" t="s">
        <v>38</v>
      </c>
    </row>
    <row r="21" spans="1:25" ht="18.75" thickBot="1" x14ac:dyDescent="0.2">
      <c r="A21" s="14">
        <v>150303</v>
      </c>
      <c r="B21" s="289" t="s">
        <v>200</v>
      </c>
      <c r="C21" s="14">
        <v>1.0840000000000001</v>
      </c>
      <c r="D21" s="295">
        <v>3.7000000000000002E-3</v>
      </c>
      <c r="E21" s="289">
        <v>488.77</v>
      </c>
      <c r="F21" s="14">
        <v>1.036</v>
      </c>
      <c r="G21" s="291">
        <v>-4.6300000000000001E-2</v>
      </c>
      <c r="H21" s="291">
        <v>0.04</v>
      </c>
      <c r="I21" s="289">
        <v>6</v>
      </c>
      <c r="J21" s="289">
        <v>5.5</v>
      </c>
      <c r="K21" s="291">
        <v>5.2569999999999999E-2</v>
      </c>
      <c r="L21" s="289" t="s">
        <v>40</v>
      </c>
      <c r="M21" s="14" t="s">
        <v>201</v>
      </c>
      <c r="N21" s="295">
        <v>9.7999999999999997E-3</v>
      </c>
      <c r="O21" s="18">
        <v>0.24279999999999999</v>
      </c>
      <c r="P21" s="291">
        <v>-3.8899999999999997E-2</v>
      </c>
      <c r="Q21" s="303">
        <v>0.76629999999999998</v>
      </c>
      <c r="R21" s="291">
        <v>6.1999999999999998E-3</v>
      </c>
      <c r="S21" s="291">
        <v>5.4999999999999997E-3</v>
      </c>
      <c r="T21" s="291">
        <v>8.0000000000000004E-4</v>
      </c>
      <c r="U21" s="289">
        <v>34391</v>
      </c>
      <c r="V21" s="289">
        <v>18</v>
      </c>
      <c r="W21" s="292">
        <v>0.21180555555555555</v>
      </c>
      <c r="X21" s="293">
        <v>42719</v>
      </c>
      <c r="Y21" s="21" t="s">
        <v>38</v>
      </c>
    </row>
    <row r="22" spans="1:25" ht="18.75" thickBot="1" x14ac:dyDescent="0.2">
      <c r="A22" s="7">
        <v>150247</v>
      </c>
      <c r="B22" s="283" t="s">
        <v>205</v>
      </c>
      <c r="C22" s="7">
        <v>1.08</v>
      </c>
      <c r="D22" s="286">
        <v>-8.9999999999999998E-4</v>
      </c>
      <c r="E22" s="283">
        <v>163.92</v>
      </c>
      <c r="F22" s="7">
        <v>1.0330999999999999</v>
      </c>
      <c r="G22" s="285">
        <v>-4.5400000000000003E-2</v>
      </c>
      <c r="H22" s="285">
        <v>0.04</v>
      </c>
      <c r="I22" s="283">
        <v>5.5</v>
      </c>
      <c r="J22" s="283">
        <v>5.5</v>
      </c>
      <c r="K22" s="285">
        <v>5.2540000000000003E-2</v>
      </c>
      <c r="L22" s="283" t="s">
        <v>40</v>
      </c>
      <c r="M22" s="7" t="s">
        <v>110</v>
      </c>
      <c r="N22" s="305">
        <v>8.3000000000000001E-3</v>
      </c>
      <c r="O22" s="23">
        <v>0.2235</v>
      </c>
      <c r="P22" s="285">
        <v>-3.8100000000000002E-2</v>
      </c>
      <c r="Q22" s="285">
        <v>0.81559999999999999</v>
      </c>
      <c r="R22" s="285">
        <v>-3.2000000000000002E-3</v>
      </c>
      <c r="S22" s="285">
        <v>-2.0999999999999999E-3</v>
      </c>
      <c r="T22" s="285">
        <v>-5.3E-3</v>
      </c>
      <c r="U22" s="283">
        <v>20777</v>
      </c>
      <c r="V22" s="283">
        <v>15</v>
      </c>
      <c r="W22" s="287">
        <v>0.21180555555555555</v>
      </c>
      <c r="X22" s="288">
        <v>42738</v>
      </c>
      <c r="Y22" s="13" t="s">
        <v>38</v>
      </c>
    </row>
    <row r="23" spans="1:25" ht="18.75" thickBot="1" x14ac:dyDescent="0.2">
      <c r="A23" s="14">
        <v>150325</v>
      </c>
      <c r="B23" s="289" t="s">
        <v>224</v>
      </c>
      <c r="C23" s="14">
        <v>1.077</v>
      </c>
      <c r="D23" s="295">
        <v>8.9999999999999998E-4</v>
      </c>
      <c r="E23" s="289">
        <v>7.1</v>
      </c>
      <c r="F23" s="14">
        <v>1.0296000000000001</v>
      </c>
      <c r="G23" s="291">
        <v>-4.5999999999999999E-2</v>
      </c>
      <c r="H23" s="291">
        <v>0.04</v>
      </c>
      <c r="I23" s="289">
        <v>5.5</v>
      </c>
      <c r="J23" s="289">
        <v>5.5</v>
      </c>
      <c r="K23" s="291">
        <v>5.2510000000000001E-2</v>
      </c>
      <c r="L23" s="289" t="s">
        <v>40</v>
      </c>
      <c r="M23" s="14" t="s">
        <v>66</v>
      </c>
      <c r="N23" s="295">
        <v>1.0200000000000001E-2</v>
      </c>
      <c r="O23" s="18">
        <v>0.34339999999999998</v>
      </c>
      <c r="P23" s="291">
        <v>-3.8199999999999998E-2</v>
      </c>
      <c r="Q23" s="303">
        <v>0.53949999999999998</v>
      </c>
      <c r="R23" s="291">
        <v>7.9000000000000008E-3</v>
      </c>
      <c r="S23" s="291">
        <v>6.7000000000000002E-3</v>
      </c>
      <c r="T23" s="291">
        <v>-7.3000000000000001E-3</v>
      </c>
      <c r="U23" s="289">
        <v>1677</v>
      </c>
      <c r="V23" s="289">
        <v>0</v>
      </c>
      <c r="W23" s="292">
        <v>0.21180555555555555</v>
      </c>
      <c r="X23" s="293">
        <v>42738</v>
      </c>
      <c r="Y23" s="21" t="s">
        <v>38</v>
      </c>
    </row>
    <row r="24" spans="1:25" s="60" customFormat="1" ht="18.75" thickBot="1" x14ac:dyDescent="0.2">
      <c r="A24" s="51">
        <v>150335</v>
      </c>
      <c r="B24" s="309" t="s">
        <v>195</v>
      </c>
      <c r="C24" s="51">
        <v>1.0840000000000001</v>
      </c>
      <c r="D24" s="314">
        <v>3.7000000000000002E-3</v>
      </c>
      <c r="E24" s="309">
        <v>1444.42</v>
      </c>
      <c r="F24" s="51">
        <v>1.036</v>
      </c>
      <c r="G24" s="311">
        <v>-4.6300000000000001E-2</v>
      </c>
      <c r="H24" s="311">
        <v>0.04</v>
      </c>
      <c r="I24" s="309">
        <v>5.5</v>
      </c>
      <c r="J24" s="309">
        <v>5.5</v>
      </c>
      <c r="K24" s="311">
        <v>5.2479999999999999E-2</v>
      </c>
      <c r="L24" s="309" t="s">
        <v>40</v>
      </c>
      <c r="M24" s="51" t="s">
        <v>80</v>
      </c>
      <c r="N24" s="314">
        <v>9.4000000000000004E-3</v>
      </c>
      <c r="O24" s="56">
        <v>0.23769999999999999</v>
      </c>
      <c r="P24" s="311">
        <v>-3.8899999999999997E-2</v>
      </c>
      <c r="Q24" s="367">
        <v>0.77839999999999998</v>
      </c>
      <c r="R24" s="311">
        <v>2.3999999999999998E-3</v>
      </c>
      <c r="S24" s="311">
        <v>4.1999999999999997E-3</v>
      </c>
      <c r="T24" s="311">
        <v>1.1999999999999999E-3</v>
      </c>
      <c r="U24" s="309">
        <v>16652</v>
      </c>
      <c r="V24" s="309">
        <v>149</v>
      </c>
      <c r="W24" s="312">
        <v>0.21180555555555555</v>
      </c>
      <c r="X24" s="313">
        <v>42719</v>
      </c>
      <c r="Y24" s="59" t="s">
        <v>38</v>
      </c>
    </row>
    <row r="25" spans="1:25" ht="18.75" thickBot="1" x14ac:dyDescent="0.2">
      <c r="A25" s="14">
        <v>150293</v>
      </c>
      <c r="B25" s="289" t="s">
        <v>204</v>
      </c>
      <c r="C25" s="14">
        <v>1.1120000000000001</v>
      </c>
      <c r="D25" s="295">
        <v>3.5999999999999999E-3</v>
      </c>
      <c r="E25" s="289">
        <v>18.16</v>
      </c>
      <c r="F25" s="14">
        <v>1.0601</v>
      </c>
      <c r="G25" s="291">
        <v>-4.9000000000000002E-2</v>
      </c>
      <c r="H25" s="291">
        <v>0.04</v>
      </c>
      <c r="I25" s="289">
        <v>6.25</v>
      </c>
      <c r="J25" s="289">
        <v>5.5</v>
      </c>
      <c r="K25" s="291">
        <v>5.2400000000000002E-2</v>
      </c>
      <c r="L25" s="289" t="s">
        <v>40</v>
      </c>
      <c r="M25" s="14" t="s">
        <v>66</v>
      </c>
      <c r="N25" s="295">
        <v>1.0200000000000001E-2</v>
      </c>
      <c r="O25" s="18">
        <v>0.31900000000000001</v>
      </c>
      <c r="P25" s="291">
        <v>-4.1599999999999998E-2</v>
      </c>
      <c r="Q25" s="291">
        <v>0.5595</v>
      </c>
      <c r="R25" s="291">
        <v>3.3E-3</v>
      </c>
      <c r="S25" s="291">
        <v>-2.2000000000000001E-3</v>
      </c>
      <c r="T25" s="291">
        <v>-8.2000000000000007E-3</v>
      </c>
      <c r="U25" s="289">
        <v>1239</v>
      </c>
      <c r="V25" s="289">
        <v>2</v>
      </c>
      <c r="W25" s="292">
        <v>0.21180555555555555</v>
      </c>
      <c r="X25" s="293">
        <v>42705</v>
      </c>
      <c r="Y25" s="21" t="s">
        <v>38</v>
      </c>
    </row>
    <row r="26" spans="1:25" ht="18.75" thickBot="1" x14ac:dyDescent="0.2">
      <c r="A26" s="7">
        <v>150130</v>
      </c>
      <c r="B26" s="283" t="s">
        <v>208</v>
      </c>
      <c r="C26" s="7">
        <v>1.083</v>
      </c>
      <c r="D26" s="305">
        <v>8.9999999999999998E-4</v>
      </c>
      <c r="E26" s="283">
        <v>17032.560000000001</v>
      </c>
      <c r="F26" s="7">
        <v>1.0331999999999999</v>
      </c>
      <c r="G26" s="285">
        <v>-4.82E-2</v>
      </c>
      <c r="H26" s="285">
        <v>0.04</v>
      </c>
      <c r="I26" s="283">
        <v>5.5</v>
      </c>
      <c r="J26" s="283">
        <v>5.5</v>
      </c>
      <c r="K26" s="285">
        <v>5.2389999999999999E-2</v>
      </c>
      <c r="L26" s="283" t="s">
        <v>40</v>
      </c>
      <c r="M26" s="7" t="s">
        <v>209</v>
      </c>
      <c r="N26" s="305">
        <v>8.3999999999999995E-3</v>
      </c>
      <c r="O26" s="23">
        <v>0.19919999999999999</v>
      </c>
      <c r="P26" s="285">
        <v>-4.0800000000000003E-2</v>
      </c>
      <c r="Q26" s="285">
        <v>0.87209999999999999</v>
      </c>
      <c r="R26" s="285">
        <v>8.9999999999999998E-4</v>
      </c>
      <c r="S26" s="285">
        <v>3.3E-3</v>
      </c>
      <c r="T26" s="285">
        <v>2.9999999999999997E-4</v>
      </c>
      <c r="U26" s="283">
        <v>477590</v>
      </c>
      <c r="V26" s="283">
        <v>1452</v>
      </c>
      <c r="W26" s="287">
        <v>0.21180555555555555</v>
      </c>
      <c r="X26" s="288">
        <v>42738</v>
      </c>
      <c r="Y26" s="13" t="s">
        <v>38</v>
      </c>
    </row>
    <row r="27" spans="1:25" ht="18.75" thickBot="1" x14ac:dyDescent="0.2">
      <c r="A27" s="14">
        <v>150291</v>
      </c>
      <c r="B27" s="306" t="s">
        <v>198</v>
      </c>
      <c r="C27" s="14">
        <v>1.089</v>
      </c>
      <c r="D27" s="295">
        <v>4.5999999999999999E-3</v>
      </c>
      <c r="E27" s="289">
        <v>169.04</v>
      </c>
      <c r="F27" s="14">
        <v>1.036</v>
      </c>
      <c r="G27" s="291">
        <v>-5.1200000000000002E-2</v>
      </c>
      <c r="H27" s="291">
        <v>0.04</v>
      </c>
      <c r="I27" s="289">
        <v>5.5</v>
      </c>
      <c r="J27" s="289">
        <v>5.5</v>
      </c>
      <c r="K27" s="291">
        <v>5.2229999999999999E-2</v>
      </c>
      <c r="L27" s="289" t="s">
        <v>40</v>
      </c>
      <c r="M27" s="14" t="s">
        <v>95</v>
      </c>
      <c r="N27" s="295">
        <v>2.4799999999999999E-2</v>
      </c>
      <c r="O27" s="18">
        <v>0.23300000000000001</v>
      </c>
      <c r="P27" s="291">
        <v>-4.3299999999999998E-2</v>
      </c>
      <c r="Q27" s="291">
        <v>0.7893</v>
      </c>
      <c r="R27" s="291">
        <v>-1E-3</v>
      </c>
      <c r="S27" s="291">
        <v>1.1999999999999999E-3</v>
      </c>
      <c r="T27" s="291">
        <v>1.1999999999999999E-3</v>
      </c>
      <c r="U27" s="289">
        <v>19655</v>
      </c>
      <c r="V27" s="289">
        <v>18</v>
      </c>
      <c r="W27" s="292">
        <v>0.21180555555555555</v>
      </c>
      <c r="X27" s="293">
        <v>42719</v>
      </c>
      <c r="Y27" s="21" t="s">
        <v>38</v>
      </c>
    </row>
    <row r="28" spans="1:25" ht="18.75" thickBot="1" x14ac:dyDescent="0.2">
      <c r="A28" s="7">
        <v>150299</v>
      </c>
      <c r="B28" s="294" t="s">
        <v>199</v>
      </c>
      <c r="C28" s="7">
        <v>1.0900000000000001</v>
      </c>
      <c r="D28" s="305">
        <v>5.4999999999999997E-3</v>
      </c>
      <c r="E28" s="283">
        <v>2062.09</v>
      </c>
      <c r="F28" s="7">
        <v>1.0362</v>
      </c>
      <c r="G28" s="285">
        <v>-5.1900000000000002E-2</v>
      </c>
      <c r="H28" s="285">
        <v>0.04</v>
      </c>
      <c r="I28" s="283">
        <v>5.5</v>
      </c>
      <c r="J28" s="283">
        <v>5.5</v>
      </c>
      <c r="K28" s="285">
        <v>5.219E-2</v>
      </c>
      <c r="L28" s="283" t="s">
        <v>40</v>
      </c>
      <c r="M28" s="7" t="s">
        <v>95</v>
      </c>
      <c r="N28" s="305">
        <v>2.4799999999999999E-2</v>
      </c>
      <c r="O28" s="23">
        <v>0.20810000000000001</v>
      </c>
      <c r="P28" s="285">
        <v>-4.4200000000000003E-2</v>
      </c>
      <c r="Q28" s="304">
        <v>0.84709999999999996</v>
      </c>
      <c r="R28" s="285">
        <v>-6.9999999999999999E-4</v>
      </c>
      <c r="S28" s="285">
        <v>2E-3</v>
      </c>
      <c r="T28" s="285">
        <v>3.2000000000000002E-3</v>
      </c>
      <c r="U28" s="283">
        <v>39996</v>
      </c>
      <c r="V28" s="283">
        <v>589</v>
      </c>
      <c r="W28" s="287">
        <v>0.21180555555555555</v>
      </c>
      <c r="X28" s="288">
        <v>42719</v>
      </c>
      <c r="Y28" s="13" t="s">
        <v>38</v>
      </c>
    </row>
    <row r="29" spans="1:25" ht="18.75" thickBot="1" x14ac:dyDescent="0.2">
      <c r="A29" s="14">
        <v>502037</v>
      </c>
      <c r="B29" s="289" t="s">
        <v>221</v>
      </c>
      <c r="C29" s="14">
        <v>1.087</v>
      </c>
      <c r="D29" s="302">
        <v>0</v>
      </c>
      <c r="E29" s="289">
        <v>42</v>
      </c>
      <c r="F29" s="14">
        <v>1.0295000000000001</v>
      </c>
      <c r="G29" s="291">
        <v>-5.5899999999999998E-2</v>
      </c>
      <c r="H29" s="291">
        <v>0.04</v>
      </c>
      <c r="I29" s="289">
        <v>5.5</v>
      </c>
      <c r="J29" s="289">
        <v>5.5</v>
      </c>
      <c r="K29" s="291">
        <v>5.2010000000000001E-2</v>
      </c>
      <c r="L29" s="289" t="s">
        <v>40</v>
      </c>
      <c r="M29" s="14" t="s">
        <v>222</v>
      </c>
      <c r="N29" s="295">
        <v>1.43E-2</v>
      </c>
      <c r="O29" s="18">
        <v>0.4274</v>
      </c>
      <c r="P29" s="291">
        <v>-4.7100000000000003E-2</v>
      </c>
      <c r="Q29" s="291">
        <v>0.34260000000000002</v>
      </c>
      <c r="R29" s="291">
        <v>-3.3999999999999998E-3</v>
      </c>
      <c r="S29" s="291">
        <v>1.47E-2</v>
      </c>
      <c r="T29" s="291">
        <v>2.0999999999999999E-3</v>
      </c>
      <c r="U29" s="289">
        <v>585</v>
      </c>
      <c r="V29" s="289">
        <v>0</v>
      </c>
      <c r="W29" s="292">
        <v>0.21180555555555555</v>
      </c>
      <c r="X29" s="293">
        <v>42719</v>
      </c>
      <c r="Y29" s="21" t="s">
        <v>38</v>
      </c>
    </row>
    <row r="30" spans="1:25" ht="18.75" thickBot="1" x14ac:dyDescent="0.2">
      <c r="A30" s="7">
        <v>150301</v>
      </c>
      <c r="B30" s="283" t="s">
        <v>212</v>
      </c>
      <c r="C30" s="7">
        <v>1.0940000000000001</v>
      </c>
      <c r="D30" s="305">
        <v>5.4999999999999997E-3</v>
      </c>
      <c r="E30" s="283">
        <v>35.64</v>
      </c>
      <c r="F30" s="7">
        <v>1.0362</v>
      </c>
      <c r="G30" s="285">
        <v>-5.5800000000000002E-2</v>
      </c>
      <c r="H30" s="285">
        <v>0.04</v>
      </c>
      <c r="I30" s="283">
        <v>5.5</v>
      </c>
      <c r="J30" s="283">
        <v>5.5</v>
      </c>
      <c r="K30" s="285">
        <v>5.1990000000000001E-2</v>
      </c>
      <c r="L30" s="283" t="s">
        <v>40</v>
      </c>
      <c r="M30" s="7" t="s">
        <v>56</v>
      </c>
      <c r="N30" s="305">
        <v>2.46E-2</v>
      </c>
      <c r="O30" s="23">
        <v>0.43490000000000001</v>
      </c>
      <c r="P30" s="285">
        <v>-4.7699999999999999E-2</v>
      </c>
      <c r="Q30" s="304">
        <v>0.31809999999999999</v>
      </c>
      <c r="R30" s="285">
        <v>-5.3E-3</v>
      </c>
      <c r="S30" s="285">
        <v>-2.3E-3</v>
      </c>
      <c r="T30" s="285">
        <v>-6.9999999999999999E-4</v>
      </c>
      <c r="U30" s="283">
        <v>5278</v>
      </c>
      <c r="V30" s="283">
        <v>-18</v>
      </c>
      <c r="W30" s="287">
        <v>0.21180555555555555</v>
      </c>
      <c r="X30" s="288">
        <v>42719</v>
      </c>
      <c r="Y30" s="13" t="s">
        <v>38</v>
      </c>
    </row>
    <row r="31" spans="1:25" ht="18.75" thickBot="1" x14ac:dyDescent="0.2">
      <c r="A31" s="14">
        <v>150117</v>
      </c>
      <c r="B31" s="289" t="s">
        <v>206</v>
      </c>
      <c r="C31" s="14">
        <v>1.0940000000000001</v>
      </c>
      <c r="D31" s="295">
        <v>6.4000000000000003E-3</v>
      </c>
      <c r="E31" s="289">
        <v>6999.78</v>
      </c>
      <c r="F31" s="14">
        <v>1.0331999999999999</v>
      </c>
      <c r="G31" s="291">
        <v>-5.8799999999999998E-2</v>
      </c>
      <c r="H31" s="291">
        <v>0.04</v>
      </c>
      <c r="I31" s="289">
        <v>5.5</v>
      </c>
      <c r="J31" s="289">
        <v>5.5</v>
      </c>
      <c r="K31" s="291">
        <v>5.185E-2</v>
      </c>
      <c r="L31" s="289" t="s">
        <v>40</v>
      </c>
      <c r="M31" s="14" t="s">
        <v>207</v>
      </c>
      <c r="N31" s="295">
        <v>5.0700000000000002E-2</v>
      </c>
      <c r="O31" s="18">
        <v>0.1988</v>
      </c>
      <c r="P31" s="291">
        <v>-5.04E-2</v>
      </c>
      <c r="Q31" s="291">
        <v>1.4975000000000001</v>
      </c>
      <c r="R31" s="291">
        <v>-1.72E-2</v>
      </c>
      <c r="S31" s="291">
        <v>-3.3E-3</v>
      </c>
      <c r="T31" s="291">
        <v>-4.4999999999999997E-3</v>
      </c>
      <c r="U31" s="289">
        <v>134074</v>
      </c>
      <c r="V31" s="289">
        <v>-4</v>
      </c>
      <c r="W31" s="292">
        <v>0.21180555555555555</v>
      </c>
      <c r="X31" s="293">
        <v>42738</v>
      </c>
      <c r="Y31" s="21" t="s">
        <v>38</v>
      </c>
    </row>
    <row r="32" spans="1:25" ht="18.75" thickBot="1" x14ac:dyDescent="0.2">
      <c r="A32" s="7">
        <v>150265</v>
      </c>
      <c r="B32" s="294" t="s">
        <v>214</v>
      </c>
      <c r="C32" s="7">
        <v>1.0900000000000001</v>
      </c>
      <c r="D32" s="305">
        <v>1.8E-3</v>
      </c>
      <c r="E32" s="283">
        <v>245.72</v>
      </c>
      <c r="F32" s="7">
        <v>1.0289999999999999</v>
      </c>
      <c r="G32" s="285">
        <v>-5.9299999999999999E-2</v>
      </c>
      <c r="H32" s="285">
        <v>0.04</v>
      </c>
      <c r="I32" s="283">
        <v>5.5</v>
      </c>
      <c r="J32" s="283">
        <v>5.5</v>
      </c>
      <c r="K32" s="285">
        <v>5.1839999999999997E-2</v>
      </c>
      <c r="L32" s="283" t="s">
        <v>40</v>
      </c>
      <c r="M32" s="7" t="s">
        <v>46</v>
      </c>
      <c r="N32" s="305">
        <v>1.15E-2</v>
      </c>
      <c r="O32" s="23">
        <v>0.4093</v>
      </c>
      <c r="P32" s="285">
        <v>-5.0599999999999999E-2</v>
      </c>
      <c r="Q32" s="285">
        <v>0.38540000000000002</v>
      </c>
      <c r="R32" s="285">
        <v>-2.5000000000000001E-3</v>
      </c>
      <c r="S32" s="285">
        <v>-4.1999999999999997E-3</v>
      </c>
      <c r="T32" s="285">
        <v>-6.4999999999999997E-3</v>
      </c>
      <c r="U32" s="283">
        <v>13268</v>
      </c>
      <c r="V32" s="283">
        <v>20</v>
      </c>
      <c r="W32" s="287">
        <v>0.21180555555555555</v>
      </c>
      <c r="X32" s="288">
        <v>42719</v>
      </c>
      <c r="Y32" s="13" t="s">
        <v>38</v>
      </c>
    </row>
    <row r="33" spans="1:25" ht="18.75" thickBot="1" x14ac:dyDescent="0.2">
      <c r="A33" s="14">
        <v>150190</v>
      </c>
      <c r="B33" s="289" t="s">
        <v>213</v>
      </c>
      <c r="C33" s="14">
        <v>1.0960000000000001</v>
      </c>
      <c r="D33" s="302">
        <v>0</v>
      </c>
      <c r="E33" s="289">
        <v>35.049999999999997</v>
      </c>
      <c r="F33" s="14">
        <v>1.0329999999999999</v>
      </c>
      <c r="G33" s="291">
        <v>-6.0999999999999999E-2</v>
      </c>
      <c r="H33" s="291">
        <v>0.04</v>
      </c>
      <c r="I33" s="289">
        <v>5.5</v>
      </c>
      <c r="J33" s="289">
        <v>5.5</v>
      </c>
      <c r="K33" s="291">
        <v>5.1740000000000001E-2</v>
      </c>
      <c r="L33" s="289" t="s">
        <v>40</v>
      </c>
      <c r="M33" s="14" t="s">
        <v>76</v>
      </c>
      <c r="N33" s="295">
        <v>1.3299999999999999E-2</v>
      </c>
      <c r="O33" s="18">
        <v>0.43640000000000001</v>
      </c>
      <c r="P33" s="291">
        <v>-5.2200000000000003E-2</v>
      </c>
      <c r="Q33" s="291">
        <v>0.31790000000000002</v>
      </c>
      <c r="R33" s="291">
        <v>2E-3</v>
      </c>
      <c r="S33" s="291">
        <v>1.1599999999999999E-2</v>
      </c>
      <c r="T33" s="291">
        <v>3.8999999999999998E-3</v>
      </c>
      <c r="U33" s="289">
        <v>5778</v>
      </c>
      <c r="V33" s="289">
        <v>0</v>
      </c>
      <c r="W33" s="292">
        <v>0.21180555555555555</v>
      </c>
      <c r="X33" s="293">
        <v>42738</v>
      </c>
      <c r="Y33" s="21" t="s">
        <v>38</v>
      </c>
    </row>
    <row r="34" spans="1:25" ht="18.75" thickBot="1" x14ac:dyDescent="0.2">
      <c r="A34" s="7">
        <v>150198</v>
      </c>
      <c r="B34" s="283" t="s">
        <v>219</v>
      </c>
      <c r="C34" s="7">
        <v>1.1000000000000001</v>
      </c>
      <c r="D34" s="284">
        <v>0</v>
      </c>
      <c r="E34" s="283">
        <v>24.66</v>
      </c>
      <c r="F34" s="7">
        <v>1.0331999999999999</v>
      </c>
      <c r="G34" s="285">
        <v>-6.4699999999999994E-2</v>
      </c>
      <c r="H34" s="285">
        <v>0.04</v>
      </c>
      <c r="I34" s="283">
        <v>5.5</v>
      </c>
      <c r="J34" s="283">
        <v>5.5</v>
      </c>
      <c r="K34" s="285">
        <v>5.1560000000000002E-2</v>
      </c>
      <c r="L34" s="283" t="s">
        <v>40</v>
      </c>
      <c r="M34" s="7" t="s">
        <v>220</v>
      </c>
      <c r="N34" s="305">
        <v>3.3E-3</v>
      </c>
      <c r="O34" s="23">
        <v>0.2712</v>
      </c>
      <c r="P34" s="285">
        <v>-5.5599999999999997E-2</v>
      </c>
      <c r="Q34" s="285">
        <v>0.70389999999999997</v>
      </c>
      <c r="R34" s="285">
        <v>-1E-3</v>
      </c>
      <c r="S34" s="285">
        <v>-2.3999999999999998E-3</v>
      </c>
      <c r="T34" s="285">
        <v>-3.3999999999999998E-3</v>
      </c>
      <c r="U34" s="283">
        <v>50794</v>
      </c>
      <c r="V34" s="283">
        <v>7</v>
      </c>
      <c r="W34" s="287">
        <v>0.21180555555555555</v>
      </c>
      <c r="X34" s="288">
        <v>42738</v>
      </c>
      <c r="Y34" s="13" t="s">
        <v>38</v>
      </c>
    </row>
    <row r="35" spans="1:25" ht="18.75" thickBot="1" x14ac:dyDescent="0.2">
      <c r="A35" s="14">
        <v>150343</v>
      </c>
      <c r="B35" s="289" t="s">
        <v>223</v>
      </c>
      <c r="C35" s="14">
        <v>1.0940000000000001</v>
      </c>
      <c r="D35" s="290">
        <v>-4.4999999999999997E-3</v>
      </c>
      <c r="E35" s="289">
        <v>0.27</v>
      </c>
      <c r="F35" s="14">
        <v>1.024</v>
      </c>
      <c r="G35" s="291">
        <v>-6.8400000000000002E-2</v>
      </c>
      <c r="H35" s="291">
        <v>0.04</v>
      </c>
      <c r="I35" s="289">
        <v>5.5</v>
      </c>
      <c r="J35" s="289">
        <v>5.5</v>
      </c>
      <c r="K35" s="291">
        <v>5.1400000000000001E-2</v>
      </c>
      <c r="L35" s="289" t="s">
        <v>40</v>
      </c>
      <c r="M35" s="14" t="s">
        <v>56</v>
      </c>
      <c r="N35" s="295">
        <v>2.46E-2</v>
      </c>
      <c r="O35" s="18">
        <v>0.44619999999999999</v>
      </c>
      <c r="P35" s="291">
        <v>-5.8599999999999999E-2</v>
      </c>
      <c r="Q35" s="303">
        <v>0.30399999999999999</v>
      </c>
      <c r="R35" s="291">
        <v>-7.6E-3</v>
      </c>
      <c r="S35" s="291">
        <v>-2.7000000000000001E-3</v>
      </c>
      <c r="T35" s="291">
        <v>-5.4000000000000003E-3</v>
      </c>
      <c r="U35" s="289">
        <v>6006</v>
      </c>
      <c r="V35" s="289">
        <v>-3</v>
      </c>
      <c r="W35" s="292">
        <v>0.21180555555555555</v>
      </c>
      <c r="X35" s="293">
        <v>42719</v>
      </c>
      <c r="Y35" s="21" t="s">
        <v>38</v>
      </c>
    </row>
    <row r="36" spans="1:25" ht="18.75" thickBot="1" x14ac:dyDescent="0.2">
      <c r="A36" s="7">
        <v>150261</v>
      </c>
      <c r="B36" s="283" t="s">
        <v>217</v>
      </c>
      <c r="C36" s="7">
        <v>1.1020000000000001</v>
      </c>
      <c r="D36" s="305">
        <v>1.8E-3</v>
      </c>
      <c r="E36" s="283">
        <v>5.52</v>
      </c>
      <c r="F36" s="7">
        <v>1.0293000000000001</v>
      </c>
      <c r="G36" s="285">
        <v>-7.0599999999999996E-2</v>
      </c>
      <c r="H36" s="285">
        <v>0.04</v>
      </c>
      <c r="I36" s="283">
        <v>5.5</v>
      </c>
      <c r="J36" s="283">
        <v>5.5</v>
      </c>
      <c r="K36" s="285">
        <v>5.1270000000000003E-2</v>
      </c>
      <c r="L36" s="283" t="s">
        <v>40</v>
      </c>
      <c r="M36" s="7" t="s">
        <v>218</v>
      </c>
      <c r="N36" s="305">
        <v>1.3899999999999999E-2</v>
      </c>
      <c r="O36" s="23">
        <v>0.42449999999999999</v>
      </c>
      <c r="P36" s="285">
        <v>-6.0900000000000003E-2</v>
      </c>
      <c r="Q36" s="285">
        <v>0.34949999999999998</v>
      </c>
      <c r="R36" s="285">
        <v>-5.4000000000000003E-3</v>
      </c>
      <c r="S36" s="285">
        <v>-3.2000000000000002E-3</v>
      </c>
      <c r="T36" s="285">
        <v>-5.8999999999999999E-3</v>
      </c>
      <c r="U36" s="283">
        <v>15420</v>
      </c>
      <c r="V36" s="283">
        <v>-20</v>
      </c>
      <c r="W36" s="287">
        <v>0.21180555555555555</v>
      </c>
      <c r="X36" s="288">
        <v>42719</v>
      </c>
      <c r="Y36" s="13" t="s">
        <v>38</v>
      </c>
    </row>
    <row r="37" spans="1:25" ht="18.75" thickBot="1" x14ac:dyDescent="0.2">
      <c r="A37" s="14">
        <v>150196</v>
      </c>
      <c r="B37" s="289" t="s">
        <v>215</v>
      </c>
      <c r="C37" s="14">
        <v>1.107</v>
      </c>
      <c r="D37" s="295">
        <v>5.4000000000000003E-3</v>
      </c>
      <c r="E37" s="289">
        <v>2224.16</v>
      </c>
      <c r="F37" s="14">
        <v>1.0331999999999999</v>
      </c>
      <c r="G37" s="291">
        <v>-7.1400000000000005E-2</v>
      </c>
      <c r="H37" s="291">
        <v>0.04</v>
      </c>
      <c r="I37" s="289">
        <v>5.5</v>
      </c>
      <c r="J37" s="289">
        <v>5.5</v>
      </c>
      <c r="K37" s="291">
        <v>5.1220000000000002E-2</v>
      </c>
      <c r="L37" s="289" t="s">
        <v>40</v>
      </c>
      <c r="M37" s="14" t="s">
        <v>216</v>
      </c>
      <c r="N37" s="295">
        <v>6.4000000000000003E-3</v>
      </c>
      <c r="O37" s="18">
        <v>0.43930000000000002</v>
      </c>
      <c r="P37" s="291">
        <v>-6.1600000000000002E-2</v>
      </c>
      <c r="Q37" s="291">
        <v>0.31090000000000001</v>
      </c>
      <c r="R37" s="291">
        <v>3.8E-3</v>
      </c>
      <c r="S37" s="291">
        <v>2.8E-3</v>
      </c>
      <c r="T37" s="291">
        <v>3.8999999999999998E-3</v>
      </c>
      <c r="U37" s="289">
        <v>66363</v>
      </c>
      <c r="V37" s="289">
        <v>1472</v>
      </c>
      <c r="W37" s="292">
        <v>0.21180555555555555</v>
      </c>
      <c r="X37" s="293">
        <v>42738</v>
      </c>
      <c r="Y37" s="21" t="s">
        <v>38</v>
      </c>
    </row>
    <row r="38" spans="1:25" ht="18.75" thickBot="1" x14ac:dyDescent="0.2">
      <c r="A38" s="7">
        <v>150327</v>
      </c>
      <c r="B38" s="283" t="s">
        <v>284</v>
      </c>
      <c r="C38" s="7">
        <v>1.113</v>
      </c>
      <c r="D38" s="286">
        <v>-2.6200000000000001E-2</v>
      </c>
      <c r="E38" s="283">
        <v>0.01</v>
      </c>
      <c r="F38" s="7">
        <v>1.0293000000000001</v>
      </c>
      <c r="G38" s="285">
        <v>-8.1299999999999997E-2</v>
      </c>
      <c r="H38" s="285">
        <v>0.04</v>
      </c>
      <c r="I38" s="283">
        <v>5.5</v>
      </c>
      <c r="J38" s="283">
        <v>5.5</v>
      </c>
      <c r="K38" s="285">
        <v>5.0750000000000003E-2</v>
      </c>
      <c r="L38" s="283" t="s">
        <v>40</v>
      </c>
      <c r="M38" s="7" t="s">
        <v>127</v>
      </c>
      <c r="N38" s="305">
        <v>9.4999999999999998E-3</v>
      </c>
      <c r="O38" s="23">
        <v>0.46300000000000002</v>
      </c>
      <c r="P38" s="285">
        <v>-7.0199999999999999E-2</v>
      </c>
      <c r="Q38" s="285">
        <v>0.25940000000000002</v>
      </c>
      <c r="R38" s="285">
        <v>-1.7299999999999999E-2</v>
      </c>
      <c r="S38" s="285">
        <v>-1.1999999999999999E-3</v>
      </c>
      <c r="T38" s="285">
        <v>-1.49E-2</v>
      </c>
      <c r="U38" s="283">
        <v>800</v>
      </c>
      <c r="V38" s="283">
        <v>-1</v>
      </c>
      <c r="W38" s="287">
        <v>0.21180555555555555</v>
      </c>
      <c r="X38" s="288">
        <v>42738</v>
      </c>
      <c r="Y38" s="13" t="s">
        <v>38</v>
      </c>
    </row>
    <row r="39" spans="1:25" ht="18.75" thickBot="1" x14ac:dyDescent="0.2">
      <c r="A39" s="14">
        <v>502057</v>
      </c>
      <c r="B39" s="289" t="s">
        <v>217</v>
      </c>
      <c r="C39" s="14">
        <v>1.1200000000000001</v>
      </c>
      <c r="D39" s="295">
        <v>6.3E-3</v>
      </c>
      <c r="E39" s="289">
        <v>3.54</v>
      </c>
      <c r="F39" s="14">
        <v>1.0293000000000001</v>
      </c>
      <c r="G39" s="291">
        <v>-8.8099999999999998E-2</v>
      </c>
      <c r="H39" s="291">
        <v>0.04</v>
      </c>
      <c r="I39" s="289">
        <v>5.5</v>
      </c>
      <c r="J39" s="289">
        <v>5.5</v>
      </c>
      <c r="K39" s="291">
        <v>5.0430000000000003E-2</v>
      </c>
      <c r="L39" s="289" t="s">
        <v>40</v>
      </c>
      <c r="M39" s="14" t="s">
        <v>218</v>
      </c>
      <c r="N39" s="295">
        <v>1.3899999999999999E-2</v>
      </c>
      <c r="O39" s="18">
        <v>0.45750000000000002</v>
      </c>
      <c r="P39" s="291">
        <v>-7.5999999999999998E-2</v>
      </c>
      <c r="Q39" s="291">
        <v>0.2722</v>
      </c>
      <c r="R39" s="291">
        <v>-9.4000000000000004E-3</v>
      </c>
      <c r="S39" s="291">
        <v>-2.8E-3</v>
      </c>
      <c r="T39" s="291">
        <v>-5.3E-3</v>
      </c>
      <c r="U39" s="289">
        <v>1117</v>
      </c>
      <c r="V39" s="289">
        <v>3</v>
      </c>
      <c r="W39" s="292">
        <v>0.21180555555555555</v>
      </c>
      <c r="X39" s="293">
        <v>42719</v>
      </c>
      <c r="Y39" s="21" t="s">
        <v>38</v>
      </c>
    </row>
    <row r="40" spans="1:25" ht="18.75" thickBot="1" x14ac:dyDescent="0.2">
      <c r="A40" s="7">
        <v>150317</v>
      </c>
      <c r="B40" s="283" t="s">
        <v>225</v>
      </c>
      <c r="C40" s="7">
        <v>1.161</v>
      </c>
      <c r="D40" s="305">
        <v>8.9999999999999998E-4</v>
      </c>
      <c r="E40" s="283">
        <v>1.2</v>
      </c>
      <c r="F40" s="7">
        <v>1.0289999999999999</v>
      </c>
      <c r="G40" s="285">
        <v>-0.1283</v>
      </c>
      <c r="H40" s="285">
        <v>0.04</v>
      </c>
      <c r="I40" s="283">
        <v>5.5</v>
      </c>
      <c r="J40" s="283">
        <v>5.5</v>
      </c>
      <c r="K40" s="285">
        <v>4.8590000000000001E-2</v>
      </c>
      <c r="L40" s="283" t="s">
        <v>40</v>
      </c>
      <c r="M40" s="7" t="s">
        <v>222</v>
      </c>
      <c r="N40" s="305">
        <v>1.43E-2</v>
      </c>
      <c r="O40" s="23">
        <v>0.4259</v>
      </c>
      <c r="P40" s="285">
        <v>-0.1087</v>
      </c>
      <c r="Q40" s="285">
        <v>0.34660000000000002</v>
      </c>
      <c r="R40" s="285">
        <v>-7.6E-3</v>
      </c>
      <c r="S40" s="285">
        <v>0</v>
      </c>
      <c r="T40" s="285">
        <v>-8.9999999999999998E-4</v>
      </c>
      <c r="U40" s="283">
        <v>690</v>
      </c>
      <c r="V40" s="283">
        <v>0</v>
      </c>
      <c r="W40" s="287">
        <v>0.21180555555555555</v>
      </c>
      <c r="X40" s="288">
        <v>42738</v>
      </c>
      <c r="Y40" s="13" t="s">
        <v>38</v>
      </c>
    </row>
    <row r="41" spans="1:25" ht="18.75" thickBot="1" x14ac:dyDescent="0.2">
      <c r="A41" s="14">
        <v>150047</v>
      </c>
      <c r="B41" s="289" t="s">
        <v>226</v>
      </c>
      <c r="C41" s="14">
        <v>1.478</v>
      </c>
      <c r="D41" s="295">
        <v>4.7999999999999996E-3</v>
      </c>
      <c r="E41" s="289">
        <v>34</v>
      </c>
      <c r="F41" s="14">
        <v>1.0329999999999999</v>
      </c>
      <c r="G41" s="291">
        <v>-0.43080000000000002</v>
      </c>
      <c r="H41" s="291">
        <v>0.04</v>
      </c>
      <c r="I41" s="289">
        <v>5.5</v>
      </c>
      <c r="J41" s="289">
        <v>5.5</v>
      </c>
      <c r="K41" s="291">
        <v>3.8059999999999997E-2</v>
      </c>
      <c r="L41" s="289" t="s">
        <v>40</v>
      </c>
      <c r="M41" s="14" t="s">
        <v>36</v>
      </c>
      <c r="N41" s="302">
        <v>0</v>
      </c>
      <c r="O41" s="18">
        <v>0.68669999999999998</v>
      </c>
      <c r="P41" s="291">
        <v>-0.29420000000000002</v>
      </c>
      <c r="Q41" s="289" t="s">
        <v>37</v>
      </c>
      <c r="R41" s="291">
        <v>1.09E-2</v>
      </c>
      <c r="S41" s="291">
        <v>4.7000000000000002E-3</v>
      </c>
      <c r="T41" s="291">
        <v>6.6E-3</v>
      </c>
      <c r="U41" s="289">
        <v>1757</v>
      </c>
      <c r="V41" s="289">
        <v>0</v>
      </c>
      <c r="W41" s="292">
        <v>8.8888888888888892E-2</v>
      </c>
      <c r="X41" s="293">
        <v>42738</v>
      </c>
      <c r="Y41" s="21" t="s">
        <v>38</v>
      </c>
    </row>
    <row r="42" spans="1:25" ht="14.25" thickBot="1" x14ac:dyDescent="0.2">
      <c r="A42" s="44" t="s">
        <v>245</v>
      </c>
      <c r="B42" s="36"/>
      <c r="C42" s="35"/>
      <c r="D42" s="43">
        <f>AVERAGE(D16:D41)</f>
        <v>1.1461538461538467E-3</v>
      </c>
      <c r="E42" s="36"/>
      <c r="F42" s="35"/>
      <c r="G42" s="43">
        <f>AVERAGE(G16:G41)</f>
        <v>-7.2680769230769229E-2</v>
      </c>
      <c r="H42" s="272">
        <f>COUNTIF($D16:$D41,"&gt;0")/COUNT($D16:$D41)</f>
        <v>0.69230769230769229</v>
      </c>
      <c r="I42" s="36"/>
      <c r="J42" s="36"/>
      <c r="K42" s="43">
        <f>AVERAGE(K16:K41)</f>
        <v>5.1366538461538457E-2</v>
      </c>
      <c r="L42" s="36"/>
      <c r="M42" s="35"/>
      <c r="N42" s="38"/>
      <c r="O42" s="39"/>
      <c r="P42" s="43">
        <f>AVERAGE(P16:P41)</f>
        <v>-5.8988461538461538E-2</v>
      </c>
      <c r="Q42" s="37"/>
      <c r="R42" s="43">
        <f>AVERAGE(R16:R41)</f>
        <v>-1.4115384615384615E-3</v>
      </c>
      <c r="S42" s="37"/>
      <c r="T42" s="37"/>
      <c r="U42" s="36"/>
      <c r="V42" s="36"/>
      <c r="W42" s="40"/>
      <c r="X42" s="41"/>
      <c r="Y42" s="42"/>
    </row>
    <row r="43" spans="1:25" s="206" customFormat="1" ht="19.5" thickBot="1" x14ac:dyDescent="0.2">
      <c r="A43" s="197">
        <v>150175</v>
      </c>
      <c r="B43" s="382" t="s">
        <v>152</v>
      </c>
      <c r="C43" s="197">
        <v>0.997</v>
      </c>
      <c r="D43" s="383">
        <v>1.5299999999999999E-2</v>
      </c>
      <c r="E43" s="377">
        <v>20987.18</v>
      </c>
      <c r="F43" s="197">
        <v>1.0346</v>
      </c>
      <c r="G43" s="379">
        <v>3.6299999999999999E-2</v>
      </c>
      <c r="H43" s="379">
        <v>3.5000000000000003E-2</v>
      </c>
      <c r="I43" s="377">
        <v>5</v>
      </c>
      <c r="J43" s="377">
        <v>5</v>
      </c>
      <c r="K43" s="379">
        <v>5.1950000000000003E-2</v>
      </c>
      <c r="L43" s="377" t="s">
        <v>40</v>
      </c>
      <c r="M43" s="197" t="s">
        <v>153</v>
      </c>
      <c r="N43" s="383">
        <v>1.52E-2</v>
      </c>
      <c r="O43" s="202">
        <v>0.30840000000000001</v>
      </c>
      <c r="P43" s="382" t="s">
        <v>44</v>
      </c>
      <c r="Q43" s="379">
        <v>0.68</v>
      </c>
      <c r="R43" s="379">
        <v>-2.5999999999999999E-3</v>
      </c>
      <c r="S43" s="379">
        <v>-2.9999999999999997E-4</v>
      </c>
      <c r="T43" s="379">
        <v>-4.4999999999999997E-3</v>
      </c>
      <c r="U43" s="377">
        <v>402448</v>
      </c>
      <c r="V43" s="377">
        <v>2396</v>
      </c>
      <c r="W43" s="380">
        <v>0.21180555555555555</v>
      </c>
      <c r="X43" s="384">
        <v>42705</v>
      </c>
      <c r="Y43" s="205" t="s">
        <v>38</v>
      </c>
    </row>
    <row r="44" spans="1:25" ht="18.75" thickBot="1" x14ac:dyDescent="0.2">
      <c r="A44" s="14">
        <v>502041</v>
      </c>
      <c r="B44" s="289" t="s">
        <v>155</v>
      </c>
      <c r="C44" s="14">
        <v>1.06</v>
      </c>
      <c r="D44" s="290">
        <v>-1.12E-2</v>
      </c>
      <c r="E44" s="289">
        <v>4.37</v>
      </c>
      <c r="F44" s="14">
        <v>1.0549999999999999</v>
      </c>
      <c r="G44" s="291">
        <v>-4.7000000000000002E-3</v>
      </c>
      <c r="H44" s="291">
        <v>3.5000000000000003E-2</v>
      </c>
      <c r="I44" s="289">
        <v>5.5</v>
      </c>
      <c r="J44" s="289">
        <v>5</v>
      </c>
      <c r="K44" s="291">
        <v>4.9829999999999999E-2</v>
      </c>
      <c r="L44" s="289" t="s">
        <v>40</v>
      </c>
      <c r="M44" s="14" t="s">
        <v>91</v>
      </c>
      <c r="N44" s="295">
        <v>2.0899999999999998E-2</v>
      </c>
      <c r="O44" s="18">
        <v>0.28989999999999999</v>
      </c>
      <c r="P44" s="291">
        <v>-7.3000000000000001E-3</v>
      </c>
      <c r="Q44" s="303">
        <v>0.63239999999999996</v>
      </c>
      <c r="R44" s="291">
        <v>-5.8999999999999999E-3</v>
      </c>
      <c r="S44" s="291">
        <v>1.1000000000000001E-3</v>
      </c>
      <c r="T44" s="291">
        <v>-6.1000000000000004E-3</v>
      </c>
      <c r="U44" s="289">
        <v>1086</v>
      </c>
      <c r="V44" s="289">
        <v>-16</v>
      </c>
      <c r="W44" s="292">
        <v>0.21180555555555555</v>
      </c>
      <c r="X44" s="293">
        <v>42704</v>
      </c>
      <c r="Y44" s="21" t="s">
        <v>38</v>
      </c>
    </row>
    <row r="45" spans="1:25" ht="18.75" thickBot="1" x14ac:dyDescent="0.2">
      <c r="A45" s="7">
        <v>150064</v>
      </c>
      <c r="B45" s="283" t="s">
        <v>165</v>
      </c>
      <c r="C45" s="7">
        <v>1.0369999999999999</v>
      </c>
      <c r="D45" s="286">
        <v>-1E-3</v>
      </c>
      <c r="E45" s="283">
        <v>0.16</v>
      </c>
      <c r="F45" s="7">
        <v>1.0309999999999999</v>
      </c>
      <c r="G45" s="285">
        <v>-5.7999999999999996E-3</v>
      </c>
      <c r="H45" s="285">
        <v>3.5000000000000003E-2</v>
      </c>
      <c r="I45" s="283">
        <v>5</v>
      </c>
      <c r="J45" s="283">
        <v>5</v>
      </c>
      <c r="K45" s="285">
        <v>4.9700000000000001E-2</v>
      </c>
      <c r="L45" s="283" t="s">
        <v>40</v>
      </c>
      <c r="M45" s="7" t="s">
        <v>166</v>
      </c>
      <c r="N45" s="305">
        <v>1.4500000000000001E-2</v>
      </c>
      <c r="O45" s="23">
        <v>0.45669999999999999</v>
      </c>
      <c r="P45" s="285">
        <v>-8.3000000000000001E-3</v>
      </c>
      <c r="Q45" s="285">
        <v>0.93220000000000003</v>
      </c>
      <c r="R45" s="285">
        <v>-5.1000000000000004E-3</v>
      </c>
      <c r="S45" s="285">
        <v>9.5999999999999992E-3</v>
      </c>
      <c r="T45" s="285">
        <v>1.1599999999999999E-2</v>
      </c>
      <c r="U45" s="283">
        <v>271</v>
      </c>
      <c r="V45" s="283">
        <v>0</v>
      </c>
      <c r="W45" s="287">
        <v>0.17083333333333331</v>
      </c>
      <c r="X45" s="288">
        <v>42738</v>
      </c>
      <c r="Y45" s="13" t="s">
        <v>38</v>
      </c>
    </row>
    <row r="46" spans="1:25" ht="18.75" thickBot="1" x14ac:dyDescent="0.2">
      <c r="A46" s="14">
        <v>150121</v>
      </c>
      <c r="B46" s="289" t="s">
        <v>159</v>
      </c>
      <c r="C46" s="14">
        <v>1.0389999999999999</v>
      </c>
      <c r="D46" s="290">
        <v>-2.8999999999999998E-3</v>
      </c>
      <c r="E46" s="289">
        <v>4.99</v>
      </c>
      <c r="F46" s="14">
        <v>1.0309999999999999</v>
      </c>
      <c r="G46" s="291">
        <v>-7.7999999999999996E-3</v>
      </c>
      <c r="H46" s="291">
        <v>3.5000000000000003E-2</v>
      </c>
      <c r="I46" s="289">
        <v>5</v>
      </c>
      <c r="J46" s="289">
        <v>5</v>
      </c>
      <c r="K46" s="291">
        <v>4.9599999999999998E-2</v>
      </c>
      <c r="L46" s="289" t="s">
        <v>40</v>
      </c>
      <c r="M46" s="14" t="s">
        <v>160</v>
      </c>
      <c r="N46" s="295">
        <v>1.9599999999999999E-2</v>
      </c>
      <c r="O46" s="18">
        <v>0.45269999999999999</v>
      </c>
      <c r="P46" s="291">
        <v>-1.03E-2</v>
      </c>
      <c r="Q46" s="291">
        <v>0.70879999999999999</v>
      </c>
      <c r="R46" s="291">
        <v>-8.3999999999999995E-3</v>
      </c>
      <c r="S46" s="291">
        <v>9.1000000000000004E-3</v>
      </c>
      <c r="T46" s="291">
        <v>-1.2999999999999999E-3</v>
      </c>
      <c r="U46" s="289">
        <v>439</v>
      </c>
      <c r="V46" s="289">
        <v>0</v>
      </c>
      <c r="W46" s="292">
        <v>0.21180555555555555</v>
      </c>
      <c r="X46" s="293">
        <v>42738</v>
      </c>
      <c r="Y46" s="21" t="s">
        <v>38</v>
      </c>
    </row>
    <row r="47" spans="1:25" ht="18.75" thickBot="1" x14ac:dyDescent="0.2">
      <c r="A47" s="7">
        <v>502001</v>
      </c>
      <c r="B47" s="283" t="s">
        <v>171</v>
      </c>
      <c r="C47" s="7">
        <v>1.038</v>
      </c>
      <c r="D47" s="286">
        <v>-9.4999999999999998E-3</v>
      </c>
      <c r="E47" s="283">
        <v>13.81</v>
      </c>
      <c r="F47" s="7">
        <v>1.03</v>
      </c>
      <c r="G47" s="285">
        <v>-7.7999999999999996E-3</v>
      </c>
      <c r="H47" s="285">
        <v>3.5000000000000003E-2</v>
      </c>
      <c r="I47" s="283">
        <v>5</v>
      </c>
      <c r="J47" s="283">
        <v>5</v>
      </c>
      <c r="K47" s="285">
        <v>4.9599999999999998E-2</v>
      </c>
      <c r="L47" s="283" t="s">
        <v>40</v>
      </c>
      <c r="M47" s="7" t="s">
        <v>172</v>
      </c>
      <c r="N47" s="305">
        <v>1.24E-2</v>
      </c>
      <c r="O47" s="23">
        <v>0.35980000000000001</v>
      </c>
      <c r="P47" s="285">
        <v>-1.03E-2</v>
      </c>
      <c r="Q47" s="285">
        <v>0.50049999999999994</v>
      </c>
      <c r="R47" s="285">
        <v>-1.1599999999999999E-2</v>
      </c>
      <c r="S47" s="285">
        <v>2E-3</v>
      </c>
      <c r="T47" s="285">
        <v>-8.9999999999999993E-3</v>
      </c>
      <c r="U47" s="283">
        <v>295</v>
      </c>
      <c r="V47" s="283">
        <v>-5</v>
      </c>
      <c r="W47" s="287">
        <v>0.21180555555555555</v>
      </c>
      <c r="X47" s="288">
        <v>42738</v>
      </c>
      <c r="Y47" s="13" t="s">
        <v>38</v>
      </c>
    </row>
    <row r="48" spans="1:25" ht="18.75" thickBot="1" x14ac:dyDescent="0.2">
      <c r="A48" s="14">
        <v>150036</v>
      </c>
      <c r="B48" s="289" t="s">
        <v>298</v>
      </c>
      <c r="C48" s="14">
        <v>1.04</v>
      </c>
      <c r="D48" s="290">
        <v>-6.7000000000000002E-3</v>
      </c>
      <c r="E48" s="289">
        <v>0.99</v>
      </c>
      <c r="F48" s="14">
        <v>1.0309999999999999</v>
      </c>
      <c r="G48" s="291">
        <v>-8.6999999999999994E-3</v>
      </c>
      <c r="H48" s="291">
        <v>3.5000000000000003E-2</v>
      </c>
      <c r="I48" s="289">
        <v>5</v>
      </c>
      <c r="J48" s="289">
        <v>5</v>
      </c>
      <c r="K48" s="291">
        <v>4.9549999999999997E-2</v>
      </c>
      <c r="L48" s="289" t="s">
        <v>40</v>
      </c>
      <c r="M48" s="14" t="s">
        <v>36</v>
      </c>
      <c r="N48" s="295">
        <v>1.8800000000000001E-2</v>
      </c>
      <c r="O48" s="18">
        <v>0.59309999999999996</v>
      </c>
      <c r="P48" s="291">
        <v>-1.17E-2</v>
      </c>
      <c r="Q48" s="291">
        <v>0.52859999999999996</v>
      </c>
      <c r="R48" s="291">
        <v>-1.0200000000000001E-2</v>
      </c>
      <c r="S48" s="291">
        <v>-4.3E-3</v>
      </c>
      <c r="T48" s="291">
        <v>1.0200000000000001E-2</v>
      </c>
      <c r="U48" s="289">
        <v>187</v>
      </c>
      <c r="V48" s="289">
        <v>0</v>
      </c>
      <c r="W48" s="292">
        <v>0.17083333333333331</v>
      </c>
      <c r="X48" s="293">
        <v>42738</v>
      </c>
      <c r="Y48" s="21" t="s">
        <v>38</v>
      </c>
    </row>
    <row r="49" spans="1:25" ht="18.75" thickBot="1" x14ac:dyDescent="0.2">
      <c r="A49" s="7">
        <v>150145</v>
      </c>
      <c r="B49" s="283" t="s">
        <v>156</v>
      </c>
      <c r="C49" s="7">
        <v>1.0429999999999999</v>
      </c>
      <c r="D49" s="284">
        <v>0</v>
      </c>
      <c r="E49" s="283">
        <v>0</v>
      </c>
      <c r="F49" s="7">
        <v>1.0329999999999999</v>
      </c>
      <c r="G49" s="285">
        <v>-9.7000000000000003E-3</v>
      </c>
      <c r="H49" s="285">
        <v>3.5000000000000003E-2</v>
      </c>
      <c r="I49" s="283">
        <v>5</v>
      </c>
      <c r="J49" s="283">
        <v>5</v>
      </c>
      <c r="K49" s="285">
        <v>4.9500000000000002E-2</v>
      </c>
      <c r="L49" s="283" t="s">
        <v>40</v>
      </c>
      <c r="M49" s="7" t="s">
        <v>157</v>
      </c>
      <c r="N49" s="305">
        <v>1.7000000000000001E-2</v>
      </c>
      <c r="O49" s="23">
        <v>0.1704</v>
      </c>
      <c r="P49" s="285">
        <v>-1.21E-2</v>
      </c>
      <c r="Q49" s="285">
        <v>0.93979999999999997</v>
      </c>
      <c r="R49" s="285">
        <v>2.2000000000000001E-3</v>
      </c>
      <c r="S49" s="285">
        <v>1.5800000000000002E-2</v>
      </c>
      <c r="T49" s="285">
        <v>6.4999999999999997E-3</v>
      </c>
      <c r="U49" s="283">
        <v>1098</v>
      </c>
      <c r="V49" s="283">
        <v>0</v>
      </c>
      <c r="W49" s="287">
        <v>0.21180555555555555</v>
      </c>
      <c r="X49" s="288">
        <v>42719</v>
      </c>
      <c r="Y49" s="13" t="s">
        <v>38</v>
      </c>
    </row>
    <row r="50" spans="1:25" ht="18.75" thickBot="1" x14ac:dyDescent="0.2">
      <c r="A50" s="14">
        <v>150140</v>
      </c>
      <c r="B50" s="289" t="s">
        <v>158</v>
      </c>
      <c r="C50" s="14">
        <v>1.0409999999999999</v>
      </c>
      <c r="D50" s="295">
        <v>1E-3</v>
      </c>
      <c r="E50" s="289">
        <v>7.55</v>
      </c>
      <c r="F50" s="14">
        <v>1.0306</v>
      </c>
      <c r="G50" s="291">
        <v>-1.01E-2</v>
      </c>
      <c r="H50" s="291">
        <v>3.5000000000000003E-2</v>
      </c>
      <c r="I50" s="289">
        <v>5</v>
      </c>
      <c r="J50" s="289">
        <v>5</v>
      </c>
      <c r="K50" s="291">
        <v>4.9489999999999999E-2</v>
      </c>
      <c r="L50" s="289" t="s">
        <v>40</v>
      </c>
      <c r="M50" s="14" t="s">
        <v>88</v>
      </c>
      <c r="N50" s="295">
        <v>1.8800000000000001E-2</v>
      </c>
      <c r="O50" s="18">
        <v>0.26240000000000002</v>
      </c>
      <c r="P50" s="291">
        <v>-1.2200000000000001E-2</v>
      </c>
      <c r="Q50" s="291">
        <v>0.7278</v>
      </c>
      <c r="R50" s="291">
        <v>-5.8999999999999999E-3</v>
      </c>
      <c r="S50" s="291">
        <v>-1.6000000000000001E-3</v>
      </c>
      <c r="T50" s="291">
        <v>0</v>
      </c>
      <c r="U50" s="289">
        <v>654</v>
      </c>
      <c r="V50" s="289">
        <v>0</v>
      </c>
      <c r="W50" s="292">
        <v>0.21180555555555555</v>
      </c>
      <c r="X50" s="293">
        <v>42738</v>
      </c>
      <c r="Y50" s="21" t="s">
        <v>38</v>
      </c>
    </row>
    <row r="51" spans="1:25" ht="18.75" thickBot="1" x14ac:dyDescent="0.2">
      <c r="A51" s="7">
        <v>150053</v>
      </c>
      <c r="B51" s="283" t="s">
        <v>170</v>
      </c>
      <c r="C51" s="7">
        <v>1.0409999999999999</v>
      </c>
      <c r="D51" s="305">
        <v>1E-3</v>
      </c>
      <c r="E51" s="283">
        <v>25.83</v>
      </c>
      <c r="F51" s="7">
        <v>1.0303</v>
      </c>
      <c r="G51" s="285">
        <v>-1.04E-2</v>
      </c>
      <c r="H51" s="285">
        <v>3.5000000000000003E-2</v>
      </c>
      <c r="I51" s="283">
        <v>5</v>
      </c>
      <c r="J51" s="283">
        <v>5</v>
      </c>
      <c r="K51" s="285">
        <v>4.947E-2</v>
      </c>
      <c r="L51" s="283" t="s">
        <v>40</v>
      </c>
      <c r="M51" s="7" t="s">
        <v>148</v>
      </c>
      <c r="N51" s="305">
        <v>1.17E-2</v>
      </c>
      <c r="O51" s="23">
        <v>0.43159999999999998</v>
      </c>
      <c r="P51" s="285">
        <v>-1.3100000000000001E-2</v>
      </c>
      <c r="Q51" s="285">
        <v>1.0223</v>
      </c>
      <c r="R51" s="285">
        <v>8.8999999999999999E-3</v>
      </c>
      <c r="S51" s="285">
        <v>1.0500000000000001E-2</v>
      </c>
      <c r="T51" s="285">
        <v>5.0000000000000001E-3</v>
      </c>
      <c r="U51" s="283">
        <v>526</v>
      </c>
      <c r="V51" s="283">
        <v>0</v>
      </c>
      <c r="W51" s="287">
        <v>0.17083333333333331</v>
      </c>
      <c r="X51" s="288">
        <v>42738</v>
      </c>
      <c r="Y51" s="13" t="s">
        <v>38</v>
      </c>
    </row>
    <row r="52" spans="1:25" s="400" customFormat="1" ht="18.75" thickBot="1" x14ac:dyDescent="0.2">
      <c r="A52" s="35">
        <v>502014</v>
      </c>
      <c r="B52" s="395" t="s">
        <v>89</v>
      </c>
      <c r="C52" s="35">
        <v>1.0529999999999999</v>
      </c>
      <c r="D52" s="396">
        <v>1E-3</v>
      </c>
      <c r="E52" s="395">
        <v>1586.32</v>
      </c>
      <c r="F52" s="35">
        <v>1.04</v>
      </c>
      <c r="G52" s="366">
        <v>-1.2500000000000001E-2</v>
      </c>
      <c r="H52" s="366">
        <v>3.5000000000000003E-2</v>
      </c>
      <c r="I52" s="395">
        <v>5.75</v>
      </c>
      <c r="J52" s="395">
        <v>5</v>
      </c>
      <c r="K52" s="366">
        <v>4.947E-2</v>
      </c>
      <c r="L52" s="395" t="s">
        <v>40</v>
      </c>
      <c r="M52" s="35" t="s">
        <v>154</v>
      </c>
      <c r="N52" s="396">
        <v>1.4800000000000001E-2</v>
      </c>
      <c r="O52" s="39">
        <v>0.12989999999999999</v>
      </c>
      <c r="P52" s="366">
        <v>-1.49E-2</v>
      </c>
      <c r="Q52" s="402">
        <v>1.0235000000000001</v>
      </c>
      <c r="R52" s="366">
        <v>-7.1000000000000004E-3</v>
      </c>
      <c r="S52" s="366">
        <v>-3.3999999999999998E-3</v>
      </c>
      <c r="T52" s="366">
        <v>-5.4000000000000003E-3</v>
      </c>
      <c r="U52" s="395">
        <v>18683</v>
      </c>
      <c r="V52" s="395">
        <v>-70</v>
      </c>
      <c r="W52" s="398">
        <v>0.21180555555555555</v>
      </c>
      <c r="X52" s="399">
        <v>42704</v>
      </c>
      <c r="Y52" s="42" t="s">
        <v>38</v>
      </c>
    </row>
    <row r="53" spans="1:25" ht="18.75" thickBot="1" x14ac:dyDescent="0.2">
      <c r="A53" s="7">
        <v>150090</v>
      </c>
      <c r="B53" s="283" t="s">
        <v>173</v>
      </c>
      <c r="C53" s="7">
        <v>1.042</v>
      </c>
      <c r="D53" s="305">
        <v>1.9E-3</v>
      </c>
      <c r="E53" s="283">
        <v>5.58</v>
      </c>
      <c r="F53" s="7">
        <v>1.0306</v>
      </c>
      <c r="G53" s="285">
        <v>-1.11E-2</v>
      </c>
      <c r="H53" s="285">
        <v>3.5000000000000003E-2</v>
      </c>
      <c r="I53" s="283">
        <v>5</v>
      </c>
      <c r="J53" s="283">
        <v>5</v>
      </c>
      <c r="K53" s="285">
        <v>4.9439999999999998E-2</v>
      </c>
      <c r="L53" s="283" t="s">
        <v>40</v>
      </c>
      <c r="M53" s="7" t="s">
        <v>174</v>
      </c>
      <c r="N53" s="305">
        <v>8.9999999999999993E-3</v>
      </c>
      <c r="O53" s="23">
        <v>0.3911</v>
      </c>
      <c r="P53" s="285">
        <v>-1.3100000000000001E-2</v>
      </c>
      <c r="Q53" s="285">
        <v>0.90180000000000005</v>
      </c>
      <c r="R53" s="285">
        <v>-1E-4</v>
      </c>
      <c r="S53" s="285">
        <v>2.2000000000000001E-3</v>
      </c>
      <c r="T53" s="285">
        <v>-5.4999999999999997E-3</v>
      </c>
      <c r="U53" s="283">
        <v>1094</v>
      </c>
      <c r="V53" s="283">
        <v>0</v>
      </c>
      <c r="W53" s="287">
        <v>0.21180555555555555</v>
      </c>
      <c r="X53" s="288">
        <v>42738</v>
      </c>
      <c r="Y53" s="13" t="s">
        <v>38</v>
      </c>
    </row>
    <row r="54" spans="1:25" s="206" customFormat="1" ht="18.75" thickBot="1" x14ac:dyDescent="0.2">
      <c r="A54" s="197">
        <v>150104</v>
      </c>
      <c r="B54" s="377" t="s">
        <v>286</v>
      </c>
      <c r="C54" s="197">
        <v>1.0429999999999999</v>
      </c>
      <c r="D54" s="383">
        <v>2.8999999999999998E-3</v>
      </c>
      <c r="E54" s="377">
        <v>251.14</v>
      </c>
      <c r="F54" s="197">
        <v>1.0309999999999999</v>
      </c>
      <c r="G54" s="379">
        <v>-1.1599999999999999E-2</v>
      </c>
      <c r="H54" s="379">
        <v>3.5000000000000003E-2</v>
      </c>
      <c r="I54" s="377">
        <v>5</v>
      </c>
      <c r="J54" s="377">
        <v>5</v>
      </c>
      <c r="K54" s="379">
        <v>4.9410000000000003E-2</v>
      </c>
      <c r="L54" s="377" t="s">
        <v>40</v>
      </c>
      <c r="M54" s="197" t="s">
        <v>88</v>
      </c>
      <c r="N54" s="383">
        <v>1.8800000000000001E-2</v>
      </c>
      <c r="O54" s="202">
        <v>0.43240000000000001</v>
      </c>
      <c r="P54" s="379">
        <v>-1.3599999999999999E-2</v>
      </c>
      <c r="Q54" s="379">
        <v>0.7056</v>
      </c>
      <c r="R54" s="379">
        <v>-5.1999999999999998E-3</v>
      </c>
      <c r="S54" s="379">
        <v>-3.0000000000000001E-3</v>
      </c>
      <c r="T54" s="379">
        <v>-4.3E-3</v>
      </c>
      <c r="U54" s="377">
        <v>751</v>
      </c>
      <c r="V54" s="377">
        <v>-1</v>
      </c>
      <c r="W54" s="380">
        <v>0.21180555555555555</v>
      </c>
      <c r="X54" s="381">
        <v>42738</v>
      </c>
      <c r="Y54" s="205" t="s">
        <v>38</v>
      </c>
    </row>
    <row r="55" spans="1:25" ht="18.75" thickBot="1" x14ac:dyDescent="0.2">
      <c r="A55" s="7">
        <v>150094</v>
      </c>
      <c r="B55" s="283" t="s">
        <v>162</v>
      </c>
      <c r="C55" s="7">
        <v>1.042</v>
      </c>
      <c r="D55" s="305">
        <v>1.17E-2</v>
      </c>
      <c r="E55" s="283">
        <v>0.26</v>
      </c>
      <c r="F55" s="7">
        <v>1.03</v>
      </c>
      <c r="G55" s="285">
        <v>-1.17E-2</v>
      </c>
      <c r="H55" s="285">
        <v>3.5000000000000003E-2</v>
      </c>
      <c r="I55" s="283">
        <v>5</v>
      </c>
      <c r="J55" s="283">
        <v>5</v>
      </c>
      <c r="K55" s="285">
        <v>4.9410000000000003E-2</v>
      </c>
      <c r="L55" s="283" t="s">
        <v>40</v>
      </c>
      <c r="M55" s="7" t="s">
        <v>163</v>
      </c>
      <c r="N55" s="305">
        <v>1.29E-2</v>
      </c>
      <c r="O55" s="23">
        <v>0.1525</v>
      </c>
      <c r="P55" s="285">
        <v>-1.41E-2</v>
      </c>
      <c r="Q55" s="285">
        <v>1.6485000000000001</v>
      </c>
      <c r="R55" s="285">
        <v>1.8E-3</v>
      </c>
      <c r="S55" s="285">
        <v>-6.9999999999999999E-4</v>
      </c>
      <c r="T55" s="285">
        <v>-3.3E-3</v>
      </c>
      <c r="U55" s="283">
        <v>959</v>
      </c>
      <c r="V55" s="283">
        <v>0</v>
      </c>
      <c r="W55" s="287">
        <v>0.21180555555555555</v>
      </c>
      <c r="X55" s="288">
        <v>42738</v>
      </c>
      <c r="Y55" s="13" t="s">
        <v>38</v>
      </c>
    </row>
    <row r="56" spans="1:25" ht="18.75" thickBot="1" x14ac:dyDescent="0.2">
      <c r="A56" s="14">
        <v>150138</v>
      </c>
      <c r="B56" s="289" t="s">
        <v>181</v>
      </c>
      <c r="C56" s="14">
        <v>1.048</v>
      </c>
      <c r="D56" s="295">
        <v>7.7000000000000002E-3</v>
      </c>
      <c r="E56" s="289">
        <v>21.96</v>
      </c>
      <c r="F56" s="14">
        <v>1.0349999999999999</v>
      </c>
      <c r="G56" s="291">
        <v>-1.26E-2</v>
      </c>
      <c r="H56" s="291">
        <v>3.5000000000000003E-2</v>
      </c>
      <c r="I56" s="289">
        <v>5</v>
      </c>
      <c r="J56" s="289">
        <v>5</v>
      </c>
      <c r="K56" s="291">
        <v>4.9360000000000001E-2</v>
      </c>
      <c r="L56" s="289" t="s">
        <v>40</v>
      </c>
      <c r="M56" s="14" t="s">
        <v>182</v>
      </c>
      <c r="N56" s="295">
        <v>1.38E-2</v>
      </c>
      <c r="O56" s="18">
        <v>0.37459999999999999</v>
      </c>
      <c r="P56" s="291">
        <v>-1.4999999999999999E-2</v>
      </c>
      <c r="Q56" s="291">
        <v>0.46010000000000001</v>
      </c>
      <c r="R56" s="291">
        <v>-1.6999999999999999E-3</v>
      </c>
      <c r="S56" s="291">
        <v>7.4000000000000003E-3</v>
      </c>
      <c r="T56" s="291">
        <v>-2.8999999999999998E-3</v>
      </c>
      <c r="U56" s="289">
        <v>256</v>
      </c>
      <c r="V56" s="289">
        <v>0</v>
      </c>
      <c r="W56" s="292">
        <v>0.21180555555555555</v>
      </c>
      <c r="X56" s="293">
        <v>42705</v>
      </c>
      <c r="Y56" s="21" t="s">
        <v>38</v>
      </c>
    </row>
    <row r="57" spans="1:25" ht="18.75" thickBot="1" x14ac:dyDescent="0.2">
      <c r="A57" s="7">
        <v>150225</v>
      </c>
      <c r="B57" s="283" t="s">
        <v>285</v>
      </c>
      <c r="C57" s="7">
        <v>1.05</v>
      </c>
      <c r="D57" s="305">
        <v>1.06E-2</v>
      </c>
      <c r="E57" s="283">
        <v>10.31</v>
      </c>
      <c r="F57" s="7">
        <v>1.0347999999999999</v>
      </c>
      <c r="G57" s="285">
        <v>-1.47E-2</v>
      </c>
      <c r="H57" s="285">
        <v>3.5000000000000003E-2</v>
      </c>
      <c r="I57" s="283">
        <v>5</v>
      </c>
      <c r="J57" s="283">
        <v>5</v>
      </c>
      <c r="K57" s="285">
        <v>4.9250000000000002E-2</v>
      </c>
      <c r="L57" s="283" t="s">
        <v>40</v>
      </c>
      <c r="M57" s="7" t="s">
        <v>84</v>
      </c>
      <c r="N57" s="305">
        <v>2.3800000000000002E-2</v>
      </c>
      <c r="O57" s="23">
        <v>0.41749999999999998</v>
      </c>
      <c r="P57" s="285">
        <v>-1.6799999999999999E-2</v>
      </c>
      <c r="Q57" s="285">
        <v>0.36009999999999998</v>
      </c>
      <c r="R57" s="285">
        <v>1.5E-3</v>
      </c>
      <c r="S57" s="285">
        <v>1.4800000000000001E-2</v>
      </c>
      <c r="T57" s="285">
        <v>1.21E-2</v>
      </c>
      <c r="U57" s="283">
        <v>3020</v>
      </c>
      <c r="V57" s="283">
        <v>11</v>
      </c>
      <c r="W57" s="287">
        <v>0.21180555555555555</v>
      </c>
      <c r="X57" s="288">
        <v>42705</v>
      </c>
      <c r="Y57" s="13" t="s">
        <v>38</v>
      </c>
    </row>
    <row r="58" spans="1:25" ht="18.75" thickBot="1" x14ac:dyDescent="0.2">
      <c r="A58" s="14">
        <v>150281</v>
      </c>
      <c r="B58" s="289" t="s">
        <v>168</v>
      </c>
      <c r="C58" s="14">
        <v>1.0840000000000001</v>
      </c>
      <c r="D58" s="295">
        <v>4.5999999999999999E-3</v>
      </c>
      <c r="E58" s="289">
        <v>110.22</v>
      </c>
      <c r="F58" s="14">
        <v>1.0660000000000001</v>
      </c>
      <c r="G58" s="291">
        <v>-1.6899999999999998E-2</v>
      </c>
      <c r="H58" s="291">
        <v>3.5000000000000003E-2</v>
      </c>
      <c r="I58" s="289">
        <v>5.75</v>
      </c>
      <c r="J58" s="289">
        <v>5</v>
      </c>
      <c r="K58" s="291">
        <v>4.9230000000000003E-2</v>
      </c>
      <c r="L58" s="289" t="s">
        <v>40</v>
      </c>
      <c r="M58" s="14" t="s">
        <v>169</v>
      </c>
      <c r="N58" s="295">
        <v>3.0499999999999999E-2</v>
      </c>
      <c r="O58" s="18">
        <v>0.14960000000000001</v>
      </c>
      <c r="P58" s="291">
        <v>-1.9199999999999998E-2</v>
      </c>
      <c r="Q58" s="303">
        <v>0.9385</v>
      </c>
      <c r="R58" s="291">
        <v>2.9999999999999997E-4</v>
      </c>
      <c r="S58" s="291">
        <v>-2E-3</v>
      </c>
      <c r="T58" s="291">
        <v>-4.7000000000000002E-3</v>
      </c>
      <c r="U58" s="289">
        <v>3599</v>
      </c>
      <c r="V58" s="289">
        <v>-52</v>
      </c>
      <c r="W58" s="292">
        <v>0.21180555555555555</v>
      </c>
      <c r="X58" s="293">
        <v>42704</v>
      </c>
      <c r="Y58" s="21" t="s">
        <v>38</v>
      </c>
    </row>
    <row r="59" spans="1:25" s="206" customFormat="1" ht="18.75" thickBot="1" x14ac:dyDescent="0.2">
      <c r="A59" s="197">
        <v>150267</v>
      </c>
      <c r="B59" s="382" t="s">
        <v>164</v>
      </c>
      <c r="C59" s="197">
        <v>1.052</v>
      </c>
      <c r="D59" s="383">
        <v>2.8999999999999998E-3</v>
      </c>
      <c r="E59" s="377">
        <v>137.30000000000001</v>
      </c>
      <c r="F59" s="197">
        <v>1.0347999999999999</v>
      </c>
      <c r="G59" s="379">
        <v>-1.66E-2</v>
      </c>
      <c r="H59" s="379">
        <v>3.5000000000000003E-2</v>
      </c>
      <c r="I59" s="377">
        <v>5</v>
      </c>
      <c r="J59" s="377">
        <v>5</v>
      </c>
      <c r="K59" s="379">
        <v>4.9149999999999999E-2</v>
      </c>
      <c r="L59" s="377" t="s">
        <v>40</v>
      </c>
      <c r="M59" s="197" t="s">
        <v>95</v>
      </c>
      <c r="N59" s="383">
        <v>2.4799999999999999E-2</v>
      </c>
      <c r="O59" s="202">
        <v>0.27539999999999998</v>
      </c>
      <c r="P59" s="379">
        <v>-1.8700000000000001E-2</v>
      </c>
      <c r="Q59" s="379">
        <v>0.69179999999999997</v>
      </c>
      <c r="R59" s="379">
        <v>-2.3999999999999998E-3</v>
      </c>
      <c r="S59" s="379">
        <v>-5.4000000000000003E-3</v>
      </c>
      <c r="T59" s="379">
        <v>-4.4000000000000003E-3</v>
      </c>
      <c r="U59" s="377">
        <v>1939</v>
      </c>
      <c r="V59" s="377">
        <v>-1</v>
      </c>
      <c r="W59" s="380">
        <v>0.21180555555555555</v>
      </c>
      <c r="X59" s="381">
        <v>42705</v>
      </c>
      <c r="Y59" s="205" t="s">
        <v>38</v>
      </c>
    </row>
    <row r="60" spans="1:25" ht="18.75" thickBot="1" x14ac:dyDescent="0.2">
      <c r="A60" s="14">
        <v>150167</v>
      </c>
      <c r="B60" s="289" t="s">
        <v>161</v>
      </c>
      <c r="C60" s="14">
        <v>1.0529999999999999</v>
      </c>
      <c r="D60" s="295">
        <v>1.9E-3</v>
      </c>
      <c r="E60" s="289">
        <v>9.27</v>
      </c>
      <c r="F60" s="14">
        <v>1.0349999999999999</v>
      </c>
      <c r="G60" s="291">
        <v>-1.7399999999999999E-2</v>
      </c>
      <c r="H60" s="291">
        <v>3.5000000000000003E-2</v>
      </c>
      <c r="I60" s="289">
        <v>5</v>
      </c>
      <c r="J60" s="289">
        <v>5</v>
      </c>
      <c r="K60" s="291">
        <v>4.9119999999999997E-2</v>
      </c>
      <c r="L60" s="289" t="s">
        <v>40</v>
      </c>
      <c r="M60" s="14" t="s">
        <v>88</v>
      </c>
      <c r="N60" s="295">
        <v>1.8800000000000001E-2</v>
      </c>
      <c r="O60" s="18">
        <v>0.2485</v>
      </c>
      <c r="P60" s="291">
        <v>-1.9599999999999999E-2</v>
      </c>
      <c r="Q60" s="291">
        <v>0.75439999999999996</v>
      </c>
      <c r="R60" s="291">
        <v>-7.0000000000000001E-3</v>
      </c>
      <c r="S60" s="291">
        <v>5.9999999999999995E-4</v>
      </c>
      <c r="T60" s="291">
        <v>-2.3999999999999998E-3</v>
      </c>
      <c r="U60" s="289">
        <v>2951</v>
      </c>
      <c r="V60" s="289">
        <v>0</v>
      </c>
      <c r="W60" s="292">
        <v>0.21180555555555555</v>
      </c>
      <c r="X60" s="293">
        <v>42705</v>
      </c>
      <c r="Y60" s="21" t="s">
        <v>38</v>
      </c>
    </row>
    <row r="61" spans="1:25" ht="18.75" thickBot="1" x14ac:dyDescent="0.2">
      <c r="A61" s="7">
        <v>150073</v>
      </c>
      <c r="B61" s="283" t="s">
        <v>178</v>
      </c>
      <c r="C61" s="7">
        <v>1.0489999999999999</v>
      </c>
      <c r="D61" s="286">
        <v>-1.04E-2</v>
      </c>
      <c r="E61" s="283">
        <v>27.56</v>
      </c>
      <c r="F61" s="7">
        <v>1.03</v>
      </c>
      <c r="G61" s="285">
        <v>-1.84E-2</v>
      </c>
      <c r="H61" s="285">
        <v>3.5000000000000003E-2</v>
      </c>
      <c r="I61" s="283">
        <v>5</v>
      </c>
      <c r="J61" s="283">
        <v>5</v>
      </c>
      <c r="K61" s="285">
        <v>4.9070000000000003E-2</v>
      </c>
      <c r="L61" s="283" t="s">
        <v>40</v>
      </c>
      <c r="M61" s="7" t="s">
        <v>174</v>
      </c>
      <c r="N61" s="305">
        <v>8.9999999999999993E-3</v>
      </c>
      <c r="O61" s="23">
        <v>0.52170000000000005</v>
      </c>
      <c r="P61" s="285">
        <v>-2.06E-2</v>
      </c>
      <c r="Q61" s="285">
        <v>0.70220000000000005</v>
      </c>
      <c r="R61" s="285">
        <v>-5.0000000000000001E-4</v>
      </c>
      <c r="S61" s="285">
        <v>1.1900000000000001E-2</v>
      </c>
      <c r="T61" s="285">
        <v>-2.2000000000000001E-3</v>
      </c>
      <c r="U61" s="283">
        <v>359</v>
      </c>
      <c r="V61" s="283">
        <v>0</v>
      </c>
      <c r="W61" s="287">
        <v>0.17083333333333331</v>
      </c>
      <c r="X61" s="288">
        <v>42738</v>
      </c>
      <c r="Y61" s="13" t="s">
        <v>38</v>
      </c>
    </row>
    <row r="62" spans="1:25" ht="18.75" thickBot="1" x14ac:dyDescent="0.2">
      <c r="A62" s="14">
        <v>502021</v>
      </c>
      <c r="B62" s="289" t="s">
        <v>344</v>
      </c>
      <c r="C62" s="14">
        <v>1.052</v>
      </c>
      <c r="D62" s="290">
        <v>-1.9E-3</v>
      </c>
      <c r="E62" s="289">
        <v>44.76</v>
      </c>
      <c r="F62" s="14">
        <v>1.0329999999999999</v>
      </c>
      <c r="G62" s="291">
        <v>-1.84E-2</v>
      </c>
      <c r="H62" s="291">
        <v>3.5000000000000003E-2</v>
      </c>
      <c r="I62" s="289">
        <v>5</v>
      </c>
      <c r="J62" s="289">
        <v>5</v>
      </c>
      <c r="K62" s="291">
        <v>4.9070000000000003E-2</v>
      </c>
      <c r="L62" s="289" t="s">
        <v>40</v>
      </c>
      <c r="M62" s="14" t="s">
        <v>91</v>
      </c>
      <c r="N62" s="295">
        <v>2.0899999999999998E-2</v>
      </c>
      <c r="O62" s="18">
        <v>0.44779999999999998</v>
      </c>
      <c r="P62" s="291">
        <v>-2.06E-2</v>
      </c>
      <c r="Q62" s="291">
        <v>0.2913</v>
      </c>
      <c r="R62" s="291">
        <v>1.6299999999999999E-2</v>
      </c>
      <c r="S62" s="291">
        <v>1.2999999999999999E-3</v>
      </c>
      <c r="T62" s="291">
        <v>-3.5000000000000001E-3</v>
      </c>
      <c r="U62" s="289">
        <v>387</v>
      </c>
      <c r="V62" s="289">
        <v>0</v>
      </c>
      <c r="W62" s="292">
        <v>0.21180555555555555</v>
      </c>
      <c r="X62" s="293">
        <v>42719</v>
      </c>
      <c r="Y62" s="21" t="s">
        <v>38</v>
      </c>
    </row>
    <row r="63" spans="1:25" ht="18.75" thickBot="1" x14ac:dyDescent="0.2">
      <c r="A63" s="7">
        <v>150112</v>
      </c>
      <c r="B63" s="283" t="s">
        <v>265</v>
      </c>
      <c r="C63" s="7">
        <v>1.026</v>
      </c>
      <c r="D63" s="305">
        <v>1E-3</v>
      </c>
      <c r="E63" s="283">
        <v>1.94</v>
      </c>
      <c r="F63" s="7">
        <v>1.0056</v>
      </c>
      <c r="G63" s="285">
        <v>-2.0299999999999999E-2</v>
      </c>
      <c r="H63" s="285">
        <v>3.5000000000000003E-2</v>
      </c>
      <c r="I63" s="283">
        <v>5</v>
      </c>
      <c r="J63" s="283">
        <v>5</v>
      </c>
      <c r="K63" s="285">
        <v>4.9000000000000002E-2</v>
      </c>
      <c r="L63" s="283" t="s">
        <v>40</v>
      </c>
      <c r="M63" s="7" t="s">
        <v>266</v>
      </c>
      <c r="N63" s="305">
        <v>1.6899999999999998E-2</v>
      </c>
      <c r="O63" s="23">
        <v>0.49199999999999999</v>
      </c>
      <c r="P63" s="285">
        <v>-2.1999999999999999E-2</v>
      </c>
      <c r="Q63" s="285">
        <v>0.61850000000000005</v>
      </c>
      <c r="R63" s="285">
        <v>-7.4999999999999997E-3</v>
      </c>
      <c r="S63" s="285">
        <v>6.4000000000000003E-3</v>
      </c>
      <c r="T63" s="285">
        <v>-1E-3</v>
      </c>
      <c r="U63" s="283">
        <v>982</v>
      </c>
      <c r="V63" s="283">
        <v>-1</v>
      </c>
      <c r="W63" s="287">
        <v>0.21180555555555555</v>
      </c>
      <c r="X63" s="288">
        <v>42919</v>
      </c>
      <c r="Y63" s="13" t="s">
        <v>38</v>
      </c>
    </row>
    <row r="64" spans="1:25" ht="18.75" thickBot="1" x14ac:dyDescent="0.2">
      <c r="A64" s="14">
        <v>150295</v>
      </c>
      <c r="B64" s="289" t="s">
        <v>167</v>
      </c>
      <c r="C64" s="14">
        <v>1.087</v>
      </c>
      <c r="D64" s="295">
        <v>4.5999999999999999E-3</v>
      </c>
      <c r="E64" s="289">
        <v>139.59</v>
      </c>
      <c r="F64" s="14">
        <v>1.0629</v>
      </c>
      <c r="G64" s="291">
        <v>-2.2700000000000001E-2</v>
      </c>
      <c r="H64" s="291">
        <v>3.5000000000000003E-2</v>
      </c>
      <c r="I64" s="289">
        <v>5.75</v>
      </c>
      <c r="J64" s="289">
        <v>5</v>
      </c>
      <c r="K64" s="291">
        <v>4.8930000000000001E-2</v>
      </c>
      <c r="L64" s="289" t="s">
        <v>40</v>
      </c>
      <c r="M64" s="14" t="s">
        <v>48</v>
      </c>
      <c r="N64" s="295">
        <v>1.37E-2</v>
      </c>
      <c r="O64" s="18">
        <v>0.25430000000000003</v>
      </c>
      <c r="P64" s="291">
        <v>-2.47E-2</v>
      </c>
      <c r="Q64" s="291">
        <v>0.70389999999999997</v>
      </c>
      <c r="R64" s="291">
        <v>-5.4999999999999997E-3</v>
      </c>
      <c r="S64" s="291">
        <v>-1.1999999999999999E-3</v>
      </c>
      <c r="T64" s="291">
        <v>-5.1000000000000004E-3</v>
      </c>
      <c r="U64" s="289">
        <v>23065</v>
      </c>
      <c r="V64" s="289">
        <v>55</v>
      </c>
      <c r="W64" s="292">
        <v>0.21180555555555555</v>
      </c>
      <c r="X64" s="293">
        <v>42705</v>
      </c>
      <c r="Y64" s="21" t="s">
        <v>38</v>
      </c>
    </row>
    <row r="65" spans="1:25" ht="18.75" thickBot="1" x14ac:dyDescent="0.2">
      <c r="A65" s="7">
        <v>150213</v>
      </c>
      <c r="B65" s="283" t="s">
        <v>177</v>
      </c>
      <c r="C65" s="7">
        <v>1.056</v>
      </c>
      <c r="D65" s="286">
        <v>-1.9E-3</v>
      </c>
      <c r="E65" s="283">
        <v>1334.11</v>
      </c>
      <c r="F65" s="7">
        <v>1.0309999999999999</v>
      </c>
      <c r="G65" s="285">
        <v>-2.4199999999999999E-2</v>
      </c>
      <c r="H65" s="285">
        <v>3.5000000000000003E-2</v>
      </c>
      <c r="I65" s="283">
        <v>5</v>
      </c>
      <c r="J65" s="283">
        <v>5</v>
      </c>
      <c r="K65" s="285">
        <v>4.8779999999999997E-2</v>
      </c>
      <c r="L65" s="283" t="s">
        <v>40</v>
      </c>
      <c r="M65" s="7" t="s">
        <v>174</v>
      </c>
      <c r="N65" s="305">
        <v>8.9999999999999993E-3</v>
      </c>
      <c r="O65" s="23">
        <v>0.13830000000000001</v>
      </c>
      <c r="P65" s="285">
        <v>-2.6200000000000001E-2</v>
      </c>
      <c r="Q65" s="285">
        <v>1.6907000000000001</v>
      </c>
      <c r="R65" s="285">
        <v>-3.0999999999999999E-3</v>
      </c>
      <c r="S65" s="285">
        <v>6.9999999999999999E-4</v>
      </c>
      <c r="T65" s="285">
        <v>-4.7000000000000002E-3</v>
      </c>
      <c r="U65" s="283">
        <v>95441</v>
      </c>
      <c r="V65" s="283">
        <v>325</v>
      </c>
      <c r="W65" s="287">
        <v>0.21180555555555555</v>
      </c>
      <c r="X65" s="288">
        <v>42738</v>
      </c>
      <c r="Y65" s="13" t="s">
        <v>38</v>
      </c>
    </row>
    <row r="66" spans="1:25" ht="18.75" thickBot="1" x14ac:dyDescent="0.2">
      <c r="A66" s="14">
        <v>502031</v>
      </c>
      <c r="B66" s="306" t="s">
        <v>65</v>
      </c>
      <c r="C66" s="14">
        <v>1.026</v>
      </c>
      <c r="D66" s="295">
        <v>1E-3</v>
      </c>
      <c r="E66" s="289">
        <v>6.42</v>
      </c>
      <c r="F66" s="14">
        <v>1.0009999999999999</v>
      </c>
      <c r="G66" s="291">
        <v>-2.5000000000000001E-2</v>
      </c>
      <c r="H66" s="291">
        <v>3.5000000000000003E-2</v>
      </c>
      <c r="I66" s="289">
        <v>5</v>
      </c>
      <c r="J66" s="289">
        <v>5</v>
      </c>
      <c r="K66" s="291">
        <v>4.8779999999999997E-2</v>
      </c>
      <c r="L66" s="289" t="s">
        <v>40</v>
      </c>
      <c r="M66" s="14" t="s">
        <v>66</v>
      </c>
      <c r="N66" s="295">
        <v>1.0200000000000001E-2</v>
      </c>
      <c r="O66" s="18">
        <v>0.3513</v>
      </c>
      <c r="P66" s="291">
        <v>-2.6800000000000001E-2</v>
      </c>
      <c r="Q66" s="291">
        <v>0.55559999999999998</v>
      </c>
      <c r="R66" s="291">
        <v>-1.8E-3</v>
      </c>
      <c r="S66" s="291">
        <v>-3.0999999999999999E-3</v>
      </c>
      <c r="T66" s="291">
        <v>-1.0800000000000001E-2</v>
      </c>
      <c r="U66" s="289">
        <v>893</v>
      </c>
      <c r="V66" s="289">
        <v>0</v>
      </c>
      <c r="W66" s="292">
        <v>0.21180555555555555</v>
      </c>
      <c r="X66" s="293">
        <v>42947</v>
      </c>
      <c r="Y66" s="21" t="s">
        <v>38</v>
      </c>
    </row>
    <row r="67" spans="1:25" ht="18.75" thickBot="1" x14ac:dyDescent="0.2">
      <c r="A67" s="7">
        <v>502054</v>
      </c>
      <c r="B67" s="283" t="s">
        <v>55</v>
      </c>
      <c r="C67" s="7">
        <v>1.0860000000000001</v>
      </c>
      <c r="D67" s="305">
        <v>5.5999999999999999E-3</v>
      </c>
      <c r="E67" s="283">
        <v>137.5</v>
      </c>
      <c r="F67" s="7">
        <v>1.0549999999999999</v>
      </c>
      <c r="G67" s="285">
        <v>-2.9399999999999999E-2</v>
      </c>
      <c r="H67" s="285">
        <v>3.5000000000000003E-2</v>
      </c>
      <c r="I67" s="283">
        <v>5.5</v>
      </c>
      <c r="J67" s="283">
        <v>5</v>
      </c>
      <c r="K67" s="285">
        <v>4.8570000000000002E-2</v>
      </c>
      <c r="L67" s="283" t="s">
        <v>40</v>
      </c>
      <c r="M67" s="7" t="s">
        <v>56</v>
      </c>
      <c r="N67" s="305">
        <v>2.46E-2</v>
      </c>
      <c r="O67" s="23">
        <v>0.39279999999999998</v>
      </c>
      <c r="P67" s="285">
        <v>-3.1099999999999999E-2</v>
      </c>
      <c r="Q67" s="304">
        <v>0.39589999999999997</v>
      </c>
      <c r="R67" s="285">
        <v>-2.3999999999999998E-3</v>
      </c>
      <c r="S67" s="285">
        <v>6.1999999999999998E-3</v>
      </c>
      <c r="T67" s="285">
        <v>-5.0000000000000001E-4</v>
      </c>
      <c r="U67" s="283">
        <v>8927</v>
      </c>
      <c r="V67" s="283">
        <v>219</v>
      </c>
      <c r="W67" s="287">
        <v>0.21180555555555555</v>
      </c>
      <c r="X67" s="288">
        <v>42704</v>
      </c>
      <c r="Y67" s="13" t="s">
        <v>38</v>
      </c>
    </row>
    <row r="68" spans="1:25" ht="18.75" thickBot="1" x14ac:dyDescent="0.2">
      <c r="A68" s="14">
        <v>150211</v>
      </c>
      <c r="B68" s="289" t="s">
        <v>175</v>
      </c>
      <c r="C68" s="14">
        <v>1.0640000000000001</v>
      </c>
      <c r="D68" s="295">
        <v>8.9999999999999998E-4</v>
      </c>
      <c r="E68" s="289">
        <v>280.8</v>
      </c>
      <c r="F68" s="14">
        <v>1.0329999999999999</v>
      </c>
      <c r="G68" s="291">
        <v>-0.03</v>
      </c>
      <c r="H68" s="291">
        <v>3.5000000000000003E-2</v>
      </c>
      <c r="I68" s="289">
        <v>5</v>
      </c>
      <c r="J68" s="289">
        <v>5</v>
      </c>
      <c r="K68" s="291">
        <v>4.8500000000000001E-2</v>
      </c>
      <c r="L68" s="289" t="s">
        <v>40</v>
      </c>
      <c r="M68" s="14" t="s">
        <v>176</v>
      </c>
      <c r="N68" s="295">
        <v>8.8999999999999999E-3</v>
      </c>
      <c r="O68" s="18">
        <v>0.30170000000000002</v>
      </c>
      <c r="P68" s="291">
        <v>-3.1600000000000003E-2</v>
      </c>
      <c r="Q68" s="291">
        <v>0.63270000000000004</v>
      </c>
      <c r="R68" s="291">
        <v>-2.0000000000000001E-4</v>
      </c>
      <c r="S68" s="291">
        <v>2.7000000000000001E-3</v>
      </c>
      <c r="T68" s="291">
        <v>1.1000000000000001E-3</v>
      </c>
      <c r="U68" s="289">
        <v>110735</v>
      </c>
      <c r="V68" s="289">
        <v>306</v>
      </c>
      <c r="W68" s="292">
        <v>0.21180555555555555</v>
      </c>
      <c r="X68" s="293">
        <v>42719</v>
      </c>
      <c r="Y68" s="21" t="s">
        <v>38</v>
      </c>
    </row>
    <row r="69" spans="1:25" ht="18.75" thickBot="1" x14ac:dyDescent="0.2">
      <c r="A69" s="7">
        <v>150030</v>
      </c>
      <c r="B69" s="283" t="s">
        <v>179</v>
      </c>
      <c r="C69" s="7">
        <v>1.0609999999999999</v>
      </c>
      <c r="D69" s="286">
        <v>-3.8E-3</v>
      </c>
      <c r="E69" s="283">
        <v>6.57</v>
      </c>
      <c r="F69" s="7">
        <v>1.03</v>
      </c>
      <c r="G69" s="285">
        <v>-3.0099999999999998E-2</v>
      </c>
      <c r="H69" s="285">
        <v>3.5000000000000003E-2</v>
      </c>
      <c r="I69" s="283">
        <v>5</v>
      </c>
      <c r="J69" s="283">
        <v>5</v>
      </c>
      <c r="K69" s="285">
        <v>4.8500000000000001E-2</v>
      </c>
      <c r="L69" s="283" t="s">
        <v>40</v>
      </c>
      <c r="M69" s="7" t="s">
        <v>180</v>
      </c>
      <c r="N69" s="305">
        <v>2.0400000000000001E-2</v>
      </c>
      <c r="O69" s="23">
        <v>0.39100000000000001</v>
      </c>
      <c r="P69" s="285">
        <v>-3.1699999999999999E-2</v>
      </c>
      <c r="Q69" s="285">
        <v>0.90300000000000002</v>
      </c>
      <c r="R69" s="285">
        <v>-1.1900000000000001E-2</v>
      </c>
      <c r="S69" s="285">
        <v>5.0000000000000001E-4</v>
      </c>
      <c r="T69" s="285">
        <v>-3.8999999999999998E-3</v>
      </c>
      <c r="U69" s="283">
        <v>3175</v>
      </c>
      <c r="V69" s="283">
        <v>0</v>
      </c>
      <c r="W69" s="287">
        <v>0.21180555555555555</v>
      </c>
      <c r="X69" s="288">
        <v>42738</v>
      </c>
      <c r="Y69" s="13" t="s">
        <v>38</v>
      </c>
    </row>
    <row r="70" spans="1:25" ht="18.75" thickBot="1" x14ac:dyDescent="0.2">
      <c r="A70" s="14">
        <v>150152</v>
      </c>
      <c r="B70" s="289" t="s">
        <v>183</v>
      </c>
      <c r="C70" s="14">
        <v>1.0680000000000001</v>
      </c>
      <c r="D70" s="295">
        <v>8.9999999999999998E-4</v>
      </c>
      <c r="E70" s="289">
        <v>5854.73</v>
      </c>
      <c r="F70" s="14">
        <v>1.03</v>
      </c>
      <c r="G70" s="291">
        <v>-3.6900000000000002E-2</v>
      </c>
      <c r="H70" s="291">
        <v>3.5000000000000003E-2</v>
      </c>
      <c r="I70" s="289">
        <v>5</v>
      </c>
      <c r="J70" s="289">
        <v>5</v>
      </c>
      <c r="K70" s="291">
        <v>4.8169999999999998E-2</v>
      </c>
      <c r="L70" s="289" t="s">
        <v>40</v>
      </c>
      <c r="M70" s="14" t="s">
        <v>129</v>
      </c>
      <c r="N70" s="295">
        <v>9.7000000000000003E-3</v>
      </c>
      <c r="O70" s="18">
        <v>0.34689999999999999</v>
      </c>
      <c r="P70" s="291">
        <v>-3.8100000000000002E-2</v>
      </c>
      <c r="Q70" s="291">
        <v>0.53069999999999995</v>
      </c>
      <c r="R70" s="291">
        <v>2.5999999999999999E-3</v>
      </c>
      <c r="S70" s="291">
        <v>5.1999999999999998E-3</v>
      </c>
      <c r="T70" s="291">
        <v>-1E-3</v>
      </c>
      <c r="U70" s="289">
        <v>349940</v>
      </c>
      <c r="V70" s="289">
        <v>758</v>
      </c>
      <c r="W70" s="292">
        <v>0.21180555555555555</v>
      </c>
      <c r="X70" s="293">
        <v>42738</v>
      </c>
      <c r="Y70" s="21" t="s">
        <v>38</v>
      </c>
    </row>
    <row r="71" spans="1:25" ht="18.75" thickBot="1" x14ac:dyDescent="0.2">
      <c r="A71" s="7">
        <v>150055</v>
      </c>
      <c r="B71" s="283" t="s">
        <v>184</v>
      </c>
      <c r="C71" s="7">
        <v>1.069</v>
      </c>
      <c r="D71" s="284">
        <v>0</v>
      </c>
      <c r="E71" s="283">
        <v>0</v>
      </c>
      <c r="F71" s="7">
        <v>1.0303</v>
      </c>
      <c r="G71" s="285">
        <v>-3.7600000000000001E-2</v>
      </c>
      <c r="H71" s="285">
        <v>3.5000000000000003E-2</v>
      </c>
      <c r="I71" s="283">
        <v>5</v>
      </c>
      <c r="J71" s="283">
        <v>5</v>
      </c>
      <c r="K71" s="285">
        <v>4.8140000000000002E-2</v>
      </c>
      <c r="L71" s="283" t="s">
        <v>40</v>
      </c>
      <c r="M71" s="7" t="s">
        <v>148</v>
      </c>
      <c r="N71" s="305">
        <v>1.17E-2</v>
      </c>
      <c r="O71" s="23">
        <v>0.57940000000000003</v>
      </c>
      <c r="P71" s="285">
        <v>-3.9E-2</v>
      </c>
      <c r="Q71" s="283" t="s">
        <v>37</v>
      </c>
      <c r="R71" s="285">
        <v>1.77E-2</v>
      </c>
      <c r="S71" s="285">
        <v>4.8999999999999998E-3</v>
      </c>
      <c r="T71" s="285">
        <v>-7.3000000000000001E-3</v>
      </c>
      <c r="U71" s="283">
        <v>314</v>
      </c>
      <c r="V71" s="283">
        <v>-3</v>
      </c>
      <c r="W71" s="287">
        <v>0.17083333333333331</v>
      </c>
      <c r="X71" s="288">
        <v>42738</v>
      </c>
      <c r="Y71" s="13" t="s">
        <v>38</v>
      </c>
    </row>
    <row r="72" spans="1:25" ht="18.75" thickBot="1" x14ac:dyDescent="0.2">
      <c r="A72" s="14">
        <v>150083</v>
      </c>
      <c r="B72" s="289" t="s">
        <v>287</v>
      </c>
      <c r="C72" s="14">
        <v>1.07</v>
      </c>
      <c r="D72" s="295">
        <v>2.8E-3</v>
      </c>
      <c r="E72" s="289">
        <v>2.91</v>
      </c>
      <c r="F72" s="14">
        <v>1.0306</v>
      </c>
      <c r="G72" s="291">
        <v>-3.8199999999999998E-2</v>
      </c>
      <c r="H72" s="291">
        <v>3.5000000000000003E-2</v>
      </c>
      <c r="I72" s="289">
        <v>5</v>
      </c>
      <c r="J72" s="289">
        <v>5</v>
      </c>
      <c r="K72" s="291">
        <v>4.8099999999999997E-2</v>
      </c>
      <c r="L72" s="289" t="s">
        <v>40</v>
      </c>
      <c r="M72" s="14" t="s">
        <v>266</v>
      </c>
      <c r="N72" s="295">
        <v>1.6899999999999998E-2</v>
      </c>
      <c r="O72" s="18">
        <v>0.37380000000000002</v>
      </c>
      <c r="P72" s="291">
        <v>-3.8899999999999997E-2</v>
      </c>
      <c r="Q72" s="291">
        <v>0.95609999999999995</v>
      </c>
      <c r="R72" s="291">
        <v>-1.2200000000000001E-2</v>
      </c>
      <c r="S72" s="291">
        <v>-8.0000000000000004E-4</v>
      </c>
      <c r="T72" s="291">
        <v>-9.5999999999999992E-3</v>
      </c>
      <c r="U72" s="289">
        <v>689</v>
      </c>
      <c r="V72" s="289">
        <v>0</v>
      </c>
      <c r="W72" s="292">
        <v>0.21180555555555555</v>
      </c>
      <c r="X72" s="293">
        <v>42738</v>
      </c>
      <c r="Y72" s="21" t="s">
        <v>38</v>
      </c>
    </row>
    <row r="73" spans="1:25" ht="18.75" thickBot="1" x14ac:dyDescent="0.2">
      <c r="A73" s="7">
        <v>150012</v>
      </c>
      <c r="B73" s="283" t="s">
        <v>185</v>
      </c>
      <c r="C73" s="7">
        <v>1.0489999999999999</v>
      </c>
      <c r="D73" s="305">
        <v>1.9E-3</v>
      </c>
      <c r="E73" s="283">
        <v>62.49</v>
      </c>
      <c r="F73" s="7">
        <v>1.016</v>
      </c>
      <c r="G73" s="285">
        <v>-3.2500000000000001E-2</v>
      </c>
      <c r="H73" s="283" t="s">
        <v>186</v>
      </c>
      <c r="I73" s="283">
        <v>5</v>
      </c>
      <c r="J73" s="283">
        <v>5</v>
      </c>
      <c r="K73" s="285">
        <v>4.6109999999999998E-2</v>
      </c>
      <c r="L73" s="283" t="s">
        <v>40</v>
      </c>
      <c r="M73" s="7" t="s">
        <v>187</v>
      </c>
      <c r="N73" s="305">
        <v>2.1399999999999999E-2</v>
      </c>
      <c r="O73" s="23">
        <v>0.52259999999999995</v>
      </c>
      <c r="P73" s="285">
        <v>-3.1E-2</v>
      </c>
      <c r="Q73" s="283" t="s">
        <v>37</v>
      </c>
      <c r="R73" s="285">
        <v>-6.1000000000000004E-3</v>
      </c>
      <c r="S73" s="285">
        <v>-1.4E-3</v>
      </c>
      <c r="T73" s="285">
        <v>-3.3E-3</v>
      </c>
      <c r="U73" s="283">
        <v>8045</v>
      </c>
      <c r="V73" s="283">
        <v>-17</v>
      </c>
      <c r="W73" s="287">
        <v>0.17083333333333331</v>
      </c>
      <c r="X73" s="288">
        <v>43570</v>
      </c>
      <c r="Y73" s="13" t="s">
        <v>38</v>
      </c>
    </row>
    <row r="74" spans="1:25" ht="18.75" thickBot="1" x14ac:dyDescent="0.2">
      <c r="A74" s="14">
        <v>150135</v>
      </c>
      <c r="B74" s="289" t="s">
        <v>345</v>
      </c>
      <c r="C74" s="14">
        <v>1.0429999999999999</v>
      </c>
      <c r="D74" s="295">
        <v>4.7999999999999996E-3</v>
      </c>
      <c r="E74" s="289">
        <v>47.21</v>
      </c>
      <c r="F74" s="14">
        <v>1.0309999999999999</v>
      </c>
      <c r="G74" s="291">
        <v>-1.1599999999999999E-2</v>
      </c>
      <c r="H74" s="291">
        <v>3.5000000000000003E-2</v>
      </c>
      <c r="I74" s="289">
        <v>5</v>
      </c>
      <c r="J74" s="289">
        <v>5</v>
      </c>
      <c r="K74" s="291">
        <v>4.2709999999999998E-2</v>
      </c>
      <c r="L74" s="289">
        <v>3.62</v>
      </c>
      <c r="M74" s="14" t="s">
        <v>187</v>
      </c>
      <c r="N74" s="295">
        <v>2.1399999999999999E-2</v>
      </c>
      <c r="O74" s="291">
        <v>0.19420000000000001</v>
      </c>
      <c r="P74" s="289" t="s">
        <v>37</v>
      </c>
      <c r="Q74" s="291">
        <v>1.5162</v>
      </c>
      <c r="R74" s="291">
        <v>-2.3E-3</v>
      </c>
      <c r="S74" s="291">
        <v>-1.9E-3</v>
      </c>
      <c r="T74" s="291">
        <v>-4.4999999999999997E-3</v>
      </c>
      <c r="U74" s="289">
        <v>2008</v>
      </c>
      <c r="V74" s="289">
        <v>-15</v>
      </c>
      <c r="W74" s="292">
        <v>0.21180555555555555</v>
      </c>
      <c r="X74" s="293">
        <v>42738</v>
      </c>
      <c r="Y74" s="21" t="s">
        <v>38</v>
      </c>
    </row>
    <row r="75" spans="1:25" ht="18.75" thickBot="1" x14ac:dyDescent="0.2">
      <c r="A75" s="7">
        <v>150059</v>
      </c>
      <c r="B75" s="283" t="s">
        <v>190</v>
      </c>
      <c r="C75" s="7">
        <v>1.2010000000000001</v>
      </c>
      <c r="D75" s="286">
        <v>-1.4E-2</v>
      </c>
      <c r="E75" s="283">
        <v>0.81</v>
      </c>
      <c r="F75" s="7">
        <v>1.03</v>
      </c>
      <c r="G75" s="285">
        <v>-0.16600000000000001</v>
      </c>
      <c r="H75" s="285">
        <v>3.5000000000000003E-2</v>
      </c>
      <c r="I75" s="283">
        <v>5</v>
      </c>
      <c r="J75" s="283">
        <v>5</v>
      </c>
      <c r="K75" s="285">
        <v>4.2700000000000002E-2</v>
      </c>
      <c r="L75" s="283" t="s">
        <v>40</v>
      </c>
      <c r="M75" s="7" t="s">
        <v>191</v>
      </c>
      <c r="N75" s="305">
        <v>8.6999999999999994E-3</v>
      </c>
      <c r="O75" s="23">
        <v>0.48530000000000001</v>
      </c>
      <c r="P75" s="285">
        <v>-0.14460000000000001</v>
      </c>
      <c r="Q75" s="285">
        <v>1.2895000000000001</v>
      </c>
      <c r="R75" s="285">
        <v>-1.8E-3</v>
      </c>
      <c r="S75" s="285">
        <v>9.4000000000000004E-3</v>
      </c>
      <c r="T75" s="285">
        <v>-3.5999999999999999E-3</v>
      </c>
      <c r="U75" s="283">
        <v>4190</v>
      </c>
      <c r="V75" s="283">
        <v>0</v>
      </c>
      <c r="W75" s="287">
        <v>0.17083333333333331</v>
      </c>
      <c r="X75" s="288">
        <v>42738</v>
      </c>
      <c r="Y75" s="13" t="s">
        <v>38</v>
      </c>
    </row>
    <row r="76" spans="1:25" ht="18.75" thickBot="1" x14ac:dyDescent="0.2">
      <c r="A76" s="14">
        <v>150085</v>
      </c>
      <c r="B76" s="289" t="s">
        <v>188</v>
      </c>
      <c r="C76" s="14">
        <v>1.046</v>
      </c>
      <c r="D76" s="295">
        <v>3.8E-3</v>
      </c>
      <c r="E76" s="289">
        <v>15.71</v>
      </c>
      <c r="F76" s="14">
        <v>1.0128999999999999</v>
      </c>
      <c r="G76" s="291">
        <v>-3.27E-2</v>
      </c>
      <c r="H76" s="291">
        <v>3.5000000000000003E-2</v>
      </c>
      <c r="I76" s="289">
        <v>5</v>
      </c>
      <c r="J76" s="289">
        <v>5</v>
      </c>
      <c r="K76" s="291">
        <v>5.0299999999999997E-3</v>
      </c>
      <c r="L76" s="289">
        <v>0.74</v>
      </c>
      <c r="M76" s="14" t="s">
        <v>189</v>
      </c>
      <c r="N76" s="295">
        <v>1.11E-2</v>
      </c>
      <c r="O76" s="291">
        <v>0.38990000000000002</v>
      </c>
      <c r="P76" s="289" t="s">
        <v>37</v>
      </c>
      <c r="Q76" s="303">
        <v>0.93240000000000001</v>
      </c>
      <c r="R76" s="291">
        <v>-4.7999999999999996E-3</v>
      </c>
      <c r="S76" s="291">
        <v>-5.5999999999999999E-3</v>
      </c>
      <c r="T76" s="291">
        <v>-4.3E-3</v>
      </c>
      <c r="U76" s="289">
        <v>19318</v>
      </c>
      <c r="V76" s="289">
        <v>20</v>
      </c>
      <c r="W76" s="292">
        <v>0.21180555555555555</v>
      </c>
      <c r="X76" s="293">
        <v>42863</v>
      </c>
      <c r="Y76" s="21" t="s">
        <v>38</v>
      </c>
    </row>
    <row r="77" spans="1:25" ht="18.75" thickBot="1" x14ac:dyDescent="0.2">
      <c r="A77" s="7">
        <v>150096</v>
      </c>
      <c r="B77" s="283" t="s">
        <v>192</v>
      </c>
      <c r="C77" s="7">
        <v>1.105</v>
      </c>
      <c r="D77" s="284">
        <v>0</v>
      </c>
      <c r="E77" s="283">
        <v>0</v>
      </c>
      <c r="F77" s="7">
        <v>1.0309999999999999</v>
      </c>
      <c r="G77" s="285">
        <v>-7.1800000000000003E-2</v>
      </c>
      <c r="H77" s="285">
        <v>3.5000000000000003E-2</v>
      </c>
      <c r="I77" s="283">
        <v>5</v>
      </c>
      <c r="J77" s="283">
        <v>5</v>
      </c>
      <c r="K77" s="285">
        <v>-3.2919999999999998E-2</v>
      </c>
      <c r="L77" s="283">
        <v>0.88</v>
      </c>
      <c r="M77" s="7" t="s">
        <v>193</v>
      </c>
      <c r="N77" s="305">
        <v>1.0200000000000001E-2</v>
      </c>
      <c r="O77" s="285">
        <v>0.35659999999999997</v>
      </c>
      <c r="P77" s="283" t="s">
        <v>37</v>
      </c>
      <c r="Q77" s="285">
        <v>1.0088999999999999</v>
      </c>
      <c r="R77" s="285">
        <v>-3.5999999999999999E-3</v>
      </c>
      <c r="S77" s="285">
        <v>-4.5999999999999999E-3</v>
      </c>
      <c r="T77" s="285">
        <v>-8.9999999999999993E-3</v>
      </c>
      <c r="U77" s="283">
        <v>12300</v>
      </c>
      <c r="V77" s="283">
        <v>0</v>
      </c>
      <c r="W77" s="287">
        <v>0.21180555555555555</v>
      </c>
      <c r="X77" s="288">
        <v>42738</v>
      </c>
      <c r="Y77" s="13" t="s">
        <v>38</v>
      </c>
    </row>
    <row r="78" spans="1:25" ht="18.75" thickBot="1" x14ac:dyDescent="0.2">
      <c r="A78" s="14">
        <v>150088</v>
      </c>
      <c r="B78" s="289" t="s">
        <v>151</v>
      </c>
      <c r="C78" s="14">
        <v>1.0369999999999999</v>
      </c>
      <c r="D78" s="302">
        <v>0</v>
      </c>
      <c r="E78" s="289">
        <v>2.78</v>
      </c>
      <c r="F78" s="14">
        <v>1.0306</v>
      </c>
      <c r="G78" s="291">
        <v>-6.1999999999999998E-3</v>
      </c>
      <c r="H78" s="291">
        <v>3.5000000000000003E-2</v>
      </c>
      <c r="I78" s="289">
        <v>5</v>
      </c>
      <c r="J78" s="289">
        <v>5</v>
      </c>
      <c r="K78" s="291">
        <v>-0.13048999999999999</v>
      </c>
      <c r="L78" s="289">
        <v>0.03</v>
      </c>
      <c r="M78" s="14" t="s">
        <v>148</v>
      </c>
      <c r="N78" s="295">
        <v>1.17E-2</v>
      </c>
      <c r="O78" s="291">
        <v>0.41360000000000002</v>
      </c>
      <c r="P78" s="289" t="s">
        <v>37</v>
      </c>
      <c r="Q78" s="291">
        <v>0.83169999999999999</v>
      </c>
      <c r="R78" s="291">
        <v>4.7000000000000002E-3</v>
      </c>
      <c r="S78" s="291">
        <v>8.0000000000000002E-3</v>
      </c>
      <c r="T78" s="291">
        <v>1.06E-2</v>
      </c>
      <c r="U78" s="289">
        <v>298</v>
      </c>
      <c r="V78" s="289">
        <v>1</v>
      </c>
      <c r="W78" s="292">
        <v>0.21180555555555555</v>
      </c>
      <c r="X78" s="293">
        <v>42605</v>
      </c>
      <c r="Y78" s="21" t="s">
        <v>38</v>
      </c>
    </row>
    <row r="79" spans="1:25" ht="14.25" thickBot="1" x14ac:dyDescent="0.2">
      <c r="A79" s="44" t="s">
        <v>243</v>
      </c>
      <c r="B79" s="36"/>
      <c r="C79" s="35"/>
      <c r="D79" s="43">
        <f>AVERAGE(D43:D78)</f>
        <v>7.3611111111111143E-4</v>
      </c>
      <c r="E79" s="36"/>
      <c r="F79" s="35"/>
      <c r="G79" s="43">
        <f>AVERAGE(G43:G78)</f>
        <v>-2.2383333333333328E-2</v>
      </c>
      <c r="H79" s="272">
        <f>COUNTIF($D43:$D78,"&gt;0")/COUNT($D43:$D78)</f>
        <v>0.61111111111111116</v>
      </c>
      <c r="I79" s="270"/>
      <c r="J79" s="270"/>
      <c r="K79" s="43">
        <f>AVERAGE(K43:K78)</f>
        <v>4.0257777777777774E-2</v>
      </c>
      <c r="L79" s="36"/>
      <c r="M79" s="35"/>
      <c r="N79" s="38"/>
      <c r="O79" s="39"/>
      <c r="P79" s="43">
        <f>AVERAGE(P43:P78)</f>
        <v>-2.4425806451612905E-2</v>
      </c>
      <c r="Q79" s="37"/>
      <c r="R79" s="43">
        <f>AVERAGE(R43:R78)</f>
        <v>-2.2472222222222216E-3</v>
      </c>
      <c r="S79" s="37"/>
      <c r="T79" s="37"/>
      <c r="U79" s="36"/>
      <c r="V79" s="36"/>
      <c r="W79" s="40"/>
      <c r="X79" s="41"/>
      <c r="Y79" s="42"/>
    </row>
    <row r="80" spans="1:25" ht="18.75" thickBot="1" x14ac:dyDescent="0.2">
      <c r="A80" s="7">
        <v>150049</v>
      </c>
      <c r="B80" s="283" t="s">
        <v>142</v>
      </c>
      <c r="C80" s="7">
        <v>1.028</v>
      </c>
      <c r="D80" s="305">
        <v>1E-3</v>
      </c>
      <c r="E80" s="283">
        <v>48.11</v>
      </c>
      <c r="F80" s="7">
        <v>1.0189999999999999</v>
      </c>
      <c r="G80" s="285">
        <v>-8.8000000000000005E-3</v>
      </c>
      <c r="H80" s="285">
        <v>3.2000000000000001E-2</v>
      </c>
      <c r="I80" s="283">
        <v>4.7</v>
      </c>
      <c r="J80" s="283">
        <v>4.7</v>
      </c>
      <c r="K80" s="285">
        <v>4.6580000000000003E-2</v>
      </c>
      <c r="L80" s="283" t="s">
        <v>40</v>
      </c>
      <c r="M80" s="7" t="s">
        <v>36</v>
      </c>
      <c r="N80" s="284">
        <v>0</v>
      </c>
      <c r="O80" s="23">
        <v>0.50329999999999997</v>
      </c>
      <c r="P80" s="285">
        <v>-1.0999999999999999E-2</v>
      </c>
      <c r="Q80" s="283" t="s">
        <v>37</v>
      </c>
      <c r="R80" s="285">
        <v>4.8999999999999998E-3</v>
      </c>
      <c r="S80" s="285">
        <v>4.8999999999999998E-3</v>
      </c>
      <c r="T80" s="285">
        <v>7.3000000000000001E-3</v>
      </c>
      <c r="U80" s="283">
        <v>1922</v>
      </c>
      <c r="V80" s="283">
        <v>1</v>
      </c>
      <c r="W80" s="287">
        <v>0.21180555555555555</v>
      </c>
      <c r="X80" s="288">
        <v>42807</v>
      </c>
      <c r="Y80" s="13" t="s">
        <v>38</v>
      </c>
    </row>
    <row r="81" spans="1:25" ht="18.75" thickBot="1" x14ac:dyDescent="0.2">
      <c r="A81" s="14">
        <v>150150</v>
      </c>
      <c r="B81" s="289" t="s">
        <v>145</v>
      </c>
      <c r="C81" s="14">
        <v>1.0429999999999999</v>
      </c>
      <c r="D81" s="302">
        <v>0</v>
      </c>
      <c r="E81" s="289">
        <v>17.53</v>
      </c>
      <c r="F81" s="14">
        <v>1.0309999999999999</v>
      </c>
      <c r="G81" s="291">
        <v>-1.1599999999999999E-2</v>
      </c>
      <c r="H81" s="291">
        <v>3.2000000000000001E-2</v>
      </c>
      <c r="I81" s="289">
        <v>4.7</v>
      </c>
      <c r="J81" s="289">
        <v>4.7</v>
      </c>
      <c r="K81" s="291">
        <v>4.6440000000000002E-2</v>
      </c>
      <c r="L81" s="289" t="s">
        <v>40</v>
      </c>
      <c r="M81" s="14" t="s">
        <v>146</v>
      </c>
      <c r="N81" s="295">
        <v>7.1999999999999998E-3</v>
      </c>
      <c r="O81" s="18">
        <v>0.38419999999999999</v>
      </c>
      <c r="P81" s="291">
        <v>-1.3100000000000001E-2</v>
      </c>
      <c r="Q81" s="291">
        <v>0.44219999999999998</v>
      </c>
      <c r="R81" s="291">
        <v>-1E-3</v>
      </c>
      <c r="S81" s="291">
        <v>-1E-3</v>
      </c>
      <c r="T81" s="291">
        <v>-1.4E-3</v>
      </c>
      <c r="U81" s="289">
        <v>9124</v>
      </c>
      <c r="V81" s="289">
        <v>-2</v>
      </c>
      <c r="W81" s="292">
        <v>0.21180555555555555</v>
      </c>
      <c r="X81" s="293">
        <v>42719</v>
      </c>
      <c r="Y81" s="21" t="s">
        <v>38</v>
      </c>
    </row>
    <row r="82" spans="1:25" ht="18.75" thickBot="1" x14ac:dyDescent="0.2">
      <c r="A82" s="7">
        <v>150148</v>
      </c>
      <c r="B82" s="283" t="s">
        <v>143</v>
      </c>
      <c r="C82" s="7">
        <v>1.0469999999999999</v>
      </c>
      <c r="D82" s="305">
        <v>1.9E-3</v>
      </c>
      <c r="E82" s="283">
        <v>444.91</v>
      </c>
      <c r="F82" s="7">
        <v>1.0309999999999999</v>
      </c>
      <c r="G82" s="285">
        <v>-1.55E-2</v>
      </c>
      <c r="H82" s="285">
        <v>3.2000000000000001E-2</v>
      </c>
      <c r="I82" s="283">
        <v>4.7</v>
      </c>
      <c r="J82" s="283">
        <v>4.7</v>
      </c>
      <c r="K82" s="285">
        <v>4.6260000000000003E-2</v>
      </c>
      <c r="L82" s="283" t="s">
        <v>40</v>
      </c>
      <c r="M82" s="7" t="s">
        <v>144</v>
      </c>
      <c r="N82" s="305">
        <v>7.4999999999999997E-3</v>
      </c>
      <c r="O82" s="23">
        <v>0.19289999999999999</v>
      </c>
      <c r="P82" s="285">
        <v>-1.6899999999999998E-2</v>
      </c>
      <c r="Q82" s="285">
        <v>0.8901</v>
      </c>
      <c r="R82" s="285">
        <v>-3.3E-3</v>
      </c>
      <c r="S82" s="285">
        <v>-4.4000000000000003E-3</v>
      </c>
      <c r="T82" s="285">
        <v>-6.8999999999999999E-3</v>
      </c>
      <c r="U82" s="283">
        <v>12932</v>
      </c>
      <c r="V82" s="283">
        <v>-49</v>
      </c>
      <c r="W82" s="287">
        <v>0.21180555555555555</v>
      </c>
      <c r="X82" s="288">
        <v>42719</v>
      </c>
      <c r="Y82" s="13" t="s">
        <v>38</v>
      </c>
    </row>
    <row r="83" spans="1:25" ht="18.75" thickBot="1" x14ac:dyDescent="0.2">
      <c r="A83" s="14">
        <v>150157</v>
      </c>
      <c r="B83" s="289" t="s">
        <v>149</v>
      </c>
      <c r="C83" s="14">
        <v>1.0549999999999999</v>
      </c>
      <c r="D83" s="295">
        <v>4.7999999999999996E-3</v>
      </c>
      <c r="E83" s="289">
        <v>233.51</v>
      </c>
      <c r="F83" s="14">
        <v>1.0309999999999999</v>
      </c>
      <c r="G83" s="291">
        <v>-2.3300000000000001E-2</v>
      </c>
      <c r="H83" s="291">
        <v>3.2000000000000001E-2</v>
      </c>
      <c r="I83" s="289">
        <v>4.7</v>
      </c>
      <c r="J83" s="289">
        <v>4.7</v>
      </c>
      <c r="K83" s="291">
        <v>4.5900000000000003E-2</v>
      </c>
      <c r="L83" s="289" t="s">
        <v>40</v>
      </c>
      <c r="M83" s="14" t="s">
        <v>150</v>
      </c>
      <c r="N83" s="295">
        <v>2.4199999999999999E-2</v>
      </c>
      <c r="O83" s="18">
        <v>0.31419999999999998</v>
      </c>
      <c r="P83" s="291">
        <v>-2.4299999999999999E-2</v>
      </c>
      <c r="Q83" s="291">
        <v>0.60599999999999998</v>
      </c>
      <c r="R83" s="291">
        <v>-1.6000000000000001E-3</v>
      </c>
      <c r="S83" s="291">
        <v>-2.2000000000000001E-3</v>
      </c>
      <c r="T83" s="291">
        <v>-3.3E-3</v>
      </c>
      <c r="U83" s="289">
        <v>116153</v>
      </c>
      <c r="V83" s="289">
        <v>-7</v>
      </c>
      <c r="W83" s="292">
        <v>0.21180555555555555</v>
      </c>
      <c r="X83" s="293">
        <v>42719</v>
      </c>
      <c r="Y83" s="21" t="s">
        <v>38</v>
      </c>
    </row>
    <row r="84" spans="1:25" ht="18.75" thickBot="1" x14ac:dyDescent="0.2">
      <c r="A84" s="7">
        <v>150028</v>
      </c>
      <c r="B84" s="283" t="s">
        <v>147</v>
      </c>
      <c r="C84" s="7">
        <v>1.0549999999999999</v>
      </c>
      <c r="D84" s="305">
        <v>8.9999999999999998E-4</v>
      </c>
      <c r="E84" s="283">
        <v>47.41</v>
      </c>
      <c r="F84" s="7">
        <v>1.024</v>
      </c>
      <c r="G84" s="285">
        <v>-3.0300000000000001E-2</v>
      </c>
      <c r="H84" s="285">
        <v>3.2000000000000001E-2</v>
      </c>
      <c r="I84" s="283">
        <v>4.7</v>
      </c>
      <c r="J84" s="283">
        <v>4.7</v>
      </c>
      <c r="K84" s="285">
        <v>4.5589999999999999E-2</v>
      </c>
      <c r="L84" s="283" t="s">
        <v>40</v>
      </c>
      <c r="M84" s="7" t="s">
        <v>148</v>
      </c>
      <c r="N84" s="305">
        <v>1.17E-2</v>
      </c>
      <c r="O84" s="23">
        <v>0.54220000000000002</v>
      </c>
      <c r="P84" s="285">
        <v>-3.09E-2</v>
      </c>
      <c r="Q84" s="285">
        <v>0.6361</v>
      </c>
      <c r="R84" s="285">
        <v>-4.4999999999999997E-3</v>
      </c>
      <c r="S84" s="285">
        <v>-6.6E-3</v>
      </c>
      <c r="T84" s="285">
        <v>-6.4000000000000003E-3</v>
      </c>
      <c r="U84" s="283">
        <v>4651</v>
      </c>
      <c r="V84" s="283">
        <v>-5</v>
      </c>
      <c r="W84" s="287">
        <v>0.17083333333333331</v>
      </c>
      <c r="X84" s="288">
        <v>42771</v>
      </c>
      <c r="Y84" s="13" t="s">
        <v>38</v>
      </c>
    </row>
    <row r="85" spans="1:25" ht="14.25" thickBot="1" x14ac:dyDescent="0.2">
      <c r="A85" s="44" t="s">
        <v>242</v>
      </c>
      <c r="B85" s="36"/>
      <c r="C85" s="35"/>
      <c r="D85" s="43">
        <f>AVERAGE(D80:D84)</f>
        <v>1.72E-3</v>
      </c>
      <c r="E85" s="36"/>
      <c r="F85" s="35"/>
      <c r="G85" s="43">
        <f>AVERAGE(G80:G84)</f>
        <v>-1.7899999999999999E-2</v>
      </c>
      <c r="H85" s="272">
        <f>COUNTIF($D80:$D84,"&gt;0")/COUNT($D80:$D84)</f>
        <v>0.8</v>
      </c>
      <c r="I85" s="270">
        <f>COUNTIF($D80:$D84,"&lt;0")</f>
        <v>0</v>
      </c>
      <c r="J85" s="270">
        <f>COUNTIF($D80:$D84,"=0")</f>
        <v>1</v>
      </c>
      <c r="K85" s="43">
        <f>AVERAGE(K80:K84)</f>
        <v>4.6154000000000001E-2</v>
      </c>
      <c r="L85" s="36"/>
      <c r="M85" s="35"/>
      <c r="N85" s="38"/>
      <c r="O85" s="39"/>
      <c r="P85" s="43">
        <f>AVERAGE(P80:P84)</f>
        <v>-1.924E-2</v>
      </c>
      <c r="Q85" s="37"/>
      <c r="R85" s="43">
        <f>AVERAGE(R80:R84)</f>
        <v>-1.0999999999999998E-3</v>
      </c>
      <c r="S85" s="37"/>
      <c r="T85" s="37"/>
      <c r="U85" s="36"/>
      <c r="V85" s="36"/>
      <c r="W85" s="40"/>
      <c r="X85" s="41"/>
      <c r="Y85" s="42"/>
    </row>
    <row r="86" spans="1:25" ht="19.5" thickBot="1" x14ac:dyDescent="0.2">
      <c r="A86" s="14">
        <v>150022</v>
      </c>
      <c r="B86" s="306" t="s">
        <v>42</v>
      </c>
      <c r="C86" s="14">
        <v>0.84199999999999997</v>
      </c>
      <c r="D86" s="295">
        <v>8.3999999999999995E-3</v>
      </c>
      <c r="E86" s="289">
        <v>10310.049999999999</v>
      </c>
      <c r="F86" s="14">
        <v>1.0275000000000001</v>
      </c>
      <c r="G86" s="291">
        <v>0.18049999999999999</v>
      </c>
      <c r="H86" s="291">
        <v>0.03</v>
      </c>
      <c r="I86" s="289">
        <v>4.5</v>
      </c>
      <c r="J86" s="289">
        <v>4.5</v>
      </c>
      <c r="K86" s="291">
        <v>5.525E-2</v>
      </c>
      <c r="L86" s="289" t="s">
        <v>40</v>
      </c>
      <c r="M86" s="14" t="s">
        <v>43</v>
      </c>
      <c r="N86" s="295">
        <v>1.32E-2</v>
      </c>
      <c r="O86" s="18">
        <v>9.7799999999999998E-2</v>
      </c>
      <c r="P86" s="306" t="s">
        <v>44</v>
      </c>
      <c r="Q86" s="303">
        <v>2.2002999999999999</v>
      </c>
      <c r="R86" s="291">
        <v>7.3000000000000001E-3</v>
      </c>
      <c r="S86" s="291">
        <v>9.4000000000000004E-3</v>
      </c>
      <c r="T86" s="291">
        <v>2.5999999999999999E-3</v>
      </c>
      <c r="U86" s="289">
        <v>255081</v>
      </c>
      <c r="V86" s="289">
        <v>1695</v>
      </c>
      <c r="W86" s="292">
        <v>0.21180555555555555</v>
      </c>
      <c r="X86" s="345">
        <v>42738</v>
      </c>
      <c r="Y86" s="21" t="s">
        <v>38</v>
      </c>
    </row>
    <row r="87" spans="1:25" ht="18.75" thickBot="1" x14ac:dyDescent="0.2">
      <c r="A87" s="7">
        <v>502027</v>
      </c>
      <c r="B87" s="283" t="s">
        <v>124</v>
      </c>
      <c r="C87" s="7">
        <v>1.0509999999999999</v>
      </c>
      <c r="D87" s="284">
        <v>0</v>
      </c>
      <c r="E87" s="283">
        <v>31.02</v>
      </c>
      <c r="F87" s="7">
        <v>1.05</v>
      </c>
      <c r="G87" s="285">
        <v>-1E-3</v>
      </c>
      <c r="H87" s="285">
        <v>0.03</v>
      </c>
      <c r="I87" s="283">
        <v>5</v>
      </c>
      <c r="J87" s="283">
        <v>4.5</v>
      </c>
      <c r="K87" s="285">
        <v>4.4970000000000003E-2</v>
      </c>
      <c r="L87" s="283" t="s">
        <v>40</v>
      </c>
      <c r="M87" s="7" t="s">
        <v>125</v>
      </c>
      <c r="N87" s="305">
        <v>1.11E-2</v>
      </c>
      <c r="O87" s="23">
        <v>0.27729999999999999</v>
      </c>
      <c r="P87" s="285">
        <v>-4.4999999999999997E-3</v>
      </c>
      <c r="Q87" s="285">
        <v>0.66779999999999995</v>
      </c>
      <c r="R87" s="285">
        <v>-7.1000000000000004E-3</v>
      </c>
      <c r="S87" s="285">
        <v>6.1999999999999998E-3</v>
      </c>
      <c r="T87" s="285">
        <v>1.0500000000000001E-2</v>
      </c>
      <c r="U87" s="283">
        <v>136</v>
      </c>
      <c r="V87" s="283">
        <v>5</v>
      </c>
      <c r="W87" s="287">
        <v>0.21180555555555555</v>
      </c>
      <c r="X87" s="288">
        <v>42614</v>
      </c>
      <c r="Y87" s="13" t="s">
        <v>38</v>
      </c>
    </row>
    <row r="88" spans="1:25" ht="18.75" thickBot="1" x14ac:dyDescent="0.2">
      <c r="A88" s="14">
        <v>502017</v>
      </c>
      <c r="B88" s="289" t="s">
        <v>45</v>
      </c>
      <c r="C88" s="14">
        <v>1.03</v>
      </c>
      <c r="D88" s="290">
        <v>-9.5999999999999992E-3</v>
      </c>
      <c r="E88" s="289">
        <v>0.04</v>
      </c>
      <c r="F88" s="14">
        <v>1.0289999999999999</v>
      </c>
      <c r="G88" s="291">
        <v>-1E-3</v>
      </c>
      <c r="H88" s="291">
        <v>0.03</v>
      </c>
      <c r="I88" s="289">
        <v>4.5</v>
      </c>
      <c r="J88" s="289">
        <v>4.5</v>
      </c>
      <c r="K88" s="291">
        <v>4.496E-2</v>
      </c>
      <c r="L88" s="289" t="s">
        <v>40</v>
      </c>
      <c r="M88" s="14" t="s">
        <v>46</v>
      </c>
      <c r="N88" s="295">
        <v>1.15E-2</v>
      </c>
      <c r="O88" s="18">
        <v>0.35049999999999998</v>
      </c>
      <c r="P88" s="291">
        <v>-4.4999999999999997E-3</v>
      </c>
      <c r="Q88" s="291">
        <v>0.52339999999999998</v>
      </c>
      <c r="R88" s="291">
        <v>-9.7999999999999997E-3</v>
      </c>
      <c r="S88" s="291">
        <v>-1.5E-3</v>
      </c>
      <c r="T88" s="291">
        <v>-1E-3</v>
      </c>
      <c r="U88" s="289">
        <v>249</v>
      </c>
      <c r="V88" s="289">
        <v>2</v>
      </c>
      <c r="W88" s="292">
        <v>0.21180555555555555</v>
      </c>
      <c r="X88" s="293">
        <v>42719</v>
      </c>
      <c r="Y88" s="21" t="s">
        <v>38</v>
      </c>
    </row>
    <row r="89" spans="1:25" ht="18.75" thickBot="1" x14ac:dyDescent="0.2">
      <c r="A89" s="7">
        <v>150273</v>
      </c>
      <c r="B89" s="283" t="s">
        <v>45</v>
      </c>
      <c r="C89" s="7">
        <v>1.0569999999999999</v>
      </c>
      <c r="D89" s="305">
        <v>2.8E-3</v>
      </c>
      <c r="E89" s="283">
        <v>561.66999999999996</v>
      </c>
      <c r="F89" s="7">
        <v>1.0549999999999999</v>
      </c>
      <c r="G89" s="285">
        <v>-1.9E-3</v>
      </c>
      <c r="H89" s="285">
        <v>0.03</v>
      </c>
      <c r="I89" s="283">
        <v>5</v>
      </c>
      <c r="J89" s="283">
        <v>4.5</v>
      </c>
      <c r="K89" s="285">
        <v>4.4920000000000002E-2</v>
      </c>
      <c r="L89" s="283" t="s">
        <v>40</v>
      </c>
      <c r="M89" s="7" t="s">
        <v>46</v>
      </c>
      <c r="N89" s="305">
        <v>1.15E-2</v>
      </c>
      <c r="O89" s="23">
        <v>0.12540000000000001</v>
      </c>
      <c r="P89" s="285">
        <v>-5.4999999999999997E-3</v>
      </c>
      <c r="Q89" s="285">
        <v>1.0105999999999999</v>
      </c>
      <c r="R89" s="285">
        <v>-4.1000000000000003E-3</v>
      </c>
      <c r="S89" s="285">
        <v>-2E-3</v>
      </c>
      <c r="T89" s="285">
        <v>-6.0000000000000001E-3</v>
      </c>
      <c r="U89" s="283">
        <v>10774</v>
      </c>
      <c r="V89" s="283">
        <v>67</v>
      </c>
      <c r="W89" s="287">
        <v>0.21180555555555555</v>
      </c>
      <c r="X89" s="288">
        <v>42614</v>
      </c>
      <c r="Y89" s="13" t="s">
        <v>38</v>
      </c>
    </row>
    <row r="90" spans="1:25" ht="18.75" thickBot="1" x14ac:dyDescent="0.2">
      <c r="A90" s="14">
        <v>150277</v>
      </c>
      <c r="B90" s="306" t="s">
        <v>65</v>
      </c>
      <c r="C90" s="14">
        <v>1.0569999999999999</v>
      </c>
      <c r="D90" s="295">
        <v>2.8E-3</v>
      </c>
      <c r="E90" s="289">
        <v>3041.77</v>
      </c>
      <c r="F90" s="14">
        <v>1.0549999999999999</v>
      </c>
      <c r="G90" s="291">
        <v>-1.9E-3</v>
      </c>
      <c r="H90" s="291">
        <v>0.03</v>
      </c>
      <c r="I90" s="289">
        <v>5</v>
      </c>
      <c r="J90" s="289">
        <v>4.5</v>
      </c>
      <c r="K90" s="291">
        <v>4.4920000000000002E-2</v>
      </c>
      <c r="L90" s="289" t="s">
        <v>40</v>
      </c>
      <c r="M90" s="14" t="s">
        <v>66</v>
      </c>
      <c r="N90" s="295">
        <v>1.0200000000000001E-2</v>
      </c>
      <c r="O90" s="18">
        <v>0.12429999999999999</v>
      </c>
      <c r="P90" s="291">
        <v>-5.4999999999999997E-3</v>
      </c>
      <c r="Q90" s="291">
        <v>1.0129999999999999</v>
      </c>
      <c r="R90" s="291">
        <v>1.8E-3</v>
      </c>
      <c r="S90" s="291">
        <v>1.4E-3</v>
      </c>
      <c r="T90" s="291">
        <v>-5.3E-3</v>
      </c>
      <c r="U90" s="289">
        <v>52439</v>
      </c>
      <c r="V90" s="289">
        <v>182</v>
      </c>
      <c r="W90" s="292">
        <v>0.21180555555555555</v>
      </c>
      <c r="X90" s="293">
        <v>42614</v>
      </c>
      <c r="Y90" s="21" t="s">
        <v>38</v>
      </c>
    </row>
    <row r="91" spans="1:25" s="206" customFormat="1" ht="19.5" thickBot="1" x14ac:dyDescent="0.2">
      <c r="A91" s="197">
        <v>502024</v>
      </c>
      <c r="B91" s="377" t="s">
        <v>491</v>
      </c>
      <c r="C91" s="197">
        <v>1.052</v>
      </c>
      <c r="D91" s="383">
        <v>1E-3</v>
      </c>
      <c r="E91" s="377">
        <v>273.58</v>
      </c>
      <c r="F91" s="197">
        <v>1.05</v>
      </c>
      <c r="G91" s="379">
        <v>-1.9E-3</v>
      </c>
      <c r="H91" s="379">
        <v>0.03</v>
      </c>
      <c r="I91" s="377">
        <v>5</v>
      </c>
      <c r="J91" s="377">
        <v>4.5</v>
      </c>
      <c r="K91" s="379">
        <v>4.4920000000000002E-2</v>
      </c>
      <c r="L91" s="377" t="s">
        <v>40</v>
      </c>
      <c r="M91" s="197" t="s">
        <v>78</v>
      </c>
      <c r="N91" s="383">
        <v>8.3999999999999995E-3</v>
      </c>
      <c r="O91" s="202">
        <v>0.26300000000000001</v>
      </c>
      <c r="P91" s="379">
        <v>-5.4999999999999997E-3</v>
      </c>
      <c r="Q91" s="379">
        <v>0.70069999999999999</v>
      </c>
      <c r="R91" s="379">
        <v>8.0000000000000002E-3</v>
      </c>
      <c r="S91" s="379">
        <v>1.26E-2</v>
      </c>
      <c r="T91" s="379">
        <v>7.3000000000000001E-3</v>
      </c>
      <c r="U91" s="377">
        <v>1689</v>
      </c>
      <c r="V91" s="377">
        <v>25</v>
      </c>
      <c r="W91" s="380">
        <v>0.21180555555555555</v>
      </c>
      <c r="X91" s="381">
        <v>42614</v>
      </c>
      <c r="Y91" s="205" t="s">
        <v>38</v>
      </c>
    </row>
    <row r="92" spans="1:25" s="60" customFormat="1" ht="18.75" thickBot="1" x14ac:dyDescent="0.2">
      <c r="A92" s="51">
        <v>150051</v>
      </c>
      <c r="B92" s="309" t="s">
        <v>87</v>
      </c>
      <c r="C92" s="51">
        <v>1.026</v>
      </c>
      <c r="D92" s="314">
        <v>1E-3</v>
      </c>
      <c r="E92" s="309">
        <v>533.23</v>
      </c>
      <c r="F92" s="51">
        <v>1.024</v>
      </c>
      <c r="G92" s="311">
        <v>-2E-3</v>
      </c>
      <c r="H92" s="311">
        <v>0.03</v>
      </c>
      <c r="I92" s="309">
        <v>4.5</v>
      </c>
      <c r="J92" s="309">
        <v>4.5</v>
      </c>
      <c r="K92" s="311">
        <v>4.4909999999999999E-2</v>
      </c>
      <c r="L92" s="309" t="s">
        <v>40</v>
      </c>
      <c r="M92" s="51" t="s">
        <v>88</v>
      </c>
      <c r="N92" s="314">
        <v>1.8800000000000001E-2</v>
      </c>
      <c r="O92" s="56">
        <v>0.44269999999999998</v>
      </c>
      <c r="P92" s="311">
        <v>-5.4999999999999997E-3</v>
      </c>
      <c r="Q92" s="311">
        <v>0.31230000000000002</v>
      </c>
      <c r="R92" s="311">
        <v>8.0000000000000004E-4</v>
      </c>
      <c r="S92" s="311">
        <v>-4.0000000000000002E-4</v>
      </c>
      <c r="T92" s="311">
        <v>1.8E-3</v>
      </c>
      <c r="U92" s="309">
        <v>16104</v>
      </c>
      <c r="V92" s="309">
        <v>248</v>
      </c>
      <c r="W92" s="312">
        <v>0.21180555555555555</v>
      </c>
      <c r="X92" s="313">
        <v>42719</v>
      </c>
      <c r="Y92" s="59" t="s">
        <v>38</v>
      </c>
    </row>
    <row r="93" spans="1:25" ht="18.75" thickBot="1" x14ac:dyDescent="0.2">
      <c r="A93" s="7">
        <v>150164</v>
      </c>
      <c r="B93" s="283" t="s">
        <v>61</v>
      </c>
      <c r="C93" s="7">
        <v>1.028</v>
      </c>
      <c r="D93" s="305">
        <v>2.8999999999999998E-3</v>
      </c>
      <c r="E93" s="283">
        <v>111.25</v>
      </c>
      <c r="F93" s="7">
        <v>1.026</v>
      </c>
      <c r="G93" s="285">
        <v>-1.9E-3</v>
      </c>
      <c r="H93" s="285">
        <v>0.03</v>
      </c>
      <c r="I93" s="283">
        <v>4.5</v>
      </c>
      <c r="J93" s="283">
        <v>4.5</v>
      </c>
      <c r="K93" s="285">
        <v>4.4909999999999999E-2</v>
      </c>
      <c r="L93" s="283" t="s">
        <v>40</v>
      </c>
      <c r="M93" s="7" t="s">
        <v>62</v>
      </c>
      <c r="N93" s="305">
        <v>3.5999999999999999E-3</v>
      </c>
      <c r="O93" s="23">
        <v>0.1096</v>
      </c>
      <c r="P93" s="285">
        <v>-4.3E-3</v>
      </c>
      <c r="Q93" s="285">
        <v>0.46100000000000002</v>
      </c>
      <c r="R93" s="285">
        <v>1.0500000000000001E-2</v>
      </c>
      <c r="S93" s="285">
        <v>1.24E-2</v>
      </c>
      <c r="T93" s="285">
        <v>6.3E-3</v>
      </c>
      <c r="U93" s="283">
        <v>3462</v>
      </c>
      <c r="V93" s="283">
        <v>8</v>
      </c>
      <c r="W93" s="287">
        <v>0.29375000000000001</v>
      </c>
      <c r="X93" s="288">
        <v>42705</v>
      </c>
      <c r="Y93" s="13" t="s">
        <v>38</v>
      </c>
    </row>
    <row r="94" spans="1:25" ht="18.75" thickBot="1" x14ac:dyDescent="0.2">
      <c r="A94" s="14">
        <v>150177</v>
      </c>
      <c r="B94" s="289" t="s">
        <v>83</v>
      </c>
      <c r="C94" s="14">
        <v>1.0309999999999999</v>
      </c>
      <c r="D94" s="295">
        <v>1.9E-3</v>
      </c>
      <c r="E94" s="289">
        <v>349.7</v>
      </c>
      <c r="F94" s="14">
        <v>1.028</v>
      </c>
      <c r="G94" s="291">
        <v>-2.8999999999999998E-3</v>
      </c>
      <c r="H94" s="291">
        <v>0.03</v>
      </c>
      <c r="I94" s="289">
        <v>4.5</v>
      </c>
      <c r="J94" s="289">
        <v>4.5</v>
      </c>
      <c r="K94" s="291">
        <v>4.487E-2</v>
      </c>
      <c r="L94" s="289" t="s">
        <v>40</v>
      </c>
      <c r="M94" s="14" t="s">
        <v>84</v>
      </c>
      <c r="N94" s="295">
        <v>2.3800000000000002E-2</v>
      </c>
      <c r="O94" s="18">
        <v>0.45760000000000001</v>
      </c>
      <c r="P94" s="291">
        <v>-6.4000000000000003E-3</v>
      </c>
      <c r="Q94" s="291">
        <v>0.27329999999999999</v>
      </c>
      <c r="R94" s="291">
        <v>-8.9999999999999998E-4</v>
      </c>
      <c r="S94" s="291">
        <v>4.0000000000000002E-4</v>
      </c>
      <c r="T94" s="291">
        <v>-2.5999999999999999E-3</v>
      </c>
      <c r="U94" s="289">
        <v>21935</v>
      </c>
      <c r="V94" s="289">
        <v>77</v>
      </c>
      <c r="W94" s="292">
        <v>0.21180555555555555</v>
      </c>
      <c r="X94" s="293">
        <v>42738</v>
      </c>
      <c r="Y94" s="21" t="s">
        <v>38</v>
      </c>
    </row>
    <row r="95" spans="1:25" ht="18.75" thickBot="1" x14ac:dyDescent="0.2">
      <c r="A95" s="7">
        <v>150229</v>
      </c>
      <c r="B95" s="283" t="s">
        <v>69</v>
      </c>
      <c r="C95" s="7">
        <v>1.034</v>
      </c>
      <c r="D95" s="305">
        <v>2.8999999999999998E-3</v>
      </c>
      <c r="E95" s="283">
        <v>200.45</v>
      </c>
      <c r="F95" s="7">
        <v>1.0309999999999999</v>
      </c>
      <c r="G95" s="285">
        <v>-2.8999999999999998E-3</v>
      </c>
      <c r="H95" s="285">
        <v>0.03</v>
      </c>
      <c r="I95" s="283">
        <v>4.5</v>
      </c>
      <c r="J95" s="283">
        <v>4.5</v>
      </c>
      <c r="K95" s="285">
        <v>4.487E-2</v>
      </c>
      <c r="L95" s="283" t="s">
        <v>40</v>
      </c>
      <c r="M95" s="7" t="s">
        <v>70</v>
      </c>
      <c r="N95" s="305">
        <v>1.2999999999999999E-3</v>
      </c>
      <c r="O95" s="23">
        <v>0.28839999999999999</v>
      </c>
      <c r="P95" s="285">
        <v>-6.4000000000000003E-3</v>
      </c>
      <c r="Q95" s="285">
        <v>0.66649999999999998</v>
      </c>
      <c r="R95" s="285">
        <v>2.7000000000000001E-3</v>
      </c>
      <c r="S95" s="285">
        <v>5.9999999999999995E-4</v>
      </c>
      <c r="T95" s="285">
        <v>-3.8999999999999998E-3</v>
      </c>
      <c r="U95" s="283">
        <v>16016</v>
      </c>
      <c r="V95" s="283">
        <v>6</v>
      </c>
      <c r="W95" s="287">
        <v>0.21180555555555555</v>
      </c>
      <c r="X95" s="288">
        <v>42705</v>
      </c>
      <c r="Y95" s="13" t="s">
        <v>38</v>
      </c>
    </row>
    <row r="96" spans="1:25" ht="18.75" thickBot="1" x14ac:dyDescent="0.2">
      <c r="A96" s="14">
        <v>150307</v>
      </c>
      <c r="B96" s="289" t="s">
        <v>51</v>
      </c>
      <c r="C96" s="14">
        <v>1.034</v>
      </c>
      <c r="D96" s="295">
        <v>2.8999999999999998E-3</v>
      </c>
      <c r="E96" s="289">
        <v>423.3</v>
      </c>
      <c r="F96" s="14">
        <v>1.0309999999999999</v>
      </c>
      <c r="G96" s="291">
        <v>-2.8999999999999998E-3</v>
      </c>
      <c r="H96" s="291">
        <v>0.03</v>
      </c>
      <c r="I96" s="289">
        <v>4.5</v>
      </c>
      <c r="J96" s="289">
        <v>4.5</v>
      </c>
      <c r="K96" s="291">
        <v>4.487E-2</v>
      </c>
      <c r="L96" s="289" t="s">
        <v>40</v>
      </c>
      <c r="M96" s="14" t="s">
        <v>52</v>
      </c>
      <c r="N96" s="295">
        <v>7.7999999999999996E-3</v>
      </c>
      <c r="O96" s="18">
        <v>0.1993</v>
      </c>
      <c r="P96" s="291">
        <v>-6.4000000000000003E-3</v>
      </c>
      <c r="Q96" s="291">
        <v>0.87529999999999997</v>
      </c>
      <c r="R96" s="291">
        <v>-4.8999999999999998E-3</v>
      </c>
      <c r="S96" s="291">
        <v>-3.8E-3</v>
      </c>
      <c r="T96" s="291">
        <v>-5.5999999999999999E-3</v>
      </c>
      <c r="U96" s="289">
        <v>23421</v>
      </c>
      <c r="V96" s="289">
        <v>14</v>
      </c>
      <c r="W96" s="292">
        <v>0.21180555555555555</v>
      </c>
      <c r="X96" s="293">
        <v>42705</v>
      </c>
      <c r="Y96" s="21" t="s">
        <v>38</v>
      </c>
    </row>
    <row r="97" spans="1:25" ht="18.75" thickBot="1" x14ac:dyDescent="0.2">
      <c r="A97" s="7">
        <v>150271</v>
      </c>
      <c r="B97" s="283" t="s">
        <v>59</v>
      </c>
      <c r="C97" s="7">
        <v>1.0329999999999999</v>
      </c>
      <c r="D97" s="305">
        <v>2.8999999999999998E-3</v>
      </c>
      <c r="E97" s="283">
        <v>26.48</v>
      </c>
      <c r="F97" s="7">
        <v>1.03</v>
      </c>
      <c r="G97" s="285">
        <v>-2.8999999999999998E-3</v>
      </c>
      <c r="H97" s="285">
        <v>0.03</v>
      </c>
      <c r="I97" s="283">
        <v>4.5</v>
      </c>
      <c r="J97" s="283">
        <v>4.5</v>
      </c>
      <c r="K97" s="285">
        <v>4.487E-2</v>
      </c>
      <c r="L97" s="283" t="s">
        <v>40</v>
      </c>
      <c r="M97" s="7" t="s">
        <v>60</v>
      </c>
      <c r="N97" s="305">
        <v>5.0000000000000001E-3</v>
      </c>
      <c r="O97" s="23">
        <v>0.38990000000000002</v>
      </c>
      <c r="P97" s="285">
        <v>-6.4000000000000003E-3</v>
      </c>
      <c r="Q97" s="285">
        <v>0.43</v>
      </c>
      <c r="R97" s="285">
        <v>-1.4E-3</v>
      </c>
      <c r="S97" s="285">
        <v>1E-3</v>
      </c>
      <c r="T97" s="285">
        <v>2.8E-3</v>
      </c>
      <c r="U97" s="283">
        <v>2356</v>
      </c>
      <c r="V97" s="283">
        <v>0</v>
      </c>
      <c r="W97" s="287">
        <v>0.21180555555555555</v>
      </c>
      <c r="X97" s="288">
        <v>42719</v>
      </c>
      <c r="Y97" s="13" t="s">
        <v>38</v>
      </c>
    </row>
    <row r="98" spans="1:25" ht="18.75" thickBot="1" x14ac:dyDescent="0.2">
      <c r="A98" s="14">
        <v>150233</v>
      </c>
      <c r="B98" s="289" t="s">
        <v>81</v>
      </c>
      <c r="C98" s="14">
        <v>1.012</v>
      </c>
      <c r="D98" s="295">
        <v>1E-3</v>
      </c>
      <c r="E98" s="289">
        <v>85.74</v>
      </c>
      <c r="F98" s="14">
        <v>1.0089999999999999</v>
      </c>
      <c r="G98" s="291">
        <v>-3.0000000000000001E-3</v>
      </c>
      <c r="H98" s="291">
        <v>0.03</v>
      </c>
      <c r="I98" s="289">
        <v>4.5</v>
      </c>
      <c r="J98" s="289">
        <v>4.5</v>
      </c>
      <c r="K98" s="291">
        <v>4.487E-2</v>
      </c>
      <c r="L98" s="289" t="s">
        <v>40</v>
      </c>
      <c r="M98" s="14" t="s">
        <v>82</v>
      </c>
      <c r="N98" s="295">
        <v>9.2999999999999992E-3</v>
      </c>
      <c r="O98" s="18">
        <v>0.27850000000000003</v>
      </c>
      <c r="P98" s="291">
        <v>-6.4999999999999997E-3</v>
      </c>
      <c r="Q98" s="303">
        <v>0.71930000000000005</v>
      </c>
      <c r="R98" s="291">
        <v>-1.1000000000000001E-3</v>
      </c>
      <c r="S98" s="291">
        <v>3.7000000000000002E-3</v>
      </c>
      <c r="T98" s="291">
        <v>-4.8999999999999998E-3</v>
      </c>
      <c r="U98" s="289">
        <v>2780</v>
      </c>
      <c r="V98" s="289">
        <v>2</v>
      </c>
      <c r="W98" s="292">
        <v>0.21180555555555555</v>
      </c>
      <c r="X98" s="293">
        <v>42884</v>
      </c>
      <c r="Y98" s="21" t="s">
        <v>38</v>
      </c>
    </row>
    <row r="99" spans="1:25" ht="18.75" thickBot="1" x14ac:dyDescent="0.2">
      <c r="A99" s="7">
        <v>150173</v>
      </c>
      <c r="B99" s="283" t="s">
        <v>113</v>
      </c>
      <c r="C99" s="7">
        <v>1.0329999999999999</v>
      </c>
      <c r="D99" s="305">
        <v>2.8999999999999998E-3</v>
      </c>
      <c r="E99" s="283">
        <v>586.76</v>
      </c>
      <c r="F99" s="7">
        <v>1.03</v>
      </c>
      <c r="G99" s="285">
        <v>-2.8999999999999998E-3</v>
      </c>
      <c r="H99" s="285">
        <v>0.03</v>
      </c>
      <c r="I99" s="283">
        <v>4.5</v>
      </c>
      <c r="J99" s="283">
        <v>4.5</v>
      </c>
      <c r="K99" s="285">
        <v>4.487E-2</v>
      </c>
      <c r="L99" s="283" t="s">
        <v>40</v>
      </c>
      <c r="M99" s="7" t="s">
        <v>114</v>
      </c>
      <c r="N99" s="305">
        <v>1.0200000000000001E-2</v>
      </c>
      <c r="O99" s="23">
        <v>0.26550000000000001</v>
      </c>
      <c r="P99" s="285">
        <v>-6.4000000000000003E-3</v>
      </c>
      <c r="Q99" s="285">
        <v>0.72140000000000004</v>
      </c>
      <c r="R99" s="285">
        <v>6.4999999999999997E-3</v>
      </c>
      <c r="S99" s="285">
        <v>5.7999999999999996E-3</v>
      </c>
      <c r="T99" s="285">
        <v>-1.6999999999999999E-3</v>
      </c>
      <c r="U99" s="283">
        <v>17411</v>
      </c>
      <c r="V99" s="283">
        <v>2</v>
      </c>
      <c r="W99" s="287">
        <v>0.21180555555555555</v>
      </c>
      <c r="X99" s="288">
        <v>42719</v>
      </c>
      <c r="Y99" s="13" t="s">
        <v>38</v>
      </c>
    </row>
    <row r="100" spans="1:25" ht="18.75" thickBot="1" x14ac:dyDescent="0.2">
      <c r="A100" s="14">
        <v>150329</v>
      </c>
      <c r="B100" s="289" t="s">
        <v>99</v>
      </c>
      <c r="C100" s="14">
        <v>1.0329999999999999</v>
      </c>
      <c r="D100" s="295">
        <v>3.8999999999999998E-3</v>
      </c>
      <c r="E100" s="289">
        <v>453.14</v>
      </c>
      <c r="F100" s="14">
        <v>1.03</v>
      </c>
      <c r="G100" s="291">
        <v>-2.8999999999999998E-3</v>
      </c>
      <c r="H100" s="291">
        <v>0.03</v>
      </c>
      <c r="I100" s="289">
        <v>4.5</v>
      </c>
      <c r="J100" s="289">
        <v>4.5</v>
      </c>
      <c r="K100" s="291">
        <v>4.487E-2</v>
      </c>
      <c r="L100" s="289" t="s">
        <v>40</v>
      </c>
      <c r="M100" s="14" t="s">
        <v>100</v>
      </c>
      <c r="N100" s="295">
        <v>2.06E-2</v>
      </c>
      <c r="O100" s="18">
        <v>0.32790000000000002</v>
      </c>
      <c r="P100" s="291">
        <v>-6.4000000000000003E-3</v>
      </c>
      <c r="Q100" s="291">
        <v>0.57520000000000004</v>
      </c>
      <c r="R100" s="291">
        <v>3.8999999999999998E-3</v>
      </c>
      <c r="S100" s="291">
        <v>1.6000000000000001E-3</v>
      </c>
      <c r="T100" s="291">
        <v>5.0000000000000001E-4</v>
      </c>
      <c r="U100" s="289">
        <v>11071</v>
      </c>
      <c r="V100" s="289">
        <v>126</v>
      </c>
      <c r="W100" s="292">
        <v>0.21180555555555555</v>
      </c>
      <c r="X100" s="293">
        <v>42719</v>
      </c>
      <c r="Y100" s="21" t="s">
        <v>38</v>
      </c>
    </row>
    <row r="101" spans="1:25" ht="18.75" thickBot="1" x14ac:dyDescent="0.2">
      <c r="A101" s="7">
        <v>150275</v>
      </c>
      <c r="B101" s="294" t="s">
        <v>89</v>
      </c>
      <c r="C101" s="7">
        <v>1.032</v>
      </c>
      <c r="D101" s="305">
        <v>1E-3</v>
      </c>
      <c r="E101" s="283">
        <v>2437.65</v>
      </c>
      <c r="F101" s="7">
        <v>1.0289999999999999</v>
      </c>
      <c r="G101" s="285">
        <v>-2.8999999999999998E-3</v>
      </c>
      <c r="H101" s="285">
        <v>0.03</v>
      </c>
      <c r="I101" s="283">
        <v>4.5</v>
      </c>
      <c r="J101" s="283">
        <v>4.5</v>
      </c>
      <c r="K101" s="285">
        <v>4.487E-2</v>
      </c>
      <c r="L101" s="283" t="s">
        <v>40</v>
      </c>
      <c r="M101" s="7" t="s">
        <v>46</v>
      </c>
      <c r="N101" s="305">
        <v>1.15E-2</v>
      </c>
      <c r="O101" s="23">
        <v>0.1202</v>
      </c>
      <c r="P101" s="285">
        <v>-6.4000000000000003E-3</v>
      </c>
      <c r="Q101" s="285">
        <v>1.0637000000000001</v>
      </c>
      <c r="R101" s="285">
        <v>-3.8999999999999998E-3</v>
      </c>
      <c r="S101" s="285">
        <v>-6.9999999999999999E-4</v>
      </c>
      <c r="T101" s="285">
        <v>-5.4999999999999997E-3</v>
      </c>
      <c r="U101" s="283">
        <v>52781</v>
      </c>
      <c r="V101" s="283">
        <v>159</v>
      </c>
      <c r="W101" s="287">
        <v>0.21180555555555555</v>
      </c>
      <c r="X101" s="288">
        <v>42719</v>
      </c>
      <c r="Y101" s="13" t="s">
        <v>38</v>
      </c>
    </row>
    <row r="102" spans="1:25" ht="18.75" thickBot="1" x14ac:dyDescent="0.2">
      <c r="A102" s="14">
        <v>150237</v>
      </c>
      <c r="B102" s="289" t="s">
        <v>75</v>
      </c>
      <c r="C102" s="14">
        <v>1.0469999999999999</v>
      </c>
      <c r="D102" s="295">
        <v>1E-3</v>
      </c>
      <c r="E102" s="289">
        <v>39.79</v>
      </c>
      <c r="F102" s="14">
        <v>1.0429999999999999</v>
      </c>
      <c r="G102" s="291">
        <v>-3.8E-3</v>
      </c>
      <c r="H102" s="291">
        <v>0.03</v>
      </c>
      <c r="I102" s="289">
        <v>4.75</v>
      </c>
      <c r="J102" s="289">
        <v>4.5</v>
      </c>
      <c r="K102" s="291">
        <v>4.4850000000000001E-2</v>
      </c>
      <c r="L102" s="289" t="s">
        <v>40</v>
      </c>
      <c r="M102" s="14" t="s">
        <v>76</v>
      </c>
      <c r="N102" s="295">
        <v>1.3299999999999999E-2</v>
      </c>
      <c r="O102" s="18">
        <v>0.39369999999999999</v>
      </c>
      <c r="P102" s="291">
        <v>-7.4000000000000003E-3</v>
      </c>
      <c r="Q102" s="291">
        <v>0.40670000000000001</v>
      </c>
      <c r="R102" s="291">
        <v>4.4000000000000003E-3</v>
      </c>
      <c r="S102" s="291">
        <v>1.66E-2</v>
      </c>
      <c r="T102" s="291">
        <v>-1.4E-3</v>
      </c>
      <c r="U102" s="289">
        <v>845</v>
      </c>
      <c r="V102" s="289">
        <v>130</v>
      </c>
      <c r="W102" s="292">
        <v>0.21180555555555555</v>
      </c>
      <c r="X102" s="293">
        <v>42675</v>
      </c>
      <c r="Y102" s="21" t="s">
        <v>38</v>
      </c>
    </row>
    <row r="103" spans="1:25" s="206" customFormat="1" ht="18.75" thickBot="1" x14ac:dyDescent="0.2">
      <c r="A103" s="197">
        <v>150259</v>
      </c>
      <c r="B103" s="377" t="s">
        <v>92</v>
      </c>
      <c r="C103" s="197">
        <v>1.012</v>
      </c>
      <c r="D103" s="383">
        <v>2E-3</v>
      </c>
      <c r="E103" s="377">
        <v>44.41</v>
      </c>
      <c r="F103" s="197">
        <v>1.0085999999999999</v>
      </c>
      <c r="G103" s="379">
        <v>-3.3999999999999998E-3</v>
      </c>
      <c r="H103" s="379">
        <v>0.03</v>
      </c>
      <c r="I103" s="377">
        <v>4.5</v>
      </c>
      <c r="J103" s="377">
        <v>4.5</v>
      </c>
      <c r="K103" s="379">
        <v>4.4850000000000001E-2</v>
      </c>
      <c r="L103" s="377" t="s">
        <v>40</v>
      </c>
      <c r="M103" s="197" t="s">
        <v>93</v>
      </c>
      <c r="N103" s="383">
        <v>7.6E-3</v>
      </c>
      <c r="O103" s="202">
        <v>0.3246</v>
      </c>
      <c r="P103" s="379">
        <v>-6.4999999999999997E-3</v>
      </c>
      <c r="Q103" s="379">
        <v>0.61</v>
      </c>
      <c r="R103" s="379">
        <v>5.1999999999999998E-3</v>
      </c>
      <c r="S103" s="379">
        <v>8.6E-3</v>
      </c>
      <c r="T103" s="379">
        <v>-1.4E-3</v>
      </c>
      <c r="U103" s="377">
        <v>10102</v>
      </c>
      <c r="V103" s="377">
        <v>7</v>
      </c>
      <c r="W103" s="380">
        <v>0.21180555555555555</v>
      </c>
      <c r="X103" s="381">
        <v>42888</v>
      </c>
      <c r="Y103" s="205" t="s">
        <v>38</v>
      </c>
    </row>
    <row r="104" spans="1:25" ht="18.75" thickBot="1" x14ac:dyDescent="0.2">
      <c r="A104" s="14">
        <v>150235</v>
      </c>
      <c r="B104" s="289" t="s">
        <v>115</v>
      </c>
      <c r="C104" s="14">
        <v>1.0309999999999999</v>
      </c>
      <c r="D104" s="295">
        <v>2.8999999999999998E-3</v>
      </c>
      <c r="E104" s="289">
        <v>701.16</v>
      </c>
      <c r="F104" s="14">
        <v>1.0269999999999999</v>
      </c>
      <c r="G104" s="291">
        <v>-3.8999999999999998E-3</v>
      </c>
      <c r="H104" s="291">
        <v>0.03</v>
      </c>
      <c r="I104" s="289">
        <v>4.5</v>
      </c>
      <c r="J104" s="289">
        <v>4.5</v>
      </c>
      <c r="K104" s="291">
        <v>4.4819999999999999E-2</v>
      </c>
      <c r="L104" s="289" t="s">
        <v>40</v>
      </c>
      <c r="M104" s="14" t="s">
        <v>56</v>
      </c>
      <c r="N104" s="295">
        <v>2.46E-2</v>
      </c>
      <c r="O104" s="18">
        <v>0.3594</v>
      </c>
      <c r="P104" s="291">
        <v>-7.4000000000000003E-3</v>
      </c>
      <c r="Q104" s="291">
        <v>0.50490000000000002</v>
      </c>
      <c r="R104" s="291">
        <v>-5.3E-3</v>
      </c>
      <c r="S104" s="291">
        <v>1.5E-3</v>
      </c>
      <c r="T104" s="291">
        <v>0</v>
      </c>
      <c r="U104" s="289">
        <v>32970</v>
      </c>
      <c r="V104" s="289">
        <v>6</v>
      </c>
      <c r="W104" s="292">
        <v>0.21180555555555555</v>
      </c>
      <c r="X104" s="293">
        <v>42675</v>
      </c>
      <c r="Y104" s="21" t="s">
        <v>38</v>
      </c>
    </row>
    <row r="105" spans="1:25" ht="18.75" thickBot="1" x14ac:dyDescent="0.2">
      <c r="A105" s="7">
        <v>150243</v>
      </c>
      <c r="B105" s="283" t="s">
        <v>128</v>
      </c>
      <c r="C105" s="7">
        <v>1.03</v>
      </c>
      <c r="D105" s="305">
        <v>2.8999999999999998E-3</v>
      </c>
      <c r="E105" s="283">
        <v>217.7</v>
      </c>
      <c r="F105" s="7">
        <v>1.026</v>
      </c>
      <c r="G105" s="285">
        <v>-3.8999999999999998E-3</v>
      </c>
      <c r="H105" s="285">
        <v>0.03</v>
      </c>
      <c r="I105" s="283">
        <v>4.5</v>
      </c>
      <c r="J105" s="283">
        <v>4.5</v>
      </c>
      <c r="K105" s="285">
        <v>4.4819999999999999E-2</v>
      </c>
      <c r="L105" s="283" t="s">
        <v>40</v>
      </c>
      <c r="M105" s="7" t="s">
        <v>129</v>
      </c>
      <c r="N105" s="305">
        <v>9.7000000000000003E-3</v>
      </c>
      <c r="O105" s="23">
        <v>0.36399999999999999</v>
      </c>
      <c r="P105" s="285">
        <v>-7.4000000000000003E-3</v>
      </c>
      <c r="Q105" s="285">
        <v>0.49530000000000002</v>
      </c>
      <c r="R105" s="285">
        <v>2.9999999999999997E-4</v>
      </c>
      <c r="S105" s="285">
        <v>2.5000000000000001E-3</v>
      </c>
      <c r="T105" s="285">
        <v>-3.0000000000000001E-3</v>
      </c>
      <c r="U105" s="283">
        <v>12267</v>
      </c>
      <c r="V105" s="283">
        <v>53</v>
      </c>
      <c r="W105" s="287">
        <v>0.21180555555555555</v>
      </c>
      <c r="X105" s="288">
        <v>42705</v>
      </c>
      <c r="Y105" s="13" t="s">
        <v>38</v>
      </c>
    </row>
    <row r="106" spans="1:25" ht="18.75" thickBot="1" x14ac:dyDescent="0.2">
      <c r="A106" s="14">
        <v>150315</v>
      </c>
      <c r="B106" s="289" t="s">
        <v>118</v>
      </c>
      <c r="C106" s="14">
        <v>1.0349999999999999</v>
      </c>
      <c r="D106" s="295">
        <v>1.9E-3</v>
      </c>
      <c r="E106" s="289">
        <v>440.53</v>
      </c>
      <c r="F106" s="14">
        <v>1.0309999999999999</v>
      </c>
      <c r="G106" s="291">
        <v>-3.8999999999999998E-3</v>
      </c>
      <c r="H106" s="291">
        <v>0.03</v>
      </c>
      <c r="I106" s="289">
        <v>4.5</v>
      </c>
      <c r="J106" s="289">
        <v>4.5</v>
      </c>
      <c r="K106" s="291">
        <v>4.4819999999999999E-2</v>
      </c>
      <c r="L106" s="289" t="s">
        <v>40</v>
      </c>
      <c r="M106" s="14" t="s">
        <v>119</v>
      </c>
      <c r="N106" s="295">
        <v>9.5999999999999992E-3</v>
      </c>
      <c r="O106" s="18">
        <v>0.36840000000000001</v>
      </c>
      <c r="P106" s="291">
        <v>-7.4000000000000003E-3</v>
      </c>
      <c r="Q106" s="291">
        <v>0.47899999999999998</v>
      </c>
      <c r="R106" s="291">
        <v>-2.5999999999999999E-3</v>
      </c>
      <c r="S106" s="291">
        <v>-5.0000000000000001E-4</v>
      </c>
      <c r="T106" s="291">
        <v>-4.8999999999999998E-3</v>
      </c>
      <c r="U106" s="289">
        <v>9553</v>
      </c>
      <c r="V106" s="289">
        <v>8</v>
      </c>
      <c r="W106" s="292">
        <v>0.21180555555555555</v>
      </c>
      <c r="X106" s="293">
        <v>42705</v>
      </c>
      <c r="Y106" s="21" t="s">
        <v>38</v>
      </c>
    </row>
    <row r="107" spans="1:25" ht="18.75" thickBot="1" x14ac:dyDescent="0.2">
      <c r="A107" s="7">
        <v>150184</v>
      </c>
      <c r="B107" s="283" t="s">
        <v>106</v>
      </c>
      <c r="C107" s="7">
        <v>1.0129999999999999</v>
      </c>
      <c r="D107" s="305">
        <v>3.0000000000000001E-3</v>
      </c>
      <c r="E107" s="283">
        <v>21.68</v>
      </c>
      <c r="F107" s="7">
        <v>1.0089999999999999</v>
      </c>
      <c r="G107" s="285">
        <v>-4.0000000000000001E-3</v>
      </c>
      <c r="H107" s="285">
        <v>0.03</v>
      </c>
      <c r="I107" s="283">
        <v>4.5</v>
      </c>
      <c r="J107" s="283">
        <v>4.5</v>
      </c>
      <c r="K107" s="285">
        <v>4.4819999999999999E-2</v>
      </c>
      <c r="L107" s="283" t="s">
        <v>40</v>
      </c>
      <c r="M107" s="7" t="s">
        <v>76</v>
      </c>
      <c r="N107" s="305">
        <v>1.3299999999999999E-2</v>
      </c>
      <c r="O107" s="23">
        <v>0.3281</v>
      </c>
      <c r="P107" s="285">
        <v>-7.4000000000000003E-3</v>
      </c>
      <c r="Q107" s="304">
        <v>0.60099999999999998</v>
      </c>
      <c r="R107" s="285">
        <v>-1.5E-3</v>
      </c>
      <c r="S107" s="285">
        <v>2E-3</v>
      </c>
      <c r="T107" s="285">
        <v>-2.7000000000000001E-3</v>
      </c>
      <c r="U107" s="283">
        <v>38874</v>
      </c>
      <c r="V107" s="283">
        <v>31</v>
      </c>
      <c r="W107" s="287">
        <v>0.21180555555555555</v>
      </c>
      <c r="X107" s="288">
        <v>42885</v>
      </c>
      <c r="Y107" s="13" t="s">
        <v>38</v>
      </c>
    </row>
    <row r="108" spans="1:25" ht="18.75" thickBot="1" x14ac:dyDescent="0.2">
      <c r="A108" s="14">
        <v>150217</v>
      </c>
      <c r="B108" s="289" t="s">
        <v>67</v>
      </c>
      <c r="C108" s="14">
        <v>1.0429999999999999</v>
      </c>
      <c r="D108" s="295">
        <v>1.9E-3</v>
      </c>
      <c r="E108" s="289">
        <v>343.09</v>
      </c>
      <c r="F108" s="14">
        <v>1.0349999999999999</v>
      </c>
      <c r="G108" s="291">
        <v>-7.7000000000000002E-3</v>
      </c>
      <c r="H108" s="291">
        <v>0.03</v>
      </c>
      <c r="I108" s="289">
        <v>5.5</v>
      </c>
      <c r="J108" s="289">
        <v>4.5</v>
      </c>
      <c r="K108" s="291">
        <v>4.4819999999999999E-2</v>
      </c>
      <c r="L108" s="289" t="s">
        <v>40</v>
      </c>
      <c r="M108" s="14" t="s">
        <v>68</v>
      </c>
      <c r="N108" s="295">
        <v>9.4999999999999998E-3</v>
      </c>
      <c r="O108" s="18">
        <v>0.25259999999999999</v>
      </c>
      <c r="P108" s="291">
        <v>-1.12E-2</v>
      </c>
      <c r="Q108" s="291">
        <v>0.74480000000000002</v>
      </c>
      <c r="R108" s="291">
        <v>-4.8999999999999998E-3</v>
      </c>
      <c r="S108" s="291">
        <v>-3.5000000000000001E-3</v>
      </c>
      <c r="T108" s="291">
        <v>-4.5999999999999999E-3</v>
      </c>
      <c r="U108" s="289">
        <v>46469</v>
      </c>
      <c r="V108" s="289">
        <v>127</v>
      </c>
      <c r="W108" s="292">
        <v>0.21180555555555555</v>
      </c>
      <c r="X108" s="293">
        <v>42738</v>
      </c>
      <c r="Y108" s="21" t="s">
        <v>38</v>
      </c>
    </row>
    <row r="109" spans="1:25" ht="18.75" thickBot="1" x14ac:dyDescent="0.2">
      <c r="A109" s="7">
        <v>150309</v>
      </c>
      <c r="B109" s="283" t="s">
        <v>73</v>
      </c>
      <c r="C109" s="7">
        <v>1.0349999999999999</v>
      </c>
      <c r="D109" s="286">
        <v>-3.8E-3</v>
      </c>
      <c r="E109" s="283">
        <v>8.42</v>
      </c>
      <c r="F109" s="7">
        <v>1.0309999999999999</v>
      </c>
      <c r="G109" s="285">
        <v>-3.8999999999999998E-3</v>
      </c>
      <c r="H109" s="285">
        <v>0.03</v>
      </c>
      <c r="I109" s="283">
        <v>4.5</v>
      </c>
      <c r="J109" s="283">
        <v>4.5</v>
      </c>
      <c r="K109" s="285">
        <v>4.4819999999999999E-2</v>
      </c>
      <c r="L109" s="283" t="s">
        <v>40</v>
      </c>
      <c r="M109" s="7" t="s">
        <v>74</v>
      </c>
      <c r="N109" s="305">
        <v>1.14E-2</v>
      </c>
      <c r="O109" s="23">
        <v>0.34739999999999999</v>
      </c>
      <c r="P109" s="285">
        <v>-7.4000000000000003E-3</v>
      </c>
      <c r="Q109" s="285">
        <v>0.5282</v>
      </c>
      <c r="R109" s="285">
        <v>-6.1000000000000004E-3</v>
      </c>
      <c r="S109" s="285">
        <v>5.0000000000000001E-4</v>
      </c>
      <c r="T109" s="285">
        <v>-1.5E-3</v>
      </c>
      <c r="U109" s="283">
        <v>1431</v>
      </c>
      <c r="V109" s="283">
        <v>1</v>
      </c>
      <c r="W109" s="287">
        <v>0.21180555555555555</v>
      </c>
      <c r="X109" s="288">
        <v>42709</v>
      </c>
      <c r="Y109" s="13" t="s">
        <v>38</v>
      </c>
    </row>
    <row r="110" spans="1:25" s="206" customFormat="1" ht="18.75" thickBot="1" x14ac:dyDescent="0.2">
      <c r="A110" s="197">
        <v>150305</v>
      </c>
      <c r="B110" s="377" t="s">
        <v>104</v>
      </c>
      <c r="C110" s="197">
        <v>1.034</v>
      </c>
      <c r="D110" s="383">
        <v>4.8999999999999998E-3</v>
      </c>
      <c r="E110" s="377">
        <v>347.88</v>
      </c>
      <c r="F110" s="197">
        <v>1.03</v>
      </c>
      <c r="G110" s="379">
        <v>-3.8999999999999998E-3</v>
      </c>
      <c r="H110" s="379">
        <v>0.03</v>
      </c>
      <c r="I110" s="377">
        <v>4.5</v>
      </c>
      <c r="J110" s="377">
        <v>4.5</v>
      </c>
      <c r="K110" s="379">
        <v>4.4819999999999999E-2</v>
      </c>
      <c r="L110" s="377" t="s">
        <v>40</v>
      </c>
      <c r="M110" s="197" t="s">
        <v>105</v>
      </c>
      <c r="N110" s="383">
        <v>1.17E-2</v>
      </c>
      <c r="O110" s="202">
        <v>0.22140000000000001</v>
      </c>
      <c r="P110" s="379">
        <v>-7.4000000000000003E-3</v>
      </c>
      <c r="Q110" s="379">
        <v>0.82469999999999999</v>
      </c>
      <c r="R110" s="379">
        <v>-4.3E-3</v>
      </c>
      <c r="S110" s="379">
        <v>-5.9999999999999995E-4</v>
      </c>
      <c r="T110" s="379">
        <v>-6.7000000000000002E-3</v>
      </c>
      <c r="U110" s="377">
        <v>2981</v>
      </c>
      <c r="V110" s="377">
        <v>4</v>
      </c>
      <c r="W110" s="380">
        <v>0.21180555555555555</v>
      </c>
      <c r="X110" s="381">
        <v>42719</v>
      </c>
      <c r="Y110" s="205" t="s">
        <v>38</v>
      </c>
    </row>
    <row r="111" spans="1:25" ht="18.75" thickBot="1" x14ac:dyDescent="0.2">
      <c r="A111" s="7">
        <v>502049</v>
      </c>
      <c r="B111" s="283" t="s">
        <v>90</v>
      </c>
      <c r="C111" s="7">
        <v>1.0189999999999999</v>
      </c>
      <c r="D111" s="305">
        <v>3.8999999999999998E-3</v>
      </c>
      <c r="E111" s="283">
        <v>185.16</v>
      </c>
      <c r="F111" s="7">
        <v>1.0146999999999999</v>
      </c>
      <c r="G111" s="285">
        <v>-4.1999999999999997E-3</v>
      </c>
      <c r="H111" s="285">
        <v>0.03</v>
      </c>
      <c r="I111" s="283">
        <v>4.5</v>
      </c>
      <c r="J111" s="283">
        <v>4.5</v>
      </c>
      <c r="K111" s="285">
        <v>4.4810000000000003E-2</v>
      </c>
      <c r="L111" s="283" t="s">
        <v>40</v>
      </c>
      <c r="M111" s="7" t="s">
        <v>91</v>
      </c>
      <c r="N111" s="305">
        <v>2.0899999999999998E-2</v>
      </c>
      <c r="O111" s="23">
        <v>0.42599999999999999</v>
      </c>
      <c r="P111" s="285">
        <v>-7.4000000000000003E-3</v>
      </c>
      <c r="Q111" s="285">
        <v>0.36149999999999999</v>
      </c>
      <c r="R111" s="285">
        <v>6.9999999999999999E-4</v>
      </c>
      <c r="S111" s="285">
        <v>-5.7999999999999996E-3</v>
      </c>
      <c r="T111" s="285">
        <v>-3.8E-3</v>
      </c>
      <c r="U111" s="283">
        <v>11876</v>
      </c>
      <c r="V111" s="283">
        <v>12</v>
      </c>
      <c r="W111" s="287">
        <v>0.21180555555555555</v>
      </c>
      <c r="X111" s="288">
        <v>42839</v>
      </c>
      <c r="Y111" s="13" t="s">
        <v>38</v>
      </c>
    </row>
    <row r="112" spans="1:25" ht="18.75" thickBot="1" x14ac:dyDescent="0.2">
      <c r="A112" s="14">
        <v>150257</v>
      </c>
      <c r="B112" s="289" t="s">
        <v>53</v>
      </c>
      <c r="C112" s="14">
        <v>1.0129999999999999</v>
      </c>
      <c r="D112" s="295">
        <v>2E-3</v>
      </c>
      <c r="E112" s="289">
        <v>16.46</v>
      </c>
      <c r="F112" s="14">
        <v>1.0085999999999999</v>
      </c>
      <c r="G112" s="291">
        <v>-4.4000000000000003E-3</v>
      </c>
      <c r="H112" s="291">
        <v>0.03</v>
      </c>
      <c r="I112" s="289">
        <v>4.5</v>
      </c>
      <c r="J112" s="289">
        <v>4.5</v>
      </c>
      <c r="K112" s="291">
        <v>4.48E-2</v>
      </c>
      <c r="L112" s="289" t="s">
        <v>40</v>
      </c>
      <c r="M112" s="14" t="s">
        <v>54</v>
      </c>
      <c r="N112" s="295">
        <v>6.1999999999999998E-3</v>
      </c>
      <c r="O112" s="18">
        <v>0.41</v>
      </c>
      <c r="P112" s="291">
        <v>-7.4000000000000003E-3</v>
      </c>
      <c r="Q112" s="291">
        <v>0.40639999999999998</v>
      </c>
      <c r="R112" s="291">
        <v>8.9999999999999998E-4</v>
      </c>
      <c r="S112" s="291">
        <v>3.0000000000000001E-3</v>
      </c>
      <c r="T112" s="291">
        <v>-2.0999999999999999E-3</v>
      </c>
      <c r="U112" s="289">
        <v>1558</v>
      </c>
      <c r="V112" s="289">
        <v>0</v>
      </c>
      <c r="W112" s="292">
        <v>0.21180555555555555</v>
      </c>
      <c r="X112" s="293">
        <v>42888</v>
      </c>
      <c r="Y112" s="21" t="s">
        <v>38</v>
      </c>
    </row>
    <row r="113" spans="1:25" ht="18.75" thickBot="1" x14ac:dyDescent="0.2">
      <c r="A113" s="7">
        <v>150283</v>
      </c>
      <c r="B113" s="283" t="s">
        <v>63</v>
      </c>
      <c r="C113" s="7">
        <v>1.0109999999999999</v>
      </c>
      <c r="D113" s="305">
        <v>1E-3</v>
      </c>
      <c r="E113" s="283">
        <v>137.81</v>
      </c>
      <c r="F113" s="7">
        <v>1.0064</v>
      </c>
      <c r="G113" s="285">
        <v>-4.5999999999999999E-3</v>
      </c>
      <c r="H113" s="285">
        <v>0.03</v>
      </c>
      <c r="I113" s="283">
        <v>4.5</v>
      </c>
      <c r="J113" s="283">
        <v>4.5</v>
      </c>
      <c r="K113" s="285">
        <v>4.4790000000000003E-2</v>
      </c>
      <c r="L113" s="283" t="s">
        <v>40</v>
      </c>
      <c r="M113" s="7" t="s">
        <v>64</v>
      </c>
      <c r="N113" s="305">
        <v>8.3999999999999995E-3</v>
      </c>
      <c r="O113" s="23">
        <v>0.2828</v>
      </c>
      <c r="P113" s="285">
        <v>-8.3999999999999995E-3</v>
      </c>
      <c r="Q113" s="304">
        <v>0.71250000000000002</v>
      </c>
      <c r="R113" s="285">
        <v>-6.1999999999999998E-3</v>
      </c>
      <c r="S113" s="285">
        <v>-1.1999999999999999E-3</v>
      </c>
      <c r="T113" s="285">
        <v>-1.15E-2</v>
      </c>
      <c r="U113" s="283">
        <v>9467</v>
      </c>
      <c r="V113" s="283">
        <v>10</v>
      </c>
      <c r="W113" s="287">
        <v>0.21180555555555555</v>
      </c>
      <c r="X113" s="288">
        <v>42905</v>
      </c>
      <c r="Y113" s="13" t="s">
        <v>38</v>
      </c>
    </row>
    <row r="114" spans="1:25" ht="18.75" thickBot="1" x14ac:dyDescent="0.2">
      <c r="A114" s="14">
        <v>150241</v>
      </c>
      <c r="B114" s="306" t="s">
        <v>94</v>
      </c>
      <c r="C114" s="14">
        <v>1.034</v>
      </c>
      <c r="D114" s="295">
        <v>2.8999999999999998E-3</v>
      </c>
      <c r="E114" s="289">
        <v>371.88</v>
      </c>
      <c r="F114" s="14">
        <v>1.0289999999999999</v>
      </c>
      <c r="G114" s="291">
        <v>-4.8999999999999998E-3</v>
      </c>
      <c r="H114" s="291">
        <v>0.03</v>
      </c>
      <c r="I114" s="289">
        <v>4.5</v>
      </c>
      <c r="J114" s="289">
        <v>4.5</v>
      </c>
      <c r="K114" s="291">
        <v>4.478E-2</v>
      </c>
      <c r="L114" s="289" t="s">
        <v>40</v>
      </c>
      <c r="M114" s="14" t="s">
        <v>95</v>
      </c>
      <c r="N114" s="295">
        <v>2.4799999999999999E-2</v>
      </c>
      <c r="O114" s="18">
        <v>0.32019999999999998</v>
      </c>
      <c r="P114" s="291">
        <v>-8.3999999999999995E-3</v>
      </c>
      <c r="Q114" s="291">
        <v>0.59460000000000002</v>
      </c>
      <c r="R114" s="291">
        <v>-4.8999999999999998E-3</v>
      </c>
      <c r="S114" s="291">
        <v>-2.7000000000000001E-3</v>
      </c>
      <c r="T114" s="291">
        <v>-4.8999999999999998E-3</v>
      </c>
      <c r="U114" s="289">
        <v>8721</v>
      </c>
      <c r="V114" s="289">
        <v>-118</v>
      </c>
      <c r="W114" s="292">
        <v>0.21180555555555555</v>
      </c>
      <c r="X114" s="293">
        <v>42719</v>
      </c>
      <c r="Y114" s="21" t="s">
        <v>38</v>
      </c>
    </row>
    <row r="115" spans="1:25" ht="18.75" thickBot="1" x14ac:dyDescent="0.2">
      <c r="A115" s="7">
        <v>502011</v>
      </c>
      <c r="B115" s="283" t="s">
        <v>101</v>
      </c>
      <c r="C115" s="7">
        <v>1.01</v>
      </c>
      <c r="D115" s="305">
        <v>2E-3</v>
      </c>
      <c r="E115" s="283">
        <v>1015.69</v>
      </c>
      <c r="F115" s="7">
        <v>1.0043</v>
      </c>
      <c r="G115" s="285">
        <v>-5.7000000000000002E-3</v>
      </c>
      <c r="H115" s="285">
        <v>0.03</v>
      </c>
      <c r="I115" s="283">
        <v>4.5</v>
      </c>
      <c r="J115" s="283">
        <v>4.5</v>
      </c>
      <c r="K115" s="285">
        <v>4.4740000000000002E-2</v>
      </c>
      <c r="L115" s="283" t="s">
        <v>40</v>
      </c>
      <c r="M115" s="7" t="s">
        <v>56</v>
      </c>
      <c r="N115" s="305">
        <v>2.46E-2</v>
      </c>
      <c r="O115" s="23">
        <v>0.46450000000000002</v>
      </c>
      <c r="P115" s="285">
        <v>-9.4000000000000004E-3</v>
      </c>
      <c r="Q115" s="285">
        <v>0.28079999999999999</v>
      </c>
      <c r="R115" s="285">
        <v>-3.5000000000000001E-3</v>
      </c>
      <c r="S115" s="285">
        <v>5.3E-3</v>
      </c>
      <c r="T115" s="285">
        <v>2.5999999999999999E-3</v>
      </c>
      <c r="U115" s="283">
        <v>14305</v>
      </c>
      <c r="V115" s="283">
        <v>57</v>
      </c>
      <c r="W115" s="287">
        <v>0.21180555555555555</v>
      </c>
      <c r="X115" s="288">
        <v>42923</v>
      </c>
      <c r="Y115" s="13" t="s">
        <v>38</v>
      </c>
    </row>
    <row r="116" spans="1:25" ht="18.75" thickBot="1" x14ac:dyDescent="0.2">
      <c r="A116" s="14">
        <v>150179</v>
      </c>
      <c r="B116" s="289" t="s">
        <v>120</v>
      </c>
      <c r="C116" s="14">
        <v>1.034</v>
      </c>
      <c r="D116" s="290">
        <v>-1E-3</v>
      </c>
      <c r="E116" s="289">
        <v>76.88</v>
      </c>
      <c r="F116" s="14">
        <v>1.028</v>
      </c>
      <c r="G116" s="291">
        <v>-5.7999999999999996E-3</v>
      </c>
      <c r="H116" s="291">
        <v>0.03</v>
      </c>
      <c r="I116" s="289">
        <v>4.5</v>
      </c>
      <c r="J116" s="289">
        <v>4.5</v>
      </c>
      <c r="K116" s="291">
        <v>4.4729999999999999E-2</v>
      </c>
      <c r="L116" s="289" t="s">
        <v>40</v>
      </c>
      <c r="M116" s="14" t="s">
        <v>121</v>
      </c>
      <c r="N116" s="295">
        <v>8.8000000000000005E-3</v>
      </c>
      <c r="O116" s="18">
        <v>0.4551</v>
      </c>
      <c r="P116" s="291">
        <v>-9.2999999999999992E-3</v>
      </c>
      <c r="Q116" s="291">
        <v>0.27910000000000001</v>
      </c>
      <c r="R116" s="291">
        <v>-4.0000000000000001E-3</v>
      </c>
      <c r="S116" s="291">
        <v>-2.0999999999999999E-3</v>
      </c>
      <c r="T116" s="291">
        <v>-6.3E-3</v>
      </c>
      <c r="U116" s="289">
        <v>5940</v>
      </c>
      <c r="V116" s="289">
        <v>3</v>
      </c>
      <c r="W116" s="292">
        <v>0.21180555555555555</v>
      </c>
      <c r="X116" s="293">
        <v>42738</v>
      </c>
      <c r="Y116" s="21" t="s">
        <v>38</v>
      </c>
    </row>
    <row r="117" spans="1:25" ht="18.75" thickBot="1" x14ac:dyDescent="0.2">
      <c r="A117" s="7">
        <v>150194</v>
      </c>
      <c r="B117" s="283" t="s">
        <v>85</v>
      </c>
      <c r="C117" s="7">
        <v>1.0349999999999999</v>
      </c>
      <c r="D117" s="305">
        <v>3.8999999999999998E-3</v>
      </c>
      <c r="E117" s="283">
        <v>12345.23</v>
      </c>
      <c r="F117" s="7">
        <v>1.0289999999999999</v>
      </c>
      <c r="G117" s="285">
        <v>-5.7999999999999996E-3</v>
      </c>
      <c r="H117" s="285">
        <v>0.03</v>
      </c>
      <c r="I117" s="283">
        <v>4.5</v>
      </c>
      <c r="J117" s="283">
        <v>4.5</v>
      </c>
      <c r="K117" s="285">
        <v>4.4729999999999999E-2</v>
      </c>
      <c r="L117" s="283" t="s">
        <v>40</v>
      </c>
      <c r="M117" s="7" t="s">
        <v>86</v>
      </c>
      <c r="N117" s="305">
        <v>9.5999999999999992E-3</v>
      </c>
      <c r="O117" s="23">
        <v>0.1459</v>
      </c>
      <c r="P117" s="285">
        <v>-9.2999999999999992E-3</v>
      </c>
      <c r="Q117" s="285">
        <v>1.0033000000000001</v>
      </c>
      <c r="R117" s="285">
        <v>1.6999999999999999E-3</v>
      </c>
      <c r="S117" s="285">
        <v>1.4E-3</v>
      </c>
      <c r="T117" s="285">
        <v>-4.7000000000000002E-3</v>
      </c>
      <c r="U117" s="283">
        <v>456173</v>
      </c>
      <c r="V117" s="283">
        <v>1826</v>
      </c>
      <c r="W117" s="287">
        <v>0.21180555555555555</v>
      </c>
      <c r="X117" s="288">
        <v>42719</v>
      </c>
      <c r="Y117" s="13" t="s">
        <v>38</v>
      </c>
    </row>
    <row r="118" spans="1:25" ht="18.75" thickBot="1" x14ac:dyDescent="0.2">
      <c r="A118" s="14">
        <v>150249</v>
      </c>
      <c r="B118" s="306" t="s">
        <v>103</v>
      </c>
      <c r="C118" s="14">
        <v>1.036</v>
      </c>
      <c r="D118" s="290">
        <v>-3.09E-2</v>
      </c>
      <c r="E118" s="289">
        <v>5.4</v>
      </c>
      <c r="F118" s="14">
        <v>1.03</v>
      </c>
      <c r="G118" s="291">
        <v>-5.7999999999999996E-3</v>
      </c>
      <c r="H118" s="291">
        <v>0.03</v>
      </c>
      <c r="I118" s="289">
        <v>4.5</v>
      </c>
      <c r="J118" s="289">
        <v>4.5</v>
      </c>
      <c r="K118" s="291">
        <v>4.4729999999999999E-2</v>
      </c>
      <c r="L118" s="289" t="s">
        <v>40</v>
      </c>
      <c r="M118" s="14" t="s">
        <v>95</v>
      </c>
      <c r="N118" s="295">
        <v>2.4799999999999999E-2</v>
      </c>
      <c r="O118" s="18">
        <v>0.28460000000000002</v>
      </c>
      <c r="P118" s="291">
        <v>-9.2999999999999992E-3</v>
      </c>
      <c r="Q118" s="291">
        <v>0.67669999999999997</v>
      </c>
      <c r="R118" s="291">
        <v>-7.9000000000000008E-3</v>
      </c>
      <c r="S118" s="291">
        <v>1.2E-2</v>
      </c>
      <c r="T118" s="291">
        <v>-5.1999999999999998E-3</v>
      </c>
      <c r="U118" s="289">
        <v>3987</v>
      </c>
      <c r="V118" s="289">
        <v>-47</v>
      </c>
      <c r="W118" s="292">
        <v>0.21180555555555555</v>
      </c>
      <c r="X118" s="293">
        <v>42719</v>
      </c>
      <c r="Y118" s="21" t="s">
        <v>38</v>
      </c>
    </row>
    <row r="119" spans="1:25" ht="18.75" thickBot="1" x14ac:dyDescent="0.2">
      <c r="A119" s="7">
        <v>150251</v>
      </c>
      <c r="B119" s="283" t="s">
        <v>96</v>
      </c>
      <c r="C119" s="7">
        <v>1.036</v>
      </c>
      <c r="D119" s="286">
        <v>-1.9E-3</v>
      </c>
      <c r="E119" s="283">
        <v>118.69</v>
      </c>
      <c r="F119" s="7">
        <v>1.03</v>
      </c>
      <c r="G119" s="285">
        <v>-5.7999999999999996E-3</v>
      </c>
      <c r="H119" s="285">
        <v>0.03</v>
      </c>
      <c r="I119" s="283">
        <v>4.5</v>
      </c>
      <c r="J119" s="283">
        <v>4.5</v>
      </c>
      <c r="K119" s="285">
        <v>4.4729999999999999E-2</v>
      </c>
      <c r="L119" s="283" t="s">
        <v>40</v>
      </c>
      <c r="M119" s="7" t="s">
        <v>97</v>
      </c>
      <c r="N119" s="305">
        <v>1.01E-2</v>
      </c>
      <c r="O119" s="23">
        <v>0.42270000000000002</v>
      </c>
      <c r="P119" s="285">
        <v>-9.2999999999999992E-3</v>
      </c>
      <c r="Q119" s="285">
        <v>0.35310000000000002</v>
      </c>
      <c r="R119" s="285">
        <v>5.7999999999999996E-3</v>
      </c>
      <c r="S119" s="285">
        <v>-1.8E-3</v>
      </c>
      <c r="T119" s="285">
        <v>-4.0000000000000001E-3</v>
      </c>
      <c r="U119" s="283">
        <v>6758</v>
      </c>
      <c r="V119" s="283">
        <v>-26</v>
      </c>
      <c r="W119" s="287">
        <v>0.21180555555555555</v>
      </c>
      <c r="X119" s="288">
        <v>42719</v>
      </c>
      <c r="Y119" s="13" t="s">
        <v>38</v>
      </c>
    </row>
    <row r="120" spans="1:25" ht="18.75" thickBot="1" x14ac:dyDescent="0.2">
      <c r="A120" s="14">
        <v>502007</v>
      </c>
      <c r="B120" s="289" t="s">
        <v>47</v>
      </c>
      <c r="C120" s="14">
        <v>1.014</v>
      </c>
      <c r="D120" s="295">
        <v>5.0000000000000001E-3</v>
      </c>
      <c r="E120" s="289">
        <v>662.61</v>
      </c>
      <c r="F120" s="14">
        <v>1.0072000000000001</v>
      </c>
      <c r="G120" s="291">
        <v>-6.7999999999999996E-3</v>
      </c>
      <c r="H120" s="291">
        <v>0.03</v>
      </c>
      <c r="I120" s="289">
        <v>4.5</v>
      </c>
      <c r="J120" s="289">
        <v>4.5</v>
      </c>
      <c r="K120" s="291">
        <v>4.4699999999999997E-2</v>
      </c>
      <c r="L120" s="289" t="s">
        <v>40</v>
      </c>
      <c r="M120" s="14" t="s">
        <v>48</v>
      </c>
      <c r="N120" s="295">
        <v>1.37E-2</v>
      </c>
      <c r="O120" s="18">
        <v>0.30159999999999998</v>
      </c>
      <c r="P120" s="291">
        <v>-1.04E-2</v>
      </c>
      <c r="Q120" s="291">
        <v>0.66649999999999998</v>
      </c>
      <c r="R120" s="291">
        <v>-5.1000000000000004E-3</v>
      </c>
      <c r="S120" s="291">
        <v>-2.3E-3</v>
      </c>
      <c r="T120" s="291">
        <v>-3.8E-3</v>
      </c>
      <c r="U120" s="289">
        <v>27456</v>
      </c>
      <c r="V120" s="289">
        <v>96</v>
      </c>
      <c r="W120" s="292">
        <v>0.21180555555555555</v>
      </c>
      <c r="X120" s="293">
        <v>42900</v>
      </c>
      <c r="Y120" s="21" t="s">
        <v>38</v>
      </c>
    </row>
    <row r="121" spans="1:25" ht="18.75" thickBot="1" x14ac:dyDescent="0.2">
      <c r="A121" s="7">
        <v>150205</v>
      </c>
      <c r="B121" s="283" t="s">
        <v>49</v>
      </c>
      <c r="C121" s="7">
        <v>1.0389999999999999</v>
      </c>
      <c r="D121" s="305">
        <v>4.7999999999999996E-3</v>
      </c>
      <c r="E121" s="283">
        <v>13660.22</v>
      </c>
      <c r="F121" s="7">
        <v>1.032</v>
      </c>
      <c r="G121" s="285">
        <v>-6.7999999999999996E-3</v>
      </c>
      <c r="H121" s="285">
        <v>0.03</v>
      </c>
      <c r="I121" s="283">
        <v>4.5</v>
      </c>
      <c r="J121" s="283">
        <v>4.5</v>
      </c>
      <c r="K121" s="285">
        <v>4.4690000000000001E-2</v>
      </c>
      <c r="L121" s="283" t="s">
        <v>40</v>
      </c>
      <c r="M121" s="7" t="s">
        <v>50</v>
      </c>
      <c r="N121" s="305">
        <v>1.09E-2</v>
      </c>
      <c r="O121" s="23">
        <v>0.1782</v>
      </c>
      <c r="P121" s="285">
        <v>-1.03E-2</v>
      </c>
      <c r="Q121" s="285">
        <v>0.92310000000000003</v>
      </c>
      <c r="R121" s="285">
        <v>1.9900000000000001E-2</v>
      </c>
      <c r="S121" s="285">
        <v>1.6799999999999999E-2</v>
      </c>
      <c r="T121" s="285">
        <v>1.2999999999999999E-3</v>
      </c>
      <c r="U121" s="283">
        <v>449278</v>
      </c>
      <c r="V121" s="283">
        <v>3402</v>
      </c>
      <c r="W121" s="287">
        <v>0.21180555555555555</v>
      </c>
      <c r="X121" s="288">
        <v>42705</v>
      </c>
      <c r="Y121" s="13" t="s">
        <v>38</v>
      </c>
    </row>
    <row r="122" spans="1:25" ht="18.75" thickBot="1" x14ac:dyDescent="0.2">
      <c r="A122" s="14">
        <v>150200</v>
      </c>
      <c r="B122" s="289" t="s">
        <v>55</v>
      </c>
      <c r="C122" s="14">
        <v>1.0369999999999999</v>
      </c>
      <c r="D122" s="295">
        <v>5.7999999999999996E-3</v>
      </c>
      <c r="E122" s="289">
        <v>35952.300000000003</v>
      </c>
      <c r="F122" s="14">
        <v>1.03</v>
      </c>
      <c r="G122" s="291">
        <v>-6.7999999999999996E-3</v>
      </c>
      <c r="H122" s="291">
        <v>0.03</v>
      </c>
      <c r="I122" s="289">
        <v>4.5</v>
      </c>
      <c r="J122" s="289">
        <v>4.5</v>
      </c>
      <c r="K122" s="291">
        <v>4.4690000000000001E-2</v>
      </c>
      <c r="L122" s="289" t="s">
        <v>40</v>
      </c>
      <c r="M122" s="14" t="s">
        <v>56</v>
      </c>
      <c r="N122" s="295">
        <v>2.46E-2</v>
      </c>
      <c r="O122" s="18">
        <v>0.20330000000000001</v>
      </c>
      <c r="P122" s="291">
        <v>-1.03E-2</v>
      </c>
      <c r="Q122" s="291">
        <v>0.86719999999999997</v>
      </c>
      <c r="R122" s="291">
        <v>-1E-3</v>
      </c>
      <c r="S122" s="291">
        <v>3.2000000000000002E-3</v>
      </c>
      <c r="T122" s="291">
        <v>5.9999999999999995E-4</v>
      </c>
      <c r="U122" s="289">
        <v>952856</v>
      </c>
      <c r="V122" s="289">
        <v>4665</v>
      </c>
      <c r="W122" s="292">
        <v>0.21180555555555555</v>
      </c>
      <c r="X122" s="293">
        <v>42719</v>
      </c>
      <c r="Y122" s="21" t="s">
        <v>38</v>
      </c>
    </row>
    <row r="123" spans="1:25" ht="18.75" thickBot="1" x14ac:dyDescent="0.2">
      <c r="A123" s="7">
        <v>150269</v>
      </c>
      <c r="B123" s="283" t="s">
        <v>57</v>
      </c>
      <c r="C123" s="7">
        <v>1.0369999999999999</v>
      </c>
      <c r="D123" s="305">
        <v>1.9E-3</v>
      </c>
      <c r="E123" s="283">
        <v>683.22</v>
      </c>
      <c r="F123" s="7">
        <v>1.03</v>
      </c>
      <c r="G123" s="285">
        <v>-6.7999999999999996E-3</v>
      </c>
      <c r="H123" s="285">
        <v>0.03</v>
      </c>
      <c r="I123" s="283">
        <v>4.5</v>
      </c>
      <c r="J123" s="283">
        <v>4.5</v>
      </c>
      <c r="K123" s="285">
        <v>4.4690000000000001E-2</v>
      </c>
      <c r="L123" s="283" t="s">
        <v>40</v>
      </c>
      <c r="M123" s="7" t="s">
        <v>58</v>
      </c>
      <c r="N123" s="286">
        <v>-2.0999999999999999E-3</v>
      </c>
      <c r="O123" s="23">
        <v>0.3574</v>
      </c>
      <c r="P123" s="285">
        <v>-1.03E-2</v>
      </c>
      <c r="Q123" s="285">
        <v>0.50600000000000001</v>
      </c>
      <c r="R123" s="285">
        <v>3.0000000000000001E-3</v>
      </c>
      <c r="S123" s="285">
        <v>0</v>
      </c>
      <c r="T123" s="285">
        <v>-2E-3</v>
      </c>
      <c r="U123" s="283">
        <v>44435</v>
      </c>
      <c r="V123" s="283">
        <v>61</v>
      </c>
      <c r="W123" s="287">
        <v>0.21180555555555555</v>
      </c>
      <c r="X123" s="288">
        <v>42719</v>
      </c>
      <c r="Y123" s="13" t="s">
        <v>38</v>
      </c>
    </row>
    <row r="124" spans="1:25" ht="18.75" thickBot="1" x14ac:dyDescent="0.2">
      <c r="A124" s="14">
        <v>502004</v>
      </c>
      <c r="B124" s="289" t="s">
        <v>98</v>
      </c>
      <c r="C124" s="14">
        <v>1.0129999999999999</v>
      </c>
      <c r="D124" s="295">
        <v>3.0000000000000001E-3</v>
      </c>
      <c r="E124" s="289">
        <v>2017.18</v>
      </c>
      <c r="F124" s="14">
        <v>1.0043</v>
      </c>
      <c r="G124" s="291">
        <v>-8.6999999999999994E-3</v>
      </c>
      <c r="H124" s="291">
        <v>0.03</v>
      </c>
      <c r="I124" s="289">
        <v>4.5</v>
      </c>
      <c r="J124" s="289">
        <v>4.5</v>
      </c>
      <c r="K124" s="291">
        <v>4.4609999999999997E-2</v>
      </c>
      <c r="L124" s="289" t="s">
        <v>40</v>
      </c>
      <c r="M124" s="14" t="s">
        <v>80</v>
      </c>
      <c r="N124" s="295">
        <v>9.4000000000000004E-3</v>
      </c>
      <c r="O124" s="18">
        <v>0.437</v>
      </c>
      <c r="P124" s="291">
        <v>-1.24E-2</v>
      </c>
      <c r="Q124" s="291">
        <v>0.34670000000000001</v>
      </c>
      <c r="R124" s="291">
        <v>-1.6999999999999999E-3</v>
      </c>
      <c r="S124" s="291">
        <v>-4.0000000000000002E-4</v>
      </c>
      <c r="T124" s="291">
        <v>-5.0000000000000001E-4</v>
      </c>
      <c r="U124" s="289">
        <v>36712</v>
      </c>
      <c r="V124" s="289">
        <v>496</v>
      </c>
      <c r="W124" s="292">
        <v>0.21180555555555555</v>
      </c>
      <c r="X124" s="293">
        <v>42923</v>
      </c>
      <c r="Y124" s="21" t="s">
        <v>38</v>
      </c>
    </row>
    <row r="125" spans="1:25" ht="18.75" thickBot="1" x14ac:dyDescent="0.2">
      <c r="A125" s="7">
        <v>150203</v>
      </c>
      <c r="B125" s="283" t="s">
        <v>109</v>
      </c>
      <c r="C125" s="7">
        <v>1.03</v>
      </c>
      <c r="D125" s="286">
        <v>-2.8999999999999998E-3</v>
      </c>
      <c r="E125" s="283">
        <v>381.36</v>
      </c>
      <c r="F125" s="7">
        <v>1.02</v>
      </c>
      <c r="G125" s="285">
        <v>-9.7999999999999997E-3</v>
      </c>
      <c r="H125" s="285">
        <v>0.03</v>
      </c>
      <c r="I125" s="283">
        <v>4.5</v>
      </c>
      <c r="J125" s="283">
        <v>4.5</v>
      </c>
      <c r="K125" s="285">
        <v>4.4549999999999999E-2</v>
      </c>
      <c r="L125" s="283" t="s">
        <v>40</v>
      </c>
      <c r="M125" s="7" t="s">
        <v>110</v>
      </c>
      <c r="N125" s="305">
        <v>8.3000000000000001E-3</v>
      </c>
      <c r="O125" s="23">
        <v>0.4587</v>
      </c>
      <c r="P125" s="285">
        <v>-1.32E-2</v>
      </c>
      <c r="Q125" s="285">
        <v>0.27860000000000001</v>
      </c>
      <c r="R125" s="285">
        <v>-4.7999999999999996E-3</v>
      </c>
      <c r="S125" s="285">
        <v>8.9999999999999998E-4</v>
      </c>
      <c r="T125" s="285">
        <v>-4.3E-3</v>
      </c>
      <c r="U125" s="283">
        <v>17370</v>
      </c>
      <c r="V125" s="283">
        <v>-7</v>
      </c>
      <c r="W125" s="287">
        <v>0.21180555555555555</v>
      </c>
      <c r="X125" s="288">
        <v>42705</v>
      </c>
      <c r="Y125" s="13" t="s">
        <v>38</v>
      </c>
    </row>
    <row r="126" spans="1:25" ht="18.75" thickBot="1" x14ac:dyDescent="0.2">
      <c r="A126" s="14">
        <v>150207</v>
      </c>
      <c r="B126" s="289" t="s">
        <v>71</v>
      </c>
      <c r="C126" s="14">
        <v>1.04</v>
      </c>
      <c r="D126" s="295">
        <v>9.7000000000000003E-3</v>
      </c>
      <c r="E126" s="289">
        <v>1074.77</v>
      </c>
      <c r="F126" s="14">
        <v>1.03</v>
      </c>
      <c r="G126" s="291">
        <v>-9.7000000000000003E-3</v>
      </c>
      <c r="H126" s="291">
        <v>0.03</v>
      </c>
      <c r="I126" s="289">
        <v>4.5</v>
      </c>
      <c r="J126" s="289">
        <v>4.5</v>
      </c>
      <c r="K126" s="291">
        <v>4.4549999999999999E-2</v>
      </c>
      <c r="L126" s="289" t="s">
        <v>40</v>
      </c>
      <c r="M126" s="14" t="s">
        <v>72</v>
      </c>
      <c r="N126" s="295">
        <v>6.0999999999999999E-2</v>
      </c>
      <c r="O126" s="18">
        <v>0.1321</v>
      </c>
      <c r="P126" s="291">
        <v>-1.3100000000000001E-2</v>
      </c>
      <c r="Q126" s="291">
        <v>1.0342</v>
      </c>
      <c r="R126" s="291">
        <v>-1.8800000000000001E-2</v>
      </c>
      <c r="S126" s="291">
        <v>4.3E-3</v>
      </c>
      <c r="T126" s="291">
        <v>-2.8E-3</v>
      </c>
      <c r="U126" s="289">
        <v>17343</v>
      </c>
      <c r="V126" s="289">
        <v>96</v>
      </c>
      <c r="W126" s="292">
        <v>0.21180555555555555</v>
      </c>
      <c r="X126" s="293">
        <v>42719</v>
      </c>
      <c r="Y126" s="21" t="s">
        <v>38</v>
      </c>
    </row>
    <row r="127" spans="1:25" ht="18.75" thickBot="1" x14ac:dyDescent="0.2">
      <c r="A127" s="7">
        <v>150227</v>
      </c>
      <c r="B127" s="294" t="s">
        <v>111</v>
      </c>
      <c r="C127" s="7">
        <v>1.046</v>
      </c>
      <c r="D127" s="305">
        <v>4.7999999999999996E-3</v>
      </c>
      <c r="E127" s="283">
        <v>1173.6300000000001</v>
      </c>
      <c r="F127" s="7">
        <v>1.0349999999999999</v>
      </c>
      <c r="G127" s="285">
        <v>-1.06E-2</v>
      </c>
      <c r="H127" s="285">
        <v>0.03</v>
      </c>
      <c r="I127" s="283">
        <v>4.5</v>
      </c>
      <c r="J127" s="283">
        <v>4.5</v>
      </c>
      <c r="K127" s="285">
        <v>4.4510000000000001E-2</v>
      </c>
      <c r="L127" s="283" t="s">
        <v>40</v>
      </c>
      <c r="M127" s="7" t="s">
        <v>95</v>
      </c>
      <c r="N127" s="305">
        <v>2.4799999999999999E-2</v>
      </c>
      <c r="O127" s="23">
        <v>0.27010000000000001</v>
      </c>
      <c r="P127" s="285">
        <v>-1.4E-2</v>
      </c>
      <c r="Q127" s="285">
        <v>0.70399999999999996</v>
      </c>
      <c r="R127" s="285">
        <v>1.4E-3</v>
      </c>
      <c r="S127" s="285">
        <v>1.1999999999999999E-3</v>
      </c>
      <c r="T127" s="285">
        <v>1.8E-3</v>
      </c>
      <c r="U127" s="283">
        <v>266355</v>
      </c>
      <c r="V127" s="283">
        <v>1628</v>
      </c>
      <c r="W127" s="287">
        <v>0.21180555555555555</v>
      </c>
      <c r="X127" s="288">
        <v>42675</v>
      </c>
      <c r="Y127" s="13" t="s">
        <v>38</v>
      </c>
    </row>
    <row r="128" spans="1:25" ht="18.75" thickBot="1" x14ac:dyDescent="0.2">
      <c r="A128" s="14">
        <v>150209</v>
      </c>
      <c r="B128" s="289" t="s">
        <v>47</v>
      </c>
      <c r="C128" s="14">
        <v>1.0409999999999999</v>
      </c>
      <c r="D128" s="295">
        <v>5.7999999999999996E-3</v>
      </c>
      <c r="E128" s="289">
        <v>8318.3799999999992</v>
      </c>
      <c r="F128" s="14">
        <v>1.0289999999999999</v>
      </c>
      <c r="G128" s="291">
        <v>-1.17E-2</v>
      </c>
      <c r="H128" s="291">
        <v>0.03</v>
      </c>
      <c r="I128" s="289">
        <v>4.5</v>
      </c>
      <c r="J128" s="289">
        <v>4.5</v>
      </c>
      <c r="K128" s="291">
        <v>4.4470000000000003E-2</v>
      </c>
      <c r="L128" s="289" t="s">
        <v>40</v>
      </c>
      <c r="M128" s="14" t="s">
        <v>48</v>
      </c>
      <c r="N128" s="295">
        <v>1.37E-2</v>
      </c>
      <c r="O128" s="18">
        <v>0.25030000000000002</v>
      </c>
      <c r="P128" s="291">
        <v>-1.4999999999999999E-2</v>
      </c>
      <c r="Q128" s="291">
        <v>0.75860000000000005</v>
      </c>
      <c r="R128" s="291">
        <v>-1.1000000000000001E-3</v>
      </c>
      <c r="S128" s="291">
        <v>2.3999999999999998E-3</v>
      </c>
      <c r="T128" s="291">
        <v>-2.8999999999999998E-3</v>
      </c>
      <c r="U128" s="289">
        <v>437013</v>
      </c>
      <c r="V128" s="289">
        <v>109</v>
      </c>
      <c r="W128" s="292">
        <v>0.21180555555555555</v>
      </c>
      <c r="X128" s="293">
        <v>42719</v>
      </c>
      <c r="Y128" s="21" t="s">
        <v>38</v>
      </c>
    </row>
    <row r="129" spans="1:25" ht="18.75" thickBot="1" x14ac:dyDescent="0.2">
      <c r="A129" s="7">
        <v>150143</v>
      </c>
      <c r="B129" s="283" t="s">
        <v>137</v>
      </c>
      <c r="C129" s="7">
        <v>1.0429999999999999</v>
      </c>
      <c r="D129" s="286">
        <v>-6.7000000000000002E-3</v>
      </c>
      <c r="E129" s="283">
        <v>47.89</v>
      </c>
      <c r="F129" s="7">
        <v>1.0309999999999999</v>
      </c>
      <c r="G129" s="285">
        <v>-1.1599999999999999E-2</v>
      </c>
      <c r="H129" s="285">
        <v>0.03</v>
      </c>
      <c r="I129" s="283">
        <v>4.5</v>
      </c>
      <c r="J129" s="283">
        <v>4.5</v>
      </c>
      <c r="K129" s="285">
        <v>4.4470000000000003E-2</v>
      </c>
      <c r="L129" s="283" t="s">
        <v>40</v>
      </c>
      <c r="M129" s="7" t="s">
        <v>62</v>
      </c>
      <c r="N129" s="305">
        <v>3.5999999999999999E-3</v>
      </c>
      <c r="O129" s="23">
        <v>0.11799999999999999</v>
      </c>
      <c r="P129" s="285">
        <v>-1.3899999999999999E-2</v>
      </c>
      <c r="Q129" s="285">
        <v>0.54430000000000001</v>
      </c>
      <c r="R129" s="285">
        <v>-6.7999999999999996E-3</v>
      </c>
      <c r="S129" s="285">
        <v>-1.8E-3</v>
      </c>
      <c r="T129" s="285">
        <v>-5.8999999999999999E-3</v>
      </c>
      <c r="U129" s="283">
        <v>9359</v>
      </c>
      <c r="V129" s="283">
        <v>-11</v>
      </c>
      <c r="W129" s="287">
        <v>0.29375000000000001</v>
      </c>
      <c r="X129" s="288">
        <v>42705</v>
      </c>
      <c r="Y129" s="13" t="s">
        <v>38</v>
      </c>
    </row>
    <row r="130" spans="1:25" ht="18.75" thickBot="1" x14ac:dyDescent="0.2">
      <c r="A130" s="14">
        <v>150169</v>
      </c>
      <c r="B130" s="306" t="s">
        <v>116</v>
      </c>
      <c r="C130" s="14">
        <v>1.04</v>
      </c>
      <c r="D130" s="295">
        <v>1.9E-3</v>
      </c>
      <c r="E130" s="289">
        <v>818.57</v>
      </c>
      <c r="F130" s="14">
        <v>1.0269999999999999</v>
      </c>
      <c r="G130" s="291">
        <v>-1.2699999999999999E-2</v>
      </c>
      <c r="H130" s="291">
        <v>0.03</v>
      </c>
      <c r="I130" s="289">
        <v>4.5</v>
      </c>
      <c r="J130" s="289">
        <v>4.5</v>
      </c>
      <c r="K130" s="291">
        <v>4.4420000000000001E-2</v>
      </c>
      <c r="L130" s="289" t="s">
        <v>40</v>
      </c>
      <c r="M130" s="14" t="s">
        <v>117</v>
      </c>
      <c r="N130" s="295">
        <v>8.0999999999999996E-3</v>
      </c>
      <c r="O130" s="18">
        <v>0.35870000000000002</v>
      </c>
      <c r="P130" s="291">
        <v>-1.6E-2</v>
      </c>
      <c r="Q130" s="291">
        <v>0.50660000000000005</v>
      </c>
      <c r="R130" s="291">
        <v>-1.1000000000000001E-3</v>
      </c>
      <c r="S130" s="291">
        <v>-1E-3</v>
      </c>
      <c r="T130" s="291">
        <v>-8.6E-3</v>
      </c>
      <c r="U130" s="289">
        <v>60249</v>
      </c>
      <c r="V130" s="289">
        <v>-246</v>
      </c>
      <c r="W130" s="292">
        <v>0.21180555555555555</v>
      </c>
      <c r="X130" s="293">
        <v>42738</v>
      </c>
      <c r="Y130" s="21" t="s">
        <v>38</v>
      </c>
    </row>
    <row r="131" spans="1:25" ht="18.75" thickBot="1" x14ac:dyDescent="0.2">
      <c r="A131" s="7">
        <v>150186</v>
      </c>
      <c r="B131" s="283" t="s">
        <v>79</v>
      </c>
      <c r="C131" s="7">
        <v>1.0169999999999999</v>
      </c>
      <c r="D131" s="305">
        <v>3.0000000000000001E-3</v>
      </c>
      <c r="E131" s="283">
        <v>1962.26</v>
      </c>
      <c r="F131" s="7">
        <v>1.0021</v>
      </c>
      <c r="G131" s="285">
        <v>-1.49E-2</v>
      </c>
      <c r="H131" s="285">
        <v>0.03</v>
      </c>
      <c r="I131" s="283">
        <v>4.5</v>
      </c>
      <c r="J131" s="283">
        <v>4.5</v>
      </c>
      <c r="K131" s="285">
        <v>4.4339999999999997E-2</v>
      </c>
      <c r="L131" s="283" t="s">
        <v>40</v>
      </c>
      <c r="M131" s="7" t="s">
        <v>80</v>
      </c>
      <c r="N131" s="305">
        <v>9.4000000000000004E-3</v>
      </c>
      <c r="O131" s="23">
        <v>0.3458</v>
      </c>
      <c r="P131" s="285">
        <v>-1.8200000000000001E-2</v>
      </c>
      <c r="Q131" s="304">
        <v>0.56740000000000002</v>
      </c>
      <c r="R131" s="285">
        <v>0</v>
      </c>
      <c r="S131" s="285">
        <v>1E-3</v>
      </c>
      <c r="T131" s="285">
        <v>-4.0000000000000002E-4</v>
      </c>
      <c r="U131" s="283">
        <v>46178</v>
      </c>
      <c r="V131" s="283">
        <v>34</v>
      </c>
      <c r="W131" s="287">
        <v>0.21180555555555555</v>
      </c>
      <c r="X131" s="288">
        <v>42940</v>
      </c>
      <c r="Y131" s="13" t="s">
        <v>38</v>
      </c>
    </row>
    <row r="132" spans="1:25" ht="18.75" thickBot="1" x14ac:dyDescent="0.2">
      <c r="A132" s="14">
        <v>150018</v>
      </c>
      <c r="B132" s="289" t="s">
        <v>122</v>
      </c>
      <c r="C132" s="14">
        <v>1.0429999999999999</v>
      </c>
      <c r="D132" s="295">
        <v>1.9E-3</v>
      </c>
      <c r="E132" s="289">
        <v>2456.44</v>
      </c>
      <c r="F132" s="14">
        <v>1.0269999999999999</v>
      </c>
      <c r="G132" s="291">
        <v>-1.5599999999999999E-2</v>
      </c>
      <c r="H132" s="291">
        <v>0.03</v>
      </c>
      <c r="I132" s="289">
        <v>4.5</v>
      </c>
      <c r="J132" s="289">
        <v>4.5</v>
      </c>
      <c r="K132" s="291">
        <v>4.4290000000000003E-2</v>
      </c>
      <c r="L132" s="289" t="s">
        <v>40</v>
      </c>
      <c r="M132" s="14" t="s">
        <v>123</v>
      </c>
      <c r="N132" s="295">
        <v>1.7399999999999999E-2</v>
      </c>
      <c r="O132" s="18">
        <v>0.3246</v>
      </c>
      <c r="P132" s="291">
        <v>-1.8800000000000001E-2</v>
      </c>
      <c r="Q132" s="291">
        <v>1.1155999999999999</v>
      </c>
      <c r="R132" s="291">
        <v>-2E-3</v>
      </c>
      <c r="S132" s="291">
        <v>-1.1000000000000001E-3</v>
      </c>
      <c r="T132" s="291">
        <v>-5.8999999999999999E-3</v>
      </c>
      <c r="U132" s="289">
        <v>330399</v>
      </c>
      <c r="V132" s="289">
        <v>459</v>
      </c>
      <c r="W132" s="292">
        <v>0.21180555555555555</v>
      </c>
      <c r="X132" s="293">
        <v>42738</v>
      </c>
      <c r="Y132" s="21" t="s">
        <v>38</v>
      </c>
    </row>
    <row r="133" spans="1:25" ht="18.75" thickBot="1" x14ac:dyDescent="0.2">
      <c r="A133" s="7">
        <v>150279</v>
      </c>
      <c r="B133" s="283" t="s">
        <v>126</v>
      </c>
      <c r="C133" s="7">
        <v>1.0740000000000001</v>
      </c>
      <c r="D133" s="286">
        <v>-7.4000000000000003E-3</v>
      </c>
      <c r="E133" s="283">
        <v>35.92</v>
      </c>
      <c r="F133" s="7">
        <v>1.0549999999999999</v>
      </c>
      <c r="G133" s="285">
        <v>-1.7999999999999999E-2</v>
      </c>
      <c r="H133" s="285">
        <v>0.03</v>
      </c>
      <c r="I133" s="283">
        <v>5</v>
      </c>
      <c r="J133" s="283">
        <v>4.5</v>
      </c>
      <c r="K133" s="285">
        <v>4.4170000000000001E-2</v>
      </c>
      <c r="L133" s="283" t="s">
        <v>40</v>
      </c>
      <c r="M133" s="7" t="s">
        <v>127</v>
      </c>
      <c r="N133" s="305">
        <v>9.4999999999999998E-3</v>
      </c>
      <c r="O133" s="23">
        <v>0.28860000000000002</v>
      </c>
      <c r="P133" s="285">
        <v>-2.12E-2</v>
      </c>
      <c r="Q133" s="285">
        <v>0.63539999999999996</v>
      </c>
      <c r="R133" s="285">
        <v>-2.3999999999999998E-3</v>
      </c>
      <c r="S133" s="285">
        <v>7.7000000000000002E-3</v>
      </c>
      <c r="T133" s="285">
        <v>5.0000000000000001E-4</v>
      </c>
      <c r="U133" s="283">
        <v>1253</v>
      </c>
      <c r="V133" s="283">
        <v>-4</v>
      </c>
      <c r="W133" s="287">
        <v>0.21180555555555555</v>
      </c>
      <c r="X133" s="288">
        <v>42614</v>
      </c>
      <c r="Y133" s="13" t="s">
        <v>38</v>
      </c>
    </row>
    <row r="134" spans="1:25" ht="18.75" thickBot="1" x14ac:dyDescent="0.2">
      <c r="A134" s="14">
        <v>150100</v>
      </c>
      <c r="B134" s="289" t="s">
        <v>133</v>
      </c>
      <c r="C134" s="14">
        <v>1.048</v>
      </c>
      <c r="D134" s="295">
        <v>1E-3</v>
      </c>
      <c r="E134" s="289">
        <v>1.46</v>
      </c>
      <c r="F134" s="14">
        <v>1.028</v>
      </c>
      <c r="G134" s="291">
        <v>-1.95E-2</v>
      </c>
      <c r="H134" s="291">
        <v>0.03</v>
      </c>
      <c r="I134" s="289">
        <v>4.5</v>
      </c>
      <c r="J134" s="289">
        <v>4.5</v>
      </c>
      <c r="K134" s="291">
        <v>4.4119999999999999E-2</v>
      </c>
      <c r="L134" s="289" t="s">
        <v>40</v>
      </c>
      <c r="M134" s="14" t="s">
        <v>134</v>
      </c>
      <c r="N134" s="295">
        <v>9.9000000000000008E-3</v>
      </c>
      <c r="O134" s="18">
        <v>0.45240000000000002</v>
      </c>
      <c r="P134" s="291">
        <v>-2.2599999999999999E-2</v>
      </c>
      <c r="Q134" s="291">
        <v>0.71399999999999997</v>
      </c>
      <c r="R134" s="291">
        <v>-6.3E-3</v>
      </c>
      <c r="S134" s="291">
        <v>-5.1999999999999998E-3</v>
      </c>
      <c r="T134" s="291">
        <v>0</v>
      </c>
      <c r="U134" s="289">
        <v>14129</v>
      </c>
      <c r="V134" s="289">
        <v>-3</v>
      </c>
      <c r="W134" s="292">
        <v>0.21180555555555555</v>
      </c>
      <c r="X134" s="293">
        <v>42738</v>
      </c>
      <c r="Y134" s="21" t="s">
        <v>38</v>
      </c>
    </row>
    <row r="135" spans="1:25" ht="18.75" thickBot="1" x14ac:dyDescent="0.2">
      <c r="A135" s="7">
        <v>150181</v>
      </c>
      <c r="B135" s="283" t="s">
        <v>98</v>
      </c>
      <c r="C135" s="7">
        <v>1.046</v>
      </c>
      <c r="D135" s="305">
        <v>4.7999999999999996E-3</v>
      </c>
      <c r="E135" s="283">
        <v>3601.99</v>
      </c>
      <c r="F135" s="7">
        <v>1.024</v>
      </c>
      <c r="G135" s="285">
        <v>-2.1499999999999998E-2</v>
      </c>
      <c r="H135" s="285">
        <v>0.03</v>
      </c>
      <c r="I135" s="283">
        <v>4.5</v>
      </c>
      <c r="J135" s="283">
        <v>4.5</v>
      </c>
      <c r="K135" s="285">
        <v>4.403E-2</v>
      </c>
      <c r="L135" s="283" t="s">
        <v>40</v>
      </c>
      <c r="M135" s="7" t="s">
        <v>80</v>
      </c>
      <c r="N135" s="305">
        <v>9.4000000000000004E-3</v>
      </c>
      <c r="O135" s="23">
        <v>0.42659999999999998</v>
      </c>
      <c r="P135" s="285">
        <v>-2.4500000000000001E-2</v>
      </c>
      <c r="Q135" s="285">
        <v>0.3503</v>
      </c>
      <c r="R135" s="285">
        <v>1E-3</v>
      </c>
      <c r="S135" s="285">
        <v>-4.0000000000000002E-4</v>
      </c>
      <c r="T135" s="285">
        <v>-1.8E-3</v>
      </c>
      <c r="U135" s="283">
        <v>304509</v>
      </c>
      <c r="V135" s="283">
        <v>871</v>
      </c>
      <c r="W135" s="287">
        <v>0.21180555555555555</v>
      </c>
      <c r="X135" s="288">
        <v>42719</v>
      </c>
      <c r="Y135" s="13" t="s">
        <v>38</v>
      </c>
    </row>
    <row r="136" spans="1:25" ht="18.75" thickBot="1" x14ac:dyDescent="0.2">
      <c r="A136" s="14">
        <v>150255</v>
      </c>
      <c r="B136" s="306" t="s">
        <v>112</v>
      </c>
      <c r="C136" s="14">
        <v>1.032</v>
      </c>
      <c r="D136" s="295">
        <v>9.7999999999999997E-3</v>
      </c>
      <c r="E136" s="289">
        <v>67.03</v>
      </c>
      <c r="F136" s="14">
        <v>1.0085999999999999</v>
      </c>
      <c r="G136" s="291">
        <v>-2.3199999999999998E-2</v>
      </c>
      <c r="H136" s="291">
        <v>0.03</v>
      </c>
      <c r="I136" s="289">
        <v>4.5</v>
      </c>
      <c r="J136" s="289">
        <v>4.5</v>
      </c>
      <c r="K136" s="291">
        <v>4.3970000000000002E-2</v>
      </c>
      <c r="L136" s="289" t="s">
        <v>40</v>
      </c>
      <c r="M136" s="14" t="s">
        <v>95</v>
      </c>
      <c r="N136" s="295">
        <v>2.4799999999999999E-2</v>
      </c>
      <c r="O136" s="18">
        <v>0.24399999999999999</v>
      </c>
      <c r="P136" s="291">
        <v>-2.5700000000000001E-2</v>
      </c>
      <c r="Q136" s="291">
        <v>0.80189999999999995</v>
      </c>
      <c r="R136" s="291">
        <v>-5.9999999999999995E-4</v>
      </c>
      <c r="S136" s="291">
        <v>-1E-3</v>
      </c>
      <c r="T136" s="291">
        <v>-6.7000000000000002E-3</v>
      </c>
      <c r="U136" s="289">
        <v>3284</v>
      </c>
      <c r="V136" s="289">
        <v>-86</v>
      </c>
      <c r="W136" s="292">
        <v>0.21180555555555555</v>
      </c>
      <c r="X136" s="293">
        <v>42888</v>
      </c>
      <c r="Y136" s="21" t="s">
        <v>38</v>
      </c>
    </row>
    <row r="137" spans="1:25" ht="18.75" thickBot="1" x14ac:dyDescent="0.2">
      <c r="A137" s="7">
        <v>150092</v>
      </c>
      <c r="B137" s="283" t="s">
        <v>138</v>
      </c>
      <c r="C137" s="7">
        <v>1.0529999999999999</v>
      </c>
      <c r="D137" s="305">
        <v>2.8999999999999998E-3</v>
      </c>
      <c r="E137" s="283">
        <v>0.28000000000000003</v>
      </c>
      <c r="F137" s="7">
        <v>1.0269999999999999</v>
      </c>
      <c r="G137" s="285">
        <v>-2.53E-2</v>
      </c>
      <c r="H137" s="285">
        <v>0.03</v>
      </c>
      <c r="I137" s="283">
        <v>4.5</v>
      </c>
      <c r="J137" s="283">
        <v>4.5</v>
      </c>
      <c r="K137" s="285">
        <v>4.3860000000000003E-2</v>
      </c>
      <c r="L137" s="283" t="s">
        <v>40</v>
      </c>
      <c r="M137" s="7" t="s">
        <v>139</v>
      </c>
      <c r="N137" s="305">
        <v>1.4E-2</v>
      </c>
      <c r="O137" s="23">
        <v>0.39760000000000001</v>
      </c>
      <c r="P137" s="285">
        <v>-2.81E-2</v>
      </c>
      <c r="Q137" s="285">
        <v>0.88690000000000002</v>
      </c>
      <c r="R137" s="285">
        <v>-3.7000000000000002E-3</v>
      </c>
      <c r="S137" s="285">
        <v>0</v>
      </c>
      <c r="T137" s="285">
        <v>-4.7000000000000002E-3</v>
      </c>
      <c r="U137" s="283">
        <v>254</v>
      </c>
      <c r="V137" s="283">
        <v>0</v>
      </c>
      <c r="W137" s="287">
        <v>0.21180555555555555</v>
      </c>
      <c r="X137" s="288">
        <v>42738</v>
      </c>
      <c r="Y137" s="13" t="s">
        <v>38</v>
      </c>
    </row>
    <row r="138" spans="1:25" ht="18.75" thickBot="1" x14ac:dyDescent="0.2">
      <c r="A138" s="14">
        <v>150171</v>
      </c>
      <c r="B138" s="289" t="s">
        <v>101</v>
      </c>
      <c r="C138" s="14">
        <v>1.0449999999999999</v>
      </c>
      <c r="D138" s="295">
        <v>5.7999999999999996E-3</v>
      </c>
      <c r="E138" s="289">
        <v>8489.24</v>
      </c>
      <c r="F138" s="14">
        <v>1.0185</v>
      </c>
      <c r="G138" s="291">
        <v>-2.5999999999999999E-2</v>
      </c>
      <c r="H138" s="291">
        <v>0.03</v>
      </c>
      <c r="I138" s="289">
        <v>4.5</v>
      </c>
      <c r="J138" s="289">
        <v>4.5</v>
      </c>
      <c r="K138" s="291">
        <v>4.3839999999999997E-2</v>
      </c>
      <c r="L138" s="289" t="s">
        <v>40</v>
      </c>
      <c r="M138" s="14" t="s">
        <v>102</v>
      </c>
      <c r="N138" s="295">
        <v>2.47E-2</v>
      </c>
      <c r="O138" s="18">
        <v>0.44400000000000001</v>
      </c>
      <c r="P138" s="291">
        <v>-2.8299999999999999E-2</v>
      </c>
      <c r="Q138" s="303">
        <v>0.315</v>
      </c>
      <c r="R138" s="291">
        <v>-5.9999999999999995E-4</v>
      </c>
      <c r="S138" s="291">
        <v>1.8E-3</v>
      </c>
      <c r="T138" s="291">
        <v>1.1000000000000001E-3</v>
      </c>
      <c r="U138" s="289">
        <v>350450</v>
      </c>
      <c r="V138" s="289">
        <v>424</v>
      </c>
      <c r="W138" s="292">
        <v>0.21180555555555555</v>
      </c>
      <c r="X138" s="293">
        <v>42807</v>
      </c>
      <c r="Y138" s="21" t="s">
        <v>38</v>
      </c>
    </row>
    <row r="139" spans="1:25" ht="18.75" thickBot="1" x14ac:dyDescent="0.2">
      <c r="A139" s="7">
        <v>150076</v>
      </c>
      <c r="B139" s="283" t="s">
        <v>288</v>
      </c>
      <c r="C139" s="7">
        <v>1.056</v>
      </c>
      <c r="D139" s="284">
        <v>0</v>
      </c>
      <c r="E139" s="283">
        <v>0.45</v>
      </c>
      <c r="F139" s="7">
        <v>1.028</v>
      </c>
      <c r="G139" s="285">
        <v>-2.7199999999999998E-2</v>
      </c>
      <c r="H139" s="285">
        <v>0.03</v>
      </c>
      <c r="I139" s="283">
        <v>4.5</v>
      </c>
      <c r="J139" s="283">
        <v>4.5</v>
      </c>
      <c r="K139" s="285">
        <v>4.3770000000000003E-2</v>
      </c>
      <c r="L139" s="283" t="s">
        <v>40</v>
      </c>
      <c r="M139" s="7" t="s">
        <v>88</v>
      </c>
      <c r="N139" s="305">
        <v>1.8800000000000001E-2</v>
      </c>
      <c r="O139" s="23">
        <v>0.42609999999999998</v>
      </c>
      <c r="P139" s="285">
        <v>-2.98E-2</v>
      </c>
      <c r="Q139" s="285">
        <v>0.76859999999999995</v>
      </c>
      <c r="R139" s="285">
        <v>9.4000000000000004E-3</v>
      </c>
      <c r="S139" s="285">
        <v>8.5000000000000006E-3</v>
      </c>
      <c r="T139" s="285">
        <v>-1.9300000000000001E-2</v>
      </c>
      <c r="U139" s="283">
        <v>290</v>
      </c>
      <c r="V139" s="283">
        <v>0</v>
      </c>
      <c r="W139" s="287">
        <v>0.21180555555555555</v>
      </c>
      <c r="X139" s="288">
        <v>42738</v>
      </c>
      <c r="Y139" s="13" t="s">
        <v>38</v>
      </c>
    </row>
    <row r="140" spans="1:25" ht="18.75" thickBot="1" x14ac:dyDescent="0.2">
      <c r="A140" s="14">
        <v>150245</v>
      </c>
      <c r="B140" s="289" t="s">
        <v>132</v>
      </c>
      <c r="C140" s="14">
        <v>1.077</v>
      </c>
      <c r="D140" s="295">
        <v>1.1299999999999999E-2</v>
      </c>
      <c r="E140" s="289">
        <v>33.340000000000003</v>
      </c>
      <c r="F140" s="14">
        <v>1.046</v>
      </c>
      <c r="G140" s="291">
        <v>-2.9600000000000001E-2</v>
      </c>
      <c r="H140" s="291">
        <v>0.03</v>
      </c>
      <c r="I140" s="289">
        <v>4.75</v>
      </c>
      <c r="J140" s="289">
        <v>4.5</v>
      </c>
      <c r="K140" s="291">
        <v>4.367E-2</v>
      </c>
      <c r="L140" s="289" t="s">
        <v>40</v>
      </c>
      <c r="M140" s="14" t="s">
        <v>86</v>
      </c>
      <c r="N140" s="295">
        <v>9.5999999999999992E-3</v>
      </c>
      <c r="O140" s="18">
        <v>0.40600000000000003</v>
      </c>
      <c r="P140" s="291">
        <v>-3.2199999999999999E-2</v>
      </c>
      <c r="Q140" s="291">
        <v>0.37509999999999999</v>
      </c>
      <c r="R140" s="291">
        <v>-6.3E-3</v>
      </c>
      <c r="S140" s="291">
        <v>-5.5999999999999999E-3</v>
      </c>
      <c r="T140" s="291">
        <v>-1.1900000000000001E-2</v>
      </c>
      <c r="U140" s="289">
        <v>1013</v>
      </c>
      <c r="V140" s="289">
        <v>3</v>
      </c>
      <c r="W140" s="292">
        <v>0.21180555555555555</v>
      </c>
      <c r="X140" s="293">
        <v>42675</v>
      </c>
      <c r="Y140" s="21" t="s">
        <v>38</v>
      </c>
    </row>
    <row r="141" spans="1:25" ht="18.75" thickBot="1" x14ac:dyDescent="0.2">
      <c r="A141" s="7">
        <v>150192</v>
      </c>
      <c r="B141" s="283" t="s">
        <v>107</v>
      </c>
      <c r="C141" s="7">
        <v>1.0649999999999999</v>
      </c>
      <c r="D141" s="305">
        <v>5.7000000000000002E-3</v>
      </c>
      <c r="E141" s="283">
        <v>580.73</v>
      </c>
      <c r="F141" s="7">
        <v>1.028</v>
      </c>
      <c r="G141" s="285">
        <v>-3.5999999999999997E-2</v>
      </c>
      <c r="H141" s="285">
        <v>0.03</v>
      </c>
      <c r="I141" s="283">
        <v>4.5</v>
      </c>
      <c r="J141" s="283">
        <v>4.5</v>
      </c>
      <c r="K141" s="285">
        <v>4.3389999999999998E-2</v>
      </c>
      <c r="L141" s="283" t="s">
        <v>40</v>
      </c>
      <c r="M141" s="7" t="s">
        <v>108</v>
      </c>
      <c r="N141" s="305">
        <v>5.3100000000000001E-2</v>
      </c>
      <c r="O141" s="23">
        <v>0.37540000000000001</v>
      </c>
      <c r="P141" s="285">
        <v>-3.8199999999999998E-2</v>
      </c>
      <c r="Q141" s="285">
        <v>0.46610000000000001</v>
      </c>
      <c r="R141" s="285">
        <v>-6.4999999999999997E-3</v>
      </c>
      <c r="S141" s="285">
        <v>-4.5999999999999999E-3</v>
      </c>
      <c r="T141" s="285">
        <v>-4.5999999999999999E-3</v>
      </c>
      <c r="U141" s="283">
        <v>15427</v>
      </c>
      <c r="V141" s="283">
        <v>9</v>
      </c>
      <c r="W141" s="287">
        <v>0.21180555555555555</v>
      </c>
      <c r="X141" s="288">
        <v>42738</v>
      </c>
      <c r="Y141" s="13" t="s">
        <v>38</v>
      </c>
    </row>
    <row r="142" spans="1:25" ht="18.75" thickBot="1" x14ac:dyDescent="0.2">
      <c r="A142" s="14">
        <v>150311</v>
      </c>
      <c r="B142" s="289" t="s">
        <v>135</v>
      </c>
      <c r="C142" s="14">
        <v>1.0780000000000001</v>
      </c>
      <c r="D142" s="290">
        <v>-3.7000000000000002E-3</v>
      </c>
      <c r="E142" s="289">
        <v>46.11</v>
      </c>
      <c r="F142" s="14">
        <v>1.0309999999999999</v>
      </c>
      <c r="G142" s="291">
        <v>-4.5600000000000002E-2</v>
      </c>
      <c r="H142" s="291">
        <v>0.03</v>
      </c>
      <c r="I142" s="289">
        <v>4.5</v>
      </c>
      <c r="J142" s="289">
        <v>4.5</v>
      </c>
      <c r="K142" s="291">
        <v>4.2979999999999997E-2</v>
      </c>
      <c r="L142" s="289" t="s">
        <v>40</v>
      </c>
      <c r="M142" s="14" t="s">
        <v>136</v>
      </c>
      <c r="N142" s="295">
        <v>9.7000000000000003E-3</v>
      </c>
      <c r="O142" s="18">
        <v>0.36220000000000002</v>
      </c>
      <c r="P142" s="291">
        <v>-4.7E-2</v>
      </c>
      <c r="Q142" s="291">
        <v>0.49380000000000002</v>
      </c>
      <c r="R142" s="291">
        <v>-2.7000000000000001E-3</v>
      </c>
      <c r="S142" s="291">
        <v>5.4999999999999997E-3</v>
      </c>
      <c r="T142" s="291">
        <v>-4.8999999999999998E-3</v>
      </c>
      <c r="U142" s="289">
        <v>1706</v>
      </c>
      <c r="V142" s="289">
        <v>-2</v>
      </c>
      <c r="W142" s="292">
        <v>0.21180555555555555</v>
      </c>
      <c r="X142" s="293">
        <v>42709</v>
      </c>
      <c r="Y142" s="21" t="s">
        <v>38</v>
      </c>
    </row>
    <row r="143" spans="1:25" ht="18.75" thickBot="1" x14ac:dyDescent="0.2">
      <c r="A143" s="7">
        <v>150231</v>
      </c>
      <c r="B143" s="283" t="s">
        <v>130</v>
      </c>
      <c r="C143" s="7">
        <v>1.0620000000000001</v>
      </c>
      <c r="D143" s="284">
        <v>0</v>
      </c>
      <c r="E143" s="283">
        <v>0</v>
      </c>
      <c r="F143" s="7">
        <v>1.0109999999999999</v>
      </c>
      <c r="G143" s="285">
        <v>-5.04E-2</v>
      </c>
      <c r="H143" s="285">
        <v>0.03</v>
      </c>
      <c r="I143" s="283">
        <v>4.5</v>
      </c>
      <c r="J143" s="283">
        <v>4.5</v>
      </c>
      <c r="K143" s="285">
        <v>4.2819999999999997E-2</v>
      </c>
      <c r="L143" s="283" t="s">
        <v>40</v>
      </c>
      <c r="M143" s="7" t="s">
        <v>131</v>
      </c>
      <c r="N143" s="305">
        <v>5.8999999999999999E-3</v>
      </c>
      <c r="O143" s="23">
        <v>0.37159999999999999</v>
      </c>
      <c r="P143" s="285">
        <v>-5.1400000000000001E-2</v>
      </c>
      <c r="Q143" s="304">
        <v>0.49509999999999998</v>
      </c>
      <c r="R143" s="285">
        <v>6.9999999999999999E-4</v>
      </c>
      <c r="S143" s="285">
        <v>4.3E-3</v>
      </c>
      <c r="T143" s="285">
        <v>-4.8999999999999998E-3</v>
      </c>
      <c r="U143" s="283">
        <v>3825</v>
      </c>
      <c r="V143" s="283">
        <v>0</v>
      </c>
      <c r="W143" s="287">
        <v>0.21180555555555555</v>
      </c>
      <c r="X143" s="288">
        <v>42869</v>
      </c>
      <c r="Y143" s="13" t="s">
        <v>38</v>
      </c>
    </row>
    <row r="144" spans="1:25" ht="18.75" thickBot="1" x14ac:dyDescent="0.2">
      <c r="A144" s="14">
        <v>150215</v>
      </c>
      <c r="B144" s="289" t="s">
        <v>140</v>
      </c>
      <c r="C144" s="14">
        <v>1.079</v>
      </c>
      <c r="D144" s="290">
        <v>-8.9999999999999998E-4</v>
      </c>
      <c r="E144" s="289">
        <v>2.89</v>
      </c>
      <c r="F144" s="14">
        <v>1.0270999999999999</v>
      </c>
      <c r="G144" s="291">
        <v>-5.0500000000000003E-2</v>
      </c>
      <c r="H144" s="291">
        <v>0.03</v>
      </c>
      <c r="I144" s="289">
        <v>4.5</v>
      </c>
      <c r="J144" s="289">
        <v>4.5</v>
      </c>
      <c r="K144" s="291">
        <v>4.2779999999999999E-2</v>
      </c>
      <c r="L144" s="289" t="s">
        <v>40</v>
      </c>
      <c r="M144" s="14" t="s">
        <v>141</v>
      </c>
      <c r="N144" s="295">
        <v>8.3999999999999995E-3</v>
      </c>
      <c r="O144" s="18">
        <v>0.42749999999999999</v>
      </c>
      <c r="P144" s="291">
        <v>-5.16E-2</v>
      </c>
      <c r="Q144" s="291">
        <v>0.34489999999999998</v>
      </c>
      <c r="R144" s="291">
        <v>-1.1999999999999999E-3</v>
      </c>
      <c r="S144" s="291">
        <v>3.5999999999999999E-3</v>
      </c>
      <c r="T144" s="291">
        <v>-4.0000000000000001E-3</v>
      </c>
      <c r="U144" s="289">
        <v>2394</v>
      </c>
      <c r="V144" s="289">
        <v>-1</v>
      </c>
      <c r="W144" s="292">
        <v>0.21180555555555555</v>
      </c>
      <c r="X144" s="293">
        <v>42738</v>
      </c>
      <c r="Y144" s="21" t="s">
        <v>38</v>
      </c>
    </row>
    <row r="145" spans="1:25" ht="14.25" thickBot="1" x14ac:dyDescent="0.2">
      <c r="A145" s="44" t="s">
        <v>241</v>
      </c>
      <c r="B145" s="36"/>
      <c r="C145" s="35"/>
      <c r="D145" s="43">
        <f>AVERAGE(D86:D144)</f>
        <v>1.6033898305084749E-3</v>
      </c>
      <c r="E145" s="36"/>
      <c r="F145" s="35"/>
      <c r="G145" s="43">
        <f>AVERAGE(G86:G144)</f>
        <v>-7.54406779661017E-3</v>
      </c>
      <c r="H145" s="43">
        <f>COUNTIF($D86:$D144,"&gt;0")/COUNT($D86:$D144)</f>
        <v>0.77966101694915257</v>
      </c>
      <c r="I145" s="270"/>
      <c r="J145" s="270"/>
      <c r="K145" s="43">
        <f>AVERAGE(K86:K144)</f>
        <v>4.4701355932203382E-2</v>
      </c>
      <c r="L145" s="36"/>
      <c r="M145" s="35"/>
      <c r="N145" s="38"/>
      <c r="O145" s="39"/>
      <c r="P145" s="43">
        <f>AVERAGE(P86:P144)</f>
        <v>-1.3979310344827588E-2</v>
      </c>
      <c r="Q145" s="37"/>
      <c r="R145" s="43">
        <f>AVERAGE(R86:R144)</f>
        <v>-1.0372881355932204E-3</v>
      </c>
      <c r="S145" s="37"/>
      <c r="T145" s="37"/>
      <c r="U145" s="36"/>
      <c r="V145" s="36"/>
      <c r="W145" s="40"/>
      <c r="X145" s="41"/>
      <c r="Y145" s="42"/>
    </row>
    <row r="146" spans="1:25" ht="18.75" thickBot="1" x14ac:dyDescent="0.2">
      <c r="A146" s="7">
        <v>150066</v>
      </c>
      <c r="B146" s="283" t="s">
        <v>39</v>
      </c>
      <c r="C146" s="7">
        <v>0.92200000000000004</v>
      </c>
      <c r="D146" s="286">
        <v>-2.2000000000000001E-3</v>
      </c>
      <c r="E146" s="283">
        <v>19.079999999999998</v>
      </c>
      <c r="F146" s="7">
        <v>1.018</v>
      </c>
      <c r="G146" s="285">
        <v>9.4299999999999995E-2</v>
      </c>
      <c r="H146" s="285">
        <v>1.4999999999999999E-2</v>
      </c>
      <c r="I146" s="283">
        <v>3</v>
      </c>
      <c r="J146" s="283">
        <v>3</v>
      </c>
      <c r="K146" s="285">
        <v>3.3189999999999997E-2</v>
      </c>
      <c r="L146" s="283" t="s">
        <v>40</v>
      </c>
      <c r="M146" s="7" t="s">
        <v>41</v>
      </c>
      <c r="N146" s="305">
        <v>2.0000000000000001E-4</v>
      </c>
      <c r="O146" s="23">
        <v>0.22270000000000001</v>
      </c>
      <c r="P146" s="285">
        <v>0.06</v>
      </c>
      <c r="Q146" s="285">
        <v>0.1133</v>
      </c>
      <c r="R146" s="285">
        <v>2.0000000000000001E-4</v>
      </c>
      <c r="S146" s="285">
        <v>2.9999999999999997E-4</v>
      </c>
      <c r="T146" s="285">
        <v>2.7000000000000001E-3</v>
      </c>
      <c r="U146" s="283">
        <v>819</v>
      </c>
      <c r="V146" s="283">
        <v>-1</v>
      </c>
      <c r="W146" s="287">
        <v>0.29375000000000001</v>
      </c>
      <c r="X146" s="288">
        <v>42738</v>
      </c>
      <c r="Y146" s="13" t="s">
        <v>38</v>
      </c>
    </row>
    <row r="147" spans="1:25" ht="18.75" thickBot="1" x14ac:dyDescent="0.2">
      <c r="A147" s="14">
        <v>150133</v>
      </c>
      <c r="B147" s="289" t="s">
        <v>413</v>
      </c>
      <c r="C147" s="14">
        <v>1.0469999999999999</v>
      </c>
      <c r="D147" s="295">
        <v>1.9E-3</v>
      </c>
      <c r="E147" s="289">
        <v>7.0000000000000007E-2</v>
      </c>
      <c r="F147" s="14">
        <v>1.048</v>
      </c>
      <c r="G147" s="291">
        <v>1E-3</v>
      </c>
      <c r="H147" s="289" t="s">
        <v>414</v>
      </c>
      <c r="I147" s="289">
        <v>3.7</v>
      </c>
      <c r="J147" s="289">
        <v>3.7</v>
      </c>
      <c r="K147" s="291">
        <v>3.6970000000000003E-2</v>
      </c>
      <c r="L147" s="289">
        <v>0.7</v>
      </c>
      <c r="M147" s="14" t="s">
        <v>415</v>
      </c>
      <c r="N147" s="295">
        <v>2.9999999999999997E-4</v>
      </c>
      <c r="O147" s="291">
        <v>0.23400000000000001</v>
      </c>
      <c r="P147" s="289" t="s">
        <v>37</v>
      </c>
      <c r="Q147" s="289" t="s">
        <v>37</v>
      </c>
      <c r="R147" s="291">
        <v>-1.4E-3</v>
      </c>
      <c r="S147" s="291">
        <v>-3.0000000000000001E-3</v>
      </c>
      <c r="T147" s="291">
        <v>-3.8E-3</v>
      </c>
      <c r="U147" s="289">
        <v>615</v>
      </c>
      <c r="V147" s="289">
        <v>-3</v>
      </c>
      <c r="W147" s="292">
        <v>0.29375000000000001</v>
      </c>
      <c r="X147" s="293">
        <v>42850</v>
      </c>
      <c r="Y147" s="21" t="s">
        <v>38</v>
      </c>
    </row>
    <row r="148" spans="1:25" ht="18.75" thickBot="1" x14ac:dyDescent="0.2">
      <c r="A148" s="7">
        <v>150039</v>
      </c>
      <c r="B148" s="283" t="s">
        <v>346</v>
      </c>
      <c r="C148" s="7">
        <v>1.113</v>
      </c>
      <c r="D148" s="305">
        <v>2.7699999999999999E-2</v>
      </c>
      <c r="E148" s="283">
        <v>0.52</v>
      </c>
      <c r="F148" s="7">
        <v>1.0860000000000001</v>
      </c>
      <c r="G148" s="285">
        <v>-2.4899999999999999E-2</v>
      </c>
      <c r="H148" s="283" t="s">
        <v>347</v>
      </c>
      <c r="I148" s="283">
        <v>4</v>
      </c>
      <c r="J148" s="283">
        <v>4</v>
      </c>
      <c r="K148" s="285">
        <v>7.4599999999999996E-3</v>
      </c>
      <c r="L148" s="283">
        <v>0.84</v>
      </c>
      <c r="M148" s="7" t="s">
        <v>236</v>
      </c>
      <c r="N148" s="284">
        <v>0</v>
      </c>
      <c r="O148" s="285">
        <v>0.33989999999999998</v>
      </c>
      <c r="P148" s="283" t="s">
        <v>37</v>
      </c>
      <c r="Q148" s="283" t="s">
        <v>37</v>
      </c>
      <c r="R148" s="285">
        <v>8.9999999999999993E-3</v>
      </c>
      <c r="S148" s="285">
        <v>-7.3000000000000001E-3</v>
      </c>
      <c r="T148" s="285">
        <v>-7.7999999999999996E-3</v>
      </c>
      <c r="U148" s="283">
        <v>1678</v>
      </c>
      <c r="V148" s="283">
        <v>0</v>
      </c>
      <c r="W148" s="287">
        <v>0.29375000000000001</v>
      </c>
      <c r="X148" s="288">
        <v>42902</v>
      </c>
      <c r="Y148" s="13" t="s">
        <v>38</v>
      </c>
    </row>
    <row r="149" spans="1:25" ht="18.75" thickBot="1" x14ac:dyDescent="0.2">
      <c r="A149" s="14">
        <v>150016</v>
      </c>
      <c r="B149" s="289" t="s">
        <v>34</v>
      </c>
      <c r="C149" s="14">
        <v>1.042</v>
      </c>
      <c r="D149" s="295">
        <v>2.8999999999999998E-3</v>
      </c>
      <c r="E149" s="289">
        <v>24.52</v>
      </c>
      <c r="F149" s="14">
        <v>1</v>
      </c>
      <c r="G149" s="291">
        <v>-4.2000000000000003E-2</v>
      </c>
      <c r="H149" s="289" t="s">
        <v>35</v>
      </c>
      <c r="I149" s="289">
        <v>0</v>
      </c>
      <c r="J149" s="289">
        <v>0</v>
      </c>
      <c r="K149" s="291">
        <v>-1.521E-2</v>
      </c>
      <c r="L149" s="289">
        <v>2.68</v>
      </c>
      <c r="M149" s="14" t="s">
        <v>36</v>
      </c>
      <c r="N149" s="295">
        <v>1.8800000000000001E-2</v>
      </c>
      <c r="O149" s="291">
        <v>0.55269999999999997</v>
      </c>
      <c r="P149" s="289" t="s">
        <v>37</v>
      </c>
      <c r="Q149" s="289" t="s">
        <v>37</v>
      </c>
      <c r="R149" s="291">
        <v>-6.1000000000000004E-3</v>
      </c>
      <c r="S149" s="291">
        <v>1E-4</v>
      </c>
      <c r="T149" s="291">
        <v>-1.6999999999999999E-3</v>
      </c>
      <c r="U149" s="289">
        <v>3099</v>
      </c>
      <c r="V149" s="289">
        <v>3</v>
      </c>
      <c r="W149" s="292">
        <v>0.17083333333333331</v>
      </c>
      <c r="X149" s="293">
        <v>43574</v>
      </c>
      <c r="Y149" s="21" t="s">
        <v>38</v>
      </c>
    </row>
    <row r="150" spans="1:25" ht="18.75" thickBot="1" x14ac:dyDescent="0.2">
      <c r="A150" s="7">
        <v>150188</v>
      </c>
      <c r="B150" s="283" t="s">
        <v>289</v>
      </c>
      <c r="C150" s="7">
        <v>1.0669999999999999</v>
      </c>
      <c r="D150" s="286">
        <v>-5.5999999999999999E-3</v>
      </c>
      <c r="E150" s="283">
        <v>3.2</v>
      </c>
      <c r="F150" s="7">
        <v>1.036</v>
      </c>
      <c r="G150" s="285">
        <v>-2.9899999999999999E-2</v>
      </c>
      <c r="H150" s="283" t="s">
        <v>290</v>
      </c>
      <c r="I150" s="283">
        <v>5.5</v>
      </c>
      <c r="J150" s="283">
        <v>5.5</v>
      </c>
      <c r="K150" s="285">
        <v>-3.2489999999999998E-2</v>
      </c>
      <c r="L150" s="283">
        <v>0.34</v>
      </c>
      <c r="M150" s="7" t="s">
        <v>291</v>
      </c>
      <c r="N150" s="305">
        <v>3.5999999999999999E-3</v>
      </c>
      <c r="O150" s="23">
        <v>0.13139999999999999</v>
      </c>
      <c r="P150" s="285">
        <v>-5.0799999999999998E-2</v>
      </c>
      <c r="Q150" s="285">
        <v>0.41360000000000002</v>
      </c>
      <c r="R150" s="285">
        <v>-2.3E-3</v>
      </c>
      <c r="S150" s="285">
        <v>2.0000000000000001E-4</v>
      </c>
      <c r="T150" s="285">
        <v>-5.3E-3</v>
      </c>
      <c r="U150" s="283">
        <v>29482</v>
      </c>
      <c r="V150" s="283">
        <v>-4</v>
      </c>
      <c r="W150" s="287">
        <v>0.29375000000000001</v>
      </c>
      <c r="X150" s="288">
        <v>42719</v>
      </c>
      <c r="Y150" s="13" t="s">
        <v>38</v>
      </c>
    </row>
    <row r="151" spans="1:25" ht="18.75" thickBot="1" x14ac:dyDescent="0.2">
      <c r="A151" s="7"/>
      <c r="B151" s="283"/>
      <c r="C151" s="7"/>
      <c r="D151" s="305"/>
      <c r="E151" s="283"/>
      <c r="F151" s="7"/>
      <c r="G151" s="285"/>
      <c r="H151" s="283"/>
      <c r="I151" s="283"/>
      <c r="J151" s="283"/>
      <c r="K151" s="285"/>
      <c r="L151" s="283"/>
      <c r="M151" s="7"/>
      <c r="N151" s="284"/>
      <c r="O151" s="285"/>
      <c r="P151" s="283"/>
      <c r="Q151" s="283"/>
      <c r="R151" s="285"/>
      <c r="S151" s="285"/>
      <c r="T151" s="285"/>
      <c r="U151" s="283"/>
      <c r="V151" s="283"/>
      <c r="W151" s="287"/>
      <c r="X151" s="288"/>
      <c r="Y151" s="13"/>
    </row>
    <row r="152" spans="1:25" ht="18.75" thickBot="1" x14ac:dyDescent="0.2">
      <c r="A152" s="14"/>
      <c r="B152" s="289"/>
      <c r="C152" s="14"/>
      <c r="D152" s="295"/>
      <c r="E152" s="289"/>
      <c r="F152" s="14"/>
      <c r="G152" s="291"/>
      <c r="H152" s="289"/>
      <c r="I152" s="289"/>
      <c r="J152" s="289"/>
      <c r="K152" s="291"/>
      <c r="L152" s="289"/>
      <c r="M152" s="14"/>
      <c r="N152" s="295"/>
      <c r="O152" s="291"/>
      <c r="P152" s="289"/>
      <c r="Q152" s="289"/>
      <c r="R152" s="291"/>
      <c r="S152" s="291"/>
      <c r="T152" s="291"/>
      <c r="U152" s="289"/>
      <c r="V152" s="289"/>
      <c r="W152" s="292"/>
      <c r="X152" s="293"/>
      <c r="Y152" s="21"/>
    </row>
    <row r="153" spans="1:25" ht="18.75" thickBot="1" x14ac:dyDescent="0.2">
      <c r="A153" s="7"/>
      <c r="B153" s="283"/>
      <c r="C153" s="7"/>
      <c r="D153" s="286"/>
      <c r="E153" s="283"/>
      <c r="F153" s="7"/>
      <c r="G153" s="285"/>
      <c r="H153" s="283"/>
      <c r="I153" s="283"/>
      <c r="J153" s="283"/>
      <c r="K153" s="285"/>
      <c r="L153" s="283"/>
      <c r="M153" s="7"/>
      <c r="N153" s="305"/>
      <c r="O153" s="23"/>
      <c r="P153" s="285"/>
      <c r="Q153" s="285"/>
      <c r="R153" s="285"/>
      <c r="S153" s="285"/>
      <c r="T153" s="285"/>
      <c r="U153" s="283"/>
      <c r="V153" s="283"/>
      <c r="W153" s="287"/>
      <c r="X153" s="288"/>
      <c r="Y153" s="13"/>
    </row>
  </sheetData>
  <autoFilter ref="A1:Y150"/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108"/>
    <hyperlink ref="C4" r:id="rId7" display="http://finance.sina.com.cn/fund/quotes/150108/bc.shtml"/>
    <hyperlink ref="F4" r:id="rId8" display="http://www.cninfo.com.cn/information/fund/netvalue/150108.html"/>
    <hyperlink ref="M4" r:id="rId9" tooltip="399632" display="http://quote.eastmoney.com/zs399632.html"/>
    <hyperlink ref="Y4" r:id="rId10" tooltip="加【同辉100A】为自选A类" display="javascript:addOwnedFund('150108');"/>
    <hyperlink ref="A5" r:id="rId11" display="https://www.jisilu.cn/data/sfnew/detail/150223"/>
    <hyperlink ref="C5" r:id="rId12" display="http://finance.sina.com.cn/fund/quotes/150223/bc.shtml"/>
    <hyperlink ref="F5" r:id="rId13" display="http://www.cninfo.com.cn/information/fund/netvalue/150223.html"/>
    <hyperlink ref="M5" r:id="rId14" tooltip="399975" display="http://quote.eastmoney.com/zs399975.html"/>
    <hyperlink ref="O5" r:id="rId15" display="https://www.jisilu.cn/data/utils/lowcalc/150223"/>
    <hyperlink ref="Y5" r:id="rId16" tooltip="将【证券A级】从自选中删除" display="javascript:delOwnedFund('150223');"/>
    <hyperlink ref="A6" r:id="rId17" display="https://www.jisilu.cn/data/sfnew/detail/150057"/>
    <hyperlink ref="C6" r:id="rId18" display="http://finance.sina.com.cn/fund/quotes/150057/bc.shtml"/>
    <hyperlink ref="F6" r:id="rId19" display="http://www.cninfo.com.cn/information/fund/netvalue/150057.html"/>
    <hyperlink ref="M6" r:id="rId20" tooltip="399008" display="http://quote.eastmoney.com/zs399008.html"/>
    <hyperlink ref="O6" r:id="rId21" display="https://www.jisilu.cn/data/utils/lowcalc/150057"/>
    <hyperlink ref="Y6" r:id="rId22" tooltip="加【中小300A】为自选A类" display="javascript:addOwnedFund('150057');"/>
    <hyperlink ref="A8" r:id="rId23" display="https://www.jisilu.cn/data/sfnew/detail/150221"/>
    <hyperlink ref="C8" r:id="rId24" display="http://finance.sina.com.cn/fund/quotes/150221/bc.shtml"/>
    <hyperlink ref="F8" r:id="rId25" display="http://www.cninfo.com.cn/information/fund/netvalue/150221.html"/>
    <hyperlink ref="M8" r:id="rId26" tooltip="399959" display="http://quote.eastmoney.com/zs399959.html"/>
    <hyperlink ref="O8" r:id="rId27" display="https://www.jisilu.cn/data/utils/lowcalc/150221"/>
    <hyperlink ref="Y8" r:id="rId28" tooltip="将【中航军A】从自选中删除" display="javascript:delOwnedFund('150221');"/>
    <hyperlink ref="A9" r:id="rId29" display="https://www.jisilu.cn/data/sfnew/detail/150321"/>
    <hyperlink ref="C9" r:id="rId30" display="http://finance.sina.com.cn/fund/quotes/150321/bc.shtml"/>
    <hyperlink ref="F9" r:id="rId31" display="http://www.cninfo.com.cn/information/fund/netvalue/150321.html"/>
    <hyperlink ref="M9" r:id="rId32" tooltip="399998" display="http://quote.eastmoney.com/zs399998.html"/>
    <hyperlink ref="O9" r:id="rId33" display="https://www.jisilu.cn/data/utils/lowcalc/150321"/>
    <hyperlink ref="Y9" r:id="rId34" tooltip="加【煤炭A基】为自选A类" display="javascript:addOwnedFund('150321');"/>
    <hyperlink ref="A10" r:id="rId35" display="https://www.jisilu.cn/data/sfnew/detail/150032"/>
    <hyperlink ref="C10" r:id="rId36" display="http://finance.sina.com.cn/fund/quotes/150032/bc.shtml"/>
    <hyperlink ref="F10" r:id="rId37" display="http://www.cninfo.com.cn/information/fund/netvalue/150032.html"/>
    <hyperlink ref="M10" r:id="rId38" tooltip="399923" display="http://quote.eastmoney.com/zs399923.html"/>
    <hyperlink ref="O10" r:id="rId39" display="https://www.jisilu.cn/data/utils/lowcalc/150032"/>
    <hyperlink ref="Y10" r:id="rId40" tooltip="加【多利优先】为自选A类" display="javascript:addOwnedFund('150032');"/>
    <hyperlink ref="A12" r:id="rId41" display="https://www.jisilu.cn/data/sfnew/detail/150331"/>
    <hyperlink ref="C12" r:id="rId42" display="http://finance.sina.com.cn/fund/quotes/150331/bc.shtml"/>
    <hyperlink ref="F12" r:id="rId43" display="http://www.cninfo.com.cn/information/fund/netvalue/150331.html"/>
    <hyperlink ref="M12" r:id="rId44" tooltip="399805" display="http://quote.eastmoney.com/zs399805.html"/>
    <hyperlink ref="O12" r:id="rId45" display="https://www.jisilu.cn/data/utils/lowcalc/150331"/>
    <hyperlink ref="Y12" r:id="rId46" tooltip="加【网金融A】为自选A类" display="javascript:addOwnedFund('150331');"/>
    <hyperlink ref="A13" r:id="rId47" display="https://www.jisilu.cn/data/sfnew/detail/150219"/>
    <hyperlink ref="C13" r:id="rId48" display="http://finance.sina.com.cn/fund/quotes/150219/bc.shtml"/>
    <hyperlink ref="F13" r:id="rId49" display="http://www.cninfo.com.cn/information/fund/netvalue/150219.html"/>
    <hyperlink ref="O13" r:id="rId50" display="https://www.jisilu.cn/data/utils/lowcalc/150219"/>
    <hyperlink ref="Y13" r:id="rId51" tooltip="加【健康A】为自选A类" display="javascript:addOwnedFund('150219');"/>
    <hyperlink ref="A14" r:id="rId52" display="https://www.jisilu.cn/data/sfnew/detail/150123"/>
    <hyperlink ref="C14" r:id="rId53" display="http://finance.sina.com.cn/fund/quotes/150123/bc.shtml"/>
    <hyperlink ref="F14" r:id="rId54" display="http://www.cninfo.com.cn/information/fund/netvalue/150123.html"/>
    <hyperlink ref="M14" r:id="rId55" tooltip="399550" display="http://quote.eastmoney.com/zs399550.html"/>
    <hyperlink ref="O14" r:id="rId56" display="https://www.jisilu.cn/data/utils/lowcalc/150123"/>
    <hyperlink ref="Y14" r:id="rId57" tooltip="加【建信50A】为自选A类" display="javascript:addOwnedFund('150123');"/>
    <hyperlink ref="A16" r:id="rId58" display="https://www.jisilu.cn/data/sfnew/detail/150297"/>
    <hyperlink ref="C16" r:id="rId59" display="http://finance.sina.com.cn/fund/quotes/150297/bc.shtml"/>
    <hyperlink ref="F16" r:id="rId60" display="http://www.cninfo.com.cn/information/fund/netvalue/150297.html"/>
    <hyperlink ref="O16" r:id="rId61" display="https://www.jisilu.cn/data/utils/lowcalc/150297"/>
    <hyperlink ref="Y16" r:id="rId62" tooltip="加【互联A级】为自选A类" display="javascript:addOwnedFund('150297');"/>
    <hyperlink ref="A17" r:id="rId63" display="https://www.jisilu.cn/data/sfnew/detail/150323"/>
    <hyperlink ref="C17" r:id="rId64" display="http://finance.sina.com.cn/fund/quotes/150323/bc.shtml"/>
    <hyperlink ref="F17" r:id="rId65" display="http://www.cninfo.com.cn/information/fund/netvalue/150323.html"/>
    <hyperlink ref="M17" r:id="rId66" tooltip="000827" display="http://quote.eastmoney.com/zs000827.html"/>
    <hyperlink ref="O17" r:id="rId67" display="https://www.jisilu.cn/data/utils/lowcalc/150323"/>
    <hyperlink ref="Y17" r:id="rId68" tooltip="加【环保A端】为自选A类" display="javascript:addOwnedFund('150323');"/>
    <hyperlink ref="A18" r:id="rId69" display="https://www.jisilu.cn/data/sfnew/detail/150263"/>
    <hyperlink ref="C18" r:id="rId70" display="http://finance.sina.com.cn/fund/quotes/150263/bc.shtml"/>
    <hyperlink ref="F18" r:id="rId71" display="http://www.cninfo.com.cn/information/fund/netvalue/150263.html"/>
    <hyperlink ref="M18" r:id="rId72" tooltip="000852" display="http://quote.eastmoney.com/zs000852.html"/>
    <hyperlink ref="O18" r:id="rId73" display="https://www.jisilu.cn/data/utils/lowcalc/150263"/>
    <hyperlink ref="Y18" r:id="rId74" tooltip="加【1000A】为自选A类" display="javascript:addOwnedFund('150263');"/>
    <hyperlink ref="A19" r:id="rId75" display="https://www.jisilu.cn/data/sfnew/detail/150289"/>
    <hyperlink ref="C19" r:id="rId76" display="http://finance.sina.com.cn/fund/quotes/150289/bc.shtml"/>
    <hyperlink ref="F19" r:id="rId77" display="http://www.cninfo.com.cn/information/fund/netvalue/150289.html"/>
    <hyperlink ref="M19" r:id="rId78" tooltip="399998" display="http://quote.eastmoney.com/zs399998.html"/>
    <hyperlink ref="O19" r:id="rId79" display="https://www.jisilu.cn/data/utils/lowcalc/150289"/>
    <hyperlink ref="Y19" r:id="rId80" tooltip="加【煤炭A级】为自选A类" display="javascript:addOwnedFund('150289');"/>
    <hyperlink ref="A20" r:id="rId81" display="https://www.jisilu.cn/data/sfnew/detail/150287"/>
    <hyperlink ref="C20" r:id="rId82" display="http://finance.sina.com.cn/fund/quotes/150287/bc.shtml"/>
    <hyperlink ref="F20" r:id="rId83" display="http://www.cninfo.com.cn/information/fund/netvalue/150287.html"/>
    <hyperlink ref="M20" r:id="rId84" tooltip="399440" display="http://quote.eastmoney.com/zs399440.html"/>
    <hyperlink ref="O20" r:id="rId85" display="https://www.jisilu.cn/data/utils/lowcalc/150287"/>
    <hyperlink ref="Y20" r:id="rId86" tooltip="加【钢铁A】为自选A类" display="javascript:addOwnedFund('150287');"/>
    <hyperlink ref="A21" r:id="rId87" display="https://www.jisilu.cn/data/sfnew/detail/150303"/>
    <hyperlink ref="C21" r:id="rId88" display="http://finance.sina.com.cn/fund/quotes/150303/bc.shtml"/>
    <hyperlink ref="F21" r:id="rId89" display="http://www.cninfo.com.cn/information/fund/netvalue/150303.html"/>
    <hyperlink ref="M21" r:id="rId90" tooltip="399673" display="http://quote.eastmoney.com/zs399673.html"/>
    <hyperlink ref="O21" r:id="rId91" display="https://www.jisilu.cn/data/utils/lowcalc/150303"/>
    <hyperlink ref="Y21" r:id="rId92" tooltip="加【创业股A】为自选A类" display="javascript:addOwnedFund('150303');"/>
    <hyperlink ref="A22" r:id="rId93" display="https://www.jisilu.cn/data/sfnew/detail/150247"/>
    <hyperlink ref="C22" r:id="rId94" display="http://finance.sina.com.cn/fund/quotes/150247/bc.shtml"/>
    <hyperlink ref="F22" r:id="rId95" display="http://www.cninfo.com.cn/information/fund/netvalue/150247.html"/>
    <hyperlink ref="M22" r:id="rId96" tooltip="399971" display="http://quote.eastmoney.com/zs399971.html"/>
    <hyperlink ref="O22" r:id="rId97" display="https://www.jisilu.cn/data/utils/lowcalc/150247"/>
    <hyperlink ref="Y22" r:id="rId98" tooltip="加【传媒A级】为自选A类" display="javascript:addOwnedFund('150247');"/>
    <hyperlink ref="A23" r:id="rId99" display="https://www.jisilu.cn/data/sfnew/detail/150325"/>
    <hyperlink ref="C23" r:id="rId100" display="http://finance.sina.com.cn/fund/quotes/150325/bc.shtml"/>
    <hyperlink ref="F23" r:id="rId101" display="http://www.cninfo.com.cn/information/fund/netvalue/150325.html"/>
    <hyperlink ref="M23" r:id="rId102" tooltip="399807" display="http://quote.eastmoney.com/zs399807.html"/>
    <hyperlink ref="O23" r:id="rId103" display="https://www.jisilu.cn/data/utils/lowcalc/150325"/>
    <hyperlink ref="Y23" r:id="rId104" tooltip="加【高铁A端】为自选A类" display="javascript:addOwnedFund('150325');"/>
    <hyperlink ref="A24" r:id="rId105" display="https://www.jisilu.cn/data/sfnew/detail/150335"/>
    <hyperlink ref="C24" r:id="rId106" display="http://finance.sina.com.cn/fund/quotes/150335/bc.shtml"/>
    <hyperlink ref="F24" r:id="rId107" display="http://www.cninfo.com.cn/information/fund/netvalue/150335.html"/>
    <hyperlink ref="M24" r:id="rId108" tooltip="399967" display="http://quote.eastmoney.com/zs399967.html"/>
    <hyperlink ref="O24" r:id="rId109" display="https://www.jisilu.cn/data/utils/lowcalc/150335"/>
    <hyperlink ref="Y24" r:id="rId110" tooltip="加【军工股A】为自选A类" display="javascript:addOwnedFund('150335');"/>
    <hyperlink ref="A25" r:id="rId111" display="https://www.jisilu.cn/data/sfnew/detail/150293"/>
    <hyperlink ref="C25" r:id="rId112" display="http://finance.sina.com.cn/fund/quotes/150293/bc.shtml"/>
    <hyperlink ref="F25" r:id="rId113" display="http://www.cninfo.com.cn/information/fund/netvalue/150293.html"/>
    <hyperlink ref="M25" r:id="rId114" tooltip="399807" display="http://quote.eastmoney.com/zs399807.html"/>
    <hyperlink ref="O25" r:id="rId115" display="https://www.jisilu.cn/data/utils/lowcalc/150293"/>
    <hyperlink ref="Y25" r:id="rId116" tooltip="加【高铁A级】为自选A类" display="javascript:addOwnedFund('150293');"/>
    <hyperlink ref="A26" r:id="rId117" display="https://www.jisilu.cn/data/sfnew/detail/150130"/>
    <hyperlink ref="C26" r:id="rId118" display="http://finance.sina.com.cn/fund/quotes/150130/bc.shtml"/>
    <hyperlink ref="F26" r:id="rId119" display="http://www.cninfo.com.cn/information/fund/netvalue/150130.html"/>
    <hyperlink ref="M26" r:id="rId120" tooltip="399394" display="http://quote.eastmoney.com/zs399394.html"/>
    <hyperlink ref="O26" r:id="rId121" display="https://www.jisilu.cn/data/utils/lowcalc/150130"/>
    <hyperlink ref="Y26" r:id="rId122" tooltip="加【医药A】为自选A类" display="javascript:addOwnedFund('150130');"/>
    <hyperlink ref="A27" r:id="rId123" display="https://www.jisilu.cn/data/sfnew/detail/150291"/>
    <hyperlink ref="C27" r:id="rId124" display="http://finance.sina.com.cn/fund/quotes/150291/bc.shtml"/>
    <hyperlink ref="F27" r:id="rId125" display="http://www.cninfo.com.cn/information/fund/netvalue/150291.html"/>
    <hyperlink ref="M27" r:id="rId126" tooltip="399986" display="http://quote.eastmoney.com/zs399986.html"/>
    <hyperlink ref="O27" r:id="rId127" display="https://www.jisilu.cn/data/utils/lowcalc/150291"/>
    <hyperlink ref="Y27" r:id="rId128" tooltip="将【银行A份】从自选中删除" display="javascript:delOwnedFund('150291');"/>
    <hyperlink ref="A28" r:id="rId129" display="https://www.jisilu.cn/data/sfnew/detail/150299"/>
    <hyperlink ref="C28" r:id="rId130" display="http://finance.sina.com.cn/fund/quotes/150299/bc.shtml"/>
    <hyperlink ref="F28" r:id="rId131" display="http://www.cninfo.com.cn/information/fund/netvalue/150299.html"/>
    <hyperlink ref="M28" r:id="rId132" tooltip="399986" display="http://quote.eastmoney.com/zs399986.html"/>
    <hyperlink ref="O28" r:id="rId133" display="https://www.jisilu.cn/data/utils/lowcalc/150299"/>
    <hyperlink ref="Y28" r:id="rId134" tooltip="将【银行股A】从自选中删除" display="javascript:delOwnedFund('150299');"/>
    <hyperlink ref="A29" r:id="rId135" display="https://www.jisilu.cn/data/sfnew/detail/502037"/>
    <hyperlink ref="C29" r:id="rId136" display="http://finance.sina.com.cn/fund/quotes/502037/bc.shtml"/>
    <hyperlink ref="F29" r:id="rId137" display="http://www.cninfo.com.cn/information/fund/netvalue/502037.html"/>
    <hyperlink ref="M29" r:id="rId138" tooltip="399805" display="http://quote.eastmoney.com/zs399805.html"/>
    <hyperlink ref="O29" r:id="rId139" display="https://www.jisilu.cn/data/utils/lowcalc/502037"/>
    <hyperlink ref="Y29" r:id="rId140" tooltip="加【网金A】为自选A类" display="javascript:addOwnedFund('502037');"/>
    <hyperlink ref="A30" r:id="rId141" display="https://www.jisilu.cn/data/sfnew/detail/150301"/>
    <hyperlink ref="C30" r:id="rId142" display="http://finance.sina.com.cn/fund/quotes/150301/bc.shtml"/>
    <hyperlink ref="F30" r:id="rId143" display="http://www.cninfo.com.cn/information/fund/netvalue/150301.html"/>
    <hyperlink ref="M30" r:id="rId144" tooltip="399975" display="http://quote.eastmoney.com/zs399975.html"/>
    <hyperlink ref="O30" r:id="rId145" display="https://www.jisilu.cn/data/utils/lowcalc/150301"/>
    <hyperlink ref="Y30" r:id="rId146" tooltip="加【证券股A】为自选A类" display="javascript:addOwnedFund('150301');"/>
    <hyperlink ref="A31" r:id="rId147" display="https://www.jisilu.cn/data/sfnew/detail/150117"/>
    <hyperlink ref="C31" r:id="rId148" display="http://finance.sina.com.cn/fund/quotes/150117/bc.shtml"/>
    <hyperlink ref="F31" r:id="rId149" display="http://www.cninfo.com.cn/information/fund/netvalue/150117.html"/>
    <hyperlink ref="M31" r:id="rId150" tooltip="399393" display="http://quote.eastmoney.com/zs399393.html"/>
    <hyperlink ref="O31" r:id="rId151" display="https://www.jisilu.cn/data/utils/lowcalc/150117"/>
    <hyperlink ref="Y31" r:id="rId152" tooltip="加【房地产A】为自选A类" display="javascript:addOwnedFund('150117');"/>
    <hyperlink ref="A32" r:id="rId153" display="https://www.jisilu.cn/data/sfnew/detail/150265"/>
    <hyperlink ref="C32" r:id="rId154" display="http://finance.sina.com.cn/fund/quotes/150265/bc.shtml"/>
    <hyperlink ref="F32" r:id="rId155" display="http://www.cninfo.com.cn/information/fund/netvalue/150265.html"/>
    <hyperlink ref="M32" r:id="rId156" tooltip="399991" display="http://quote.eastmoney.com/zs399991.html"/>
    <hyperlink ref="O32" r:id="rId157" display="https://www.jisilu.cn/data/utils/lowcalc/150265"/>
    <hyperlink ref="Y32" r:id="rId158" tooltip="将【一带A】从自选中删除" display="javascript:delOwnedFund('150265');"/>
    <hyperlink ref="A33" r:id="rId159" display="https://www.jisilu.cn/data/sfnew/detail/150190"/>
    <hyperlink ref="C33" r:id="rId160" display="http://finance.sina.com.cn/fund/quotes/150190/bc.shtml"/>
    <hyperlink ref="F33" r:id="rId161" display="http://www.cninfo.com.cn/information/fund/netvalue/150190.html"/>
    <hyperlink ref="M33" r:id="rId162" tooltip="000827" display="http://quote.eastmoney.com/zs000827.html"/>
    <hyperlink ref="O33" r:id="rId163" display="https://www.jisilu.cn/data/utils/lowcalc/150190"/>
    <hyperlink ref="Y33" r:id="rId164" tooltip="加【NCF环保A】为自选A类" display="javascript:addOwnedFund('150190');"/>
    <hyperlink ref="A34" r:id="rId165" display="https://www.jisilu.cn/data/sfnew/detail/150198"/>
    <hyperlink ref="C34" r:id="rId166" display="http://finance.sina.com.cn/fund/quotes/150198/bc.shtml"/>
    <hyperlink ref="F34" r:id="rId167" display="http://www.cninfo.com.cn/information/fund/netvalue/150198.html"/>
    <hyperlink ref="M34" r:id="rId168" tooltip="399396" display="http://quote.eastmoney.com/zs399396.html"/>
    <hyperlink ref="O34" r:id="rId169" display="https://www.jisilu.cn/data/utils/lowcalc/150198"/>
    <hyperlink ref="Y34" r:id="rId170" tooltip="加【食品A】为自选A类" display="javascript:addOwnedFund('150198');"/>
    <hyperlink ref="A35" r:id="rId171" display="https://www.jisilu.cn/data/sfnew/detail/150343"/>
    <hyperlink ref="C35" r:id="rId172" display="http://finance.sina.com.cn/fund/quotes/150343/bc.shtml"/>
    <hyperlink ref="F35" r:id="rId173" display="http://www.cninfo.com.cn/information/fund/netvalue/150343.html"/>
    <hyperlink ref="M35" r:id="rId174" tooltip="399975" display="http://quote.eastmoney.com/zs399975.html"/>
    <hyperlink ref="O35" r:id="rId175" display="https://www.jisilu.cn/data/utils/lowcalc/150343"/>
    <hyperlink ref="Y35" r:id="rId176" tooltip="加【证券A基】为自选A类" display="javascript:addOwnedFund('150343');"/>
    <hyperlink ref="A36" r:id="rId177" display="https://www.jisilu.cn/data/sfnew/detail/150261"/>
    <hyperlink ref="C36" r:id="rId178" display="http://finance.sina.com.cn/fund/quotes/150261/bc.shtml"/>
    <hyperlink ref="F36" r:id="rId179" display="http://www.cninfo.com.cn/information/fund/netvalue/150261.html"/>
    <hyperlink ref="M36" r:id="rId180" tooltip="399989" display="http://quote.eastmoney.com/zs399989.html"/>
    <hyperlink ref="O36" r:id="rId181" display="https://www.jisilu.cn/data/utils/lowcalc/150261"/>
    <hyperlink ref="Y36" r:id="rId182" tooltip="加【医疗A】为自选A类" display="javascript:addOwnedFund('150261');"/>
    <hyperlink ref="A37" r:id="rId183" display="https://www.jisilu.cn/data/sfnew/detail/150196"/>
    <hyperlink ref="C37" r:id="rId184" display="http://finance.sina.com.cn/fund/quotes/150196/bc.shtml"/>
    <hyperlink ref="F37" r:id="rId185" display="http://www.cninfo.com.cn/information/fund/netvalue/150196.html"/>
    <hyperlink ref="M37" r:id="rId186" tooltip="399395" display="http://quote.eastmoney.com/zs399395.html"/>
    <hyperlink ref="O37" r:id="rId187" display="https://www.jisilu.cn/data/utils/lowcalc/150196"/>
    <hyperlink ref="Y37" r:id="rId188" tooltip="加【有色A】为自选A类" display="javascript:addOwnedFund('150196');"/>
    <hyperlink ref="A38" r:id="rId189" display="https://www.jisilu.cn/data/sfnew/detail/150327"/>
    <hyperlink ref="C38" r:id="rId190" display="http://finance.sina.com.cn/fund/quotes/150327/bc.shtml"/>
    <hyperlink ref="F38" r:id="rId191" display="http://www.cninfo.com.cn/information/fund/netvalue/150327.html"/>
    <hyperlink ref="M38" r:id="rId192" tooltip="399808" display="http://quote.eastmoney.com/zs399808.html"/>
    <hyperlink ref="O38" r:id="rId193" display="https://www.jisilu.cn/data/utils/lowcalc/150327"/>
    <hyperlink ref="Y38" r:id="rId194" tooltip="加【新能A级】为自选A类" display="javascript:addOwnedFund('150327');"/>
    <hyperlink ref="A39" r:id="rId195" display="https://www.jisilu.cn/data/sfnew/detail/502057"/>
    <hyperlink ref="C39" r:id="rId196" display="http://finance.sina.com.cn/fund/quotes/502057/bc.shtml"/>
    <hyperlink ref="F39" r:id="rId197" display="http://www.cninfo.com.cn/information/fund/netvalue/502057.html"/>
    <hyperlink ref="M39" r:id="rId198" tooltip="399989" display="http://quote.eastmoney.com/zs399989.html"/>
    <hyperlink ref="O39" r:id="rId199" display="https://www.jisilu.cn/data/utils/lowcalc/502057"/>
    <hyperlink ref="Y39" r:id="rId200" tooltip="加【医疗A】为自选A类" display="javascript:addOwnedFund('502057');"/>
    <hyperlink ref="A40" r:id="rId201" display="https://www.jisilu.cn/data/sfnew/detail/150317"/>
    <hyperlink ref="C40" r:id="rId202" display="http://finance.sina.com.cn/fund/quotes/150317/bc.shtml"/>
    <hyperlink ref="F40" r:id="rId203" display="http://www.cninfo.com.cn/information/fund/netvalue/150317.html"/>
    <hyperlink ref="M40" r:id="rId204" tooltip="399805" display="http://quote.eastmoney.com/zs399805.html"/>
    <hyperlink ref="O40" r:id="rId205" display="https://www.jisilu.cn/data/utils/lowcalc/150317"/>
    <hyperlink ref="Y40" r:id="rId206" tooltip="加【E金融A】为自选A类" display="javascript:addOwnedFund('150317');"/>
    <hyperlink ref="A41" r:id="rId207" display="https://www.jisilu.cn/data/sfnew/detail/150047"/>
    <hyperlink ref="C41" r:id="rId208" display="http://finance.sina.com.cn/fund/quotes/150047/bc.shtml"/>
    <hyperlink ref="F41" r:id="rId209" display="http://www.cninfo.com.cn/information/fund/netvalue/150047.html"/>
    <hyperlink ref="M41" r:id="rId210" tooltip="399942" display="http://quote.eastmoney.com/zs399942.html"/>
    <hyperlink ref="O41" r:id="rId211" display="https://www.jisilu.cn/data/utils/lowcalc/150047"/>
    <hyperlink ref="Y41" r:id="rId212" tooltip="加【消费A】为自选A类" display="javascript:addOwnedFund('150047');"/>
    <hyperlink ref="A43" r:id="rId213" display="https://www.jisilu.cn/data/sfnew/detail/150175"/>
    <hyperlink ref="C43" r:id="rId214" display="http://finance.sina.com.cn/fund/quotes/150175/bc.shtml"/>
    <hyperlink ref="F43" r:id="rId215" display="http://www.cninfo.com.cn/information/fund/netvalue/150175.html"/>
    <hyperlink ref="M43" r:id="rId216" tooltip="HSCEI" display="http://quote.eastmoney.com/hk/zs110010.html"/>
    <hyperlink ref="O43" r:id="rId217" display="https://www.jisilu.cn/data/utils/lowcalc/150175"/>
    <hyperlink ref="Y43" r:id="rId218" tooltip="将【H股A】从自选中删除" display="javascript:delOwnedFund('150175');"/>
    <hyperlink ref="A44" r:id="rId219" display="https://www.jisilu.cn/data/sfnew/detail/502041"/>
    <hyperlink ref="C44" r:id="rId220" display="http://finance.sina.com.cn/fund/quotes/502041/bc.shtml"/>
    <hyperlink ref="F44" r:id="rId221" display="http://www.cninfo.com.cn/information/fund/netvalue/502041.html"/>
    <hyperlink ref="M44" r:id="rId222" tooltip="000016" display="http://quote.eastmoney.com/zs000016.html"/>
    <hyperlink ref="O44" r:id="rId223" display="https://www.jisilu.cn/data/utils/lowcalc/502041"/>
    <hyperlink ref="Y44" r:id="rId224" tooltip="加【上50A】为自选A类" display="javascript:addOwnedFund('502041');"/>
    <hyperlink ref="A45" r:id="rId225" display="https://www.jisilu.cn/data/sfnew/detail/150064"/>
    <hyperlink ref="C45" r:id="rId226" display="http://finance.sina.com.cn/fund/quotes/150064/bc.shtml"/>
    <hyperlink ref="F45" r:id="rId227" display="http://www.cninfo.com.cn/information/fund/netvalue/150064.html"/>
    <hyperlink ref="M45" r:id="rId228" tooltip="399904" display="http://quote.eastmoney.com/zs399904.html"/>
    <hyperlink ref="O45" r:id="rId229" display="https://www.jisilu.cn/data/utils/lowcalc/150064"/>
    <hyperlink ref="Y45" r:id="rId230" tooltip="加【同瑞A】为自选A类" display="javascript:addOwnedFund('150064');"/>
    <hyperlink ref="A46" r:id="rId231" display="https://www.jisilu.cn/data/sfnew/detail/150121"/>
    <hyperlink ref="C46" r:id="rId232" display="http://finance.sina.com.cn/fund/quotes/150121/bc.shtml"/>
    <hyperlink ref="F46" r:id="rId233" display="http://www.cninfo.com.cn/information/fund/netvalue/150121.html"/>
    <hyperlink ref="M46" r:id="rId234" tooltip="399918" display="http://quote.eastmoney.com/zs399918.html"/>
    <hyperlink ref="O46" r:id="rId235" display="https://www.jisilu.cn/data/utils/lowcalc/150121"/>
    <hyperlink ref="Y46" r:id="rId236" tooltip="加【银河优先】为自选A类" display="javascript:addOwnedFund('150121');"/>
    <hyperlink ref="A47" r:id="rId237" display="https://www.jisilu.cn/data/sfnew/detail/502001"/>
    <hyperlink ref="C47" r:id="rId238" display="http://finance.sina.com.cn/fund/quotes/502001/bc.shtml"/>
    <hyperlink ref="F47" r:id="rId239" display="http://www.cninfo.com.cn/information/fund/netvalue/502001.html"/>
    <hyperlink ref="M47" r:id="rId240" tooltip="399982" display="http://quote.eastmoney.com/zs399982.html"/>
    <hyperlink ref="O47" r:id="rId241" display="https://www.jisilu.cn/data/utils/lowcalc/502001"/>
    <hyperlink ref="Y47" r:id="rId242" tooltip="加【500等权A】为自选A类" display="javascript:addOwnedFund('502001');"/>
    <hyperlink ref="A48" r:id="rId243" display="https://www.jisilu.cn/data/sfnew/detail/150036"/>
    <hyperlink ref="C48" r:id="rId244" display="http://finance.sina.com.cn/fund/quotes/150036/bc.shtml"/>
    <hyperlink ref="F48" r:id="rId245" display="http://www.cninfo.com.cn/information/fund/netvalue/150036.html"/>
    <hyperlink ref="M48" r:id="rId246" tooltip="399300" display="http://quote.eastmoney.com/zs399300.html"/>
    <hyperlink ref="O48" r:id="rId247" display="https://www.jisilu.cn/data/utils/lowcalc/150036"/>
    <hyperlink ref="Y48" r:id="rId248" tooltip="加【建信稳健】为自选A类" display="javascript:addOwnedFund('150036');"/>
    <hyperlink ref="A49" r:id="rId249" display="https://www.jisilu.cn/data/sfnew/detail/150145"/>
    <hyperlink ref="C49" r:id="rId250" display="http://finance.sina.com.cn/fund/quotes/150145/bc.shtml"/>
    <hyperlink ref="F49" r:id="rId251" display="http://www.cninfo.com.cn/information/fund/netvalue/150145.html"/>
    <hyperlink ref="M49" r:id="rId252" tooltip="000828" display="http://quote.eastmoney.com/zs000828.html"/>
    <hyperlink ref="O49" r:id="rId253" display="https://www.jisilu.cn/data/utils/lowcalc/150145"/>
    <hyperlink ref="Y49" r:id="rId254" tooltip="加【高贝塔A】为自选A类" display="javascript:addOwnedFund('150145');"/>
    <hyperlink ref="A50" r:id="rId255" display="https://www.jisilu.cn/data/sfnew/detail/150140"/>
    <hyperlink ref="C50" r:id="rId256" display="http://finance.sina.com.cn/fund/quotes/150140/bc.shtml"/>
    <hyperlink ref="F50" r:id="rId257" display="http://www.cninfo.com.cn/information/fund/netvalue/150140.html"/>
    <hyperlink ref="M50" r:id="rId258" tooltip="399300" display="http://quote.eastmoney.com/zs399300.html"/>
    <hyperlink ref="O50" r:id="rId259" display="https://www.jisilu.cn/data/utils/lowcalc/150140"/>
    <hyperlink ref="Y50" r:id="rId260" tooltip="加【国金300A】为自选A类" display="javascript:addOwnedFund('150140');"/>
    <hyperlink ref="A51" r:id="rId261" display="https://www.jisilu.cn/data/sfnew/detail/150053"/>
    <hyperlink ref="C51" r:id="rId262" display="http://finance.sina.com.cn/fund/quotes/150053/bc.shtml"/>
    <hyperlink ref="F51" r:id="rId263" display="http://www.cninfo.com.cn/information/fund/netvalue/150053.html"/>
    <hyperlink ref="M51" r:id="rId264" tooltip="399905" display="http://quote.eastmoney.com/zs399905.html"/>
    <hyperlink ref="O51" r:id="rId265" display="https://www.jisilu.cn/data/utils/lowcalc/150053"/>
    <hyperlink ref="Y51" r:id="rId266" tooltip="加【泰达500A】为自选A类" display="javascript:addOwnedFund('150053');"/>
    <hyperlink ref="A52" r:id="rId267" display="https://www.jisilu.cn/data/sfnew/detail/502014"/>
    <hyperlink ref="C52" r:id="rId268" display="http://finance.sina.com.cn/fund/quotes/502014/bc.shtml"/>
    <hyperlink ref="F52" r:id="rId269" display="http://www.cninfo.com.cn/information/fund/netvalue/502014.html"/>
    <hyperlink ref="M52" r:id="rId270" tooltip="000853" display="http://quote.eastmoney.com/zs000853.html"/>
    <hyperlink ref="O52" r:id="rId271" display="https://www.jisilu.cn/data/utils/lowcalc/502014"/>
    <hyperlink ref="Y52" r:id="rId272" tooltip="加【一带一A】为自选A类" display="javascript:addOwnedFund('502014');"/>
    <hyperlink ref="A53" r:id="rId273" display="https://www.jisilu.cn/data/sfnew/detail/150090"/>
    <hyperlink ref="C53" r:id="rId274" display="http://finance.sina.com.cn/fund/quotes/150090/bc.shtml"/>
    <hyperlink ref="F53" r:id="rId275" display="http://www.cninfo.com.cn/information/fund/netvalue/150090.html"/>
    <hyperlink ref="M53" r:id="rId276" tooltip="399958" display="http://quote.eastmoney.com/zs399958.html"/>
    <hyperlink ref="O53" r:id="rId277" display="https://www.jisilu.cn/data/utils/lowcalc/150090"/>
    <hyperlink ref="Y53" r:id="rId278" tooltip="加【成长A】为自选A类" display="javascript:addOwnedFund('150090');"/>
    <hyperlink ref="A54" r:id="rId279" display="https://www.jisilu.cn/data/sfnew/detail/150104"/>
    <hyperlink ref="C54" r:id="rId280" display="http://finance.sina.com.cn/fund/quotes/150104/bc.shtml"/>
    <hyperlink ref="F54" r:id="rId281" display="http://www.cninfo.com.cn/information/fund/netvalue/150104.html"/>
    <hyperlink ref="M54" r:id="rId282" tooltip="399300" display="http://quote.eastmoney.com/zs399300.html"/>
    <hyperlink ref="O54" r:id="rId283" display="https://www.jisilu.cn/data/utils/lowcalc/150104"/>
    <hyperlink ref="Y54" r:id="rId284" tooltip="加【HS300A】为自选A类" display="javascript:addOwnedFund('150104');"/>
    <hyperlink ref="A55" r:id="rId285" display="https://www.jisilu.cn/data/sfnew/detail/150094"/>
    <hyperlink ref="C55" r:id="rId286" display="http://finance.sina.com.cn/fund/quotes/150094/bc.shtml"/>
    <hyperlink ref="F55" r:id="rId287" display="http://www.cninfo.com.cn/information/fund/netvalue/150094.html"/>
    <hyperlink ref="M55" r:id="rId288" tooltip="000966" display="http://quote.eastmoney.com/zs000966.html"/>
    <hyperlink ref="O55" r:id="rId289" display="https://www.jisilu.cn/data/utils/lowcalc/150094"/>
    <hyperlink ref="Y55" r:id="rId290" tooltip="加【泰信400A】为自选A类" display="javascript:addOwnedFund('150094');"/>
    <hyperlink ref="A56" r:id="rId291" display="https://www.jisilu.cn/data/sfnew/detail/150138"/>
    <hyperlink ref="C56" r:id="rId292" display="http://finance.sina.com.cn/fund/quotes/150138/bc.shtml"/>
    <hyperlink ref="F56" r:id="rId293" display="http://www.cninfo.com.cn/information/fund/netvalue/150138.html"/>
    <hyperlink ref="M56" r:id="rId294" tooltip="000842" display="http://quote.eastmoney.com/zs000842.html"/>
    <hyperlink ref="O56" r:id="rId295" display="https://www.jisilu.cn/data/utils/lowcalc/150138"/>
    <hyperlink ref="Y56" r:id="rId296" tooltip="加【中证800A】为自选A类" display="javascript:addOwnedFund('150138');"/>
    <hyperlink ref="A57" r:id="rId297" display="https://www.jisilu.cn/data/sfnew/detail/150225"/>
    <hyperlink ref="C57" r:id="rId298" display="http://finance.sina.com.cn/fund/quotes/150225/bc.shtml"/>
    <hyperlink ref="F57" r:id="rId299" display="http://www.cninfo.com.cn/information/fund/netvalue/150225.html"/>
    <hyperlink ref="M57" r:id="rId300" tooltip="399966" display="http://quote.eastmoney.com/zs399966.html"/>
    <hyperlink ref="O57" r:id="rId301" display="https://www.jisilu.cn/data/utils/lowcalc/150225"/>
    <hyperlink ref="Y57" r:id="rId302" tooltip="加【证保A级】为自选A类" display="javascript:addOwnedFund('150225');"/>
    <hyperlink ref="A58" r:id="rId303" display="https://www.jisilu.cn/data/sfnew/detail/150281"/>
    <hyperlink ref="C58" r:id="rId304" display="http://finance.sina.com.cn/fund/quotes/150281/bc.shtml"/>
    <hyperlink ref="F58" r:id="rId305" display="http://www.cninfo.com.cn/information/fund/netvalue/150281.html"/>
    <hyperlink ref="M58" r:id="rId306" tooltip="399934" display="http://quote.eastmoney.com/zs399934.html"/>
    <hyperlink ref="O58" r:id="rId307" display="https://www.jisilu.cn/data/utils/lowcalc/150281"/>
    <hyperlink ref="Y58" r:id="rId308" tooltip="加【金融地A】为自选A类" display="javascript:addOwnedFund('150281');"/>
    <hyperlink ref="A59" r:id="rId309" display="https://www.jisilu.cn/data/sfnew/detail/150267"/>
    <hyperlink ref="C59" r:id="rId310" display="http://finance.sina.com.cn/fund/quotes/150267/bc.shtml"/>
    <hyperlink ref="F59" r:id="rId311" display="http://www.cninfo.com.cn/information/fund/netvalue/150267.html"/>
    <hyperlink ref="M59" r:id="rId312" tooltip="399986" display="http://quote.eastmoney.com/zs399986.html"/>
    <hyperlink ref="O59" r:id="rId313" display="https://www.jisilu.cn/data/utils/lowcalc/150267"/>
    <hyperlink ref="Y59" r:id="rId314" tooltip="将【银行A类】从自选中删除" display="javascript:delOwnedFund('150267');"/>
    <hyperlink ref="A60" r:id="rId315" display="https://www.jisilu.cn/data/sfnew/detail/150167"/>
    <hyperlink ref="C60" r:id="rId316" display="http://finance.sina.com.cn/fund/quotes/150167/bc.shtml"/>
    <hyperlink ref="F60" r:id="rId317" display="http://www.cninfo.com.cn/information/fund/netvalue/150167.html"/>
    <hyperlink ref="M60" r:id="rId318" tooltip="399300" display="http://quote.eastmoney.com/zs399300.html"/>
    <hyperlink ref="O60" r:id="rId319" display="https://www.jisilu.cn/data/utils/lowcalc/150167"/>
    <hyperlink ref="Y60" r:id="rId320" tooltip="加【银华300A】为自选A类" display="javascript:addOwnedFund('150167');"/>
    <hyperlink ref="A61" r:id="rId321" display="https://www.jisilu.cn/data/sfnew/detail/150073"/>
    <hyperlink ref="C61" r:id="rId322" display="http://finance.sina.com.cn/fund/quotes/150073/bc.shtml"/>
    <hyperlink ref="F61" r:id="rId323" display="http://www.cninfo.com.cn/information/fund/netvalue/150073.html"/>
    <hyperlink ref="M61" r:id="rId324" tooltip="399958" display="http://quote.eastmoney.com/zs399958.html"/>
    <hyperlink ref="O61" r:id="rId325" display="https://www.jisilu.cn/data/utils/lowcalc/150073"/>
    <hyperlink ref="Y61" r:id="rId326" tooltip="加【诺安稳健】为自选A类" display="javascript:addOwnedFund('150073');"/>
    <hyperlink ref="A62" r:id="rId327" display="https://www.jisilu.cn/data/sfnew/detail/502021"/>
    <hyperlink ref="C62" r:id="rId328" display="http://finance.sina.com.cn/fund/quotes/502021/bc.shtml"/>
    <hyperlink ref="F62" r:id="rId329" display="http://www.cninfo.com.cn/information/fund/netvalue/502021.html"/>
    <hyperlink ref="M62" r:id="rId330" tooltip="000016" display="http://quote.eastmoney.com/zs000016.html"/>
    <hyperlink ref="O62" r:id="rId331" display="https://www.jisilu.cn/data/utils/lowcalc/502021"/>
    <hyperlink ref="Y62" r:id="rId332" tooltip="加【国金50A】为自选A类" display="javascript:addOwnedFund('502021');"/>
    <hyperlink ref="A63" r:id="rId333" display="https://www.jisilu.cn/data/sfnew/detail/150112"/>
    <hyperlink ref="C63" r:id="rId334" display="http://finance.sina.com.cn/fund/quotes/150112/bc.shtml"/>
    <hyperlink ref="F63" r:id="rId335" display="http://www.cninfo.com.cn/information/fund/netvalue/150112.html"/>
    <hyperlink ref="M63" r:id="rId336" tooltip="399330" display="http://quote.eastmoney.com/zs399330.html"/>
    <hyperlink ref="O63" r:id="rId337" display="https://www.jisilu.cn/data/utils/lowcalc/150112"/>
    <hyperlink ref="Y63" r:id="rId338" tooltip="加【深100A】为自选A类" display="javascript:addOwnedFund('150112');"/>
    <hyperlink ref="A64" r:id="rId339" display="https://www.jisilu.cn/data/sfnew/detail/150295"/>
    <hyperlink ref="C64" r:id="rId340" display="http://finance.sina.com.cn/fund/quotes/150295/bc.shtml"/>
    <hyperlink ref="F64" r:id="rId341" display="http://www.cninfo.com.cn/information/fund/netvalue/150295.html"/>
    <hyperlink ref="M64" r:id="rId342" tooltip="399974" display="http://quote.eastmoney.com/zs399974.html"/>
    <hyperlink ref="O64" r:id="rId343" display="https://www.jisilu.cn/data/utils/lowcalc/150295"/>
    <hyperlink ref="Y64" r:id="rId344" tooltip="加【改革A】为自选A类" display="javascript:addOwnedFund('150295');"/>
    <hyperlink ref="A65" r:id="rId345" display="https://www.jisilu.cn/data/sfnew/detail/150213"/>
    <hyperlink ref="C65" r:id="rId346" display="http://finance.sina.com.cn/fund/quotes/150213/bc.shtml"/>
    <hyperlink ref="F65" r:id="rId347" display="http://www.cninfo.com.cn/information/fund/netvalue/150213.html"/>
    <hyperlink ref="M65" r:id="rId348" tooltip="399958" display="http://quote.eastmoney.com/zs399958.html"/>
    <hyperlink ref="O65" r:id="rId349" display="https://www.jisilu.cn/data/utils/lowcalc/150213"/>
    <hyperlink ref="Y65" r:id="rId350" tooltip="加【成长A级】为自选A类" display="javascript:addOwnedFund('150213');"/>
    <hyperlink ref="A66" r:id="rId351" display="https://www.jisilu.cn/data/sfnew/detail/502031"/>
    <hyperlink ref="C66" r:id="rId352" display="http://finance.sina.com.cn/fund/quotes/502031/bc.shtml"/>
    <hyperlink ref="F66" r:id="rId353" display="http://www.cninfo.com.cn/information/fund/netvalue/502031.html"/>
    <hyperlink ref="M66" r:id="rId354" tooltip="399807" display="http://quote.eastmoney.com/zs399807.html"/>
    <hyperlink ref="O66" r:id="rId355" display="https://www.jisilu.cn/data/utils/lowcalc/502031"/>
    <hyperlink ref="Y66" r:id="rId356" tooltip="将【高铁A】从自选中删除" display="javascript:delOwnedFund('502031');"/>
    <hyperlink ref="A67" r:id="rId357" display="https://www.jisilu.cn/data/sfnew/detail/502054"/>
    <hyperlink ref="C67" r:id="rId358" display="http://finance.sina.com.cn/fund/quotes/502054/bc.shtml"/>
    <hyperlink ref="F67" r:id="rId359" display="http://www.cninfo.com.cn/information/fund/netvalue/502054.html"/>
    <hyperlink ref="M67" r:id="rId360" tooltip="399975" display="http://quote.eastmoney.com/zs399975.html"/>
    <hyperlink ref="O67" r:id="rId361" display="https://www.jisilu.cn/data/utils/lowcalc/502054"/>
    <hyperlink ref="Y67" r:id="rId362" tooltip="加【券商A】为自选A类" display="javascript:addOwnedFund('502054');"/>
    <hyperlink ref="A68" r:id="rId363" display="https://www.jisilu.cn/data/sfnew/detail/150211"/>
    <hyperlink ref="C68" r:id="rId364" display="http://finance.sina.com.cn/fund/quotes/150211/bc.shtml"/>
    <hyperlink ref="F68" r:id="rId365" display="http://www.cninfo.com.cn/information/fund/netvalue/150211.html"/>
    <hyperlink ref="M68" r:id="rId366" tooltip="399976" display="http://quote.eastmoney.com/zs399976.html"/>
    <hyperlink ref="O68" r:id="rId367" display="https://www.jisilu.cn/data/utils/lowcalc/150211"/>
    <hyperlink ref="Y68" r:id="rId368" tooltip="加【新能车A】为自选A类" display="javascript:addOwnedFund('150211');"/>
    <hyperlink ref="A69" r:id="rId369" display="https://www.jisilu.cn/data/sfnew/detail/150030"/>
    <hyperlink ref="C69" r:id="rId370" display="http://finance.sina.com.cn/fund/quotes/150030/bc.shtml"/>
    <hyperlink ref="F69" r:id="rId371" display="http://www.cninfo.com.cn/information/fund/netvalue/150030.html"/>
    <hyperlink ref="M69" r:id="rId372" tooltip="000971" display="http://quote.eastmoney.com/zs000971.html"/>
    <hyperlink ref="O69" r:id="rId373" display="https://www.jisilu.cn/data/utils/lowcalc/150030"/>
    <hyperlink ref="Y69" r:id="rId374" tooltip="加【中证90A】为自选A类" display="javascript:addOwnedFund('150030');"/>
    <hyperlink ref="A70" r:id="rId375" display="https://www.jisilu.cn/data/sfnew/detail/150152"/>
    <hyperlink ref="C70" r:id="rId376" display="http://finance.sina.com.cn/fund/quotes/150152/bc.shtml"/>
    <hyperlink ref="F70" r:id="rId377" display="http://www.cninfo.com.cn/information/fund/netvalue/150152.html"/>
    <hyperlink ref="M70" r:id="rId378" tooltip="399006" display="http://quote.eastmoney.com/zs399006.html"/>
    <hyperlink ref="O70" r:id="rId379" display="https://www.jisilu.cn/data/utils/lowcalc/150152"/>
    <hyperlink ref="Y70" r:id="rId380" tooltip="加【创业板A】为自选A类" display="javascript:addOwnedFund('150152');"/>
    <hyperlink ref="A71" r:id="rId381" display="https://www.jisilu.cn/data/sfnew/detail/150055"/>
    <hyperlink ref="C71" r:id="rId382" display="http://finance.sina.com.cn/fund/quotes/150055/bc.shtml"/>
    <hyperlink ref="F71" r:id="rId383" display="http://www.cninfo.com.cn/information/fund/netvalue/150055.html"/>
    <hyperlink ref="M71" r:id="rId384" tooltip="399905" display="http://quote.eastmoney.com/zs399905.html"/>
    <hyperlink ref="O71" r:id="rId385" display="https://www.jisilu.cn/data/utils/lowcalc/150055"/>
    <hyperlink ref="Y71" r:id="rId386" tooltip="加【500A】为自选A类" display="javascript:addOwnedFund('150055');"/>
    <hyperlink ref="A72" r:id="rId387" display="https://www.jisilu.cn/data/sfnew/detail/150083"/>
    <hyperlink ref="C72" r:id="rId388" display="http://finance.sina.com.cn/fund/quotes/150083/bc.shtml"/>
    <hyperlink ref="F72" r:id="rId389" display="http://www.cninfo.com.cn/information/fund/netvalue/150083.html"/>
    <hyperlink ref="M72" r:id="rId390" tooltip="399330" display="http://quote.eastmoney.com/zs399330.html"/>
    <hyperlink ref="O72" r:id="rId391" display="https://www.jisilu.cn/data/utils/lowcalc/150083"/>
    <hyperlink ref="Y72" r:id="rId392" tooltip="加【深证100A】为自选A类" display="javascript:addOwnedFund('150083');"/>
    <hyperlink ref="A73" r:id="rId393" display="https://www.jisilu.cn/data/sfnew/detail/150012"/>
    <hyperlink ref="C73" r:id="rId394" display="http://finance.sina.com.cn/fund/quotes/150012/bc.shtml"/>
    <hyperlink ref="F73" r:id="rId395" display="http://www.cninfo.com.cn/information/fund/netvalue/150012.html"/>
    <hyperlink ref="M73" r:id="rId396" tooltip="399903" display="http://quote.eastmoney.com/zs399903.html"/>
    <hyperlink ref="O73" r:id="rId397" display="https://www.jisilu.cn/data/utils/lowcalc/150012"/>
    <hyperlink ref="Y73" r:id="rId398" tooltip="加【中证100A】为自选A类" display="javascript:addOwnedFund('150012');"/>
    <hyperlink ref="A74" r:id="rId399" display="https://www.jisilu.cn/data/sfnew/detail/150135"/>
    <hyperlink ref="C74" r:id="rId400" display="http://finance.sina.com.cn/fund/quotes/150135/bc.shtml"/>
    <hyperlink ref="F74" r:id="rId401" display="http://www.cninfo.com.cn/information/fund/netvalue/150135.html"/>
    <hyperlink ref="M74" r:id="rId402" tooltip="399903" display="http://quote.eastmoney.com/zs399903.html"/>
    <hyperlink ref="Y74" r:id="rId403" tooltip="加【国富100A】为自选A类" display="javascript:addOwnedFund('150135');"/>
    <hyperlink ref="A75" r:id="rId404" display="https://www.jisilu.cn/data/sfnew/detail/150059"/>
    <hyperlink ref="C75" r:id="rId405" display="http://finance.sina.com.cn/fund/quotes/150059/bc.shtml"/>
    <hyperlink ref="F75" r:id="rId406" display="http://www.cninfo.com.cn/information/fund/netvalue/150059.html"/>
    <hyperlink ref="M75" r:id="rId407" tooltip="399944" display="http://quote.eastmoney.com/zs399944.html"/>
    <hyperlink ref="O75" r:id="rId408" display="https://www.jisilu.cn/data/utils/lowcalc/150059"/>
    <hyperlink ref="Y75" r:id="rId409" tooltip="加【资源A级】为自选A类" display="javascript:addOwnedFund('150059');"/>
    <hyperlink ref="A76" r:id="rId410" display="https://www.jisilu.cn/data/sfnew/detail/150085"/>
    <hyperlink ref="C76" r:id="rId411" display="http://finance.sina.com.cn/fund/quotes/150085/bc.shtml"/>
    <hyperlink ref="F76" r:id="rId412" display="http://www.cninfo.com.cn/information/fund/netvalue/150085.html"/>
    <hyperlink ref="M76" r:id="rId413" tooltip="399005" display="http://quote.eastmoney.com/zs399005.html"/>
    <hyperlink ref="Y76" r:id="rId414" tooltip="加【中小板A】为自选A类" display="javascript:addOwnedFund('150085');"/>
    <hyperlink ref="A77" r:id="rId415" display="https://www.jisilu.cn/data/sfnew/detail/150096"/>
    <hyperlink ref="C77" r:id="rId416" display="http://finance.sina.com.cn/fund/quotes/150096/bc.shtml"/>
    <hyperlink ref="F77" r:id="rId417" display="http://www.cninfo.com.cn/information/fund/netvalue/150096.html"/>
    <hyperlink ref="M77" r:id="rId418" tooltip="000979" display="http://quote.eastmoney.com/zs000979.html"/>
    <hyperlink ref="Y77" r:id="rId419" tooltip="加【商品A】为自选A类" display="javascript:addOwnedFund('150096');"/>
    <hyperlink ref="A78" r:id="rId420" display="https://www.jisilu.cn/data/sfnew/detail/150088"/>
    <hyperlink ref="C78" r:id="rId421" display="http://finance.sina.com.cn/fund/quotes/150088/bc.shtml"/>
    <hyperlink ref="F78" r:id="rId422" display="http://www.cninfo.com.cn/information/fund/netvalue/150088.html"/>
    <hyperlink ref="M78" r:id="rId423" tooltip="399905" display="http://quote.eastmoney.com/zs399905.html"/>
    <hyperlink ref="Y78" r:id="rId424" tooltip="加【金鹰500A】为自选A类" display="javascript:addOwnedFund('150088');"/>
    <hyperlink ref="A80" r:id="rId425" display="https://www.jisilu.cn/data/sfnew/detail/150049"/>
    <hyperlink ref="C80" r:id="rId426" display="http://finance.sina.com.cn/fund/quotes/150049/bc.shtml"/>
    <hyperlink ref="F80" r:id="rId427" display="http://www.cninfo.com.cn/information/fund/netvalue/150049.html"/>
    <hyperlink ref="M80" r:id="rId428" tooltip="399942" display="http://quote.eastmoney.com/zs399942.html"/>
    <hyperlink ref="O80" r:id="rId429" display="https://www.jisilu.cn/data/utils/lowcalc/150049"/>
    <hyperlink ref="Y80" r:id="rId430" tooltip="加【消费收益】为自选A类" display="javascript:addOwnedFund('150049');"/>
    <hyperlink ref="A81" r:id="rId431" display="https://www.jisilu.cn/data/sfnew/detail/150150"/>
    <hyperlink ref="C81" r:id="rId432" display="http://finance.sina.com.cn/fund/quotes/150150/bc.shtml"/>
    <hyperlink ref="F81" r:id="rId433" display="http://www.cninfo.com.cn/information/fund/netvalue/150150.html"/>
    <hyperlink ref="M81" r:id="rId434" tooltip="000823" display="http://quote.eastmoney.com/zs000823.html"/>
    <hyperlink ref="O81" r:id="rId435" display="https://www.jisilu.cn/data/utils/lowcalc/150150"/>
    <hyperlink ref="Y81" r:id="rId436" tooltip="加【有色800A】为自选A类" display="javascript:addOwnedFund('150150');"/>
    <hyperlink ref="A82" r:id="rId437" display="https://www.jisilu.cn/data/sfnew/detail/150148"/>
    <hyperlink ref="C82" r:id="rId438" display="http://finance.sina.com.cn/fund/quotes/150148/bc.shtml"/>
    <hyperlink ref="F82" r:id="rId439" display="http://www.cninfo.com.cn/information/fund/netvalue/150148.html"/>
    <hyperlink ref="M82" r:id="rId440" tooltip="000841" display="http://quote.eastmoney.com/zs000841.html"/>
    <hyperlink ref="O82" r:id="rId441" display="https://www.jisilu.cn/data/utils/lowcalc/150148"/>
    <hyperlink ref="Y82" r:id="rId442" tooltip="加【医药800A】为自选A类" display="javascript:addOwnedFund('150148');"/>
    <hyperlink ref="A83" r:id="rId443" display="https://www.jisilu.cn/data/sfnew/detail/150157"/>
    <hyperlink ref="C83" r:id="rId444" display="http://finance.sina.com.cn/fund/quotes/150157/bc.shtml"/>
    <hyperlink ref="F83" r:id="rId445" display="http://www.cninfo.com.cn/information/fund/netvalue/150157.html"/>
    <hyperlink ref="M83" r:id="rId446" tooltip="000974" display="http://quote.eastmoney.com/zs000974.html"/>
    <hyperlink ref="O83" r:id="rId447" display="https://www.jisilu.cn/data/utils/lowcalc/150157"/>
    <hyperlink ref="Y83" r:id="rId448" tooltip="加【金融A】为自选A类" display="javascript:addOwnedFund('150157');"/>
    <hyperlink ref="A84" r:id="rId449" display="https://www.jisilu.cn/data/sfnew/detail/150028"/>
    <hyperlink ref="C84" r:id="rId450" display="http://finance.sina.com.cn/fund/quotes/150028/bc.shtml"/>
    <hyperlink ref="F84" r:id="rId451" display="http://www.cninfo.com.cn/information/fund/netvalue/150028.html"/>
    <hyperlink ref="M84" r:id="rId452" tooltip="399905" display="http://quote.eastmoney.com/zs399905.html"/>
    <hyperlink ref="O84" r:id="rId453" display="https://www.jisilu.cn/data/utils/lowcalc/150028"/>
    <hyperlink ref="Y84" r:id="rId454" tooltip="加【中证500A】为自选A类" display="javascript:addOwnedFund('150028');"/>
    <hyperlink ref="A86" r:id="rId455" display="https://www.jisilu.cn/data/sfnew/detail/150022"/>
    <hyperlink ref="C86" r:id="rId456" display="http://finance.sina.com.cn/fund/quotes/150022/bc.shtml"/>
    <hyperlink ref="F86" r:id="rId457" display="http://www.cninfo.com.cn/information/fund/netvalue/150022.html"/>
    <hyperlink ref="M86" r:id="rId458" tooltip="399001" display="http://quote.eastmoney.com/zs399001.html"/>
    <hyperlink ref="O86" r:id="rId459" display="https://www.jisilu.cn/data/utils/lowcalc/150022"/>
    <hyperlink ref="Y86" r:id="rId460" tooltip="将【深成指A】从自选中删除" display="javascript:delOwnedFund('150022');"/>
    <hyperlink ref="A87" r:id="rId461" display="https://www.jisilu.cn/data/sfnew/detail/502027"/>
    <hyperlink ref="C87" r:id="rId462" display="http://finance.sina.com.cn/fund/quotes/502027/bc.shtml"/>
    <hyperlink ref="F87" r:id="rId463" display="http://www.cninfo.com.cn/information/fund/netvalue/502027.html"/>
    <hyperlink ref="M87" r:id="rId464" tooltip="399429" display="http://quote.eastmoney.com/zs399429.html"/>
    <hyperlink ref="O87" r:id="rId465" display="https://www.jisilu.cn/data/utils/lowcalc/502027"/>
    <hyperlink ref="Y87" r:id="rId466" tooltip="加【新丝路A】为自选A类" display="javascript:addOwnedFund('502027');"/>
    <hyperlink ref="A88" r:id="rId467" display="https://www.jisilu.cn/data/sfnew/detail/502017"/>
    <hyperlink ref="C88" r:id="rId468" display="http://finance.sina.com.cn/fund/quotes/502017/bc.shtml"/>
    <hyperlink ref="F88" r:id="rId469" display="http://www.cninfo.com.cn/information/fund/netvalue/502017.html"/>
    <hyperlink ref="M88" r:id="rId470" tooltip="399991" display="http://quote.eastmoney.com/zs399991.html"/>
    <hyperlink ref="O88" r:id="rId471" display="https://www.jisilu.cn/data/utils/lowcalc/502017"/>
    <hyperlink ref="Y88" r:id="rId472" tooltip="加【带路A】为自选A类" display="javascript:addOwnedFund('502017');"/>
    <hyperlink ref="A89" r:id="rId473" display="https://www.jisilu.cn/data/sfnew/detail/150273"/>
    <hyperlink ref="C89" r:id="rId474" display="http://finance.sina.com.cn/fund/quotes/150273/bc.shtml"/>
    <hyperlink ref="F89" r:id="rId475" display="http://www.cninfo.com.cn/information/fund/netvalue/150273.html"/>
    <hyperlink ref="M89" r:id="rId476" tooltip="399991" display="http://quote.eastmoney.com/zs399991.html"/>
    <hyperlink ref="O89" r:id="rId477" display="https://www.jisilu.cn/data/utils/lowcalc/150273"/>
    <hyperlink ref="Y89" r:id="rId478" tooltip="加【带路A】为自选A类" display="javascript:addOwnedFund('150273');"/>
    <hyperlink ref="A90" r:id="rId479" display="https://www.jisilu.cn/data/sfnew/detail/150277"/>
    <hyperlink ref="C90" r:id="rId480" display="http://finance.sina.com.cn/fund/quotes/150277/bc.shtml"/>
    <hyperlink ref="F90" r:id="rId481" display="http://www.cninfo.com.cn/information/fund/netvalue/150277.html"/>
    <hyperlink ref="M90" r:id="rId482" tooltip="399807" display="http://quote.eastmoney.com/zs399807.html"/>
    <hyperlink ref="O90" r:id="rId483" display="https://www.jisilu.cn/data/utils/lowcalc/150277"/>
    <hyperlink ref="Y90" r:id="rId484" tooltip="将【高铁A】从自选中删除" display="javascript:delOwnedFund('150277');"/>
    <hyperlink ref="A91" r:id="rId485" display="https://www.jisilu.cn/data/sfnew/detail/502024"/>
    <hyperlink ref="C91" r:id="rId486" display="http://finance.sina.com.cn/fund/quotes/502024/bc.shtml"/>
    <hyperlink ref="F91" r:id="rId487" display="http://www.cninfo.com.cn/information/fund/netvalue/502024.html"/>
    <hyperlink ref="M91" r:id="rId488" tooltip="399440" display="http://quote.eastmoney.com/zs399440.html"/>
    <hyperlink ref="O91" r:id="rId489" display="https://www.jisilu.cn/data/utils/lowcalc/502024"/>
    <hyperlink ref="Y91" r:id="rId490" tooltip="加【钢铁A】为自选A类" display="javascript:addOwnedFund('502024');"/>
    <hyperlink ref="A92" r:id="rId491" display="https://www.jisilu.cn/data/sfnew/detail/150051"/>
    <hyperlink ref="C92" r:id="rId492" display="http://finance.sina.com.cn/fund/quotes/150051/bc.shtml"/>
    <hyperlink ref="F92" r:id="rId493" display="http://www.cninfo.com.cn/information/fund/netvalue/150051.html"/>
    <hyperlink ref="M92" r:id="rId494" tooltip="399300" display="http://quote.eastmoney.com/zs399300.html"/>
    <hyperlink ref="O92" r:id="rId495" display="https://www.jisilu.cn/data/utils/lowcalc/150051"/>
    <hyperlink ref="Y92" r:id="rId496" tooltip="加【沪深300A】为自选A类" display="javascript:addOwnedFund('150051');"/>
    <hyperlink ref="A93" r:id="rId497" display="https://www.jisilu.cn/data/sfnew/detail/150164"/>
    <hyperlink ref="C93" r:id="rId498" display="http://finance.sina.com.cn/fund/quotes/150164/bc.shtml"/>
    <hyperlink ref="F93" r:id="rId499" display="http://www.cninfo.com.cn/information/fund/netvalue/150164.html"/>
    <hyperlink ref="M93" r:id="rId500" tooltip="000832" display="http://quote.eastmoney.com/zs000832.html"/>
    <hyperlink ref="O93" r:id="rId501" display="https://www.jisilu.cn/data/utils/lowcalc/150164"/>
    <hyperlink ref="Y93" r:id="rId502" tooltip="加【可转债A】为自选A类" display="javascript:addOwnedFund('150164');"/>
    <hyperlink ref="A94" r:id="rId503" display="https://www.jisilu.cn/data/sfnew/detail/150177"/>
    <hyperlink ref="C94" r:id="rId504" display="http://finance.sina.com.cn/fund/quotes/150177/bc.shtml"/>
    <hyperlink ref="F94" r:id="rId505" display="http://www.cninfo.com.cn/information/fund/netvalue/150177.html"/>
    <hyperlink ref="M94" r:id="rId506" tooltip="399966" display="http://quote.eastmoney.com/zs399966.html"/>
    <hyperlink ref="O94" r:id="rId507" display="https://www.jisilu.cn/data/utils/lowcalc/150177"/>
    <hyperlink ref="Y94" r:id="rId508" tooltip="加【证保A】为自选A类" display="javascript:addOwnedFund('150177');"/>
    <hyperlink ref="A95" r:id="rId509" display="https://www.jisilu.cn/data/sfnew/detail/150229"/>
    <hyperlink ref="C95" r:id="rId510" display="http://finance.sina.com.cn/fund/quotes/150229/bc.shtml"/>
    <hyperlink ref="F95" r:id="rId511" display="http://www.cninfo.com.cn/information/fund/netvalue/150229.html"/>
    <hyperlink ref="M95" r:id="rId512" tooltip="399987" display="http://quote.eastmoney.com/zs399987.html"/>
    <hyperlink ref="O95" r:id="rId513" display="https://www.jisilu.cn/data/utils/lowcalc/150229"/>
    <hyperlink ref="Y95" r:id="rId514" tooltip="加【酒A】为自选A类" display="javascript:addOwnedFund('150229');"/>
    <hyperlink ref="A96" r:id="rId515" display="https://www.jisilu.cn/data/sfnew/detail/150307"/>
    <hyperlink ref="C96" r:id="rId516" display="http://finance.sina.com.cn/fund/quotes/150307/bc.shtml"/>
    <hyperlink ref="F96" r:id="rId517" display="http://www.cninfo.com.cn/information/fund/netvalue/150307.html"/>
    <hyperlink ref="M96" r:id="rId518" tooltip="399804" display="http://quote.eastmoney.com/zs399804.html"/>
    <hyperlink ref="O96" r:id="rId519" display="https://www.jisilu.cn/data/utils/lowcalc/150307"/>
    <hyperlink ref="Y96" r:id="rId520" tooltip="加【体育A】为自选A类" display="javascript:addOwnedFund('150307');"/>
    <hyperlink ref="A97" r:id="rId521" display="https://www.jisilu.cn/data/sfnew/detail/150271"/>
    <hyperlink ref="C97" r:id="rId522" display="http://finance.sina.com.cn/fund/quotes/150271/bc.shtml"/>
    <hyperlink ref="F97" r:id="rId523" display="http://www.cninfo.com.cn/information/fund/netvalue/150271.html"/>
    <hyperlink ref="M97" r:id="rId524" tooltip="399441" display="http://quote.eastmoney.com/zs399441.html"/>
    <hyperlink ref="O97" r:id="rId525" display="https://www.jisilu.cn/data/utils/lowcalc/150271"/>
    <hyperlink ref="Y97" r:id="rId526" tooltip="加【生物药A】为自选A类" display="javascript:addOwnedFund('150271');"/>
    <hyperlink ref="A98" r:id="rId527" display="https://www.jisilu.cn/data/sfnew/detail/150233"/>
    <hyperlink ref="C98" r:id="rId528" display="http://finance.sina.com.cn/fund/quotes/150233/bc.shtml"/>
    <hyperlink ref="F98" r:id="rId529" display="http://www.cninfo.com.cn/information/fund/netvalue/150233.html"/>
    <hyperlink ref="M98" r:id="rId530" tooltip="399810" display="http://quote.eastmoney.com/zs399810.html"/>
    <hyperlink ref="O98" r:id="rId531" display="https://www.jisilu.cn/data/utils/lowcalc/150233"/>
    <hyperlink ref="Y98" r:id="rId532" tooltip="加【传媒业A】为自选A类" display="javascript:addOwnedFund('150233');"/>
    <hyperlink ref="A99" r:id="rId533" display="https://www.jisilu.cn/data/sfnew/detail/150173"/>
    <hyperlink ref="C99" r:id="rId534" display="http://finance.sina.com.cn/fund/quotes/150173/bc.shtml"/>
    <hyperlink ref="F99" r:id="rId535" display="http://www.cninfo.com.cn/information/fund/netvalue/150173.html"/>
    <hyperlink ref="M99" r:id="rId536" tooltip="000998" display="http://quote.eastmoney.com/zs000998.html"/>
    <hyperlink ref="O99" r:id="rId537" display="https://www.jisilu.cn/data/utils/lowcalc/150173"/>
    <hyperlink ref="Y99" r:id="rId538" tooltip="加【TMT中证A】为自选A类" display="javascript:addOwnedFund('150173');"/>
    <hyperlink ref="A100" r:id="rId539" display="https://www.jisilu.cn/data/sfnew/detail/150329"/>
    <hyperlink ref="C100" r:id="rId540" display="http://finance.sina.com.cn/fund/quotes/150329/bc.shtml"/>
    <hyperlink ref="F100" r:id="rId541" display="http://www.cninfo.com.cn/information/fund/netvalue/150329.html"/>
    <hyperlink ref="M100" r:id="rId542" tooltip="399809" display="http://quote.eastmoney.com/zs399809.html"/>
    <hyperlink ref="O100" r:id="rId543" display="https://www.jisilu.cn/data/utils/lowcalc/150329"/>
    <hyperlink ref="Y100" r:id="rId544" tooltip="加【保险A】为自选A类" display="javascript:addOwnedFund('150329');"/>
    <hyperlink ref="A101" r:id="rId545" display="https://www.jisilu.cn/data/sfnew/detail/150275"/>
    <hyperlink ref="C101" r:id="rId546" display="http://finance.sina.com.cn/fund/quotes/150275/bc.shtml"/>
    <hyperlink ref="F101" r:id="rId547" display="http://www.cninfo.com.cn/information/fund/netvalue/150275.html"/>
    <hyperlink ref="M101" r:id="rId548" tooltip="399991" display="http://quote.eastmoney.com/zs399991.html"/>
    <hyperlink ref="O101" r:id="rId549" display="https://www.jisilu.cn/data/utils/lowcalc/150275"/>
    <hyperlink ref="Y101" r:id="rId550" tooltip="将【一带一A】从自选中删除" display="javascript:delOwnedFund('150275');"/>
    <hyperlink ref="A102" r:id="rId551" display="https://www.jisilu.cn/data/sfnew/detail/150237"/>
    <hyperlink ref="C102" r:id="rId552" display="http://finance.sina.com.cn/fund/quotes/150237/bc.shtml"/>
    <hyperlink ref="F102" r:id="rId553" display="http://www.cninfo.com.cn/information/fund/netvalue/150237.html"/>
    <hyperlink ref="M102" r:id="rId554" tooltip="000827" display="http://quote.eastmoney.com/zs000827.html"/>
    <hyperlink ref="O102" r:id="rId555" display="https://www.jisilu.cn/data/utils/lowcalc/150237"/>
    <hyperlink ref="Y102" r:id="rId556" tooltip="加【环保A级】为自选A类" display="javascript:addOwnedFund('150237');"/>
    <hyperlink ref="A103" r:id="rId557" display="https://www.jisilu.cn/data/sfnew/detail/150259"/>
    <hyperlink ref="C103" r:id="rId558" display="http://finance.sina.com.cn/fund/quotes/150259/bc.shtml"/>
    <hyperlink ref="F103" r:id="rId559" display="http://www.cninfo.com.cn/information/fund/netvalue/150259.html"/>
    <hyperlink ref="M103" r:id="rId560" tooltip="399992" display="http://quote.eastmoney.com/zs399992.html"/>
    <hyperlink ref="O103" r:id="rId561" display="https://www.jisilu.cn/data/utils/lowcalc/150259"/>
    <hyperlink ref="Y103" r:id="rId562" tooltip="加【重组A】为自选A类" display="javascript:addOwnedFund('150259');"/>
    <hyperlink ref="A104" r:id="rId563" display="https://www.jisilu.cn/data/sfnew/detail/150235"/>
    <hyperlink ref="C104" r:id="rId564" display="http://finance.sina.com.cn/fund/quotes/150235/bc.shtml"/>
    <hyperlink ref="F104" r:id="rId565" display="http://www.cninfo.com.cn/information/fund/netvalue/150235.html"/>
    <hyperlink ref="M104" r:id="rId566" tooltip="399975" display="http://quote.eastmoney.com/zs399975.html"/>
    <hyperlink ref="O104" r:id="rId567" display="https://www.jisilu.cn/data/utils/lowcalc/150235"/>
    <hyperlink ref="Y104" r:id="rId568" tooltip="加【券商A级】为自选A类" display="javascript:addOwnedFund('150235');"/>
    <hyperlink ref="A105" r:id="rId569" display="https://www.jisilu.cn/data/sfnew/detail/150243"/>
    <hyperlink ref="C105" r:id="rId570" display="http://finance.sina.com.cn/fund/quotes/150243/bc.shtml"/>
    <hyperlink ref="F105" r:id="rId571" display="http://www.cninfo.com.cn/information/fund/netvalue/150243.html"/>
    <hyperlink ref="M105" r:id="rId572" tooltip="399006" display="http://quote.eastmoney.com/zs399006.html"/>
    <hyperlink ref="O105" r:id="rId573" display="https://www.jisilu.cn/data/utils/lowcalc/150243"/>
    <hyperlink ref="Y105" r:id="rId574" tooltip="加【创业A】为自选A类" display="javascript:addOwnedFund('150243');"/>
    <hyperlink ref="A106" r:id="rId575" display="https://www.jisilu.cn/data/sfnew/detail/150315"/>
    <hyperlink ref="C106" r:id="rId576" display="http://finance.sina.com.cn/fund/quotes/150315/bc.shtml"/>
    <hyperlink ref="F106" r:id="rId577" display="http://www.cninfo.com.cn/information/fund/netvalue/150315.html"/>
    <hyperlink ref="M106" r:id="rId578" tooltip="399803" display="http://quote.eastmoney.com/zs399803.html"/>
    <hyperlink ref="O106" r:id="rId579" display="https://www.jisilu.cn/data/utils/lowcalc/150315"/>
    <hyperlink ref="Y106" r:id="rId580" tooltip="加【工业4A】为自选A类" display="javascript:addOwnedFund('150315');"/>
    <hyperlink ref="A107" r:id="rId581" display="https://www.jisilu.cn/data/sfnew/detail/150184"/>
    <hyperlink ref="C107" r:id="rId582" display="http://finance.sina.com.cn/fund/quotes/150184/bc.shtml"/>
    <hyperlink ref="F107" r:id="rId583" display="http://www.cninfo.com.cn/information/fund/netvalue/150184.html"/>
    <hyperlink ref="M107" r:id="rId584" tooltip="000827" display="http://quote.eastmoney.com/zs000827.html"/>
    <hyperlink ref="O107" r:id="rId585" display="https://www.jisilu.cn/data/utils/lowcalc/150184"/>
    <hyperlink ref="Y107" r:id="rId586" tooltip="加【环保A】为自选A类" display="javascript:addOwnedFund('150184');"/>
    <hyperlink ref="A108" r:id="rId587" display="https://www.jisilu.cn/data/sfnew/detail/150217"/>
    <hyperlink ref="C108" r:id="rId588" display="http://finance.sina.com.cn/fund/quotes/150217/bc.shtml"/>
    <hyperlink ref="F108" r:id="rId589" display="http://www.cninfo.com.cn/information/fund/netvalue/150217.html"/>
    <hyperlink ref="M108" r:id="rId590" tooltip="399412" display="http://quote.eastmoney.com/zs399412.html"/>
    <hyperlink ref="O108" r:id="rId591" display="https://www.jisilu.cn/data/utils/lowcalc/150217"/>
    <hyperlink ref="Y108" r:id="rId592" tooltip="加【新能源A】为自选A类" display="javascript:addOwnedFund('150217');"/>
    <hyperlink ref="A109" r:id="rId593" display="https://www.jisilu.cn/data/sfnew/detail/150309"/>
    <hyperlink ref="C109" r:id="rId594" display="http://finance.sina.com.cn/fund/quotes/150309/bc.shtml"/>
    <hyperlink ref="F109" r:id="rId595" display="http://www.cninfo.com.cn/information/fund/netvalue/150309.html"/>
    <hyperlink ref="M109" r:id="rId596" tooltip="399994" display="http://quote.eastmoney.com/zs399994.html"/>
    <hyperlink ref="O109" r:id="rId597" display="https://www.jisilu.cn/data/utils/lowcalc/150309"/>
    <hyperlink ref="Y109" r:id="rId598" tooltip="加【信息安A】为自选A类" display="javascript:addOwnedFund('150309');"/>
    <hyperlink ref="A110" r:id="rId599" display="https://www.jisilu.cn/data/sfnew/detail/150305"/>
    <hyperlink ref="C110" r:id="rId600" display="http://finance.sina.com.cn/fund/quotes/150305/bc.shtml"/>
    <hyperlink ref="F110" r:id="rId601" display="http://www.cninfo.com.cn/information/fund/netvalue/150305.html"/>
    <hyperlink ref="M110" r:id="rId602" tooltip="399812" display="http://quote.eastmoney.com/zs399812.html"/>
    <hyperlink ref="O110" r:id="rId603" display="https://www.jisilu.cn/data/utils/lowcalc/150305"/>
    <hyperlink ref="Y110" r:id="rId604" tooltip="加【养老A】为自选A类" display="javascript:addOwnedFund('150305');"/>
    <hyperlink ref="A111" r:id="rId605" display="https://www.jisilu.cn/data/sfnew/detail/502049"/>
    <hyperlink ref="C111" r:id="rId606" display="http://finance.sina.com.cn/fund/quotes/502049/bc.shtml"/>
    <hyperlink ref="F111" r:id="rId607" display="http://www.cninfo.com.cn/information/fund/netvalue/502049.html"/>
    <hyperlink ref="M111" r:id="rId608" tooltip="000016" display="http://quote.eastmoney.com/zs000016.html"/>
    <hyperlink ref="O111" r:id="rId609" display="https://www.jisilu.cn/data/utils/lowcalc/502049"/>
    <hyperlink ref="Y111" r:id="rId610" tooltip="加【上证50A】为自选A类" display="javascript:addOwnedFund('502049');"/>
    <hyperlink ref="A112" r:id="rId611" display="https://www.jisilu.cn/data/sfnew/detail/150257"/>
    <hyperlink ref="C112" r:id="rId612" display="http://finance.sina.com.cn/fund/quotes/150257/bc.shtml"/>
    <hyperlink ref="F112" r:id="rId613" display="http://www.cninfo.com.cn/information/fund/netvalue/150257.html"/>
    <hyperlink ref="M112" r:id="rId614" tooltip="399993" display="http://quote.eastmoney.com/zs399993.html"/>
    <hyperlink ref="O112" r:id="rId615" display="https://www.jisilu.cn/data/utils/lowcalc/150257"/>
    <hyperlink ref="Y112" r:id="rId616" tooltip="加【生物A】为自选A类" display="javascript:addOwnedFund('150257');"/>
    <hyperlink ref="A113" r:id="rId617" display="https://www.jisilu.cn/data/sfnew/detail/150283"/>
    <hyperlink ref="C113" r:id="rId618" display="http://finance.sina.com.cn/fund/quotes/150283/bc.shtml"/>
    <hyperlink ref="F113" r:id="rId619" display="http://www.cninfo.com.cn/information/fund/netvalue/150283.html"/>
    <hyperlink ref="M113" r:id="rId620" tooltip="000808" display="http://quote.eastmoney.com/zs000808.html"/>
    <hyperlink ref="O113" r:id="rId621" display="https://www.jisilu.cn/data/utils/lowcalc/150283"/>
    <hyperlink ref="Y113" r:id="rId622" tooltip="加【SW医药A】为自选A类" display="javascript:addOwnedFund('150283');"/>
    <hyperlink ref="A114" r:id="rId623" display="https://www.jisilu.cn/data/sfnew/detail/150241"/>
    <hyperlink ref="C114" r:id="rId624" display="http://finance.sina.com.cn/fund/quotes/150241/bc.shtml"/>
    <hyperlink ref="F114" r:id="rId625" display="http://www.cninfo.com.cn/information/fund/netvalue/150241.html"/>
    <hyperlink ref="M114" r:id="rId626" tooltip="399986" display="http://quote.eastmoney.com/zs399986.html"/>
    <hyperlink ref="O114" r:id="rId627" display="https://www.jisilu.cn/data/utils/lowcalc/150241"/>
    <hyperlink ref="Y114" r:id="rId628" tooltip="将【银行A级】从自选中删除" display="javascript:delOwnedFund('150241');"/>
    <hyperlink ref="A115" r:id="rId629" display="https://www.jisilu.cn/data/sfnew/detail/502011"/>
    <hyperlink ref="C115" r:id="rId630" display="http://finance.sina.com.cn/fund/quotes/502011/bc.shtml"/>
    <hyperlink ref="F115" r:id="rId631" display="http://www.cninfo.com.cn/information/fund/netvalue/502011.html"/>
    <hyperlink ref="M115" r:id="rId632" tooltip="399975" display="http://quote.eastmoney.com/zs399975.html"/>
    <hyperlink ref="O115" r:id="rId633" display="https://www.jisilu.cn/data/utils/lowcalc/502011"/>
    <hyperlink ref="Y115" r:id="rId634" tooltip="加【证券A】为自选A类" display="javascript:addOwnedFund('502011');"/>
    <hyperlink ref="A116" r:id="rId635" display="https://www.jisilu.cn/data/sfnew/detail/150179"/>
    <hyperlink ref="C116" r:id="rId636" display="http://finance.sina.com.cn/fund/quotes/150179/bc.shtml"/>
    <hyperlink ref="F116" r:id="rId637" display="http://www.cninfo.com.cn/information/fund/netvalue/150179.html"/>
    <hyperlink ref="M116" r:id="rId638" tooltip="399935" display="http://quote.eastmoney.com/zs399935.html"/>
    <hyperlink ref="O116" r:id="rId639" display="https://www.jisilu.cn/data/utils/lowcalc/150179"/>
    <hyperlink ref="Y116" r:id="rId640" tooltip="加【信息A】为自选A类" display="javascript:addOwnedFund('150179');"/>
    <hyperlink ref="A117" r:id="rId641" display="https://www.jisilu.cn/data/sfnew/detail/150194"/>
    <hyperlink ref="C117" r:id="rId642" display="http://finance.sina.com.cn/fund/quotes/150194/bc.shtml"/>
    <hyperlink ref="F117" r:id="rId643" display="http://www.cninfo.com.cn/information/fund/netvalue/150194.html"/>
    <hyperlink ref="M117" r:id="rId644" tooltip="399970" display="http://quote.eastmoney.com/zs399970.html"/>
    <hyperlink ref="O117" r:id="rId645" display="https://www.jisilu.cn/data/utils/lowcalc/150194"/>
    <hyperlink ref="Y117" r:id="rId646" tooltip="加【互联网A】为自选A类" display="javascript:addOwnedFund('150194');"/>
    <hyperlink ref="A118" r:id="rId647" display="https://www.jisilu.cn/data/sfnew/detail/150249"/>
    <hyperlink ref="C118" r:id="rId648" display="http://finance.sina.com.cn/fund/quotes/150249/bc.shtml"/>
    <hyperlink ref="F118" r:id="rId649" display="http://www.cninfo.com.cn/information/fund/netvalue/150249.html"/>
    <hyperlink ref="M118" r:id="rId650" tooltip="399986" display="http://quote.eastmoney.com/zs399986.html"/>
    <hyperlink ref="O118" r:id="rId651" display="https://www.jisilu.cn/data/utils/lowcalc/150249"/>
    <hyperlink ref="Y118" r:id="rId652" tooltip="将【银行A端】从自选中删除" display="javascript:delOwnedFund('150249');"/>
    <hyperlink ref="A119" r:id="rId653" display="https://www.jisilu.cn/data/sfnew/detail/150251"/>
    <hyperlink ref="C119" r:id="rId654" display="http://finance.sina.com.cn/fund/quotes/150251/bc.shtml"/>
    <hyperlink ref="F119" r:id="rId655" display="http://www.cninfo.com.cn/information/fund/netvalue/150251.html"/>
    <hyperlink ref="M119" r:id="rId656" tooltip="399990" display="http://quote.eastmoney.com/zs399990.html"/>
    <hyperlink ref="O119" r:id="rId657" display="https://www.jisilu.cn/data/utils/lowcalc/150251"/>
    <hyperlink ref="Y119" r:id="rId658" tooltip="加【煤炭A】为自选A类" display="javascript:addOwnedFund('150251');"/>
    <hyperlink ref="A120" r:id="rId659" display="https://www.jisilu.cn/data/sfnew/detail/502007"/>
    <hyperlink ref="C120" r:id="rId660" display="http://finance.sina.com.cn/fund/quotes/502007/bc.shtml"/>
    <hyperlink ref="F120" r:id="rId661" display="http://www.cninfo.com.cn/information/fund/netvalue/502007.html"/>
    <hyperlink ref="M120" r:id="rId662" tooltip="399974" display="http://quote.eastmoney.com/zs399974.html"/>
    <hyperlink ref="O120" r:id="rId663" display="https://www.jisilu.cn/data/utils/lowcalc/502007"/>
    <hyperlink ref="Y120" r:id="rId664" tooltip="加【国企改A】为自选A类" display="javascript:addOwnedFund('502007');"/>
    <hyperlink ref="A121" r:id="rId665" display="https://www.jisilu.cn/data/sfnew/detail/150205"/>
    <hyperlink ref="C121" r:id="rId666" display="http://finance.sina.com.cn/fund/quotes/150205/bc.shtml"/>
    <hyperlink ref="F121" r:id="rId667" display="http://www.cninfo.com.cn/information/fund/netvalue/150205.html"/>
    <hyperlink ref="M121" r:id="rId668" tooltip="399973" display="http://quote.eastmoney.com/zs399973.html"/>
    <hyperlink ref="O121" r:id="rId669" display="https://www.jisilu.cn/data/utils/lowcalc/150205"/>
    <hyperlink ref="Y121" r:id="rId670" tooltip="加【国防A】为自选A类" display="javascript:addOwnedFund('150205');"/>
    <hyperlink ref="A122" r:id="rId671" display="https://www.jisilu.cn/data/sfnew/detail/150200"/>
    <hyperlink ref="C122" r:id="rId672" display="http://finance.sina.com.cn/fund/quotes/150200/bc.shtml"/>
    <hyperlink ref="F122" r:id="rId673" display="http://www.cninfo.com.cn/information/fund/netvalue/150200.html"/>
    <hyperlink ref="M122" r:id="rId674" tooltip="399975" display="http://quote.eastmoney.com/zs399975.html"/>
    <hyperlink ref="O122" r:id="rId675" display="https://www.jisilu.cn/data/utils/lowcalc/150200"/>
    <hyperlink ref="Y122" r:id="rId676" tooltip="加【券商A】为自选A类" display="javascript:addOwnedFund('150200');"/>
    <hyperlink ref="A123" r:id="rId677" display="https://www.jisilu.cn/data/sfnew/detail/150269"/>
    <hyperlink ref="C123" r:id="rId678" display="http://finance.sina.com.cn/fund/quotes/150269/bc.shtml"/>
    <hyperlink ref="F123" r:id="rId679" display="http://www.cninfo.com.cn/information/fund/netvalue/150269.html"/>
    <hyperlink ref="M123" r:id="rId680" tooltip="399997" display="http://quote.eastmoney.com/zs399997.html"/>
    <hyperlink ref="O123" r:id="rId681" display="https://www.jisilu.cn/data/utils/lowcalc/150269"/>
    <hyperlink ref="Y123" r:id="rId682" tooltip="加【白酒A】为自选A类" display="javascript:addOwnedFund('150269');"/>
    <hyperlink ref="A124" r:id="rId683" display="https://www.jisilu.cn/data/sfnew/detail/502004"/>
    <hyperlink ref="C124" r:id="rId684" display="http://finance.sina.com.cn/fund/quotes/502004/bc.shtml"/>
    <hyperlink ref="F124" r:id="rId685" display="http://www.cninfo.com.cn/information/fund/netvalue/502004.html"/>
    <hyperlink ref="M124" r:id="rId686" tooltip="399967" display="http://quote.eastmoney.com/zs399967.html"/>
    <hyperlink ref="O124" r:id="rId687" display="https://www.jisilu.cn/data/utils/lowcalc/502004"/>
    <hyperlink ref="Y124" r:id="rId688" tooltip="加【军工A】为自选A类" display="javascript:addOwnedFund('502004');"/>
    <hyperlink ref="A125" r:id="rId689" display="https://www.jisilu.cn/data/sfnew/detail/150203"/>
    <hyperlink ref="C125" r:id="rId690" display="http://finance.sina.com.cn/fund/quotes/150203/bc.shtml"/>
    <hyperlink ref="F125" r:id="rId691" display="http://www.cninfo.com.cn/information/fund/netvalue/150203.html"/>
    <hyperlink ref="M125" r:id="rId692" tooltip="399971" display="http://quote.eastmoney.com/zs399971.html"/>
    <hyperlink ref="O125" r:id="rId693" display="https://www.jisilu.cn/data/utils/lowcalc/150203"/>
    <hyperlink ref="Y125" r:id="rId694" tooltip="加【传媒A】为自选A类" display="javascript:addOwnedFund('150203');"/>
    <hyperlink ref="A126" r:id="rId695" display="https://www.jisilu.cn/data/sfnew/detail/150207"/>
    <hyperlink ref="C126" r:id="rId696" display="http://finance.sina.com.cn/fund/quotes/150207/bc.shtml"/>
    <hyperlink ref="F126" r:id="rId697" display="http://www.cninfo.com.cn/information/fund/netvalue/150207.html"/>
    <hyperlink ref="M126" r:id="rId698" tooltip="399983" display="http://quote.eastmoney.com/zs399983.html"/>
    <hyperlink ref="O126" r:id="rId699" display="https://www.jisilu.cn/data/utils/lowcalc/150207"/>
    <hyperlink ref="Y126" r:id="rId700" tooltip="加【地产A端】为自选A类" display="javascript:addOwnedFund('150207');"/>
    <hyperlink ref="A127" r:id="rId701" display="https://www.jisilu.cn/data/sfnew/detail/150227"/>
    <hyperlink ref="C127" r:id="rId702" display="http://finance.sina.com.cn/fund/quotes/150227/bc.shtml"/>
    <hyperlink ref="F127" r:id="rId703" display="http://www.cninfo.com.cn/information/fund/netvalue/150227.html"/>
    <hyperlink ref="M127" r:id="rId704" tooltip="399986" display="http://quote.eastmoney.com/zs399986.html"/>
    <hyperlink ref="O127" r:id="rId705" display="https://www.jisilu.cn/data/utils/lowcalc/150227"/>
    <hyperlink ref="Y127" r:id="rId706" tooltip="将【银行A】从自选中删除" display="javascript:delOwnedFund('150227');"/>
    <hyperlink ref="A128" r:id="rId707" display="https://www.jisilu.cn/data/sfnew/detail/150209"/>
    <hyperlink ref="C128" r:id="rId708" display="http://finance.sina.com.cn/fund/quotes/150209/bc.shtml"/>
    <hyperlink ref="F128" r:id="rId709" display="http://www.cninfo.com.cn/information/fund/netvalue/150209.html"/>
    <hyperlink ref="M128" r:id="rId710" tooltip="399974" display="http://quote.eastmoney.com/zs399974.html"/>
    <hyperlink ref="O128" r:id="rId711" display="https://www.jisilu.cn/data/utils/lowcalc/150209"/>
    <hyperlink ref="Y128" r:id="rId712" tooltip="加【国企改A】为自选A类" display="javascript:addOwnedFund('150209');"/>
    <hyperlink ref="A129" r:id="rId713" display="https://www.jisilu.cn/data/sfnew/detail/150143"/>
    <hyperlink ref="C129" r:id="rId714" display="http://finance.sina.com.cn/fund/quotes/150143/bc.shtml"/>
    <hyperlink ref="F129" r:id="rId715" display="http://www.cninfo.com.cn/information/fund/netvalue/150143.html"/>
    <hyperlink ref="M129" r:id="rId716" tooltip="000832" display="http://quote.eastmoney.com/zs000832.html"/>
    <hyperlink ref="O129" r:id="rId717" display="https://www.jisilu.cn/data/utils/lowcalc/150143"/>
    <hyperlink ref="Y129" r:id="rId718" tooltip="加【转债A级】为自选A类" display="javascript:addOwnedFund('150143');"/>
    <hyperlink ref="A130" r:id="rId719" display="https://www.jisilu.cn/data/sfnew/detail/150169"/>
    <hyperlink ref="C130" r:id="rId720" display="http://finance.sina.com.cn/fund/quotes/150169/bc.shtml"/>
    <hyperlink ref="F130" r:id="rId721" display="http://www.cninfo.com.cn/information/fund/netvalue/150169.html"/>
    <hyperlink ref="M130" r:id="rId722" tooltip="HSI" display="http://quote.eastmoney.com/hk/zs110000.html"/>
    <hyperlink ref="O130" r:id="rId723" display="https://www.jisilu.cn/data/utils/lowcalc/150169"/>
    <hyperlink ref="Y130" r:id="rId724" tooltip="将【恒生A】从自选中删除" display="javascript:delOwnedFund('150169');"/>
    <hyperlink ref="A131" r:id="rId725" display="https://www.jisilu.cn/data/sfnew/detail/150186"/>
    <hyperlink ref="C131" r:id="rId726" display="http://finance.sina.com.cn/fund/quotes/150186/bc.shtml"/>
    <hyperlink ref="F131" r:id="rId727" display="http://www.cninfo.com.cn/information/fund/netvalue/150186.html"/>
    <hyperlink ref="M131" r:id="rId728" tooltip="399967" display="http://quote.eastmoney.com/zs399967.html"/>
    <hyperlink ref="O131" r:id="rId729" display="https://www.jisilu.cn/data/utils/lowcalc/150186"/>
    <hyperlink ref="Y131" r:id="rId730" tooltip="加【军工A级】为自选A类" display="javascript:addOwnedFund('150186');"/>
    <hyperlink ref="A132" r:id="rId731" display="https://www.jisilu.cn/data/sfnew/detail/150018"/>
    <hyperlink ref="C132" r:id="rId732" display="http://finance.sina.com.cn/fund/quotes/150018/bc.shtml"/>
    <hyperlink ref="F132" r:id="rId733" display="http://www.cninfo.com.cn/information/fund/netvalue/150018.html"/>
    <hyperlink ref="M132" r:id="rId734" tooltip="399004" display="http://quote.eastmoney.com/zs399004.html"/>
    <hyperlink ref="O132" r:id="rId735" display="https://www.jisilu.cn/data/utils/lowcalc/150018"/>
    <hyperlink ref="Y132" r:id="rId736" tooltip="加【银华稳进】为自选A类" display="javascript:addOwnedFund('150018');"/>
    <hyperlink ref="A133" r:id="rId737" display="https://www.jisilu.cn/data/sfnew/detail/150279"/>
    <hyperlink ref="C133" r:id="rId738" display="http://finance.sina.com.cn/fund/quotes/150279/bc.shtml"/>
    <hyperlink ref="F133" r:id="rId739" display="http://www.cninfo.com.cn/information/fund/netvalue/150279.html"/>
    <hyperlink ref="M133" r:id="rId740" tooltip="399808" display="http://quote.eastmoney.com/zs399808.html"/>
    <hyperlink ref="O133" r:id="rId741" display="https://www.jisilu.cn/data/utils/lowcalc/150279"/>
    <hyperlink ref="Y133" r:id="rId742" tooltip="加【新能A】为自选A类" display="javascript:addOwnedFund('150279');"/>
    <hyperlink ref="A134" r:id="rId743" display="https://www.jisilu.cn/data/sfnew/detail/150100"/>
    <hyperlink ref="C134" r:id="rId744" display="http://finance.sina.com.cn/fund/quotes/150100/bc.shtml"/>
    <hyperlink ref="F134" r:id="rId745" display="http://www.cninfo.com.cn/information/fund/netvalue/150100.html"/>
    <hyperlink ref="M134" r:id="rId746" tooltip="000805" display="http://quote.eastmoney.com/zs000805.html"/>
    <hyperlink ref="O134" r:id="rId747" display="https://www.jisilu.cn/data/utils/lowcalc/150100"/>
    <hyperlink ref="Y134" r:id="rId748" tooltip="加【资源A】为自选A类" display="javascript:addOwnedFund('150100');"/>
    <hyperlink ref="A135" r:id="rId749" display="https://www.jisilu.cn/data/sfnew/detail/150181"/>
    <hyperlink ref="C135" r:id="rId750" display="http://finance.sina.com.cn/fund/quotes/150181/bc.shtml"/>
    <hyperlink ref="F135" r:id="rId751" display="http://www.cninfo.com.cn/information/fund/netvalue/150181.html"/>
    <hyperlink ref="M135" r:id="rId752" tooltip="399967" display="http://quote.eastmoney.com/zs399967.html"/>
    <hyperlink ref="O135" r:id="rId753" display="https://www.jisilu.cn/data/utils/lowcalc/150181"/>
    <hyperlink ref="Y135" r:id="rId754" tooltip="加【军工A】为自选A类" display="javascript:addOwnedFund('150181');"/>
    <hyperlink ref="A136" r:id="rId755" display="https://www.jisilu.cn/data/sfnew/detail/150255"/>
    <hyperlink ref="C136" r:id="rId756" display="http://finance.sina.com.cn/fund/quotes/150255/bc.shtml"/>
    <hyperlink ref="F136" r:id="rId757" display="http://www.cninfo.com.cn/information/fund/netvalue/150255.html"/>
    <hyperlink ref="M136" r:id="rId758" tooltip="399986" display="http://quote.eastmoney.com/zs399986.html"/>
    <hyperlink ref="O136" r:id="rId759" display="https://www.jisilu.cn/data/utils/lowcalc/150255"/>
    <hyperlink ref="Y136" r:id="rId760" tooltip="将【银行业A】从自选中删除" display="javascript:delOwnedFund('150255');"/>
    <hyperlink ref="A137" r:id="rId761" display="https://www.jisilu.cn/data/sfnew/detail/150092"/>
    <hyperlink ref="C137" r:id="rId762" display="http://finance.sina.com.cn/fund/quotes/150092/bc.shtml"/>
    <hyperlink ref="F137" r:id="rId763" display="http://www.cninfo.com.cn/information/fund/netvalue/150092.html"/>
    <hyperlink ref="M137" r:id="rId764" tooltip="399007" display="http://quote.eastmoney.com/zs399007.html"/>
    <hyperlink ref="O137" r:id="rId765" display="https://www.jisilu.cn/data/utils/lowcalc/150092"/>
    <hyperlink ref="Y137" r:id="rId766" tooltip="加【诺德300A】为自选A类" display="javascript:addOwnedFund('150092');"/>
    <hyperlink ref="A138" r:id="rId767" display="https://www.jisilu.cn/data/sfnew/detail/150171"/>
    <hyperlink ref="C138" r:id="rId768" display="http://finance.sina.com.cn/fund/quotes/150171/bc.shtml"/>
    <hyperlink ref="F138" r:id="rId769" display="http://www.cninfo.com.cn/information/fund/netvalue/150171.html"/>
    <hyperlink ref="M138" r:id="rId770" tooltip="399707" display="http://quote.eastmoney.com/zs399707.html"/>
    <hyperlink ref="O138" r:id="rId771" display="https://www.jisilu.cn/data/utils/lowcalc/150171"/>
    <hyperlink ref="Y138" r:id="rId772" tooltip="加【证券A】为自选A类" display="javascript:addOwnedFund('150171');"/>
    <hyperlink ref="A139" r:id="rId773" display="https://www.jisilu.cn/data/sfnew/detail/150076"/>
    <hyperlink ref="C139" r:id="rId774" display="http://finance.sina.com.cn/fund/quotes/150076/bc.shtml"/>
    <hyperlink ref="F139" r:id="rId775" display="http://www.cninfo.com.cn/information/fund/netvalue/150076.html"/>
    <hyperlink ref="M139" r:id="rId776" tooltip="399300" display="http://quote.eastmoney.com/zs399300.html"/>
    <hyperlink ref="O139" r:id="rId777" display="https://www.jisilu.cn/data/utils/lowcalc/150076"/>
    <hyperlink ref="Y139" r:id="rId778" tooltip="加【浙商稳健】为自选A类" display="javascript:addOwnedFund('150076');"/>
    <hyperlink ref="A140" r:id="rId779" display="https://www.jisilu.cn/data/sfnew/detail/150245"/>
    <hyperlink ref="C140" r:id="rId780" display="http://finance.sina.com.cn/fund/quotes/150245/bc.shtml"/>
    <hyperlink ref="F140" r:id="rId781" display="http://www.cninfo.com.cn/information/fund/netvalue/150245.html"/>
    <hyperlink ref="M140" r:id="rId782" tooltip="399970" display="http://quote.eastmoney.com/zs399970.html"/>
    <hyperlink ref="O140" r:id="rId783" display="https://www.jisilu.cn/data/utils/lowcalc/150245"/>
    <hyperlink ref="Y140" r:id="rId784" tooltip="加【互联A】为自选A类" display="javascript:addOwnedFund('150245');"/>
    <hyperlink ref="A141" r:id="rId785" display="https://www.jisilu.cn/data/sfnew/detail/150192"/>
    <hyperlink ref="C141" r:id="rId786" display="http://finance.sina.com.cn/fund/quotes/150192/bc.shtml"/>
    <hyperlink ref="F141" r:id="rId787" display="http://www.cninfo.com.cn/information/fund/netvalue/150192.html"/>
    <hyperlink ref="M141" r:id="rId788" tooltip="399965" display="http://quote.eastmoney.com/zs399965.html"/>
    <hyperlink ref="O141" r:id="rId789" display="https://www.jisilu.cn/data/utils/lowcalc/150192"/>
    <hyperlink ref="Y141" r:id="rId790" tooltip="加【地产A】为自选A类" display="javascript:addOwnedFund('150192');"/>
    <hyperlink ref="A142" r:id="rId791" display="https://www.jisilu.cn/data/sfnew/detail/150311"/>
    <hyperlink ref="C142" r:id="rId792" display="http://finance.sina.com.cn/fund/quotes/150311/bc.shtml"/>
    <hyperlink ref="F142" r:id="rId793" display="http://www.cninfo.com.cn/information/fund/netvalue/150311.html"/>
    <hyperlink ref="M142" r:id="rId794" tooltip="399996" display="http://quote.eastmoney.com/zs399996.html"/>
    <hyperlink ref="O142" r:id="rId795" display="https://www.jisilu.cn/data/utils/lowcalc/150311"/>
    <hyperlink ref="Y142" r:id="rId796" tooltip="加【智能A】为自选A类" display="javascript:addOwnedFund('150311');"/>
    <hyperlink ref="A143" r:id="rId797" display="https://www.jisilu.cn/data/sfnew/detail/150231"/>
    <hyperlink ref="C143" r:id="rId798" display="http://finance.sina.com.cn/fund/quotes/150231/bc.shtml"/>
    <hyperlink ref="F143" r:id="rId799" display="http://www.cninfo.com.cn/information/fund/netvalue/150231.html"/>
    <hyperlink ref="M143" r:id="rId800" tooltip="399811" display="http://quote.eastmoney.com/zs399811.html"/>
    <hyperlink ref="O143" r:id="rId801" display="https://www.jisilu.cn/data/utils/lowcalc/150231"/>
    <hyperlink ref="Y143" r:id="rId802" tooltip="加【电子A】为自选A类" display="javascript:addOwnedFund('150231');"/>
    <hyperlink ref="A144" r:id="rId803" display="https://www.jisilu.cn/data/sfnew/detail/150215"/>
    <hyperlink ref="C144" r:id="rId804" display="http://finance.sina.com.cn/fund/quotes/150215/bc.shtml"/>
    <hyperlink ref="F144" r:id="rId805" display="http://www.cninfo.com.cn/information/fund/netvalue/150215.html"/>
    <hyperlink ref="M144" r:id="rId806" tooltip="399610" display="http://quote.eastmoney.com/zs399610.html"/>
    <hyperlink ref="O144" r:id="rId807" display="https://www.jisilu.cn/data/utils/lowcalc/150215"/>
    <hyperlink ref="Y144" r:id="rId808" tooltip="加【TMT A】为自选A类" display="javascript:addOwnedFund('150215');"/>
    <hyperlink ref="A146" r:id="rId809" display="https://www.jisilu.cn/data/sfnew/detail/150066"/>
    <hyperlink ref="C146" r:id="rId810" display="http://finance.sina.com.cn/fund/quotes/150066/bc.shtml"/>
    <hyperlink ref="F146" r:id="rId811" display="http://www.cninfo.com.cn/information/fund/netvalue/150066.html"/>
    <hyperlink ref="M146" r:id="rId812" tooltip="399481" display="http://quote.eastmoney.com/zs399481.html"/>
    <hyperlink ref="O146" r:id="rId813" display="https://www.jisilu.cn/data/utils/lowcalc/150066"/>
    <hyperlink ref="Y146" r:id="rId814" tooltip="加【互利A】为自选A类" display="javascript:addOwnedFund('150066');"/>
    <hyperlink ref="A147" r:id="rId815" display="https://www.jisilu.cn/data/sfnew/detail/150133"/>
    <hyperlink ref="C147" r:id="rId816" display="http://finance.sina.com.cn/fund/quotes/150133/bc.shtml"/>
    <hyperlink ref="F147" r:id="rId817" display="http://www.cninfo.com.cn/information/fund/netvalue/150133.html"/>
    <hyperlink ref="M147" r:id="rId818" tooltip="000833" display="http://quote.eastmoney.com/zs000833.html"/>
    <hyperlink ref="Y147" r:id="rId819" tooltip="加【德信A】为自选A类" display="javascript:addOwnedFund('150133');"/>
    <hyperlink ref="A148" r:id="rId820" display="https://www.jisilu.cn/data/sfnew/detail/150039"/>
    <hyperlink ref="C148" r:id="rId821" display="http://finance.sina.com.cn/fund/quotes/150039/bc.shtml"/>
    <hyperlink ref="F148" r:id="rId822" display="http://www.cninfo.com.cn/information/fund/netvalue/150039.html"/>
    <hyperlink ref="M148" r:id="rId823" tooltip="399923" display="http://quote.eastmoney.com/zs399923.html"/>
    <hyperlink ref="Y148" r:id="rId824" tooltip="加【鼎利A】为自选A类" display="javascript:addOwnedFund('150039');"/>
    <hyperlink ref="A149" r:id="rId825" display="https://www.jisilu.cn/data/sfnew/detail/150016"/>
    <hyperlink ref="C149" r:id="rId826" display="http://finance.sina.com.cn/fund/quotes/150016/bc.shtml"/>
    <hyperlink ref="F149" r:id="rId827" display="http://www.cninfo.com.cn/information/fund/netvalue/150016.html"/>
    <hyperlink ref="M149" r:id="rId828" tooltip="399300" display="http://quote.eastmoney.com/zs399300.html"/>
    <hyperlink ref="Y149" r:id="rId829" tooltip="加【合润A】为自选A类" display="javascript:addOwnedFund('150016');"/>
    <hyperlink ref="A150" r:id="rId830" display="https://www.jisilu.cn/data/sfnew/detail/150188"/>
    <hyperlink ref="C150" r:id="rId831" display="http://finance.sina.com.cn/fund/quotes/150188/bc.shtml"/>
    <hyperlink ref="F150" r:id="rId832" display="http://www.cninfo.com.cn/information/fund/netvalue/150188.html"/>
    <hyperlink ref="M150" r:id="rId833" tooltip="000832" display="http://quote.eastmoney.com/zs000832.html"/>
    <hyperlink ref="O150" r:id="rId834" display="https://www.jisilu.cn/data/utils/lowcalc/150188"/>
    <hyperlink ref="Y150" r:id="rId835" tooltip="加【转债优先】为自选A类" display="javascript:addOwnedFund('150188');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AC49"/>
  <sheetViews>
    <sheetView workbookViewId="0">
      <selection activeCell="A5" sqref="A1:XFD1048576"/>
    </sheetView>
  </sheetViews>
  <sheetFormatPr defaultRowHeight="13.5" x14ac:dyDescent="0.15"/>
  <cols>
    <col min="1" max="1" width="27" customWidth="1"/>
    <col min="2" max="2" width="10.125" customWidth="1"/>
    <col min="3" max="3" width="10.5" bestFit="1" customWidth="1"/>
    <col min="4" max="4" width="10" bestFit="1" customWidth="1"/>
    <col min="5" max="5" width="14.125" customWidth="1"/>
    <col min="6" max="6" width="10.5" bestFit="1" customWidth="1"/>
    <col min="7" max="7" width="8.5" bestFit="1" customWidth="1"/>
    <col min="8" max="8" width="10.25" bestFit="1" customWidth="1"/>
    <col min="9" max="9" width="14.125" bestFit="1" customWidth="1"/>
    <col min="10" max="10" width="12.75" customWidth="1"/>
    <col min="11" max="11" width="14.125" bestFit="1" customWidth="1"/>
    <col min="12" max="12" width="16.625" customWidth="1"/>
    <col min="13" max="13" width="7.25" bestFit="1" customWidth="1"/>
    <col min="14" max="14" width="5.875" bestFit="1" customWidth="1"/>
    <col min="15" max="15" width="10.75" bestFit="1" customWidth="1"/>
    <col min="18" max="18" width="9.375" bestFit="1" customWidth="1"/>
    <col min="21" max="21" width="10" bestFit="1" customWidth="1"/>
    <col min="28" max="28" width="14.375" bestFit="1" customWidth="1"/>
  </cols>
  <sheetData>
    <row r="1" spans="1:12" ht="14.25" thickBot="1" x14ac:dyDescent="0.2"/>
    <row r="2" spans="1:12" ht="14.25" thickBot="1" x14ac:dyDescent="0.2">
      <c r="A2" t="s">
        <v>435</v>
      </c>
      <c r="B2" t="str">
        <f ca="1">MID(CELL("filename",A1),FIND("]",CELL("filename",A1))+1,8)</f>
        <v>20160812</v>
      </c>
      <c r="E2" s="45" t="s">
        <v>251</v>
      </c>
      <c r="F2" s="45" t="s">
        <v>252</v>
      </c>
      <c r="G2" s="85" t="s">
        <v>377</v>
      </c>
      <c r="H2" s="85" t="s">
        <v>267</v>
      </c>
      <c r="I2" s="45" t="s">
        <v>254</v>
      </c>
      <c r="J2" s="45" t="s">
        <v>255</v>
      </c>
      <c r="K2" s="45" t="s">
        <v>256</v>
      </c>
    </row>
    <row r="3" spans="1:12" ht="14.25" thickBot="1" x14ac:dyDescent="0.2">
      <c r="E3" s="86" t="s">
        <v>241</v>
      </c>
      <c r="F3" s="48">
        <f t="shared" ref="F3:F8" ca="1" si="0">VLOOKUP($E3,INDIRECT($B$2 &amp; "!$A$3:$Y$207"),4,FALSE)</f>
        <v>1.6033898305084749E-3</v>
      </c>
      <c r="G3" s="48">
        <f t="shared" ref="G3:G8" ca="1" si="1">VLOOKUP($E3,INDIRECT($B$2 &amp; "!$A$3:$Y$207"),8,FALSE)</f>
        <v>0.77966101694915257</v>
      </c>
      <c r="H3" s="48">
        <f t="shared" ref="H3:H8" ca="1" si="2">VLOOKUP($E3,INDIRECT($B$2 &amp; "!$A$3:$Y$207"),7,FALSE)</f>
        <v>-7.54406779661017E-3</v>
      </c>
      <c r="I3" s="48">
        <f t="shared" ref="I3:I8" ca="1" si="3">VLOOKUP($E3,INDIRECT($B$2 &amp; "!$A$3:$Y$207"),11,FALSE)</f>
        <v>4.4701355932203382E-2</v>
      </c>
      <c r="J3" s="48">
        <f t="shared" ref="J3:J8" ca="1" si="4">VLOOKUP($E3,INDIRECT($B$2 &amp; "!$A$3:$Y$207"),16,FALSE)</f>
        <v>-1.3979310344827588E-2</v>
      </c>
      <c r="K3" s="48">
        <f t="shared" ref="K3:K8" ca="1" si="5">VLOOKUP($E3,INDIRECT($B$2 &amp; "!$A$3:$Y$207"),18,FALSE)</f>
        <v>-1.0372881355932204E-3</v>
      </c>
      <c r="L3" s="100" t="s">
        <v>358</v>
      </c>
    </row>
    <row r="4" spans="1:12" ht="14.25" thickBot="1" x14ac:dyDescent="0.2">
      <c r="E4" s="308" t="s">
        <v>242</v>
      </c>
      <c r="F4" s="48">
        <f t="shared" ca="1" si="0"/>
        <v>1.72E-3</v>
      </c>
      <c r="G4" s="48">
        <f t="shared" ca="1" si="1"/>
        <v>0.8</v>
      </c>
      <c r="H4" s="48">
        <f t="shared" ca="1" si="2"/>
        <v>-1.7899999999999999E-2</v>
      </c>
      <c r="I4" s="48">
        <f t="shared" ca="1" si="3"/>
        <v>4.6154000000000001E-2</v>
      </c>
      <c r="J4" s="48">
        <f t="shared" ca="1" si="4"/>
        <v>-1.924E-2</v>
      </c>
      <c r="K4" s="48">
        <f t="shared" ca="1" si="5"/>
        <v>-1.0999999999999998E-3</v>
      </c>
      <c r="L4" s="308" t="s">
        <v>359</v>
      </c>
    </row>
    <row r="5" spans="1:12" ht="14.25" thickBot="1" x14ac:dyDescent="0.2">
      <c r="E5" s="87" t="s">
        <v>243</v>
      </c>
      <c r="F5" s="87">
        <f t="shared" ca="1" si="0"/>
        <v>7.3611111111111143E-4</v>
      </c>
      <c r="G5" s="87">
        <f t="shared" ca="1" si="1"/>
        <v>0.61111111111111116</v>
      </c>
      <c r="H5" s="87">
        <f t="shared" ca="1" si="2"/>
        <v>-2.2383333333333328E-2</v>
      </c>
      <c r="I5" s="87">
        <f t="shared" ca="1" si="3"/>
        <v>4.0257777777777774E-2</v>
      </c>
      <c r="J5" s="87">
        <f t="shared" ca="1" si="4"/>
        <v>-2.4425806451612905E-2</v>
      </c>
      <c r="K5" s="87">
        <f t="shared" ca="1" si="5"/>
        <v>-2.2472222222222216E-3</v>
      </c>
      <c r="L5" t="s">
        <v>416</v>
      </c>
    </row>
    <row r="6" spans="1:12" ht="14.25" thickBot="1" x14ac:dyDescent="0.2">
      <c r="E6" s="87" t="s">
        <v>245</v>
      </c>
      <c r="F6" s="87">
        <f t="shared" ca="1" si="0"/>
        <v>1.1461538461538467E-3</v>
      </c>
      <c r="G6" s="87">
        <f t="shared" ca="1" si="1"/>
        <v>0.69230769230769229</v>
      </c>
      <c r="H6" s="87">
        <f t="shared" ca="1" si="2"/>
        <v>-7.2680769230769229E-2</v>
      </c>
      <c r="I6" s="87">
        <f t="shared" ca="1" si="3"/>
        <v>5.1366538461538457E-2</v>
      </c>
      <c r="J6" s="87">
        <f t="shared" ca="1" si="4"/>
        <v>-5.8988461538461538E-2</v>
      </c>
      <c r="K6" s="87">
        <f t="shared" ca="1" si="5"/>
        <v>-1.4115384615384615E-3</v>
      </c>
      <c r="L6" s="308" t="s">
        <v>488</v>
      </c>
    </row>
    <row r="7" spans="1:12" ht="14.25" thickBot="1" x14ac:dyDescent="0.2">
      <c r="E7" s="86" t="s">
        <v>244</v>
      </c>
      <c r="F7" s="48">
        <f t="shared" ca="1" si="0"/>
        <v>5.5666666666666668E-3</v>
      </c>
      <c r="G7" s="48">
        <f t="shared" ca="1" si="1"/>
        <v>0.66666666666666663</v>
      </c>
      <c r="H7" s="48">
        <f t="shared" ca="1" si="2"/>
        <v>-0.17230000000000001</v>
      </c>
      <c r="I7" s="48">
        <f t="shared" ca="1" si="3"/>
        <v>5.1029999999999999E-2</v>
      </c>
      <c r="J7" s="48">
        <f t="shared" ca="1" si="4"/>
        <v>-0.127</v>
      </c>
      <c r="K7" s="48">
        <f t="shared" ca="1" si="5"/>
        <v>2.9666666666666665E-3</v>
      </c>
      <c r="L7" t="s">
        <v>368</v>
      </c>
    </row>
    <row r="8" spans="1:12" ht="14.25" thickBot="1" x14ac:dyDescent="0.2">
      <c r="E8" s="86" t="s">
        <v>246</v>
      </c>
      <c r="F8" s="48">
        <f t="shared" ca="1" si="0"/>
        <v>5.9999999999999995E-4</v>
      </c>
      <c r="G8" s="48">
        <f t="shared" ca="1" si="1"/>
        <v>0.66666666666666663</v>
      </c>
      <c r="H8" s="48">
        <f t="shared" ca="1" si="2"/>
        <v>-0.14333333333333334</v>
      </c>
      <c r="I8" s="48">
        <f t="shared" ca="1" si="3"/>
        <v>5.2053333333333333E-2</v>
      </c>
      <c r="J8" s="48">
        <f t="shared" ca="1" si="4"/>
        <v>-9.5566666666666675E-2</v>
      </c>
      <c r="K8" s="48">
        <f t="shared" ca="1" si="5"/>
        <v>5.6999999999999993E-3</v>
      </c>
      <c r="L8" t="s">
        <v>368</v>
      </c>
    </row>
    <row r="9" spans="1:12" ht="14.25" thickBot="1" x14ac:dyDescent="0.2"/>
    <row r="10" spans="1:12" ht="14.25" thickBot="1" x14ac:dyDescent="0.2">
      <c r="E10" s="74" t="s">
        <v>260</v>
      </c>
      <c r="F10" s="74">
        <v>399481</v>
      </c>
      <c r="G10" s="74"/>
      <c r="H10" s="74">
        <v>132.08000000000001</v>
      </c>
      <c r="I10" s="47">
        <v>2.0000000000000001E-4</v>
      </c>
      <c r="J10" s="74" t="s">
        <v>261</v>
      </c>
      <c r="K10" s="74">
        <v>131.76</v>
      </c>
      <c r="L10" s="206" t="s">
        <v>361</v>
      </c>
    </row>
    <row r="11" spans="1:12" ht="14.25" thickBot="1" x14ac:dyDescent="0.2">
      <c r="E11" s="74" t="s">
        <v>262</v>
      </c>
      <c r="F11" s="75" t="s">
        <v>263</v>
      </c>
      <c r="G11" s="75"/>
      <c r="H11" s="74">
        <v>159.06</v>
      </c>
      <c r="I11" s="415">
        <v>5.9999999999999995E-4</v>
      </c>
      <c r="J11" s="74"/>
      <c r="K11" s="74"/>
      <c r="L11" s="428" t="s">
        <v>489</v>
      </c>
    </row>
    <row r="12" spans="1:12" ht="14.25" thickBot="1" x14ac:dyDescent="0.2">
      <c r="E12" s="74" t="s">
        <v>446</v>
      </c>
      <c r="F12" s="75" t="s">
        <v>447</v>
      </c>
      <c r="G12" s="75"/>
      <c r="H12" s="74">
        <v>1485.922</v>
      </c>
      <c r="I12" s="415">
        <v>3.7000000000000002E-3</v>
      </c>
      <c r="J12" s="74"/>
      <c r="K12" s="74"/>
      <c r="L12" s="206" t="s">
        <v>478</v>
      </c>
    </row>
    <row r="13" spans="1:12" ht="14.25" thickBot="1" x14ac:dyDescent="0.2">
      <c r="E13" s="74" t="s">
        <v>459</v>
      </c>
      <c r="F13" s="75" t="s">
        <v>460</v>
      </c>
      <c r="G13" s="75"/>
      <c r="H13" s="74">
        <v>102.045</v>
      </c>
      <c r="I13" s="415">
        <v>1.6000000000000001E-3</v>
      </c>
      <c r="J13" s="74"/>
      <c r="K13" s="74"/>
      <c r="L13" s="206" t="s">
        <v>490</v>
      </c>
    </row>
    <row r="14" spans="1:12" ht="14.25" thickBot="1" x14ac:dyDescent="0.2">
      <c r="E14" s="74" t="s">
        <v>461</v>
      </c>
      <c r="F14" s="75" t="s">
        <v>462</v>
      </c>
      <c r="G14" s="75"/>
      <c r="H14" s="74">
        <v>101.98</v>
      </c>
      <c r="I14" s="415">
        <v>2.2000000000000001E-3</v>
      </c>
      <c r="J14" s="74"/>
      <c r="K14" s="74"/>
      <c r="L14" s="206" t="s">
        <v>490</v>
      </c>
    </row>
    <row r="15" spans="1:12" ht="14.25" thickBot="1" x14ac:dyDescent="0.2">
      <c r="E15" s="74" t="s">
        <v>434</v>
      </c>
      <c r="F15" s="75" t="s">
        <v>432</v>
      </c>
      <c r="G15" s="75"/>
      <c r="H15" s="356">
        <v>2.6974999999999999E-2</v>
      </c>
      <c r="I15" s="356" t="s">
        <v>433</v>
      </c>
      <c r="J15" s="74"/>
      <c r="K15" s="74" t="s">
        <v>480</v>
      </c>
      <c r="L15" t="s">
        <v>431</v>
      </c>
    </row>
    <row r="17" spans="1:29" ht="14.25" thickBot="1" x14ac:dyDescent="0.2">
      <c r="D17" s="315">
        <f>SUM(D20:D26)</f>
        <v>0.26050000000000001</v>
      </c>
    </row>
    <row r="18" spans="1:29" x14ac:dyDescent="0.15">
      <c r="A18" s="571" t="s">
        <v>405</v>
      </c>
      <c r="B18" s="571" t="s">
        <v>399</v>
      </c>
      <c r="C18" s="571" t="s">
        <v>401</v>
      </c>
      <c r="D18" s="571" t="s">
        <v>403</v>
      </c>
      <c r="E18" s="571" t="s">
        <v>309</v>
      </c>
      <c r="F18" s="571" t="s">
        <v>310</v>
      </c>
      <c r="G18" s="571" t="s">
        <v>311</v>
      </c>
      <c r="H18" s="571" t="s">
        <v>297</v>
      </c>
      <c r="I18" s="470" t="s">
        <v>313</v>
      </c>
      <c r="J18" s="571" t="s">
        <v>315</v>
      </c>
      <c r="K18" s="571" t="s">
        <v>316</v>
      </c>
      <c r="L18" s="215" t="s">
        <v>318</v>
      </c>
      <c r="M18" s="470" t="s">
        <v>320</v>
      </c>
      <c r="N18" s="216" t="s">
        <v>321</v>
      </c>
      <c r="O18" s="216" t="s">
        <v>322</v>
      </c>
      <c r="P18" s="470" t="s">
        <v>324</v>
      </c>
      <c r="Q18" s="571" t="s">
        <v>326</v>
      </c>
      <c r="R18" s="470" t="s">
        <v>327</v>
      </c>
      <c r="S18" s="470" t="s">
        <v>329</v>
      </c>
      <c r="T18" s="216" t="s">
        <v>331</v>
      </c>
      <c r="U18" s="470" t="s">
        <v>333</v>
      </c>
      <c r="V18" s="216" t="s">
        <v>335</v>
      </c>
      <c r="W18" s="468" t="s">
        <v>337</v>
      </c>
      <c r="X18" s="468" t="s">
        <v>27</v>
      </c>
      <c r="Y18" s="468" t="s">
        <v>343</v>
      </c>
      <c r="Z18" s="5" t="s">
        <v>338</v>
      </c>
      <c r="AA18" s="555" t="s">
        <v>340</v>
      </c>
      <c r="AB18" s="571" t="s">
        <v>341</v>
      </c>
      <c r="AC18" s="572" t="s">
        <v>342</v>
      </c>
    </row>
    <row r="19" spans="1:29" ht="14.25" thickBot="1" x14ac:dyDescent="0.2">
      <c r="A19" s="556"/>
      <c r="B19" s="556" t="s">
        <v>399</v>
      </c>
      <c r="C19" s="556" t="s">
        <v>401</v>
      </c>
      <c r="D19" s="556" t="s">
        <v>403</v>
      </c>
      <c r="E19" s="556"/>
      <c r="F19" s="556"/>
      <c r="G19" s="556"/>
      <c r="H19" s="556"/>
      <c r="I19" s="469" t="s">
        <v>314</v>
      </c>
      <c r="J19" s="556"/>
      <c r="K19" s="556"/>
      <c r="L19" s="214" t="s">
        <v>317</v>
      </c>
      <c r="M19" s="177" t="s">
        <v>318</v>
      </c>
      <c r="N19" s="217" t="s">
        <v>318</v>
      </c>
      <c r="O19" s="217" t="s">
        <v>323</v>
      </c>
      <c r="P19" s="177" t="s">
        <v>325</v>
      </c>
      <c r="Q19" s="556"/>
      <c r="R19" s="177" t="s">
        <v>297</v>
      </c>
      <c r="S19" s="177" t="s">
        <v>330</v>
      </c>
      <c r="T19" s="217" t="s">
        <v>332</v>
      </c>
      <c r="U19" s="177" t="s">
        <v>334</v>
      </c>
      <c r="V19" s="217" t="s">
        <v>336</v>
      </c>
      <c r="W19" s="177" t="s">
        <v>336</v>
      </c>
      <c r="X19" s="469" t="s">
        <v>25</v>
      </c>
      <c r="Y19" s="469" t="s">
        <v>29</v>
      </c>
      <c r="Z19" s="6" t="s">
        <v>339</v>
      </c>
      <c r="AA19" s="556"/>
      <c r="AB19" s="556"/>
      <c r="AC19" s="558"/>
    </row>
    <row r="20" spans="1:29" s="60" customFormat="1" ht="18.75" thickBot="1" x14ac:dyDescent="0.2">
      <c r="A20" s="73" t="s">
        <v>487</v>
      </c>
      <c r="B20" s="309">
        <v>150323</v>
      </c>
      <c r="C20" s="309" t="str">
        <f ca="1">F20</f>
        <v>环保A端</v>
      </c>
      <c r="D20" s="310">
        <v>0.01</v>
      </c>
      <c r="E20" s="51">
        <f t="shared" ref="E20:AC26" ca="1" si="6">VLOOKUP($B20,INDIRECT($B$2 &amp; "!$A$3:$Y$207"),COLUMN()-4,0)</f>
        <v>150323</v>
      </c>
      <c r="F20" s="309" t="str">
        <f t="shared" ca="1" si="6"/>
        <v>环保A端</v>
      </c>
      <c r="G20" s="51">
        <f t="shared" ca="1" si="6"/>
        <v>1.075</v>
      </c>
      <c r="H20" s="310">
        <f t="shared" ca="1" si="6"/>
        <v>1.9E-3</v>
      </c>
      <c r="I20" s="309">
        <f t="shared" ca="1" si="6"/>
        <v>40.950000000000003</v>
      </c>
      <c r="J20" s="51">
        <f t="shared" ca="1" si="6"/>
        <v>1.0330999999999999</v>
      </c>
      <c r="K20" s="311">
        <f t="shared" ca="1" si="6"/>
        <v>-4.0599999999999997E-2</v>
      </c>
      <c r="L20" s="311">
        <f t="shared" ca="1" si="6"/>
        <v>0.04</v>
      </c>
      <c r="M20" s="309">
        <f t="shared" ca="1" si="6"/>
        <v>5.5</v>
      </c>
      <c r="N20" s="309">
        <f t="shared" ca="1" si="6"/>
        <v>5.5</v>
      </c>
      <c r="O20" s="311">
        <f t="shared" ca="1" si="6"/>
        <v>5.2789999999999997E-2</v>
      </c>
      <c r="P20" s="309" t="str">
        <f t="shared" ca="1" si="6"/>
        <v>永续</v>
      </c>
      <c r="Q20" s="51" t="str">
        <f t="shared" ca="1" si="6"/>
        <v>中证环保</v>
      </c>
      <c r="R20" s="310">
        <f t="shared" ca="1" si="6"/>
        <v>1.3299999999999999E-2</v>
      </c>
      <c r="S20" s="56">
        <f t="shared" ca="1" si="6"/>
        <v>0.17130000000000001</v>
      </c>
      <c r="T20" s="311">
        <f t="shared" ca="1" si="6"/>
        <v>-3.3599999999999998E-2</v>
      </c>
      <c r="U20" s="311">
        <f t="shared" ca="1" si="6"/>
        <v>0.93759999999999999</v>
      </c>
      <c r="V20" s="311">
        <f t="shared" ca="1" si="6"/>
        <v>-2.0000000000000001E-4</v>
      </c>
      <c r="W20" s="311">
        <f t="shared" ca="1" si="6"/>
        <v>3.3E-3</v>
      </c>
      <c r="X20" s="311">
        <f t="shared" ca="1" si="6"/>
        <v>-3.5999999999999999E-3</v>
      </c>
      <c r="Y20" s="309">
        <f t="shared" ca="1" si="6"/>
        <v>3762</v>
      </c>
      <c r="Z20" s="309">
        <f t="shared" ca="1" si="6"/>
        <v>0</v>
      </c>
      <c r="AA20" s="312">
        <f t="shared" ca="1" si="6"/>
        <v>0.21180555555555555</v>
      </c>
      <c r="AB20" s="313">
        <f t="shared" ca="1" si="6"/>
        <v>42738</v>
      </c>
      <c r="AC20" s="59" t="str">
        <f t="shared" ca="1" si="6"/>
        <v>   </v>
      </c>
    </row>
    <row r="21" spans="1:29" s="60" customFormat="1" ht="18.75" thickBot="1" x14ac:dyDescent="0.2">
      <c r="A21" s="73" t="s">
        <v>482</v>
      </c>
      <c r="B21" s="309">
        <v>150305</v>
      </c>
      <c r="C21" s="309" t="str">
        <f ca="1">F21</f>
        <v>养老A</v>
      </c>
      <c r="D21" s="310">
        <v>3.0099999999999998E-2</v>
      </c>
      <c r="E21" s="51">
        <f t="shared" ca="1" si="6"/>
        <v>150305</v>
      </c>
      <c r="F21" s="309" t="str">
        <f t="shared" ca="1" si="6"/>
        <v>养老A</v>
      </c>
      <c r="G21" s="51">
        <f t="shared" ca="1" si="6"/>
        <v>1.034</v>
      </c>
      <c r="H21" s="310">
        <f t="shared" ca="1" si="6"/>
        <v>4.8999999999999998E-3</v>
      </c>
      <c r="I21" s="309">
        <f t="shared" ca="1" si="6"/>
        <v>347.88</v>
      </c>
      <c r="J21" s="51">
        <f t="shared" ca="1" si="6"/>
        <v>1.03</v>
      </c>
      <c r="K21" s="311">
        <f t="shared" ca="1" si="6"/>
        <v>-3.8999999999999998E-3</v>
      </c>
      <c r="L21" s="311">
        <f t="shared" ca="1" si="6"/>
        <v>0.03</v>
      </c>
      <c r="M21" s="309">
        <f t="shared" ca="1" si="6"/>
        <v>4.5</v>
      </c>
      <c r="N21" s="309">
        <f t="shared" ca="1" si="6"/>
        <v>4.5</v>
      </c>
      <c r="O21" s="311">
        <f t="shared" ca="1" si="6"/>
        <v>4.4819999999999999E-2</v>
      </c>
      <c r="P21" s="309" t="str">
        <f t="shared" ca="1" si="6"/>
        <v>永续</v>
      </c>
      <c r="Q21" s="51" t="str">
        <f t="shared" ca="1" si="6"/>
        <v>养老产业</v>
      </c>
      <c r="R21" s="310">
        <f t="shared" ca="1" si="6"/>
        <v>1.17E-2</v>
      </c>
      <c r="S21" s="56">
        <f t="shared" ca="1" si="6"/>
        <v>0.22140000000000001</v>
      </c>
      <c r="T21" s="311">
        <f t="shared" ca="1" si="6"/>
        <v>-7.4000000000000003E-3</v>
      </c>
      <c r="U21" s="311">
        <f t="shared" ca="1" si="6"/>
        <v>0.82469999999999999</v>
      </c>
      <c r="V21" s="311">
        <f t="shared" ca="1" si="6"/>
        <v>-4.3E-3</v>
      </c>
      <c r="W21" s="311">
        <f t="shared" ca="1" si="6"/>
        <v>-5.9999999999999995E-4</v>
      </c>
      <c r="X21" s="311">
        <f t="shared" ca="1" si="6"/>
        <v>-6.7000000000000002E-3</v>
      </c>
      <c r="Y21" s="309">
        <f t="shared" ca="1" si="6"/>
        <v>2981</v>
      </c>
      <c r="Z21" s="309">
        <f t="shared" ca="1" si="6"/>
        <v>4</v>
      </c>
      <c r="AA21" s="312">
        <f t="shared" ca="1" si="6"/>
        <v>0.21180555555555555</v>
      </c>
      <c r="AB21" s="313">
        <f t="shared" ca="1" si="6"/>
        <v>42719</v>
      </c>
      <c r="AC21" s="59" t="str">
        <f t="shared" ca="1" si="6"/>
        <v>   </v>
      </c>
    </row>
    <row r="22" spans="1:29" s="60" customFormat="1" ht="18.75" thickBot="1" x14ac:dyDescent="0.2">
      <c r="A22" s="73" t="s">
        <v>485</v>
      </c>
      <c r="B22" s="309">
        <v>150259</v>
      </c>
      <c r="C22" s="309" t="str">
        <f t="shared" ref="C22:C26" ca="1" si="7">F22</f>
        <v>重组A</v>
      </c>
      <c r="D22" s="310">
        <v>0.01</v>
      </c>
      <c r="E22" s="51">
        <f ca="1">VLOOKUP($B22,INDIRECT($B$2 &amp; "!$A$3:$Y$207"),COLUMN()-4,0)</f>
        <v>150259</v>
      </c>
      <c r="F22" s="309" t="str">
        <f t="shared" ca="1" si="6"/>
        <v>重组A</v>
      </c>
      <c r="G22" s="51">
        <f t="shared" ca="1" si="6"/>
        <v>1.012</v>
      </c>
      <c r="H22" s="310">
        <f t="shared" ca="1" si="6"/>
        <v>2E-3</v>
      </c>
      <c r="I22" s="309">
        <f t="shared" ca="1" si="6"/>
        <v>44.41</v>
      </c>
      <c r="J22" s="51">
        <f t="shared" ca="1" si="6"/>
        <v>1.0085999999999999</v>
      </c>
      <c r="K22" s="311">
        <f t="shared" ca="1" si="6"/>
        <v>-3.3999999999999998E-3</v>
      </c>
      <c r="L22" s="311">
        <f t="shared" ca="1" si="6"/>
        <v>0.03</v>
      </c>
      <c r="M22" s="309">
        <f t="shared" ca="1" si="6"/>
        <v>4.5</v>
      </c>
      <c r="N22" s="309">
        <f t="shared" ca="1" si="6"/>
        <v>4.5</v>
      </c>
      <c r="O22" s="311">
        <f t="shared" ca="1" si="6"/>
        <v>4.4850000000000001E-2</v>
      </c>
      <c r="P22" s="309" t="str">
        <f t="shared" ca="1" si="6"/>
        <v>永续</v>
      </c>
      <c r="Q22" s="51" t="str">
        <f t="shared" ca="1" si="6"/>
        <v>CSWD并购</v>
      </c>
      <c r="R22" s="310">
        <f t="shared" ca="1" si="6"/>
        <v>7.6E-3</v>
      </c>
      <c r="S22" s="56">
        <f t="shared" ca="1" si="6"/>
        <v>0.3246</v>
      </c>
      <c r="T22" s="311">
        <f t="shared" ca="1" si="6"/>
        <v>-6.4999999999999997E-3</v>
      </c>
      <c r="U22" s="311">
        <f t="shared" ca="1" si="6"/>
        <v>0.61</v>
      </c>
      <c r="V22" s="311">
        <f t="shared" ca="1" si="6"/>
        <v>5.1999999999999998E-3</v>
      </c>
      <c r="W22" s="311">
        <f t="shared" ca="1" si="6"/>
        <v>8.6E-3</v>
      </c>
      <c r="X22" s="311">
        <f t="shared" ca="1" si="6"/>
        <v>-1.4E-3</v>
      </c>
      <c r="Y22" s="309">
        <f t="shared" ca="1" si="6"/>
        <v>10102</v>
      </c>
      <c r="Z22" s="309">
        <f t="shared" ca="1" si="6"/>
        <v>7</v>
      </c>
      <c r="AA22" s="312">
        <f t="shared" ca="1" si="6"/>
        <v>0.21180555555555555</v>
      </c>
      <c r="AB22" s="313">
        <f t="shared" ca="1" si="6"/>
        <v>42888</v>
      </c>
      <c r="AC22" s="59" t="str">
        <f t="shared" ca="1" si="6"/>
        <v>   </v>
      </c>
    </row>
    <row r="23" spans="1:29" s="60" customFormat="1" ht="18.75" thickBot="1" x14ac:dyDescent="0.2">
      <c r="A23" s="73" t="s">
        <v>391</v>
      </c>
      <c r="B23" s="309">
        <v>150175</v>
      </c>
      <c r="C23" s="309" t="str">
        <f t="shared" ca="1" si="7"/>
        <v>H股A</v>
      </c>
      <c r="D23" s="310">
        <v>0.1101</v>
      </c>
      <c r="E23" s="51">
        <f t="shared" ref="E23:T26" ca="1" si="8">VLOOKUP($B23,INDIRECT($B$2 &amp; "!$A$3:$Y$207"),COLUMN()-4,0)</f>
        <v>150175</v>
      </c>
      <c r="F23" s="309" t="str">
        <f t="shared" ca="1" si="6"/>
        <v>H股A</v>
      </c>
      <c r="G23" s="51">
        <f t="shared" ca="1" si="6"/>
        <v>0.997</v>
      </c>
      <c r="H23" s="310">
        <f t="shared" ca="1" si="6"/>
        <v>1.5299999999999999E-2</v>
      </c>
      <c r="I23" s="309">
        <f t="shared" ca="1" si="6"/>
        <v>20987.18</v>
      </c>
      <c r="J23" s="51">
        <f t="shared" ca="1" si="6"/>
        <v>1.0346</v>
      </c>
      <c r="K23" s="311">
        <f t="shared" ca="1" si="6"/>
        <v>3.6299999999999999E-2</v>
      </c>
      <c r="L23" s="311">
        <f t="shared" ca="1" si="6"/>
        <v>3.5000000000000003E-2</v>
      </c>
      <c r="M23" s="309">
        <f t="shared" ca="1" si="6"/>
        <v>5</v>
      </c>
      <c r="N23" s="309">
        <f t="shared" ca="1" si="6"/>
        <v>5</v>
      </c>
      <c r="O23" s="311">
        <f t="shared" ca="1" si="6"/>
        <v>5.1950000000000003E-2</v>
      </c>
      <c r="P23" s="309" t="str">
        <f t="shared" ca="1" si="6"/>
        <v>永续</v>
      </c>
      <c r="Q23" s="51" t="str">
        <f t="shared" ca="1" si="6"/>
        <v>恒生国企</v>
      </c>
      <c r="R23" s="310">
        <f t="shared" ca="1" si="6"/>
        <v>1.52E-2</v>
      </c>
      <c r="S23" s="56">
        <f t="shared" ca="1" si="6"/>
        <v>0.30840000000000001</v>
      </c>
      <c r="T23" s="311" t="str">
        <f t="shared" ca="1" si="6"/>
        <v>无下折</v>
      </c>
      <c r="U23" s="311">
        <f t="shared" ca="1" si="6"/>
        <v>0.68</v>
      </c>
      <c r="V23" s="311">
        <f t="shared" ca="1" si="6"/>
        <v>-2.5999999999999999E-3</v>
      </c>
      <c r="W23" s="311">
        <f t="shared" ca="1" si="6"/>
        <v>-2.9999999999999997E-4</v>
      </c>
      <c r="X23" s="311">
        <f t="shared" ca="1" si="6"/>
        <v>-4.4999999999999997E-3</v>
      </c>
      <c r="Y23" s="309">
        <f t="shared" ca="1" si="6"/>
        <v>402448</v>
      </c>
      <c r="Z23" s="309">
        <f t="shared" ca="1" si="6"/>
        <v>2396</v>
      </c>
      <c r="AA23" s="312">
        <f t="shared" ca="1" si="6"/>
        <v>0.21180555555555555</v>
      </c>
      <c r="AB23" s="313">
        <f t="shared" ca="1" si="6"/>
        <v>42705</v>
      </c>
      <c r="AC23" s="59" t="str">
        <f t="shared" ca="1" si="6"/>
        <v>   </v>
      </c>
    </row>
    <row r="24" spans="1:29" s="60" customFormat="1" ht="18.75" thickBot="1" x14ac:dyDescent="0.2">
      <c r="A24" s="73" t="s">
        <v>391</v>
      </c>
      <c r="B24" s="309">
        <v>150267</v>
      </c>
      <c r="C24" s="309" t="str">
        <f t="shared" ca="1" si="7"/>
        <v>银行A类</v>
      </c>
      <c r="D24" s="310">
        <v>3.0200000000000001E-2</v>
      </c>
      <c r="E24" s="51">
        <f t="shared" ca="1" si="8"/>
        <v>150267</v>
      </c>
      <c r="F24" s="309" t="str">
        <f t="shared" ca="1" si="6"/>
        <v>银行A类</v>
      </c>
      <c r="G24" s="51">
        <f t="shared" ca="1" si="6"/>
        <v>1.052</v>
      </c>
      <c r="H24" s="310">
        <f t="shared" ca="1" si="6"/>
        <v>2.8999999999999998E-3</v>
      </c>
      <c r="I24" s="309">
        <f t="shared" ca="1" si="6"/>
        <v>137.30000000000001</v>
      </c>
      <c r="J24" s="51">
        <f t="shared" ca="1" si="6"/>
        <v>1.0347999999999999</v>
      </c>
      <c r="K24" s="311">
        <f t="shared" ca="1" si="6"/>
        <v>-1.66E-2</v>
      </c>
      <c r="L24" s="311">
        <f t="shared" ca="1" si="6"/>
        <v>3.5000000000000003E-2</v>
      </c>
      <c r="M24" s="309">
        <f t="shared" ca="1" si="6"/>
        <v>5</v>
      </c>
      <c r="N24" s="309">
        <f t="shared" ca="1" si="6"/>
        <v>5</v>
      </c>
      <c r="O24" s="311">
        <f t="shared" ca="1" si="6"/>
        <v>4.9149999999999999E-2</v>
      </c>
      <c r="P24" s="309" t="str">
        <f t="shared" ca="1" si="6"/>
        <v>永续</v>
      </c>
      <c r="Q24" s="51" t="str">
        <f t="shared" ca="1" si="6"/>
        <v>中证银行</v>
      </c>
      <c r="R24" s="310">
        <f t="shared" ca="1" si="6"/>
        <v>2.4799999999999999E-2</v>
      </c>
      <c r="S24" s="56">
        <f t="shared" ca="1" si="6"/>
        <v>0.27539999999999998</v>
      </c>
      <c r="T24" s="311">
        <f t="shared" ca="1" si="6"/>
        <v>-1.8700000000000001E-2</v>
      </c>
      <c r="U24" s="311">
        <f t="shared" ca="1" si="6"/>
        <v>0.69179999999999997</v>
      </c>
      <c r="V24" s="311">
        <f t="shared" ca="1" si="6"/>
        <v>-2.3999999999999998E-3</v>
      </c>
      <c r="W24" s="311">
        <f t="shared" ca="1" si="6"/>
        <v>-5.4000000000000003E-3</v>
      </c>
      <c r="X24" s="311">
        <f t="shared" ca="1" si="6"/>
        <v>-4.4000000000000003E-3</v>
      </c>
      <c r="Y24" s="309">
        <f t="shared" ca="1" si="6"/>
        <v>1939</v>
      </c>
      <c r="Z24" s="309">
        <f t="shared" ca="1" si="6"/>
        <v>-1</v>
      </c>
      <c r="AA24" s="312">
        <f t="shared" ca="1" si="6"/>
        <v>0.21180555555555555</v>
      </c>
      <c r="AB24" s="313">
        <f t="shared" ca="1" si="6"/>
        <v>42705</v>
      </c>
      <c r="AC24" s="59" t="str">
        <f t="shared" ca="1" si="6"/>
        <v>   </v>
      </c>
    </row>
    <row r="25" spans="1:29" s="60" customFormat="1" ht="18.75" thickBot="1" x14ac:dyDescent="0.2">
      <c r="A25" s="73" t="s">
        <v>486</v>
      </c>
      <c r="B25" s="309">
        <v>150335</v>
      </c>
      <c r="C25" s="309" t="str">
        <f t="shared" ca="1" si="7"/>
        <v>军工股A</v>
      </c>
      <c r="D25" s="310">
        <v>0.03</v>
      </c>
      <c r="E25" s="51">
        <f t="shared" ca="1" si="8"/>
        <v>150335</v>
      </c>
      <c r="F25" s="309" t="str">
        <f t="shared" ca="1" si="8"/>
        <v>军工股A</v>
      </c>
      <c r="G25" s="51">
        <f t="shared" ca="1" si="8"/>
        <v>1.0840000000000001</v>
      </c>
      <c r="H25" s="310">
        <f t="shared" ca="1" si="8"/>
        <v>3.7000000000000002E-3</v>
      </c>
      <c r="I25" s="309">
        <f t="shared" ca="1" si="8"/>
        <v>1444.42</v>
      </c>
      <c r="J25" s="51">
        <f t="shared" ca="1" si="8"/>
        <v>1.036</v>
      </c>
      <c r="K25" s="311">
        <f t="shared" ca="1" si="8"/>
        <v>-4.6300000000000001E-2</v>
      </c>
      <c r="L25" s="311">
        <f t="shared" ca="1" si="8"/>
        <v>0.04</v>
      </c>
      <c r="M25" s="309">
        <f t="shared" ca="1" si="8"/>
        <v>5.5</v>
      </c>
      <c r="N25" s="309">
        <f t="shared" ca="1" si="8"/>
        <v>5.5</v>
      </c>
      <c r="O25" s="311">
        <f t="shared" ca="1" si="8"/>
        <v>5.2479999999999999E-2</v>
      </c>
      <c r="P25" s="309" t="str">
        <f t="shared" ca="1" si="8"/>
        <v>永续</v>
      </c>
      <c r="Q25" s="51" t="str">
        <f t="shared" ca="1" si="8"/>
        <v>中证军工</v>
      </c>
      <c r="R25" s="310">
        <f t="shared" ca="1" si="8"/>
        <v>9.4000000000000004E-3</v>
      </c>
      <c r="S25" s="56">
        <f t="shared" ca="1" si="8"/>
        <v>0.23769999999999999</v>
      </c>
      <c r="T25" s="311">
        <f t="shared" ca="1" si="8"/>
        <v>-3.8899999999999997E-2</v>
      </c>
      <c r="U25" s="311">
        <f t="shared" ca="1" si="6"/>
        <v>0.77839999999999998</v>
      </c>
      <c r="V25" s="311">
        <f t="shared" ca="1" si="6"/>
        <v>2.3999999999999998E-3</v>
      </c>
      <c r="W25" s="311">
        <f t="shared" ca="1" si="6"/>
        <v>4.1999999999999997E-3</v>
      </c>
      <c r="X25" s="311">
        <f t="shared" ca="1" si="6"/>
        <v>1.1999999999999999E-3</v>
      </c>
      <c r="Y25" s="309">
        <f t="shared" ca="1" si="6"/>
        <v>16652</v>
      </c>
      <c r="Z25" s="309">
        <f t="shared" ca="1" si="6"/>
        <v>149</v>
      </c>
      <c r="AA25" s="312">
        <f t="shared" ca="1" si="6"/>
        <v>0.21180555555555555</v>
      </c>
      <c r="AB25" s="313">
        <f t="shared" ca="1" si="6"/>
        <v>42719</v>
      </c>
      <c r="AC25" s="59" t="str">
        <f t="shared" ca="1" si="6"/>
        <v>   </v>
      </c>
    </row>
    <row r="26" spans="1:29" s="60" customFormat="1" ht="18.75" thickBot="1" x14ac:dyDescent="0.2">
      <c r="A26" s="73" t="s">
        <v>392</v>
      </c>
      <c r="B26" s="309">
        <v>150287</v>
      </c>
      <c r="C26" s="309" t="str">
        <f t="shared" ca="1" si="7"/>
        <v>钢铁A</v>
      </c>
      <c r="D26" s="310">
        <v>4.0099999999999997E-2</v>
      </c>
      <c r="E26" s="51">
        <f t="shared" ca="1" si="8"/>
        <v>150287</v>
      </c>
      <c r="F26" s="309" t="str">
        <f t="shared" ca="1" si="6"/>
        <v>钢铁A</v>
      </c>
      <c r="G26" s="51">
        <f t="shared" ca="1" si="6"/>
        <v>1.0820000000000001</v>
      </c>
      <c r="H26" s="310">
        <f t="shared" ca="1" si="6"/>
        <v>2.8E-3</v>
      </c>
      <c r="I26" s="309">
        <f t="shared" ca="1" si="6"/>
        <v>4915.8</v>
      </c>
      <c r="J26" s="51">
        <f t="shared" ca="1" si="6"/>
        <v>1.036</v>
      </c>
      <c r="K26" s="311">
        <f t="shared" ca="1" si="6"/>
        <v>-4.4400000000000002E-2</v>
      </c>
      <c r="L26" s="311">
        <f t="shared" ca="1" si="6"/>
        <v>0.04</v>
      </c>
      <c r="M26" s="309">
        <f t="shared" ca="1" si="6"/>
        <v>5.5</v>
      </c>
      <c r="N26" s="309">
        <f t="shared" ca="1" si="6"/>
        <v>5.5</v>
      </c>
      <c r="O26" s="311">
        <f t="shared" ca="1" si="6"/>
        <v>5.2580000000000002E-2</v>
      </c>
      <c r="P26" s="309" t="str">
        <f t="shared" ca="1" si="6"/>
        <v>永续</v>
      </c>
      <c r="Q26" s="51" t="str">
        <f t="shared" ca="1" si="6"/>
        <v>国证钢铁</v>
      </c>
      <c r="R26" s="310">
        <f t="shared" ca="1" si="6"/>
        <v>8.3999999999999995E-3</v>
      </c>
      <c r="S26" s="56">
        <f t="shared" ca="1" si="6"/>
        <v>0.1905</v>
      </c>
      <c r="T26" s="311">
        <f t="shared" ca="1" si="6"/>
        <v>-3.7100000000000001E-2</v>
      </c>
      <c r="U26" s="311">
        <f t="shared" ca="1" si="6"/>
        <v>0.88849999999999996</v>
      </c>
      <c r="V26" s="311">
        <f t="shared" ca="1" si="6"/>
        <v>7.7999999999999996E-3</v>
      </c>
      <c r="W26" s="311">
        <f t="shared" ca="1" si="6"/>
        <v>8.2000000000000007E-3</v>
      </c>
      <c r="X26" s="311">
        <f t="shared" ca="1" si="6"/>
        <v>3.0999999999999999E-3</v>
      </c>
      <c r="Y26" s="309">
        <f t="shared" ca="1" si="6"/>
        <v>84825</v>
      </c>
      <c r="Z26" s="309">
        <f t="shared" ca="1" si="6"/>
        <v>4429</v>
      </c>
      <c r="AA26" s="312">
        <f t="shared" ca="1" si="6"/>
        <v>0.21180555555555555</v>
      </c>
      <c r="AB26" s="313">
        <f t="shared" ca="1" si="6"/>
        <v>42719</v>
      </c>
      <c r="AC26" s="59" t="str">
        <f t="shared" ca="1" si="6"/>
        <v>   </v>
      </c>
    </row>
    <row r="28" spans="1:29" ht="14.25" thickBot="1" x14ac:dyDescent="0.2">
      <c r="A28" s="273" t="s">
        <v>302</v>
      </c>
    </row>
    <row r="29" spans="1:29" s="110" customFormat="1" ht="18.75" thickBot="1" x14ac:dyDescent="0.2">
      <c r="A29" s="431" t="s">
        <v>492</v>
      </c>
      <c r="B29" s="110">
        <v>150259</v>
      </c>
      <c r="C29" s="110" t="str">
        <f ca="1">F29</f>
        <v>重组A</v>
      </c>
      <c r="D29" s="433">
        <v>0.01</v>
      </c>
      <c r="E29" s="437">
        <f t="shared" ref="E29:AC31" ca="1" si="9">VLOOKUP($B29,INDIRECT($B$2 &amp; "!$A$3:$Y$207"),COLUMN()-4,0)</f>
        <v>150259</v>
      </c>
      <c r="F29" s="438" t="str">
        <f t="shared" ca="1" si="9"/>
        <v>重组A</v>
      </c>
      <c r="G29" s="437">
        <f t="shared" ca="1" si="9"/>
        <v>1.012</v>
      </c>
      <c r="H29" s="439">
        <f t="shared" ca="1" si="9"/>
        <v>2E-3</v>
      </c>
      <c r="I29" s="438">
        <f t="shared" ca="1" si="9"/>
        <v>44.41</v>
      </c>
      <c r="J29" s="437">
        <f t="shared" ca="1" si="9"/>
        <v>1.0085999999999999</v>
      </c>
      <c r="K29" s="440">
        <f t="shared" ca="1" si="9"/>
        <v>-3.3999999999999998E-3</v>
      </c>
      <c r="L29" s="440">
        <f t="shared" ca="1" si="9"/>
        <v>0.03</v>
      </c>
      <c r="M29" s="438">
        <f t="shared" ca="1" si="9"/>
        <v>4.5</v>
      </c>
      <c r="N29" s="438">
        <f t="shared" ca="1" si="9"/>
        <v>4.5</v>
      </c>
      <c r="O29" s="440">
        <f t="shared" ca="1" si="9"/>
        <v>4.4850000000000001E-2</v>
      </c>
      <c r="P29" s="438" t="str">
        <f t="shared" ca="1" si="9"/>
        <v>永续</v>
      </c>
      <c r="Q29" s="437" t="str">
        <f t="shared" ca="1" si="9"/>
        <v>CSWD并购</v>
      </c>
      <c r="R29" s="439">
        <f t="shared" ca="1" si="9"/>
        <v>7.6E-3</v>
      </c>
      <c r="S29" s="441">
        <f t="shared" ca="1" si="9"/>
        <v>0.3246</v>
      </c>
      <c r="T29" s="440">
        <f t="shared" ca="1" si="9"/>
        <v>-6.4999999999999997E-3</v>
      </c>
      <c r="U29" s="440">
        <f t="shared" ca="1" si="9"/>
        <v>0.61</v>
      </c>
      <c r="V29" s="440">
        <f t="shared" ca="1" si="9"/>
        <v>5.1999999999999998E-3</v>
      </c>
      <c r="W29" s="440">
        <f t="shared" ca="1" si="9"/>
        <v>8.6E-3</v>
      </c>
      <c r="X29" s="440">
        <f t="shared" ca="1" si="9"/>
        <v>-1.4E-3</v>
      </c>
      <c r="Y29" s="438">
        <f t="shared" ca="1" si="9"/>
        <v>10102</v>
      </c>
      <c r="Z29" s="438">
        <f t="shared" ca="1" si="9"/>
        <v>7</v>
      </c>
      <c r="AA29" s="442">
        <f t="shared" ca="1" si="9"/>
        <v>0.21180555555555555</v>
      </c>
      <c r="AB29" s="443">
        <f t="shared" ca="1" si="9"/>
        <v>42888</v>
      </c>
      <c r="AC29" s="444" t="str">
        <f t="shared" ca="1" si="9"/>
        <v>   </v>
      </c>
    </row>
    <row r="30" spans="1:29" s="110" customFormat="1" ht="18.75" thickBot="1" x14ac:dyDescent="0.2">
      <c r="A30" s="431" t="s">
        <v>492</v>
      </c>
      <c r="B30" s="432">
        <v>150305</v>
      </c>
      <c r="C30" s="110" t="str">
        <f ca="1">F30</f>
        <v>养老A</v>
      </c>
      <c r="D30" s="433">
        <v>3.0099999999999998E-2</v>
      </c>
      <c r="E30" s="101">
        <f t="shared" ca="1" si="9"/>
        <v>150305</v>
      </c>
      <c r="F30" s="432" t="str">
        <f t="shared" ca="1" si="9"/>
        <v>养老A</v>
      </c>
      <c r="G30" s="101">
        <f t="shared" ca="1" si="9"/>
        <v>1.034</v>
      </c>
      <c r="H30" s="433">
        <f t="shared" ca="1" si="9"/>
        <v>4.8999999999999998E-3</v>
      </c>
      <c r="I30" s="432">
        <f t="shared" ca="1" si="9"/>
        <v>347.88</v>
      </c>
      <c r="J30" s="101">
        <f t="shared" ca="1" si="9"/>
        <v>1.03</v>
      </c>
      <c r="K30" s="434">
        <f t="shared" ca="1" si="9"/>
        <v>-3.8999999999999998E-3</v>
      </c>
      <c r="L30" s="434">
        <f t="shared" ca="1" si="9"/>
        <v>0.03</v>
      </c>
      <c r="M30" s="432">
        <f t="shared" ca="1" si="9"/>
        <v>4.5</v>
      </c>
      <c r="N30" s="432">
        <f t="shared" ca="1" si="9"/>
        <v>4.5</v>
      </c>
      <c r="O30" s="434">
        <f t="shared" ca="1" si="9"/>
        <v>4.4819999999999999E-2</v>
      </c>
      <c r="P30" s="432" t="str">
        <f t="shared" ca="1" si="9"/>
        <v>永续</v>
      </c>
      <c r="Q30" s="101" t="str">
        <f t="shared" ca="1" si="9"/>
        <v>养老产业</v>
      </c>
      <c r="R30" s="433">
        <f t="shared" ca="1" si="9"/>
        <v>1.17E-2</v>
      </c>
      <c r="S30" s="106">
        <f t="shared" ca="1" si="9"/>
        <v>0.22140000000000001</v>
      </c>
      <c r="T30" s="434">
        <f t="shared" ca="1" si="9"/>
        <v>-7.4000000000000003E-3</v>
      </c>
      <c r="U30" s="434">
        <f t="shared" ca="1" si="9"/>
        <v>0.82469999999999999</v>
      </c>
      <c r="V30" s="434">
        <f t="shared" ca="1" si="9"/>
        <v>-4.3E-3</v>
      </c>
      <c r="W30" s="434">
        <f t="shared" ca="1" si="9"/>
        <v>-5.9999999999999995E-4</v>
      </c>
      <c r="X30" s="434">
        <f t="shared" ca="1" si="9"/>
        <v>-6.7000000000000002E-3</v>
      </c>
      <c r="Y30" s="432">
        <f t="shared" ca="1" si="9"/>
        <v>2981</v>
      </c>
      <c r="Z30" s="432">
        <f t="shared" ca="1" si="9"/>
        <v>4</v>
      </c>
      <c r="AA30" s="435">
        <f t="shared" ca="1" si="9"/>
        <v>0.21180555555555555</v>
      </c>
      <c r="AB30" s="436">
        <f t="shared" ca="1" si="9"/>
        <v>42719</v>
      </c>
      <c r="AC30" s="109" t="str">
        <f t="shared" ca="1" si="9"/>
        <v>   </v>
      </c>
    </row>
    <row r="31" spans="1:29" s="110" customFormat="1" ht="18" x14ac:dyDescent="0.15">
      <c r="A31" s="431" t="s">
        <v>494</v>
      </c>
      <c r="B31" s="438">
        <v>150267</v>
      </c>
      <c r="C31" s="110" t="str">
        <f ca="1">F31</f>
        <v>银行A类</v>
      </c>
      <c r="D31" s="439">
        <v>3.0200000000000001E-2</v>
      </c>
      <c r="E31" s="437">
        <f t="shared" ca="1" si="9"/>
        <v>150267</v>
      </c>
      <c r="F31" s="438" t="str">
        <f t="shared" ca="1" si="9"/>
        <v>银行A类</v>
      </c>
      <c r="G31" s="437">
        <f t="shared" ca="1" si="9"/>
        <v>1.052</v>
      </c>
      <c r="H31" s="439">
        <f t="shared" ca="1" si="9"/>
        <v>2.8999999999999998E-3</v>
      </c>
      <c r="I31" s="438">
        <f t="shared" ca="1" si="9"/>
        <v>137.30000000000001</v>
      </c>
      <c r="J31" s="437">
        <f t="shared" ca="1" si="9"/>
        <v>1.0347999999999999</v>
      </c>
      <c r="K31" s="440">
        <f t="shared" ca="1" si="9"/>
        <v>-1.66E-2</v>
      </c>
      <c r="L31" s="440">
        <f t="shared" ca="1" si="9"/>
        <v>3.5000000000000003E-2</v>
      </c>
      <c r="M31" s="438">
        <f t="shared" ca="1" si="9"/>
        <v>5</v>
      </c>
      <c r="N31" s="438">
        <f t="shared" ca="1" si="9"/>
        <v>5</v>
      </c>
      <c r="O31" s="440">
        <f t="shared" ca="1" si="9"/>
        <v>4.9149999999999999E-2</v>
      </c>
      <c r="P31" s="438" t="str">
        <f t="shared" ca="1" si="9"/>
        <v>永续</v>
      </c>
      <c r="Q31" s="437" t="str">
        <f t="shared" ca="1" si="9"/>
        <v>中证银行</v>
      </c>
      <c r="R31" s="439">
        <f t="shared" ca="1" si="9"/>
        <v>2.4799999999999999E-2</v>
      </c>
      <c r="S31" s="441">
        <f t="shared" ca="1" si="9"/>
        <v>0.27539999999999998</v>
      </c>
      <c r="T31" s="440">
        <f t="shared" ca="1" si="9"/>
        <v>-1.8700000000000001E-2</v>
      </c>
      <c r="U31" s="440">
        <f t="shared" ca="1" si="9"/>
        <v>0.69179999999999997</v>
      </c>
      <c r="V31" s="440">
        <f t="shared" ca="1" si="9"/>
        <v>-2.3999999999999998E-3</v>
      </c>
      <c r="W31" s="440">
        <f t="shared" ca="1" si="9"/>
        <v>-5.4000000000000003E-3</v>
      </c>
      <c r="X31" s="440">
        <f t="shared" ca="1" si="9"/>
        <v>-4.4000000000000003E-3</v>
      </c>
      <c r="Y31" s="438">
        <f t="shared" ca="1" si="9"/>
        <v>1939</v>
      </c>
      <c r="Z31" s="438">
        <f t="shared" ca="1" si="9"/>
        <v>-1</v>
      </c>
      <c r="AA31" s="442">
        <f t="shared" ca="1" si="9"/>
        <v>0.21180555555555555</v>
      </c>
      <c r="AB31" s="443">
        <f t="shared" ca="1" si="9"/>
        <v>42705</v>
      </c>
      <c r="AC31" s="444" t="str">
        <f t="shared" ca="1" si="9"/>
        <v>   </v>
      </c>
    </row>
    <row r="33" spans="1:29" ht="14.25" thickBot="1" x14ac:dyDescent="0.2">
      <c r="A33" s="273" t="s">
        <v>304</v>
      </c>
    </row>
    <row r="34" spans="1:29" s="206" customFormat="1" ht="18.75" thickBot="1" x14ac:dyDescent="0.2">
      <c r="A34" s="242" t="s">
        <v>493</v>
      </c>
      <c r="B34" s="206">
        <v>502024</v>
      </c>
      <c r="C34" s="206" t="str">
        <f ca="1">F34</f>
        <v>钢铁A</v>
      </c>
      <c r="D34" s="491">
        <v>0</v>
      </c>
      <c r="E34" s="197">
        <f t="shared" ref="E34:T36" ca="1" si="10">VLOOKUP($B34,INDIRECT($B$2 &amp; "!$A$3:$Y$207"),COLUMN()-4,0)</f>
        <v>502024</v>
      </c>
      <c r="F34" s="377" t="str">
        <f t="shared" ca="1" si="10"/>
        <v>钢铁A</v>
      </c>
      <c r="G34" s="197">
        <f t="shared" ca="1" si="10"/>
        <v>1.052</v>
      </c>
      <c r="H34" s="378">
        <f t="shared" ca="1" si="10"/>
        <v>1E-3</v>
      </c>
      <c r="I34" s="377">
        <f t="shared" ca="1" si="10"/>
        <v>273.58</v>
      </c>
      <c r="J34" s="197">
        <f t="shared" ca="1" si="10"/>
        <v>1.05</v>
      </c>
      <c r="K34" s="379">
        <f t="shared" ca="1" si="10"/>
        <v>-1.9E-3</v>
      </c>
      <c r="L34" s="379">
        <f t="shared" ca="1" si="10"/>
        <v>0.03</v>
      </c>
      <c r="M34" s="377">
        <f t="shared" ca="1" si="10"/>
        <v>5</v>
      </c>
      <c r="N34" s="377">
        <f t="shared" ca="1" si="10"/>
        <v>4.5</v>
      </c>
      <c r="O34" s="379">
        <f t="shared" ca="1" si="10"/>
        <v>4.4920000000000002E-2</v>
      </c>
      <c r="P34" s="377" t="str">
        <f t="shared" ca="1" si="10"/>
        <v>永续</v>
      </c>
      <c r="Q34" s="197" t="str">
        <f t="shared" ca="1" si="10"/>
        <v>国证钢铁</v>
      </c>
      <c r="R34" s="378">
        <f t="shared" ca="1" si="10"/>
        <v>8.3999999999999995E-3</v>
      </c>
      <c r="S34" s="202">
        <f t="shared" ca="1" si="10"/>
        <v>0.26300000000000001</v>
      </c>
      <c r="T34" s="379">
        <f t="shared" ca="1" si="10"/>
        <v>-5.4999999999999997E-3</v>
      </c>
      <c r="U34" s="379">
        <f t="shared" ref="U34:AC36" ca="1" si="11">VLOOKUP($B34,INDIRECT($B$2 &amp; "!$A$3:$Y$207"),COLUMN()-4,0)</f>
        <v>0.70069999999999999</v>
      </c>
      <c r="V34" s="379">
        <f t="shared" ca="1" si="11"/>
        <v>8.0000000000000002E-3</v>
      </c>
      <c r="W34" s="379">
        <f t="shared" ca="1" si="11"/>
        <v>1.26E-2</v>
      </c>
      <c r="X34" s="379">
        <f t="shared" ca="1" si="11"/>
        <v>7.3000000000000001E-3</v>
      </c>
      <c r="Y34" s="377">
        <f t="shared" ca="1" si="11"/>
        <v>1689</v>
      </c>
      <c r="Z34" s="377">
        <f t="shared" ca="1" si="11"/>
        <v>25</v>
      </c>
      <c r="AA34" s="380">
        <f t="shared" ca="1" si="11"/>
        <v>0.21180555555555555</v>
      </c>
      <c r="AB34" s="381">
        <f t="shared" ca="1" si="11"/>
        <v>42614</v>
      </c>
      <c r="AC34" s="205" t="str">
        <f t="shared" ca="1" si="11"/>
        <v>   </v>
      </c>
    </row>
    <row r="35" spans="1:29" s="206" customFormat="1" ht="18.75" thickBot="1" x14ac:dyDescent="0.2">
      <c r="A35" s="242" t="s">
        <v>493</v>
      </c>
      <c r="B35" s="206">
        <v>150051</v>
      </c>
      <c r="C35" s="206" t="str">
        <f ca="1">F35</f>
        <v>沪深300A</v>
      </c>
      <c r="D35" s="491">
        <v>0.02</v>
      </c>
      <c r="E35" s="197">
        <f t="shared" ca="1" si="10"/>
        <v>150051</v>
      </c>
      <c r="F35" s="377" t="str">
        <f t="shared" ca="1" si="10"/>
        <v>沪深300A</v>
      </c>
      <c r="G35" s="197">
        <f t="shared" ca="1" si="10"/>
        <v>1.026</v>
      </c>
      <c r="H35" s="378">
        <f t="shared" ca="1" si="10"/>
        <v>1E-3</v>
      </c>
      <c r="I35" s="377">
        <f t="shared" ca="1" si="10"/>
        <v>533.23</v>
      </c>
      <c r="J35" s="197">
        <f t="shared" ca="1" si="10"/>
        <v>1.024</v>
      </c>
      <c r="K35" s="379">
        <f t="shared" ca="1" si="10"/>
        <v>-2E-3</v>
      </c>
      <c r="L35" s="379">
        <f t="shared" ca="1" si="10"/>
        <v>0.03</v>
      </c>
      <c r="M35" s="377">
        <f t="shared" ca="1" si="10"/>
        <v>4.5</v>
      </c>
      <c r="N35" s="377">
        <f t="shared" ca="1" si="10"/>
        <v>4.5</v>
      </c>
      <c r="O35" s="379">
        <f t="shared" ca="1" si="10"/>
        <v>4.4909999999999999E-2</v>
      </c>
      <c r="P35" s="377" t="str">
        <f t="shared" ca="1" si="10"/>
        <v>永续</v>
      </c>
      <c r="Q35" s="197" t="str">
        <f t="shared" ca="1" si="10"/>
        <v>沪深300</v>
      </c>
      <c r="R35" s="378">
        <f t="shared" ca="1" si="10"/>
        <v>1.8800000000000001E-2</v>
      </c>
      <c r="S35" s="202">
        <f t="shared" ca="1" si="10"/>
        <v>0.44269999999999998</v>
      </c>
      <c r="T35" s="379">
        <f t="shared" ca="1" si="10"/>
        <v>-5.4999999999999997E-3</v>
      </c>
      <c r="U35" s="379">
        <f t="shared" ca="1" si="11"/>
        <v>0.31230000000000002</v>
      </c>
      <c r="V35" s="379">
        <f t="shared" ca="1" si="11"/>
        <v>8.0000000000000004E-4</v>
      </c>
      <c r="W35" s="379">
        <f t="shared" ca="1" si="11"/>
        <v>-4.0000000000000002E-4</v>
      </c>
      <c r="X35" s="379">
        <f t="shared" ca="1" si="11"/>
        <v>1.8E-3</v>
      </c>
      <c r="Y35" s="377">
        <f t="shared" ca="1" si="11"/>
        <v>16104</v>
      </c>
      <c r="Z35" s="377">
        <f t="shared" ca="1" si="11"/>
        <v>248</v>
      </c>
      <c r="AA35" s="380">
        <f t="shared" ca="1" si="11"/>
        <v>0.21180555555555555</v>
      </c>
      <c r="AB35" s="381">
        <f t="shared" ca="1" si="11"/>
        <v>42719</v>
      </c>
      <c r="AC35" s="205" t="str">
        <f t="shared" ca="1" si="11"/>
        <v>   </v>
      </c>
    </row>
    <row r="36" spans="1:29" s="206" customFormat="1" ht="18.75" thickBot="1" x14ac:dyDescent="0.2">
      <c r="A36" s="242" t="s">
        <v>471</v>
      </c>
      <c r="B36" s="206">
        <v>150104</v>
      </c>
      <c r="C36" s="206" t="str">
        <f ca="1">F36</f>
        <v>HS300A</v>
      </c>
      <c r="D36" s="491">
        <v>0.03</v>
      </c>
      <c r="E36" s="197">
        <f t="shared" ca="1" si="10"/>
        <v>150104</v>
      </c>
      <c r="F36" s="377" t="str">
        <f t="shared" ca="1" si="10"/>
        <v>HS300A</v>
      </c>
      <c r="G36" s="197">
        <f t="shared" ca="1" si="10"/>
        <v>1.0429999999999999</v>
      </c>
      <c r="H36" s="378">
        <f t="shared" ca="1" si="10"/>
        <v>2.8999999999999998E-3</v>
      </c>
      <c r="I36" s="377">
        <f t="shared" ca="1" si="10"/>
        <v>251.14</v>
      </c>
      <c r="J36" s="197">
        <f t="shared" ca="1" si="10"/>
        <v>1.0309999999999999</v>
      </c>
      <c r="K36" s="379">
        <f t="shared" ca="1" si="10"/>
        <v>-1.1599999999999999E-2</v>
      </c>
      <c r="L36" s="379">
        <f t="shared" ca="1" si="10"/>
        <v>3.5000000000000003E-2</v>
      </c>
      <c r="M36" s="377">
        <f t="shared" ca="1" si="10"/>
        <v>5</v>
      </c>
      <c r="N36" s="377">
        <f t="shared" ca="1" si="10"/>
        <v>5</v>
      </c>
      <c r="O36" s="379">
        <f t="shared" ca="1" si="10"/>
        <v>4.9410000000000003E-2</v>
      </c>
      <c r="P36" s="377" t="str">
        <f t="shared" ca="1" si="10"/>
        <v>永续</v>
      </c>
      <c r="Q36" s="197" t="str">
        <f t="shared" ca="1" si="10"/>
        <v>沪深300</v>
      </c>
      <c r="R36" s="378">
        <f t="shared" ca="1" si="10"/>
        <v>1.8800000000000001E-2</v>
      </c>
      <c r="S36" s="202">
        <f t="shared" ca="1" si="10"/>
        <v>0.43240000000000001</v>
      </c>
      <c r="T36" s="379">
        <f t="shared" ca="1" si="10"/>
        <v>-1.3599999999999999E-2</v>
      </c>
      <c r="U36" s="379">
        <f t="shared" ca="1" si="11"/>
        <v>0.7056</v>
      </c>
      <c r="V36" s="379">
        <f t="shared" ca="1" si="11"/>
        <v>-5.1999999999999998E-3</v>
      </c>
      <c r="W36" s="379">
        <f t="shared" ca="1" si="11"/>
        <v>-3.0000000000000001E-3</v>
      </c>
      <c r="X36" s="379">
        <f t="shared" ca="1" si="11"/>
        <v>-4.3E-3</v>
      </c>
      <c r="Y36" s="377">
        <f t="shared" ca="1" si="11"/>
        <v>751</v>
      </c>
      <c r="Z36" s="377">
        <f t="shared" ca="1" si="11"/>
        <v>-1</v>
      </c>
      <c r="AA36" s="380">
        <f t="shared" ca="1" si="11"/>
        <v>0.21180555555555555</v>
      </c>
      <c r="AB36" s="381">
        <f t="shared" ca="1" si="11"/>
        <v>42738</v>
      </c>
      <c r="AC36" s="205" t="str">
        <f t="shared" ca="1" si="11"/>
        <v>   </v>
      </c>
    </row>
    <row r="38" spans="1:29" ht="14.25" thickBot="1" x14ac:dyDescent="0.2">
      <c r="A38" s="273" t="s">
        <v>390</v>
      </c>
    </row>
    <row r="39" spans="1:29" ht="18.75" thickBot="1" x14ac:dyDescent="0.2">
      <c r="A39" s="73" t="s">
        <v>473</v>
      </c>
      <c r="B39">
        <v>150305</v>
      </c>
      <c r="C39" t="s">
        <v>104</v>
      </c>
      <c r="D39">
        <v>0</v>
      </c>
      <c r="E39" s="14">
        <f ca="1">VLOOKUP($B39,INDIRECT($B$2 &amp; "!$A$3:$Y$207"),COLUMN()-4,0)</f>
        <v>150305</v>
      </c>
      <c r="F39" s="289" t="str">
        <f t="shared" ref="F39:AC39" ca="1" si="12">VLOOKUP($B39,INDIRECT($B$2 &amp; "!$A$3:$Y$207"),COLUMN()-4,0)</f>
        <v>养老A</v>
      </c>
      <c r="G39" s="14">
        <f t="shared" ca="1" si="12"/>
        <v>1.034</v>
      </c>
      <c r="H39" s="290">
        <f t="shared" ca="1" si="12"/>
        <v>4.8999999999999998E-3</v>
      </c>
      <c r="I39" s="289">
        <f t="shared" ca="1" si="12"/>
        <v>347.88</v>
      </c>
      <c r="J39" s="14">
        <f t="shared" ca="1" si="12"/>
        <v>1.03</v>
      </c>
      <c r="K39" s="291">
        <f t="shared" ca="1" si="12"/>
        <v>-3.8999999999999998E-3</v>
      </c>
      <c r="L39" s="291">
        <f t="shared" ca="1" si="12"/>
        <v>0.03</v>
      </c>
      <c r="M39" s="289">
        <f t="shared" ca="1" si="12"/>
        <v>4.5</v>
      </c>
      <c r="N39" s="289">
        <f t="shared" ca="1" si="12"/>
        <v>4.5</v>
      </c>
      <c r="O39" s="291">
        <f t="shared" ca="1" si="12"/>
        <v>4.4819999999999999E-2</v>
      </c>
      <c r="P39" s="289" t="str">
        <f t="shared" ca="1" si="12"/>
        <v>永续</v>
      </c>
      <c r="Q39" s="14" t="str">
        <f t="shared" ca="1" si="12"/>
        <v>养老产业</v>
      </c>
      <c r="R39" s="290">
        <f t="shared" ca="1" si="12"/>
        <v>1.17E-2</v>
      </c>
      <c r="S39" s="18">
        <f t="shared" ca="1" si="12"/>
        <v>0.22140000000000001</v>
      </c>
      <c r="T39" s="291">
        <f t="shared" ca="1" si="12"/>
        <v>-7.4000000000000003E-3</v>
      </c>
      <c r="U39" s="291">
        <f t="shared" ca="1" si="12"/>
        <v>0.82469999999999999</v>
      </c>
      <c r="V39" s="291">
        <f t="shared" ca="1" si="12"/>
        <v>-4.3E-3</v>
      </c>
      <c r="W39" s="291">
        <f t="shared" ca="1" si="12"/>
        <v>-5.9999999999999995E-4</v>
      </c>
      <c r="X39" s="291">
        <f t="shared" ca="1" si="12"/>
        <v>-6.7000000000000002E-3</v>
      </c>
      <c r="Y39" s="289">
        <f t="shared" ca="1" si="12"/>
        <v>2981</v>
      </c>
      <c r="Z39" s="289">
        <f t="shared" ca="1" si="12"/>
        <v>4</v>
      </c>
      <c r="AA39" s="292">
        <f t="shared" ca="1" si="12"/>
        <v>0.21180555555555555</v>
      </c>
      <c r="AB39" s="293">
        <f t="shared" ca="1" si="12"/>
        <v>42719</v>
      </c>
      <c r="AC39" s="21" t="str">
        <f t="shared" ca="1" si="12"/>
        <v>   </v>
      </c>
    </row>
    <row r="40" spans="1:29" ht="18.75" thickBot="1" x14ac:dyDescent="0.2">
      <c r="A40" s="348" t="s">
        <v>363</v>
      </c>
      <c r="B40">
        <v>502049</v>
      </c>
      <c r="C40" t="s">
        <v>90</v>
      </c>
      <c r="D40">
        <v>0</v>
      </c>
      <c r="E40" s="14">
        <f t="shared" ref="E40:AC42" ca="1" si="13">VLOOKUP($B40,INDIRECT($B$2 &amp; "!$A$3:$Y$207"),COLUMN()-4,0)</f>
        <v>502049</v>
      </c>
      <c r="F40" s="289" t="str">
        <f t="shared" ca="1" si="13"/>
        <v>上证50A</v>
      </c>
      <c r="G40" s="14">
        <f t="shared" ca="1" si="13"/>
        <v>1.0189999999999999</v>
      </c>
      <c r="H40" s="290">
        <f t="shared" ca="1" si="13"/>
        <v>3.8999999999999998E-3</v>
      </c>
      <c r="I40" s="289">
        <f t="shared" ca="1" si="13"/>
        <v>185.16</v>
      </c>
      <c r="J40" s="14">
        <f t="shared" ca="1" si="13"/>
        <v>1.0146999999999999</v>
      </c>
      <c r="K40" s="291">
        <f t="shared" ca="1" si="13"/>
        <v>-4.1999999999999997E-3</v>
      </c>
      <c r="L40" s="291">
        <f t="shared" ca="1" si="13"/>
        <v>0.03</v>
      </c>
      <c r="M40" s="289">
        <f t="shared" ca="1" si="13"/>
        <v>4.5</v>
      </c>
      <c r="N40" s="289">
        <f t="shared" ca="1" si="13"/>
        <v>4.5</v>
      </c>
      <c r="O40" s="291">
        <f t="shared" ca="1" si="13"/>
        <v>4.4810000000000003E-2</v>
      </c>
      <c r="P40" s="289" t="str">
        <f t="shared" ca="1" si="13"/>
        <v>永续</v>
      </c>
      <c r="Q40" s="14" t="str">
        <f t="shared" ca="1" si="13"/>
        <v>上证50</v>
      </c>
      <c r="R40" s="290">
        <f t="shared" ca="1" si="13"/>
        <v>2.0899999999999998E-2</v>
      </c>
      <c r="S40" s="18">
        <f t="shared" ca="1" si="13"/>
        <v>0.42599999999999999</v>
      </c>
      <c r="T40" s="291">
        <f t="shared" ca="1" si="13"/>
        <v>-7.4000000000000003E-3</v>
      </c>
      <c r="U40" s="291">
        <f t="shared" ca="1" si="13"/>
        <v>0.36149999999999999</v>
      </c>
      <c r="V40" s="291">
        <f t="shared" ca="1" si="13"/>
        <v>6.9999999999999999E-4</v>
      </c>
      <c r="W40" s="291">
        <f t="shared" ca="1" si="13"/>
        <v>-5.7999999999999996E-3</v>
      </c>
      <c r="X40" s="291">
        <f t="shared" ca="1" si="13"/>
        <v>-3.8E-3</v>
      </c>
      <c r="Y40" s="289">
        <f t="shared" ca="1" si="13"/>
        <v>11876</v>
      </c>
      <c r="Z40" s="289">
        <f t="shared" ca="1" si="13"/>
        <v>12</v>
      </c>
      <c r="AA40" s="292">
        <f t="shared" ca="1" si="13"/>
        <v>0.21180555555555555</v>
      </c>
      <c r="AB40" s="293">
        <f t="shared" ca="1" si="13"/>
        <v>42839</v>
      </c>
      <c r="AC40" s="21" t="str">
        <f t="shared" ca="1" si="13"/>
        <v>   </v>
      </c>
    </row>
    <row r="41" spans="1:29" ht="18.75" thickBot="1" x14ac:dyDescent="0.2">
      <c r="A41" s="60" t="s">
        <v>475</v>
      </c>
      <c r="B41">
        <v>150323</v>
      </c>
      <c r="C41" t="s">
        <v>194</v>
      </c>
      <c r="E41" s="7">
        <f t="shared" ca="1" si="13"/>
        <v>150323</v>
      </c>
      <c r="F41" s="283" t="str">
        <f t="shared" ca="1" si="13"/>
        <v>环保A端</v>
      </c>
      <c r="G41" s="7">
        <f t="shared" ca="1" si="13"/>
        <v>1.075</v>
      </c>
      <c r="H41" s="286">
        <f t="shared" ca="1" si="13"/>
        <v>1.9E-3</v>
      </c>
      <c r="I41" s="283">
        <f t="shared" ca="1" si="13"/>
        <v>40.950000000000003</v>
      </c>
      <c r="J41" s="7">
        <f t="shared" ca="1" si="13"/>
        <v>1.0330999999999999</v>
      </c>
      <c r="K41" s="285">
        <f t="shared" ca="1" si="13"/>
        <v>-4.0599999999999997E-2</v>
      </c>
      <c r="L41" s="285">
        <f t="shared" ca="1" si="13"/>
        <v>0.04</v>
      </c>
      <c r="M41" s="283">
        <f t="shared" ca="1" si="13"/>
        <v>5.5</v>
      </c>
      <c r="N41" s="283">
        <f t="shared" ca="1" si="13"/>
        <v>5.5</v>
      </c>
      <c r="O41" s="285">
        <f t="shared" ca="1" si="13"/>
        <v>5.2789999999999997E-2</v>
      </c>
      <c r="P41" s="283" t="str">
        <f t="shared" ca="1" si="13"/>
        <v>永续</v>
      </c>
      <c r="Q41" s="7" t="str">
        <f t="shared" ca="1" si="13"/>
        <v>中证环保</v>
      </c>
      <c r="R41" s="284">
        <f t="shared" ca="1" si="13"/>
        <v>1.3299999999999999E-2</v>
      </c>
      <c r="S41" s="23">
        <f t="shared" ca="1" si="13"/>
        <v>0.17130000000000001</v>
      </c>
      <c r="T41" s="285">
        <f t="shared" ca="1" si="13"/>
        <v>-3.3599999999999998E-2</v>
      </c>
      <c r="U41" s="283">
        <f t="shared" ca="1" si="13"/>
        <v>0.93759999999999999</v>
      </c>
      <c r="V41" s="285">
        <f t="shared" ca="1" si="13"/>
        <v>-2.0000000000000001E-4</v>
      </c>
      <c r="W41" s="285">
        <f t="shared" ca="1" si="13"/>
        <v>3.3E-3</v>
      </c>
      <c r="X41" s="285">
        <f t="shared" ca="1" si="13"/>
        <v>-3.5999999999999999E-3</v>
      </c>
      <c r="Y41" s="283">
        <f t="shared" ca="1" si="13"/>
        <v>3762</v>
      </c>
      <c r="Z41" s="283">
        <f t="shared" ca="1" si="13"/>
        <v>0</v>
      </c>
      <c r="AA41" s="287">
        <f t="shared" ca="1" si="13"/>
        <v>0.21180555555555555</v>
      </c>
      <c r="AB41" s="288">
        <f t="shared" ca="1" si="13"/>
        <v>42738</v>
      </c>
      <c r="AC41" s="13" t="str">
        <f t="shared" ca="1" si="13"/>
        <v>   </v>
      </c>
    </row>
    <row r="42" spans="1:29" ht="18.75" thickBot="1" x14ac:dyDescent="0.2">
      <c r="A42" s="348" t="s">
        <v>474</v>
      </c>
      <c r="B42">
        <v>502041</v>
      </c>
      <c r="C42" t="s">
        <v>155</v>
      </c>
      <c r="D42">
        <v>0</v>
      </c>
      <c r="E42" s="51">
        <f t="shared" ca="1" si="13"/>
        <v>502041</v>
      </c>
      <c r="F42" s="309" t="str">
        <f t="shared" ca="1" si="13"/>
        <v>上50A</v>
      </c>
      <c r="G42" s="51">
        <f t="shared" ca="1" si="13"/>
        <v>1.06</v>
      </c>
      <c r="H42" s="310">
        <f t="shared" ca="1" si="13"/>
        <v>-1.12E-2</v>
      </c>
      <c r="I42" s="309">
        <f t="shared" ca="1" si="13"/>
        <v>4.37</v>
      </c>
      <c r="J42" s="51">
        <f t="shared" ca="1" si="13"/>
        <v>1.0549999999999999</v>
      </c>
      <c r="K42" s="311">
        <f t="shared" ca="1" si="13"/>
        <v>-4.7000000000000002E-3</v>
      </c>
      <c r="L42" s="311">
        <f t="shared" ca="1" si="13"/>
        <v>3.5000000000000003E-2</v>
      </c>
      <c r="M42" s="309">
        <f t="shared" ca="1" si="13"/>
        <v>5.5</v>
      </c>
      <c r="N42" s="309">
        <f t="shared" ca="1" si="13"/>
        <v>5</v>
      </c>
      <c r="O42" s="311">
        <f t="shared" ca="1" si="13"/>
        <v>4.9829999999999999E-2</v>
      </c>
      <c r="P42" s="309" t="str">
        <f t="shared" ca="1" si="13"/>
        <v>永续</v>
      </c>
      <c r="Q42" s="51" t="str">
        <f t="shared" ca="1" si="13"/>
        <v>上证50</v>
      </c>
      <c r="R42" s="310">
        <f t="shared" ca="1" si="13"/>
        <v>2.0899999999999998E-2</v>
      </c>
      <c r="S42" s="56">
        <f t="shared" ca="1" si="13"/>
        <v>0.28989999999999999</v>
      </c>
      <c r="T42" s="311">
        <f t="shared" ca="1" si="13"/>
        <v>-7.3000000000000001E-3</v>
      </c>
      <c r="U42" s="311">
        <f t="shared" ca="1" si="13"/>
        <v>0.63239999999999996</v>
      </c>
      <c r="V42" s="311">
        <f t="shared" ca="1" si="13"/>
        <v>-5.8999999999999999E-3</v>
      </c>
      <c r="W42" s="311">
        <f t="shared" ca="1" si="13"/>
        <v>1.1000000000000001E-3</v>
      </c>
      <c r="X42" s="311">
        <f t="shared" ca="1" si="13"/>
        <v>-6.1000000000000004E-3</v>
      </c>
      <c r="Y42" s="309">
        <f t="shared" ca="1" si="13"/>
        <v>1086</v>
      </c>
      <c r="Z42" s="309">
        <f t="shared" ca="1" si="13"/>
        <v>-16</v>
      </c>
      <c r="AA42" s="312">
        <f t="shared" ca="1" si="13"/>
        <v>0.21180555555555555</v>
      </c>
      <c r="AB42" s="313">
        <f t="shared" ca="1" si="13"/>
        <v>42704</v>
      </c>
      <c r="AC42" s="59" t="str">
        <f t="shared" ca="1" si="13"/>
        <v>   </v>
      </c>
    </row>
    <row r="44" spans="1:29" ht="14.25" thickBot="1" x14ac:dyDescent="0.2">
      <c r="A44" s="100" t="s">
        <v>417</v>
      </c>
    </row>
    <row r="45" spans="1:29" ht="18.75" thickBot="1" x14ac:dyDescent="0.2">
      <c r="A45" t="s">
        <v>456</v>
      </c>
      <c r="B45">
        <v>150016</v>
      </c>
      <c r="C45" t="str">
        <f ca="1">F45</f>
        <v>合润A</v>
      </c>
      <c r="D45">
        <v>0</v>
      </c>
      <c r="E45">
        <f>VLOOKUP($B45,'20160803'!$A$3:$Y$207,COLUMN()-4,0)</f>
        <v>150016</v>
      </c>
      <c r="F45" t="str">
        <f ca="1">VLOOKUP($B45,INDIRECT($B$2 &amp; "!$A$3:$Y$207"),COLUMN()-4,0)</f>
        <v>合润A</v>
      </c>
      <c r="G45">
        <f t="shared" ref="G45:AC49" ca="1" si="14">VLOOKUP($B45,INDIRECT($B$2 &amp; "!$A$3:$Y$207"),COLUMN()-4,0)</f>
        <v>1.042</v>
      </c>
      <c r="H45" s="290">
        <f t="shared" ca="1" si="14"/>
        <v>2.8999999999999998E-3</v>
      </c>
      <c r="I45">
        <f t="shared" ca="1" si="14"/>
        <v>24.52</v>
      </c>
      <c r="J45">
        <f t="shared" ca="1" si="14"/>
        <v>1</v>
      </c>
      <c r="K45" s="291">
        <f t="shared" ca="1" si="14"/>
        <v>-4.2000000000000003E-2</v>
      </c>
      <c r="L45" t="str">
        <f t="shared" ca="1" si="14"/>
        <v>无约定</v>
      </c>
      <c r="M45">
        <f t="shared" ca="1" si="14"/>
        <v>0</v>
      </c>
      <c r="N45">
        <f t="shared" ca="1" si="14"/>
        <v>0</v>
      </c>
      <c r="O45" s="285">
        <f t="shared" ca="1" si="14"/>
        <v>-1.521E-2</v>
      </c>
      <c r="P45">
        <f t="shared" ca="1" si="14"/>
        <v>2.68</v>
      </c>
      <c r="Q45" t="str">
        <f t="shared" ca="1" si="14"/>
        <v>主动基金</v>
      </c>
      <c r="R45" s="315">
        <f t="shared" ca="1" si="14"/>
        <v>1.8800000000000001E-2</v>
      </c>
      <c r="S45" s="315">
        <f t="shared" ca="1" si="14"/>
        <v>0.55269999999999997</v>
      </c>
      <c r="T45" t="str">
        <f t="shared" ca="1" si="14"/>
        <v>-</v>
      </c>
      <c r="U45" t="str">
        <f t="shared" ca="1" si="14"/>
        <v>-</v>
      </c>
      <c r="V45">
        <f t="shared" ca="1" si="14"/>
        <v>-6.1000000000000004E-3</v>
      </c>
      <c r="W45">
        <f t="shared" ca="1" si="14"/>
        <v>1E-4</v>
      </c>
      <c r="X45">
        <f t="shared" ca="1" si="14"/>
        <v>-1.6999999999999999E-3</v>
      </c>
      <c r="Y45">
        <f t="shared" ca="1" si="14"/>
        <v>3099</v>
      </c>
      <c r="Z45">
        <f t="shared" ca="1" si="14"/>
        <v>3</v>
      </c>
      <c r="AA45">
        <f t="shared" ca="1" si="14"/>
        <v>0.17083333333333331</v>
      </c>
      <c r="AB45">
        <f t="shared" ca="1" si="14"/>
        <v>43574</v>
      </c>
      <c r="AC45" t="str">
        <f t="shared" ca="1" si="14"/>
        <v>   </v>
      </c>
    </row>
    <row r="46" spans="1:29" ht="18.75" thickBot="1" x14ac:dyDescent="0.2">
      <c r="A46" t="s">
        <v>456</v>
      </c>
      <c r="B46">
        <v>150188</v>
      </c>
      <c r="C46" t="str">
        <f ca="1">F46</f>
        <v>转债优先</v>
      </c>
      <c r="D46">
        <v>0</v>
      </c>
      <c r="E46">
        <f t="shared" ref="E46:F49" ca="1" si="15">VLOOKUP($B46,INDIRECT($B$2 &amp; "!$A$3:$Y$207"),COLUMN()-4,0)</f>
        <v>150188</v>
      </c>
      <c r="F46" t="str">
        <f t="shared" ca="1" si="15"/>
        <v>转债优先</v>
      </c>
      <c r="G46">
        <f t="shared" ca="1" si="14"/>
        <v>1.0669999999999999</v>
      </c>
      <c r="H46" s="290">
        <f t="shared" ca="1" si="14"/>
        <v>-5.5999999999999999E-3</v>
      </c>
      <c r="I46">
        <f t="shared" ca="1" si="14"/>
        <v>3.2</v>
      </c>
      <c r="J46">
        <f t="shared" ca="1" si="14"/>
        <v>1.036</v>
      </c>
      <c r="K46" s="291">
        <f t="shared" ca="1" si="14"/>
        <v>-2.9899999999999999E-2</v>
      </c>
      <c r="L46" t="str">
        <f t="shared" ca="1" si="14"/>
        <v>其它</v>
      </c>
      <c r="M46">
        <f t="shared" ca="1" si="14"/>
        <v>5.5</v>
      </c>
      <c r="N46">
        <f t="shared" ca="1" si="14"/>
        <v>5.5</v>
      </c>
      <c r="O46" s="285">
        <f t="shared" ca="1" si="14"/>
        <v>-3.2489999999999998E-2</v>
      </c>
      <c r="P46">
        <f t="shared" ca="1" si="14"/>
        <v>0.34</v>
      </c>
      <c r="Q46" t="str">
        <f t="shared" ca="1" si="14"/>
        <v>标普转债</v>
      </c>
      <c r="R46" s="315">
        <f t="shared" ca="1" si="14"/>
        <v>3.5999999999999999E-3</v>
      </c>
      <c r="S46" s="315">
        <f t="shared" ca="1" si="14"/>
        <v>0.13139999999999999</v>
      </c>
      <c r="T46">
        <f t="shared" ca="1" si="14"/>
        <v>-5.0799999999999998E-2</v>
      </c>
      <c r="U46">
        <f t="shared" ca="1" si="14"/>
        <v>0.41360000000000002</v>
      </c>
      <c r="V46">
        <f t="shared" ca="1" si="14"/>
        <v>-2.3E-3</v>
      </c>
      <c r="W46">
        <f t="shared" ca="1" si="14"/>
        <v>2.0000000000000001E-4</v>
      </c>
      <c r="X46">
        <f t="shared" ca="1" si="14"/>
        <v>-5.3E-3</v>
      </c>
      <c r="Y46">
        <f t="shared" ca="1" si="14"/>
        <v>29482</v>
      </c>
      <c r="Z46">
        <f t="shared" ca="1" si="14"/>
        <v>-4</v>
      </c>
      <c r="AA46">
        <f t="shared" ca="1" si="14"/>
        <v>0.29375000000000001</v>
      </c>
      <c r="AB46">
        <f t="shared" ca="1" si="14"/>
        <v>42719</v>
      </c>
      <c r="AC46">
        <f>VLOOKUP($B46,'20160803'!$A$3:$Y$207,COLUMN()-4,0)</f>
        <v>0</v>
      </c>
    </row>
    <row r="47" spans="1:29" ht="18.75" thickBot="1" x14ac:dyDescent="0.2">
      <c r="A47" t="s">
        <v>421</v>
      </c>
      <c r="B47">
        <v>150096</v>
      </c>
      <c r="C47" t="str">
        <f ca="1">F47</f>
        <v>商品A</v>
      </c>
      <c r="D47">
        <v>0</v>
      </c>
      <c r="E47">
        <f t="shared" ca="1" si="15"/>
        <v>150096</v>
      </c>
      <c r="F47" t="str">
        <f t="shared" ca="1" si="15"/>
        <v>商品A</v>
      </c>
      <c r="G47">
        <f t="shared" ca="1" si="14"/>
        <v>1.105</v>
      </c>
      <c r="H47" s="290">
        <f t="shared" ca="1" si="14"/>
        <v>0</v>
      </c>
      <c r="I47">
        <f t="shared" ca="1" si="14"/>
        <v>0</v>
      </c>
      <c r="J47">
        <f t="shared" ca="1" si="14"/>
        <v>1.0309999999999999</v>
      </c>
      <c r="K47" s="291">
        <f t="shared" ca="1" si="14"/>
        <v>-7.1800000000000003E-2</v>
      </c>
      <c r="L47">
        <f t="shared" ca="1" si="14"/>
        <v>3.5000000000000003E-2</v>
      </c>
      <c r="M47">
        <f t="shared" ca="1" si="14"/>
        <v>5</v>
      </c>
      <c r="N47">
        <f t="shared" ca="1" si="14"/>
        <v>5</v>
      </c>
      <c r="O47" s="285">
        <f t="shared" ca="1" si="14"/>
        <v>-3.2919999999999998E-2</v>
      </c>
      <c r="P47">
        <f t="shared" ca="1" si="14"/>
        <v>0.88</v>
      </c>
      <c r="Q47" t="str">
        <f t="shared" ca="1" si="14"/>
        <v>大宗商品</v>
      </c>
      <c r="R47" s="315">
        <f t="shared" ca="1" si="14"/>
        <v>1.0200000000000001E-2</v>
      </c>
      <c r="S47" s="315">
        <f t="shared" ca="1" si="14"/>
        <v>0.35659999999999997</v>
      </c>
      <c r="T47" t="str">
        <f t="shared" ca="1" si="14"/>
        <v>-</v>
      </c>
      <c r="U47">
        <f t="shared" ca="1" si="14"/>
        <v>1.0088999999999999</v>
      </c>
      <c r="V47">
        <f t="shared" ca="1" si="14"/>
        <v>-3.5999999999999999E-3</v>
      </c>
      <c r="W47">
        <f t="shared" ca="1" si="14"/>
        <v>-4.5999999999999999E-3</v>
      </c>
      <c r="X47">
        <f t="shared" ca="1" si="14"/>
        <v>-8.9999999999999993E-3</v>
      </c>
      <c r="Y47">
        <f t="shared" ca="1" si="14"/>
        <v>12300</v>
      </c>
      <c r="Z47">
        <f t="shared" ca="1" si="14"/>
        <v>0</v>
      </c>
      <c r="AA47">
        <f t="shared" ca="1" si="14"/>
        <v>0.21180555555555555</v>
      </c>
      <c r="AB47">
        <f t="shared" ca="1" si="14"/>
        <v>42738</v>
      </c>
      <c r="AC47" t="str">
        <f>VLOOKUP($B47,'20160803'!$A$3:$Y$207,COLUMN()-4,0)</f>
        <v>   </v>
      </c>
    </row>
    <row r="48" spans="1:29" ht="18.75" thickBot="1" x14ac:dyDescent="0.2">
      <c r="A48" t="s">
        <v>495</v>
      </c>
      <c r="B48">
        <v>150088</v>
      </c>
      <c r="C48" t="str">
        <f ca="1">F48</f>
        <v>金鹰500A</v>
      </c>
      <c r="D48">
        <v>0</v>
      </c>
      <c r="E48">
        <f t="shared" ca="1" si="15"/>
        <v>150088</v>
      </c>
      <c r="F48" t="str">
        <f t="shared" ca="1" si="15"/>
        <v>金鹰500A</v>
      </c>
      <c r="G48">
        <f t="shared" ca="1" si="14"/>
        <v>1.0369999999999999</v>
      </c>
      <c r="H48">
        <f t="shared" ca="1" si="14"/>
        <v>0</v>
      </c>
      <c r="I48">
        <f t="shared" ca="1" si="14"/>
        <v>2.78</v>
      </c>
      <c r="J48">
        <f t="shared" ca="1" si="14"/>
        <v>1.0306</v>
      </c>
      <c r="K48" s="291">
        <f t="shared" ca="1" si="14"/>
        <v>-6.1999999999999998E-3</v>
      </c>
      <c r="L48">
        <f t="shared" ca="1" si="14"/>
        <v>3.5000000000000003E-2</v>
      </c>
      <c r="M48">
        <f t="shared" ca="1" si="14"/>
        <v>5</v>
      </c>
      <c r="N48">
        <f t="shared" ca="1" si="14"/>
        <v>5</v>
      </c>
      <c r="O48" s="285">
        <f t="shared" ca="1" si="14"/>
        <v>-0.13048999999999999</v>
      </c>
      <c r="P48">
        <f t="shared" ca="1" si="14"/>
        <v>0.03</v>
      </c>
      <c r="Q48" t="str">
        <f t="shared" ca="1" si="14"/>
        <v>中证 500</v>
      </c>
      <c r="R48">
        <f t="shared" ca="1" si="14"/>
        <v>1.17E-2</v>
      </c>
      <c r="S48">
        <f t="shared" ca="1" si="14"/>
        <v>0.41360000000000002</v>
      </c>
      <c r="T48" t="str">
        <f t="shared" ca="1" si="14"/>
        <v>-</v>
      </c>
      <c r="U48">
        <f t="shared" ca="1" si="14"/>
        <v>0.83169999999999999</v>
      </c>
      <c r="V48">
        <f t="shared" ca="1" si="14"/>
        <v>4.7000000000000002E-3</v>
      </c>
      <c r="W48">
        <f t="shared" ca="1" si="14"/>
        <v>8.0000000000000002E-3</v>
      </c>
      <c r="X48">
        <f t="shared" ca="1" si="14"/>
        <v>1.06E-2</v>
      </c>
      <c r="Y48">
        <f t="shared" ca="1" si="14"/>
        <v>298</v>
      </c>
      <c r="Z48">
        <f t="shared" ca="1" si="14"/>
        <v>1</v>
      </c>
      <c r="AA48">
        <f t="shared" ca="1" si="14"/>
        <v>0.21180555555555555</v>
      </c>
      <c r="AB48">
        <f t="shared" ca="1" si="14"/>
        <v>42605</v>
      </c>
      <c r="AC48" t="str">
        <f>VLOOKUP($B48,'20160803'!$A$3:$Y$207,COLUMN()-4,0)</f>
        <v>   </v>
      </c>
    </row>
    <row r="49" spans="1:28" ht="18" x14ac:dyDescent="0.15">
      <c r="A49" t="s">
        <v>496</v>
      </c>
      <c r="B49">
        <v>150108</v>
      </c>
      <c r="C49" t="str">
        <f ca="1">F49</f>
        <v>同辉100A</v>
      </c>
      <c r="D49">
        <v>0</v>
      </c>
      <c r="E49">
        <f t="shared" ca="1" si="15"/>
        <v>150108</v>
      </c>
      <c r="F49" t="str">
        <f t="shared" ca="1" si="15"/>
        <v>同辉100A</v>
      </c>
      <c r="G49" s="492">
        <f t="shared" ca="1" si="14"/>
        <v>1.165</v>
      </c>
      <c r="H49" s="388">
        <f t="shared" ca="1" si="14"/>
        <v>1.2200000000000001E-2</v>
      </c>
      <c r="I49" s="492">
        <f t="shared" ca="1" si="14"/>
        <v>1.43</v>
      </c>
      <c r="J49" s="492">
        <f t="shared" ca="1" si="14"/>
        <v>1.0640000000000001</v>
      </c>
      <c r="K49" s="389">
        <f t="shared" ca="1" si="14"/>
        <v>-9.4899999999999998E-2</v>
      </c>
      <c r="L49" s="492">
        <f t="shared" ca="1" si="14"/>
        <v>7.0000000000000007E-2</v>
      </c>
      <c r="M49">
        <f t="shared" ca="1" si="14"/>
        <v>7</v>
      </c>
      <c r="N49" s="492">
        <f t="shared" ca="1" si="14"/>
        <v>7</v>
      </c>
      <c r="O49" s="493">
        <f t="shared" ca="1" si="14"/>
        <v>-2.0580000000000001E-2</v>
      </c>
      <c r="P49" s="492">
        <f t="shared" ca="1" si="14"/>
        <v>1.0900000000000001</v>
      </c>
      <c r="Q49" t="str">
        <f t="shared" ca="1" si="14"/>
        <v>深100EW</v>
      </c>
      <c r="R49" s="315">
        <f t="shared" ca="1" si="14"/>
        <v>1.49E-2</v>
      </c>
      <c r="S49" s="315">
        <f t="shared" ca="1" si="14"/>
        <v>0.37709999999999999</v>
      </c>
      <c r="T49" t="str">
        <f t="shared" ca="1" si="14"/>
        <v>-</v>
      </c>
      <c r="U49">
        <f t="shared" ca="1" si="14"/>
        <v>0.8962</v>
      </c>
      <c r="V49">
        <f t="shared" ca="1" si="14"/>
        <v>2.2000000000000001E-3</v>
      </c>
      <c r="W49">
        <f t="shared" ca="1" si="14"/>
        <v>5.3E-3</v>
      </c>
      <c r="X49">
        <f t="shared" ca="1" si="14"/>
        <v>5.0000000000000001E-4</v>
      </c>
      <c r="Y49">
        <f t="shared" ca="1" si="14"/>
        <v>932</v>
      </c>
      <c r="Z49">
        <f t="shared" ca="1" si="14"/>
        <v>0</v>
      </c>
      <c r="AA49">
        <f t="shared" ca="1" si="14"/>
        <v>0.21180555555555555</v>
      </c>
      <c r="AB49">
        <f t="shared" ca="1" si="14"/>
        <v>42626</v>
      </c>
    </row>
  </sheetData>
  <mergeCells count="14">
    <mergeCell ref="F18:F19"/>
    <mergeCell ref="A18:A19"/>
    <mergeCell ref="B18:B19"/>
    <mergeCell ref="C18:C19"/>
    <mergeCell ref="D18:D19"/>
    <mergeCell ref="E18:E19"/>
    <mergeCell ref="AB18:AB19"/>
    <mergeCell ref="AC18:AC19"/>
    <mergeCell ref="G18:G19"/>
    <mergeCell ref="H18:H19"/>
    <mergeCell ref="J18:J19"/>
    <mergeCell ref="K18:K19"/>
    <mergeCell ref="Q18:Q19"/>
    <mergeCell ref="AA18:AA19"/>
  </mergeCells>
  <phoneticPr fontId="10" type="noConversion"/>
  <hyperlinks>
    <hyperlink ref="E22" r:id="rId1" display="https://www.jisilu.cn/data/sfnew/detail/150307"/>
    <hyperlink ref="G22" r:id="rId2" display="http://finance.sina.com.cn/fund/quotes/150307/bc.shtml"/>
    <hyperlink ref="J22" r:id="rId3" display="http://www.cninfo.com.cn/information/fund/netvalue/150307.html"/>
    <hyperlink ref="Q22" r:id="rId4" tooltip="399804" display="http://quote.eastmoney.com/zs399804.html"/>
    <hyperlink ref="S22" r:id="rId5" display="https://www.jisilu.cn/data/utils/lowcalc/150307"/>
    <hyperlink ref="AC22" r:id="rId6" tooltip="加【体育A】为自选A类" display="javascript:addOwnedFund('150307');"/>
    <hyperlink ref="E39" r:id="rId7" display="https://www.jisilu.cn/data/sfnew/detail/150205"/>
    <hyperlink ref="G39" r:id="rId8" display="http://finance.sina.com.cn/fund/quotes/150205/bc.shtml"/>
    <hyperlink ref="J39" r:id="rId9" display="http://www.cninfo.com.cn/information/fund/netvalue/150205.html"/>
    <hyperlink ref="Q39" r:id="rId10" tooltip="399973" display="http://quote.eastmoney.com/zs399973.html"/>
    <hyperlink ref="S39" r:id="rId11" display="https://www.jisilu.cn/data/utils/lowcalc/150205"/>
    <hyperlink ref="AC39" r:id="rId12" tooltip="加【国防A】为自选A类" display="javascript:addOwnedFund('150205');"/>
    <hyperlink ref="E41" r:id="rId13" display="https://www.jisilu.cn/data/sfnew/detail/150049"/>
    <hyperlink ref="G41" r:id="rId14" display="http://finance.sina.com.cn/fund/quotes/150049/bc.shtml"/>
    <hyperlink ref="J41" r:id="rId15" display="http://www.cninfo.com.cn/information/fund/netvalue/150049.html"/>
    <hyperlink ref="Q41" r:id="rId16" tooltip="399942" display="http://quote.eastmoney.com/zs399942.html"/>
    <hyperlink ref="S41" r:id="rId17" display="https://www.jisilu.cn/data/utils/lowcalc/150049"/>
    <hyperlink ref="AC41" r:id="rId18" tooltip="加【消费收益】为自选A类" display="javascript:addOwnedFund('150049');"/>
    <hyperlink ref="E23" r:id="rId19" display="https://www.jisilu.cn/data/sfnew/detail/150307"/>
    <hyperlink ref="E24" r:id="rId20" display="https://www.jisilu.cn/data/sfnew/detail/150307"/>
    <hyperlink ref="E26" r:id="rId21" display="https://www.jisilu.cn/data/sfnew/detail/150307"/>
    <hyperlink ref="G23" r:id="rId22" display="http://finance.sina.com.cn/fund/quotes/150307/bc.shtml"/>
    <hyperlink ref="G24" r:id="rId23" display="http://finance.sina.com.cn/fund/quotes/150307/bc.shtml"/>
    <hyperlink ref="G26" r:id="rId24" display="http://finance.sina.com.cn/fund/quotes/150307/bc.shtml"/>
    <hyperlink ref="J23" r:id="rId25" display="http://www.cninfo.com.cn/information/fund/netvalue/150307.html"/>
    <hyperlink ref="J24" r:id="rId26" display="http://www.cninfo.com.cn/information/fund/netvalue/150307.html"/>
    <hyperlink ref="J26" r:id="rId27" display="http://www.cninfo.com.cn/information/fund/netvalue/150307.html"/>
    <hyperlink ref="Q23" r:id="rId28" tooltip="399804" display="http://quote.eastmoney.com/zs399804.html"/>
    <hyperlink ref="Q24" r:id="rId29" tooltip="399804" display="http://quote.eastmoney.com/zs399804.html"/>
    <hyperlink ref="Q26" r:id="rId30" tooltip="399804" display="http://quote.eastmoney.com/zs399804.html"/>
    <hyperlink ref="S23" r:id="rId31" display="https://www.jisilu.cn/data/utils/lowcalc/150307"/>
    <hyperlink ref="S24" r:id="rId32" display="https://www.jisilu.cn/data/utils/lowcalc/150307"/>
    <hyperlink ref="S26" r:id="rId33" display="https://www.jisilu.cn/data/utils/lowcalc/150307"/>
    <hyperlink ref="AC23" r:id="rId34" tooltip="加【体育A】为自选A类" display="javascript:addOwnedFund('150307');"/>
    <hyperlink ref="AC24" r:id="rId35" tooltip="加【体育A】为自选A类" display="javascript:addOwnedFund('150307');"/>
    <hyperlink ref="AC26" r:id="rId36" tooltip="加【体育A】为自选A类" display="javascript:addOwnedFund('150307');"/>
    <hyperlink ref="E40" r:id="rId37" display="https://www.jisilu.cn/data/sfnew/detail/150205"/>
    <hyperlink ref="G40" r:id="rId38" display="http://finance.sina.com.cn/fund/quotes/150205/bc.shtml"/>
    <hyperlink ref="J40" r:id="rId39" display="http://www.cninfo.com.cn/information/fund/netvalue/150205.html"/>
    <hyperlink ref="Q40" r:id="rId40" tooltip="399973" display="http://quote.eastmoney.com/zs399973.html"/>
    <hyperlink ref="S40" r:id="rId41" display="https://www.jisilu.cn/data/utils/lowcalc/150205"/>
    <hyperlink ref="AC40" r:id="rId42" tooltip="加【国防A】为自选A类" display="javascript:addOwnedFund('150205');"/>
    <hyperlink ref="E42" r:id="rId43" display="https://www.jisilu.cn/data/sfnew/detail/150198"/>
    <hyperlink ref="G42" r:id="rId44" display="http://finance.sina.com.cn/fund/quotes/150198/bc.shtml"/>
    <hyperlink ref="J42" r:id="rId45" display="http://www.cninfo.com.cn/information/fund/netvalue/150198.html"/>
    <hyperlink ref="Q42" r:id="rId46" tooltip="399396" display="http://quote.eastmoney.com/zs399396.html"/>
    <hyperlink ref="S42" r:id="rId47" display="https://www.jisilu.cn/data/utils/lowcalc/150198"/>
    <hyperlink ref="AC42" r:id="rId48" tooltip="加【食品A】为自选A类" display="javascript:addOwnedFund('150198');"/>
    <hyperlink ref="E34" r:id="rId49" display="https://www.jisilu.cn/data/sfnew/detail/150205"/>
    <hyperlink ref="G34" r:id="rId50" display="http://finance.sina.com.cn/fund/quotes/150205/bc.shtml"/>
    <hyperlink ref="J34" r:id="rId51" display="http://www.cninfo.com.cn/information/fund/netvalue/150205.html"/>
    <hyperlink ref="Q34" r:id="rId52" tooltip="399973" display="http://quote.eastmoney.com/zs399973.html"/>
    <hyperlink ref="S34" r:id="rId53" display="https://www.jisilu.cn/data/utils/lowcalc/150205"/>
    <hyperlink ref="AC34" r:id="rId54" tooltip="加【国防A】为自选A类" display="javascript:addOwnedFund('150205');"/>
    <hyperlink ref="E30" r:id="rId55" display="https://www.jisilu.cn/data/sfnew/detail/150307"/>
    <hyperlink ref="G30" r:id="rId56" display="http://finance.sina.com.cn/fund/quotes/150307/bc.shtml"/>
    <hyperlink ref="J30" r:id="rId57" display="http://www.cninfo.com.cn/information/fund/netvalue/150307.html"/>
    <hyperlink ref="Q30" r:id="rId58" tooltip="399804" display="http://quote.eastmoney.com/zs399804.html"/>
    <hyperlink ref="S30" r:id="rId59" display="https://www.jisilu.cn/data/utils/lowcalc/150307"/>
    <hyperlink ref="AC30" r:id="rId60" tooltip="加【体育A】为自选A类" display="javascript:addOwnedFund('150307');"/>
    <hyperlink ref="AC36" r:id="rId61" tooltip="加【食品A】为自选A类" display="javascript:addOwnedFund('150198');"/>
    <hyperlink ref="S36" r:id="rId62" display="https://www.jisilu.cn/data/utils/lowcalc/150198"/>
    <hyperlink ref="Q36" r:id="rId63" tooltip="399396" display="http://quote.eastmoney.com/zs399396.html"/>
    <hyperlink ref="J36" r:id="rId64" display="http://www.cninfo.com.cn/information/fund/netvalue/150198.html"/>
    <hyperlink ref="G36" r:id="rId65" display="http://finance.sina.com.cn/fund/quotes/150198/bc.shtml"/>
    <hyperlink ref="E36" r:id="rId66" display="https://www.jisilu.cn/data/sfnew/detail/150198"/>
    <hyperlink ref="E35" r:id="rId67" display="https://www.jisilu.cn/data/sfnew/detail/150205"/>
    <hyperlink ref="G35" r:id="rId68" display="http://finance.sina.com.cn/fund/quotes/150205/bc.shtml"/>
    <hyperlink ref="J35" r:id="rId69" display="http://www.cninfo.com.cn/information/fund/netvalue/150205.html"/>
    <hyperlink ref="Q35" r:id="rId70" tooltip="399973" display="http://quote.eastmoney.com/zs399973.html"/>
    <hyperlink ref="S35" r:id="rId71" display="https://www.jisilu.cn/data/utils/lowcalc/150205"/>
    <hyperlink ref="AC35" r:id="rId72" tooltip="加【国防A】为自选A类" display="javascript:addOwnedFund('150205');"/>
  </hyperlinks>
  <pageMargins left="0.7" right="0.7" top="0.75" bottom="0.75" header="0.3" footer="0.3"/>
  <drawing r:id="rId7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Y15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1" sqref="A11:XFD11"/>
    </sheetView>
  </sheetViews>
  <sheetFormatPr defaultRowHeight="13.5" x14ac:dyDescent="0.15"/>
  <sheetData>
    <row r="1" spans="1:25" x14ac:dyDescent="0.15">
      <c r="A1" s="625" t="s">
        <v>0</v>
      </c>
      <c r="B1" s="625" t="s">
        <v>1</v>
      </c>
      <c r="C1" s="625" t="s">
        <v>2</v>
      </c>
      <c r="D1" s="625" t="s">
        <v>3</v>
      </c>
      <c r="E1" s="500" t="s">
        <v>4</v>
      </c>
      <c r="F1" s="625" t="s">
        <v>6</v>
      </c>
      <c r="G1" s="625" t="s">
        <v>7</v>
      </c>
      <c r="H1" s="504" t="s">
        <v>8</v>
      </c>
      <c r="I1" s="500" t="s">
        <v>10</v>
      </c>
      <c r="J1" s="502" t="s">
        <v>11</v>
      </c>
      <c r="K1" s="502" t="s">
        <v>12</v>
      </c>
      <c r="L1" s="500" t="s">
        <v>14</v>
      </c>
      <c r="M1" s="625" t="s">
        <v>16</v>
      </c>
      <c r="N1" s="500" t="s">
        <v>17</v>
      </c>
      <c r="O1" s="500" t="s">
        <v>18</v>
      </c>
      <c r="P1" s="502" t="s">
        <v>20</v>
      </c>
      <c r="Q1" s="500" t="s">
        <v>22</v>
      </c>
      <c r="R1" s="502" t="s">
        <v>24</v>
      </c>
      <c r="S1" s="500" t="s">
        <v>26</v>
      </c>
      <c r="T1" s="500" t="s">
        <v>27</v>
      </c>
      <c r="U1" s="500" t="s">
        <v>28</v>
      </c>
      <c r="V1" s="502" t="s">
        <v>30</v>
      </c>
      <c r="W1" s="625" t="s">
        <v>31</v>
      </c>
      <c r="X1" s="625" t="s">
        <v>32</v>
      </c>
      <c r="Y1" s="627" t="s">
        <v>33</v>
      </c>
    </row>
    <row r="2" spans="1:25" ht="14.25" thickBot="1" x14ac:dyDescent="0.2">
      <c r="A2" s="626"/>
      <c r="B2" s="626"/>
      <c r="C2" s="626"/>
      <c r="D2" s="626"/>
      <c r="E2" s="501" t="s">
        <v>5</v>
      </c>
      <c r="F2" s="626"/>
      <c r="G2" s="626"/>
      <c r="H2" s="505" t="s">
        <v>9</v>
      </c>
      <c r="I2" s="501" t="s">
        <v>8</v>
      </c>
      <c r="J2" s="503" t="s">
        <v>8</v>
      </c>
      <c r="K2" s="503" t="s">
        <v>13</v>
      </c>
      <c r="L2" s="501" t="s">
        <v>15</v>
      </c>
      <c r="M2" s="626"/>
      <c r="N2" s="501" t="s">
        <v>3</v>
      </c>
      <c r="O2" s="501" t="s">
        <v>19</v>
      </c>
      <c r="P2" s="503" t="s">
        <v>21</v>
      </c>
      <c r="Q2" s="501" t="s">
        <v>23</v>
      </c>
      <c r="R2" s="503" t="s">
        <v>25</v>
      </c>
      <c r="S2" s="501" t="s">
        <v>25</v>
      </c>
      <c r="T2" s="501" t="s">
        <v>25</v>
      </c>
      <c r="U2" s="501" t="s">
        <v>29</v>
      </c>
      <c r="V2" s="503" t="s">
        <v>29</v>
      </c>
      <c r="W2" s="626"/>
      <c r="X2" s="626"/>
      <c r="Y2" s="628"/>
    </row>
    <row r="3" spans="1:25" ht="15.75" thickBot="1" x14ac:dyDescent="0.2">
      <c r="A3" s="252">
        <v>150106</v>
      </c>
      <c r="B3" s="253" t="s">
        <v>240</v>
      </c>
      <c r="C3" s="252">
        <v>1.163</v>
      </c>
      <c r="D3" s="506">
        <v>0</v>
      </c>
      <c r="E3" s="253">
        <v>120.25</v>
      </c>
      <c r="F3" s="252">
        <v>1.0637000000000001</v>
      </c>
      <c r="G3" s="255">
        <v>-9.3399999999999997E-2</v>
      </c>
      <c r="H3" s="255">
        <v>7.0000000000000007E-2</v>
      </c>
      <c r="I3" s="253">
        <v>7</v>
      </c>
      <c r="J3" s="253">
        <v>7</v>
      </c>
      <c r="K3" s="255">
        <v>3.5549999999999998E-2</v>
      </c>
      <c r="L3" s="253">
        <v>3.1</v>
      </c>
      <c r="M3" s="252" t="s">
        <v>189</v>
      </c>
      <c r="N3" s="254">
        <v>1.9E-3</v>
      </c>
      <c r="O3" s="255">
        <v>0.39400000000000002</v>
      </c>
      <c r="P3" s="253" t="s">
        <v>37</v>
      </c>
      <c r="Q3" s="255">
        <v>0.84499999999999997</v>
      </c>
      <c r="R3" s="255">
        <v>-3.2000000000000002E-3</v>
      </c>
      <c r="S3" s="255">
        <v>2.3999999999999998E-3</v>
      </c>
      <c r="T3" s="255">
        <v>-4.3E-3</v>
      </c>
      <c r="U3" s="253">
        <v>12670</v>
      </c>
      <c r="V3" s="253">
        <v>42</v>
      </c>
      <c r="W3" s="257">
        <v>0.21180555555555555</v>
      </c>
      <c r="X3" s="258">
        <v>42633</v>
      </c>
      <c r="Y3" s="259" t="s">
        <v>38</v>
      </c>
    </row>
    <row r="4" spans="1:25" ht="15.75" thickBot="1" x14ac:dyDescent="0.2">
      <c r="A4" s="14">
        <v>150108</v>
      </c>
      <c r="B4" s="150" t="s">
        <v>282</v>
      </c>
      <c r="C4" s="14">
        <v>1.145</v>
      </c>
      <c r="D4" s="156">
        <v>-1.29E-2</v>
      </c>
      <c r="E4" s="150">
        <v>1.64</v>
      </c>
      <c r="F4" s="14">
        <v>1.0649999999999999</v>
      </c>
      <c r="G4" s="152">
        <v>-7.51E-2</v>
      </c>
      <c r="H4" s="152">
        <v>7.0000000000000007E-2</v>
      </c>
      <c r="I4" s="150">
        <v>7</v>
      </c>
      <c r="J4" s="150">
        <v>7</v>
      </c>
      <c r="K4" s="152">
        <v>-3.81E-3</v>
      </c>
      <c r="L4" s="150">
        <v>1.08</v>
      </c>
      <c r="M4" s="14" t="s">
        <v>283</v>
      </c>
      <c r="N4" s="151">
        <v>2E-3</v>
      </c>
      <c r="O4" s="152">
        <v>0.39789999999999998</v>
      </c>
      <c r="P4" s="150" t="s">
        <v>37</v>
      </c>
      <c r="Q4" s="152">
        <v>0.83150000000000002</v>
      </c>
      <c r="R4" s="152">
        <v>-6.8999999999999999E-3</v>
      </c>
      <c r="S4" s="152">
        <v>5.0000000000000001E-4</v>
      </c>
      <c r="T4" s="152">
        <v>1E-3</v>
      </c>
      <c r="U4" s="150">
        <v>922</v>
      </c>
      <c r="V4" s="150">
        <v>-10</v>
      </c>
      <c r="W4" s="153">
        <v>0.21180555555555555</v>
      </c>
      <c r="X4" s="154">
        <v>42626</v>
      </c>
      <c r="Y4" s="21" t="s">
        <v>38</v>
      </c>
    </row>
    <row r="5" spans="1:25" ht="15.75" thickBot="1" x14ac:dyDescent="0.2">
      <c r="A5" s="7">
        <v>150223</v>
      </c>
      <c r="B5" s="155" t="s">
        <v>239</v>
      </c>
      <c r="C5" s="7">
        <v>1.2130000000000001</v>
      </c>
      <c r="D5" s="147">
        <v>8.0000000000000004E-4</v>
      </c>
      <c r="E5" s="144">
        <v>3511.3</v>
      </c>
      <c r="F5" s="7">
        <v>1.04</v>
      </c>
      <c r="G5" s="146">
        <v>-0.1663</v>
      </c>
      <c r="H5" s="146">
        <v>0.06</v>
      </c>
      <c r="I5" s="144">
        <v>6</v>
      </c>
      <c r="J5" s="144">
        <v>6</v>
      </c>
      <c r="K5" s="146">
        <v>5.1150000000000001E-2</v>
      </c>
      <c r="L5" s="144" t="s">
        <v>40</v>
      </c>
      <c r="M5" s="7" t="s">
        <v>56</v>
      </c>
      <c r="N5" s="145">
        <v>-1.1299999999999999E-2</v>
      </c>
      <c r="O5" s="23">
        <v>0.43219999999999997</v>
      </c>
      <c r="P5" s="146">
        <v>-0.11169999999999999</v>
      </c>
      <c r="Q5" s="146">
        <v>0.32040000000000002</v>
      </c>
      <c r="R5" s="146">
        <v>-5.7000000000000002E-3</v>
      </c>
      <c r="S5" s="146">
        <v>-7.7999999999999996E-3</v>
      </c>
      <c r="T5" s="146">
        <v>-1.8E-3</v>
      </c>
      <c r="U5" s="144">
        <v>170015</v>
      </c>
      <c r="V5" s="144">
        <v>-2255</v>
      </c>
      <c r="W5" s="148">
        <v>0.21180555555555555</v>
      </c>
      <c r="X5" s="149">
        <v>42719</v>
      </c>
      <c r="Y5" s="13" t="s">
        <v>38</v>
      </c>
    </row>
    <row r="6" spans="1:25" ht="15.75" thickBot="1" x14ac:dyDescent="0.2">
      <c r="A6" s="14">
        <v>150057</v>
      </c>
      <c r="B6" s="150" t="s">
        <v>237</v>
      </c>
      <c r="C6" s="14">
        <v>1.1970000000000001</v>
      </c>
      <c r="D6" s="151">
        <v>6.7000000000000002E-3</v>
      </c>
      <c r="E6" s="150">
        <v>1.43</v>
      </c>
      <c r="F6" s="14">
        <v>1.032</v>
      </c>
      <c r="G6" s="152">
        <v>-0.15989999999999999</v>
      </c>
      <c r="H6" s="152">
        <v>5.8000000000000003E-2</v>
      </c>
      <c r="I6" s="150">
        <v>5.8</v>
      </c>
      <c r="J6" s="150">
        <v>5.8</v>
      </c>
      <c r="K6" s="152">
        <v>4.9790000000000001E-2</v>
      </c>
      <c r="L6" s="150" t="s">
        <v>40</v>
      </c>
      <c r="M6" s="14" t="s">
        <v>238</v>
      </c>
      <c r="N6" s="151">
        <v>5.5999999999999999E-3</v>
      </c>
      <c r="O6" s="18">
        <v>0.50760000000000005</v>
      </c>
      <c r="P6" s="152">
        <v>-0.1077</v>
      </c>
      <c r="Q6" s="152">
        <v>0.74980000000000002</v>
      </c>
      <c r="R6" s="152">
        <v>6.7999999999999996E-3</v>
      </c>
      <c r="S6" s="152">
        <v>6.4999999999999997E-3</v>
      </c>
      <c r="T6" s="152">
        <v>4.8999999999999998E-3</v>
      </c>
      <c r="U6" s="150">
        <v>346</v>
      </c>
      <c r="V6" s="150">
        <v>0</v>
      </c>
      <c r="W6" s="153">
        <v>0.17083333333333331</v>
      </c>
      <c r="X6" s="154">
        <v>42765</v>
      </c>
      <c r="Y6" s="21" t="s">
        <v>38</v>
      </c>
    </row>
    <row r="7" spans="1:25" ht="15.75" thickBot="1" x14ac:dyDescent="0.2">
      <c r="A7" s="14"/>
      <c r="B7" s="150"/>
      <c r="C7" s="14"/>
      <c r="D7" s="151"/>
      <c r="E7" s="150"/>
      <c r="F7" s="14"/>
      <c r="G7" s="152"/>
      <c r="H7" s="152"/>
      <c r="I7" s="150"/>
      <c r="J7" s="150"/>
      <c r="K7" s="152"/>
      <c r="L7" s="150"/>
      <c r="M7" s="14"/>
      <c r="N7" s="151"/>
      <c r="O7" s="18"/>
      <c r="P7" s="152"/>
      <c r="Q7" s="152"/>
      <c r="R7" s="152"/>
      <c r="S7" s="152"/>
      <c r="T7" s="152"/>
      <c r="U7" s="150"/>
      <c r="V7" s="150"/>
      <c r="W7" s="153"/>
      <c r="X7" s="154"/>
      <c r="Y7" s="21"/>
    </row>
    <row r="8" spans="1:25" ht="15.75" thickBot="1" x14ac:dyDescent="0.2">
      <c r="A8" s="7">
        <v>150221</v>
      </c>
      <c r="B8" s="155" t="s">
        <v>232</v>
      </c>
      <c r="C8" s="7">
        <v>1.232</v>
      </c>
      <c r="D8" s="147">
        <v>1.6000000000000001E-3</v>
      </c>
      <c r="E8" s="144">
        <v>10830.94</v>
      </c>
      <c r="F8" s="7">
        <v>1.0409999999999999</v>
      </c>
      <c r="G8" s="146">
        <v>-0.1835</v>
      </c>
      <c r="H8" s="146">
        <v>0.05</v>
      </c>
      <c r="I8" s="144">
        <v>6.5</v>
      </c>
      <c r="J8" s="144">
        <v>6.5</v>
      </c>
      <c r="K8" s="146">
        <v>5.4579999999999997E-2</v>
      </c>
      <c r="L8" s="144" t="s">
        <v>40</v>
      </c>
      <c r="M8" s="7" t="s">
        <v>233</v>
      </c>
      <c r="N8" s="147">
        <v>3.2000000000000002E-3</v>
      </c>
      <c r="O8" s="23">
        <v>0.33729999999999999</v>
      </c>
      <c r="P8" s="146">
        <v>-0.12189999999999999</v>
      </c>
      <c r="Q8" s="146">
        <v>0.54</v>
      </c>
      <c r="R8" s="146">
        <v>1.5E-3</v>
      </c>
      <c r="S8" s="146">
        <v>6.7000000000000002E-3</v>
      </c>
      <c r="T8" s="146">
        <v>0.01</v>
      </c>
      <c r="U8" s="144">
        <v>352919</v>
      </c>
      <c r="V8" s="144">
        <v>9799</v>
      </c>
      <c r="W8" s="148">
        <v>0.21180555555555555</v>
      </c>
      <c r="X8" s="149">
        <v>42738</v>
      </c>
      <c r="Y8" s="13" t="s">
        <v>38</v>
      </c>
    </row>
    <row r="9" spans="1:25" ht="15.75" thickBot="1" x14ac:dyDescent="0.2">
      <c r="A9" s="14">
        <v>150321</v>
      </c>
      <c r="B9" s="150" t="s">
        <v>234</v>
      </c>
      <c r="C9" s="14">
        <v>1.2649999999999999</v>
      </c>
      <c r="D9" s="156">
        <v>-5.4999999999999997E-3</v>
      </c>
      <c r="E9" s="150">
        <v>210.98</v>
      </c>
      <c r="F9" s="14">
        <v>1.046</v>
      </c>
      <c r="G9" s="152">
        <v>-0.2094</v>
      </c>
      <c r="H9" s="152">
        <v>0.05</v>
      </c>
      <c r="I9" s="150">
        <v>6.5</v>
      </c>
      <c r="J9" s="150">
        <v>6.5</v>
      </c>
      <c r="K9" s="152">
        <v>5.3319999999999999E-2</v>
      </c>
      <c r="L9" s="150" t="s">
        <v>40</v>
      </c>
      <c r="M9" s="14" t="s">
        <v>197</v>
      </c>
      <c r="N9" s="151">
        <v>1.8599999999999998E-2</v>
      </c>
      <c r="O9" s="18">
        <v>0.4577</v>
      </c>
      <c r="P9" s="152">
        <v>-0.1409</v>
      </c>
      <c r="Q9" s="152">
        <v>0.25519999999999998</v>
      </c>
      <c r="R9" s="152">
        <v>-5.4000000000000003E-3</v>
      </c>
      <c r="S9" s="152">
        <v>-8.9999999999999998E-4</v>
      </c>
      <c r="T9" s="152">
        <v>-4.0000000000000002E-4</v>
      </c>
      <c r="U9" s="150">
        <v>10477</v>
      </c>
      <c r="V9" s="150">
        <v>15</v>
      </c>
      <c r="W9" s="153">
        <v>0.21180555555555555</v>
      </c>
      <c r="X9" s="154">
        <v>42705</v>
      </c>
      <c r="Y9" s="21" t="s">
        <v>38</v>
      </c>
    </row>
    <row r="10" spans="1:25" ht="15.75" thickBot="1" x14ac:dyDescent="0.2">
      <c r="A10" s="7">
        <v>150032</v>
      </c>
      <c r="B10" s="144" t="s">
        <v>235</v>
      </c>
      <c r="C10" s="7">
        <v>1.0349999999999999</v>
      </c>
      <c r="D10" s="157">
        <v>0</v>
      </c>
      <c r="E10" s="144">
        <v>62.92</v>
      </c>
      <c r="F10" s="7">
        <v>1.0197000000000001</v>
      </c>
      <c r="G10" s="146">
        <v>-1.4999999999999999E-2</v>
      </c>
      <c r="H10" s="146">
        <v>0.05</v>
      </c>
      <c r="I10" s="144">
        <v>5</v>
      </c>
      <c r="J10" s="144">
        <v>5</v>
      </c>
      <c r="K10" s="146">
        <v>4.9250000000000002E-2</v>
      </c>
      <c r="L10" s="144" t="s">
        <v>40</v>
      </c>
      <c r="M10" s="7" t="s">
        <v>236</v>
      </c>
      <c r="N10" s="157">
        <v>0</v>
      </c>
      <c r="O10" s="23">
        <v>0.12230000000000001</v>
      </c>
      <c r="P10" s="146">
        <v>-1.17E-2</v>
      </c>
      <c r="Q10" s="144" t="s">
        <v>37</v>
      </c>
      <c r="R10" s="146">
        <v>1.12E-2</v>
      </c>
      <c r="S10" s="146">
        <v>9.5999999999999992E-3</v>
      </c>
      <c r="T10" s="146">
        <v>6.6E-3</v>
      </c>
      <c r="U10" s="144">
        <v>2414</v>
      </c>
      <c r="V10" s="144">
        <v>0</v>
      </c>
      <c r="W10" s="148">
        <v>0.3347222222222222</v>
      </c>
      <c r="X10" s="149">
        <v>42821</v>
      </c>
      <c r="Y10" s="13" t="s">
        <v>38</v>
      </c>
    </row>
    <row r="11" spans="1:25" ht="14.25" thickBot="1" x14ac:dyDescent="0.2">
      <c r="A11" s="44" t="s">
        <v>246</v>
      </c>
      <c r="B11" s="36"/>
      <c r="C11" s="35"/>
      <c r="D11" s="43">
        <f>AVERAGE(D8:D10)</f>
        <v>-1.2999999999999999E-3</v>
      </c>
      <c r="E11" s="36"/>
      <c r="F11" s="35"/>
      <c r="G11" s="43">
        <f>AVERAGE(G8:G10)</f>
        <v>-0.13596666666666668</v>
      </c>
      <c r="H11" s="272">
        <f>COUNTIF($D8:$D10,"&gt;0")/COUNT($D8:$D10)</f>
        <v>0.33333333333333331</v>
      </c>
      <c r="I11" s="36"/>
      <c r="J11" s="36"/>
      <c r="K11" s="43">
        <f>AVERAGE(K8:K10)</f>
        <v>5.2383333333333337E-2</v>
      </c>
      <c r="L11" s="36"/>
      <c r="M11" s="35"/>
      <c r="N11" s="38"/>
      <c r="O11" s="39"/>
      <c r="P11" s="43">
        <f>AVERAGE(P8:P10)</f>
        <v>-9.1499999999999984E-2</v>
      </c>
      <c r="Q11" s="37"/>
      <c r="R11" s="43">
        <f>AVERAGE(R8:R10)</f>
        <v>2.4333333333333329E-3</v>
      </c>
      <c r="S11" s="37"/>
      <c r="T11" s="37"/>
      <c r="U11" s="36"/>
      <c r="V11" s="36"/>
      <c r="W11" s="40"/>
      <c r="X11" s="41"/>
      <c r="Y11" s="42"/>
    </row>
    <row r="12" spans="1:25" ht="15.75" thickBot="1" x14ac:dyDescent="0.2">
      <c r="A12" s="14">
        <v>150331</v>
      </c>
      <c r="B12" s="150" t="s">
        <v>227</v>
      </c>
      <c r="C12" s="14">
        <v>1.143</v>
      </c>
      <c r="D12" s="151">
        <v>8.9999999999999998E-4</v>
      </c>
      <c r="E12" s="150">
        <v>2005.43</v>
      </c>
      <c r="F12" s="14">
        <v>1.0426</v>
      </c>
      <c r="G12" s="152">
        <v>-9.6299999999999997E-2</v>
      </c>
      <c r="H12" s="152">
        <v>4.4999999999999998E-2</v>
      </c>
      <c r="I12" s="150">
        <v>6</v>
      </c>
      <c r="J12" s="150">
        <v>6</v>
      </c>
      <c r="K12" s="152">
        <v>5.4530000000000002E-2</v>
      </c>
      <c r="L12" s="150" t="s">
        <v>40</v>
      </c>
      <c r="M12" s="14" t="s">
        <v>222</v>
      </c>
      <c r="N12" s="156">
        <v>-3.8999999999999998E-3</v>
      </c>
      <c r="O12" s="18">
        <v>0.2437</v>
      </c>
      <c r="P12" s="152">
        <v>-7.0000000000000007E-2</v>
      </c>
      <c r="Q12" s="152">
        <v>0.75539999999999996</v>
      </c>
      <c r="R12" s="152">
        <v>-4.1000000000000003E-3</v>
      </c>
      <c r="S12" s="152">
        <v>-1.1900000000000001E-2</v>
      </c>
      <c r="T12" s="152">
        <v>-5.9999999999999995E-4</v>
      </c>
      <c r="U12" s="150">
        <v>49993</v>
      </c>
      <c r="V12" s="150">
        <v>153</v>
      </c>
      <c r="W12" s="153">
        <v>0.21180555555555555</v>
      </c>
      <c r="X12" s="154">
        <v>42705</v>
      </c>
      <c r="Y12" s="21" t="s">
        <v>38</v>
      </c>
    </row>
    <row r="13" spans="1:25" ht="15.75" thickBot="1" x14ac:dyDescent="0.2">
      <c r="A13" s="7">
        <v>150219</v>
      </c>
      <c r="B13" s="144" t="s">
        <v>228</v>
      </c>
      <c r="C13" s="7">
        <v>1.204</v>
      </c>
      <c r="D13" s="147">
        <v>8.0000000000000004E-4</v>
      </c>
      <c r="E13" s="144">
        <v>86.78</v>
      </c>
      <c r="F13" s="7">
        <v>1.038</v>
      </c>
      <c r="G13" s="146">
        <v>-0.15989999999999999</v>
      </c>
      <c r="H13" s="146">
        <v>4.4999999999999998E-2</v>
      </c>
      <c r="I13" s="144">
        <v>6</v>
      </c>
      <c r="J13" s="144">
        <v>6</v>
      </c>
      <c r="K13" s="146">
        <v>5.1459999999999999E-2</v>
      </c>
      <c r="L13" s="144" t="s">
        <v>40</v>
      </c>
      <c r="M13" s="158" t="s">
        <v>229</v>
      </c>
      <c r="N13" s="147">
        <v>5.5999999999999999E-3</v>
      </c>
      <c r="O13" s="23">
        <v>0.37719999999999998</v>
      </c>
      <c r="P13" s="146">
        <v>-0.122</v>
      </c>
      <c r="Q13" s="146">
        <v>0.45069999999999999</v>
      </c>
      <c r="R13" s="146">
        <v>8.2000000000000007E-3</v>
      </c>
      <c r="S13" s="146">
        <v>-5.0000000000000001E-4</v>
      </c>
      <c r="T13" s="146">
        <v>-2.5000000000000001E-3</v>
      </c>
      <c r="U13" s="144">
        <v>44834</v>
      </c>
      <c r="V13" s="144">
        <v>0</v>
      </c>
      <c r="W13" s="148">
        <v>0.21180555555555555</v>
      </c>
      <c r="X13" s="149">
        <v>42738</v>
      </c>
      <c r="Y13" s="13" t="s">
        <v>38</v>
      </c>
    </row>
    <row r="14" spans="1:25" ht="15.75" thickBot="1" x14ac:dyDescent="0.2">
      <c r="A14" s="14">
        <v>150123</v>
      </c>
      <c r="B14" s="150" t="s">
        <v>230</v>
      </c>
      <c r="C14" s="14">
        <v>1.222</v>
      </c>
      <c r="D14" s="156">
        <v>-2.3199999999999998E-2</v>
      </c>
      <c r="E14" s="150">
        <v>118.58</v>
      </c>
      <c r="F14" s="14">
        <v>1.0375000000000001</v>
      </c>
      <c r="G14" s="152">
        <v>-0.17780000000000001</v>
      </c>
      <c r="H14" s="152">
        <v>4.4999999999999998E-2</v>
      </c>
      <c r="I14" s="150">
        <v>6</v>
      </c>
      <c r="J14" s="150">
        <v>6</v>
      </c>
      <c r="K14" s="152">
        <v>5.0650000000000001E-2</v>
      </c>
      <c r="L14" s="150" t="s">
        <v>40</v>
      </c>
      <c r="M14" s="14" t="s">
        <v>231</v>
      </c>
      <c r="N14" s="156">
        <v>-2.5999999999999999E-3</v>
      </c>
      <c r="O14" s="18">
        <v>0.52859999999999996</v>
      </c>
      <c r="P14" s="152">
        <v>-0.13500000000000001</v>
      </c>
      <c r="Q14" s="152">
        <v>0.46450000000000002</v>
      </c>
      <c r="R14" s="152">
        <v>8.9999999999999993E-3</v>
      </c>
      <c r="S14" s="152">
        <v>9.4999999999999998E-3</v>
      </c>
      <c r="T14" s="152">
        <v>1.38E-2</v>
      </c>
      <c r="U14" s="150">
        <v>6649</v>
      </c>
      <c r="V14" s="150">
        <v>3</v>
      </c>
      <c r="W14" s="153">
        <v>0.21180555555555555</v>
      </c>
      <c r="X14" s="154">
        <v>42738</v>
      </c>
      <c r="Y14" s="21" t="s">
        <v>38</v>
      </c>
    </row>
    <row r="15" spans="1:25" ht="14.25" thickBot="1" x14ac:dyDescent="0.2">
      <c r="A15" s="44" t="s">
        <v>244</v>
      </c>
      <c r="B15" s="36"/>
      <c r="C15" s="35"/>
      <c r="D15" s="43">
        <f>AVERAGE(D12:D14)</f>
        <v>-7.1666666666666658E-3</v>
      </c>
      <c r="E15" s="36"/>
      <c r="F15" s="35"/>
      <c r="G15" s="43">
        <f>AVERAGE(G12:G14)</f>
        <v>-0.14466666666666667</v>
      </c>
      <c r="H15" s="272">
        <f>COUNTIF($D12:$D14,"&gt;0")/COUNT($D12:$D14)</f>
        <v>0.66666666666666663</v>
      </c>
      <c r="I15" s="36"/>
      <c r="J15" s="36"/>
      <c r="K15" s="43">
        <f>AVERAGE(K12:K14)</f>
        <v>5.2213333333333334E-2</v>
      </c>
      <c r="L15" s="36"/>
      <c r="M15" s="35"/>
      <c r="N15" s="38"/>
      <c r="O15" s="39"/>
      <c r="P15" s="43">
        <f>AVERAGE(P12:P14)</f>
        <v>-0.109</v>
      </c>
      <c r="Q15" s="37"/>
      <c r="R15" s="43">
        <f>AVERAGE(R12:R14)</f>
        <v>4.3666666666666671E-3</v>
      </c>
      <c r="S15" s="37"/>
      <c r="T15" s="37"/>
      <c r="U15" s="36"/>
      <c r="V15" s="36"/>
      <c r="W15" s="40"/>
      <c r="X15" s="41"/>
      <c r="Y15" s="42"/>
    </row>
    <row r="16" spans="1:25" ht="15.75" thickBot="1" x14ac:dyDescent="0.2">
      <c r="A16" s="7">
        <v>150297</v>
      </c>
      <c r="B16" s="144" t="s">
        <v>202</v>
      </c>
      <c r="C16" s="7">
        <v>1.1040000000000001</v>
      </c>
      <c r="D16" s="145">
        <v>-1.8E-3</v>
      </c>
      <c r="E16" s="144">
        <v>101.26</v>
      </c>
      <c r="F16" s="7">
        <v>1.0679000000000001</v>
      </c>
      <c r="G16" s="146">
        <v>-3.3799999999999997E-2</v>
      </c>
      <c r="H16" s="146">
        <v>0.04</v>
      </c>
      <c r="I16" s="144">
        <v>6</v>
      </c>
      <c r="J16" s="144">
        <v>5.5</v>
      </c>
      <c r="K16" s="146">
        <v>5.3159999999999999E-2</v>
      </c>
      <c r="L16" s="144" t="s">
        <v>40</v>
      </c>
      <c r="M16" s="158" t="s">
        <v>203</v>
      </c>
      <c r="N16" s="145">
        <v>-2.3E-3</v>
      </c>
      <c r="O16" s="23">
        <v>0.1827</v>
      </c>
      <c r="P16" s="146">
        <v>-2.86E-2</v>
      </c>
      <c r="Q16" s="146">
        <v>0.86029999999999995</v>
      </c>
      <c r="R16" s="146">
        <v>-4.0000000000000002E-4</v>
      </c>
      <c r="S16" s="146">
        <v>-4.8999999999999998E-3</v>
      </c>
      <c r="T16" s="146">
        <v>-5.0000000000000001E-3</v>
      </c>
      <c r="U16" s="144">
        <v>6210</v>
      </c>
      <c r="V16" s="144">
        <v>0</v>
      </c>
      <c r="W16" s="148">
        <v>0.21180555555555555</v>
      </c>
      <c r="X16" s="149">
        <v>42705</v>
      </c>
      <c r="Y16" s="13" t="s">
        <v>38</v>
      </c>
    </row>
    <row r="17" spans="1:25" s="206" customFormat="1" ht="15.75" thickBot="1" x14ac:dyDescent="0.2">
      <c r="A17" s="197">
        <v>150323</v>
      </c>
      <c r="B17" s="200" t="s">
        <v>194</v>
      </c>
      <c r="C17" s="197">
        <v>1.071</v>
      </c>
      <c r="D17" s="241">
        <v>-1.9E-3</v>
      </c>
      <c r="E17" s="200">
        <v>32.479999999999997</v>
      </c>
      <c r="F17" s="197">
        <v>1.0338000000000001</v>
      </c>
      <c r="G17" s="201">
        <v>-3.5999999999999997E-2</v>
      </c>
      <c r="H17" s="201">
        <v>0.04</v>
      </c>
      <c r="I17" s="200">
        <v>5.5</v>
      </c>
      <c r="J17" s="200">
        <v>5.5</v>
      </c>
      <c r="K17" s="201">
        <v>5.3030000000000001E-2</v>
      </c>
      <c r="L17" s="200" t="s">
        <v>40</v>
      </c>
      <c r="M17" s="197" t="s">
        <v>76</v>
      </c>
      <c r="N17" s="199">
        <v>1.03E-2</v>
      </c>
      <c r="O17" s="202">
        <v>0.19489999999999999</v>
      </c>
      <c r="P17" s="201">
        <v>-3.0300000000000001E-2</v>
      </c>
      <c r="Q17" s="201">
        <v>0.88129999999999997</v>
      </c>
      <c r="R17" s="201">
        <v>-3.5000000000000001E-3</v>
      </c>
      <c r="S17" s="201">
        <v>1.6999999999999999E-3</v>
      </c>
      <c r="T17" s="201">
        <v>-1E-4</v>
      </c>
      <c r="U17" s="200">
        <v>3767</v>
      </c>
      <c r="V17" s="200">
        <v>5</v>
      </c>
      <c r="W17" s="203">
        <v>0.21180555555555555</v>
      </c>
      <c r="X17" s="204">
        <v>42738</v>
      </c>
      <c r="Y17" s="205" t="s">
        <v>38</v>
      </c>
    </row>
    <row r="18" spans="1:25" ht="15.75" thickBot="1" x14ac:dyDescent="0.2">
      <c r="A18" s="7">
        <v>150303</v>
      </c>
      <c r="B18" s="144" t="s">
        <v>200</v>
      </c>
      <c r="C18" s="7">
        <v>1.0760000000000001</v>
      </c>
      <c r="D18" s="145">
        <v>-8.9999999999999998E-4</v>
      </c>
      <c r="E18" s="144">
        <v>1530.18</v>
      </c>
      <c r="F18" s="7">
        <v>1.0367999999999999</v>
      </c>
      <c r="G18" s="146">
        <v>-3.78E-2</v>
      </c>
      <c r="H18" s="146">
        <v>0.04</v>
      </c>
      <c r="I18" s="144">
        <v>6</v>
      </c>
      <c r="J18" s="144">
        <v>5.5</v>
      </c>
      <c r="K18" s="146">
        <v>5.3010000000000002E-2</v>
      </c>
      <c r="L18" s="144" t="s">
        <v>40</v>
      </c>
      <c r="M18" s="7" t="s">
        <v>201</v>
      </c>
      <c r="N18" s="147">
        <v>4.7000000000000002E-3</v>
      </c>
      <c r="O18" s="23">
        <v>0.26900000000000002</v>
      </c>
      <c r="P18" s="146">
        <v>-3.2000000000000001E-2</v>
      </c>
      <c r="Q18" s="160">
        <v>0.70420000000000005</v>
      </c>
      <c r="R18" s="146">
        <v>2E-3</v>
      </c>
      <c r="S18" s="146">
        <v>6.4999999999999997E-3</v>
      </c>
      <c r="T18" s="146">
        <v>6.4999999999999997E-3</v>
      </c>
      <c r="U18" s="144">
        <v>37716</v>
      </c>
      <c r="V18" s="144">
        <v>2179</v>
      </c>
      <c r="W18" s="148">
        <v>0.21180555555555555</v>
      </c>
      <c r="X18" s="149">
        <v>42719</v>
      </c>
      <c r="Y18" s="13" t="s">
        <v>38</v>
      </c>
    </row>
    <row r="19" spans="1:25" s="206" customFormat="1" ht="15.75" thickBot="1" x14ac:dyDescent="0.2">
      <c r="A19" s="197">
        <v>150287</v>
      </c>
      <c r="B19" s="200" t="s">
        <v>77</v>
      </c>
      <c r="C19" s="197">
        <v>1.0760000000000001</v>
      </c>
      <c r="D19" s="508">
        <v>0</v>
      </c>
      <c r="E19" s="200">
        <v>12933.33</v>
      </c>
      <c r="F19" s="197">
        <v>1.0369999999999999</v>
      </c>
      <c r="G19" s="201">
        <v>-3.7600000000000001E-2</v>
      </c>
      <c r="H19" s="201">
        <v>0.04</v>
      </c>
      <c r="I19" s="200">
        <v>5.5</v>
      </c>
      <c r="J19" s="200">
        <v>5.5</v>
      </c>
      <c r="K19" s="201">
        <v>5.2940000000000001E-2</v>
      </c>
      <c r="L19" s="200" t="s">
        <v>40</v>
      </c>
      <c r="M19" s="197" t="s">
        <v>78</v>
      </c>
      <c r="N19" s="199">
        <v>1.35E-2</v>
      </c>
      <c r="O19" s="202">
        <v>0.20949999999999999</v>
      </c>
      <c r="P19" s="201">
        <v>-3.2000000000000001E-2</v>
      </c>
      <c r="Q19" s="201">
        <v>0.84279999999999999</v>
      </c>
      <c r="R19" s="201">
        <v>3.7000000000000002E-3</v>
      </c>
      <c r="S19" s="201">
        <v>6.7999999999999996E-3</v>
      </c>
      <c r="T19" s="201">
        <v>6.8999999999999999E-3</v>
      </c>
      <c r="U19" s="200">
        <v>98638</v>
      </c>
      <c r="V19" s="200">
        <v>7962</v>
      </c>
      <c r="W19" s="203">
        <v>0.21180555555555555</v>
      </c>
      <c r="X19" s="204">
        <v>42719</v>
      </c>
      <c r="Y19" s="205" t="s">
        <v>38</v>
      </c>
    </row>
    <row r="20" spans="1:25" ht="15.75" thickBot="1" x14ac:dyDescent="0.2">
      <c r="A20" s="7">
        <v>150263</v>
      </c>
      <c r="B20" s="144" t="s">
        <v>210</v>
      </c>
      <c r="C20" s="7">
        <v>1.077</v>
      </c>
      <c r="D20" s="145">
        <v>-1.9E-3</v>
      </c>
      <c r="E20" s="144">
        <v>1.1100000000000001</v>
      </c>
      <c r="F20" s="7">
        <v>1.0367999999999999</v>
      </c>
      <c r="G20" s="146">
        <v>-3.8800000000000001E-2</v>
      </c>
      <c r="H20" s="146">
        <v>0.04</v>
      </c>
      <c r="I20" s="144">
        <v>5.5</v>
      </c>
      <c r="J20" s="144">
        <v>5.5</v>
      </c>
      <c r="K20" s="146">
        <v>5.287E-2</v>
      </c>
      <c r="L20" s="144" t="s">
        <v>40</v>
      </c>
      <c r="M20" s="7" t="s">
        <v>211</v>
      </c>
      <c r="N20" s="147">
        <v>7.9000000000000008E-3</v>
      </c>
      <c r="O20" s="23">
        <v>0.24829999999999999</v>
      </c>
      <c r="P20" s="146">
        <v>-3.2899999999999999E-2</v>
      </c>
      <c r="Q20" s="146">
        <v>0.75249999999999995</v>
      </c>
      <c r="R20" s="146">
        <v>-5.7000000000000002E-3</v>
      </c>
      <c r="S20" s="146">
        <v>3.2000000000000002E-3</v>
      </c>
      <c r="T20" s="146">
        <v>1.8E-3</v>
      </c>
      <c r="U20" s="144">
        <v>1545</v>
      </c>
      <c r="V20" s="144">
        <v>0</v>
      </c>
      <c r="W20" s="148">
        <v>0.21180555555555555</v>
      </c>
      <c r="X20" s="149">
        <v>42719</v>
      </c>
      <c r="Y20" s="13" t="s">
        <v>38</v>
      </c>
    </row>
    <row r="21" spans="1:25" ht="15.75" thickBot="1" x14ac:dyDescent="0.2">
      <c r="A21" s="14">
        <v>150289</v>
      </c>
      <c r="B21" s="150" t="s">
        <v>196</v>
      </c>
      <c r="C21" s="14">
        <v>1.0780000000000001</v>
      </c>
      <c r="D21" s="151">
        <v>1.9E-3</v>
      </c>
      <c r="E21" s="150">
        <v>2797.02</v>
      </c>
      <c r="F21" s="14">
        <v>1.0369999999999999</v>
      </c>
      <c r="G21" s="152">
        <v>-3.95E-2</v>
      </c>
      <c r="H21" s="152">
        <v>0.04</v>
      </c>
      <c r="I21" s="150">
        <v>5.5</v>
      </c>
      <c r="J21" s="150">
        <v>5.5</v>
      </c>
      <c r="K21" s="152">
        <v>5.2830000000000002E-2</v>
      </c>
      <c r="L21" s="150" t="s">
        <v>40</v>
      </c>
      <c r="M21" s="14" t="s">
        <v>197</v>
      </c>
      <c r="N21" s="151">
        <v>1.8599999999999998E-2</v>
      </c>
      <c r="O21" s="18">
        <v>0.2046</v>
      </c>
      <c r="P21" s="152">
        <v>-3.3799999999999997E-2</v>
      </c>
      <c r="Q21" s="152">
        <v>0.85409999999999997</v>
      </c>
      <c r="R21" s="152">
        <v>6.7999999999999996E-3</v>
      </c>
      <c r="S21" s="152">
        <v>4.4000000000000003E-3</v>
      </c>
      <c r="T21" s="152">
        <v>3.2000000000000002E-3</v>
      </c>
      <c r="U21" s="150">
        <v>59169</v>
      </c>
      <c r="V21" s="150">
        <v>1262</v>
      </c>
      <c r="W21" s="153">
        <v>0.21180555555555555</v>
      </c>
      <c r="X21" s="154">
        <v>42719</v>
      </c>
      <c r="Y21" s="21" t="s">
        <v>38</v>
      </c>
    </row>
    <row r="22" spans="1:25" ht="15.75" thickBot="1" x14ac:dyDescent="0.2">
      <c r="A22" s="7">
        <v>150247</v>
      </c>
      <c r="B22" s="144" t="s">
        <v>205</v>
      </c>
      <c r="C22" s="7">
        <v>1.075</v>
      </c>
      <c r="D22" s="157">
        <v>0</v>
      </c>
      <c r="E22" s="144">
        <v>125.31</v>
      </c>
      <c r="F22" s="7">
        <v>1.0338000000000001</v>
      </c>
      <c r="G22" s="146">
        <v>-3.9899999999999998E-2</v>
      </c>
      <c r="H22" s="146">
        <v>0.04</v>
      </c>
      <c r="I22" s="144">
        <v>5.5</v>
      </c>
      <c r="J22" s="144">
        <v>5.5</v>
      </c>
      <c r="K22" s="146">
        <v>5.2819999999999999E-2</v>
      </c>
      <c r="L22" s="144" t="s">
        <v>40</v>
      </c>
      <c r="M22" s="7" t="s">
        <v>110</v>
      </c>
      <c r="N22" s="147">
        <v>2.5000000000000001E-3</v>
      </c>
      <c r="O22" s="23">
        <v>0.24610000000000001</v>
      </c>
      <c r="P22" s="146">
        <v>-3.39E-2</v>
      </c>
      <c r="Q22" s="146">
        <v>0.76180000000000003</v>
      </c>
      <c r="R22" s="146">
        <v>-6.3E-3</v>
      </c>
      <c r="S22" s="146">
        <v>-2.5999999999999999E-3</v>
      </c>
      <c r="T22" s="146">
        <v>-3.3E-3</v>
      </c>
      <c r="U22" s="144">
        <v>20952</v>
      </c>
      <c r="V22" s="144">
        <v>175</v>
      </c>
      <c r="W22" s="148">
        <v>0.21180555555555555</v>
      </c>
      <c r="X22" s="149">
        <v>42738</v>
      </c>
      <c r="Y22" s="13" t="s">
        <v>38</v>
      </c>
    </row>
    <row r="23" spans="1:25" s="206" customFormat="1" ht="15.75" thickBot="1" x14ac:dyDescent="0.2">
      <c r="A23" s="197">
        <v>150335</v>
      </c>
      <c r="B23" s="200" t="s">
        <v>195</v>
      </c>
      <c r="C23" s="197">
        <v>1.079</v>
      </c>
      <c r="D23" s="508">
        <v>0</v>
      </c>
      <c r="E23" s="200">
        <v>347.35</v>
      </c>
      <c r="F23" s="197">
        <v>1.0369999999999999</v>
      </c>
      <c r="G23" s="201">
        <v>-4.0500000000000001E-2</v>
      </c>
      <c r="H23" s="201">
        <v>0.04</v>
      </c>
      <c r="I23" s="200">
        <v>5.5</v>
      </c>
      <c r="J23" s="200">
        <v>5.5</v>
      </c>
      <c r="K23" s="201">
        <v>5.2780000000000001E-2</v>
      </c>
      <c r="L23" s="200" t="s">
        <v>40</v>
      </c>
      <c r="M23" s="197" t="s">
        <v>80</v>
      </c>
      <c r="N23" s="199">
        <v>1.9E-3</v>
      </c>
      <c r="O23" s="202">
        <v>0.25519999999999998</v>
      </c>
      <c r="P23" s="201">
        <v>-3.4700000000000002E-2</v>
      </c>
      <c r="Q23" s="509">
        <v>0.73609999999999998</v>
      </c>
      <c r="R23" s="201">
        <v>-4.1000000000000003E-3</v>
      </c>
      <c r="S23" s="201">
        <v>-2.8999999999999998E-3</v>
      </c>
      <c r="T23" s="201">
        <v>3.0000000000000001E-3</v>
      </c>
      <c r="U23" s="200">
        <v>16948</v>
      </c>
      <c r="V23" s="200">
        <v>295</v>
      </c>
      <c r="W23" s="203">
        <v>0.21180555555555555</v>
      </c>
      <c r="X23" s="204">
        <v>42719</v>
      </c>
      <c r="Y23" s="205" t="s">
        <v>38</v>
      </c>
    </row>
    <row r="24" spans="1:25" ht="15.75" thickBot="1" x14ac:dyDescent="0.2">
      <c r="A24" s="7">
        <v>150130</v>
      </c>
      <c r="B24" s="144" t="s">
        <v>208</v>
      </c>
      <c r="C24" s="7">
        <v>1.077</v>
      </c>
      <c r="D24" s="157">
        <v>0</v>
      </c>
      <c r="E24" s="144">
        <v>18284.48</v>
      </c>
      <c r="F24" s="7">
        <v>1.0339</v>
      </c>
      <c r="G24" s="146">
        <v>-4.1700000000000001E-2</v>
      </c>
      <c r="H24" s="146">
        <v>0.04</v>
      </c>
      <c r="I24" s="144">
        <v>5.5</v>
      </c>
      <c r="J24" s="144">
        <v>5.5</v>
      </c>
      <c r="K24" s="146">
        <v>5.2729999999999999E-2</v>
      </c>
      <c r="L24" s="144" t="s">
        <v>40</v>
      </c>
      <c r="M24" s="7" t="s">
        <v>209</v>
      </c>
      <c r="N24" s="147">
        <v>1.2999999999999999E-3</v>
      </c>
      <c r="O24" s="23">
        <v>0.2127</v>
      </c>
      <c r="P24" s="146">
        <v>-3.5700000000000003E-2</v>
      </c>
      <c r="Q24" s="146">
        <v>0.83960000000000001</v>
      </c>
      <c r="R24" s="146">
        <v>2.5999999999999999E-3</v>
      </c>
      <c r="S24" s="146">
        <v>1E-3</v>
      </c>
      <c r="T24" s="146">
        <v>6.9999999999999999E-4</v>
      </c>
      <c r="U24" s="144">
        <v>482071</v>
      </c>
      <c r="V24" s="144">
        <v>-5</v>
      </c>
      <c r="W24" s="148">
        <v>0.21180555555555555</v>
      </c>
      <c r="X24" s="149">
        <v>42738</v>
      </c>
      <c r="Y24" s="13" t="s">
        <v>38</v>
      </c>
    </row>
    <row r="25" spans="1:25" ht="15.75" thickBot="1" x14ac:dyDescent="0.2">
      <c r="A25" s="14">
        <v>150293</v>
      </c>
      <c r="B25" s="150" t="s">
        <v>204</v>
      </c>
      <c r="C25" s="14">
        <v>1.1080000000000001</v>
      </c>
      <c r="D25" s="151">
        <v>8.9999999999999998E-4</v>
      </c>
      <c r="E25" s="150">
        <v>4.43</v>
      </c>
      <c r="F25" s="14">
        <v>1.0609999999999999</v>
      </c>
      <c r="G25" s="152">
        <v>-4.4299999999999999E-2</v>
      </c>
      <c r="H25" s="152">
        <v>0.04</v>
      </c>
      <c r="I25" s="150">
        <v>6.25</v>
      </c>
      <c r="J25" s="150">
        <v>5.5</v>
      </c>
      <c r="K25" s="152">
        <v>5.2639999999999999E-2</v>
      </c>
      <c r="L25" s="150" t="s">
        <v>40</v>
      </c>
      <c r="M25" s="14" t="s">
        <v>66</v>
      </c>
      <c r="N25" s="151">
        <v>3.7000000000000002E-3</v>
      </c>
      <c r="O25" s="18">
        <v>0.33750000000000002</v>
      </c>
      <c r="P25" s="152">
        <v>-3.8399999999999997E-2</v>
      </c>
      <c r="Q25" s="152">
        <v>0.51590000000000003</v>
      </c>
      <c r="R25" s="152">
        <v>5.1000000000000004E-3</v>
      </c>
      <c r="S25" s="152">
        <v>-2.8E-3</v>
      </c>
      <c r="T25" s="152">
        <v>1.6000000000000001E-3</v>
      </c>
      <c r="U25" s="150">
        <v>1239</v>
      </c>
      <c r="V25" s="150">
        <v>0</v>
      </c>
      <c r="W25" s="153">
        <v>0.21180555555555555</v>
      </c>
      <c r="X25" s="154">
        <v>42705</v>
      </c>
      <c r="Y25" s="21" t="s">
        <v>38</v>
      </c>
    </row>
    <row r="26" spans="1:25" ht="15.75" thickBot="1" x14ac:dyDescent="0.2">
      <c r="A26" s="7">
        <v>150291</v>
      </c>
      <c r="B26" s="155" t="s">
        <v>198</v>
      </c>
      <c r="C26" s="7">
        <v>1.083</v>
      </c>
      <c r="D26" s="145">
        <v>-3.7000000000000002E-3</v>
      </c>
      <c r="E26" s="144">
        <v>573.79999999999995</v>
      </c>
      <c r="F26" s="7">
        <v>1.0369999999999999</v>
      </c>
      <c r="G26" s="146">
        <v>-4.4400000000000002E-2</v>
      </c>
      <c r="H26" s="146">
        <v>0.04</v>
      </c>
      <c r="I26" s="144">
        <v>5.5</v>
      </c>
      <c r="J26" s="144">
        <v>5.5</v>
      </c>
      <c r="K26" s="146">
        <v>5.2580000000000002E-2</v>
      </c>
      <c r="L26" s="144" t="s">
        <v>40</v>
      </c>
      <c r="M26" s="7" t="s">
        <v>95</v>
      </c>
      <c r="N26" s="145">
        <v>-1.9800000000000002E-2</v>
      </c>
      <c r="O26" s="23">
        <v>0.2339</v>
      </c>
      <c r="P26" s="146">
        <v>-3.8300000000000001E-2</v>
      </c>
      <c r="Q26" s="146">
        <v>0.78569999999999995</v>
      </c>
      <c r="R26" s="146">
        <v>3.0000000000000001E-3</v>
      </c>
      <c r="S26" s="146">
        <v>0</v>
      </c>
      <c r="T26" s="146">
        <v>-1.8E-3</v>
      </c>
      <c r="U26" s="144">
        <v>19653</v>
      </c>
      <c r="V26" s="144">
        <v>0</v>
      </c>
      <c r="W26" s="148">
        <v>0.21180555555555555</v>
      </c>
      <c r="X26" s="149">
        <v>42719</v>
      </c>
      <c r="Y26" s="13" t="s">
        <v>38</v>
      </c>
    </row>
    <row r="27" spans="1:25" ht="15.75" thickBot="1" x14ac:dyDescent="0.2">
      <c r="A27" s="14">
        <v>150325</v>
      </c>
      <c r="B27" s="150" t="s">
        <v>224</v>
      </c>
      <c r="C27" s="14">
        <v>1.077</v>
      </c>
      <c r="D27" s="156">
        <v>-8.9999999999999998E-4</v>
      </c>
      <c r="E27" s="150">
        <v>4.57</v>
      </c>
      <c r="F27" s="14">
        <v>1.0304</v>
      </c>
      <c r="G27" s="152">
        <v>-4.5199999999999997E-2</v>
      </c>
      <c r="H27" s="152">
        <v>0.04</v>
      </c>
      <c r="I27" s="150">
        <v>5.5</v>
      </c>
      <c r="J27" s="150">
        <v>5.5</v>
      </c>
      <c r="K27" s="152">
        <v>5.2549999999999999E-2</v>
      </c>
      <c r="L27" s="150" t="s">
        <v>40</v>
      </c>
      <c r="M27" s="14" t="s">
        <v>66</v>
      </c>
      <c r="N27" s="151">
        <v>3.7000000000000002E-3</v>
      </c>
      <c r="O27" s="18">
        <v>0.36099999999999999</v>
      </c>
      <c r="P27" s="152">
        <v>-3.9399999999999998E-2</v>
      </c>
      <c r="Q27" s="162">
        <v>0.49719999999999998</v>
      </c>
      <c r="R27" s="152">
        <v>-1.9E-3</v>
      </c>
      <c r="S27" s="152">
        <v>2.5999999999999999E-3</v>
      </c>
      <c r="T27" s="152">
        <v>6.1000000000000004E-3</v>
      </c>
      <c r="U27" s="150">
        <v>1677</v>
      </c>
      <c r="V27" s="150">
        <v>0</v>
      </c>
      <c r="W27" s="153">
        <v>0.21180555555555555</v>
      </c>
      <c r="X27" s="154">
        <v>42738</v>
      </c>
      <c r="Y27" s="21" t="s">
        <v>38</v>
      </c>
    </row>
    <row r="28" spans="1:25" ht="15.75" thickBot="1" x14ac:dyDescent="0.2">
      <c r="A28" s="7">
        <v>150117</v>
      </c>
      <c r="B28" s="144" t="s">
        <v>206</v>
      </c>
      <c r="C28" s="7">
        <v>1.0840000000000001</v>
      </c>
      <c r="D28" s="145">
        <v>-2.8E-3</v>
      </c>
      <c r="E28" s="144">
        <v>6679.79</v>
      </c>
      <c r="F28" s="7">
        <v>1.0339</v>
      </c>
      <c r="G28" s="146">
        <v>-4.8500000000000001E-2</v>
      </c>
      <c r="H28" s="146">
        <v>0.04</v>
      </c>
      <c r="I28" s="144">
        <v>5.5</v>
      </c>
      <c r="J28" s="144">
        <v>5.5</v>
      </c>
      <c r="K28" s="146">
        <v>5.2380000000000003E-2</v>
      </c>
      <c r="L28" s="144" t="s">
        <v>40</v>
      </c>
      <c r="M28" s="7" t="s">
        <v>207</v>
      </c>
      <c r="N28" s="147">
        <v>9.5999999999999992E-3</v>
      </c>
      <c r="O28" s="23">
        <v>0.24490000000000001</v>
      </c>
      <c r="P28" s="146">
        <v>-4.19E-2</v>
      </c>
      <c r="Q28" s="146">
        <v>1.3527</v>
      </c>
      <c r="R28" s="146">
        <v>-2.07E-2</v>
      </c>
      <c r="S28" s="146">
        <v>-4.2099999999999999E-2</v>
      </c>
      <c r="T28" s="146">
        <v>-1.8700000000000001E-2</v>
      </c>
      <c r="U28" s="144">
        <v>129266</v>
      </c>
      <c r="V28" s="144">
        <v>-2557</v>
      </c>
      <c r="W28" s="148">
        <v>0.21180555555555555</v>
      </c>
      <c r="X28" s="149">
        <v>42738</v>
      </c>
      <c r="Y28" s="13" t="s">
        <v>38</v>
      </c>
    </row>
    <row r="29" spans="1:25" ht="15.75" thickBot="1" x14ac:dyDescent="0.2">
      <c r="A29" s="14">
        <v>150299</v>
      </c>
      <c r="B29" s="161" t="s">
        <v>199</v>
      </c>
      <c r="C29" s="14">
        <v>1.087</v>
      </c>
      <c r="D29" s="156">
        <v>-2.8E-3</v>
      </c>
      <c r="E29" s="150">
        <v>2489.25</v>
      </c>
      <c r="F29" s="14">
        <v>1.0368999999999999</v>
      </c>
      <c r="G29" s="152">
        <v>-4.8300000000000003E-2</v>
      </c>
      <c r="H29" s="152">
        <v>0.04</v>
      </c>
      <c r="I29" s="150">
        <v>5.5</v>
      </c>
      <c r="J29" s="150">
        <v>5.5</v>
      </c>
      <c r="K29" s="152">
        <v>5.2380000000000003E-2</v>
      </c>
      <c r="L29" s="150" t="s">
        <v>40</v>
      </c>
      <c r="M29" s="14" t="s">
        <v>95</v>
      </c>
      <c r="N29" s="156">
        <v>-1.9800000000000002E-2</v>
      </c>
      <c r="O29" s="18">
        <v>0.2084</v>
      </c>
      <c r="P29" s="152">
        <v>-4.1799999999999997E-2</v>
      </c>
      <c r="Q29" s="162">
        <v>0.84550000000000003</v>
      </c>
      <c r="R29" s="152">
        <v>5.1999999999999998E-3</v>
      </c>
      <c r="S29" s="152">
        <v>2.3E-3</v>
      </c>
      <c r="T29" s="152">
        <v>-1E-4</v>
      </c>
      <c r="U29" s="150">
        <v>40093</v>
      </c>
      <c r="V29" s="150">
        <v>20</v>
      </c>
      <c r="W29" s="153">
        <v>0.21180555555555555</v>
      </c>
      <c r="X29" s="154">
        <v>42719</v>
      </c>
      <c r="Y29" s="21" t="s">
        <v>38</v>
      </c>
    </row>
    <row r="30" spans="1:25" ht="15.75" thickBot="1" x14ac:dyDescent="0.2">
      <c r="A30" s="7">
        <v>150198</v>
      </c>
      <c r="B30" s="144" t="s">
        <v>219</v>
      </c>
      <c r="C30" s="7">
        <v>1.0880000000000001</v>
      </c>
      <c r="D30" s="147">
        <v>1.8E-3</v>
      </c>
      <c r="E30" s="144">
        <v>519.41</v>
      </c>
      <c r="F30" s="7">
        <v>1.0339</v>
      </c>
      <c r="G30" s="146">
        <v>-5.2299999999999999E-2</v>
      </c>
      <c r="H30" s="146">
        <v>0.04</v>
      </c>
      <c r="I30" s="144">
        <v>5.5</v>
      </c>
      <c r="J30" s="144">
        <v>5.5</v>
      </c>
      <c r="K30" s="146">
        <v>5.2179999999999997E-2</v>
      </c>
      <c r="L30" s="144" t="s">
        <v>40</v>
      </c>
      <c r="M30" s="7" t="s">
        <v>220</v>
      </c>
      <c r="N30" s="145">
        <v>-5.5999999999999999E-3</v>
      </c>
      <c r="O30" s="23">
        <v>0.28029999999999999</v>
      </c>
      <c r="P30" s="146">
        <v>-4.5400000000000003E-2</v>
      </c>
      <c r="Q30" s="146">
        <v>0.68159999999999998</v>
      </c>
      <c r="R30" s="146">
        <v>-5.0000000000000001E-3</v>
      </c>
      <c r="S30" s="146">
        <v>-7.6E-3</v>
      </c>
      <c r="T30" s="146">
        <v>-2E-3</v>
      </c>
      <c r="U30" s="144">
        <v>50886</v>
      </c>
      <c r="V30" s="144">
        <v>64</v>
      </c>
      <c r="W30" s="148">
        <v>0.21180555555555555</v>
      </c>
      <c r="X30" s="149">
        <v>42738</v>
      </c>
      <c r="Y30" s="13" t="s">
        <v>38</v>
      </c>
    </row>
    <row r="31" spans="1:25" ht="15.75" thickBot="1" x14ac:dyDescent="0.2">
      <c r="A31" s="14">
        <v>502037</v>
      </c>
      <c r="B31" s="150" t="s">
        <v>221</v>
      </c>
      <c r="C31" s="14">
        <v>1.085</v>
      </c>
      <c r="D31" s="156">
        <v>-2.8E-3</v>
      </c>
      <c r="E31" s="150">
        <v>16.350000000000001</v>
      </c>
      <c r="F31" s="14">
        <v>1.0302</v>
      </c>
      <c r="G31" s="152">
        <v>-5.3199999999999997E-2</v>
      </c>
      <c r="H31" s="152">
        <v>0.04</v>
      </c>
      <c r="I31" s="150">
        <v>5.5</v>
      </c>
      <c r="J31" s="150">
        <v>5.5</v>
      </c>
      <c r="K31" s="152">
        <v>5.2139999999999999E-2</v>
      </c>
      <c r="L31" s="150" t="s">
        <v>40</v>
      </c>
      <c r="M31" s="14" t="s">
        <v>222</v>
      </c>
      <c r="N31" s="156">
        <v>-3.8999999999999998E-3</v>
      </c>
      <c r="O31" s="18">
        <v>0.44679999999999997</v>
      </c>
      <c r="P31" s="152">
        <v>-4.65E-2</v>
      </c>
      <c r="Q31" s="152">
        <v>0.29649999999999999</v>
      </c>
      <c r="R31" s="152">
        <v>6.0000000000000001E-3</v>
      </c>
      <c r="S31" s="152">
        <v>8.3000000000000001E-3</v>
      </c>
      <c r="T31" s="152">
        <v>-3.5000000000000001E-3</v>
      </c>
      <c r="U31" s="150">
        <v>588</v>
      </c>
      <c r="V31" s="150">
        <v>3</v>
      </c>
      <c r="W31" s="153">
        <v>0.21180555555555555</v>
      </c>
      <c r="X31" s="154">
        <v>42719</v>
      </c>
      <c r="Y31" s="21" t="s">
        <v>38</v>
      </c>
    </row>
    <row r="32" spans="1:25" ht="15.75" thickBot="1" x14ac:dyDescent="0.2">
      <c r="A32" s="7">
        <v>150301</v>
      </c>
      <c r="B32" s="144" t="s">
        <v>212</v>
      </c>
      <c r="C32" s="7">
        <v>1.0920000000000001</v>
      </c>
      <c r="D32" s="157">
        <v>0</v>
      </c>
      <c r="E32" s="144">
        <v>83.42</v>
      </c>
      <c r="F32" s="7">
        <v>1.0368999999999999</v>
      </c>
      <c r="G32" s="146">
        <v>-5.3100000000000001E-2</v>
      </c>
      <c r="H32" s="146">
        <v>0.04</v>
      </c>
      <c r="I32" s="144">
        <v>5.5</v>
      </c>
      <c r="J32" s="144">
        <v>5.5</v>
      </c>
      <c r="K32" s="146">
        <v>5.2130000000000003E-2</v>
      </c>
      <c r="L32" s="144" t="s">
        <v>40</v>
      </c>
      <c r="M32" s="7" t="s">
        <v>56</v>
      </c>
      <c r="N32" s="145">
        <v>-1.1299999999999999E-2</v>
      </c>
      <c r="O32" s="23">
        <v>0.45710000000000001</v>
      </c>
      <c r="P32" s="146">
        <v>-4.6199999999999998E-2</v>
      </c>
      <c r="Q32" s="160">
        <v>0.26569999999999999</v>
      </c>
      <c r="R32" s="146">
        <v>-4.7000000000000002E-3</v>
      </c>
      <c r="S32" s="146">
        <v>-7.1999999999999998E-3</v>
      </c>
      <c r="T32" s="146">
        <v>-5.1000000000000004E-3</v>
      </c>
      <c r="U32" s="144">
        <v>5088</v>
      </c>
      <c r="V32" s="144">
        <v>-163</v>
      </c>
      <c r="W32" s="148">
        <v>0.21180555555555555</v>
      </c>
      <c r="X32" s="149">
        <v>42719</v>
      </c>
      <c r="Y32" s="13" t="s">
        <v>38</v>
      </c>
    </row>
    <row r="33" spans="1:25" ht="15.75" thickBot="1" x14ac:dyDescent="0.2">
      <c r="A33" s="14">
        <v>150261</v>
      </c>
      <c r="B33" s="150" t="s">
        <v>217</v>
      </c>
      <c r="C33" s="14">
        <v>1.087</v>
      </c>
      <c r="D33" s="156">
        <v>-8.9999999999999998E-4</v>
      </c>
      <c r="E33" s="150">
        <v>14.86</v>
      </c>
      <c r="F33" s="14">
        <v>1.0301</v>
      </c>
      <c r="G33" s="152">
        <v>-5.5199999999999999E-2</v>
      </c>
      <c r="H33" s="152">
        <v>0.04</v>
      </c>
      <c r="I33" s="150">
        <v>5.5</v>
      </c>
      <c r="J33" s="150">
        <v>5.5</v>
      </c>
      <c r="K33" s="152">
        <v>5.2040000000000003E-2</v>
      </c>
      <c r="L33" s="150" t="s">
        <v>40</v>
      </c>
      <c r="M33" s="14" t="s">
        <v>218</v>
      </c>
      <c r="N33" s="151">
        <v>9.7000000000000003E-3</v>
      </c>
      <c r="O33" s="18">
        <v>0.44180000000000003</v>
      </c>
      <c r="P33" s="152">
        <v>-4.82E-2</v>
      </c>
      <c r="Q33" s="152">
        <v>0.30819999999999997</v>
      </c>
      <c r="R33" s="152">
        <v>-5.0000000000000001E-4</v>
      </c>
      <c r="S33" s="152">
        <v>-7.6E-3</v>
      </c>
      <c r="T33" s="152">
        <v>-5.4000000000000003E-3</v>
      </c>
      <c r="U33" s="150">
        <v>15435</v>
      </c>
      <c r="V33" s="150">
        <v>12</v>
      </c>
      <c r="W33" s="153">
        <v>0.21180555555555555</v>
      </c>
      <c r="X33" s="154">
        <v>42719</v>
      </c>
      <c r="Y33" s="21" t="s">
        <v>38</v>
      </c>
    </row>
    <row r="34" spans="1:25" ht="15.75" thickBot="1" x14ac:dyDescent="0.2">
      <c r="A34" s="7">
        <v>150265</v>
      </c>
      <c r="B34" s="155" t="s">
        <v>214</v>
      </c>
      <c r="C34" s="7">
        <v>1.0880000000000001</v>
      </c>
      <c r="D34" s="147">
        <v>2.8E-3</v>
      </c>
      <c r="E34" s="144">
        <v>211.55</v>
      </c>
      <c r="F34" s="7">
        <v>1.03</v>
      </c>
      <c r="G34" s="146">
        <v>-5.6300000000000003E-2</v>
      </c>
      <c r="H34" s="146">
        <v>0.04</v>
      </c>
      <c r="I34" s="144">
        <v>5.5</v>
      </c>
      <c r="J34" s="144">
        <v>5.5</v>
      </c>
      <c r="K34" s="146">
        <v>5.1979999999999998E-2</v>
      </c>
      <c r="L34" s="144" t="s">
        <v>40</v>
      </c>
      <c r="M34" s="7" t="s">
        <v>46</v>
      </c>
      <c r="N34" s="147">
        <v>4.3E-3</v>
      </c>
      <c r="O34" s="23">
        <v>0.42499999999999999</v>
      </c>
      <c r="P34" s="146">
        <v>-4.9099999999999998E-2</v>
      </c>
      <c r="Q34" s="146">
        <v>0.34770000000000001</v>
      </c>
      <c r="R34" s="146">
        <v>-9.9000000000000008E-3</v>
      </c>
      <c r="S34" s="146">
        <v>-4.4999999999999997E-3</v>
      </c>
      <c r="T34" s="146">
        <v>-3.7000000000000002E-3</v>
      </c>
      <c r="U34" s="144">
        <v>13270</v>
      </c>
      <c r="V34" s="144">
        <v>0</v>
      </c>
      <c r="W34" s="148">
        <v>0.21180555555555555</v>
      </c>
      <c r="X34" s="149">
        <v>42719</v>
      </c>
      <c r="Y34" s="13" t="s">
        <v>38</v>
      </c>
    </row>
    <row r="35" spans="1:25" ht="15.75" thickBot="1" x14ac:dyDescent="0.2">
      <c r="A35" s="14">
        <v>150190</v>
      </c>
      <c r="B35" s="150" t="s">
        <v>213</v>
      </c>
      <c r="C35" s="14">
        <v>1.0980000000000001</v>
      </c>
      <c r="D35" s="151">
        <v>1.8E-3</v>
      </c>
      <c r="E35" s="150">
        <v>56.04</v>
      </c>
      <c r="F35" s="14">
        <v>1.034</v>
      </c>
      <c r="G35" s="152">
        <v>-6.1899999999999997E-2</v>
      </c>
      <c r="H35" s="152">
        <v>0.04</v>
      </c>
      <c r="I35" s="150">
        <v>5.5</v>
      </c>
      <c r="J35" s="150">
        <v>5.5</v>
      </c>
      <c r="K35" s="152">
        <v>5.169E-2</v>
      </c>
      <c r="L35" s="150" t="s">
        <v>40</v>
      </c>
      <c r="M35" s="14" t="s">
        <v>76</v>
      </c>
      <c r="N35" s="151">
        <v>1.03E-2</v>
      </c>
      <c r="O35" s="18">
        <v>0.45319999999999999</v>
      </c>
      <c r="P35" s="152">
        <v>-5.4100000000000002E-2</v>
      </c>
      <c r="Q35" s="152">
        <v>0.2777</v>
      </c>
      <c r="R35" s="152">
        <v>-8.5000000000000006E-3</v>
      </c>
      <c r="S35" s="152">
        <v>1.2999999999999999E-3</v>
      </c>
      <c r="T35" s="152">
        <v>1.2999999999999999E-3</v>
      </c>
      <c r="U35" s="150">
        <v>5804</v>
      </c>
      <c r="V35" s="150">
        <v>26</v>
      </c>
      <c r="W35" s="153">
        <v>0.21180555555555555</v>
      </c>
      <c r="X35" s="154">
        <v>42738</v>
      </c>
      <c r="Y35" s="21" t="s">
        <v>38</v>
      </c>
    </row>
    <row r="36" spans="1:25" ht="15.75" thickBot="1" x14ac:dyDescent="0.2">
      <c r="A36" s="7">
        <v>150196</v>
      </c>
      <c r="B36" s="144" t="s">
        <v>215</v>
      </c>
      <c r="C36" s="7">
        <v>1.099</v>
      </c>
      <c r="D36" s="147">
        <v>8.9999999999999998E-4</v>
      </c>
      <c r="E36" s="144">
        <v>4391.3500000000004</v>
      </c>
      <c r="F36" s="7">
        <v>1.0339</v>
      </c>
      <c r="G36" s="146">
        <v>-6.3E-2</v>
      </c>
      <c r="H36" s="146">
        <v>0.04</v>
      </c>
      <c r="I36" s="144">
        <v>5.5</v>
      </c>
      <c r="J36" s="144">
        <v>5.5</v>
      </c>
      <c r="K36" s="146">
        <v>5.1639999999999998E-2</v>
      </c>
      <c r="L36" s="144" t="s">
        <v>40</v>
      </c>
      <c r="M36" s="7" t="s">
        <v>216</v>
      </c>
      <c r="N36" s="147">
        <v>1.12E-2</v>
      </c>
      <c r="O36" s="23">
        <v>0.45240000000000002</v>
      </c>
      <c r="P36" s="146">
        <v>-5.5E-2</v>
      </c>
      <c r="Q36" s="146">
        <v>0.27960000000000002</v>
      </c>
      <c r="R36" s="146">
        <v>1.14E-2</v>
      </c>
      <c r="S36" s="146">
        <v>6.7999999999999996E-3</v>
      </c>
      <c r="T36" s="146">
        <v>3.8999999999999998E-3</v>
      </c>
      <c r="U36" s="144">
        <v>68649</v>
      </c>
      <c r="V36" s="144">
        <v>1459</v>
      </c>
      <c r="W36" s="148">
        <v>0.21180555555555555</v>
      </c>
      <c r="X36" s="149">
        <v>42738</v>
      </c>
      <c r="Y36" s="13" t="s">
        <v>38</v>
      </c>
    </row>
    <row r="37" spans="1:25" ht="15.75" thickBot="1" x14ac:dyDescent="0.2">
      <c r="A37" s="14">
        <v>150343</v>
      </c>
      <c r="B37" s="150" t="s">
        <v>223</v>
      </c>
      <c r="C37" s="14">
        <v>1.1140000000000001</v>
      </c>
      <c r="D37" s="151">
        <v>1.9199999999999998E-2</v>
      </c>
      <c r="E37" s="150">
        <v>4.42</v>
      </c>
      <c r="F37" s="14">
        <v>1.0249999999999999</v>
      </c>
      <c r="G37" s="152">
        <v>-8.6800000000000002E-2</v>
      </c>
      <c r="H37" s="152">
        <v>0.04</v>
      </c>
      <c r="I37" s="150">
        <v>5.5</v>
      </c>
      <c r="J37" s="150">
        <v>5.5</v>
      </c>
      <c r="K37" s="152">
        <v>5.0509999999999999E-2</v>
      </c>
      <c r="L37" s="150" t="s">
        <v>40</v>
      </c>
      <c r="M37" s="14" t="s">
        <v>56</v>
      </c>
      <c r="N37" s="156">
        <v>-1.1299999999999999E-2</v>
      </c>
      <c r="O37" s="18">
        <v>0.46789999999999998</v>
      </c>
      <c r="P37" s="152">
        <v>-7.5700000000000003E-2</v>
      </c>
      <c r="Q37" s="162">
        <v>0.25209999999999999</v>
      </c>
      <c r="R37" s="152">
        <v>-7.9000000000000008E-3</v>
      </c>
      <c r="S37" s="152">
        <v>-9.1000000000000004E-3</v>
      </c>
      <c r="T37" s="152">
        <v>-7.4000000000000003E-3</v>
      </c>
      <c r="U37" s="150">
        <v>5795</v>
      </c>
      <c r="V37" s="150">
        <v>-211</v>
      </c>
      <c r="W37" s="153">
        <v>0.21180555555555555</v>
      </c>
      <c r="X37" s="154">
        <v>42719</v>
      </c>
      <c r="Y37" s="21" t="s">
        <v>38</v>
      </c>
    </row>
    <row r="38" spans="1:25" ht="15.75" thickBot="1" x14ac:dyDescent="0.2">
      <c r="A38" s="7">
        <v>502057</v>
      </c>
      <c r="B38" s="144" t="s">
        <v>217</v>
      </c>
      <c r="C38" s="7">
        <v>1.1240000000000001</v>
      </c>
      <c r="D38" s="145">
        <v>-4.4000000000000003E-3</v>
      </c>
      <c r="E38" s="144">
        <v>5.18</v>
      </c>
      <c r="F38" s="7">
        <v>1.0301</v>
      </c>
      <c r="G38" s="146">
        <v>-9.1200000000000003E-2</v>
      </c>
      <c r="H38" s="146">
        <v>0.04</v>
      </c>
      <c r="I38" s="144">
        <v>5.5</v>
      </c>
      <c r="J38" s="144">
        <v>5.5</v>
      </c>
      <c r="K38" s="146">
        <v>5.0279999999999998E-2</v>
      </c>
      <c r="L38" s="144" t="s">
        <v>40</v>
      </c>
      <c r="M38" s="7" t="s">
        <v>218</v>
      </c>
      <c r="N38" s="147">
        <v>9.7000000000000003E-3</v>
      </c>
      <c r="O38" s="23">
        <v>0.47370000000000001</v>
      </c>
      <c r="P38" s="146">
        <v>-7.9500000000000001E-2</v>
      </c>
      <c r="Q38" s="146">
        <v>0.23350000000000001</v>
      </c>
      <c r="R38" s="146">
        <v>6.9999999999999999E-4</v>
      </c>
      <c r="S38" s="146">
        <v>-2.0000000000000001E-4</v>
      </c>
      <c r="T38" s="146">
        <v>-9.2999999999999992E-3</v>
      </c>
      <c r="U38" s="144">
        <v>1114</v>
      </c>
      <c r="V38" s="144">
        <v>-3</v>
      </c>
      <c r="W38" s="148">
        <v>0.21180555555555555</v>
      </c>
      <c r="X38" s="149">
        <v>42719</v>
      </c>
      <c r="Y38" s="13" t="s">
        <v>38</v>
      </c>
    </row>
    <row r="39" spans="1:25" ht="15.75" thickBot="1" x14ac:dyDescent="0.2">
      <c r="A39" s="14">
        <v>150327</v>
      </c>
      <c r="B39" s="150" t="s">
        <v>284</v>
      </c>
      <c r="C39" s="14">
        <v>1.1419999999999999</v>
      </c>
      <c r="D39" s="151">
        <v>2.5100000000000001E-2</v>
      </c>
      <c r="E39" s="150">
        <v>0.11</v>
      </c>
      <c r="F39" s="14">
        <v>1.0301</v>
      </c>
      <c r="G39" s="152">
        <v>-0.1086</v>
      </c>
      <c r="H39" s="152">
        <v>0.04</v>
      </c>
      <c r="I39" s="150">
        <v>5.5</v>
      </c>
      <c r="J39" s="150">
        <v>5.5</v>
      </c>
      <c r="K39" s="152">
        <v>4.9459999999999997E-2</v>
      </c>
      <c r="L39" s="150" t="s">
        <v>40</v>
      </c>
      <c r="M39" s="14" t="s">
        <v>127</v>
      </c>
      <c r="N39" s="151">
        <v>8.0000000000000002E-3</v>
      </c>
      <c r="O39" s="18">
        <v>0.47749999999999998</v>
      </c>
      <c r="P39" s="152">
        <v>-9.4E-2</v>
      </c>
      <c r="Q39" s="152">
        <v>0.22459999999999999</v>
      </c>
      <c r="R39" s="152">
        <v>1.2999999999999999E-3</v>
      </c>
      <c r="S39" s="152">
        <v>-8.5000000000000006E-3</v>
      </c>
      <c r="T39" s="152">
        <v>-1.7899999999999999E-2</v>
      </c>
      <c r="U39" s="150">
        <v>799</v>
      </c>
      <c r="V39" s="150">
        <v>-1</v>
      </c>
      <c r="W39" s="153">
        <v>0.21180555555555555</v>
      </c>
      <c r="X39" s="154">
        <v>42738</v>
      </c>
      <c r="Y39" s="21" t="s">
        <v>38</v>
      </c>
    </row>
    <row r="40" spans="1:25" ht="15.75" thickBot="1" x14ac:dyDescent="0.2">
      <c r="A40" s="7">
        <v>150317</v>
      </c>
      <c r="B40" s="144" t="s">
        <v>225</v>
      </c>
      <c r="C40" s="7">
        <v>1.169</v>
      </c>
      <c r="D40" s="147">
        <v>6.0000000000000001E-3</v>
      </c>
      <c r="E40" s="144">
        <v>1.75</v>
      </c>
      <c r="F40" s="7">
        <v>1.03</v>
      </c>
      <c r="G40" s="146">
        <v>-0.13500000000000001</v>
      </c>
      <c r="H40" s="146">
        <v>0.04</v>
      </c>
      <c r="I40" s="144">
        <v>5.5</v>
      </c>
      <c r="J40" s="144">
        <v>5.5</v>
      </c>
      <c r="K40" s="146">
        <v>4.829E-2</v>
      </c>
      <c r="L40" s="144" t="s">
        <v>40</v>
      </c>
      <c r="M40" s="7" t="s">
        <v>222</v>
      </c>
      <c r="N40" s="145">
        <v>-3.8999999999999998E-3</v>
      </c>
      <c r="O40" s="23">
        <v>0.44440000000000002</v>
      </c>
      <c r="P40" s="146">
        <v>-0.115</v>
      </c>
      <c r="Q40" s="146">
        <v>0.30209999999999998</v>
      </c>
      <c r="R40" s="146">
        <v>-5.1999999999999998E-3</v>
      </c>
      <c r="S40" s="146">
        <v>-2.5999999999999999E-3</v>
      </c>
      <c r="T40" s="146">
        <v>-7.6E-3</v>
      </c>
      <c r="U40" s="144">
        <v>686</v>
      </c>
      <c r="V40" s="144">
        <v>-4</v>
      </c>
      <c r="W40" s="148">
        <v>0.21180555555555555</v>
      </c>
      <c r="X40" s="149">
        <v>42738</v>
      </c>
      <c r="Y40" s="13" t="s">
        <v>38</v>
      </c>
    </row>
    <row r="41" spans="1:25" ht="15.75" thickBot="1" x14ac:dyDescent="0.2">
      <c r="A41" s="14">
        <v>150047</v>
      </c>
      <c r="B41" s="150" t="s">
        <v>226</v>
      </c>
      <c r="C41" s="14">
        <v>1.444</v>
      </c>
      <c r="D41" s="156">
        <v>-1.9699999999999999E-2</v>
      </c>
      <c r="E41" s="150">
        <v>232.3</v>
      </c>
      <c r="F41" s="14">
        <v>1.034</v>
      </c>
      <c r="G41" s="152">
        <v>-0.39650000000000002</v>
      </c>
      <c r="H41" s="152">
        <v>0.04</v>
      </c>
      <c r="I41" s="150">
        <v>5.5</v>
      </c>
      <c r="J41" s="150">
        <v>5.5</v>
      </c>
      <c r="K41" s="152">
        <v>3.9010000000000003E-2</v>
      </c>
      <c r="L41" s="150" t="s">
        <v>40</v>
      </c>
      <c r="M41" s="14" t="s">
        <v>36</v>
      </c>
      <c r="N41" s="159">
        <v>0</v>
      </c>
      <c r="O41" s="18">
        <v>0.69589999999999996</v>
      </c>
      <c r="P41" s="152">
        <v>-0.27810000000000001</v>
      </c>
      <c r="Q41" s="150" t="s">
        <v>37</v>
      </c>
      <c r="R41" s="152">
        <v>-2.5999999999999999E-3</v>
      </c>
      <c r="S41" s="152">
        <v>-3.0999999999999999E-3</v>
      </c>
      <c r="T41" s="152">
        <v>-6.9999999999999999E-4</v>
      </c>
      <c r="U41" s="150">
        <v>1724</v>
      </c>
      <c r="V41" s="150">
        <v>-36</v>
      </c>
      <c r="W41" s="153">
        <v>8.8888888888888892E-2</v>
      </c>
      <c r="X41" s="154">
        <v>42738</v>
      </c>
      <c r="Y41" s="21" t="s">
        <v>38</v>
      </c>
    </row>
    <row r="42" spans="1:25" ht="14.25" thickBot="1" x14ac:dyDescent="0.2">
      <c r="A42" s="44" t="s">
        <v>245</v>
      </c>
      <c r="B42" s="36"/>
      <c r="C42" s="35"/>
      <c r="D42" s="43">
        <f>AVERAGE(D16:D41)</f>
        <v>6.1153846153846154E-4</v>
      </c>
      <c r="E42" s="36"/>
      <c r="F42" s="35"/>
      <c r="G42" s="43">
        <f>AVERAGE(G16:G41)</f>
        <v>-6.8823076923076931E-2</v>
      </c>
      <c r="H42" s="272">
        <f>COUNTIF($D16:$D41,"&gt;0")/COUNT($D16:$D41)</f>
        <v>0.34615384615384615</v>
      </c>
      <c r="I42" s="36"/>
      <c r="J42" s="36"/>
      <c r="K42" s="43">
        <f>AVERAGE(K16:K41)</f>
        <v>5.1540384615384606E-2</v>
      </c>
      <c r="L42" s="36"/>
      <c r="M42" s="35"/>
      <c r="N42" s="38"/>
      <c r="O42" s="39"/>
      <c r="P42" s="43">
        <f>AVERAGE(P16:P41)</f>
        <v>-5.6942307692307695E-2</v>
      </c>
      <c r="Q42" s="37"/>
      <c r="R42" s="43">
        <f>AVERAGE(R16:R41)</f>
        <v>-1.503846153846154E-3</v>
      </c>
      <c r="S42" s="37"/>
      <c r="T42" s="37"/>
      <c r="U42" s="36"/>
      <c r="V42" s="36"/>
      <c r="W42" s="40"/>
      <c r="X42" s="41"/>
      <c r="Y42" s="42"/>
    </row>
    <row r="43" spans="1:25" s="206" customFormat="1" ht="15.75" thickBot="1" x14ac:dyDescent="0.2">
      <c r="A43" s="197">
        <v>150175</v>
      </c>
      <c r="B43" s="198" t="s">
        <v>152</v>
      </c>
      <c r="C43" s="197">
        <v>0.98799999999999999</v>
      </c>
      <c r="D43" s="199">
        <v>1E-3</v>
      </c>
      <c r="E43" s="200">
        <v>11902.43</v>
      </c>
      <c r="F43" s="197">
        <v>1.0353000000000001</v>
      </c>
      <c r="G43" s="201">
        <v>4.5699999999999998E-2</v>
      </c>
      <c r="H43" s="201">
        <v>3.5000000000000003E-2</v>
      </c>
      <c r="I43" s="200">
        <v>5</v>
      </c>
      <c r="J43" s="200">
        <v>5</v>
      </c>
      <c r="K43" s="201">
        <v>5.2479999999999999E-2</v>
      </c>
      <c r="L43" s="200" t="s">
        <v>40</v>
      </c>
      <c r="M43" s="197" t="s">
        <v>153</v>
      </c>
      <c r="N43" s="241">
        <v>-1E-4</v>
      </c>
      <c r="O43" s="202">
        <v>0.31979999999999997</v>
      </c>
      <c r="P43" s="198" t="s">
        <v>44</v>
      </c>
      <c r="Q43" s="201">
        <v>0.65159999999999996</v>
      </c>
      <c r="R43" s="201">
        <v>-4.1000000000000003E-3</v>
      </c>
      <c r="S43" s="201">
        <v>-6.6E-3</v>
      </c>
      <c r="T43" s="201">
        <v>-6.8999999999999999E-3</v>
      </c>
      <c r="U43" s="200">
        <v>388698</v>
      </c>
      <c r="V43" s="200">
        <v>-7149</v>
      </c>
      <c r="W43" s="203">
        <v>0.21180555555555555</v>
      </c>
      <c r="X43" s="510">
        <v>42705</v>
      </c>
      <c r="Y43" s="205" t="s">
        <v>38</v>
      </c>
    </row>
    <row r="44" spans="1:25" ht="15.75" thickBot="1" x14ac:dyDescent="0.2">
      <c r="A44" s="14">
        <v>502041</v>
      </c>
      <c r="B44" s="150" t="s">
        <v>155</v>
      </c>
      <c r="C44" s="14">
        <v>1.0660000000000001</v>
      </c>
      <c r="D44" s="156">
        <v>-1.9E-3</v>
      </c>
      <c r="E44" s="150">
        <v>14.82</v>
      </c>
      <c r="F44" s="14">
        <v>1.056</v>
      </c>
      <c r="G44" s="152">
        <v>-9.4999999999999998E-3</v>
      </c>
      <c r="H44" s="152">
        <v>3.5000000000000003E-2</v>
      </c>
      <c r="I44" s="150">
        <v>5.5</v>
      </c>
      <c r="J44" s="150">
        <v>5</v>
      </c>
      <c r="K44" s="152">
        <v>4.9579999999999999E-2</v>
      </c>
      <c r="L44" s="150" t="s">
        <v>40</v>
      </c>
      <c r="M44" s="14" t="s">
        <v>91</v>
      </c>
      <c r="N44" s="156">
        <v>-1.3100000000000001E-2</v>
      </c>
      <c r="O44" s="18">
        <v>0.30680000000000002</v>
      </c>
      <c r="P44" s="152">
        <v>-1.2E-2</v>
      </c>
      <c r="Q44" s="162">
        <v>0.59240000000000004</v>
      </c>
      <c r="R44" s="152">
        <v>-3.7000000000000002E-3</v>
      </c>
      <c r="S44" s="152">
        <v>-6.7999999999999996E-3</v>
      </c>
      <c r="T44" s="152">
        <v>-7.1000000000000004E-3</v>
      </c>
      <c r="U44" s="150">
        <v>1075</v>
      </c>
      <c r="V44" s="150">
        <v>-9</v>
      </c>
      <c r="W44" s="153">
        <v>0.21180555555555555</v>
      </c>
      <c r="X44" s="154">
        <v>42704</v>
      </c>
      <c r="Y44" s="21" t="s">
        <v>38</v>
      </c>
    </row>
    <row r="45" spans="1:25" ht="15.75" thickBot="1" x14ac:dyDescent="0.2">
      <c r="A45" s="7">
        <v>150140</v>
      </c>
      <c r="B45" s="144" t="s">
        <v>158</v>
      </c>
      <c r="C45" s="7">
        <v>1.0409999999999999</v>
      </c>
      <c r="D45" s="145">
        <v>-1.9E-3</v>
      </c>
      <c r="E45" s="144">
        <v>35.659999999999997</v>
      </c>
      <c r="F45" s="7">
        <v>1.0313000000000001</v>
      </c>
      <c r="G45" s="146">
        <v>-9.4000000000000004E-3</v>
      </c>
      <c r="H45" s="146">
        <v>3.5000000000000003E-2</v>
      </c>
      <c r="I45" s="144">
        <v>5</v>
      </c>
      <c r="J45" s="144">
        <v>5</v>
      </c>
      <c r="K45" s="146">
        <v>4.9520000000000002E-2</v>
      </c>
      <c r="L45" s="144" t="s">
        <v>40</v>
      </c>
      <c r="M45" s="7" t="s">
        <v>88</v>
      </c>
      <c r="N45" s="145">
        <v>-4.4999999999999997E-3</v>
      </c>
      <c r="O45" s="23">
        <v>0.28070000000000001</v>
      </c>
      <c r="P45" s="146">
        <v>-1.12E-2</v>
      </c>
      <c r="Q45" s="146">
        <v>0.68410000000000004</v>
      </c>
      <c r="R45" s="146">
        <v>1.9400000000000001E-2</v>
      </c>
      <c r="S45" s="146">
        <v>4.1000000000000003E-3</v>
      </c>
      <c r="T45" s="146">
        <v>-6.4999999999999997E-3</v>
      </c>
      <c r="U45" s="144">
        <v>631</v>
      </c>
      <c r="V45" s="144">
        <v>-16</v>
      </c>
      <c r="W45" s="148">
        <v>0.21180555555555555</v>
      </c>
      <c r="X45" s="149">
        <v>42738</v>
      </c>
      <c r="Y45" s="13" t="s">
        <v>38</v>
      </c>
    </row>
    <row r="46" spans="1:25" ht="15.75" thickBot="1" x14ac:dyDescent="0.2">
      <c r="A46" s="14">
        <v>150064</v>
      </c>
      <c r="B46" s="150" t="s">
        <v>165</v>
      </c>
      <c r="C46" s="14">
        <v>1.0409999999999999</v>
      </c>
      <c r="D46" s="156">
        <v>-1E-3</v>
      </c>
      <c r="E46" s="150">
        <v>85.02</v>
      </c>
      <c r="F46" s="14">
        <v>1.0309999999999999</v>
      </c>
      <c r="G46" s="152">
        <v>-9.7000000000000003E-3</v>
      </c>
      <c r="H46" s="152">
        <v>3.5000000000000003E-2</v>
      </c>
      <c r="I46" s="150">
        <v>5</v>
      </c>
      <c r="J46" s="150">
        <v>5</v>
      </c>
      <c r="K46" s="152">
        <v>4.9500000000000002E-2</v>
      </c>
      <c r="L46" s="150" t="s">
        <v>40</v>
      </c>
      <c r="M46" s="14" t="s">
        <v>166</v>
      </c>
      <c r="N46" s="156">
        <v>-8.0000000000000004E-4</v>
      </c>
      <c r="O46" s="18">
        <v>0.47039999999999998</v>
      </c>
      <c r="P46" s="152">
        <v>-1.12E-2</v>
      </c>
      <c r="Q46" s="152">
        <v>0.88319999999999999</v>
      </c>
      <c r="R46" s="152">
        <v>5.9999999999999995E-4</v>
      </c>
      <c r="S46" s="152">
        <v>2.0999999999999999E-3</v>
      </c>
      <c r="T46" s="152">
        <v>-5.0000000000000001E-3</v>
      </c>
      <c r="U46" s="150">
        <v>267</v>
      </c>
      <c r="V46" s="150">
        <v>-4</v>
      </c>
      <c r="W46" s="153">
        <v>0.17083333333333331</v>
      </c>
      <c r="X46" s="154">
        <v>42738</v>
      </c>
      <c r="Y46" s="21" t="s">
        <v>38</v>
      </c>
    </row>
    <row r="47" spans="1:25" s="206" customFormat="1" ht="15.75" thickBot="1" x14ac:dyDescent="0.2">
      <c r="A47" s="197">
        <v>150145</v>
      </c>
      <c r="B47" s="200" t="s">
        <v>156</v>
      </c>
      <c r="C47" s="197">
        <v>1.044</v>
      </c>
      <c r="D47" s="199">
        <v>4.7999999999999996E-3</v>
      </c>
      <c r="E47" s="200">
        <v>41.8</v>
      </c>
      <c r="F47" s="197">
        <v>1.034</v>
      </c>
      <c r="G47" s="201">
        <v>-9.7000000000000003E-3</v>
      </c>
      <c r="H47" s="201">
        <v>3.5000000000000003E-2</v>
      </c>
      <c r="I47" s="200">
        <v>5</v>
      </c>
      <c r="J47" s="200">
        <v>5</v>
      </c>
      <c r="K47" s="201">
        <v>4.9500000000000002E-2</v>
      </c>
      <c r="L47" s="200" t="s">
        <v>40</v>
      </c>
      <c r="M47" s="197" t="s">
        <v>157</v>
      </c>
      <c r="N47" s="199">
        <v>5.9999999999999995E-4</v>
      </c>
      <c r="O47" s="202">
        <v>0.19650000000000001</v>
      </c>
      <c r="P47" s="201">
        <v>-1.21E-2</v>
      </c>
      <c r="Q47" s="201">
        <v>0.87729999999999997</v>
      </c>
      <c r="R47" s="201">
        <v>8.0999999999999996E-3</v>
      </c>
      <c r="S47" s="201">
        <v>5.9999999999999995E-4</v>
      </c>
      <c r="T47" s="201">
        <v>1.2999999999999999E-3</v>
      </c>
      <c r="U47" s="200">
        <v>1090</v>
      </c>
      <c r="V47" s="200">
        <v>-8</v>
      </c>
      <c r="W47" s="203">
        <v>0.21180555555555555</v>
      </c>
      <c r="X47" s="204">
        <v>42719</v>
      </c>
      <c r="Y47" s="205" t="s">
        <v>38</v>
      </c>
    </row>
    <row r="48" spans="1:25" ht="15.75" thickBot="1" x14ac:dyDescent="0.2">
      <c r="A48" s="14">
        <v>150121</v>
      </c>
      <c r="B48" s="150" t="s">
        <v>159</v>
      </c>
      <c r="C48" s="14">
        <v>1.042</v>
      </c>
      <c r="D48" s="156">
        <v>-3.8E-3</v>
      </c>
      <c r="E48" s="150">
        <v>3.42</v>
      </c>
      <c r="F48" s="14">
        <v>1.0309999999999999</v>
      </c>
      <c r="G48" s="152">
        <v>-1.0699999999999999E-2</v>
      </c>
      <c r="H48" s="152">
        <v>3.5000000000000003E-2</v>
      </c>
      <c r="I48" s="150">
        <v>5</v>
      </c>
      <c r="J48" s="150">
        <v>5</v>
      </c>
      <c r="K48" s="152">
        <v>4.9459999999999997E-2</v>
      </c>
      <c r="L48" s="150" t="s">
        <v>40</v>
      </c>
      <c r="M48" s="14" t="s">
        <v>160</v>
      </c>
      <c r="N48" s="156">
        <v>-1.0999999999999999E-2</v>
      </c>
      <c r="O48" s="18">
        <v>0.4622</v>
      </c>
      <c r="P48" s="152">
        <v>-1.21E-2</v>
      </c>
      <c r="Q48" s="152">
        <v>0.67930000000000001</v>
      </c>
      <c r="R48" s="152">
        <v>-1.1299999999999999E-2</v>
      </c>
      <c r="S48" s="152">
        <v>-7.9000000000000008E-3</v>
      </c>
      <c r="T48" s="152">
        <v>-9.7999999999999997E-3</v>
      </c>
      <c r="U48" s="150">
        <v>434</v>
      </c>
      <c r="V48" s="150">
        <v>-3</v>
      </c>
      <c r="W48" s="153">
        <v>0.21180555555555555</v>
      </c>
      <c r="X48" s="154">
        <v>42738</v>
      </c>
      <c r="Y48" s="21" t="s">
        <v>38</v>
      </c>
    </row>
    <row r="49" spans="1:25" ht="15.75" thickBot="1" x14ac:dyDescent="0.2">
      <c r="A49" s="7">
        <v>502014</v>
      </c>
      <c r="B49" s="144" t="s">
        <v>89</v>
      </c>
      <c r="C49" s="7">
        <v>1.054</v>
      </c>
      <c r="D49" s="147">
        <v>1.9E-3</v>
      </c>
      <c r="E49" s="144">
        <v>1113.06</v>
      </c>
      <c r="F49" s="7">
        <v>1.0409999999999999</v>
      </c>
      <c r="G49" s="146">
        <v>-1.2500000000000001E-2</v>
      </c>
      <c r="H49" s="146">
        <v>3.5000000000000003E-2</v>
      </c>
      <c r="I49" s="144">
        <v>5.75</v>
      </c>
      <c r="J49" s="144">
        <v>5</v>
      </c>
      <c r="K49" s="146">
        <v>4.9459999999999997E-2</v>
      </c>
      <c r="L49" s="144" t="s">
        <v>40</v>
      </c>
      <c r="M49" s="7" t="s">
        <v>154</v>
      </c>
      <c r="N49" s="147">
        <v>5.3E-3</v>
      </c>
      <c r="O49" s="23">
        <v>0.15290000000000001</v>
      </c>
      <c r="P49" s="146">
        <v>-1.4E-2</v>
      </c>
      <c r="Q49" s="160">
        <v>0.96850000000000003</v>
      </c>
      <c r="R49" s="146">
        <v>-4.5999999999999999E-3</v>
      </c>
      <c r="S49" s="146">
        <v>-5.3E-3</v>
      </c>
      <c r="T49" s="146">
        <v>-6.7999999999999996E-3</v>
      </c>
      <c r="U49" s="144">
        <v>17815</v>
      </c>
      <c r="V49" s="144">
        <v>-637</v>
      </c>
      <c r="W49" s="148">
        <v>0.21180555555555555</v>
      </c>
      <c r="X49" s="149">
        <v>42704</v>
      </c>
      <c r="Y49" s="13" t="s">
        <v>38</v>
      </c>
    </row>
    <row r="50" spans="1:25" ht="15.75" thickBot="1" x14ac:dyDescent="0.2">
      <c r="A50" s="14">
        <v>150138</v>
      </c>
      <c r="B50" s="150" t="s">
        <v>181</v>
      </c>
      <c r="C50" s="14">
        <v>1.0469999999999999</v>
      </c>
      <c r="D50" s="156">
        <v>-1E-3</v>
      </c>
      <c r="E50" s="150">
        <v>23.65</v>
      </c>
      <c r="F50" s="14">
        <v>1.0349999999999999</v>
      </c>
      <c r="G50" s="152">
        <v>-1.1599999999999999E-2</v>
      </c>
      <c r="H50" s="152">
        <v>3.5000000000000003E-2</v>
      </c>
      <c r="I50" s="150">
        <v>5</v>
      </c>
      <c r="J50" s="150">
        <v>5</v>
      </c>
      <c r="K50" s="152">
        <v>4.9410000000000003E-2</v>
      </c>
      <c r="L50" s="150" t="s">
        <v>40</v>
      </c>
      <c r="M50" s="14" t="s">
        <v>182</v>
      </c>
      <c r="N50" s="151">
        <v>2.3999999999999998E-3</v>
      </c>
      <c r="O50" s="18">
        <v>0.38979999999999998</v>
      </c>
      <c r="P50" s="152">
        <v>-1.3100000000000001E-2</v>
      </c>
      <c r="Q50" s="152">
        <v>0.42449999999999999</v>
      </c>
      <c r="R50" s="152">
        <v>2.7099999999999999E-2</v>
      </c>
      <c r="S50" s="152">
        <v>1.5699999999999999E-2</v>
      </c>
      <c r="T50" s="152">
        <v>-1.5E-3</v>
      </c>
      <c r="U50" s="150">
        <v>251</v>
      </c>
      <c r="V50" s="150">
        <v>-5</v>
      </c>
      <c r="W50" s="153">
        <v>0.21180555555555555</v>
      </c>
      <c r="X50" s="154">
        <v>42705</v>
      </c>
      <c r="Y50" s="21" t="s">
        <v>38</v>
      </c>
    </row>
    <row r="51" spans="1:25" ht="15.75" thickBot="1" x14ac:dyDescent="0.2">
      <c r="A51" s="7">
        <v>150073</v>
      </c>
      <c r="B51" s="144" t="s">
        <v>178</v>
      </c>
      <c r="C51" s="7">
        <v>1.0429999999999999</v>
      </c>
      <c r="D51" s="145">
        <v>-2.8999999999999998E-3</v>
      </c>
      <c r="E51" s="144">
        <v>2.08</v>
      </c>
      <c r="F51" s="7">
        <v>1.0309999999999999</v>
      </c>
      <c r="G51" s="146">
        <v>-1.1599999999999999E-2</v>
      </c>
      <c r="H51" s="146">
        <v>3.5000000000000003E-2</v>
      </c>
      <c r="I51" s="144">
        <v>5</v>
      </c>
      <c r="J51" s="144">
        <v>5</v>
      </c>
      <c r="K51" s="146">
        <v>4.9410000000000003E-2</v>
      </c>
      <c r="L51" s="144" t="s">
        <v>40</v>
      </c>
      <c r="M51" s="7" t="s">
        <v>174</v>
      </c>
      <c r="N51" s="147">
        <v>4.0000000000000001E-3</v>
      </c>
      <c r="O51" s="23">
        <v>0.53600000000000003</v>
      </c>
      <c r="P51" s="146">
        <v>-1.3100000000000001E-2</v>
      </c>
      <c r="Q51" s="146">
        <v>0.6502</v>
      </c>
      <c r="R51" s="146">
        <v>2.0000000000000001E-4</v>
      </c>
      <c r="S51" s="146">
        <v>7.3000000000000001E-3</v>
      </c>
      <c r="T51" s="146">
        <v>-1.4E-3</v>
      </c>
      <c r="U51" s="144">
        <v>358</v>
      </c>
      <c r="V51" s="144">
        <v>-1</v>
      </c>
      <c r="W51" s="148">
        <v>0.17083333333333331</v>
      </c>
      <c r="X51" s="149">
        <v>42738</v>
      </c>
      <c r="Y51" s="13" t="s">
        <v>38</v>
      </c>
    </row>
    <row r="52" spans="1:25" ht="15.75" thickBot="1" x14ac:dyDescent="0.2">
      <c r="A52" s="14">
        <v>150225</v>
      </c>
      <c r="B52" s="150" t="s">
        <v>285</v>
      </c>
      <c r="C52" s="14">
        <v>1.048</v>
      </c>
      <c r="D52" s="156">
        <v>-1.9E-3</v>
      </c>
      <c r="E52" s="150">
        <v>10.14</v>
      </c>
      <c r="F52" s="14">
        <v>1.0355000000000001</v>
      </c>
      <c r="G52" s="152">
        <v>-1.21E-2</v>
      </c>
      <c r="H52" s="152">
        <v>3.5000000000000003E-2</v>
      </c>
      <c r="I52" s="150">
        <v>5</v>
      </c>
      <c r="J52" s="150">
        <v>5</v>
      </c>
      <c r="K52" s="152">
        <v>4.938E-2</v>
      </c>
      <c r="L52" s="150" t="s">
        <v>40</v>
      </c>
      <c r="M52" s="14" t="s">
        <v>84</v>
      </c>
      <c r="N52" s="156">
        <v>-1.12E-2</v>
      </c>
      <c r="O52" s="18">
        <v>0.43780000000000002</v>
      </c>
      <c r="P52" s="152">
        <v>-1.4E-2</v>
      </c>
      <c r="Q52" s="152">
        <v>0.31209999999999999</v>
      </c>
      <c r="R52" s="152">
        <v>-5.9999999999999995E-4</v>
      </c>
      <c r="S52" s="152">
        <v>5.4999999999999997E-3</v>
      </c>
      <c r="T52" s="152">
        <v>1.5E-3</v>
      </c>
      <c r="U52" s="150">
        <v>3024</v>
      </c>
      <c r="V52" s="150">
        <v>0</v>
      </c>
      <c r="W52" s="153">
        <v>0.21180555555555555</v>
      </c>
      <c r="X52" s="154">
        <v>42705</v>
      </c>
      <c r="Y52" s="21" t="s">
        <v>38</v>
      </c>
    </row>
    <row r="53" spans="1:25" ht="15.75" thickBot="1" x14ac:dyDescent="0.2">
      <c r="A53" s="7">
        <v>150090</v>
      </c>
      <c r="B53" s="144" t="s">
        <v>173</v>
      </c>
      <c r="C53" s="7">
        <v>1.0449999999999999</v>
      </c>
      <c r="D53" s="147">
        <v>2.8999999999999998E-3</v>
      </c>
      <c r="E53" s="144">
        <v>5.54</v>
      </c>
      <c r="F53" s="7">
        <v>1.0313000000000001</v>
      </c>
      <c r="G53" s="146">
        <v>-1.3299999999999999E-2</v>
      </c>
      <c r="H53" s="146">
        <v>3.5000000000000003E-2</v>
      </c>
      <c r="I53" s="144">
        <v>5</v>
      </c>
      <c r="J53" s="144">
        <v>5</v>
      </c>
      <c r="K53" s="146">
        <v>4.9320000000000003E-2</v>
      </c>
      <c r="L53" s="144" t="s">
        <v>40</v>
      </c>
      <c r="M53" s="7" t="s">
        <v>174</v>
      </c>
      <c r="N53" s="147">
        <v>4.0000000000000001E-3</v>
      </c>
      <c r="O53" s="23">
        <v>0.40949999999999998</v>
      </c>
      <c r="P53" s="146">
        <v>-1.4999999999999999E-2</v>
      </c>
      <c r="Q53" s="146">
        <v>0.84350000000000003</v>
      </c>
      <c r="R53" s="146">
        <v>-8.0000000000000004E-4</v>
      </c>
      <c r="S53" s="146">
        <v>1.0699999999999999E-2</v>
      </c>
      <c r="T53" s="146">
        <v>-8.9999999999999998E-4</v>
      </c>
      <c r="U53" s="144">
        <v>1094</v>
      </c>
      <c r="V53" s="144">
        <v>0</v>
      </c>
      <c r="W53" s="148">
        <v>0.21180555555555555</v>
      </c>
      <c r="X53" s="149">
        <v>42738</v>
      </c>
      <c r="Y53" s="13" t="s">
        <v>38</v>
      </c>
    </row>
    <row r="54" spans="1:25" ht="15.75" thickBot="1" x14ac:dyDescent="0.2">
      <c r="A54" s="14">
        <v>150167</v>
      </c>
      <c r="B54" s="150" t="s">
        <v>161</v>
      </c>
      <c r="C54" s="14">
        <v>1.0489999999999999</v>
      </c>
      <c r="D54" s="156">
        <v>-1E-3</v>
      </c>
      <c r="E54" s="150">
        <v>9.14</v>
      </c>
      <c r="F54" s="14">
        <v>1.0349999999999999</v>
      </c>
      <c r="G54" s="152">
        <v>-1.35E-2</v>
      </c>
      <c r="H54" s="152">
        <v>3.5000000000000003E-2</v>
      </c>
      <c r="I54" s="150">
        <v>5</v>
      </c>
      <c r="J54" s="150">
        <v>5</v>
      </c>
      <c r="K54" s="152">
        <v>4.931E-2</v>
      </c>
      <c r="L54" s="150" t="s">
        <v>40</v>
      </c>
      <c r="M54" s="14" t="s">
        <v>88</v>
      </c>
      <c r="N54" s="156">
        <v>-4.4999999999999997E-3</v>
      </c>
      <c r="O54" s="18">
        <v>0.26740000000000003</v>
      </c>
      <c r="P54" s="152">
        <v>-1.49E-2</v>
      </c>
      <c r="Q54" s="152">
        <v>0.71040000000000003</v>
      </c>
      <c r="R54" s="152">
        <v>9.7000000000000003E-3</v>
      </c>
      <c r="S54" s="152">
        <v>0</v>
      </c>
      <c r="T54" s="152">
        <v>-7.0000000000000001E-3</v>
      </c>
      <c r="U54" s="150">
        <v>2939</v>
      </c>
      <c r="V54" s="150">
        <v>-4</v>
      </c>
      <c r="W54" s="153">
        <v>0.21180555555555555</v>
      </c>
      <c r="X54" s="154">
        <v>42705</v>
      </c>
      <c r="Y54" s="21" t="s">
        <v>38</v>
      </c>
    </row>
    <row r="55" spans="1:25" ht="15.75" thickBot="1" x14ac:dyDescent="0.2">
      <c r="A55" s="7">
        <v>150053</v>
      </c>
      <c r="B55" s="144" t="s">
        <v>170</v>
      </c>
      <c r="C55" s="7">
        <v>1.0449999999999999</v>
      </c>
      <c r="D55" s="147">
        <v>1E-3</v>
      </c>
      <c r="E55" s="144">
        <v>19.41</v>
      </c>
      <c r="F55" s="7">
        <v>1.0309999999999999</v>
      </c>
      <c r="G55" s="146">
        <v>-1.3599999999999999E-2</v>
      </c>
      <c r="H55" s="146">
        <v>3.5000000000000003E-2</v>
      </c>
      <c r="I55" s="144">
        <v>5</v>
      </c>
      <c r="J55" s="144">
        <v>5</v>
      </c>
      <c r="K55" s="146">
        <v>4.931E-2</v>
      </c>
      <c r="L55" s="144" t="s">
        <v>40</v>
      </c>
      <c r="M55" s="7" t="s">
        <v>148</v>
      </c>
      <c r="N55" s="147">
        <v>4.1000000000000003E-3</v>
      </c>
      <c r="O55" s="23">
        <v>0.44679999999999997</v>
      </c>
      <c r="P55" s="146">
        <v>-1.4999999999999999E-2</v>
      </c>
      <c r="Q55" s="146">
        <v>0.96730000000000005</v>
      </c>
      <c r="R55" s="146">
        <v>2.1399999999999999E-2</v>
      </c>
      <c r="S55" s="146">
        <v>1.09E-2</v>
      </c>
      <c r="T55" s="146">
        <v>7.3000000000000001E-3</v>
      </c>
      <c r="U55" s="144">
        <v>523</v>
      </c>
      <c r="V55" s="144">
        <v>-3</v>
      </c>
      <c r="W55" s="148">
        <v>0.17083333333333331</v>
      </c>
      <c r="X55" s="149">
        <v>42738</v>
      </c>
      <c r="Y55" s="13" t="s">
        <v>38</v>
      </c>
    </row>
    <row r="56" spans="1:25" ht="15.75" thickBot="1" x14ac:dyDescent="0.2">
      <c r="A56" s="14">
        <v>150094</v>
      </c>
      <c r="B56" s="150" t="s">
        <v>162</v>
      </c>
      <c r="C56" s="14">
        <v>1.046</v>
      </c>
      <c r="D56" s="156">
        <v>-8.5000000000000006E-3</v>
      </c>
      <c r="E56" s="150">
        <v>0.08</v>
      </c>
      <c r="F56" s="14">
        <v>1.0309999999999999</v>
      </c>
      <c r="G56" s="152">
        <v>-1.4500000000000001E-2</v>
      </c>
      <c r="H56" s="152">
        <v>3.5000000000000003E-2</v>
      </c>
      <c r="I56" s="150">
        <v>5</v>
      </c>
      <c r="J56" s="150">
        <v>5</v>
      </c>
      <c r="K56" s="152">
        <v>4.9259999999999998E-2</v>
      </c>
      <c r="L56" s="150" t="s">
        <v>40</v>
      </c>
      <c r="M56" s="14" t="s">
        <v>163</v>
      </c>
      <c r="N56" s="151">
        <v>2.5999999999999999E-3</v>
      </c>
      <c r="O56" s="18">
        <v>0.17349999999999999</v>
      </c>
      <c r="P56" s="152">
        <v>-1.5900000000000001E-2</v>
      </c>
      <c r="Q56" s="152">
        <v>1.5806</v>
      </c>
      <c r="R56" s="152">
        <v>3.8999999999999998E-3</v>
      </c>
      <c r="S56" s="152">
        <v>8.3999999999999995E-3</v>
      </c>
      <c r="T56" s="152">
        <v>2E-3</v>
      </c>
      <c r="U56" s="150">
        <v>959</v>
      </c>
      <c r="V56" s="150">
        <v>0</v>
      </c>
      <c r="W56" s="153">
        <v>0.21180555555555555</v>
      </c>
      <c r="X56" s="154">
        <v>42738</v>
      </c>
      <c r="Y56" s="21" t="s">
        <v>38</v>
      </c>
    </row>
    <row r="57" spans="1:25" ht="15.75" thickBot="1" x14ac:dyDescent="0.2">
      <c r="A57" s="7">
        <v>502021</v>
      </c>
      <c r="B57" s="144" t="s">
        <v>344</v>
      </c>
      <c r="C57" s="7">
        <v>1.048</v>
      </c>
      <c r="D57" s="145">
        <v>-1.9E-3</v>
      </c>
      <c r="E57" s="144">
        <v>1.84</v>
      </c>
      <c r="F57" s="7">
        <v>1.0329999999999999</v>
      </c>
      <c r="G57" s="146">
        <v>-1.4500000000000001E-2</v>
      </c>
      <c r="H57" s="146">
        <v>3.5000000000000003E-2</v>
      </c>
      <c r="I57" s="144">
        <v>5</v>
      </c>
      <c r="J57" s="144">
        <v>5</v>
      </c>
      <c r="K57" s="146">
        <v>4.9259999999999998E-2</v>
      </c>
      <c r="L57" s="144" t="s">
        <v>40</v>
      </c>
      <c r="M57" s="7" t="s">
        <v>91</v>
      </c>
      <c r="N57" s="145">
        <v>-1.3100000000000001E-2</v>
      </c>
      <c r="O57" s="23">
        <v>0.45679999999999998</v>
      </c>
      <c r="P57" s="146">
        <v>-1.5900000000000001E-2</v>
      </c>
      <c r="Q57" s="146">
        <v>0.27010000000000001</v>
      </c>
      <c r="R57" s="146">
        <v>4.1999999999999997E-3</v>
      </c>
      <c r="S57" s="146">
        <v>-2.0999999999999999E-3</v>
      </c>
      <c r="T57" s="146">
        <v>1.4999999999999999E-2</v>
      </c>
      <c r="U57" s="144">
        <v>383</v>
      </c>
      <c r="V57" s="144">
        <v>0</v>
      </c>
      <c r="W57" s="148">
        <v>0.21180555555555555</v>
      </c>
      <c r="X57" s="149">
        <v>42719</v>
      </c>
      <c r="Y57" s="13" t="s">
        <v>38</v>
      </c>
    </row>
    <row r="58" spans="1:25" ht="15.75" thickBot="1" x14ac:dyDescent="0.2">
      <c r="A58" s="14">
        <v>150281</v>
      </c>
      <c r="B58" s="150" t="s">
        <v>168</v>
      </c>
      <c r="C58" s="14">
        <v>1.0860000000000001</v>
      </c>
      <c r="D58" s="156">
        <v>-1.8E-3</v>
      </c>
      <c r="E58" s="150">
        <v>287.61</v>
      </c>
      <c r="F58" s="14">
        <v>1.0669999999999999</v>
      </c>
      <c r="G58" s="152">
        <v>-1.78E-2</v>
      </c>
      <c r="H58" s="152">
        <v>3.5000000000000003E-2</v>
      </c>
      <c r="I58" s="150">
        <v>5.75</v>
      </c>
      <c r="J58" s="150">
        <v>5</v>
      </c>
      <c r="K58" s="152">
        <v>4.9169999999999998E-2</v>
      </c>
      <c r="L58" s="150" t="s">
        <v>40</v>
      </c>
      <c r="M58" s="14" t="s">
        <v>169</v>
      </c>
      <c r="N58" s="156">
        <v>-8.8000000000000005E-3</v>
      </c>
      <c r="O58" s="18">
        <v>0.17480000000000001</v>
      </c>
      <c r="P58" s="152">
        <v>-1.9199999999999998E-2</v>
      </c>
      <c r="Q58" s="162">
        <v>0.87970000000000004</v>
      </c>
      <c r="R58" s="152">
        <v>2.4400000000000002E-2</v>
      </c>
      <c r="S58" s="152">
        <v>-5.0000000000000001E-3</v>
      </c>
      <c r="T58" s="152">
        <v>0</v>
      </c>
      <c r="U58" s="150">
        <v>3570</v>
      </c>
      <c r="V58" s="150">
        <v>3</v>
      </c>
      <c r="W58" s="153">
        <v>0.21180555555555555</v>
      </c>
      <c r="X58" s="154">
        <v>42704</v>
      </c>
      <c r="Y58" s="21" t="s">
        <v>38</v>
      </c>
    </row>
    <row r="59" spans="1:25" ht="15.75" thickBot="1" x14ac:dyDescent="0.2">
      <c r="A59" s="7">
        <v>502001</v>
      </c>
      <c r="B59" s="144" t="s">
        <v>171</v>
      </c>
      <c r="C59" s="7">
        <v>1.0509999999999999</v>
      </c>
      <c r="D59" s="147">
        <v>3.8E-3</v>
      </c>
      <c r="E59" s="144">
        <v>13.79</v>
      </c>
      <c r="F59" s="7">
        <v>1.0309999999999999</v>
      </c>
      <c r="G59" s="146">
        <v>-1.9400000000000001E-2</v>
      </c>
      <c r="H59" s="146">
        <v>3.5000000000000003E-2</v>
      </c>
      <c r="I59" s="144">
        <v>5</v>
      </c>
      <c r="J59" s="144">
        <v>5</v>
      </c>
      <c r="K59" s="146">
        <v>4.9020000000000001E-2</v>
      </c>
      <c r="L59" s="144" t="s">
        <v>40</v>
      </c>
      <c r="M59" s="7" t="s">
        <v>172</v>
      </c>
      <c r="N59" s="147">
        <v>4.4999999999999997E-3</v>
      </c>
      <c r="O59" s="23">
        <v>0.37509999999999999</v>
      </c>
      <c r="P59" s="146">
        <v>-2.06E-2</v>
      </c>
      <c r="Q59" s="146">
        <v>0.46339999999999998</v>
      </c>
      <c r="R59" s="146">
        <v>-5.4000000000000003E-3</v>
      </c>
      <c r="S59" s="146">
        <v>-1.37E-2</v>
      </c>
      <c r="T59" s="146">
        <v>-1.0999999999999999E-2</v>
      </c>
      <c r="U59" s="144">
        <v>294</v>
      </c>
      <c r="V59" s="144">
        <v>-6</v>
      </c>
      <c r="W59" s="148">
        <v>0.21180555555555555</v>
      </c>
      <c r="X59" s="149">
        <v>42738</v>
      </c>
      <c r="Y59" s="13" t="s">
        <v>38</v>
      </c>
    </row>
    <row r="60" spans="1:25" ht="15.75" thickBot="1" x14ac:dyDescent="0.2">
      <c r="A60" s="14">
        <v>150213</v>
      </c>
      <c r="B60" s="150" t="s">
        <v>177</v>
      </c>
      <c r="C60" s="14">
        <v>1.052</v>
      </c>
      <c r="D60" s="151">
        <v>2.8999999999999998E-3</v>
      </c>
      <c r="E60" s="150">
        <v>1596.83</v>
      </c>
      <c r="F60" s="14">
        <v>1.0309999999999999</v>
      </c>
      <c r="G60" s="152">
        <v>-2.0400000000000001E-2</v>
      </c>
      <c r="H60" s="152">
        <v>3.5000000000000003E-2</v>
      </c>
      <c r="I60" s="150">
        <v>5</v>
      </c>
      <c r="J60" s="150">
        <v>5</v>
      </c>
      <c r="K60" s="152">
        <v>4.897E-2</v>
      </c>
      <c r="L60" s="150" t="s">
        <v>40</v>
      </c>
      <c r="M60" s="14" t="s">
        <v>174</v>
      </c>
      <c r="N60" s="151">
        <v>4.0000000000000001E-3</v>
      </c>
      <c r="O60" s="18">
        <v>0.16489999999999999</v>
      </c>
      <c r="P60" s="152">
        <v>-2.1499999999999998E-2</v>
      </c>
      <c r="Q60" s="152">
        <v>1.6075999999999999</v>
      </c>
      <c r="R60" s="152">
        <v>-6.4999999999999997E-3</v>
      </c>
      <c r="S60" s="152">
        <v>-6.4999999999999997E-3</v>
      </c>
      <c r="T60" s="152">
        <v>-4.0000000000000001E-3</v>
      </c>
      <c r="U60" s="150">
        <v>95352</v>
      </c>
      <c r="V60" s="150">
        <v>-72</v>
      </c>
      <c r="W60" s="153">
        <v>0.21180555555555555</v>
      </c>
      <c r="X60" s="154">
        <v>42738</v>
      </c>
      <c r="Y60" s="21" t="s">
        <v>38</v>
      </c>
    </row>
    <row r="61" spans="1:25" ht="15.75" thickBot="1" x14ac:dyDescent="0.2">
      <c r="A61" s="7">
        <v>502031</v>
      </c>
      <c r="B61" s="155" t="s">
        <v>65</v>
      </c>
      <c r="C61" s="7">
        <v>1.0229999999999999</v>
      </c>
      <c r="D61" s="145">
        <v>-2.8999999999999998E-3</v>
      </c>
      <c r="E61" s="144">
        <v>32.65</v>
      </c>
      <c r="F61" s="7">
        <v>1.002</v>
      </c>
      <c r="G61" s="146">
        <v>-2.1000000000000001E-2</v>
      </c>
      <c r="H61" s="146">
        <v>3.5000000000000003E-2</v>
      </c>
      <c r="I61" s="144">
        <v>5</v>
      </c>
      <c r="J61" s="144">
        <v>5</v>
      </c>
      <c r="K61" s="146">
        <v>4.897E-2</v>
      </c>
      <c r="L61" s="144" t="s">
        <v>40</v>
      </c>
      <c r="M61" s="7" t="s">
        <v>66</v>
      </c>
      <c r="N61" s="147">
        <v>3.7000000000000002E-3</v>
      </c>
      <c r="O61" s="23">
        <v>0.36830000000000002</v>
      </c>
      <c r="P61" s="146">
        <v>-2.1999999999999999E-2</v>
      </c>
      <c r="Q61" s="146">
        <v>0.51359999999999995</v>
      </c>
      <c r="R61" s="146">
        <v>1.21E-2</v>
      </c>
      <c r="S61" s="146">
        <v>1.06E-2</v>
      </c>
      <c r="T61" s="146">
        <v>-3.5999999999999999E-3</v>
      </c>
      <c r="U61" s="144">
        <v>896</v>
      </c>
      <c r="V61" s="144">
        <v>3</v>
      </c>
      <c r="W61" s="148">
        <v>0.21180555555555555</v>
      </c>
      <c r="X61" s="149">
        <v>42947</v>
      </c>
      <c r="Y61" s="13" t="s">
        <v>38</v>
      </c>
    </row>
    <row r="62" spans="1:25" ht="15.75" thickBot="1" x14ac:dyDescent="0.2">
      <c r="A62" s="14">
        <v>150295</v>
      </c>
      <c r="B62" s="150" t="s">
        <v>167</v>
      </c>
      <c r="C62" s="14">
        <v>1.087</v>
      </c>
      <c r="D62" s="159">
        <v>0</v>
      </c>
      <c r="E62" s="150">
        <v>383.49</v>
      </c>
      <c r="F62" s="14">
        <v>1.0636000000000001</v>
      </c>
      <c r="G62" s="152">
        <v>-2.1999999999999999E-2</v>
      </c>
      <c r="H62" s="152">
        <v>3.5000000000000003E-2</v>
      </c>
      <c r="I62" s="150">
        <v>5.75</v>
      </c>
      <c r="J62" s="150">
        <v>5</v>
      </c>
      <c r="K62" s="152">
        <v>4.8959999999999997E-2</v>
      </c>
      <c r="L62" s="150" t="s">
        <v>40</v>
      </c>
      <c r="M62" s="14" t="s">
        <v>48</v>
      </c>
      <c r="N62" s="151">
        <v>1.1999999999999999E-3</v>
      </c>
      <c r="O62" s="18">
        <v>0.2732</v>
      </c>
      <c r="P62" s="152">
        <v>-2.2800000000000001E-2</v>
      </c>
      <c r="Q62" s="152">
        <v>0.65980000000000005</v>
      </c>
      <c r="R62" s="152">
        <v>-5.7000000000000002E-3</v>
      </c>
      <c r="S62" s="152">
        <v>-6.1999999999999998E-3</v>
      </c>
      <c r="T62" s="152">
        <v>-6.4000000000000003E-3</v>
      </c>
      <c r="U62" s="150">
        <v>22763</v>
      </c>
      <c r="V62" s="150">
        <v>-279</v>
      </c>
      <c r="W62" s="153">
        <v>0.21180555555555555</v>
      </c>
      <c r="X62" s="154">
        <v>42705</v>
      </c>
      <c r="Y62" s="21" t="s">
        <v>38</v>
      </c>
    </row>
    <row r="63" spans="1:25" ht="15.75" thickBot="1" x14ac:dyDescent="0.2">
      <c r="A63" s="7">
        <v>150055</v>
      </c>
      <c r="B63" s="144" t="s">
        <v>184</v>
      </c>
      <c r="C63" s="7">
        <v>1.0529999999999999</v>
      </c>
      <c r="D63" s="145">
        <v>-7.4999999999999997E-3</v>
      </c>
      <c r="E63" s="144">
        <v>0.85</v>
      </c>
      <c r="F63" s="7">
        <v>1.0309999999999999</v>
      </c>
      <c r="G63" s="146">
        <v>-2.1299999999999999E-2</v>
      </c>
      <c r="H63" s="146">
        <v>3.5000000000000003E-2</v>
      </c>
      <c r="I63" s="144">
        <v>5</v>
      </c>
      <c r="J63" s="144">
        <v>5</v>
      </c>
      <c r="K63" s="146">
        <v>4.8919999999999998E-2</v>
      </c>
      <c r="L63" s="144" t="s">
        <v>40</v>
      </c>
      <c r="M63" s="7" t="s">
        <v>148</v>
      </c>
      <c r="N63" s="147">
        <v>4.1000000000000003E-3</v>
      </c>
      <c r="O63" s="23">
        <v>0.58899999999999997</v>
      </c>
      <c r="P63" s="146">
        <v>-2.2499999999999999E-2</v>
      </c>
      <c r="Q63" s="144" t="s">
        <v>37</v>
      </c>
      <c r="R63" s="146">
        <v>7.1000000000000004E-3</v>
      </c>
      <c r="S63" s="146">
        <v>1.67E-2</v>
      </c>
      <c r="T63" s="146">
        <v>1.8100000000000002E-2</v>
      </c>
      <c r="U63" s="144">
        <v>314</v>
      </c>
      <c r="V63" s="144">
        <v>0</v>
      </c>
      <c r="W63" s="148">
        <v>0.17083333333333331</v>
      </c>
      <c r="X63" s="149">
        <v>42738</v>
      </c>
      <c r="Y63" s="13" t="s">
        <v>38</v>
      </c>
    </row>
    <row r="64" spans="1:25" ht="15.75" thickBot="1" x14ac:dyDescent="0.2">
      <c r="A64" s="14">
        <v>150267</v>
      </c>
      <c r="B64" s="161" t="s">
        <v>164</v>
      </c>
      <c r="C64" s="14">
        <v>1.0620000000000001</v>
      </c>
      <c r="D64" s="156">
        <v>-8.9999999999999998E-4</v>
      </c>
      <c r="E64" s="150">
        <v>107.09</v>
      </c>
      <c r="F64" s="14">
        <v>1.0355000000000001</v>
      </c>
      <c r="G64" s="152">
        <v>-2.5600000000000001E-2</v>
      </c>
      <c r="H64" s="152">
        <v>3.5000000000000003E-2</v>
      </c>
      <c r="I64" s="150">
        <v>5</v>
      </c>
      <c r="J64" s="150">
        <v>5</v>
      </c>
      <c r="K64" s="152">
        <v>4.8710000000000003E-2</v>
      </c>
      <c r="L64" s="150" t="s">
        <v>40</v>
      </c>
      <c r="M64" s="14" t="s">
        <v>95</v>
      </c>
      <c r="N64" s="156">
        <v>-1.9800000000000002E-2</v>
      </c>
      <c r="O64" s="18">
        <v>0.27589999999999998</v>
      </c>
      <c r="P64" s="152">
        <v>-2.7E-2</v>
      </c>
      <c r="Q64" s="152">
        <v>0.69</v>
      </c>
      <c r="R64" s="152">
        <v>2.64E-2</v>
      </c>
      <c r="S64" s="152">
        <v>1.0200000000000001E-2</v>
      </c>
      <c r="T64" s="152">
        <v>-2.0999999999999999E-3</v>
      </c>
      <c r="U64" s="150">
        <v>1899</v>
      </c>
      <c r="V64" s="150">
        <v>0</v>
      </c>
      <c r="W64" s="153">
        <v>0.21180555555555555</v>
      </c>
      <c r="X64" s="154">
        <v>42705</v>
      </c>
      <c r="Y64" s="21" t="s">
        <v>38</v>
      </c>
    </row>
    <row r="65" spans="1:25" ht="15.75" thickBot="1" x14ac:dyDescent="0.2">
      <c r="A65" s="7">
        <v>502054</v>
      </c>
      <c r="B65" s="144" t="s">
        <v>55</v>
      </c>
      <c r="C65" s="7">
        <v>1.0840000000000001</v>
      </c>
      <c r="D65" s="147">
        <v>8.9999999999999998E-4</v>
      </c>
      <c r="E65" s="144">
        <v>215.14</v>
      </c>
      <c r="F65" s="7">
        <v>1.056</v>
      </c>
      <c r="G65" s="146">
        <v>-2.6499999999999999E-2</v>
      </c>
      <c r="H65" s="146">
        <v>3.5000000000000003E-2</v>
      </c>
      <c r="I65" s="144">
        <v>5.5</v>
      </c>
      <c r="J65" s="144">
        <v>5</v>
      </c>
      <c r="K65" s="146">
        <v>4.8710000000000003E-2</v>
      </c>
      <c r="L65" s="144" t="s">
        <v>40</v>
      </c>
      <c r="M65" s="7" t="s">
        <v>56</v>
      </c>
      <c r="N65" s="145">
        <v>-1.1299999999999999E-2</v>
      </c>
      <c r="O65" s="23">
        <v>0.41799999999999998</v>
      </c>
      <c r="P65" s="146">
        <v>-2.8400000000000002E-2</v>
      </c>
      <c r="Q65" s="160">
        <v>0.33689999999999998</v>
      </c>
      <c r="R65" s="146">
        <v>-8.5000000000000006E-3</v>
      </c>
      <c r="S65" s="146">
        <v>-7.4999999999999997E-3</v>
      </c>
      <c r="T65" s="146">
        <v>-8.9999999999999998E-4</v>
      </c>
      <c r="U65" s="144">
        <v>8661</v>
      </c>
      <c r="V65" s="144">
        <v>-272</v>
      </c>
      <c r="W65" s="148">
        <v>0.21180555555555555</v>
      </c>
      <c r="X65" s="149">
        <v>42704</v>
      </c>
      <c r="Y65" s="13" t="s">
        <v>38</v>
      </c>
    </row>
    <row r="66" spans="1:25" ht="15.75" thickBot="1" x14ac:dyDescent="0.2">
      <c r="A66" s="14">
        <v>150211</v>
      </c>
      <c r="B66" s="150" t="s">
        <v>175</v>
      </c>
      <c r="C66" s="14">
        <v>1.06</v>
      </c>
      <c r="D66" s="159">
        <v>0</v>
      </c>
      <c r="E66" s="150">
        <v>4061.71</v>
      </c>
      <c r="F66" s="14">
        <v>1.0329999999999999</v>
      </c>
      <c r="G66" s="152">
        <v>-2.6100000000000002E-2</v>
      </c>
      <c r="H66" s="152">
        <v>3.5000000000000003E-2</v>
      </c>
      <c r="I66" s="150">
        <v>5</v>
      </c>
      <c r="J66" s="150">
        <v>5</v>
      </c>
      <c r="K66" s="152">
        <v>4.8689999999999997E-2</v>
      </c>
      <c r="L66" s="150" t="s">
        <v>40</v>
      </c>
      <c r="M66" s="14" t="s">
        <v>176</v>
      </c>
      <c r="N66" s="151">
        <v>1.43E-2</v>
      </c>
      <c r="O66" s="18">
        <v>0.32400000000000001</v>
      </c>
      <c r="P66" s="152">
        <v>-2.7E-2</v>
      </c>
      <c r="Q66" s="152">
        <v>0.5806</v>
      </c>
      <c r="R66" s="152">
        <v>2.0999999999999999E-3</v>
      </c>
      <c r="S66" s="152">
        <v>2.0999999999999999E-3</v>
      </c>
      <c r="T66" s="152">
        <v>5.0000000000000001E-4</v>
      </c>
      <c r="U66" s="150">
        <v>113169</v>
      </c>
      <c r="V66" s="150">
        <v>40</v>
      </c>
      <c r="W66" s="153">
        <v>0.21180555555555555</v>
      </c>
      <c r="X66" s="154">
        <v>42719</v>
      </c>
      <c r="Y66" s="21" t="s">
        <v>38</v>
      </c>
    </row>
    <row r="67" spans="1:25" ht="15.75" thickBot="1" x14ac:dyDescent="0.2">
      <c r="A67" s="7">
        <v>150112</v>
      </c>
      <c r="B67" s="144" t="s">
        <v>265</v>
      </c>
      <c r="C67" s="7">
        <v>1.034</v>
      </c>
      <c r="D67" s="147">
        <v>1.2699999999999999E-2</v>
      </c>
      <c r="E67" s="144">
        <v>4.17</v>
      </c>
      <c r="F67" s="7">
        <v>1.0063</v>
      </c>
      <c r="G67" s="146">
        <v>-2.75E-2</v>
      </c>
      <c r="H67" s="146">
        <v>3.5000000000000003E-2</v>
      </c>
      <c r="I67" s="144">
        <v>5</v>
      </c>
      <c r="J67" s="144">
        <v>5</v>
      </c>
      <c r="K67" s="146">
        <v>4.8649999999999999E-2</v>
      </c>
      <c r="L67" s="144" t="s">
        <v>40</v>
      </c>
      <c r="M67" s="7" t="s">
        <v>266</v>
      </c>
      <c r="N67" s="147">
        <v>5.0000000000000001E-3</v>
      </c>
      <c r="O67" s="23">
        <v>0.50939999999999996</v>
      </c>
      <c r="P67" s="146">
        <v>-2.86E-2</v>
      </c>
      <c r="Q67" s="146">
        <v>0.56200000000000006</v>
      </c>
      <c r="R67" s="146">
        <v>-5.7999999999999996E-3</v>
      </c>
      <c r="S67" s="146">
        <v>-1.8E-3</v>
      </c>
      <c r="T67" s="146">
        <v>-7.6E-3</v>
      </c>
      <c r="U67" s="144">
        <v>967</v>
      </c>
      <c r="V67" s="144">
        <v>-14</v>
      </c>
      <c r="W67" s="148">
        <v>0.21180555555555555</v>
      </c>
      <c r="X67" s="149">
        <v>42919</v>
      </c>
      <c r="Y67" s="13" t="s">
        <v>38</v>
      </c>
    </row>
    <row r="68" spans="1:25" ht="15.75" thickBot="1" x14ac:dyDescent="0.2">
      <c r="A68" s="14">
        <v>150104</v>
      </c>
      <c r="B68" s="150" t="s">
        <v>286</v>
      </c>
      <c r="C68" s="14">
        <v>1.0620000000000001</v>
      </c>
      <c r="D68" s="151">
        <v>1.9E-3</v>
      </c>
      <c r="E68" s="150">
        <v>229.32</v>
      </c>
      <c r="F68" s="14">
        <v>1.0309999999999999</v>
      </c>
      <c r="G68" s="152">
        <v>-3.0099999999999998E-2</v>
      </c>
      <c r="H68" s="152">
        <v>3.5000000000000003E-2</v>
      </c>
      <c r="I68" s="150">
        <v>5</v>
      </c>
      <c r="J68" s="150">
        <v>5</v>
      </c>
      <c r="K68" s="152">
        <v>4.8500000000000001E-2</v>
      </c>
      <c r="L68" s="150" t="s">
        <v>40</v>
      </c>
      <c r="M68" s="14" t="s">
        <v>88</v>
      </c>
      <c r="N68" s="156">
        <v>-4.4999999999999997E-3</v>
      </c>
      <c r="O68" s="18">
        <v>0.44540000000000002</v>
      </c>
      <c r="P68" s="152">
        <v>-3.0099999999999998E-2</v>
      </c>
      <c r="Q68" s="152">
        <v>0.66669999999999996</v>
      </c>
      <c r="R68" s="152">
        <v>3.8300000000000001E-2</v>
      </c>
      <c r="S68" s="152">
        <v>5.4000000000000003E-3</v>
      </c>
      <c r="T68" s="152">
        <v>-4.7000000000000002E-3</v>
      </c>
      <c r="U68" s="150">
        <v>746</v>
      </c>
      <c r="V68" s="150">
        <v>1</v>
      </c>
      <c r="W68" s="153">
        <v>0.21180555555555555</v>
      </c>
      <c r="X68" s="154">
        <v>42738</v>
      </c>
      <c r="Y68" s="21" t="s">
        <v>38</v>
      </c>
    </row>
    <row r="69" spans="1:25" ht="15.75" thickBot="1" x14ac:dyDescent="0.2">
      <c r="A69" s="7">
        <v>150152</v>
      </c>
      <c r="B69" s="144" t="s">
        <v>183</v>
      </c>
      <c r="C69" s="7">
        <v>1.0620000000000001</v>
      </c>
      <c r="D69" s="147">
        <v>2.8E-3</v>
      </c>
      <c r="E69" s="144">
        <v>10676.16</v>
      </c>
      <c r="F69" s="7">
        <v>1.0309999999999999</v>
      </c>
      <c r="G69" s="146">
        <v>-3.0099999999999998E-2</v>
      </c>
      <c r="H69" s="146">
        <v>3.5000000000000003E-2</v>
      </c>
      <c r="I69" s="144">
        <v>5</v>
      </c>
      <c r="J69" s="144">
        <v>5</v>
      </c>
      <c r="K69" s="146">
        <v>4.8500000000000001E-2</v>
      </c>
      <c r="L69" s="144" t="s">
        <v>40</v>
      </c>
      <c r="M69" s="7" t="s">
        <v>129</v>
      </c>
      <c r="N69" s="147">
        <v>3.5999999999999999E-3</v>
      </c>
      <c r="O69" s="23">
        <v>0.36770000000000003</v>
      </c>
      <c r="P69" s="146">
        <v>-3.0700000000000002E-2</v>
      </c>
      <c r="Q69" s="146">
        <v>0.48080000000000001</v>
      </c>
      <c r="R69" s="146">
        <v>0</v>
      </c>
      <c r="S69" s="146">
        <v>5.4999999999999997E-3</v>
      </c>
      <c r="T69" s="146">
        <v>2.5999999999999999E-3</v>
      </c>
      <c r="U69" s="144">
        <v>356317</v>
      </c>
      <c r="V69" s="144">
        <v>2768</v>
      </c>
      <c r="W69" s="148">
        <v>0.21180555555555555</v>
      </c>
      <c r="X69" s="149">
        <v>42738</v>
      </c>
      <c r="Y69" s="13" t="s">
        <v>38</v>
      </c>
    </row>
    <row r="70" spans="1:25" ht="15.75" thickBot="1" x14ac:dyDescent="0.2">
      <c r="A70" s="14">
        <v>150036</v>
      </c>
      <c r="B70" s="150" t="s">
        <v>298</v>
      </c>
      <c r="C70" s="14">
        <v>1.07</v>
      </c>
      <c r="D70" s="151">
        <v>7.4999999999999997E-3</v>
      </c>
      <c r="E70" s="150">
        <v>2.66</v>
      </c>
      <c r="F70" s="14">
        <v>1.0309999999999999</v>
      </c>
      <c r="G70" s="152">
        <v>-3.78E-2</v>
      </c>
      <c r="H70" s="152">
        <v>3.5000000000000003E-2</v>
      </c>
      <c r="I70" s="150">
        <v>5</v>
      </c>
      <c r="J70" s="150">
        <v>5</v>
      </c>
      <c r="K70" s="152">
        <v>4.8120000000000003E-2</v>
      </c>
      <c r="L70" s="150" t="s">
        <v>40</v>
      </c>
      <c r="M70" s="14" t="s">
        <v>36</v>
      </c>
      <c r="N70" s="156">
        <v>-4.4999999999999997E-3</v>
      </c>
      <c r="O70" s="18">
        <v>0.60060000000000002</v>
      </c>
      <c r="P70" s="152">
        <v>-3.8600000000000002E-2</v>
      </c>
      <c r="Q70" s="152">
        <v>0.50039999999999996</v>
      </c>
      <c r="R70" s="152">
        <v>-3.3E-3</v>
      </c>
      <c r="S70" s="152">
        <v>-9.1000000000000004E-3</v>
      </c>
      <c r="T70" s="152">
        <v>-1.0699999999999999E-2</v>
      </c>
      <c r="U70" s="150">
        <v>186</v>
      </c>
      <c r="V70" s="150">
        <v>0</v>
      </c>
      <c r="W70" s="153">
        <v>0.17083333333333331</v>
      </c>
      <c r="X70" s="154">
        <v>42738</v>
      </c>
      <c r="Y70" s="21" t="s">
        <v>38</v>
      </c>
    </row>
    <row r="71" spans="1:25" ht="15.75" thickBot="1" x14ac:dyDescent="0.2">
      <c r="A71" s="7">
        <v>150030</v>
      </c>
      <c r="B71" s="144" t="s">
        <v>179</v>
      </c>
      <c r="C71" s="7">
        <v>1.0760000000000001</v>
      </c>
      <c r="D71" s="145">
        <v>-4.5999999999999999E-3</v>
      </c>
      <c r="E71" s="144">
        <v>5.42</v>
      </c>
      <c r="F71" s="7">
        <v>1.0309999999999999</v>
      </c>
      <c r="G71" s="146">
        <v>-4.36E-2</v>
      </c>
      <c r="H71" s="146">
        <v>3.5000000000000003E-2</v>
      </c>
      <c r="I71" s="144">
        <v>5</v>
      </c>
      <c r="J71" s="144">
        <v>5</v>
      </c>
      <c r="K71" s="146">
        <v>4.7849999999999997E-2</v>
      </c>
      <c r="L71" s="144" t="s">
        <v>40</v>
      </c>
      <c r="M71" s="7" t="s">
        <v>180</v>
      </c>
      <c r="N71" s="145">
        <v>-6.1999999999999998E-3</v>
      </c>
      <c r="O71" s="23">
        <v>0.40639999999999998</v>
      </c>
      <c r="P71" s="146">
        <v>-4.3400000000000001E-2</v>
      </c>
      <c r="Q71" s="146">
        <v>0.85360000000000003</v>
      </c>
      <c r="R71" s="146">
        <v>-8.9999999999999998E-4</v>
      </c>
      <c r="S71" s="146">
        <v>-1.8E-3</v>
      </c>
      <c r="T71" s="146">
        <v>-1.1900000000000001E-2</v>
      </c>
      <c r="U71" s="144">
        <v>3166</v>
      </c>
      <c r="V71" s="144">
        <v>-5</v>
      </c>
      <c r="W71" s="148">
        <v>0.21180555555555555</v>
      </c>
      <c r="X71" s="149">
        <v>42738</v>
      </c>
      <c r="Y71" s="13" t="s">
        <v>38</v>
      </c>
    </row>
    <row r="72" spans="1:25" ht="15.75" thickBot="1" x14ac:dyDescent="0.2">
      <c r="A72" s="14">
        <v>150012</v>
      </c>
      <c r="B72" s="150" t="s">
        <v>185</v>
      </c>
      <c r="C72" s="14">
        <v>1.04</v>
      </c>
      <c r="D72" s="156">
        <v>-4.7999999999999996E-3</v>
      </c>
      <c r="E72" s="150">
        <v>37.799999999999997</v>
      </c>
      <c r="F72" s="14">
        <v>1.0169999999999999</v>
      </c>
      <c r="G72" s="152">
        <v>-2.2599999999999999E-2</v>
      </c>
      <c r="H72" s="150" t="s">
        <v>186</v>
      </c>
      <c r="I72" s="150">
        <v>5</v>
      </c>
      <c r="J72" s="150">
        <v>5</v>
      </c>
      <c r="K72" s="152">
        <v>4.6550000000000001E-2</v>
      </c>
      <c r="L72" s="150" t="s">
        <v>40</v>
      </c>
      <c r="M72" s="14" t="s">
        <v>187</v>
      </c>
      <c r="N72" s="156">
        <v>-6.7000000000000002E-3</v>
      </c>
      <c r="O72" s="18">
        <v>0.53259999999999996</v>
      </c>
      <c r="P72" s="152">
        <v>-2.3E-2</v>
      </c>
      <c r="Q72" s="150" t="s">
        <v>37</v>
      </c>
      <c r="R72" s="152">
        <v>-5.7999999999999996E-3</v>
      </c>
      <c r="S72" s="152">
        <v>-2.3E-3</v>
      </c>
      <c r="T72" s="152">
        <v>-6.4000000000000003E-3</v>
      </c>
      <c r="U72" s="150">
        <v>7984</v>
      </c>
      <c r="V72" s="150">
        <v>-14</v>
      </c>
      <c r="W72" s="153">
        <v>0.17083333333333331</v>
      </c>
      <c r="X72" s="154">
        <v>43570</v>
      </c>
      <c r="Y72" s="21" t="s">
        <v>38</v>
      </c>
    </row>
    <row r="73" spans="1:25" ht="15.75" thickBot="1" x14ac:dyDescent="0.2">
      <c r="A73" s="7">
        <v>150083</v>
      </c>
      <c r="B73" s="144" t="s">
        <v>287</v>
      </c>
      <c r="C73" s="7">
        <v>1.125</v>
      </c>
      <c r="D73" s="147">
        <v>6.3E-3</v>
      </c>
      <c r="E73" s="144">
        <v>3.9</v>
      </c>
      <c r="F73" s="7">
        <v>1.0313000000000001</v>
      </c>
      <c r="G73" s="146">
        <v>-9.0899999999999995E-2</v>
      </c>
      <c r="H73" s="146">
        <v>3.5000000000000003E-2</v>
      </c>
      <c r="I73" s="144">
        <v>5</v>
      </c>
      <c r="J73" s="144">
        <v>5</v>
      </c>
      <c r="K73" s="146">
        <v>4.5719999999999997E-2</v>
      </c>
      <c r="L73" s="144" t="s">
        <v>40</v>
      </c>
      <c r="M73" s="7" t="s">
        <v>266</v>
      </c>
      <c r="N73" s="147">
        <v>5.0000000000000001E-3</v>
      </c>
      <c r="O73" s="23">
        <v>0.39610000000000001</v>
      </c>
      <c r="P73" s="146">
        <v>-8.5000000000000006E-2</v>
      </c>
      <c r="Q73" s="146">
        <v>0.88519999999999999</v>
      </c>
      <c r="R73" s="146">
        <v>1.14E-2</v>
      </c>
      <c r="S73" s="146">
        <v>1.55E-2</v>
      </c>
      <c r="T73" s="146">
        <v>-1.3100000000000001E-2</v>
      </c>
      <c r="U73" s="144">
        <v>681</v>
      </c>
      <c r="V73" s="144">
        <v>-7</v>
      </c>
      <c r="W73" s="148">
        <v>0.21180555555555555</v>
      </c>
      <c r="X73" s="149">
        <v>42738</v>
      </c>
      <c r="Y73" s="13" t="s">
        <v>38</v>
      </c>
    </row>
    <row r="74" spans="1:25" ht="15.75" thickBot="1" x14ac:dyDescent="0.2">
      <c r="A74" s="14">
        <v>150059</v>
      </c>
      <c r="B74" s="150" t="s">
        <v>190</v>
      </c>
      <c r="C74" s="14">
        <v>1.1990000000000001</v>
      </c>
      <c r="D74" s="159">
        <v>0</v>
      </c>
      <c r="E74" s="150">
        <v>1.98</v>
      </c>
      <c r="F74" s="14">
        <v>1.0309999999999999</v>
      </c>
      <c r="G74" s="152">
        <v>-0.16289999999999999</v>
      </c>
      <c r="H74" s="152">
        <v>3.5000000000000003E-2</v>
      </c>
      <c r="I74" s="150">
        <v>5</v>
      </c>
      <c r="J74" s="150">
        <v>5</v>
      </c>
      <c r="K74" s="152">
        <v>4.2810000000000001E-2</v>
      </c>
      <c r="L74" s="150" t="s">
        <v>40</v>
      </c>
      <c r="M74" s="14" t="s">
        <v>191</v>
      </c>
      <c r="N74" s="151">
        <v>6.8999999999999999E-3</v>
      </c>
      <c r="O74" s="18">
        <v>0.4965</v>
      </c>
      <c r="P74" s="152">
        <v>-0.14149999999999999</v>
      </c>
      <c r="Q74" s="152">
        <v>1.2381</v>
      </c>
      <c r="R74" s="152">
        <v>-6.6E-3</v>
      </c>
      <c r="S74" s="152">
        <v>1.8E-3</v>
      </c>
      <c r="T74" s="152">
        <v>-1.8E-3</v>
      </c>
      <c r="U74" s="150">
        <v>4189</v>
      </c>
      <c r="V74" s="150">
        <v>-1</v>
      </c>
      <c r="W74" s="153">
        <v>0.17083333333333331</v>
      </c>
      <c r="X74" s="154">
        <v>42738</v>
      </c>
      <c r="Y74" s="21" t="s">
        <v>38</v>
      </c>
    </row>
    <row r="75" spans="1:25" ht="15.75" thickBot="1" x14ac:dyDescent="0.2">
      <c r="A75" s="7">
        <v>150135</v>
      </c>
      <c r="B75" s="144" t="s">
        <v>345</v>
      </c>
      <c r="C75" s="7">
        <v>1.048</v>
      </c>
      <c r="D75" s="157">
        <v>0</v>
      </c>
      <c r="E75" s="144">
        <v>0.01</v>
      </c>
      <c r="F75" s="7">
        <v>1.0309999999999999</v>
      </c>
      <c r="G75" s="146">
        <v>-1.6500000000000001E-2</v>
      </c>
      <c r="H75" s="146">
        <v>3.5000000000000003E-2</v>
      </c>
      <c r="I75" s="144">
        <v>5</v>
      </c>
      <c r="J75" s="144">
        <v>5</v>
      </c>
      <c r="K75" s="146">
        <v>4.1349999999999998E-2</v>
      </c>
      <c r="L75" s="144">
        <v>3.61</v>
      </c>
      <c r="M75" s="7" t="s">
        <v>187</v>
      </c>
      <c r="N75" s="145">
        <v>-6.7000000000000002E-3</v>
      </c>
      <c r="O75" s="146">
        <v>0.20830000000000001</v>
      </c>
      <c r="P75" s="144" t="s">
        <v>37</v>
      </c>
      <c r="Q75" s="146">
        <v>1.4722</v>
      </c>
      <c r="R75" s="146">
        <v>4.8999999999999998E-3</v>
      </c>
      <c r="S75" s="146">
        <v>2.3999999999999998E-3</v>
      </c>
      <c r="T75" s="146">
        <v>-1.2999999999999999E-3</v>
      </c>
      <c r="U75" s="144">
        <v>1929</v>
      </c>
      <c r="V75" s="144">
        <v>-42</v>
      </c>
      <c r="W75" s="148">
        <v>0.21180555555555555</v>
      </c>
      <c r="X75" s="149">
        <v>42738</v>
      </c>
      <c r="Y75" s="13" t="s">
        <v>38</v>
      </c>
    </row>
    <row r="76" spans="1:25" ht="15.75" thickBot="1" x14ac:dyDescent="0.2">
      <c r="A76" s="14">
        <v>150085</v>
      </c>
      <c r="B76" s="150" t="s">
        <v>188</v>
      </c>
      <c r="C76" s="14">
        <v>1.042</v>
      </c>
      <c r="D76" s="151">
        <v>3.8999999999999998E-3</v>
      </c>
      <c r="E76" s="150">
        <v>35.049999999999997</v>
      </c>
      <c r="F76" s="14">
        <v>1.0136000000000001</v>
      </c>
      <c r="G76" s="152">
        <v>-2.8000000000000001E-2</v>
      </c>
      <c r="H76" s="152">
        <v>3.5000000000000003E-2</v>
      </c>
      <c r="I76" s="150">
        <v>5</v>
      </c>
      <c r="J76" s="150">
        <v>5</v>
      </c>
      <c r="K76" s="152">
        <v>1.06E-2</v>
      </c>
      <c r="L76" s="150">
        <v>0.73</v>
      </c>
      <c r="M76" s="14" t="s">
        <v>189</v>
      </c>
      <c r="N76" s="151">
        <v>1.9E-3</v>
      </c>
      <c r="O76" s="152">
        <v>0.40429999999999999</v>
      </c>
      <c r="P76" s="150" t="s">
        <v>37</v>
      </c>
      <c r="Q76" s="162">
        <v>0.88570000000000004</v>
      </c>
      <c r="R76" s="152">
        <v>1.2999999999999999E-3</v>
      </c>
      <c r="S76" s="152">
        <v>2.5999999999999999E-3</v>
      </c>
      <c r="T76" s="152">
        <v>-5.3E-3</v>
      </c>
      <c r="U76" s="150">
        <v>19337</v>
      </c>
      <c r="V76" s="150">
        <v>42</v>
      </c>
      <c r="W76" s="153">
        <v>0.21180555555555555</v>
      </c>
      <c r="X76" s="154">
        <v>42863</v>
      </c>
      <c r="Y76" s="21" t="s">
        <v>38</v>
      </c>
    </row>
    <row r="77" spans="1:25" ht="15.75" thickBot="1" x14ac:dyDescent="0.2">
      <c r="A77" s="7">
        <v>150096</v>
      </c>
      <c r="B77" s="144" t="s">
        <v>192</v>
      </c>
      <c r="C77" s="7">
        <v>1.175</v>
      </c>
      <c r="D77" s="145">
        <v>-4.1999999999999997E-3</v>
      </c>
      <c r="E77" s="144">
        <v>6.78</v>
      </c>
      <c r="F77" s="7">
        <v>1.0309999999999999</v>
      </c>
      <c r="G77" s="146">
        <v>-0.13969999999999999</v>
      </c>
      <c r="H77" s="146">
        <v>3.5000000000000003E-2</v>
      </c>
      <c r="I77" s="144">
        <v>5</v>
      </c>
      <c r="J77" s="144">
        <v>5</v>
      </c>
      <c r="K77" s="146">
        <v>-0.10117</v>
      </c>
      <c r="L77" s="144">
        <v>0.87</v>
      </c>
      <c r="M77" s="7" t="s">
        <v>193</v>
      </c>
      <c r="N77" s="147">
        <v>6.0000000000000001E-3</v>
      </c>
      <c r="O77" s="146">
        <v>0.37140000000000001</v>
      </c>
      <c r="P77" s="144" t="s">
        <v>37</v>
      </c>
      <c r="Q77" s="146">
        <v>0.9627</v>
      </c>
      <c r="R77" s="146">
        <v>3.8300000000000001E-2</v>
      </c>
      <c r="S77" s="146">
        <v>4.5900000000000003E-2</v>
      </c>
      <c r="T77" s="146">
        <v>-3.0000000000000001E-3</v>
      </c>
      <c r="U77" s="144">
        <v>12300</v>
      </c>
      <c r="V77" s="144">
        <v>0</v>
      </c>
      <c r="W77" s="148">
        <v>0.21180555555555555</v>
      </c>
      <c r="X77" s="149">
        <v>42738</v>
      </c>
      <c r="Y77" s="13" t="s">
        <v>38</v>
      </c>
    </row>
    <row r="78" spans="1:25" ht="15.75" thickBot="1" x14ac:dyDescent="0.2">
      <c r="A78" s="14">
        <v>150088</v>
      </c>
      <c r="B78" s="150" t="s">
        <v>151</v>
      </c>
      <c r="C78" s="14">
        <v>1.0369999999999999</v>
      </c>
      <c r="D78" s="151">
        <v>2.8999999999999998E-3</v>
      </c>
      <c r="E78" s="150">
        <v>1.87</v>
      </c>
      <c r="F78" s="14">
        <v>1.0313000000000001</v>
      </c>
      <c r="G78" s="152">
        <v>-5.4999999999999997E-3</v>
      </c>
      <c r="H78" s="152">
        <v>3.5000000000000003E-2</v>
      </c>
      <c r="I78" s="150">
        <v>5</v>
      </c>
      <c r="J78" s="150">
        <v>5</v>
      </c>
      <c r="K78" s="152">
        <v>-0.18373999999999999</v>
      </c>
      <c r="L78" s="150">
        <v>0.02</v>
      </c>
      <c r="M78" s="14" t="s">
        <v>148</v>
      </c>
      <c r="N78" s="151">
        <v>4.1000000000000003E-3</v>
      </c>
      <c r="O78" s="152">
        <v>0.42730000000000001</v>
      </c>
      <c r="P78" s="150" t="s">
        <v>37</v>
      </c>
      <c r="Q78" s="152">
        <v>0.78779999999999994</v>
      </c>
      <c r="R78" s="152">
        <v>3.8E-3</v>
      </c>
      <c r="S78" s="152">
        <v>1.1599999999999999E-2</v>
      </c>
      <c r="T78" s="152">
        <v>4.8999999999999998E-3</v>
      </c>
      <c r="U78" s="150">
        <v>298</v>
      </c>
      <c r="V78" s="150">
        <v>0</v>
      </c>
      <c r="W78" s="153">
        <v>0.21180555555555555</v>
      </c>
      <c r="X78" s="154">
        <v>42605</v>
      </c>
      <c r="Y78" s="21" t="s">
        <v>38</v>
      </c>
    </row>
    <row r="79" spans="1:25" ht="14.25" thickBot="1" x14ac:dyDescent="0.2">
      <c r="A79" s="44" t="s">
        <v>243</v>
      </c>
      <c r="B79" s="36"/>
      <c r="C79" s="35"/>
      <c r="D79" s="43">
        <f>AVERAGE(D43:D78)</f>
        <v>1.3055555555555547E-4</v>
      </c>
      <c r="E79" s="36"/>
      <c r="F79" s="35"/>
      <c r="G79" s="43">
        <f>AVERAGE(G43:G78)</f>
        <v>-2.6549999999999997E-2</v>
      </c>
      <c r="H79" s="272">
        <f>COUNTIF($D43:$D78,"&gt;0")/COUNT($D43:$D78)</f>
        <v>0.41666666666666669</v>
      </c>
      <c r="I79" s="270"/>
      <c r="J79" s="270"/>
      <c r="K79" s="43">
        <f>AVERAGE(K43:K78)</f>
        <v>3.688944444444444E-2</v>
      </c>
      <c r="L79" s="36"/>
      <c r="M79" s="35"/>
      <c r="N79" s="38"/>
      <c r="O79" s="39"/>
      <c r="P79" s="43">
        <f>AVERAGE(P43:P78)</f>
        <v>-2.6496774193548386E-2</v>
      </c>
      <c r="Q79" s="37"/>
      <c r="R79" s="43">
        <f>AVERAGE(R43:R78)</f>
        <v>5.3083333333333316E-3</v>
      </c>
      <c r="S79" s="37"/>
      <c r="T79" s="37"/>
      <c r="U79" s="36"/>
      <c r="V79" s="36"/>
      <c r="W79" s="40"/>
      <c r="X79" s="41"/>
      <c r="Y79" s="42"/>
    </row>
    <row r="80" spans="1:25" ht="15.75" thickBot="1" x14ac:dyDescent="0.2">
      <c r="A80" s="7">
        <v>150049</v>
      </c>
      <c r="B80" s="144" t="s">
        <v>142</v>
      </c>
      <c r="C80" s="7">
        <v>1.02</v>
      </c>
      <c r="D80" s="145">
        <v>-3.8999999999999998E-3</v>
      </c>
      <c r="E80" s="144">
        <v>9.91</v>
      </c>
      <c r="F80" s="7">
        <v>1.02</v>
      </c>
      <c r="G80" s="146">
        <v>0</v>
      </c>
      <c r="H80" s="146">
        <v>3.2000000000000001E-2</v>
      </c>
      <c r="I80" s="144">
        <v>4.7</v>
      </c>
      <c r="J80" s="144">
        <v>4.7</v>
      </c>
      <c r="K80" s="146">
        <v>4.7E-2</v>
      </c>
      <c r="L80" s="144" t="s">
        <v>40</v>
      </c>
      <c r="M80" s="7" t="s">
        <v>36</v>
      </c>
      <c r="N80" s="157">
        <v>0</v>
      </c>
      <c r="O80" s="23">
        <v>0.51629999999999998</v>
      </c>
      <c r="P80" s="146">
        <v>-4.0000000000000001E-3</v>
      </c>
      <c r="Q80" s="144" t="s">
        <v>37</v>
      </c>
      <c r="R80" s="146">
        <v>-1.6000000000000001E-3</v>
      </c>
      <c r="S80" s="146">
        <v>5.1999999999999998E-3</v>
      </c>
      <c r="T80" s="146">
        <v>8.0000000000000004E-4</v>
      </c>
      <c r="U80" s="144">
        <v>1922</v>
      </c>
      <c r="V80" s="144">
        <v>0</v>
      </c>
      <c r="W80" s="148">
        <v>0.21180555555555555</v>
      </c>
      <c r="X80" s="149">
        <v>42807</v>
      </c>
      <c r="Y80" s="13" t="s">
        <v>38</v>
      </c>
    </row>
    <row r="81" spans="1:25" ht="15.75" thickBot="1" x14ac:dyDescent="0.2">
      <c r="A81" s="14">
        <v>150150</v>
      </c>
      <c r="B81" s="150" t="s">
        <v>145</v>
      </c>
      <c r="C81" s="14">
        <v>1.0349999999999999</v>
      </c>
      <c r="D81" s="156">
        <v>-2.8999999999999998E-3</v>
      </c>
      <c r="E81" s="150">
        <v>63.62</v>
      </c>
      <c r="F81" s="14">
        <v>1.032</v>
      </c>
      <c r="G81" s="152">
        <v>-2.8999999999999998E-3</v>
      </c>
      <c r="H81" s="152">
        <v>3.2000000000000001E-2</v>
      </c>
      <c r="I81" s="150">
        <v>4.7</v>
      </c>
      <c r="J81" s="150">
        <v>4.7</v>
      </c>
      <c r="K81" s="152">
        <v>4.6859999999999999E-2</v>
      </c>
      <c r="L81" s="150" t="s">
        <v>40</v>
      </c>
      <c r="M81" s="14" t="s">
        <v>146</v>
      </c>
      <c r="N81" s="151">
        <v>6.4000000000000003E-3</v>
      </c>
      <c r="O81" s="18">
        <v>0.39700000000000002</v>
      </c>
      <c r="P81" s="152">
        <v>-7.6E-3</v>
      </c>
      <c r="Q81" s="152">
        <v>0.41110000000000002</v>
      </c>
      <c r="R81" s="152">
        <v>6.1000000000000004E-3</v>
      </c>
      <c r="S81" s="152">
        <v>1.9E-3</v>
      </c>
      <c r="T81" s="152">
        <v>-1.9E-3</v>
      </c>
      <c r="U81" s="150">
        <v>9180</v>
      </c>
      <c r="V81" s="150">
        <v>8</v>
      </c>
      <c r="W81" s="153">
        <v>0.21180555555555555</v>
      </c>
      <c r="X81" s="154">
        <v>42719</v>
      </c>
      <c r="Y81" s="21" t="s">
        <v>38</v>
      </c>
    </row>
    <row r="82" spans="1:25" ht="15.75" thickBot="1" x14ac:dyDescent="0.2">
      <c r="A82" s="7">
        <v>150148</v>
      </c>
      <c r="B82" s="144" t="s">
        <v>143</v>
      </c>
      <c r="C82" s="7">
        <v>1.0369999999999999</v>
      </c>
      <c r="D82" s="145">
        <v>-3.8E-3</v>
      </c>
      <c r="E82" s="144">
        <v>63.32</v>
      </c>
      <c r="F82" s="7">
        <v>1.032</v>
      </c>
      <c r="G82" s="146">
        <v>-4.7999999999999996E-3</v>
      </c>
      <c r="H82" s="146">
        <v>3.2000000000000001E-2</v>
      </c>
      <c r="I82" s="144">
        <v>4.7</v>
      </c>
      <c r="J82" s="144">
        <v>4.7</v>
      </c>
      <c r="K82" s="146">
        <v>4.6769999999999999E-2</v>
      </c>
      <c r="L82" s="144" t="s">
        <v>40</v>
      </c>
      <c r="M82" s="7" t="s">
        <v>144</v>
      </c>
      <c r="N82" s="147">
        <v>1.1000000000000001E-3</v>
      </c>
      <c r="O82" s="23">
        <v>0.20669999999999999</v>
      </c>
      <c r="P82" s="146">
        <v>-9.5999999999999992E-3</v>
      </c>
      <c r="Q82" s="146">
        <v>0.85640000000000005</v>
      </c>
      <c r="R82" s="146">
        <v>-4.3E-3</v>
      </c>
      <c r="S82" s="146">
        <v>-2.5000000000000001E-3</v>
      </c>
      <c r="T82" s="146">
        <v>-3.8E-3</v>
      </c>
      <c r="U82" s="144">
        <v>13193</v>
      </c>
      <c r="V82" s="144">
        <v>13</v>
      </c>
      <c r="W82" s="148">
        <v>0.21180555555555555</v>
      </c>
      <c r="X82" s="149">
        <v>42719</v>
      </c>
      <c r="Y82" s="13" t="s">
        <v>38</v>
      </c>
    </row>
    <row r="83" spans="1:25" ht="15.75" thickBot="1" x14ac:dyDescent="0.2">
      <c r="A83" s="14">
        <v>150028</v>
      </c>
      <c r="B83" s="150" t="s">
        <v>147</v>
      </c>
      <c r="C83" s="14">
        <v>1.036</v>
      </c>
      <c r="D83" s="156">
        <v>-1.9E-3</v>
      </c>
      <c r="E83" s="150">
        <v>33.01</v>
      </c>
      <c r="F83" s="14">
        <v>1.0249999999999999</v>
      </c>
      <c r="G83" s="152">
        <v>-1.0699999999999999E-2</v>
      </c>
      <c r="H83" s="152">
        <v>3.2000000000000001E-2</v>
      </c>
      <c r="I83" s="150">
        <v>4.7</v>
      </c>
      <c r="J83" s="150">
        <v>4.7</v>
      </c>
      <c r="K83" s="152">
        <v>4.6489999999999997E-2</v>
      </c>
      <c r="L83" s="150" t="s">
        <v>40</v>
      </c>
      <c r="M83" s="14" t="s">
        <v>148</v>
      </c>
      <c r="N83" s="151">
        <v>4.1000000000000003E-3</v>
      </c>
      <c r="O83" s="18">
        <v>0.55269999999999997</v>
      </c>
      <c r="P83" s="152">
        <v>-1.44E-2</v>
      </c>
      <c r="Q83" s="152">
        <v>0.59740000000000004</v>
      </c>
      <c r="R83" s="152">
        <v>2.3999999999999998E-3</v>
      </c>
      <c r="S83" s="152">
        <v>8.3000000000000001E-3</v>
      </c>
      <c r="T83" s="152">
        <v>-4.1000000000000003E-3</v>
      </c>
      <c r="U83" s="150">
        <v>4688</v>
      </c>
      <c r="V83" s="150">
        <v>59</v>
      </c>
      <c r="W83" s="153">
        <v>0.17083333333333331</v>
      </c>
      <c r="X83" s="154">
        <v>42771</v>
      </c>
      <c r="Y83" s="21" t="s">
        <v>38</v>
      </c>
    </row>
    <row r="84" spans="1:25" ht="15.75" thickBot="1" x14ac:dyDescent="0.2">
      <c r="A84" s="7">
        <v>150157</v>
      </c>
      <c r="B84" s="144" t="s">
        <v>149</v>
      </c>
      <c r="C84" s="7">
        <v>1.054</v>
      </c>
      <c r="D84" s="145">
        <v>-1.9E-3</v>
      </c>
      <c r="E84" s="144">
        <v>4788.13</v>
      </c>
      <c r="F84" s="7">
        <v>1.032</v>
      </c>
      <c r="G84" s="146">
        <v>-2.1299999999999999E-2</v>
      </c>
      <c r="H84" s="146">
        <v>3.2000000000000001E-2</v>
      </c>
      <c r="I84" s="144">
        <v>4.7</v>
      </c>
      <c r="J84" s="144">
        <v>4.7</v>
      </c>
      <c r="K84" s="146">
        <v>4.5990000000000003E-2</v>
      </c>
      <c r="L84" s="144" t="s">
        <v>40</v>
      </c>
      <c r="M84" s="7" t="s">
        <v>150</v>
      </c>
      <c r="N84" s="145">
        <v>-1.5900000000000001E-2</v>
      </c>
      <c r="O84" s="23">
        <v>0.32600000000000001</v>
      </c>
      <c r="P84" s="146">
        <v>-2.5499999999999998E-2</v>
      </c>
      <c r="Q84" s="146">
        <v>0.57730000000000004</v>
      </c>
      <c r="R84" s="146">
        <v>1.6000000000000001E-3</v>
      </c>
      <c r="S84" s="146">
        <v>5.0000000000000001E-4</v>
      </c>
      <c r="T84" s="146">
        <v>-1.6000000000000001E-3</v>
      </c>
      <c r="U84" s="144">
        <v>116243</v>
      </c>
      <c r="V84" s="144">
        <v>171</v>
      </c>
      <c r="W84" s="148">
        <v>0.21180555555555555</v>
      </c>
      <c r="X84" s="149">
        <v>42719</v>
      </c>
      <c r="Y84" s="13" t="s">
        <v>38</v>
      </c>
    </row>
    <row r="85" spans="1:25" ht="14.25" thickBot="1" x14ac:dyDescent="0.2">
      <c r="A85" s="44" t="s">
        <v>242</v>
      </c>
      <c r="B85" s="36"/>
      <c r="C85" s="35"/>
      <c r="D85" s="43">
        <f>AVERAGE(D80:D84)</f>
        <v>-2.8800000000000002E-3</v>
      </c>
      <c r="E85" s="36"/>
      <c r="F85" s="35"/>
      <c r="G85" s="43">
        <f>AVERAGE(G80:G84)</f>
        <v>-7.9399999999999991E-3</v>
      </c>
      <c r="H85" s="272">
        <f>COUNTIF($D80:$D84,"&gt;0")/COUNT($D80:$D84)</f>
        <v>0</v>
      </c>
      <c r="I85" s="270">
        <f>COUNTIF($D80:$D84,"&lt;0")</f>
        <v>5</v>
      </c>
      <c r="J85" s="270">
        <f>COUNTIF($D80:$D84,"=0")</f>
        <v>0</v>
      </c>
      <c r="K85" s="43">
        <f>AVERAGE(K80:K84)</f>
        <v>4.6622000000000004E-2</v>
      </c>
      <c r="L85" s="36"/>
      <c r="M85" s="35"/>
      <c r="N85" s="38"/>
      <c r="O85" s="39"/>
      <c r="P85" s="43">
        <f>AVERAGE(P80:P84)</f>
        <v>-1.2219999999999998E-2</v>
      </c>
      <c r="Q85" s="37"/>
      <c r="R85" s="43">
        <f>AVERAGE(R80:R84)</f>
        <v>8.4000000000000014E-4</v>
      </c>
      <c r="S85" s="37"/>
      <c r="T85" s="37"/>
      <c r="U85" s="36"/>
      <c r="V85" s="36"/>
      <c r="W85" s="40"/>
      <c r="X85" s="41"/>
      <c r="Y85" s="42"/>
    </row>
    <row r="86" spans="1:25" ht="15.75" thickBot="1" x14ac:dyDescent="0.2">
      <c r="A86" s="14">
        <v>150022</v>
      </c>
      <c r="B86" s="161" t="s">
        <v>42</v>
      </c>
      <c r="C86" s="14">
        <v>0.84899999999999998</v>
      </c>
      <c r="D86" s="156">
        <v>-8.2000000000000007E-3</v>
      </c>
      <c r="E86" s="150">
        <v>13938.86</v>
      </c>
      <c r="F86" s="14">
        <v>1.0282</v>
      </c>
      <c r="G86" s="152">
        <v>0.17430000000000001</v>
      </c>
      <c r="H86" s="152">
        <v>0.03</v>
      </c>
      <c r="I86" s="150">
        <v>4.5</v>
      </c>
      <c r="J86" s="150">
        <v>4.5</v>
      </c>
      <c r="K86" s="152">
        <v>5.4820000000000001E-2</v>
      </c>
      <c r="L86" s="150" t="s">
        <v>40</v>
      </c>
      <c r="M86" s="14" t="s">
        <v>43</v>
      </c>
      <c r="N86" s="151">
        <v>5.5999999999999999E-3</v>
      </c>
      <c r="O86" s="18">
        <v>0.122</v>
      </c>
      <c r="P86" s="161" t="s">
        <v>44</v>
      </c>
      <c r="Q86" s="162">
        <v>2.1133000000000002</v>
      </c>
      <c r="R86" s="152">
        <v>2.0000000000000001E-4</v>
      </c>
      <c r="S86" s="152">
        <v>1.44E-2</v>
      </c>
      <c r="T86" s="152">
        <v>7.7000000000000002E-3</v>
      </c>
      <c r="U86" s="150">
        <v>287468</v>
      </c>
      <c r="V86" s="150">
        <v>22193</v>
      </c>
      <c r="W86" s="153">
        <v>0.21180555555555555</v>
      </c>
      <c r="X86" s="185">
        <v>42738</v>
      </c>
      <c r="Y86" s="21" t="s">
        <v>38</v>
      </c>
    </row>
    <row r="87" spans="1:25" s="206" customFormat="1" ht="15.75" thickBot="1" x14ac:dyDescent="0.2">
      <c r="A87" s="197">
        <v>502024</v>
      </c>
      <c r="B87" s="200" t="s">
        <v>77</v>
      </c>
      <c r="C87" s="197">
        <v>1.0469999999999999</v>
      </c>
      <c r="D87" s="241">
        <v>-1E-3</v>
      </c>
      <c r="E87" s="200">
        <v>368.88</v>
      </c>
      <c r="F87" s="197">
        <v>1.0509999999999999</v>
      </c>
      <c r="G87" s="201">
        <v>3.8E-3</v>
      </c>
      <c r="H87" s="201">
        <v>0.03</v>
      </c>
      <c r="I87" s="200">
        <v>5</v>
      </c>
      <c r="J87" s="200">
        <v>4.5</v>
      </c>
      <c r="K87" s="201">
        <v>4.5190000000000001E-2</v>
      </c>
      <c r="L87" s="200" t="s">
        <v>40</v>
      </c>
      <c r="M87" s="197" t="s">
        <v>78</v>
      </c>
      <c r="N87" s="199">
        <v>1.35E-2</v>
      </c>
      <c r="O87" s="202">
        <v>0.28360000000000002</v>
      </c>
      <c r="P87" s="201">
        <v>-1.9E-3</v>
      </c>
      <c r="Q87" s="201">
        <v>0.65200000000000002</v>
      </c>
      <c r="R87" s="201">
        <v>6.6E-3</v>
      </c>
      <c r="S87" s="201">
        <v>8.3999999999999995E-3</v>
      </c>
      <c r="T87" s="201">
        <v>6.7999999999999996E-3</v>
      </c>
      <c r="U87" s="200">
        <v>2119</v>
      </c>
      <c r="V87" s="200">
        <v>232</v>
      </c>
      <c r="W87" s="203">
        <v>0.21180555555555555</v>
      </c>
      <c r="X87" s="204">
        <v>42614</v>
      </c>
      <c r="Y87" s="205" t="s">
        <v>38</v>
      </c>
    </row>
    <row r="88" spans="1:25" ht="15.75" thickBot="1" x14ac:dyDescent="0.2">
      <c r="A88" s="14">
        <v>150273</v>
      </c>
      <c r="B88" s="150" t="s">
        <v>45</v>
      </c>
      <c r="C88" s="14">
        <v>1.052</v>
      </c>
      <c r="D88" s="156">
        <v>-2.8E-3</v>
      </c>
      <c r="E88" s="150">
        <v>562.29999999999995</v>
      </c>
      <c r="F88" s="14">
        <v>1.0549999999999999</v>
      </c>
      <c r="G88" s="152">
        <v>2.8E-3</v>
      </c>
      <c r="H88" s="152">
        <v>0.03</v>
      </c>
      <c r="I88" s="150">
        <v>5</v>
      </c>
      <c r="J88" s="150">
        <v>4.5</v>
      </c>
      <c r="K88" s="152">
        <v>4.5150000000000003E-2</v>
      </c>
      <c r="L88" s="150" t="s">
        <v>40</v>
      </c>
      <c r="M88" s="14" t="s">
        <v>46</v>
      </c>
      <c r="N88" s="151">
        <v>4.3E-3</v>
      </c>
      <c r="O88" s="18">
        <v>0.15040000000000001</v>
      </c>
      <c r="P88" s="152">
        <v>-1.9E-3</v>
      </c>
      <c r="Q88" s="152">
        <v>0.95309999999999995</v>
      </c>
      <c r="R88" s="152">
        <v>-5.8999999999999999E-3</v>
      </c>
      <c r="S88" s="152">
        <v>-5.1999999999999998E-3</v>
      </c>
      <c r="T88" s="152">
        <v>-5.4000000000000003E-3</v>
      </c>
      <c r="U88" s="150">
        <v>10409</v>
      </c>
      <c r="V88" s="150">
        <v>-355</v>
      </c>
      <c r="W88" s="153">
        <v>0.21180555555555555</v>
      </c>
      <c r="X88" s="154">
        <v>42614</v>
      </c>
      <c r="Y88" s="21" t="s">
        <v>38</v>
      </c>
    </row>
    <row r="89" spans="1:25" ht="15.75" thickBot="1" x14ac:dyDescent="0.2">
      <c r="A89" s="7">
        <v>150179</v>
      </c>
      <c r="B89" s="144" t="s">
        <v>120</v>
      </c>
      <c r="C89" s="7">
        <v>1.0249999999999999</v>
      </c>
      <c r="D89" s="145">
        <v>-1E-3</v>
      </c>
      <c r="E89" s="144">
        <v>145.97</v>
      </c>
      <c r="F89" s="7">
        <v>1.028</v>
      </c>
      <c r="G89" s="146">
        <v>2.8999999999999998E-3</v>
      </c>
      <c r="H89" s="146">
        <v>0.03</v>
      </c>
      <c r="I89" s="144">
        <v>4.5</v>
      </c>
      <c r="J89" s="144">
        <v>4.5</v>
      </c>
      <c r="K89" s="146">
        <v>4.514E-2</v>
      </c>
      <c r="L89" s="144" t="s">
        <v>40</v>
      </c>
      <c r="M89" s="7" t="s">
        <v>121</v>
      </c>
      <c r="N89" s="147">
        <v>1.1999999999999999E-3</v>
      </c>
      <c r="O89" s="23">
        <v>0.47189999999999999</v>
      </c>
      <c r="P89" s="146">
        <v>-1.8E-3</v>
      </c>
      <c r="Q89" s="146">
        <v>0.2397</v>
      </c>
      <c r="R89" s="146">
        <v>-1.6999999999999999E-3</v>
      </c>
      <c r="S89" s="146">
        <v>1.6500000000000001E-2</v>
      </c>
      <c r="T89" s="146">
        <v>-4.3E-3</v>
      </c>
      <c r="U89" s="144">
        <v>5953</v>
      </c>
      <c r="V89" s="144">
        <v>21</v>
      </c>
      <c r="W89" s="148">
        <v>0.21180555555555555</v>
      </c>
      <c r="X89" s="149">
        <v>42738</v>
      </c>
      <c r="Y89" s="13" t="s">
        <v>38</v>
      </c>
    </row>
    <row r="90" spans="1:25" ht="15.75" thickBot="1" x14ac:dyDescent="0.2">
      <c r="A90" s="14">
        <v>150229</v>
      </c>
      <c r="B90" s="150" t="s">
        <v>69</v>
      </c>
      <c r="C90" s="14">
        <v>1.0289999999999999</v>
      </c>
      <c r="D90" s="151">
        <v>1.9E-3</v>
      </c>
      <c r="E90" s="150">
        <v>499.1</v>
      </c>
      <c r="F90" s="14">
        <v>1.032</v>
      </c>
      <c r="G90" s="152">
        <v>2.8999999999999998E-3</v>
      </c>
      <c r="H90" s="152">
        <v>0.03</v>
      </c>
      <c r="I90" s="150">
        <v>4.5</v>
      </c>
      <c r="J90" s="150">
        <v>4.5</v>
      </c>
      <c r="K90" s="152">
        <v>4.514E-2</v>
      </c>
      <c r="L90" s="150" t="s">
        <v>40</v>
      </c>
      <c r="M90" s="14" t="s">
        <v>70</v>
      </c>
      <c r="N90" s="156">
        <v>-1.09E-2</v>
      </c>
      <c r="O90" s="18">
        <v>0.29559999999999997</v>
      </c>
      <c r="P90" s="152">
        <v>-1.9E-3</v>
      </c>
      <c r="Q90" s="152">
        <v>0.64839999999999998</v>
      </c>
      <c r="R90" s="152">
        <v>2.2000000000000001E-3</v>
      </c>
      <c r="S90" s="152">
        <v>1.1000000000000001E-3</v>
      </c>
      <c r="T90" s="152">
        <v>5.9999999999999995E-4</v>
      </c>
      <c r="U90" s="150">
        <v>16181</v>
      </c>
      <c r="V90" s="150">
        <v>50</v>
      </c>
      <c r="W90" s="153">
        <v>0.21180555555555555</v>
      </c>
      <c r="X90" s="154">
        <v>42705</v>
      </c>
      <c r="Y90" s="21" t="s">
        <v>38</v>
      </c>
    </row>
    <row r="91" spans="1:25" ht="15.75" thickBot="1" x14ac:dyDescent="0.2">
      <c r="A91" s="7">
        <v>150164</v>
      </c>
      <c r="B91" s="144" t="s">
        <v>61</v>
      </c>
      <c r="C91" s="7">
        <v>1.024</v>
      </c>
      <c r="D91" s="147">
        <v>2.8999999999999998E-3</v>
      </c>
      <c r="E91" s="144">
        <v>254.32</v>
      </c>
      <c r="F91" s="7">
        <v>1.0269999999999999</v>
      </c>
      <c r="G91" s="146">
        <v>2.8999999999999998E-3</v>
      </c>
      <c r="H91" s="146">
        <v>0.03</v>
      </c>
      <c r="I91" s="144">
        <v>4.5</v>
      </c>
      <c r="J91" s="144">
        <v>4.5</v>
      </c>
      <c r="K91" s="146">
        <v>4.514E-2</v>
      </c>
      <c r="L91" s="144" t="s">
        <v>40</v>
      </c>
      <c r="M91" s="7" t="s">
        <v>62</v>
      </c>
      <c r="N91" s="145">
        <v>-2.9999999999999997E-4</v>
      </c>
      <c r="O91" s="23">
        <v>0.12239999999999999</v>
      </c>
      <c r="P91" s="146">
        <v>-1.6000000000000001E-3</v>
      </c>
      <c r="Q91" s="146">
        <v>0.43880000000000002</v>
      </c>
      <c r="R91" s="146">
        <v>4.5999999999999999E-3</v>
      </c>
      <c r="S91" s="146">
        <v>5.8999999999999999E-3</v>
      </c>
      <c r="T91" s="146">
        <v>1.0699999999999999E-2</v>
      </c>
      <c r="U91" s="144">
        <v>3468</v>
      </c>
      <c r="V91" s="144">
        <v>0</v>
      </c>
      <c r="W91" s="148">
        <v>0.29375000000000001</v>
      </c>
      <c r="X91" s="149">
        <v>42705</v>
      </c>
      <c r="Y91" s="13" t="s">
        <v>38</v>
      </c>
    </row>
    <row r="92" spans="1:25" ht="15.75" thickBot="1" x14ac:dyDescent="0.2">
      <c r="A92" s="14">
        <v>150305</v>
      </c>
      <c r="B92" s="150" t="s">
        <v>104</v>
      </c>
      <c r="C92" s="14">
        <v>1.0269999999999999</v>
      </c>
      <c r="D92" s="156">
        <v>-1E-3</v>
      </c>
      <c r="E92" s="150">
        <v>87.07</v>
      </c>
      <c r="F92" s="14">
        <v>1.03</v>
      </c>
      <c r="G92" s="152">
        <v>2.8999999999999998E-3</v>
      </c>
      <c r="H92" s="152">
        <v>0.03</v>
      </c>
      <c r="I92" s="150">
        <v>4.5</v>
      </c>
      <c r="J92" s="150">
        <v>4.5</v>
      </c>
      <c r="K92" s="152">
        <v>4.514E-2</v>
      </c>
      <c r="L92" s="150" t="s">
        <v>40</v>
      </c>
      <c r="M92" s="14" t="s">
        <v>105</v>
      </c>
      <c r="N92" s="156">
        <v>-1E-4</v>
      </c>
      <c r="O92" s="18">
        <v>0.23719999999999999</v>
      </c>
      <c r="P92" s="152">
        <v>-1.9E-3</v>
      </c>
      <c r="Q92" s="152">
        <v>0.78779999999999994</v>
      </c>
      <c r="R92" s="152">
        <v>-5.4000000000000003E-3</v>
      </c>
      <c r="S92" s="152">
        <v>-5.4000000000000003E-3</v>
      </c>
      <c r="T92" s="152">
        <v>-3.0000000000000001E-3</v>
      </c>
      <c r="U92" s="150">
        <v>2980</v>
      </c>
      <c r="V92" s="150">
        <v>-1</v>
      </c>
      <c r="W92" s="153">
        <v>0.21180555555555555</v>
      </c>
      <c r="X92" s="154">
        <v>42719</v>
      </c>
      <c r="Y92" s="21" t="s">
        <v>38</v>
      </c>
    </row>
    <row r="93" spans="1:25" ht="15.75" thickBot="1" x14ac:dyDescent="0.2">
      <c r="A93" s="7">
        <v>150277</v>
      </c>
      <c r="B93" s="155" t="s">
        <v>65</v>
      </c>
      <c r="C93" s="7">
        <v>1.054</v>
      </c>
      <c r="D93" s="147">
        <v>1.9E-3</v>
      </c>
      <c r="E93" s="144">
        <v>986.64</v>
      </c>
      <c r="F93" s="7">
        <v>1.056</v>
      </c>
      <c r="G93" s="146">
        <v>1.9E-3</v>
      </c>
      <c r="H93" s="146">
        <v>0.03</v>
      </c>
      <c r="I93" s="144">
        <v>5</v>
      </c>
      <c r="J93" s="144">
        <v>4.5</v>
      </c>
      <c r="K93" s="146">
        <v>4.5100000000000001E-2</v>
      </c>
      <c r="L93" s="144" t="s">
        <v>40</v>
      </c>
      <c r="M93" s="7" t="s">
        <v>66</v>
      </c>
      <c r="N93" s="147">
        <v>3.7000000000000002E-3</v>
      </c>
      <c r="O93" s="23">
        <v>0.14749999999999999</v>
      </c>
      <c r="P93" s="146">
        <v>-2.8999999999999998E-3</v>
      </c>
      <c r="Q93" s="146">
        <v>0.95820000000000005</v>
      </c>
      <c r="R93" s="146">
        <v>-4.5999999999999999E-3</v>
      </c>
      <c r="S93" s="146">
        <v>-5.8999999999999999E-3</v>
      </c>
      <c r="T93" s="146">
        <v>6.9999999999999999E-4</v>
      </c>
      <c r="U93" s="144">
        <v>53639</v>
      </c>
      <c r="V93" s="144">
        <v>987</v>
      </c>
      <c r="W93" s="148">
        <v>0.21180555555555555</v>
      </c>
      <c r="X93" s="149">
        <v>42614</v>
      </c>
      <c r="Y93" s="13" t="s">
        <v>38</v>
      </c>
    </row>
    <row r="94" spans="1:25" ht="15.75" thickBot="1" x14ac:dyDescent="0.2">
      <c r="A94" s="14">
        <v>150257</v>
      </c>
      <c r="B94" s="150" t="s">
        <v>53</v>
      </c>
      <c r="C94" s="14">
        <v>1.0069999999999999</v>
      </c>
      <c r="D94" s="151">
        <v>2E-3</v>
      </c>
      <c r="E94" s="150">
        <v>37.51</v>
      </c>
      <c r="F94" s="14">
        <v>1.0092000000000001</v>
      </c>
      <c r="G94" s="152">
        <v>2.2000000000000001E-3</v>
      </c>
      <c r="H94" s="152">
        <v>0.03</v>
      </c>
      <c r="I94" s="150">
        <v>4.5</v>
      </c>
      <c r="J94" s="150">
        <v>4.5</v>
      </c>
      <c r="K94" s="152">
        <v>4.5100000000000001E-2</v>
      </c>
      <c r="L94" s="150" t="s">
        <v>40</v>
      </c>
      <c r="M94" s="14" t="s">
        <v>54</v>
      </c>
      <c r="N94" s="151">
        <v>5.9999999999999995E-4</v>
      </c>
      <c r="O94" s="18">
        <v>0.41849999999999998</v>
      </c>
      <c r="P94" s="152">
        <v>-2.8E-3</v>
      </c>
      <c r="Q94" s="152">
        <v>0.38529999999999998</v>
      </c>
      <c r="R94" s="152">
        <v>1.4500000000000001E-2</v>
      </c>
      <c r="S94" s="152">
        <v>1.52E-2</v>
      </c>
      <c r="T94" s="152">
        <v>6.9999999999999999E-4</v>
      </c>
      <c r="U94" s="150">
        <v>1560</v>
      </c>
      <c r="V94" s="150">
        <v>2</v>
      </c>
      <c r="W94" s="153">
        <v>0.21180555555555555</v>
      </c>
      <c r="X94" s="154">
        <v>42888</v>
      </c>
      <c r="Y94" s="21" t="s">
        <v>38</v>
      </c>
    </row>
    <row r="95" spans="1:25" ht="15.75" thickBot="1" x14ac:dyDescent="0.2">
      <c r="A95" s="7">
        <v>150259</v>
      </c>
      <c r="B95" s="144" t="s">
        <v>92</v>
      </c>
      <c r="C95" s="7">
        <v>1.0069999999999999</v>
      </c>
      <c r="D95" s="147">
        <v>2E-3</v>
      </c>
      <c r="E95" s="144">
        <v>45.63</v>
      </c>
      <c r="F95" s="7">
        <v>1.0092000000000001</v>
      </c>
      <c r="G95" s="146">
        <v>2.2000000000000001E-3</v>
      </c>
      <c r="H95" s="146">
        <v>0.03</v>
      </c>
      <c r="I95" s="144">
        <v>4.5</v>
      </c>
      <c r="J95" s="144">
        <v>4.5</v>
      </c>
      <c r="K95" s="146">
        <v>4.5100000000000001E-2</v>
      </c>
      <c r="L95" s="144" t="s">
        <v>40</v>
      </c>
      <c r="M95" s="7" t="s">
        <v>93</v>
      </c>
      <c r="N95" s="147">
        <v>5.8999999999999999E-3</v>
      </c>
      <c r="O95" s="23">
        <v>0.34610000000000002</v>
      </c>
      <c r="P95" s="146">
        <v>-2.8E-3</v>
      </c>
      <c r="Q95" s="146">
        <v>0.55800000000000005</v>
      </c>
      <c r="R95" s="146">
        <v>-4.4999999999999997E-3</v>
      </c>
      <c r="S95" s="146">
        <v>2.8E-3</v>
      </c>
      <c r="T95" s="146">
        <v>3.3E-3</v>
      </c>
      <c r="U95" s="144">
        <v>10129</v>
      </c>
      <c r="V95" s="144">
        <v>18</v>
      </c>
      <c r="W95" s="148">
        <v>0.21180555555555555</v>
      </c>
      <c r="X95" s="149">
        <v>42888</v>
      </c>
      <c r="Y95" s="13" t="s">
        <v>38</v>
      </c>
    </row>
    <row r="96" spans="1:25" ht="15.75" thickBot="1" x14ac:dyDescent="0.2">
      <c r="A96" s="14">
        <v>502027</v>
      </c>
      <c r="B96" s="150" t="s">
        <v>124</v>
      </c>
      <c r="C96" s="14">
        <v>1.0489999999999999</v>
      </c>
      <c r="D96" s="156">
        <v>-1E-3</v>
      </c>
      <c r="E96" s="150">
        <v>3.29</v>
      </c>
      <c r="F96" s="14">
        <v>1.0509999999999999</v>
      </c>
      <c r="G96" s="152">
        <v>1.9E-3</v>
      </c>
      <c r="H96" s="152">
        <v>0.03</v>
      </c>
      <c r="I96" s="150">
        <v>5</v>
      </c>
      <c r="J96" s="150">
        <v>4.5</v>
      </c>
      <c r="K96" s="152">
        <v>4.5100000000000001E-2</v>
      </c>
      <c r="L96" s="150" t="s">
        <v>40</v>
      </c>
      <c r="M96" s="14" t="s">
        <v>125</v>
      </c>
      <c r="N96" s="151">
        <v>5.3E-3</v>
      </c>
      <c r="O96" s="18">
        <v>0.29749999999999999</v>
      </c>
      <c r="P96" s="152">
        <v>-3.8E-3</v>
      </c>
      <c r="Q96" s="152">
        <v>0.61990000000000001</v>
      </c>
      <c r="R96" s="152">
        <v>3.2399999999999998E-2</v>
      </c>
      <c r="S96" s="152">
        <v>3.8E-3</v>
      </c>
      <c r="T96" s="152">
        <v>-8.8999999999999999E-3</v>
      </c>
      <c r="U96" s="150">
        <v>133</v>
      </c>
      <c r="V96" s="150">
        <v>2</v>
      </c>
      <c r="W96" s="153">
        <v>0.21180555555555555</v>
      </c>
      <c r="X96" s="154">
        <v>42614</v>
      </c>
      <c r="Y96" s="21" t="s">
        <v>38</v>
      </c>
    </row>
    <row r="97" spans="1:25" s="206" customFormat="1" ht="15.75" thickBot="1" x14ac:dyDescent="0.2">
      <c r="A97" s="197">
        <v>150177</v>
      </c>
      <c r="B97" s="200" t="s">
        <v>83</v>
      </c>
      <c r="C97" s="197">
        <v>1.026</v>
      </c>
      <c r="D97" s="199">
        <v>3.8999999999999998E-3</v>
      </c>
      <c r="E97" s="200">
        <v>308.72000000000003</v>
      </c>
      <c r="F97" s="197">
        <v>1.028</v>
      </c>
      <c r="G97" s="201">
        <v>1.9E-3</v>
      </c>
      <c r="H97" s="201">
        <v>0.03</v>
      </c>
      <c r="I97" s="200">
        <v>4.5</v>
      </c>
      <c r="J97" s="200">
        <v>4.5</v>
      </c>
      <c r="K97" s="201">
        <v>4.5089999999999998E-2</v>
      </c>
      <c r="L97" s="200" t="s">
        <v>40</v>
      </c>
      <c r="M97" s="197" t="s">
        <v>84</v>
      </c>
      <c r="N97" s="241">
        <v>-1.12E-2</v>
      </c>
      <c r="O97" s="202">
        <v>0.47710000000000002</v>
      </c>
      <c r="P97" s="201">
        <v>-2.8E-3</v>
      </c>
      <c r="Q97" s="201">
        <v>0.22750000000000001</v>
      </c>
      <c r="R97" s="201">
        <v>4.0000000000000002E-4</v>
      </c>
      <c r="S97" s="201">
        <v>2.8E-3</v>
      </c>
      <c r="T97" s="201">
        <v>-8.9999999999999998E-4</v>
      </c>
      <c r="U97" s="200">
        <v>22147</v>
      </c>
      <c r="V97" s="200">
        <v>56</v>
      </c>
      <c r="W97" s="203">
        <v>0.21180555555555555</v>
      </c>
      <c r="X97" s="204">
        <v>42738</v>
      </c>
      <c r="Y97" s="205" t="s">
        <v>38</v>
      </c>
    </row>
    <row r="98" spans="1:25" ht="15.75" thickBot="1" x14ac:dyDescent="0.2">
      <c r="A98" s="14">
        <v>150205</v>
      </c>
      <c r="B98" s="150" t="s">
        <v>49</v>
      </c>
      <c r="C98" s="14">
        <v>1.0309999999999999</v>
      </c>
      <c r="D98" s="151">
        <v>1.9E-3</v>
      </c>
      <c r="E98" s="150">
        <v>37302.85</v>
      </c>
      <c r="F98" s="14">
        <v>1.0329999999999999</v>
      </c>
      <c r="G98" s="152">
        <v>1.9E-3</v>
      </c>
      <c r="H98" s="152">
        <v>0.03</v>
      </c>
      <c r="I98" s="150">
        <v>4.5</v>
      </c>
      <c r="J98" s="150">
        <v>4.5</v>
      </c>
      <c r="K98" s="152">
        <v>4.5089999999999998E-2</v>
      </c>
      <c r="L98" s="150" t="s">
        <v>40</v>
      </c>
      <c r="M98" s="14" t="s">
        <v>50</v>
      </c>
      <c r="N98" s="151">
        <v>3.5999999999999999E-3</v>
      </c>
      <c r="O98" s="18">
        <v>0.1991</v>
      </c>
      <c r="P98" s="152">
        <v>-2.8E-3</v>
      </c>
      <c r="Q98" s="152">
        <v>0.87270000000000003</v>
      </c>
      <c r="R98" s="152">
        <v>7.4999999999999997E-3</v>
      </c>
      <c r="S98" s="152">
        <v>1.44E-2</v>
      </c>
      <c r="T98" s="152">
        <v>1.8599999999999998E-2</v>
      </c>
      <c r="U98" s="150">
        <v>499449</v>
      </c>
      <c r="V98" s="150">
        <v>33014</v>
      </c>
      <c r="W98" s="153">
        <v>0.21180555555555555</v>
      </c>
      <c r="X98" s="154">
        <v>42705</v>
      </c>
      <c r="Y98" s="21" t="s">
        <v>38</v>
      </c>
    </row>
    <row r="99" spans="1:25" ht="15.75" thickBot="1" x14ac:dyDescent="0.2">
      <c r="A99" s="7">
        <v>150243</v>
      </c>
      <c r="B99" s="144" t="s">
        <v>128</v>
      </c>
      <c r="C99" s="7">
        <v>1.0249999999999999</v>
      </c>
      <c r="D99" s="147">
        <v>1E-3</v>
      </c>
      <c r="E99" s="144">
        <v>311.2</v>
      </c>
      <c r="F99" s="7">
        <v>1.0269999999999999</v>
      </c>
      <c r="G99" s="146">
        <v>1.9E-3</v>
      </c>
      <c r="H99" s="146">
        <v>0.03</v>
      </c>
      <c r="I99" s="144">
        <v>4.5</v>
      </c>
      <c r="J99" s="144">
        <v>4.5</v>
      </c>
      <c r="K99" s="146">
        <v>4.5089999999999998E-2</v>
      </c>
      <c r="L99" s="144" t="s">
        <v>40</v>
      </c>
      <c r="M99" s="7" t="s">
        <v>129</v>
      </c>
      <c r="N99" s="147">
        <v>3.5999999999999999E-3</v>
      </c>
      <c r="O99" s="23">
        <v>0.3831</v>
      </c>
      <c r="P99" s="146">
        <v>-2.8E-3</v>
      </c>
      <c r="Q99" s="146">
        <v>0.44929999999999998</v>
      </c>
      <c r="R99" s="146">
        <v>3.3999999999999998E-3</v>
      </c>
      <c r="S99" s="146">
        <v>6.3E-3</v>
      </c>
      <c r="T99" s="146">
        <v>5.0000000000000001E-4</v>
      </c>
      <c r="U99" s="144">
        <v>12331</v>
      </c>
      <c r="V99" s="144">
        <v>34</v>
      </c>
      <c r="W99" s="148">
        <v>0.21180555555555555</v>
      </c>
      <c r="X99" s="149">
        <v>42705</v>
      </c>
      <c r="Y99" s="13" t="s">
        <v>38</v>
      </c>
    </row>
    <row r="100" spans="1:25" ht="15.75" thickBot="1" x14ac:dyDescent="0.2">
      <c r="A100" s="14">
        <v>150315</v>
      </c>
      <c r="B100" s="150" t="s">
        <v>118</v>
      </c>
      <c r="C100" s="14">
        <v>1.03</v>
      </c>
      <c r="D100" s="151">
        <v>1.9E-3</v>
      </c>
      <c r="E100" s="150">
        <v>283.02999999999997</v>
      </c>
      <c r="F100" s="14">
        <v>1.032</v>
      </c>
      <c r="G100" s="152">
        <v>1.9E-3</v>
      </c>
      <c r="H100" s="152">
        <v>0.03</v>
      </c>
      <c r="I100" s="150">
        <v>4.5</v>
      </c>
      <c r="J100" s="150">
        <v>4.5</v>
      </c>
      <c r="K100" s="152">
        <v>4.5089999999999998E-2</v>
      </c>
      <c r="L100" s="150" t="s">
        <v>40</v>
      </c>
      <c r="M100" s="14" t="s">
        <v>119</v>
      </c>
      <c r="N100" s="151">
        <v>5.0000000000000001E-4</v>
      </c>
      <c r="O100" s="18">
        <v>0.38600000000000001</v>
      </c>
      <c r="P100" s="152">
        <v>-2.8E-3</v>
      </c>
      <c r="Q100" s="152">
        <v>0.43680000000000002</v>
      </c>
      <c r="R100" s="152">
        <v>-7.1999999999999998E-3</v>
      </c>
      <c r="S100" s="152">
        <v>-3.8E-3</v>
      </c>
      <c r="T100" s="152">
        <v>-2.5000000000000001E-3</v>
      </c>
      <c r="U100" s="150">
        <v>9558</v>
      </c>
      <c r="V100" s="150">
        <v>5</v>
      </c>
      <c r="W100" s="153">
        <v>0.21180555555555555</v>
      </c>
      <c r="X100" s="154">
        <v>42705</v>
      </c>
      <c r="Y100" s="21" t="s">
        <v>38</v>
      </c>
    </row>
    <row r="101" spans="1:25" ht="15.75" thickBot="1" x14ac:dyDescent="0.2">
      <c r="A101" s="7">
        <v>150271</v>
      </c>
      <c r="B101" s="144" t="s">
        <v>59</v>
      </c>
      <c r="C101" s="7">
        <v>1.028</v>
      </c>
      <c r="D101" s="157">
        <v>0</v>
      </c>
      <c r="E101" s="144">
        <v>22.07</v>
      </c>
      <c r="F101" s="7">
        <v>1.03</v>
      </c>
      <c r="G101" s="146">
        <v>1.9E-3</v>
      </c>
      <c r="H101" s="146">
        <v>0.03</v>
      </c>
      <c r="I101" s="144">
        <v>4.5</v>
      </c>
      <c r="J101" s="144">
        <v>4.5</v>
      </c>
      <c r="K101" s="146">
        <v>4.5089999999999998E-2</v>
      </c>
      <c r="L101" s="144" t="s">
        <v>40</v>
      </c>
      <c r="M101" s="7" t="s">
        <v>60</v>
      </c>
      <c r="N101" s="147">
        <v>2.3E-3</v>
      </c>
      <c r="O101" s="23">
        <v>0.4007</v>
      </c>
      <c r="P101" s="146">
        <v>-2.8E-3</v>
      </c>
      <c r="Q101" s="146">
        <v>0.40450000000000003</v>
      </c>
      <c r="R101" s="146">
        <v>-2.3E-3</v>
      </c>
      <c r="S101" s="146">
        <v>4.7000000000000002E-3</v>
      </c>
      <c r="T101" s="146">
        <v>-2.3999999999999998E-3</v>
      </c>
      <c r="U101" s="144">
        <v>2361</v>
      </c>
      <c r="V101" s="144">
        <v>5</v>
      </c>
      <c r="W101" s="148">
        <v>0.21180555555555555</v>
      </c>
      <c r="X101" s="149">
        <v>42719</v>
      </c>
      <c r="Y101" s="13" t="s">
        <v>38</v>
      </c>
    </row>
    <row r="102" spans="1:25" ht="15.75" thickBot="1" x14ac:dyDescent="0.2">
      <c r="A102" s="14">
        <v>150051</v>
      </c>
      <c r="B102" s="150" t="s">
        <v>87</v>
      </c>
      <c r="C102" s="14">
        <v>1.0229999999999999</v>
      </c>
      <c r="D102" s="151">
        <v>2E-3</v>
      </c>
      <c r="E102" s="150">
        <v>928.77</v>
      </c>
      <c r="F102" s="14">
        <v>1.0249999999999999</v>
      </c>
      <c r="G102" s="152">
        <v>2E-3</v>
      </c>
      <c r="H102" s="152">
        <v>0.03</v>
      </c>
      <c r="I102" s="150">
        <v>4.5</v>
      </c>
      <c r="J102" s="150">
        <v>4.5</v>
      </c>
      <c r="K102" s="152">
        <v>4.5089999999999998E-2</v>
      </c>
      <c r="L102" s="150" t="s">
        <v>40</v>
      </c>
      <c r="M102" s="14" t="s">
        <v>88</v>
      </c>
      <c r="N102" s="156">
        <v>-4.4999999999999997E-3</v>
      </c>
      <c r="O102" s="18">
        <v>0.4556</v>
      </c>
      <c r="P102" s="152">
        <v>-2.8E-3</v>
      </c>
      <c r="Q102" s="152">
        <v>0.28100000000000003</v>
      </c>
      <c r="R102" s="152">
        <v>4.1000000000000002E-2</v>
      </c>
      <c r="S102" s="152">
        <v>2.4199999999999999E-2</v>
      </c>
      <c r="T102" s="152">
        <v>8.9999999999999998E-4</v>
      </c>
      <c r="U102" s="150">
        <v>16376</v>
      </c>
      <c r="V102" s="150">
        <v>260</v>
      </c>
      <c r="W102" s="153">
        <v>0.21180555555555555</v>
      </c>
      <c r="X102" s="154">
        <v>42719</v>
      </c>
      <c r="Y102" s="21" t="s">
        <v>38</v>
      </c>
    </row>
    <row r="103" spans="1:25" ht="15.75" thickBot="1" x14ac:dyDescent="0.2">
      <c r="A103" s="7">
        <v>150173</v>
      </c>
      <c r="B103" s="144" t="s">
        <v>113</v>
      </c>
      <c r="C103" s="7">
        <v>1.028</v>
      </c>
      <c r="D103" s="147">
        <v>1.9E-3</v>
      </c>
      <c r="E103" s="144">
        <v>1298.6300000000001</v>
      </c>
      <c r="F103" s="7">
        <v>1.03</v>
      </c>
      <c r="G103" s="146">
        <v>1.9E-3</v>
      </c>
      <c r="H103" s="146">
        <v>0.03</v>
      </c>
      <c r="I103" s="144">
        <v>4.5</v>
      </c>
      <c r="J103" s="144">
        <v>4.5</v>
      </c>
      <c r="K103" s="146">
        <v>4.5089999999999998E-2</v>
      </c>
      <c r="L103" s="144" t="s">
        <v>40</v>
      </c>
      <c r="M103" s="7" t="s">
        <v>114</v>
      </c>
      <c r="N103" s="147">
        <v>5.9999999999999995E-4</v>
      </c>
      <c r="O103" s="23">
        <v>0.28489999999999999</v>
      </c>
      <c r="P103" s="146">
        <v>-2.8E-3</v>
      </c>
      <c r="Q103" s="146">
        <v>0.67600000000000005</v>
      </c>
      <c r="R103" s="146">
        <v>5.9999999999999995E-4</v>
      </c>
      <c r="S103" s="146">
        <v>9.4999999999999998E-3</v>
      </c>
      <c r="T103" s="146">
        <v>6.8999999999999999E-3</v>
      </c>
      <c r="U103" s="144">
        <v>18258</v>
      </c>
      <c r="V103" s="144">
        <v>824</v>
      </c>
      <c r="W103" s="148">
        <v>0.21180555555555555</v>
      </c>
      <c r="X103" s="149">
        <v>42719</v>
      </c>
      <c r="Y103" s="13" t="s">
        <v>38</v>
      </c>
    </row>
    <row r="104" spans="1:25" ht="15.75" thickBot="1" x14ac:dyDescent="0.2">
      <c r="A104" s="14">
        <v>150309</v>
      </c>
      <c r="B104" s="150" t="s">
        <v>73</v>
      </c>
      <c r="C104" s="14">
        <v>1.03</v>
      </c>
      <c r="D104" s="159">
        <v>0</v>
      </c>
      <c r="E104" s="150">
        <v>21.1</v>
      </c>
      <c r="F104" s="14">
        <v>1.032</v>
      </c>
      <c r="G104" s="152">
        <v>1.9E-3</v>
      </c>
      <c r="H104" s="152">
        <v>0.03</v>
      </c>
      <c r="I104" s="150">
        <v>4.5</v>
      </c>
      <c r="J104" s="150">
        <v>4.5</v>
      </c>
      <c r="K104" s="152">
        <v>4.5089999999999998E-2</v>
      </c>
      <c r="L104" s="150" t="s">
        <v>40</v>
      </c>
      <c r="M104" s="14" t="s">
        <v>74</v>
      </c>
      <c r="N104" s="151">
        <v>8.0000000000000004E-4</v>
      </c>
      <c r="O104" s="18">
        <v>0.36659999999999998</v>
      </c>
      <c r="P104" s="152">
        <v>-3.8E-3</v>
      </c>
      <c r="Q104" s="152">
        <v>0.48220000000000002</v>
      </c>
      <c r="R104" s="152">
        <v>-2.5000000000000001E-3</v>
      </c>
      <c r="S104" s="152">
        <v>-6.4000000000000003E-3</v>
      </c>
      <c r="T104" s="152">
        <v>-5.5999999999999999E-3</v>
      </c>
      <c r="U104" s="150">
        <v>1421</v>
      </c>
      <c r="V104" s="150">
        <v>-3</v>
      </c>
      <c r="W104" s="153">
        <v>0.21180555555555555</v>
      </c>
      <c r="X104" s="154">
        <v>42709</v>
      </c>
      <c r="Y104" s="21" t="s">
        <v>38</v>
      </c>
    </row>
    <row r="105" spans="1:25" ht="15.75" thickBot="1" x14ac:dyDescent="0.2">
      <c r="A105" s="7">
        <v>150329</v>
      </c>
      <c r="B105" s="144" t="s">
        <v>99</v>
      </c>
      <c r="C105" s="7">
        <v>1.028</v>
      </c>
      <c r="D105" s="147">
        <v>1E-3</v>
      </c>
      <c r="E105" s="144">
        <v>617.75</v>
      </c>
      <c r="F105" s="7">
        <v>1.03</v>
      </c>
      <c r="G105" s="146">
        <v>1.9E-3</v>
      </c>
      <c r="H105" s="146">
        <v>0.03</v>
      </c>
      <c r="I105" s="144">
        <v>4.5</v>
      </c>
      <c r="J105" s="144">
        <v>4.5</v>
      </c>
      <c r="K105" s="146">
        <v>4.5089999999999998E-2</v>
      </c>
      <c r="L105" s="144" t="s">
        <v>40</v>
      </c>
      <c r="M105" s="7" t="s">
        <v>100</v>
      </c>
      <c r="N105" s="145">
        <v>-1.6899999999999998E-2</v>
      </c>
      <c r="O105" s="23">
        <v>0.33610000000000001</v>
      </c>
      <c r="P105" s="146">
        <v>-2.8E-3</v>
      </c>
      <c r="Q105" s="146">
        <v>0.55600000000000005</v>
      </c>
      <c r="R105" s="146">
        <v>5.7000000000000002E-3</v>
      </c>
      <c r="S105" s="146">
        <v>5.0000000000000001E-4</v>
      </c>
      <c r="T105" s="146">
        <v>6.3E-3</v>
      </c>
      <c r="U105" s="144">
        <v>13262</v>
      </c>
      <c r="V105" s="144">
        <v>311</v>
      </c>
      <c r="W105" s="148">
        <v>0.21180555555555555</v>
      </c>
      <c r="X105" s="149">
        <v>42719</v>
      </c>
      <c r="Y105" s="13" t="s">
        <v>38</v>
      </c>
    </row>
    <row r="106" spans="1:25" ht="15.75" thickBot="1" x14ac:dyDescent="0.2">
      <c r="A106" s="14">
        <v>150217</v>
      </c>
      <c r="B106" s="150" t="s">
        <v>67</v>
      </c>
      <c r="C106" s="14">
        <v>1.038</v>
      </c>
      <c r="D106" s="151">
        <v>1E-3</v>
      </c>
      <c r="E106" s="150">
        <v>199.34</v>
      </c>
      <c r="F106" s="14">
        <v>1.036</v>
      </c>
      <c r="G106" s="152">
        <v>-1.9E-3</v>
      </c>
      <c r="H106" s="152">
        <v>0.03</v>
      </c>
      <c r="I106" s="150">
        <v>5.5</v>
      </c>
      <c r="J106" s="150">
        <v>4.5</v>
      </c>
      <c r="K106" s="152">
        <v>4.5080000000000002E-2</v>
      </c>
      <c r="L106" s="150" t="s">
        <v>40</v>
      </c>
      <c r="M106" s="14" t="s">
        <v>68</v>
      </c>
      <c r="N106" s="151">
        <v>7.9000000000000008E-3</v>
      </c>
      <c r="O106" s="18">
        <v>0.27339999999999998</v>
      </c>
      <c r="P106" s="152">
        <v>-6.7000000000000002E-3</v>
      </c>
      <c r="Q106" s="152">
        <v>0.69489999999999996</v>
      </c>
      <c r="R106" s="152">
        <v>-4.4999999999999997E-3</v>
      </c>
      <c r="S106" s="152">
        <v>-1.1000000000000001E-3</v>
      </c>
      <c r="T106" s="152">
        <v>-5.1999999999999998E-3</v>
      </c>
      <c r="U106" s="150">
        <v>46291</v>
      </c>
      <c r="V106" s="150">
        <v>108</v>
      </c>
      <c r="W106" s="153">
        <v>0.21180555555555555</v>
      </c>
      <c r="X106" s="154">
        <v>42738</v>
      </c>
      <c r="Y106" s="21" t="s">
        <v>38</v>
      </c>
    </row>
    <row r="107" spans="1:25" ht="15.75" thickBot="1" x14ac:dyDescent="0.2">
      <c r="A107" s="7">
        <v>150237</v>
      </c>
      <c r="B107" s="144" t="s">
        <v>75</v>
      </c>
      <c r="C107" s="7">
        <v>1.042</v>
      </c>
      <c r="D107" s="147">
        <v>1E-3</v>
      </c>
      <c r="E107" s="144">
        <v>54.17</v>
      </c>
      <c r="F107" s="7">
        <v>1.0429999999999999</v>
      </c>
      <c r="G107" s="146">
        <v>1E-3</v>
      </c>
      <c r="H107" s="146">
        <v>0.03</v>
      </c>
      <c r="I107" s="144">
        <v>4.75</v>
      </c>
      <c r="J107" s="144">
        <v>4.5</v>
      </c>
      <c r="K107" s="146">
        <v>4.5069999999999999E-2</v>
      </c>
      <c r="L107" s="144" t="s">
        <v>40</v>
      </c>
      <c r="M107" s="7" t="s">
        <v>76</v>
      </c>
      <c r="N107" s="147">
        <v>1.03E-2</v>
      </c>
      <c r="O107" s="23">
        <v>0.41170000000000001</v>
      </c>
      <c r="P107" s="146">
        <v>-3.8E-3</v>
      </c>
      <c r="Q107" s="146">
        <v>0.3649</v>
      </c>
      <c r="R107" s="146">
        <v>-5.4999999999999997E-3</v>
      </c>
      <c r="S107" s="146">
        <v>5.1000000000000004E-3</v>
      </c>
      <c r="T107" s="146">
        <v>3.8E-3</v>
      </c>
      <c r="U107" s="144">
        <v>850</v>
      </c>
      <c r="V107" s="144">
        <v>2</v>
      </c>
      <c r="W107" s="148">
        <v>0.21180555555555555</v>
      </c>
      <c r="X107" s="149">
        <v>42675</v>
      </c>
      <c r="Y107" s="13" t="s">
        <v>38</v>
      </c>
    </row>
    <row r="108" spans="1:25" ht="15.75" thickBot="1" x14ac:dyDescent="0.2">
      <c r="A108" s="14">
        <v>150233</v>
      </c>
      <c r="B108" s="150" t="s">
        <v>81</v>
      </c>
      <c r="C108" s="14">
        <v>1.008</v>
      </c>
      <c r="D108" s="151">
        <v>3.0000000000000001E-3</v>
      </c>
      <c r="E108" s="150">
        <v>79.17</v>
      </c>
      <c r="F108" s="14">
        <v>1.0096000000000001</v>
      </c>
      <c r="G108" s="152">
        <v>1.6000000000000001E-3</v>
      </c>
      <c r="H108" s="152">
        <v>0.03</v>
      </c>
      <c r="I108" s="150">
        <v>4.5</v>
      </c>
      <c r="J108" s="150">
        <v>4.5</v>
      </c>
      <c r="K108" s="152">
        <v>4.5069999999999999E-2</v>
      </c>
      <c r="L108" s="150" t="s">
        <v>40</v>
      </c>
      <c r="M108" s="14" t="s">
        <v>82</v>
      </c>
      <c r="N108" s="151">
        <v>5.1999999999999998E-3</v>
      </c>
      <c r="O108" s="18">
        <v>0.30280000000000001</v>
      </c>
      <c r="P108" s="152">
        <v>-2.8E-3</v>
      </c>
      <c r="Q108" s="162">
        <v>0.66059999999999997</v>
      </c>
      <c r="R108" s="152">
        <v>-3.5999999999999999E-3</v>
      </c>
      <c r="S108" s="152">
        <v>-4.3E-3</v>
      </c>
      <c r="T108" s="152">
        <v>-1E-3</v>
      </c>
      <c r="U108" s="150">
        <v>2790</v>
      </c>
      <c r="V108" s="150">
        <v>-1</v>
      </c>
      <c r="W108" s="153">
        <v>0.21180555555555555</v>
      </c>
      <c r="X108" s="154">
        <v>42884</v>
      </c>
      <c r="Y108" s="21" t="s">
        <v>38</v>
      </c>
    </row>
    <row r="109" spans="1:25" ht="15.75" thickBot="1" x14ac:dyDescent="0.2">
      <c r="A109" s="7">
        <v>502049</v>
      </c>
      <c r="B109" s="144" t="s">
        <v>90</v>
      </c>
      <c r="C109" s="7">
        <v>1.014</v>
      </c>
      <c r="D109" s="147">
        <v>4.0000000000000001E-3</v>
      </c>
      <c r="E109" s="144">
        <v>1007.6</v>
      </c>
      <c r="F109" s="7">
        <v>1.0153000000000001</v>
      </c>
      <c r="G109" s="146">
        <v>1.2999999999999999E-3</v>
      </c>
      <c r="H109" s="146">
        <v>0.03</v>
      </c>
      <c r="I109" s="144">
        <v>4.5</v>
      </c>
      <c r="J109" s="144">
        <v>4.5</v>
      </c>
      <c r="K109" s="146">
        <v>4.5060000000000003E-2</v>
      </c>
      <c r="L109" s="144" t="s">
        <v>40</v>
      </c>
      <c r="M109" s="7" t="s">
        <v>91</v>
      </c>
      <c r="N109" s="145">
        <v>-1.3100000000000001E-2</v>
      </c>
      <c r="O109" s="23">
        <v>0.43430000000000002</v>
      </c>
      <c r="P109" s="146">
        <v>-3.8E-3</v>
      </c>
      <c r="Q109" s="146">
        <v>0.34129999999999999</v>
      </c>
      <c r="R109" s="146">
        <v>1.8499999999999999E-2</v>
      </c>
      <c r="S109" s="146">
        <v>8.9999999999999993E-3</v>
      </c>
      <c r="T109" s="146">
        <v>5.9999999999999995E-4</v>
      </c>
      <c r="U109" s="144">
        <v>12040</v>
      </c>
      <c r="V109" s="144">
        <v>149</v>
      </c>
      <c r="W109" s="148">
        <v>0.21180555555555555</v>
      </c>
      <c r="X109" s="149">
        <v>42839</v>
      </c>
      <c r="Y109" s="13" t="s">
        <v>38</v>
      </c>
    </row>
    <row r="110" spans="1:25" ht="15.75" thickBot="1" x14ac:dyDescent="0.2">
      <c r="A110" s="14">
        <v>150203</v>
      </c>
      <c r="B110" s="150" t="s">
        <v>109</v>
      </c>
      <c r="C110" s="14">
        <v>1.02</v>
      </c>
      <c r="D110" s="151">
        <v>2.8999999999999998E-3</v>
      </c>
      <c r="E110" s="150">
        <v>1315.2</v>
      </c>
      <c r="F110" s="14">
        <v>1.0209999999999999</v>
      </c>
      <c r="G110" s="152">
        <v>1E-3</v>
      </c>
      <c r="H110" s="152">
        <v>0.03</v>
      </c>
      <c r="I110" s="150">
        <v>4.5</v>
      </c>
      <c r="J110" s="150">
        <v>4.5</v>
      </c>
      <c r="K110" s="152">
        <v>4.505E-2</v>
      </c>
      <c r="L110" s="150" t="s">
        <v>40</v>
      </c>
      <c r="M110" s="14" t="s">
        <v>110</v>
      </c>
      <c r="N110" s="151">
        <v>2.5000000000000001E-3</v>
      </c>
      <c r="O110" s="18">
        <v>0.47520000000000001</v>
      </c>
      <c r="P110" s="152">
        <v>-3.8E-3</v>
      </c>
      <c r="Q110" s="152">
        <v>0.23860000000000001</v>
      </c>
      <c r="R110" s="152">
        <v>-2.8999999999999998E-3</v>
      </c>
      <c r="S110" s="152">
        <v>-8.0000000000000004E-4</v>
      </c>
      <c r="T110" s="152">
        <v>-5.4999999999999997E-3</v>
      </c>
      <c r="U110" s="150">
        <v>17402</v>
      </c>
      <c r="V110" s="150">
        <v>274</v>
      </c>
      <c r="W110" s="153">
        <v>0.21180555555555555</v>
      </c>
      <c r="X110" s="154">
        <v>42705</v>
      </c>
      <c r="Y110" s="21" t="s">
        <v>38</v>
      </c>
    </row>
    <row r="111" spans="1:25" ht="15.75" thickBot="1" x14ac:dyDescent="0.2">
      <c r="A111" s="7">
        <v>150241</v>
      </c>
      <c r="B111" s="155" t="s">
        <v>94</v>
      </c>
      <c r="C111" s="7">
        <v>1.0289999999999999</v>
      </c>
      <c r="D111" s="147">
        <v>1E-3</v>
      </c>
      <c r="E111" s="144">
        <v>354.49</v>
      </c>
      <c r="F111" s="7">
        <v>1.03</v>
      </c>
      <c r="G111" s="146">
        <v>1E-3</v>
      </c>
      <c r="H111" s="146">
        <v>0.03</v>
      </c>
      <c r="I111" s="144">
        <v>4.5</v>
      </c>
      <c r="J111" s="144">
        <v>4.5</v>
      </c>
      <c r="K111" s="146">
        <v>4.505E-2</v>
      </c>
      <c r="L111" s="144" t="s">
        <v>40</v>
      </c>
      <c r="M111" s="7" t="s">
        <v>95</v>
      </c>
      <c r="N111" s="145">
        <v>-1.9800000000000002E-2</v>
      </c>
      <c r="O111" s="23">
        <v>0.32129999999999997</v>
      </c>
      <c r="P111" s="146">
        <v>-3.8E-3</v>
      </c>
      <c r="Q111" s="146">
        <v>0.5907</v>
      </c>
      <c r="R111" s="146">
        <v>5.7999999999999996E-3</v>
      </c>
      <c r="S111" s="146">
        <v>-5.7000000000000002E-3</v>
      </c>
      <c r="T111" s="146">
        <v>-6.4000000000000003E-3</v>
      </c>
      <c r="U111" s="144">
        <v>8556</v>
      </c>
      <c r="V111" s="144">
        <v>-48</v>
      </c>
      <c r="W111" s="148">
        <v>0.21180555555555555</v>
      </c>
      <c r="X111" s="149">
        <v>42719</v>
      </c>
      <c r="Y111" s="13" t="s">
        <v>38</v>
      </c>
    </row>
    <row r="112" spans="1:25" ht="15.75" thickBot="1" x14ac:dyDescent="0.2">
      <c r="A112" s="14">
        <v>150207</v>
      </c>
      <c r="B112" s="150" t="s">
        <v>71</v>
      </c>
      <c r="C112" s="14">
        <v>1.0289999999999999</v>
      </c>
      <c r="D112" s="156">
        <v>-3.8999999999999998E-3</v>
      </c>
      <c r="E112" s="150">
        <v>72.959999999999994</v>
      </c>
      <c r="F112" s="14">
        <v>1.03</v>
      </c>
      <c r="G112" s="152">
        <v>1E-3</v>
      </c>
      <c r="H112" s="152">
        <v>0.03</v>
      </c>
      <c r="I112" s="150">
        <v>4.5</v>
      </c>
      <c r="J112" s="150">
        <v>4.5</v>
      </c>
      <c r="K112" s="152">
        <v>4.505E-2</v>
      </c>
      <c r="L112" s="150" t="s">
        <v>40</v>
      </c>
      <c r="M112" s="14" t="s">
        <v>72</v>
      </c>
      <c r="N112" s="151">
        <v>1.9E-3</v>
      </c>
      <c r="O112" s="18">
        <v>0.18679999999999999</v>
      </c>
      <c r="P112" s="152">
        <v>-3.8E-3</v>
      </c>
      <c r="Q112" s="152">
        <v>0.90600000000000003</v>
      </c>
      <c r="R112" s="152">
        <v>-3.3000000000000002E-2</v>
      </c>
      <c r="S112" s="152">
        <v>-5.67E-2</v>
      </c>
      <c r="T112" s="152">
        <v>-2.1000000000000001E-2</v>
      </c>
      <c r="U112" s="150">
        <v>16660</v>
      </c>
      <c r="V112" s="150">
        <v>-245</v>
      </c>
      <c r="W112" s="153">
        <v>0.21180555555555555</v>
      </c>
      <c r="X112" s="154">
        <v>42719</v>
      </c>
      <c r="Y112" s="21" t="s">
        <v>38</v>
      </c>
    </row>
    <row r="113" spans="1:25" ht="15.75" thickBot="1" x14ac:dyDescent="0.2">
      <c r="A113" s="7">
        <v>150251</v>
      </c>
      <c r="B113" s="144" t="s">
        <v>96</v>
      </c>
      <c r="C113" s="7">
        <v>1.0289999999999999</v>
      </c>
      <c r="D113" s="145">
        <v>-2.8999999999999998E-3</v>
      </c>
      <c r="E113" s="144">
        <v>77.7</v>
      </c>
      <c r="F113" s="7">
        <v>1.03</v>
      </c>
      <c r="G113" s="146">
        <v>1E-3</v>
      </c>
      <c r="H113" s="146">
        <v>0.03</v>
      </c>
      <c r="I113" s="144">
        <v>4.5</v>
      </c>
      <c r="J113" s="144">
        <v>4.5</v>
      </c>
      <c r="K113" s="146">
        <v>4.505E-2</v>
      </c>
      <c r="L113" s="144" t="s">
        <v>40</v>
      </c>
      <c r="M113" s="7" t="s">
        <v>97</v>
      </c>
      <c r="N113" s="147">
        <v>2.1899999999999999E-2</v>
      </c>
      <c r="O113" s="23">
        <v>0.4425</v>
      </c>
      <c r="P113" s="146">
        <v>-3.8E-3</v>
      </c>
      <c r="Q113" s="146">
        <v>0.30659999999999998</v>
      </c>
      <c r="R113" s="146">
        <v>2.0899999999999998E-2</v>
      </c>
      <c r="S113" s="146">
        <v>1.1599999999999999E-2</v>
      </c>
      <c r="T113" s="146">
        <v>5.4000000000000003E-3</v>
      </c>
      <c r="U113" s="144">
        <v>6852</v>
      </c>
      <c r="V113" s="144">
        <v>12</v>
      </c>
      <c r="W113" s="148">
        <v>0.21180555555555555</v>
      </c>
      <c r="X113" s="149">
        <v>42719</v>
      </c>
      <c r="Y113" s="13" t="s">
        <v>38</v>
      </c>
    </row>
    <row r="114" spans="1:25" ht="15.75" thickBot="1" x14ac:dyDescent="0.2">
      <c r="A114" s="14">
        <v>150269</v>
      </c>
      <c r="B114" s="150" t="s">
        <v>57</v>
      </c>
      <c r="C114" s="14">
        <v>1.0289999999999999</v>
      </c>
      <c r="D114" s="151">
        <v>1E-3</v>
      </c>
      <c r="E114" s="150">
        <v>3020.52</v>
      </c>
      <c r="F114" s="14">
        <v>1.03</v>
      </c>
      <c r="G114" s="152">
        <v>1E-3</v>
      </c>
      <c r="H114" s="152">
        <v>0.03</v>
      </c>
      <c r="I114" s="150">
        <v>4.5</v>
      </c>
      <c r="J114" s="150">
        <v>4.5</v>
      </c>
      <c r="K114" s="152">
        <v>4.505E-2</v>
      </c>
      <c r="L114" s="150" t="s">
        <v>40</v>
      </c>
      <c r="M114" s="14" t="s">
        <v>58</v>
      </c>
      <c r="N114" s="156">
        <v>-1.6199999999999999E-2</v>
      </c>
      <c r="O114" s="18">
        <v>0.36249999999999999</v>
      </c>
      <c r="P114" s="152">
        <v>-3.8E-3</v>
      </c>
      <c r="Q114" s="152">
        <v>0.49399999999999999</v>
      </c>
      <c r="R114" s="152">
        <v>7.0000000000000001E-3</v>
      </c>
      <c r="S114" s="152">
        <v>2.3999999999999998E-3</v>
      </c>
      <c r="T114" s="152">
        <v>-1E-3</v>
      </c>
      <c r="U114" s="150">
        <v>45573</v>
      </c>
      <c r="V114" s="150">
        <v>1138</v>
      </c>
      <c r="W114" s="153">
        <v>0.21180555555555555</v>
      </c>
      <c r="X114" s="154">
        <v>42719</v>
      </c>
      <c r="Y114" s="21" t="s">
        <v>38</v>
      </c>
    </row>
    <row r="115" spans="1:25" ht="15.75" thickBot="1" x14ac:dyDescent="0.2">
      <c r="A115" s="7">
        <v>150283</v>
      </c>
      <c r="B115" s="144" t="s">
        <v>63</v>
      </c>
      <c r="C115" s="7">
        <v>1.006</v>
      </c>
      <c r="D115" s="157">
        <v>0</v>
      </c>
      <c r="E115" s="144">
        <v>82.83</v>
      </c>
      <c r="F115" s="7">
        <v>1.0069999999999999</v>
      </c>
      <c r="G115" s="146">
        <v>1E-3</v>
      </c>
      <c r="H115" s="146">
        <v>0.03</v>
      </c>
      <c r="I115" s="144">
        <v>4.5</v>
      </c>
      <c r="J115" s="144">
        <v>4.5</v>
      </c>
      <c r="K115" s="146">
        <v>4.505E-2</v>
      </c>
      <c r="L115" s="144" t="s">
        <v>40</v>
      </c>
      <c r="M115" s="7" t="s">
        <v>64</v>
      </c>
      <c r="N115" s="147">
        <v>1.1999999999999999E-3</v>
      </c>
      <c r="O115" s="23">
        <v>0.29520000000000002</v>
      </c>
      <c r="P115" s="146">
        <v>-3.8E-3</v>
      </c>
      <c r="Q115" s="160">
        <v>0.68220000000000003</v>
      </c>
      <c r="R115" s="146">
        <v>-3.5999999999999999E-3</v>
      </c>
      <c r="S115" s="146">
        <v>-7.0000000000000001E-3</v>
      </c>
      <c r="T115" s="146">
        <v>-6.0000000000000001E-3</v>
      </c>
      <c r="U115" s="144">
        <v>9462</v>
      </c>
      <c r="V115" s="144">
        <v>4</v>
      </c>
      <c r="W115" s="148">
        <v>0.21180555555555555</v>
      </c>
      <c r="X115" s="149">
        <v>42905</v>
      </c>
      <c r="Y115" s="13" t="s">
        <v>38</v>
      </c>
    </row>
    <row r="116" spans="1:25" ht="15.75" thickBot="1" x14ac:dyDescent="0.2">
      <c r="A116" s="14">
        <v>150184</v>
      </c>
      <c r="B116" s="150" t="s">
        <v>106</v>
      </c>
      <c r="C116" s="14">
        <v>1.0089999999999999</v>
      </c>
      <c r="D116" s="151">
        <v>3.0000000000000001E-3</v>
      </c>
      <c r="E116" s="150">
        <v>256.25</v>
      </c>
      <c r="F116" s="14">
        <v>1.0096000000000001</v>
      </c>
      <c r="G116" s="152">
        <v>5.9999999999999995E-4</v>
      </c>
      <c r="H116" s="152">
        <v>0.03</v>
      </c>
      <c r="I116" s="150">
        <v>4.5</v>
      </c>
      <c r="J116" s="150">
        <v>4.5</v>
      </c>
      <c r="K116" s="152">
        <v>4.5030000000000001E-2</v>
      </c>
      <c r="L116" s="150" t="s">
        <v>40</v>
      </c>
      <c r="M116" s="14" t="s">
        <v>76</v>
      </c>
      <c r="N116" s="151">
        <v>1.03E-2</v>
      </c>
      <c r="O116" s="18">
        <v>0.34739999999999999</v>
      </c>
      <c r="P116" s="152">
        <v>-3.8E-3</v>
      </c>
      <c r="Q116" s="162">
        <v>0.55420000000000003</v>
      </c>
      <c r="R116" s="152">
        <v>-5.7999999999999996E-3</v>
      </c>
      <c r="S116" s="152">
        <v>1.8E-3</v>
      </c>
      <c r="T116" s="152">
        <v>-1.5E-3</v>
      </c>
      <c r="U116" s="150">
        <v>38898</v>
      </c>
      <c r="V116" s="150">
        <v>44</v>
      </c>
      <c r="W116" s="153">
        <v>0.21180555555555555</v>
      </c>
      <c r="X116" s="154">
        <v>42885</v>
      </c>
      <c r="Y116" s="21" t="s">
        <v>38</v>
      </c>
    </row>
    <row r="117" spans="1:25" ht="15.75" thickBot="1" x14ac:dyDescent="0.2">
      <c r="A117" s="7">
        <v>150275</v>
      </c>
      <c r="B117" s="155" t="s">
        <v>89</v>
      </c>
      <c r="C117" s="7">
        <v>1.03</v>
      </c>
      <c r="D117" s="147">
        <v>3.8999999999999998E-3</v>
      </c>
      <c r="E117" s="144">
        <v>1454.77</v>
      </c>
      <c r="F117" s="7">
        <v>1.03</v>
      </c>
      <c r="G117" s="146">
        <v>0</v>
      </c>
      <c r="H117" s="146">
        <v>0.03</v>
      </c>
      <c r="I117" s="144">
        <v>4.5</v>
      </c>
      <c r="J117" s="144">
        <v>4.5</v>
      </c>
      <c r="K117" s="146">
        <v>4.4999999999999998E-2</v>
      </c>
      <c r="L117" s="144" t="s">
        <v>40</v>
      </c>
      <c r="M117" s="7" t="s">
        <v>46</v>
      </c>
      <c r="N117" s="147">
        <v>4.3E-3</v>
      </c>
      <c r="O117" s="23">
        <v>0.14319999999999999</v>
      </c>
      <c r="P117" s="146">
        <v>-4.7999999999999996E-3</v>
      </c>
      <c r="Q117" s="146">
        <v>1.008</v>
      </c>
      <c r="R117" s="146">
        <v>-2.7000000000000001E-3</v>
      </c>
      <c r="S117" s="146">
        <v>-6.7000000000000002E-3</v>
      </c>
      <c r="T117" s="146">
        <v>-5.4999999999999997E-3</v>
      </c>
      <c r="U117" s="144">
        <v>52840</v>
      </c>
      <c r="V117" s="144">
        <v>-435</v>
      </c>
      <c r="W117" s="148">
        <v>0.21180555555555555</v>
      </c>
      <c r="X117" s="149">
        <v>42719</v>
      </c>
      <c r="Y117" s="13" t="s">
        <v>38</v>
      </c>
    </row>
    <row r="118" spans="1:25" ht="15.75" thickBot="1" x14ac:dyDescent="0.2">
      <c r="A118" s="14">
        <v>150279</v>
      </c>
      <c r="B118" s="150" t="s">
        <v>126</v>
      </c>
      <c r="C118" s="14">
        <v>1.056</v>
      </c>
      <c r="D118" s="156">
        <v>-8.5000000000000006E-3</v>
      </c>
      <c r="E118" s="150">
        <v>95.36</v>
      </c>
      <c r="F118" s="14">
        <v>1.0549999999999999</v>
      </c>
      <c r="G118" s="152">
        <v>-8.9999999999999998E-4</v>
      </c>
      <c r="H118" s="152">
        <v>0.03</v>
      </c>
      <c r="I118" s="150">
        <v>5</v>
      </c>
      <c r="J118" s="150">
        <v>4.5</v>
      </c>
      <c r="K118" s="152">
        <v>4.496E-2</v>
      </c>
      <c r="L118" s="150" t="s">
        <v>40</v>
      </c>
      <c r="M118" s="14" t="s">
        <v>127</v>
      </c>
      <c r="N118" s="151">
        <v>8.0000000000000002E-3</v>
      </c>
      <c r="O118" s="18">
        <v>0.30880000000000002</v>
      </c>
      <c r="P118" s="152">
        <v>-5.7000000000000002E-3</v>
      </c>
      <c r="Q118" s="152">
        <v>0.58899999999999997</v>
      </c>
      <c r="R118" s="152">
        <v>-1.06E-2</v>
      </c>
      <c r="S118" s="152">
        <v>-4.7999999999999996E-3</v>
      </c>
      <c r="T118" s="152">
        <v>-3.3E-3</v>
      </c>
      <c r="U118" s="150">
        <v>1253</v>
      </c>
      <c r="V118" s="150">
        <v>0</v>
      </c>
      <c r="W118" s="153">
        <v>0.21180555555555555</v>
      </c>
      <c r="X118" s="154">
        <v>42614</v>
      </c>
      <c r="Y118" s="21" t="s">
        <v>38</v>
      </c>
    </row>
    <row r="119" spans="1:25" ht="15.75" thickBot="1" x14ac:dyDescent="0.2">
      <c r="A119" s="7">
        <v>150194</v>
      </c>
      <c r="B119" s="144" t="s">
        <v>85</v>
      </c>
      <c r="C119" s="7">
        <v>1.0309999999999999</v>
      </c>
      <c r="D119" s="147">
        <v>3.8999999999999998E-3</v>
      </c>
      <c r="E119" s="144">
        <v>13157.86</v>
      </c>
      <c r="F119" s="7">
        <v>1.03</v>
      </c>
      <c r="G119" s="146">
        <v>-1E-3</v>
      </c>
      <c r="H119" s="146">
        <v>0.03</v>
      </c>
      <c r="I119" s="144">
        <v>4.5</v>
      </c>
      <c r="J119" s="144">
        <v>4.5</v>
      </c>
      <c r="K119" s="146">
        <v>4.496E-2</v>
      </c>
      <c r="L119" s="144" t="s">
        <v>40</v>
      </c>
      <c r="M119" s="7" t="s">
        <v>86</v>
      </c>
      <c r="N119" s="147">
        <v>2E-3</v>
      </c>
      <c r="O119" s="23">
        <v>0.1699</v>
      </c>
      <c r="P119" s="146">
        <v>-5.7000000000000002E-3</v>
      </c>
      <c r="Q119" s="146">
        <v>0.94550000000000001</v>
      </c>
      <c r="R119" s="146">
        <v>-3.2000000000000002E-3</v>
      </c>
      <c r="S119" s="146">
        <v>6.9999999999999999E-4</v>
      </c>
      <c r="T119" s="146">
        <v>2.7000000000000001E-3</v>
      </c>
      <c r="U119" s="144">
        <v>458405</v>
      </c>
      <c r="V119" s="144">
        <v>513</v>
      </c>
      <c r="W119" s="148">
        <v>0.21180555555555555</v>
      </c>
      <c r="X119" s="149">
        <v>42719</v>
      </c>
      <c r="Y119" s="13" t="s">
        <v>38</v>
      </c>
    </row>
    <row r="120" spans="1:25" ht="15.75" thickBot="1" x14ac:dyDescent="0.2">
      <c r="A120" s="14">
        <v>150235</v>
      </c>
      <c r="B120" s="150" t="s">
        <v>115</v>
      </c>
      <c r="C120" s="14">
        <v>1.0289999999999999</v>
      </c>
      <c r="D120" s="156">
        <v>-1.9E-3</v>
      </c>
      <c r="E120" s="150">
        <v>505.41</v>
      </c>
      <c r="F120" s="14">
        <v>1.0269999999999999</v>
      </c>
      <c r="G120" s="152">
        <v>-1.9E-3</v>
      </c>
      <c r="H120" s="152">
        <v>0.03</v>
      </c>
      <c r="I120" s="150">
        <v>4.5</v>
      </c>
      <c r="J120" s="150">
        <v>4.5</v>
      </c>
      <c r="K120" s="152">
        <v>4.4909999999999999E-2</v>
      </c>
      <c r="L120" s="150" t="s">
        <v>40</v>
      </c>
      <c r="M120" s="14" t="s">
        <v>56</v>
      </c>
      <c r="N120" s="156">
        <v>-1.1299999999999999E-2</v>
      </c>
      <c r="O120" s="18">
        <v>0.38490000000000002</v>
      </c>
      <c r="P120" s="152">
        <v>-6.7000000000000002E-3</v>
      </c>
      <c r="Q120" s="152">
        <v>0.4451</v>
      </c>
      <c r="R120" s="152">
        <v>-5.3E-3</v>
      </c>
      <c r="S120" s="152">
        <v>-9.4999999999999998E-3</v>
      </c>
      <c r="T120" s="152">
        <v>-4.4999999999999997E-3</v>
      </c>
      <c r="U120" s="150">
        <v>31700</v>
      </c>
      <c r="V120" s="150">
        <v>-1344</v>
      </c>
      <c r="W120" s="153">
        <v>0.21180555555555555</v>
      </c>
      <c r="X120" s="154">
        <v>42675</v>
      </c>
      <c r="Y120" s="21" t="s">
        <v>38</v>
      </c>
    </row>
    <row r="121" spans="1:25" ht="15.75" thickBot="1" x14ac:dyDescent="0.2">
      <c r="A121" s="7">
        <v>150307</v>
      </c>
      <c r="B121" s="144" t="s">
        <v>51</v>
      </c>
      <c r="C121" s="7">
        <v>1.034</v>
      </c>
      <c r="D121" s="147">
        <v>2.8999999999999998E-3</v>
      </c>
      <c r="E121" s="144">
        <v>870.37</v>
      </c>
      <c r="F121" s="7">
        <v>1.032</v>
      </c>
      <c r="G121" s="146">
        <v>-1.9E-3</v>
      </c>
      <c r="H121" s="146">
        <v>0.03</v>
      </c>
      <c r="I121" s="144">
        <v>4.5</v>
      </c>
      <c r="J121" s="144">
        <v>4.5</v>
      </c>
      <c r="K121" s="146">
        <v>4.4909999999999999E-2</v>
      </c>
      <c r="L121" s="144" t="s">
        <v>40</v>
      </c>
      <c r="M121" s="7" t="s">
        <v>52</v>
      </c>
      <c r="N121" s="147">
        <v>1.5E-3</v>
      </c>
      <c r="O121" s="23">
        <v>0.21829999999999999</v>
      </c>
      <c r="P121" s="146">
        <v>-6.7000000000000002E-3</v>
      </c>
      <c r="Q121" s="146">
        <v>0.82930000000000004</v>
      </c>
      <c r="R121" s="146">
        <v>-6.1000000000000004E-3</v>
      </c>
      <c r="S121" s="146">
        <v>-7.3000000000000001E-3</v>
      </c>
      <c r="T121" s="146">
        <v>-5.0000000000000001E-3</v>
      </c>
      <c r="U121" s="144">
        <v>23306</v>
      </c>
      <c r="V121" s="144">
        <v>-115</v>
      </c>
      <c r="W121" s="148">
        <v>0.21180555555555555</v>
      </c>
      <c r="X121" s="149">
        <v>42705</v>
      </c>
      <c r="Y121" s="13" t="s">
        <v>38</v>
      </c>
    </row>
    <row r="122" spans="1:25" ht="15.75" thickBot="1" x14ac:dyDescent="0.2">
      <c r="A122" s="14">
        <v>502011</v>
      </c>
      <c r="B122" s="150" t="s">
        <v>101</v>
      </c>
      <c r="C122" s="14">
        <v>1.008</v>
      </c>
      <c r="D122" s="159">
        <v>0</v>
      </c>
      <c r="E122" s="150">
        <v>989.03</v>
      </c>
      <c r="F122" s="14">
        <v>1.0048999999999999</v>
      </c>
      <c r="G122" s="152">
        <v>-3.0999999999999999E-3</v>
      </c>
      <c r="H122" s="152">
        <v>0.03</v>
      </c>
      <c r="I122" s="150">
        <v>4.5</v>
      </c>
      <c r="J122" s="150">
        <v>4.5</v>
      </c>
      <c r="K122" s="152">
        <v>4.4859999999999997E-2</v>
      </c>
      <c r="L122" s="150" t="s">
        <v>40</v>
      </c>
      <c r="M122" s="14" t="s">
        <v>56</v>
      </c>
      <c r="N122" s="156">
        <v>-1.1299999999999999E-2</v>
      </c>
      <c r="O122" s="18">
        <v>0.48559999999999998</v>
      </c>
      <c r="P122" s="152">
        <v>-7.7000000000000002E-3</v>
      </c>
      <c r="Q122" s="152">
        <v>0.22969999999999999</v>
      </c>
      <c r="R122" s="152">
        <v>-5.1999999999999998E-3</v>
      </c>
      <c r="S122" s="152">
        <v>-1E-3</v>
      </c>
      <c r="T122" s="152">
        <v>-3.3999999999999998E-3</v>
      </c>
      <c r="U122" s="150">
        <v>14386</v>
      </c>
      <c r="V122" s="150">
        <v>-175</v>
      </c>
      <c r="W122" s="153">
        <v>0.21180555555555555</v>
      </c>
      <c r="X122" s="154">
        <v>42923</v>
      </c>
      <c r="Y122" s="21" t="s">
        <v>38</v>
      </c>
    </row>
    <row r="123" spans="1:25" ht="15.75" thickBot="1" x14ac:dyDescent="0.2">
      <c r="A123" s="7">
        <v>150227</v>
      </c>
      <c r="B123" s="155" t="s">
        <v>111</v>
      </c>
      <c r="C123" s="7">
        <v>1.04</v>
      </c>
      <c r="D123" s="157">
        <v>0</v>
      </c>
      <c r="E123" s="144">
        <v>5522.33</v>
      </c>
      <c r="F123" s="7">
        <v>1.036</v>
      </c>
      <c r="G123" s="146">
        <v>-3.8999999999999998E-3</v>
      </c>
      <c r="H123" s="146">
        <v>0.03</v>
      </c>
      <c r="I123" s="144">
        <v>4.5</v>
      </c>
      <c r="J123" s="144">
        <v>4.5</v>
      </c>
      <c r="K123" s="146">
        <v>4.4819999999999999E-2</v>
      </c>
      <c r="L123" s="144" t="s">
        <v>40</v>
      </c>
      <c r="M123" s="7" t="s">
        <v>95</v>
      </c>
      <c r="N123" s="145">
        <v>-1.9800000000000002E-2</v>
      </c>
      <c r="O123" s="23">
        <v>0.27100000000000002</v>
      </c>
      <c r="P123" s="146">
        <v>-8.6E-3</v>
      </c>
      <c r="Q123" s="146">
        <v>0.70069999999999999</v>
      </c>
      <c r="R123" s="146">
        <v>9.5999999999999992E-3</v>
      </c>
      <c r="S123" s="146">
        <v>3.3E-3</v>
      </c>
      <c r="T123" s="146">
        <v>5.9999999999999995E-4</v>
      </c>
      <c r="U123" s="144">
        <v>271064</v>
      </c>
      <c r="V123" s="144">
        <v>2335</v>
      </c>
      <c r="W123" s="148">
        <v>0.21180555555555555</v>
      </c>
      <c r="X123" s="149">
        <v>42675</v>
      </c>
      <c r="Y123" s="13" t="s">
        <v>38</v>
      </c>
    </row>
    <row r="124" spans="1:25" ht="15.75" thickBot="1" x14ac:dyDescent="0.2">
      <c r="A124" s="14">
        <v>150249</v>
      </c>
      <c r="B124" s="161" t="s">
        <v>103</v>
      </c>
      <c r="C124" s="14">
        <v>1.034</v>
      </c>
      <c r="D124" s="156">
        <v>-1.9E-3</v>
      </c>
      <c r="E124" s="150">
        <v>1.3</v>
      </c>
      <c r="F124" s="14">
        <v>1.03</v>
      </c>
      <c r="G124" s="152">
        <v>-3.8999999999999998E-3</v>
      </c>
      <c r="H124" s="152">
        <v>0.03</v>
      </c>
      <c r="I124" s="150">
        <v>4.5</v>
      </c>
      <c r="J124" s="150">
        <v>4.5</v>
      </c>
      <c r="K124" s="152">
        <v>4.4819999999999999E-2</v>
      </c>
      <c r="L124" s="150" t="s">
        <v>40</v>
      </c>
      <c r="M124" s="14" t="s">
        <v>95</v>
      </c>
      <c r="N124" s="156">
        <v>-1.9800000000000002E-2</v>
      </c>
      <c r="O124" s="18">
        <v>0.28570000000000001</v>
      </c>
      <c r="P124" s="152">
        <v>-8.6E-3</v>
      </c>
      <c r="Q124" s="152">
        <v>0.67410000000000003</v>
      </c>
      <c r="R124" s="152">
        <v>5.9999999999999995E-4</v>
      </c>
      <c r="S124" s="152">
        <v>-1.6000000000000001E-3</v>
      </c>
      <c r="T124" s="152">
        <v>-8.3999999999999995E-3</v>
      </c>
      <c r="U124" s="150">
        <v>3977</v>
      </c>
      <c r="V124" s="150">
        <v>-10</v>
      </c>
      <c r="W124" s="153">
        <v>0.21180555555555555</v>
      </c>
      <c r="X124" s="154">
        <v>42719</v>
      </c>
      <c r="Y124" s="21" t="s">
        <v>38</v>
      </c>
    </row>
    <row r="125" spans="1:25" ht="15.75" thickBot="1" x14ac:dyDescent="0.2">
      <c r="A125" s="7">
        <v>150200</v>
      </c>
      <c r="B125" s="144" t="s">
        <v>55</v>
      </c>
      <c r="C125" s="7">
        <v>1.0349999999999999</v>
      </c>
      <c r="D125" s="147">
        <v>5.7999999999999996E-3</v>
      </c>
      <c r="E125" s="144">
        <v>26291.52</v>
      </c>
      <c r="F125" s="7">
        <v>1.03</v>
      </c>
      <c r="G125" s="146">
        <v>-4.8999999999999998E-3</v>
      </c>
      <c r="H125" s="146">
        <v>0.03</v>
      </c>
      <c r="I125" s="144">
        <v>4.5</v>
      </c>
      <c r="J125" s="144">
        <v>4.5</v>
      </c>
      <c r="K125" s="146">
        <v>4.478E-2</v>
      </c>
      <c r="L125" s="144" t="s">
        <v>40</v>
      </c>
      <c r="M125" s="7" t="s">
        <v>56</v>
      </c>
      <c r="N125" s="145">
        <v>-1.1299999999999999E-2</v>
      </c>
      <c r="O125" s="23">
        <v>0.23350000000000001</v>
      </c>
      <c r="P125" s="146">
        <v>-9.5999999999999992E-3</v>
      </c>
      <c r="Q125" s="146">
        <v>0.7964</v>
      </c>
      <c r="R125" s="146">
        <v>-5.4000000000000003E-3</v>
      </c>
      <c r="S125" s="146">
        <v>-2.01E-2</v>
      </c>
      <c r="T125" s="146">
        <v>-5.9999999999999995E-4</v>
      </c>
      <c r="U125" s="144">
        <v>944828</v>
      </c>
      <c r="V125" s="144">
        <v>-18643</v>
      </c>
      <c r="W125" s="148">
        <v>0.21180555555555555</v>
      </c>
      <c r="X125" s="149">
        <v>42719</v>
      </c>
      <c r="Y125" s="13" t="s">
        <v>38</v>
      </c>
    </row>
    <row r="126" spans="1:25" ht="15.75" thickBot="1" x14ac:dyDescent="0.2">
      <c r="A126" s="14">
        <v>502004</v>
      </c>
      <c r="B126" s="150" t="s">
        <v>98</v>
      </c>
      <c r="C126" s="14">
        <v>1.01</v>
      </c>
      <c r="D126" s="151">
        <v>3.0000000000000001E-3</v>
      </c>
      <c r="E126" s="150">
        <v>2408.5100000000002</v>
      </c>
      <c r="F126" s="14">
        <v>1.0048999999999999</v>
      </c>
      <c r="G126" s="152">
        <v>-5.1000000000000004E-3</v>
      </c>
      <c r="H126" s="152">
        <v>0.03</v>
      </c>
      <c r="I126" s="150">
        <v>4.5</v>
      </c>
      <c r="J126" s="150">
        <v>4.5</v>
      </c>
      <c r="K126" s="152">
        <v>4.4769999999999997E-2</v>
      </c>
      <c r="L126" s="150" t="s">
        <v>40</v>
      </c>
      <c r="M126" s="14" t="s">
        <v>80</v>
      </c>
      <c r="N126" s="151">
        <v>1.9E-3</v>
      </c>
      <c r="O126" s="18">
        <v>0.45040000000000002</v>
      </c>
      <c r="P126" s="152">
        <v>-9.7000000000000003E-3</v>
      </c>
      <c r="Q126" s="152">
        <v>0.31390000000000001</v>
      </c>
      <c r="R126" s="152">
        <v>-3.2000000000000002E-3</v>
      </c>
      <c r="S126" s="152">
        <v>-3.3999999999999998E-3</v>
      </c>
      <c r="T126" s="152">
        <v>-1.6999999999999999E-3</v>
      </c>
      <c r="U126" s="150">
        <v>36972</v>
      </c>
      <c r="V126" s="150">
        <v>97</v>
      </c>
      <c r="W126" s="153">
        <v>0.21180555555555555</v>
      </c>
      <c r="X126" s="154">
        <v>42923</v>
      </c>
      <c r="Y126" s="21" t="s">
        <v>38</v>
      </c>
    </row>
    <row r="127" spans="1:25" ht="15.75" thickBot="1" x14ac:dyDescent="0.2">
      <c r="A127" s="7">
        <v>502007</v>
      </c>
      <c r="B127" s="144" t="s">
        <v>47</v>
      </c>
      <c r="C127" s="7">
        <v>1.0129999999999999</v>
      </c>
      <c r="D127" s="147">
        <v>3.0000000000000001E-3</v>
      </c>
      <c r="E127" s="144">
        <v>1226.47</v>
      </c>
      <c r="F127" s="7">
        <v>1.0078</v>
      </c>
      <c r="G127" s="146">
        <v>-5.1999999999999998E-3</v>
      </c>
      <c r="H127" s="146">
        <v>0.03</v>
      </c>
      <c r="I127" s="144">
        <v>4.5</v>
      </c>
      <c r="J127" s="144">
        <v>4.5</v>
      </c>
      <c r="K127" s="146">
        <v>4.4769999999999997E-2</v>
      </c>
      <c r="L127" s="144" t="s">
        <v>40</v>
      </c>
      <c r="M127" s="7" t="s">
        <v>48</v>
      </c>
      <c r="N127" s="147">
        <v>1.1999999999999999E-3</v>
      </c>
      <c r="O127" s="23">
        <v>0.31929999999999997</v>
      </c>
      <c r="P127" s="146">
        <v>-9.7000000000000003E-3</v>
      </c>
      <c r="Q127" s="146">
        <v>0.62360000000000004</v>
      </c>
      <c r="R127" s="146">
        <v>-4.7999999999999996E-3</v>
      </c>
      <c r="S127" s="146">
        <v>-4.5999999999999999E-3</v>
      </c>
      <c r="T127" s="146">
        <v>-5.7999999999999996E-3</v>
      </c>
      <c r="U127" s="144">
        <v>26350</v>
      </c>
      <c r="V127" s="144">
        <v>-1001</v>
      </c>
      <c r="W127" s="148">
        <v>0.21180555555555555</v>
      </c>
      <c r="X127" s="149">
        <v>42900</v>
      </c>
      <c r="Y127" s="13" t="s">
        <v>38</v>
      </c>
    </row>
    <row r="128" spans="1:25" ht="15.75" thickBot="1" x14ac:dyDescent="0.2">
      <c r="A128" s="14">
        <v>150209</v>
      </c>
      <c r="B128" s="150" t="s">
        <v>47</v>
      </c>
      <c r="C128" s="14">
        <v>1.036</v>
      </c>
      <c r="D128" s="156">
        <v>-1E-3</v>
      </c>
      <c r="E128" s="150">
        <v>6816.13</v>
      </c>
      <c r="F128" s="14">
        <v>1.03</v>
      </c>
      <c r="G128" s="152">
        <v>-5.7999999999999996E-3</v>
      </c>
      <c r="H128" s="152">
        <v>0.03</v>
      </c>
      <c r="I128" s="150">
        <v>4.5</v>
      </c>
      <c r="J128" s="150">
        <v>4.5</v>
      </c>
      <c r="K128" s="152">
        <v>4.4729999999999999E-2</v>
      </c>
      <c r="L128" s="150" t="s">
        <v>40</v>
      </c>
      <c r="M128" s="14" t="s">
        <v>48</v>
      </c>
      <c r="N128" s="151">
        <v>1.1999999999999999E-3</v>
      </c>
      <c r="O128" s="18">
        <v>0.26860000000000001</v>
      </c>
      <c r="P128" s="152">
        <v>-1.0500000000000001E-2</v>
      </c>
      <c r="Q128" s="152">
        <v>0.71430000000000005</v>
      </c>
      <c r="R128" s="152">
        <v>-1.1000000000000001E-3</v>
      </c>
      <c r="S128" s="152">
        <v>-5.9999999999999995E-4</v>
      </c>
      <c r="T128" s="152">
        <v>-1.1999999999999999E-3</v>
      </c>
      <c r="U128" s="150">
        <v>436008</v>
      </c>
      <c r="V128" s="150">
        <v>-1711</v>
      </c>
      <c r="W128" s="153">
        <v>0.21180555555555555</v>
      </c>
      <c r="X128" s="154">
        <v>42719</v>
      </c>
      <c r="Y128" s="21" t="s">
        <v>38</v>
      </c>
    </row>
    <row r="129" spans="1:25" ht="15.75" thickBot="1" x14ac:dyDescent="0.2">
      <c r="A129" s="7">
        <v>150255</v>
      </c>
      <c r="B129" s="155" t="s">
        <v>112</v>
      </c>
      <c r="C129" s="7">
        <v>1.016</v>
      </c>
      <c r="D129" s="145">
        <v>-8.8000000000000005E-3</v>
      </c>
      <c r="E129" s="144">
        <v>20.13</v>
      </c>
      <c r="F129" s="7">
        <v>1.0092000000000001</v>
      </c>
      <c r="G129" s="146">
        <v>-6.7000000000000002E-3</v>
      </c>
      <c r="H129" s="146">
        <v>0.03</v>
      </c>
      <c r="I129" s="144">
        <v>4.5</v>
      </c>
      <c r="J129" s="144">
        <v>4.5</v>
      </c>
      <c r="K129" s="146">
        <v>4.4699999999999997E-2</v>
      </c>
      <c r="L129" s="144" t="s">
        <v>40</v>
      </c>
      <c r="M129" s="7" t="s">
        <v>95</v>
      </c>
      <c r="N129" s="145">
        <v>-1.9800000000000002E-2</v>
      </c>
      <c r="O129" s="23">
        <v>0.24540000000000001</v>
      </c>
      <c r="P129" s="146">
        <v>-1.1599999999999999E-2</v>
      </c>
      <c r="Q129" s="146">
        <v>0.79790000000000005</v>
      </c>
      <c r="R129" s="146">
        <v>-4.0000000000000001E-3</v>
      </c>
      <c r="S129" s="146">
        <v>-8.2000000000000007E-3</v>
      </c>
      <c r="T129" s="146">
        <v>-5.9999999999999995E-4</v>
      </c>
      <c r="U129" s="144">
        <v>3233</v>
      </c>
      <c r="V129" s="144">
        <v>14</v>
      </c>
      <c r="W129" s="148">
        <v>0.21180555555555555</v>
      </c>
      <c r="X129" s="149">
        <v>42888</v>
      </c>
      <c r="Y129" s="13" t="s">
        <v>38</v>
      </c>
    </row>
    <row r="130" spans="1:25" ht="15.75" thickBot="1" x14ac:dyDescent="0.2">
      <c r="A130" s="14">
        <v>150100</v>
      </c>
      <c r="B130" s="150" t="s">
        <v>133</v>
      </c>
      <c r="C130" s="14">
        <v>1.0349999999999999</v>
      </c>
      <c r="D130" s="156">
        <v>-1.0500000000000001E-2</v>
      </c>
      <c r="E130" s="150">
        <v>0.57999999999999996</v>
      </c>
      <c r="F130" s="14">
        <v>1.028</v>
      </c>
      <c r="G130" s="152">
        <v>-6.7999999999999996E-3</v>
      </c>
      <c r="H130" s="152">
        <v>0.03</v>
      </c>
      <c r="I130" s="150">
        <v>4.5</v>
      </c>
      <c r="J130" s="150">
        <v>4.5</v>
      </c>
      <c r="K130" s="152">
        <v>4.4690000000000001E-2</v>
      </c>
      <c r="L130" s="150" t="s">
        <v>40</v>
      </c>
      <c r="M130" s="14" t="s">
        <v>134</v>
      </c>
      <c r="N130" s="151">
        <v>6.4999999999999997E-3</v>
      </c>
      <c r="O130" s="18">
        <v>0.4657</v>
      </c>
      <c r="P130" s="152">
        <v>-1.15E-2</v>
      </c>
      <c r="Q130" s="152">
        <v>0.67220000000000002</v>
      </c>
      <c r="R130" s="152">
        <v>-8.8000000000000005E-3</v>
      </c>
      <c r="S130" s="152">
        <v>-2.5000000000000001E-3</v>
      </c>
      <c r="T130" s="152">
        <v>-6.4000000000000003E-3</v>
      </c>
      <c r="U130" s="150">
        <v>14126</v>
      </c>
      <c r="V130" s="150">
        <v>3</v>
      </c>
      <c r="W130" s="153">
        <v>0.21180555555555555</v>
      </c>
      <c r="X130" s="154">
        <v>42738</v>
      </c>
      <c r="Y130" s="21" t="s">
        <v>38</v>
      </c>
    </row>
    <row r="131" spans="1:25" ht="15.75" thickBot="1" x14ac:dyDescent="0.2">
      <c r="A131" s="7">
        <v>150169</v>
      </c>
      <c r="B131" s="155" t="s">
        <v>116</v>
      </c>
      <c r="C131" s="7">
        <v>1.0389999999999999</v>
      </c>
      <c r="D131" s="147">
        <v>5.7999999999999996E-3</v>
      </c>
      <c r="E131" s="144">
        <v>577.29</v>
      </c>
      <c r="F131" s="7">
        <v>1.0269999999999999</v>
      </c>
      <c r="G131" s="146">
        <v>-1.17E-2</v>
      </c>
      <c r="H131" s="146">
        <v>0.03</v>
      </c>
      <c r="I131" s="144">
        <v>4.5</v>
      </c>
      <c r="J131" s="144">
        <v>4.5</v>
      </c>
      <c r="K131" s="146">
        <v>4.4470000000000003E-2</v>
      </c>
      <c r="L131" s="144" t="s">
        <v>40</v>
      </c>
      <c r="M131" s="7" t="s">
        <v>117</v>
      </c>
      <c r="N131" s="145">
        <v>-8.9999999999999998E-4</v>
      </c>
      <c r="O131" s="23">
        <v>0.3634</v>
      </c>
      <c r="P131" s="146">
        <v>-1.6299999999999999E-2</v>
      </c>
      <c r="Q131" s="146">
        <v>0.4955</v>
      </c>
      <c r="R131" s="146">
        <v>-4.0000000000000001E-3</v>
      </c>
      <c r="S131" s="146">
        <v>-6.4999999999999997E-3</v>
      </c>
      <c r="T131" s="146">
        <v>-6.4999999999999997E-3</v>
      </c>
      <c r="U131" s="144">
        <v>59630</v>
      </c>
      <c r="V131" s="144">
        <v>-447</v>
      </c>
      <c r="W131" s="148">
        <v>0.21180555555555555</v>
      </c>
      <c r="X131" s="149">
        <v>42738</v>
      </c>
      <c r="Y131" s="13" t="s">
        <v>38</v>
      </c>
    </row>
    <row r="132" spans="1:25" ht="15.75" thickBot="1" x14ac:dyDescent="0.2">
      <c r="A132" s="14">
        <v>150186</v>
      </c>
      <c r="B132" s="150" t="s">
        <v>79</v>
      </c>
      <c r="C132" s="14">
        <v>1.0149999999999999</v>
      </c>
      <c r="D132" s="151">
        <v>4.0000000000000001E-3</v>
      </c>
      <c r="E132" s="150">
        <v>2614.25</v>
      </c>
      <c r="F132" s="14">
        <v>1.0026999999999999</v>
      </c>
      <c r="G132" s="152">
        <v>-1.23E-2</v>
      </c>
      <c r="H132" s="152">
        <v>0.03</v>
      </c>
      <c r="I132" s="150">
        <v>4.5</v>
      </c>
      <c r="J132" s="150">
        <v>4.5</v>
      </c>
      <c r="K132" s="152">
        <v>4.4450000000000003E-2</v>
      </c>
      <c r="L132" s="150" t="s">
        <v>40</v>
      </c>
      <c r="M132" s="14" t="s">
        <v>80</v>
      </c>
      <c r="N132" s="151">
        <v>1.9E-3</v>
      </c>
      <c r="O132" s="18">
        <v>0.36109999999999998</v>
      </c>
      <c r="P132" s="152">
        <v>-1.6500000000000001E-2</v>
      </c>
      <c r="Q132" s="162">
        <v>0.53</v>
      </c>
      <c r="R132" s="152">
        <v>2.7000000000000001E-3</v>
      </c>
      <c r="S132" s="152">
        <v>2.8999999999999998E-3</v>
      </c>
      <c r="T132" s="152">
        <v>0</v>
      </c>
      <c r="U132" s="150">
        <v>46288</v>
      </c>
      <c r="V132" s="150">
        <v>230</v>
      </c>
      <c r="W132" s="153">
        <v>0.21180555555555555</v>
      </c>
      <c r="X132" s="154">
        <v>42940</v>
      </c>
      <c r="Y132" s="21" t="s">
        <v>38</v>
      </c>
    </row>
    <row r="133" spans="1:25" ht="15.75" thickBot="1" x14ac:dyDescent="0.2">
      <c r="A133" s="7">
        <v>150181</v>
      </c>
      <c r="B133" s="144" t="s">
        <v>98</v>
      </c>
      <c r="C133" s="7">
        <v>1.0369999999999999</v>
      </c>
      <c r="D133" s="145">
        <v>-1E-3</v>
      </c>
      <c r="E133" s="144">
        <v>7332.49</v>
      </c>
      <c r="F133" s="7">
        <v>1.024</v>
      </c>
      <c r="G133" s="146">
        <v>-1.2699999999999999E-2</v>
      </c>
      <c r="H133" s="146">
        <v>0.03</v>
      </c>
      <c r="I133" s="144">
        <v>4.5</v>
      </c>
      <c r="J133" s="144">
        <v>4.5</v>
      </c>
      <c r="K133" s="146">
        <v>4.4420000000000001E-2</v>
      </c>
      <c r="L133" s="144" t="s">
        <v>40</v>
      </c>
      <c r="M133" s="7" t="s">
        <v>80</v>
      </c>
      <c r="N133" s="147">
        <v>1.9E-3</v>
      </c>
      <c r="O133" s="23">
        <v>0.44069999999999998</v>
      </c>
      <c r="P133" s="146">
        <v>-1.72E-2</v>
      </c>
      <c r="Q133" s="146">
        <v>0.31690000000000002</v>
      </c>
      <c r="R133" s="146">
        <v>-4.0000000000000001E-3</v>
      </c>
      <c r="S133" s="146">
        <v>8.9999999999999998E-4</v>
      </c>
      <c r="T133" s="146">
        <v>8.9999999999999998E-4</v>
      </c>
      <c r="U133" s="144">
        <v>305880</v>
      </c>
      <c r="V133" s="144">
        <v>726</v>
      </c>
      <c r="W133" s="148">
        <v>0.21180555555555555</v>
      </c>
      <c r="X133" s="149">
        <v>42719</v>
      </c>
      <c r="Y133" s="13" t="s">
        <v>38</v>
      </c>
    </row>
    <row r="134" spans="1:25" ht="15.75" thickBot="1" x14ac:dyDescent="0.2">
      <c r="A134" s="14">
        <v>150143</v>
      </c>
      <c r="B134" s="150" t="s">
        <v>137</v>
      </c>
      <c r="C134" s="14">
        <v>1.0449999999999999</v>
      </c>
      <c r="D134" s="151">
        <v>8.6999999999999994E-3</v>
      </c>
      <c r="E134" s="150">
        <v>186.15</v>
      </c>
      <c r="F134" s="14">
        <v>1.032</v>
      </c>
      <c r="G134" s="152">
        <v>-1.26E-2</v>
      </c>
      <c r="H134" s="152">
        <v>0.03</v>
      </c>
      <c r="I134" s="150">
        <v>4.5</v>
      </c>
      <c r="J134" s="150">
        <v>4.5</v>
      </c>
      <c r="K134" s="152">
        <v>4.4420000000000001E-2</v>
      </c>
      <c r="L134" s="150" t="s">
        <v>40</v>
      </c>
      <c r="M134" s="14" t="s">
        <v>62</v>
      </c>
      <c r="N134" s="156">
        <v>-2.9999999999999997E-4</v>
      </c>
      <c r="O134" s="18">
        <v>0.13220000000000001</v>
      </c>
      <c r="P134" s="152">
        <v>-1.6899999999999998E-2</v>
      </c>
      <c r="Q134" s="152">
        <v>0.51819999999999999</v>
      </c>
      <c r="R134" s="152">
        <v>-4.8999999999999998E-3</v>
      </c>
      <c r="S134" s="152">
        <v>-1.1900000000000001E-2</v>
      </c>
      <c r="T134" s="152">
        <v>-7.4999999999999997E-3</v>
      </c>
      <c r="U134" s="150">
        <v>9304</v>
      </c>
      <c r="V134" s="150">
        <v>-18</v>
      </c>
      <c r="W134" s="153">
        <v>0.29375000000000001</v>
      </c>
      <c r="X134" s="154">
        <v>42705</v>
      </c>
      <c r="Y134" s="21" t="s">
        <v>38</v>
      </c>
    </row>
    <row r="135" spans="1:25" ht="15.75" thickBot="1" x14ac:dyDescent="0.2">
      <c r="A135" s="7">
        <v>150245</v>
      </c>
      <c r="B135" s="144" t="s">
        <v>132</v>
      </c>
      <c r="C135" s="7">
        <v>1.06</v>
      </c>
      <c r="D135" s="145">
        <v>-1.2999999999999999E-2</v>
      </c>
      <c r="E135" s="144">
        <v>14.87</v>
      </c>
      <c r="F135" s="7">
        <v>1.046</v>
      </c>
      <c r="G135" s="146">
        <v>-1.34E-2</v>
      </c>
      <c r="H135" s="146">
        <v>0.03</v>
      </c>
      <c r="I135" s="144">
        <v>4.75</v>
      </c>
      <c r="J135" s="144">
        <v>4.5</v>
      </c>
      <c r="K135" s="146">
        <v>4.4400000000000002E-2</v>
      </c>
      <c r="L135" s="144" t="s">
        <v>40</v>
      </c>
      <c r="M135" s="7" t="s">
        <v>86</v>
      </c>
      <c r="N135" s="147">
        <v>2E-3</v>
      </c>
      <c r="O135" s="23">
        <v>0.42349999999999999</v>
      </c>
      <c r="P135" s="146">
        <v>-1.7899999999999999E-2</v>
      </c>
      <c r="Q135" s="146">
        <v>0.33450000000000002</v>
      </c>
      <c r="R135" s="146">
        <v>-5.7999999999999996E-3</v>
      </c>
      <c r="S135" s="146">
        <v>4.0000000000000001E-3</v>
      </c>
      <c r="T135" s="146">
        <v>-5.4999999999999997E-3</v>
      </c>
      <c r="U135" s="144">
        <v>1033</v>
      </c>
      <c r="V135" s="144">
        <v>17</v>
      </c>
      <c r="W135" s="148">
        <v>0.21180555555555555</v>
      </c>
      <c r="X135" s="149">
        <v>42675</v>
      </c>
      <c r="Y135" s="13" t="s">
        <v>38</v>
      </c>
    </row>
    <row r="136" spans="1:25" ht="15.75" thickBot="1" x14ac:dyDescent="0.2">
      <c r="A136" s="14">
        <v>150018</v>
      </c>
      <c r="B136" s="150" t="s">
        <v>122</v>
      </c>
      <c r="C136" s="14">
        <v>1.042</v>
      </c>
      <c r="D136" s="159">
        <v>0</v>
      </c>
      <c r="E136" s="150">
        <v>9261.31</v>
      </c>
      <c r="F136" s="14">
        <v>1.028</v>
      </c>
      <c r="G136" s="152">
        <v>-1.3599999999999999E-2</v>
      </c>
      <c r="H136" s="152">
        <v>0.03</v>
      </c>
      <c r="I136" s="150">
        <v>4.5</v>
      </c>
      <c r="J136" s="150">
        <v>4.5</v>
      </c>
      <c r="K136" s="152">
        <v>4.4380000000000003E-2</v>
      </c>
      <c r="L136" s="150" t="s">
        <v>40</v>
      </c>
      <c r="M136" s="14" t="s">
        <v>123</v>
      </c>
      <c r="N136" s="151">
        <v>5.0000000000000001E-3</v>
      </c>
      <c r="O136" s="18">
        <v>0.34799999999999998</v>
      </c>
      <c r="P136" s="152">
        <v>-1.8100000000000002E-2</v>
      </c>
      <c r="Q136" s="152">
        <v>1.0407999999999999</v>
      </c>
      <c r="R136" s="152">
        <v>-4.5999999999999999E-3</v>
      </c>
      <c r="S136" s="152">
        <v>5.0000000000000001E-4</v>
      </c>
      <c r="T136" s="152">
        <v>-2.5999999999999999E-3</v>
      </c>
      <c r="U136" s="150">
        <v>330886</v>
      </c>
      <c r="V136" s="150">
        <v>327</v>
      </c>
      <c r="W136" s="153">
        <v>0.21180555555555555</v>
      </c>
      <c r="X136" s="154">
        <v>42738</v>
      </c>
      <c r="Y136" s="21" t="s">
        <v>38</v>
      </c>
    </row>
    <row r="137" spans="1:25" ht="15.75" thickBot="1" x14ac:dyDescent="0.2">
      <c r="A137" s="7">
        <v>150076</v>
      </c>
      <c r="B137" s="144" t="s">
        <v>288</v>
      </c>
      <c r="C137" s="7">
        <v>1.0449999999999999</v>
      </c>
      <c r="D137" s="145">
        <v>-1.5100000000000001E-2</v>
      </c>
      <c r="E137" s="144">
        <v>2.96</v>
      </c>
      <c r="F137" s="7">
        <v>1.028</v>
      </c>
      <c r="G137" s="146">
        <v>-1.6500000000000001E-2</v>
      </c>
      <c r="H137" s="146">
        <v>0.03</v>
      </c>
      <c r="I137" s="144">
        <v>4.5</v>
      </c>
      <c r="J137" s="144">
        <v>4.5</v>
      </c>
      <c r="K137" s="146">
        <v>4.4249999999999998E-2</v>
      </c>
      <c r="L137" s="144" t="s">
        <v>40</v>
      </c>
      <c r="M137" s="7" t="s">
        <v>88</v>
      </c>
      <c r="N137" s="145">
        <v>-4.4999999999999997E-3</v>
      </c>
      <c r="O137" s="23">
        <v>0.43809999999999999</v>
      </c>
      <c r="P137" s="146">
        <v>-2.0899999999999998E-2</v>
      </c>
      <c r="Q137" s="146">
        <v>0.73160000000000003</v>
      </c>
      <c r="R137" s="146">
        <v>4.07E-2</v>
      </c>
      <c r="S137" s="146">
        <v>2.8799999999999999E-2</v>
      </c>
      <c r="T137" s="146">
        <v>9.2999999999999992E-3</v>
      </c>
      <c r="U137" s="144">
        <v>287</v>
      </c>
      <c r="V137" s="144">
        <v>-3</v>
      </c>
      <c r="W137" s="148">
        <v>0.21180555555555555</v>
      </c>
      <c r="X137" s="149">
        <v>42738</v>
      </c>
      <c r="Y137" s="13" t="s">
        <v>38</v>
      </c>
    </row>
    <row r="138" spans="1:25" ht="15.75" thickBot="1" x14ac:dyDescent="0.2">
      <c r="A138" s="14">
        <v>150192</v>
      </c>
      <c r="B138" s="150" t="s">
        <v>107</v>
      </c>
      <c r="C138" s="14">
        <v>1.046</v>
      </c>
      <c r="D138" s="156">
        <v>-2.8999999999999998E-3</v>
      </c>
      <c r="E138" s="150">
        <v>728.35</v>
      </c>
      <c r="F138" s="14">
        <v>1.028</v>
      </c>
      <c r="G138" s="152">
        <v>-1.7500000000000002E-2</v>
      </c>
      <c r="H138" s="152">
        <v>0.03</v>
      </c>
      <c r="I138" s="150">
        <v>4.5</v>
      </c>
      <c r="J138" s="150">
        <v>4.5</v>
      </c>
      <c r="K138" s="152">
        <v>4.4200000000000003E-2</v>
      </c>
      <c r="L138" s="150" t="s">
        <v>40</v>
      </c>
      <c r="M138" s="14" t="s">
        <v>108</v>
      </c>
      <c r="N138" s="151">
        <v>8.6E-3</v>
      </c>
      <c r="O138" s="18">
        <v>0.41270000000000001</v>
      </c>
      <c r="P138" s="152">
        <v>-2.1899999999999999E-2</v>
      </c>
      <c r="Q138" s="152">
        <v>0.37869999999999998</v>
      </c>
      <c r="R138" s="152">
        <v>0</v>
      </c>
      <c r="S138" s="152">
        <v>-2.0400000000000001E-2</v>
      </c>
      <c r="T138" s="152">
        <v>-7.3000000000000001E-3</v>
      </c>
      <c r="U138" s="150">
        <v>15341</v>
      </c>
      <c r="V138" s="150">
        <v>-163</v>
      </c>
      <c r="W138" s="153">
        <v>0.21180555555555555</v>
      </c>
      <c r="X138" s="154">
        <v>42738</v>
      </c>
      <c r="Y138" s="21" t="s">
        <v>38</v>
      </c>
    </row>
    <row r="139" spans="1:25" ht="15.75" thickBot="1" x14ac:dyDescent="0.2">
      <c r="A139" s="7">
        <v>150171</v>
      </c>
      <c r="B139" s="144" t="s">
        <v>101</v>
      </c>
      <c r="C139" s="7">
        <v>1.04</v>
      </c>
      <c r="D139" s="145">
        <v>-1E-3</v>
      </c>
      <c r="E139" s="144">
        <v>5377.17</v>
      </c>
      <c r="F139" s="7">
        <v>1.0190999999999999</v>
      </c>
      <c r="G139" s="146">
        <v>-2.0500000000000001E-2</v>
      </c>
      <c r="H139" s="146">
        <v>0.03</v>
      </c>
      <c r="I139" s="144">
        <v>4.5</v>
      </c>
      <c r="J139" s="144">
        <v>4.5</v>
      </c>
      <c r="K139" s="146">
        <v>4.4080000000000001E-2</v>
      </c>
      <c r="L139" s="144" t="s">
        <v>40</v>
      </c>
      <c r="M139" s="7" t="s">
        <v>102</v>
      </c>
      <c r="N139" s="145">
        <v>-1.14E-2</v>
      </c>
      <c r="O139" s="23">
        <v>0.46550000000000002</v>
      </c>
      <c r="P139" s="146">
        <v>-2.4899999999999999E-2</v>
      </c>
      <c r="Q139" s="160">
        <v>0.26350000000000001</v>
      </c>
      <c r="R139" s="146">
        <v>-4.7999999999999996E-3</v>
      </c>
      <c r="S139" s="146">
        <v>-1E-3</v>
      </c>
      <c r="T139" s="146">
        <v>-4.0000000000000002E-4</v>
      </c>
      <c r="U139" s="144">
        <v>350354</v>
      </c>
      <c r="V139" s="144">
        <v>-200</v>
      </c>
      <c r="W139" s="148">
        <v>0.21180555555555555</v>
      </c>
      <c r="X139" s="149">
        <v>42807</v>
      </c>
      <c r="Y139" s="13" t="s">
        <v>38</v>
      </c>
    </row>
    <row r="140" spans="1:25" ht="15.75" thickBot="1" x14ac:dyDescent="0.2">
      <c r="A140" s="14">
        <v>150092</v>
      </c>
      <c r="B140" s="150" t="s">
        <v>138</v>
      </c>
      <c r="C140" s="14">
        <v>1.05</v>
      </c>
      <c r="D140" s="151">
        <v>8.6E-3</v>
      </c>
      <c r="E140" s="150">
        <v>1.77</v>
      </c>
      <c r="F140" s="14">
        <v>1.028</v>
      </c>
      <c r="G140" s="152">
        <v>-2.1399999999999999E-2</v>
      </c>
      <c r="H140" s="152">
        <v>0.03</v>
      </c>
      <c r="I140" s="150">
        <v>4.5</v>
      </c>
      <c r="J140" s="150">
        <v>4.5</v>
      </c>
      <c r="K140" s="152">
        <v>4.403E-2</v>
      </c>
      <c r="L140" s="150" t="s">
        <v>40</v>
      </c>
      <c r="M140" s="14" t="s">
        <v>139</v>
      </c>
      <c r="N140" s="151">
        <v>5.3E-3</v>
      </c>
      <c r="O140" s="18">
        <v>0.41539999999999999</v>
      </c>
      <c r="P140" s="152">
        <v>-2.5600000000000001E-2</v>
      </c>
      <c r="Q140" s="152">
        <v>0.82979999999999998</v>
      </c>
      <c r="R140" s="152">
        <v>-1.24E-2</v>
      </c>
      <c r="S140" s="152">
        <v>-5.4999999999999997E-3</v>
      </c>
      <c r="T140" s="152">
        <v>-3.8E-3</v>
      </c>
      <c r="U140" s="150">
        <v>252</v>
      </c>
      <c r="V140" s="150">
        <v>0</v>
      </c>
      <c r="W140" s="153">
        <v>0.21180555555555555</v>
      </c>
      <c r="X140" s="154">
        <v>42738</v>
      </c>
      <c r="Y140" s="21" t="s">
        <v>38</v>
      </c>
    </row>
    <row r="141" spans="1:25" ht="15.75" thickBot="1" x14ac:dyDescent="0.2">
      <c r="A141" s="7">
        <v>502017</v>
      </c>
      <c r="B141" s="144" t="s">
        <v>45</v>
      </c>
      <c r="C141" s="7">
        <v>1.052</v>
      </c>
      <c r="D141" s="145">
        <v>-4.7000000000000002E-3</v>
      </c>
      <c r="E141" s="144">
        <v>52.03</v>
      </c>
      <c r="F141" s="7">
        <v>1.03</v>
      </c>
      <c r="G141" s="146">
        <v>-2.1399999999999999E-2</v>
      </c>
      <c r="H141" s="146">
        <v>0.03</v>
      </c>
      <c r="I141" s="144">
        <v>4.5</v>
      </c>
      <c r="J141" s="144">
        <v>4.5</v>
      </c>
      <c r="K141" s="146">
        <v>4.403E-2</v>
      </c>
      <c r="L141" s="144" t="s">
        <v>40</v>
      </c>
      <c r="M141" s="7" t="s">
        <v>46</v>
      </c>
      <c r="N141" s="147">
        <v>4.3E-3</v>
      </c>
      <c r="O141" s="23">
        <v>0.36630000000000001</v>
      </c>
      <c r="P141" s="146">
        <v>-2.5600000000000001E-2</v>
      </c>
      <c r="Q141" s="146">
        <v>0.48509999999999998</v>
      </c>
      <c r="R141" s="146">
        <v>5.0000000000000001E-4</v>
      </c>
      <c r="S141" s="146">
        <v>2.8299999999999999E-2</v>
      </c>
      <c r="T141" s="146">
        <v>-1.01E-2</v>
      </c>
      <c r="U141" s="144">
        <v>247</v>
      </c>
      <c r="V141" s="144">
        <v>-2</v>
      </c>
      <c r="W141" s="148">
        <v>0.21180555555555555</v>
      </c>
      <c r="X141" s="149">
        <v>42719</v>
      </c>
      <c r="Y141" s="13" t="s">
        <v>38</v>
      </c>
    </row>
    <row r="142" spans="1:25" ht="15.75" thickBot="1" x14ac:dyDescent="0.2">
      <c r="A142" s="14">
        <v>150231</v>
      </c>
      <c r="B142" s="150" t="s">
        <v>130</v>
      </c>
      <c r="C142" s="14">
        <v>1.0409999999999999</v>
      </c>
      <c r="D142" s="156">
        <v>-1E-3</v>
      </c>
      <c r="E142" s="150">
        <v>19.71</v>
      </c>
      <c r="F142" s="14">
        <v>1.0116000000000001</v>
      </c>
      <c r="G142" s="152">
        <v>-2.9100000000000001E-2</v>
      </c>
      <c r="H142" s="152">
        <v>0.03</v>
      </c>
      <c r="I142" s="150">
        <v>4.5</v>
      </c>
      <c r="J142" s="150">
        <v>4.5</v>
      </c>
      <c r="K142" s="152">
        <v>4.3709999999999999E-2</v>
      </c>
      <c r="L142" s="150" t="s">
        <v>40</v>
      </c>
      <c r="M142" s="14" t="s">
        <v>131</v>
      </c>
      <c r="N142" s="151">
        <v>4.1999999999999997E-3</v>
      </c>
      <c r="O142" s="18">
        <v>0.38719999999999999</v>
      </c>
      <c r="P142" s="152">
        <v>-3.2500000000000001E-2</v>
      </c>
      <c r="Q142" s="162">
        <v>0.4572</v>
      </c>
      <c r="R142" s="152">
        <v>-8.2000000000000007E-3</v>
      </c>
      <c r="S142" s="152">
        <v>4.0000000000000001E-3</v>
      </c>
      <c r="T142" s="152">
        <v>8.0000000000000004E-4</v>
      </c>
      <c r="U142" s="150">
        <v>3830</v>
      </c>
      <c r="V142" s="150">
        <v>5</v>
      </c>
      <c r="W142" s="153">
        <v>0.21180555555555555</v>
      </c>
      <c r="X142" s="154">
        <v>42869</v>
      </c>
      <c r="Y142" s="21" t="s">
        <v>38</v>
      </c>
    </row>
    <row r="143" spans="1:25" ht="15.75" thickBot="1" x14ac:dyDescent="0.2">
      <c r="A143" s="7">
        <v>150311</v>
      </c>
      <c r="B143" s="144" t="s">
        <v>135</v>
      </c>
      <c r="C143" s="7">
        <v>1.0680000000000001</v>
      </c>
      <c r="D143" s="145">
        <v>-2.7300000000000001E-2</v>
      </c>
      <c r="E143" s="144">
        <v>0.06</v>
      </c>
      <c r="F143" s="7">
        <v>1.032</v>
      </c>
      <c r="G143" s="146">
        <v>-3.49E-2</v>
      </c>
      <c r="H143" s="146">
        <v>0.03</v>
      </c>
      <c r="I143" s="144">
        <v>4.5</v>
      </c>
      <c r="J143" s="144">
        <v>4.5</v>
      </c>
      <c r="K143" s="146">
        <v>4.3439999999999999E-2</v>
      </c>
      <c r="L143" s="144" t="s">
        <v>40</v>
      </c>
      <c r="M143" s="7" t="s">
        <v>136</v>
      </c>
      <c r="N143" s="147">
        <v>1.8E-3</v>
      </c>
      <c r="O143" s="23">
        <v>0.37769999999999998</v>
      </c>
      <c r="P143" s="146">
        <v>-3.9199999999999999E-2</v>
      </c>
      <c r="Q143" s="146">
        <v>0.45629999999999998</v>
      </c>
      <c r="R143" s="146">
        <v>-2.3999999999999998E-3</v>
      </c>
      <c r="S143" s="146">
        <v>1.3100000000000001E-2</v>
      </c>
      <c r="T143" s="146">
        <v>-2.5000000000000001E-3</v>
      </c>
      <c r="U143" s="144">
        <v>1704</v>
      </c>
      <c r="V143" s="144">
        <v>0</v>
      </c>
      <c r="W143" s="148">
        <v>0.21180555555555555</v>
      </c>
      <c r="X143" s="149">
        <v>42709</v>
      </c>
      <c r="Y143" s="13" t="s">
        <v>38</v>
      </c>
    </row>
    <row r="144" spans="1:25" ht="15.75" thickBot="1" x14ac:dyDescent="0.2">
      <c r="A144" s="14">
        <v>150215</v>
      </c>
      <c r="B144" s="150" t="s">
        <v>140</v>
      </c>
      <c r="C144" s="14">
        <v>1.085</v>
      </c>
      <c r="D144" s="151">
        <v>5.5999999999999999E-3</v>
      </c>
      <c r="E144" s="150">
        <v>4.67</v>
      </c>
      <c r="F144" s="14">
        <v>1.0277000000000001</v>
      </c>
      <c r="G144" s="152">
        <v>-5.5800000000000002E-2</v>
      </c>
      <c r="H144" s="152">
        <v>0.03</v>
      </c>
      <c r="I144" s="150">
        <v>4.5</v>
      </c>
      <c r="J144" s="150">
        <v>4.5</v>
      </c>
      <c r="K144" s="152">
        <v>4.2560000000000001E-2</v>
      </c>
      <c r="L144" s="150" t="s">
        <v>40</v>
      </c>
      <c r="M144" s="14" t="s">
        <v>141</v>
      </c>
      <c r="N144" s="151">
        <v>1E-3</v>
      </c>
      <c r="O144" s="18">
        <v>0.44309999999999999</v>
      </c>
      <c r="P144" s="152">
        <v>-5.7000000000000002E-2</v>
      </c>
      <c r="Q144" s="152">
        <v>0.3075</v>
      </c>
      <c r="R144" s="152">
        <v>-2.8E-3</v>
      </c>
      <c r="S144" s="152">
        <v>2.5000000000000001E-3</v>
      </c>
      <c r="T144" s="152">
        <v>-1E-3</v>
      </c>
      <c r="U144" s="150">
        <v>2394</v>
      </c>
      <c r="V144" s="150">
        <v>2</v>
      </c>
      <c r="W144" s="153">
        <v>0.21180555555555555</v>
      </c>
      <c r="X144" s="154">
        <v>42738</v>
      </c>
      <c r="Y144" s="21" t="s">
        <v>38</v>
      </c>
    </row>
    <row r="145" spans="1:25" ht="14.25" thickBot="1" x14ac:dyDescent="0.2">
      <c r="A145" s="44" t="s">
        <v>241</v>
      </c>
      <c r="B145" s="36"/>
      <c r="C145" s="35"/>
      <c r="D145" s="43">
        <f>AVERAGE(D86:D144)</f>
        <v>-4.067796610169492E-4</v>
      </c>
      <c r="E145" s="36"/>
      <c r="F145" s="35"/>
      <c r="G145" s="43">
        <f>AVERAGE(G86:G144)</f>
        <v>-1.999999999999997E-3</v>
      </c>
      <c r="H145" s="43">
        <f>COUNTIF($D86:$D144,"&gt;0")/COUNT($D86:$D144)</f>
        <v>0.52542372881355937</v>
      </c>
      <c r="I145" s="270"/>
      <c r="J145" s="270"/>
      <c r="K145" s="43">
        <f>AVERAGE(K86:K144)</f>
        <v>4.4950169491525416E-2</v>
      </c>
      <c r="L145" s="36"/>
      <c r="M145" s="35"/>
      <c r="N145" s="38"/>
      <c r="O145" s="39"/>
      <c r="P145" s="43">
        <f>AVERAGE(P86:P144)</f>
        <v>-9.6689655172413781E-3</v>
      </c>
      <c r="Q145" s="37"/>
      <c r="R145" s="43">
        <f>AVERAGE(R86:R144)</f>
        <v>3.0677966101694894E-4</v>
      </c>
      <c r="S145" s="37"/>
      <c r="T145" s="37"/>
      <c r="U145" s="36"/>
      <c r="V145" s="36"/>
      <c r="W145" s="40"/>
      <c r="X145" s="41"/>
      <c r="Y145" s="42"/>
    </row>
    <row r="146" spans="1:25" ht="15.75" thickBot="1" x14ac:dyDescent="0.2">
      <c r="A146" s="7">
        <v>150066</v>
      </c>
      <c r="B146" s="144" t="s">
        <v>39</v>
      </c>
      <c r="C146" s="7">
        <v>0.92200000000000004</v>
      </c>
      <c r="D146" s="145">
        <v>-1.1000000000000001E-3</v>
      </c>
      <c r="E146" s="144">
        <v>10.56</v>
      </c>
      <c r="F146" s="7">
        <v>1.018</v>
      </c>
      <c r="G146" s="146">
        <v>9.4299999999999995E-2</v>
      </c>
      <c r="H146" s="146">
        <v>1.4999999999999999E-2</v>
      </c>
      <c r="I146" s="144">
        <v>3</v>
      </c>
      <c r="J146" s="144">
        <v>3</v>
      </c>
      <c r="K146" s="146">
        <v>3.3189999999999997E-2</v>
      </c>
      <c r="L146" s="144" t="s">
        <v>40</v>
      </c>
      <c r="M146" s="7" t="s">
        <v>41</v>
      </c>
      <c r="N146" s="157">
        <v>0</v>
      </c>
      <c r="O146" s="23">
        <v>0.22620000000000001</v>
      </c>
      <c r="P146" s="146">
        <v>0.06</v>
      </c>
      <c r="Q146" s="146">
        <v>0.1084</v>
      </c>
      <c r="R146" s="146">
        <v>3.3E-3</v>
      </c>
      <c r="S146" s="146">
        <v>-1.9E-3</v>
      </c>
      <c r="T146" s="146">
        <v>-5.9999999999999995E-4</v>
      </c>
      <c r="U146" s="144">
        <v>817</v>
      </c>
      <c r="V146" s="144">
        <v>0</v>
      </c>
      <c r="W146" s="148">
        <v>0.29375000000000001</v>
      </c>
      <c r="X146" s="149">
        <v>42738</v>
      </c>
      <c r="Y146" s="13" t="s">
        <v>38</v>
      </c>
    </row>
    <row r="147" spans="1:25" ht="15.75" thickBot="1" x14ac:dyDescent="0.2">
      <c r="A147" s="14">
        <v>150133</v>
      </c>
      <c r="B147" s="150" t="s">
        <v>413</v>
      </c>
      <c r="C147" s="14">
        <v>1.0429999999999999</v>
      </c>
      <c r="D147" s="159">
        <v>0</v>
      </c>
      <c r="E147" s="150">
        <v>9.5</v>
      </c>
      <c r="F147" s="14">
        <v>1.0489999999999999</v>
      </c>
      <c r="G147" s="152">
        <v>5.7000000000000002E-3</v>
      </c>
      <c r="H147" s="150" t="s">
        <v>414</v>
      </c>
      <c r="I147" s="150">
        <v>3.7</v>
      </c>
      <c r="J147" s="150">
        <v>3.7</v>
      </c>
      <c r="K147" s="152">
        <v>4.333E-2</v>
      </c>
      <c r="L147" s="150">
        <v>0.69</v>
      </c>
      <c r="M147" s="14" t="s">
        <v>415</v>
      </c>
      <c r="N147" s="151">
        <v>2.0000000000000001E-4</v>
      </c>
      <c r="O147" s="152">
        <v>0.23380000000000001</v>
      </c>
      <c r="P147" s="150" t="s">
        <v>37</v>
      </c>
      <c r="Q147" s="150" t="s">
        <v>37</v>
      </c>
      <c r="R147" s="152">
        <v>-4.5999999999999999E-3</v>
      </c>
      <c r="S147" s="152">
        <v>-3.7000000000000002E-3</v>
      </c>
      <c r="T147" s="152">
        <v>-2.0999999999999999E-3</v>
      </c>
      <c r="U147" s="150">
        <v>611</v>
      </c>
      <c r="V147" s="150">
        <v>-2</v>
      </c>
      <c r="W147" s="153">
        <v>0.29375000000000001</v>
      </c>
      <c r="X147" s="154">
        <v>42850</v>
      </c>
      <c r="Y147" s="21" t="s">
        <v>38</v>
      </c>
    </row>
    <row r="148" spans="1:25" ht="15.75" thickBot="1" x14ac:dyDescent="0.2">
      <c r="A148" s="7">
        <v>150039</v>
      </c>
      <c r="B148" s="144" t="s">
        <v>346</v>
      </c>
      <c r="C148" s="7">
        <v>1.085</v>
      </c>
      <c r="D148" s="145">
        <v>-0.01</v>
      </c>
      <c r="E148" s="144">
        <v>1.96</v>
      </c>
      <c r="F148" s="7">
        <v>1.087</v>
      </c>
      <c r="G148" s="146">
        <v>1.8E-3</v>
      </c>
      <c r="H148" s="144" t="s">
        <v>347</v>
      </c>
      <c r="I148" s="144">
        <v>4</v>
      </c>
      <c r="J148" s="144">
        <v>4</v>
      </c>
      <c r="K148" s="146">
        <v>3.8859999999999999E-2</v>
      </c>
      <c r="L148" s="144">
        <v>0.83</v>
      </c>
      <c r="M148" s="7" t="s">
        <v>236</v>
      </c>
      <c r="N148" s="157">
        <v>0</v>
      </c>
      <c r="O148" s="146">
        <v>0.34189999999999998</v>
      </c>
      <c r="P148" s="144" t="s">
        <v>37</v>
      </c>
      <c r="Q148" s="144" t="s">
        <v>37</v>
      </c>
      <c r="R148" s="146">
        <v>-6.6E-3</v>
      </c>
      <c r="S148" s="146">
        <v>-1.4E-3</v>
      </c>
      <c r="T148" s="146">
        <v>6.7000000000000002E-3</v>
      </c>
      <c r="U148" s="144">
        <v>1671</v>
      </c>
      <c r="V148" s="144">
        <v>0</v>
      </c>
      <c r="W148" s="148">
        <v>0.29375000000000001</v>
      </c>
      <c r="X148" s="149">
        <v>42902</v>
      </c>
      <c r="Y148" s="13" t="s">
        <v>38</v>
      </c>
    </row>
    <row r="149" spans="1:25" ht="15.75" thickBot="1" x14ac:dyDescent="0.2">
      <c r="A149" s="14">
        <v>150016</v>
      </c>
      <c r="B149" s="150" t="s">
        <v>34</v>
      </c>
      <c r="C149" s="14">
        <v>1.052</v>
      </c>
      <c r="D149" s="159">
        <v>0</v>
      </c>
      <c r="E149" s="150">
        <v>142.04</v>
      </c>
      <c r="F149" s="14">
        <v>1</v>
      </c>
      <c r="G149" s="152">
        <v>-5.1999999999999998E-2</v>
      </c>
      <c r="H149" s="150" t="s">
        <v>35</v>
      </c>
      <c r="I149" s="150">
        <v>0</v>
      </c>
      <c r="J149" s="150">
        <v>0</v>
      </c>
      <c r="K149" s="152">
        <v>-1.8780000000000002E-2</v>
      </c>
      <c r="L149" s="150">
        <v>2.67</v>
      </c>
      <c r="M149" s="14" t="s">
        <v>36</v>
      </c>
      <c r="N149" s="156">
        <v>-4.4999999999999997E-3</v>
      </c>
      <c r="O149" s="152">
        <v>0.55600000000000005</v>
      </c>
      <c r="P149" s="150" t="s">
        <v>37</v>
      </c>
      <c r="Q149" s="150" t="s">
        <v>37</v>
      </c>
      <c r="R149" s="152">
        <v>8.3000000000000001E-3</v>
      </c>
      <c r="S149" s="152">
        <v>8.5000000000000006E-3</v>
      </c>
      <c r="T149" s="152">
        <v>3.8999999999999998E-3</v>
      </c>
      <c r="U149" s="150">
        <v>3112</v>
      </c>
      <c r="V149" s="150">
        <v>-1</v>
      </c>
      <c r="W149" s="153">
        <v>0.17083333333333331</v>
      </c>
      <c r="X149" s="154">
        <v>43574</v>
      </c>
      <c r="Y149" s="21" t="s">
        <v>38</v>
      </c>
    </row>
    <row r="150" spans="1:25" ht="15.75" thickBot="1" x14ac:dyDescent="0.2">
      <c r="A150" s="7">
        <v>150188</v>
      </c>
      <c r="B150" s="144" t="s">
        <v>289</v>
      </c>
      <c r="C150" s="7">
        <v>1.075</v>
      </c>
      <c r="D150" s="147">
        <v>5.5999999999999999E-3</v>
      </c>
      <c r="E150" s="144">
        <v>0.09</v>
      </c>
      <c r="F150" s="7">
        <v>1.0369999999999999</v>
      </c>
      <c r="G150" s="146">
        <v>-3.6600000000000001E-2</v>
      </c>
      <c r="H150" s="144" t="s">
        <v>290</v>
      </c>
      <c r="I150" s="144">
        <v>5.5</v>
      </c>
      <c r="J150" s="144">
        <v>5.5</v>
      </c>
      <c r="K150" s="146">
        <v>-5.5079999999999997E-2</v>
      </c>
      <c r="L150" s="144">
        <v>0.33</v>
      </c>
      <c r="M150" s="7" t="s">
        <v>291</v>
      </c>
      <c r="N150" s="145">
        <v>-2.9999999999999997E-4</v>
      </c>
      <c r="O150" s="23">
        <v>0.1459</v>
      </c>
      <c r="P150" s="146">
        <v>-5.6899999999999999E-2</v>
      </c>
      <c r="Q150" s="146">
        <v>0.38890000000000002</v>
      </c>
      <c r="R150" s="146">
        <v>5.1999999999999998E-3</v>
      </c>
      <c r="S150" s="146">
        <v>8.5000000000000006E-3</v>
      </c>
      <c r="T150" s="146">
        <v>-2.8999999999999998E-3</v>
      </c>
      <c r="U150" s="144">
        <v>29483</v>
      </c>
      <c r="V150" s="144">
        <v>3</v>
      </c>
      <c r="W150" s="148">
        <v>0.29375000000000001</v>
      </c>
      <c r="X150" s="149">
        <v>42719</v>
      </c>
      <c r="Y150" s="13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108"/>
    <hyperlink ref="C4" r:id="rId7" display="http://finance.sina.com.cn/fund/quotes/150108/bc.shtml"/>
    <hyperlink ref="F4" r:id="rId8" display="http://www.cninfo.com.cn/information/fund/netvalue/150108.html"/>
    <hyperlink ref="M4" r:id="rId9" tooltip="399632" display="http://quote.eastmoney.com/zs399632.html"/>
    <hyperlink ref="Y4" r:id="rId10" tooltip="加【同辉100A】为自选A类" display="javascript:addOwnedFund('150108');"/>
    <hyperlink ref="A5" r:id="rId11" display="https://www.jisilu.cn/data/sfnew/detail/150223"/>
    <hyperlink ref="C5" r:id="rId12" display="http://finance.sina.com.cn/fund/quotes/150223/bc.shtml"/>
    <hyperlink ref="F5" r:id="rId13" display="http://www.cninfo.com.cn/information/fund/netvalue/150223.html"/>
    <hyperlink ref="M5" r:id="rId14" tooltip="399975" display="http://quote.eastmoney.com/zs399975.html"/>
    <hyperlink ref="O5" r:id="rId15" display="https://www.jisilu.cn/data/utils/lowcalc/150223"/>
    <hyperlink ref="Y5" r:id="rId16" tooltip="将【证券A级】从自选中删除" display="javascript:delOwnedFund('150223');"/>
    <hyperlink ref="A6" r:id="rId17" display="https://www.jisilu.cn/data/sfnew/detail/150057"/>
    <hyperlink ref="C6" r:id="rId18" display="http://finance.sina.com.cn/fund/quotes/150057/bc.shtml"/>
    <hyperlink ref="F6" r:id="rId19" display="http://www.cninfo.com.cn/information/fund/netvalue/150057.html"/>
    <hyperlink ref="M6" r:id="rId20" tooltip="399008" display="http://quote.eastmoney.com/zs399008.html"/>
    <hyperlink ref="O6" r:id="rId21" display="https://www.jisilu.cn/data/utils/lowcalc/150057"/>
    <hyperlink ref="Y6" r:id="rId22" tooltip="加【中小300A】为自选A类" display="javascript:addOwnedFund('150057');"/>
    <hyperlink ref="A8" r:id="rId23" display="https://www.jisilu.cn/data/sfnew/detail/150221"/>
    <hyperlink ref="C8" r:id="rId24" display="http://finance.sina.com.cn/fund/quotes/150221/bc.shtml"/>
    <hyperlink ref="F8" r:id="rId25" display="http://www.cninfo.com.cn/information/fund/netvalue/150221.html"/>
    <hyperlink ref="M8" r:id="rId26" tooltip="399959" display="http://quote.eastmoney.com/zs399959.html"/>
    <hyperlink ref="O8" r:id="rId27" display="https://www.jisilu.cn/data/utils/lowcalc/150221"/>
    <hyperlink ref="Y8" r:id="rId28" tooltip="将【中航军A】从自选中删除" display="javascript:delOwnedFund('150221');"/>
    <hyperlink ref="A9" r:id="rId29" display="https://www.jisilu.cn/data/sfnew/detail/150321"/>
    <hyperlink ref="C9" r:id="rId30" display="http://finance.sina.com.cn/fund/quotes/150321/bc.shtml"/>
    <hyperlink ref="F9" r:id="rId31" display="http://www.cninfo.com.cn/information/fund/netvalue/150321.html"/>
    <hyperlink ref="M9" r:id="rId32" tooltip="399998" display="http://quote.eastmoney.com/zs399998.html"/>
    <hyperlink ref="O9" r:id="rId33" display="https://www.jisilu.cn/data/utils/lowcalc/150321"/>
    <hyperlink ref="Y9" r:id="rId34" tooltip="加【煤炭A基】为自选A类" display="javascript:addOwnedFund('150321');"/>
    <hyperlink ref="A10" r:id="rId35" display="https://www.jisilu.cn/data/sfnew/detail/150032"/>
    <hyperlink ref="C10" r:id="rId36" display="http://finance.sina.com.cn/fund/quotes/150032/bc.shtml"/>
    <hyperlink ref="F10" r:id="rId37" display="http://www.cninfo.com.cn/information/fund/netvalue/150032.html"/>
    <hyperlink ref="M10" r:id="rId38" tooltip="399923" display="http://quote.eastmoney.com/zs399923.html"/>
    <hyperlink ref="O10" r:id="rId39" display="https://www.jisilu.cn/data/utils/lowcalc/150032"/>
    <hyperlink ref="Y10" r:id="rId40" tooltip="加【多利优先】为自选A类" display="javascript:addOwnedFund('150032');"/>
    <hyperlink ref="A12" r:id="rId41" display="https://www.jisilu.cn/data/sfnew/detail/150331"/>
    <hyperlink ref="C12" r:id="rId42" display="http://finance.sina.com.cn/fund/quotes/150331/bc.shtml"/>
    <hyperlink ref="F12" r:id="rId43" display="http://www.cninfo.com.cn/information/fund/netvalue/150331.html"/>
    <hyperlink ref="M12" r:id="rId44" tooltip="399805" display="http://quote.eastmoney.com/zs399805.html"/>
    <hyperlink ref="O12" r:id="rId45" display="https://www.jisilu.cn/data/utils/lowcalc/150331"/>
    <hyperlink ref="Y12" r:id="rId46" tooltip="加【网金融A】为自选A类" display="javascript:addOwnedFund('150331');"/>
    <hyperlink ref="A13" r:id="rId47" display="https://www.jisilu.cn/data/sfnew/detail/150219"/>
    <hyperlink ref="C13" r:id="rId48" display="http://finance.sina.com.cn/fund/quotes/150219/bc.shtml"/>
    <hyperlink ref="F13" r:id="rId49" display="http://www.cninfo.com.cn/information/fund/netvalue/150219.html"/>
    <hyperlink ref="O13" r:id="rId50" display="https://www.jisilu.cn/data/utils/lowcalc/150219"/>
    <hyperlink ref="Y13" r:id="rId51" tooltip="加【健康A】为自选A类" display="javascript:addOwnedFund('150219');"/>
    <hyperlink ref="A14" r:id="rId52" display="https://www.jisilu.cn/data/sfnew/detail/150123"/>
    <hyperlink ref="C14" r:id="rId53" display="http://finance.sina.com.cn/fund/quotes/150123/bc.shtml"/>
    <hyperlink ref="F14" r:id="rId54" display="http://www.cninfo.com.cn/information/fund/netvalue/150123.html"/>
    <hyperlink ref="M14" r:id="rId55" tooltip="399550" display="http://quote.eastmoney.com/zs399550.html"/>
    <hyperlink ref="O14" r:id="rId56" display="https://www.jisilu.cn/data/utils/lowcalc/150123"/>
    <hyperlink ref="Y14" r:id="rId57" tooltip="加【建信50A】为自选A类" display="javascript:addOwnedFund('150123');"/>
    <hyperlink ref="A16" r:id="rId58" display="https://www.jisilu.cn/data/sfnew/detail/150297"/>
    <hyperlink ref="C16" r:id="rId59" display="http://finance.sina.com.cn/fund/quotes/150297/bc.shtml"/>
    <hyperlink ref="F16" r:id="rId60" display="http://www.cninfo.com.cn/information/fund/netvalue/150297.html"/>
    <hyperlink ref="O16" r:id="rId61" display="https://www.jisilu.cn/data/utils/lowcalc/150297"/>
    <hyperlink ref="Y16" r:id="rId62" tooltip="加【互联A级】为自选A类" display="javascript:addOwnedFund('150297');"/>
    <hyperlink ref="A17" r:id="rId63" display="https://www.jisilu.cn/data/sfnew/detail/150323"/>
    <hyperlink ref="C17" r:id="rId64" display="http://finance.sina.com.cn/fund/quotes/150323/bc.shtml"/>
    <hyperlink ref="F17" r:id="rId65" display="http://www.cninfo.com.cn/information/fund/netvalue/150323.html"/>
    <hyperlink ref="M17" r:id="rId66" tooltip="000827" display="http://quote.eastmoney.com/zs000827.html"/>
    <hyperlink ref="O17" r:id="rId67" display="https://www.jisilu.cn/data/utils/lowcalc/150323"/>
    <hyperlink ref="Y17" r:id="rId68" tooltip="加【环保A端】为自选A类" display="javascript:addOwnedFund('150323');"/>
    <hyperlink ref="A18" r:id="rId69" display="https://www.jisilu.cn/data/sfnew/detail/150303"/>
    <hyperlink ref="C18" r:id="rId70" display="http://finance.sina.com.cn/fund/quotes/150303/bc.shtml"/>
    <hyperlink ref="F18" r:id="rId71" display="http://www.cninfo.com.cn/information/fund/netvalue/150303.html"/>
    <hyperlink ref="M18" r:id="rId72" tooltip="399673" display="http://quote.eastmoney.com/zs399673.html"/>
    <hyperlink ref="O18" r:id="rId73" display="https://www.jisilu.cn/data/utils/lowcalc/150303"/>
    <hyperlink ref="Y18" r:id="rId74" tooltip="加【创业股A】为自选A类" display="javascript:addOwnedFund('150303');"/>
    <hyperlink ref="A19" r:id="rId75" display="https://www.jisilu.cn/data/sfnew/detail/150287"/>
    <hyperlink ref="C19" r:id="rId76" display="http://finance.sina.com.cn/fund/quotes/150287/bc.shtml"/>
    <hyperlink ref="F19" r:id="rId77" display="http://www.cninfo.com.cn/information/fund/netvalue/150287.html"/>
    <hyperlink ref="M19" r:id="rId78" tooltip="399440" display="http://quote.eastmoney.com/zs399440.html"/>
    <hyperlink ref="O19" r:id="rId79" display="https://www.jisilu.cn/data/utils/lowcalc/150287"/>
    <hyperlink ref="Y19" r:id="rId80" tooltip="加【钢铁A】为自选A类" display="javascript:addOwnedFund('150287');"/>
    <hyperlink ref="A20" r:id="rId81" display="https://www.jisilu.cn/data/sfnew/detail/150263"/>
    <hyperlink ref="C20" r:id="rId82" display="http://finance.sina.com.cn/fund/quotes/150263/bc.shtml"/>
    <hyperlink ref="F20" r:id="rId83" display="http://www.cninfo.com.cn/information/fund/netvalue/150263.html"/>
    <hyperlink ref="M20" r:id="rId84" tooltip="000852" display="http://quote.eastmoney.com/zs000852.html"/>
    <hyperlink ref="O20" r:id="rId85" display="https://www.jisilu.cn/data/utils/lowcalc/150263"/>
    <hyperlink ref="Y20" r:id="rId86" tooltip="加【1000A】为自选A类" display="javascript:addOwnedFund('150263');"/>
    <hyperlink ref="A21" r:id="rId87" display="https://www.jisilu.cn/data/sfnew/detail/150289"/>
    <hyperlink ref="C21" r:id="rId88" display="http://finance.sina.com.cn/fund/quotes/150289/bc.shtml"/>
    <hyperlink ref="F21" r:id="rId89" display="http://www.cninfo.com.cn/information/fund/netvalue/150289.html"/>
    <hyperlink ref="M21" r:id="rId90" tooltip="399998" display="http://quote.eastmoney.com/zs399998.html"/>
    <hyperlink ref="O21" r:id="rId91" display="https://www.jisilu.cn/data/utils/lowcalc/150289"/>
    <hyperlink ref="Y21" r:id="rId92" tooltip="加【煤炭A级】为自选A类" display="javascript:addOwnedFund('150289');"/>
    <hyperlink ref="A22" r:id="rId93" display="https://www.jisilu.cn/data/sfnew/detail/150247"/>
    <hyperlink ref="C22" r:id="rId94" display="http://finance.sina.com.cn/fund/quotes/150247/bc.shtml"/>
    <hyperlink ref="F22" r:id="rId95" display="http://www.cninfo.com.cn/information/fund/netvalue/150247.html"/>
    <hyperlink ref="M22" r:id="rId96" tooltip="399971" display="http://quote.eastmoney.com/zs399971.html"/>
    <hyperlink ref="O22" r:id="rId97" display="https://www.jisilu.cn/data/utils/lowcalc/150247"/>
    <hyperlink ref="Y22" r:id="rId98" tooltip="加【传媒A级】为自选A类" display="javascript:addOwnedFund('150247');"/>
    <hyperlink ref="A23" r:id="rId99" display="https://www.jisilu.cn/data/sfnew/detail/150335"/>
    <hyperlink ref="C23" r:id="rId100" display="http://finance.sina.com.cn/fund/quotes/150335/bc.shtml"/>
    <hyperlink ref="F23" r:id="rId101" display="http://www.cninfo.com.cn/information/fund/netvalue/150335.html"/>
    <hyperlink ref="M23" r:id="rId102" tooltip="399967" display="http://quote.eastmoney.com/zs399967.html"/>
    <hyperlink ref="O23" r:id="rId103" display="https://www.jisilu.cn/data/utils/lowcalc/150335"/>
    <hyperlink ref="Y23" r:id="rId104" tooltip="加【军工股A】为自选A类" display="javascript:addOwnedFund('150335');"/>
    <hyperlink ref="A24" r:id="rId105" display="https://www.jisilu.cn/data/sfnew/detail/150130"/>
    <hyperlink ref="C24" r:id="rId106" display="http://finance.sina.com.cn/fund/quotes/150130/bc.shtml"/>
    <hyperlink ref="F24" r:id="rId107" display="http://www.cninfo.com.cn/information/fund/netvalue/150130.html"/>
    <hyperlink ref="M24" r:id="rId108" tooltip="399394" display="http://quote.eastmoney.com/zs399394.html"/>
    <hyperlink ref="O24" r:id="rId109" display="https://www.jisilu.cn/data/utils/lowcalc/150130"/>
    <hyperlink ref="Y24" r:id="rId110" tooltip="加【医药A】为自选A类" display="javascript:addOwnedFund('150130');"/>
    <hyperlink ref="A25" r:id="rId111" display="https://www.jisilu.cn/data/sfnew/detail/150293"/>
    <hyperlink ref="C25" r:id="rId112" display="http://finance.sina.com.cn/fund/quotes/150293/bc.shtml"/>
    <hyperlink ref="F25" r:id="rId113" display="http://www.cninfo.com.cn/information/fund/netvalue/150293.html"/>
    <hyperlink ref="M25" r:id="rId114" tooltip="399807" display="http://quote.eastmoney.com/zs399807.html"/>
    <hyperlink ref="O25" r:id="rId115" display="https://www.jisilu.cn/data/utils/lowcalc/150293"/>
    <hyperlink ref="Y25" r:id="rId116" tooltip="加【高铁A级】为自选A类" display="javascript:addOwnedFund('150293');"/>
    <hyperlink ref="A26" r:id="rId117" display="https://www.jisilu.cn/data/sfnew/detail/150291"/>
    <hyperlink ref="C26" r:id="rId118" display="http://finance.sina.com.cn/fund/quotes/150291/bc.shtml"/>
    <hyperlink ref="F26" r:id="rId119" display="http://www.cninfo.com.cn/information/fund/netvalue/150291.html"/>
    <hyperlink ref="M26" r:id="rId120" tooltip="399986" display="http://quote.eastmoney.com/zs399986.html"/>
    <hyperlink ref="O26" r:id="rId121" display="https://www.jisilu.cn/data/utils/lowcalc/150291"/>
    <hyperlink ref="Y26" r:id="rId122" tooltip="将【银行A份】从自选中删除" display="javascript:delOwnedFund('150291');"/>
    <hyperlink ref="A27" r:id="rId123" display="https://www.jisilu.cn/data/sfnew/detail/150325"/>
    <hyperlink ref="C27" r:id="rId124" display="http://finance.sina.com.cn/fund/quotes/150325/bc.shtml"/>
    <hyperlink ref="F27" r:id="rId125" display="http://www.cninfo.com.cn/information/fund/netvalue/150325.html"/>
    <hyperlink ref="M27" r:id="rId126" tooltip="399807" display="http://quote.eastmoney.com/zs399807.html"/>
    <hyperlink ref="O27" r:id="rId127" display="https://www.jisilu.cn/data/utils/lowcalc/150325"/>
    <hyperlink ref="Y27" r:id="rId128" tooltip="加【高铁A端】为自选A类" display="javascript:addOwnedFund('150325');"/>
    <hyperlink ref="A28" r:id="rId129" display="https://www.jisilu.cn/data/sfnew/detail/150117"/>
    <hyperlink ref="C28" r:id="rId130" display="http://finance.sina.com.cn/fund/quotes/150117/bc.shtml"/>
    <hyperlink ref="F28" r:id="rId131" display="http://www.cninfo.com.cn/information/fund/netvalue/150117.html"/>
    <hyperlink ref="M28" r:id="rId132" tooltip="399393" display="http://quote.eastmoney.com/zs399393.html"/>
    <hyperlink ref="O28" r:id="rId133" display="https://www.jisilu.cn/data/utils/lowcalc/150117"/>
    <hyperlink ref="Y28" r:id="rId134" tooltip="加【房地产A】为自选A类" display="javascript:addOwnedFund('150117');"/>
    <hyperlink ref="A29" r:id="rId135" display="https://www.jisilu.cn/data/sfnew/detail/150299"/>
    <hyperlink ref="C29" r:id="rId136" display="http://finance.sina.com.cn/fund/quotes/150299/bc.shtml"/>
    <hyperlink ref="F29" r:id="rId137" display="http://www.cninfo.com.cn/information/fund/netvalue/150299.html"/>
    <hyperlink ref="M29" r:id="rId138" tooltip="399986" display="http://quote.eastmoney.com/zs399986.html"/>
    <hyperlink ref="O29" r:id="rId139" display="https://www.jisilu.cn/data/utils/lowcalc/150299"/>
    <hyperlink ref="Y29" r:id="rId140" tooltip="将【银行股A】从自选中删除" display="javascript:delOwnedFund('150299');"/>
    <hyperlink ref="A30" r:id="rId141" display="https://www.jisilu.cn/data/sfnew/detail/150198"/>
    <hyperlink ref="C30" r:id="rId142" display="http://finance.sina.com.cn/fund/quotes/150198/bc.shtml"/>
    <hyperlink ref="F30" r:id="rId143" display="http://www.cninfo.com.cn/information/fund/netvalue/150198.html"/>
    <hyperlink ref="M30" r:id="rId144" tooltip="399396" display="http://quote.eastmoney.com/zs399396.html"/>
    <hyperlink ref="O30" r:id="rId145" display="https://www.jisilu.cn/data/utils/lowcalc/150198"/>
    <hyperlink ref="Y30" r:id="rId146" tooltip="加【食品A】为自选A类" display="javascript:addOwnedFund('150198');"/>
    <hyperlink ref="A31" r:id="rId147" display="https://www.jisilu.cn/data/sfnew/detail/502037"/>
    <hyperlink ref="C31" r:id="rId148" display="http://finance.sina.com.cn/fund/quotes/502037/bc.shtml"/>
    <hyperlink ref="F31" r:id="rId149" display="http://www.cninfo.com.cn/information/fund/netvalue/502037.html"/>
    <hyperlink ref="M31" r:id="rId150" tooltip="399805" display="http://quote.eastmoney.com/zs399805.html"/>
    <hyperlink ref="O31" r:id="rId151" display="https://www.jisilu.cn/data/utils/lowcalc/502037"/>
    <hyperlink ref="Y31" r:id="rId152" tooltip="加【网金A】为自选A类" display="javascript:addOwnedFund('502037');"/>
    <hyperlink ref="A32" r:id="rId153" display="https://www.jisilu.cn/data/sfnew/detail/150301"/>
    <hyperlink ref="C32" r:id="rId154" display="http://finance.sina.com.cn/fund/quotes/150301/bc.shtml"/>
    <hyperlink ref="F32" r:id="rId155" display="http://www.cninfo.com.cn/information/fund/netvalue/150301.html"/>
    <hyperlink ref="M32" r:id="rId156" tooltip="399975" display="http://quote.eastmoney.com/zs399975.html"/>
    <hyperlink ref="O32" r:id="rId157" display="https://www.jisilu.cn/data/utils/lowcalc/150301"/>
    <hyperlink ref="Y32" r:id="rId158" tooltip="加【证券股A】为自选A类" display="javascript:addOwnedFund('150301');"/>
    <hyperlink ref="A33" r:id="rId159" display="https://www.jisilu.cn/data/sfnew/detail/150261"/>
    <hyperlink ref="C33" r:id="rId160" display="http://finance.sina.com.cn/fund/quotes/150261/bc.shtml"/>
    <hyperlink ref="F33" r:id="rId161" display="http://www.cninfo.com.cn/information/fund/netvalue/150261.html"/>
    <hyperlink ref="M33" r:id="rId162" tooltip="399989" display="http://quote.eastmoney.com/zs399989.html"/>
    <hyperlink ref="O33" r:id="rId163" display="https://www.jisilu.cn/data/utils/lowcalc/150261"/>
    <hyperlink ref="Y33" r:id="rId164" tooltip="加【医疗A】为自选A类" display="javascript:addOwnedFund('150261');"/>
    <hyperlink ref="A34" r:id="rId165" display="https://www.jisilu.cn/data/sfnew/detail/150265"/>
    <hyperlink ref="C34" r:id="rId166" display="http://finance.sina.com.cn/fund/quotes/150265/bc.shtml"/>
    <hyperlink ref="F34" r:id="rId167" display="http://www.cninfo.com.cn/information/fund/netvalue/150265.html"/>
    <hyperlink ref="M34" r:id="rId168" tooltip="399991" display="http://quote.eastmoney.com/zs399991.html"/>
    <hyperlink ref="O34" r:id="rId169" display="https://www.jisilu.cn/data/utils/lowcalc/150265"/>
    <hyperlink ref="Y34" r:id="rId170" tooltip="将【一带A】从自选中删除" display="javascript:delOwnedFund('150265');"/>
    <hyperlink ref="A35" r:id="rId171" display="https://www.jisilu.cn/data/sfnew/detail/150190"/>
    <hyperlink ref="C35" r:id="rId172" display="http://finance.sina.com.cn/fund/quotes/150190/bc.shtml"/>
    <hyperlink ref="F35" r:id="rId173" display="http://www.cninfo.com.cn/information/fund/netvalue/150190.html"/>
    <hyperlink ref="M35" r:id="rId174" tooltip="000827" display="http://quote.eastmoney.com/zs000827.html"/>
    <hyperlink ref="O35" r:id="rId175" display="https://www.jisilu.cn/data/utils/lowcalc/150190"/>
    <hyperlink ref="Y35" r:id="rId176" tooltip="加【NCF环保A】为自选A类" display="javascript:addOwnedFund('150190');"/>
    <hyperlink ref="A36" r:id="rId177" display="https://www.jisilu.cn/data/sfnew/detail/150196"/>
    <hyperlink ref="C36" r:id="rId178" display="http://finance.sina.com.cn/fund/quotes/150196/bc.shtml"/>
    <hyperlink ref="F36" r:id="rId179" display="http://www.cninfo.com.cn/information/fund/netvalue/150196.html"/>
    <hyperlink ref="M36" r:id="rId180" tooltip="399395" display="http://quote.eastmoney.com/zs399395.html"/>
    <hyperlink ref="O36" r:id="rId181" display="https://www.jisilu.cn/data/utils/lowcalc/150196"/>
    <hyperlink ref="Y36" r:id="rId182" tooltip="加【有色A】为自选A类" display="javascript:addOwnedFund('150196');"/>
    <hyperlink ref="A37" r:id="rId183" display="https://www.jisilu.cn/data/sfnew/detail/150343"/>
    <hyperlink ref="C37" r:id="rId184" display="http://finance.sina.com.cn/fund/quotes/150343/bc.shtml"/>
    <hyperlink ref="F37" r:id="rId185" display="http://www.cninfo.com.cn/information/fund/netvalue/150343.html"/>
    <hyperlink ref="M37" r:id="rId186" tooltip="399975" display="http://quote.eastmoney.com/zs399975.html"/>
    <hyperlink ref="O37" r:id="rId187" display="https://www.jisilu.cn/data/utils/lowcalc/150343"/>
    <hyperlink ref="Y37" r:id="rId188" tooltip="加【证券A基】为自选A类" display="javascript:addOwnedFund('150343');"/>
    <hyperlink ref="A38" r:id="rId189" display="https://www.jisilu.cn/data/sfnew/detail/502057"/>
    <hyperlink ref="C38" r:id="rId190" display="http://finance.sina.com.cn/fund/quotes/502057/bc.shtml"/>
    <hyperlink ref="F38" r:id="rId191" display="http://www.cninfo.com.cn/information/fund/netvalue/502057.html"/>
    <hyperlink ref="M38" r:id="rId192" tooltip="399989" display="http://quote.eastmoney.com/zs399989.html"/>
    <hyperlink ref="O38" r:id="rId193" display="https://www.jisilu.cn/data/utils/lowcalc/502057"/>
    <hyperlink ref="Y38" r:id="rId194" tooltip="加【医疗A】为自选A类" display="javascript:addOwnedFund('502057');"/>
    <hyperlink ref="A39" r:id="rId195" display="https://www.jisilu.cn/data/sfnew/detail/150327"/>
    <hyperlink ref="C39" r:id="rId196" display="http://finance.sina.com.cn/fund/quotes/150327/bc.shtml"/>
    <hyperlink ref="F39" r:id="rId197" display="http://www.cninfo.com.cn/information/fund/netvalue/150327.html"/>
    <hyperlink ref="M39" r:id="rId198" tooltip="399808" display="http://quote.eastmoney.com/zs399808.html"/>
    <hyperlink ref="O39" r:id="rId199" display="https://www.jisilu.cn/data/utils/lowcalc/150327"/>
    <hyperlink ref="Y39" r:id="rId200" tooltip="加【新能A级】为自选A类" display="javascript:addOwnedFund('150327');"/>
    <hyperlink ref="A40" r:id="rId201" display="https://www.jisilu.cn/data/sfnew/detail/150317"/>
    <hyperlink ref="C40" r:id="rId202" display="http://finance.sina.com.cn/fund/quotes/150317/bc.shtml"/>
    <hyperlink ref="F40" r:id="rId203" display="http://www.cninfo.com.cn/information/fund/netvalue/150317.html"/>
    <hyperlink ref="M40" r:id="rId204" tooltip="399805" display="http://quote.eastmoney.com/zs399805.html"/>
    <hyperlink ref="O40" r:id="rId205" display="https://www.jisilu.cn/data/utils/lowcalc/150317"/>
    <hyperlink ref="Y40" r:id="rId206" tooltip="加【E金融A】为自选A类" display="javascript:addOwnedFund('150317');"/>
    <hyperlink ref="A41" r:id="rId207" display="https://www.jisilu.cn/data/sfnew/detail/150047"/>
    <hyperlink ref="C41" r:id="rId208" display="http://finance.sina.com.cn/fund/quotes/150047/bc.shtml"/>
    <hyperlink ref="F41" r:id="rId209" display="http://www.cninfo.com.cn/information/fund/netvalue/150047.html"/>
    <hyperlink ref="M41" r:id="rId210" tooltip="399942" display="http://quote.eastmoney.com/zs399942.html"/>
    <hyperlink ref="O41" r:id="rId211" display="https://www.jisilu.cn/data/utils/lowcalc/150047"/>
    <hyperlink ref="Y41" r:id="rId212" tooltip="加【消费A】为自选A类" display="javascript:addOwnedFund('150047');"/>
    <hyperlink ref="A43" r:id="rId213" display="https://www.jisilu.cn/data/sfnew/detail/150175"/>
    <hyperlink ref="C43" r:id="rId214" display="http://finance.sina.com.cn/fund/quotes/150175/bc.shtml"/>
    <hyperlink ref="F43" r:id="rId215" display="http://www.cninfo.com.cn/information/fund/netvalue/150175.html"/>
    <hyperlink ref="M43" r:id="rId216" tooltip="HSCEI" display="http://quote.eastmoney.com/hk/zs110010.html"/>
    <hyperlink ref="O43" r:id="rId217" display="https://www.jisilu.cn/data/utils/lowcalc/150175"/>
    <hyperlink ref="Y43" r:id="rId218" tooltip="将【H股A】从自选中删除" display="javascript:delOwnedFund('150175');"/>
    <hyperlink ref="A44" r:id="rId219" display="https://www.jisilu.cn/data/sfnew/detail/502041"/>
    <hyperlink ref="C44" r:id="rId220" display="http://finance.sina.com.cn/fund/quotes/502041/bc.shtml"/>
    <hyperlink ref="F44" r:id="rId221" display="http://www.cninfo.com.cn/information/fund/netvalue/502041.html"/>
    <hyperlink ref="M44" r:id="rId222" tooltip="000016" display="http://quote.eastmoney.com/zs000016.html"/>
    <hyperlink ref="O44" r:id="rId223" display="https://www.jisilu.cn/data/utils/lowcalc/502041"/>
    <hyperlink ref="Y44" r:id="rId224" tooltip="加【上50A】为自选A类" display="javascript:addOwnedFund('502041');"/>
    <hyperlink ref="A45" r:id="rId225" display="https://www.jisilu.cn/data/sfnew/detail/150140"/>
    <hyperlink ref="C45" r:id="rId226" display="http://finance.sina.com.cn/fund/quotes/150140/bc.shtml"/>
    <hyperlink ref="F45" r:id="rId227" display="http://www.cninfo.com.cn/information/fund/netvalue/150140.html"/>
    <hyperlink ref="M45" r:id="rId228" tooltip="399300" display="http://quote.eastmoney.com/zs399300.html"/>
    <hyperlink ref="O45" r:id="rId229" display="https://www.jisilu.cn/data/utils/lowcalc/150140"/>
    <hyperlink ref="Y45" r:id="rId230" tooltip="加【国金300A】为自选A类" display="javascript:addOwnedFund('150140');"/>
    <hyperlink ref="A46" r:id="rId231" display="https://www.jisilu.cn/data/sfnew/detail/150064"/>
    <hyperlink ref="C46" r:id="rId232" display="http://finance.sina.com.cn/fund/quotes/150064/bc.shtml"/>
    <hyperlink ref="F46" r:id="rId233" display="http://www.cninfo.com.cn/information/fund/netvalue/150064.html"/>
    <hyperlink ref="M46" r:id="rId234" tooltip="399904" display="http://quote.eastmoney.com/zs399904.html"/>
    <hyperlink ref="O46" r:id="rId235" display="https://www.jisilu.cn/data/utils/lowcalc/150064"/>
    <hyperlink ref="Y46" r:id="rId236" tooltip="加【同瑞A】为自选A类" display="javascript:addOwnedFund('150064');"/>
    <hyperlink ref="A47" r:id="rId237" display="https://www.jisilu.cn/data/sfnew/detail/150145"/>
    <hyperlink ref="C47" r:id="rId238" display="http://finance.sina.com.cn/fund/quotes/150145/bc.shtml"/>
    <hyperlink ref="F47" r:id="rId239" display="http://www.cninfo.com.cn/information/fund/netvalue/150145.html"/>
    <hyperlink ref="M47" r:id="rId240" tooltip="000828" display="http://quote.eastmoney.com/zs000828.html"/>
    <hyperlink ref="O47" r:id="rId241" display="https://www.jisilu.cn/data/utils/lowcalc/150145"/>
    <hyperlink ref="Y47" r:id="rId242" tooltip="加【高贝塔A】为自选A类" display="javascript:addOwnedFund('150145');"/>
    <hyperlink ref="A48" r:id="rId243" display="https://www.jisilu.cn/data/sfnew/detail/150121"/>
    <hyperlink ref="C48" r:id="rId244" display="http://finance.sina.com.cn/fund/quotes/150121/bc.shtml"/>
    <hyperlink ref="F48" r:id="rId245" display="http://www.cninfo.com.cn/information/fund/netvalue/150121.html"/>
    <hyperlink ref="M48" r:id="rId246" tooltip="399918" display="http://quote.eastmoney.com/zs399918.html"/>
    <hyperlink ref="O48" r:id="rId247" display="https://www.jisilu.cn/data/utils/lowcalc/150121"/>
    <hyperlink ref="Y48" r:id="rId248" tooltip="加【银河优先】为自选A类" display="javascript:addOwnedFund('150121');"/>
    <hyperlink ref="A49" r:id="rId249" display="https://www.jisilu.cn/data/sfnew/detail/502014"/>
    <hyperlink ref="C49" r:id="rId250" display="http://finance.sina.com.cn/fund/quotes/502014/bc.shtml"/>
    <hyperlink ref="F49" r:id="rId251" display="http://www.cninfo.com.cn/information/fund/netvalue/502014.html"/>
    <hyperlink ref="M49" r:id="rId252" tooltip="000853" display="http://quote.eastmoney.com/zs000853.html"/>
    <hyperlink ref="O49" r:id="rId253" display="https://www.jisilu.cn/data/utils/lowcalc/502014"/>
    <hyperlink ref="Y49" r:id="rId254" tooltip="加【一带一A】为自选A类" display="javascript:addOwnedFund('502014');"/>
    <hyperlink ref="A50" r:id="rId255" display="https://www.jisilu.cn/data/sfnew/detail/150138"/>
    <hyperlink ref="C50" r:id="rId256" display="http://finance.sina.com.cn/fund/quotes/150138/bc.shtml"/>
    <hyperlink ref="F50" r:id="rId257" display="http://www.cninfo.com.cn/information/fund/netvalue/150138.html"/>
    <hyperlink ref="M50" r:id="rId258" tooltip="000842" display="http://quote.eastmoney.com/zs000842.html"/>
    <hyperlink ref="O50" r:id="rId259" display="https://www.jisilu.cn/data/utils/lowcalc/150138"/>
    <hyperlink ref="Y50" r:id="rId260" tooltip="加【中证800A】为自选A类" display="javascript:addOwnedFund('150138');"/>
    <hyperlink ref="A51" r:id="rId261" display="https://www.jisilu.cn/data/sfnew/detail/150073"/>
    <hyperlink ref="C51" r:id="rId262" display="http://finance.sina.com.cn/fund/quotes/150073/bc.shtml"/>
    <hyperlink ref="F51" r:id="rId263" display="http://www.cninfo.com.cn/information/fund/netvalue/150073.html"/>
    <hyperlink ref="M51" r:id="rId264" tooltip="399958" display="http://quote.eastmoney.com/zs399958.html"/>
    <hyperlink ref="O51" r:id="rId265" display="https://www.jisilu.cn/data/utils/lowcalc/150073"/>
    <hyperlink ref="Y51" r:id="rId266" tooltip="加【诺安稳健】为自选A类" display="javascript:addOwnedFund('150073');"/>
    <hyperlink ref="A52" r:id="rId267" display="https://www.jisilu.cn/data/sfnew/detail/150225"/>
    <hyperlink ref="C52" r:id="rId268" display="http://finance.sina.com.cn/fund/quotes/150225/bc.shtml"/>
    <hyperlink ref="F52" r:id="rId269" display="http://www.cninfo.com.cn/information/fund/netvalue/150225.html"/>
    <hyperlink ref="M52" r:id="rId270" tooltip="399966" display="http://quote.eastmoney.com/zs399966.html"/>
    <hyperlink ref="O52" r:id="rId271" display="https://www.jisilu.cn/data/utils/lowcalc/150225"/>
    <hyperlink ref="Y52" r:id="rId272" tooltip="加【证保A级】为自选A类" display="javascript:addOwnedFund('150225');"/>
    <hyperlink ref="A53" r:id="rId273" display="https://www.jisilu.cn/data/sfnew/detail/150090"/>
    <hyperlink ref="C53" r:id="rId274" display="http://finance.sina.com.cn/fund/quotes/150090/bc.shtml"/>
    <hyperlink ref="F53" r:id="rId275" display="http://www.cninfo.com.cn/information/fund/netvalue/150090.html"/>
    <hyperlink ref="M53" r:id="rId276" tooltip="399958" display="http://quote.eastmoney.com/zs399958.html"/>
    <hyperlink ref="O53" r:id="rId277" display="https://www.jisilu.cn/data/utils/lowcalc/150090"/>
    <hyperlink ref="Y53" r:id="rId278" tooltip="加【成长A】为自选A类" display="javascript:addOwnedFund('150090');"/>
    <hyperlink ref="A54" r:id="rId279" display="https://www.jisilu.cn/data/sfnew/detail/150167"/>
    <hyperlink ref="C54" r:id="rId280" display="http://finance.sina.com.cn/fund/quotes/150167/bc.shtml"/>
    <hyperlink ref="F54" r:id="rId281" display="http://www.cninfo.com.cn/information/fund/netvalue/150167.html"/>
    <hyperlink ref="M54" r:id="rId282" tooltip="399300" display="http://quote.eastmoney.com/zs399300.html"/>
    <hyperlink ref="O54" r:id="rId283" display="https://www.jisilu.cn/data/utils/lowcalc/150167"/>
    <hyperlink ref="Y54" r:id="rId284" tooltip="加【银华300A】为自选A类" display="javascript:addOwnedFund('150167');"/>
    <hyperlink ref="A55" r:id="rId285" display="https://www.jisilu.cn/data/sfnew/detail/150053"/>
    <hyperlink ref="C55" r:id="rId286" display="http://finance.sina.com.cn/fund/quotes/150053/bc.shtml"/>
    <hyperlink ref="F55" r:id="rId287" display="http://www.cninfo.com.cn/information/fund/netvalue/150053.html"/>
    <hyperlink ref="M55" r:id="rId288" tooltip="399905" display="http://quote.eastmoney.com/zs399905.html"/>
    <hyperlink ref="O55" r:id="rId289" display="https://www.jisilu.cn/data/utils/lowcalc/150053"/>
    <hyperlink ref="Y55" r:id="rId290" tooltip="加【泰达500A】为自选A类" display="javascript:addOwnedFund('150053');"/>
    <hyperlink ref="A56" r:id="rId291" display="https://www.jisilu.cn/data/sfnew/detail/150094"/>
    <hyperlink ref="C56" r:id="rId292" display="http://finance.sina.com.cn/fund/quotes/150094/bc.shtml"/>
    <hyperlink ref="F56" r:id="rId293" display="http://www.cninfo.com.cn/information/fund/netvalue/150094.html"/>
    <hyperlink ref="M56" r:id="rId294" tooltip="000966" display="http://quote.eastmoney.com/zs000966.html"/>
    <hyperlink ref="O56" r:id="rId295" display="https://www.jisilu.cn/data/utils/lowcalc/150094"/>
    <hyperlink ref="Y56" r:id="rId296" tooltip="加【泰信400A】为自选A类" display="javascript:addOwnedFund('150094');"/>
    <hyperlink ref="A57" r:id="rId297" display="https://www.jisilu.cn/data/sfnew/detail/502021"/>
    <hyperlink ref="C57" r:id="rId298" display="http://finance.sina.com.cn/fund/quotes/502021/bc.shtml"/>
    <hyperlink ref="F57" r:id="rId299" display="http://www.cninfo.com.cn/information/fund/netvalue/502021.html"/>
    <hyperlink ref="M57" r:id="rId300" tooltip="000016" display="http://quote.eastmoney.com/zs000016.html"/>
    <hyperlink ref="O57" r:id="rId301" display="https://www.jisilu.cn/data/utils/lowcalc/502021"/>
    <hyperlink ref="Y57" r:id="rId302" tooltip="加【国金50A】为自选A类" display="javascript:addOwnedFund('502021');"/>
    <hyperlink ref="A58" r:id="rId303" display="https://www.jisilu.cn/data/sfnew/detail/150281"/>
    <hyperlink ref="C58" r:id="rId304" display="http://finance.sina.com.cn/fund/quotes/150281/bc.shtml"/>
    <hyperlink ref="F58" r:id="rId305" display="http://www.cninfo.com.cn/information/fund/netvalue/150281.html"/>
    <hyperlink ref="M58" r:id="rId306" tooltip="399934" display="http://quote.eastmoney.com/zs399934.html"/>
    <hyperlink ref="O58" r:id="rId307" display="https://www.jisilu.cn/data/utils/lowcalc/150281"/>
    <hyperlink ref="Y58" r:id="rId308" tooltip="加【金融地A】为自选A类" display="javascript:addOwnedFund('150281');"/>
    <hyperlink ref="A59" r:id="rId309" display="https://www.jisilu.cn/data/sfnew/detail/502001"/>
    <hyperlink ref="C59" r:id="rId310" display="http://finance.sina.com.cn/fund/quotes/502001/bc.shtml"/>
    <hyperlink ref="F59" r:id="rId311" display="http://www.cninfo.com.cn/information/fund/netvalue/502001.html"/>
    <hyperlink ref="M59" r:id="rId312" tooltip="399982" display="http://quote.eastmoney.com/zs399982.html"/>
    <hyperlink ref="O59" r:id="rId313" display="https://www.jisilu.cn/data/utils/lowcalc/502001"/>
    <hyperlink ref="Y59" r:id="rId314" tooltip="加【500等权A】为自选A类" display="javascript:addOwnedFund('502001');"/>
    <hyperlink ref="A60" r:id="rId315" display="https://www.jisilu.cn/data/sfnew/detail/150213"/>
    <hyperlink ref="C60" r:id="rId316" display="http://finance.sina.com.cn/fund/quotes/150213/bc.shtml"/>
    <hyperlink ref="F60" r:id="rId317" display="http://www.cninfo.com.cn/information/fund/netvalue/150213.html"/>
    <hyperlink ref="M60" r:id="rId318" tooltip="399958" display="http://quote.eastmoney.com/zs399958.html"/>
    <hyperlink ref="O60" r:id="rId319" display="https://www.jisilu.cn/data/utils/lowcalc/150213"/>
    <hyperlink ref="Y60" r:id="rId320" tooltip="加【成长A级】为自选A类" display="javascript:addOwnedFund('150213');"/>
    <hyperlink ref="A61" r:id="rId321" display="https://www.jisilu.cn/data/sfnew/detail/502031"/>
    <hyperlink ref="C61" r:id="rId322" display="http://finance.sina.com.cn/fund/quotes/502031/bc.shtml"/>
    <hyperlink ref="F61" r:id="rId323" display="http://www.cninfo.com.cn/information/fund/netvalue/502031.html"/>
    <hyperlink ref="M61" r:id="rId324" tooltip="399807" display="http://quote.eastmoney.com/zs399807.html"/>
    <hyperlink ref="O61" r:id="rId325" display="https://www.jisilu.cn/data/utils/lowcalc/502031"/>
    <hyperlink ref="Y61" r:id="rId326" tooltip="将【高铁A】从自选中删除" display="javascript:delOwnedFund('502031');"/>
    <hyperlink ref="A62" r:id="rId327" display="https://www.jisilu.cn/data/sfnew/detail/150295"/>
    <hyperlink ref="C62" r:id="rId328" display="http://finance.sina.com.cn/fund/quotes/150295/bc.shtml"/>
    <hyperlink ref="F62" r:id="rId329" display="http://www.cninfo.com.cn/information/fund/netvalue/150295.html"/>
    <hyperlink ref="M62" r:id="rId330" tooltip="399974" display="http://quote.eastmoney.com/zs399974.html"/>
    <hyperlink ref="O62" r:id="rId331" display="https://www.jisilu.cn/data/utils/lowcalc/150295"/>
    <hyperlink ref="Y62" r:id="rId332" tooltip="加【改革A】为自选A类" display="javascript:addOwnedFund('150295');"/>
    <hyperlink ref="A63" r:id="rId333" display="https://www.jisilu.cn/data/sfnew/detail/150055"/>
    <hyperlink ref="C63" r:id="rId334" display="http://finance.sina.com.cn/fund/quotes/150055/bc.shtml"/>
    <hyperlink ref="F63" r:id="rId335" display="http://www.cninfo.com.cn/information/fund/netvalue/150055.html"/>
    <hyperlink ref="M63" r:id="rId336" tooltip="399905" display="http://quote.eastmoney.com/zs399905.html"/>
    <hyperlink ref="O63" r:id="rId337" display="https://www.jisilu.cn/data/utils/lowcalc/150055"/>
    <hyperlink ref="Y63" r:id="rId338" tooltip="加【500A】为自选A类" display="javascript:addOwnedFund('150055');"/>
    <hyperlink ref="A64" r:id="rId339" display="https://www.jisilu.cn/data/sfnew/detail/150267"/>
    <hyperlink ref="C64" r:id="rId340" display="http://finance.sina.com.cn/fund/quotes/150267/bc.shtml"/>
    <hyperlink ref="F64" r:id="rId341" display="http://www.cninfo.com.cn/information/fund/netvalue/150267.html"/>
    <hyperlink ref="M64" r:id="rId342" tooltip="399986" display="http://quote.eastmoney.com/zs399986.html"/>
    <hyperlink ref="O64" r:id="rId343" display="https://www.jisilu.cn/data/utils/lowcalc/150267"/>
    <hyperlink ref="Y64" r:id="rId344" tooltip="将【银行A类】从自选中删除" display="javascript:delOwnedFund('150267');"/>
    <hyperlink ref="A65" r:id="rId345" display="https://www.jisilu.cn/data/sfnew/detail/502054"/>
    <hyperlink ref="C65" r:id="rId346" display="http://finance.sina.com.cn/fund/quotes/502054/bc.shtml"/>
    <hyperlink ref="F65" r:id="rId347" display="http://www.cninfo.com.cn/information/fund/netvalue/502054.html"/>
    <hyperlink ref="M65" r:id="rId348" tooltip="399975" display="http://quote.eastmoney.com/zs399975.html"/>
    <hyperlink ref="O65" r:id="rId349" display="https://www.jisilu.cn/data/utils/lowcalc/502054"/>
    <hyperlink ref="Y65" r:id="rId350" tooltip="加【券商A】为自选A类" display="javascript:addOwnedFund('502054');"/>
    <hyperlink ref="A66" r:id="rId351" display="https://www.jisilu.cn/data/sfnew/detail/150211"/>
    <hyperlink ref="C66" r:id="rId352" display="http://finance.sina.com.cn/fund/quotes/150211/bc.shtml"/>
    <hyperlink ref="F66" r:id="rId353" display="http://www.cninfo.com.cn/information/fund/netvalue/150211.html"/>
    <hyperlink ref="M66" r:id="rId354" tooltip="399976" display="http://quote.eastmoney.com/zs399976.html"/>
    <hyperlink ref="O66" r:id="rId355" display="https://www.jisilu.cn/data/utils/lowcalc/150211"/>
    <hyperlink ref="Y66" r:id="rId356" tooltip="加【新能车A】为自选A类" display="javascript:addOwnedFund('150211');"/>
    <hyperlink ref="A67" r:id="rId357" display="https://www.jisilu.cn/data/sfnew/detail/150112"/>
    <hyperlink ref="C67" r:id="rId358" display="http://finance.sina.com.cn/fund/quotes/150112/bc.shtml"/>
    <hyperlink ref="F67" r:id="rId359" display="http://www.cninfo.com.cn/information/fund/netvalue/150112.html"/>
    <hyperlink ref="M67" r:id="rId360" tooltip="399330" display="http://quote.eastmoney.com/zs399330.html"/>
    <hyperlink ref="O67" r:id="rId361" display="https://www.jisilu.cn/data/utils/lowcalc/150112"/>
    <hyperlink ref="Y67" r:id="rId362" tooltip="加【深100A】为自选A类" display="javascript:addOwnedFund('150112');"/>
    <hyperlink ref="A68" r:id="rId363" display="https://www.jisilu.cn/data/sfnew/detail/150104"/>
    <hyperlink ref="C68" r:id="rId364" display="http://finance.sina.com.cn/fund/quotes/150104/bc.shtml"/>
    <hyperlink ref="F68" r:id="rId365" display="http://www.cninfo.com.cn/information/fund/netvalue/150104.html"/>
    <hyperlink ref="M68" r:id="rId366" tooltip="399300" display="http://quote.eastmoney.com/zs399300.html"/>
    <hyperlink ref="O68" r:id="rId367" display="https://www.jisilu.cn/data/utils/lowcalc/150104"/>
    <hyperlink ref="Y68" r:id="rId368" tooltip="加【HS300A】为自选A类" display="javascript:addOwnedFund('150104');"/>
    <hyperlink ref="A69" r:id="rId369" display="https://www.jisilu.cn/data/sfnew/detail/150152"/>
    <hyperlink ref="C69" r:id="rId370" display="http://finance.sina.com.cn/fund/quotes/150152/bc.shtml"/>
    <hyperlink ref="F69" r:id="rId371" display="http://www.cninfo.com.cn/information/fund/netvalue/150152.html"/>
    <hyperlink ref="M69" r:id="rId372" tooltip="399006" display="http://quote.eastmoney.com/zs399006.html"/>
    <hyperlink ref="O69" r:id="rId373" display="https://www.jisilu.cn/data/utils/lowcalc/150152"/>
    <hyperlink ref="Y69" r:id="rId374" tooltip="加【创业板A】为自选A类" display="javascript:addOwnedFund('150152');"/>
    <hyperlink ref="A70" r:id="rId375" display="https://www.jisilu.cn/data/sfnew/detail/150036"/>
    <hyperlink ref="C70" r:id="rId376" display="http://finance.sina.com.cn/fund/quotes/150036/bc.shtml"/>
    <hyperlink ref="F70" r:id="rId377" display="http://www.cninfo.com.cn/information/fund/netvalue/150036.html"/>
    <hyperlink ref="M70" r:id="rId378" tooltip="399300" display="http://quote.eastmoney.com/zs399300.html"/>
    <hyperlink ref="O70" r:id="rId379" display="https://www.jisilu.cn/data/utils/lowcalc/150036"/>
    <hyperlink ref="Y70" r:id="rId380" tooltip="加【建信稳健】为自选A类" display="javascript:addOwnedFund('150036');"/>
    <hyperlink ref="A71" r:id="rId381" display="https://www.jisilu.cn/data/sfnew/detail/150030"/>
    <hyperlink ref="C71" r:id="rId382" display="http://finance.sina.com.cn/fund/quotes/150030/bc.shtml"/>
    <hyperlink ref="F71" r:id="rId383" display="http://www.cninfo.com.cn/information/fund/netvalue/150030.html"/>
    <hyperlink ref="M71" r:id="rId384" tooltip="000971" display="http://quote.eastmoney.com/zs000971.html"/>
    <hyperlink ref="O71" r:id="rId385" display="https://www.jisilu.cn/data/utils/lowcalc/150030"/>
    <hyperlink ref="Y71" r:id="rId386" tooltip="加【中证90A】为自选A类" display="javascript:addOwnedFund('150030');"/>
    <hyperlink ref="A72" r:id="rId387" display="https://www.jisilu.cn/data/sfnew/detail/150012"/>
    <hyperlink ref="C72" r:id="rId388" display="http://finance.sina.com.cn/fund/quotes/150012/bc.shtml"/>
    <hyperlink ref="F72" r:id="rId389" display="http://www.cninfo.com.cn/information/fund/netvalue/150012.html"/>
    <hyperlink ref="M72" r:id="rId390" tooltip="399903" display="http://quote.eastmoney.com/zs399903.html"/>
    <hyperlink ref="O72" r:id="rId391" display="https://www.jisilu.cn/data/utils/lowcalc/150012"/>
    <hyperlink ref="Y72" r:id="rId392" tooltip="加【中证100A】为自选A类" display="javascript:addOwnedFund('150012');"/>
    <hyperlink ref="A73" r:id="rId393" display="https://www.jisilu.cn/data/sfnew/detail/150083"/>
    <hyperlink ref="C73" r:id="rId394" display="http://finance.sina.com.cn/fund/quotes/150083/bc.shtml"/>
    <hyperlink ref="F73" r:id="rId395" display="http://www.cninfo.com.cn/information/fund/netvalue/150083.html"/>
    <hyperlink ref="M73" r:id="rId396" tooltip="399330" display="http://quote.eastmoney.com/zs399330.html"/>
    <hyperlink ref="O73" r:id="rId397" display="https://www.jisilu.cn/data/utils/lowcalc/150083"/>
    <hyperlink ref="Y73" r:id="rId398" tooltip="加【深证100A】为自选A类" display="javascript:addOwnedFund('150083');"/>
    <hyperlink ref="A74" r:id="rId399" display="https://www.jisilu.cn/data/sfnew/detail/150059"/>
    <hyperlink ref="C74" r:id="rId400" display="http://finance.sina.com.cn/fund/quotes/150059/bc.shtml"/>
    <hyperlink ref="F74" r:id="rId401" display="http://www.cninfo.com.cn/information/fund/netvalue/150059.html"/>
    <hyperlink ref="M74" r:id="rId402" tooltip="399944" display="http://quote.eastmoney.com/zs399944.html"/>
    <hyperlink ref="O74" r:id="rId403" display="https://www.jisilu.cn/data/utils/lowcalc/150059"/>
    <hyperlink ref="Y74" r:id="rId404" tooltip="加【资源A级】为自选A类" display="javascript:addOwnedFund('150059');"/>
    <hyperlink ref="A75" r:id="rId405" display="https://www.jisilu.cn/data/sfnew/detail/150135"/>
    <hyperlink ref="C75" r:id="rId406" display="http://finance.sina.com.cn/fund/quotes/150135/bc.shtml"/>
    <hyperlink ref="F75" r:id="rId407" display="http://www.cninfo.com.cn/information/fund/netvalue/150135.html"/>
    <hyperlink ref="M75" r:id="rId408" tooltip="399903" display="http://quote.eastmoney.com/zs399903.html"/>
    <hyperlink ref="Y75" r:id="rId409" tooltip="加【国富100A】为自选A类" display="javascript:addOwnedFund('150135');"/>
    <hyperlink ref="A76" r:id="rId410" display="https://www.jisilu.cn/data/sfnew/detail/150085"/>
    <hyperlink ref="C76" r:id="rId411" display="http://finance.sina.com.cn/fund/quotes/150085/bc.shtml"/>
    <hyperlink ref="F76" r:id="rId412" display="http://www.cninfo.com.cn/information/fund/netvalue/150085.html"/>
    <hyperlink ref="M76" r:id="rId413" tooltip="399005" display="http://quote.eastmoney.com/zs399005.html"/>
    <hyperlink ref="Y76" r:id="rId414" tooltip="加【中小板A】为自选A类" display="javascript:addOwnedFund('150085');"/>
    <hyperlink ref="A77" r:id="rId415" display="https://www.jisilu.cn/data/sfnew/detail/150096"/>
    <hyperlink ref="C77" r:id="rId416" display="http://finance.sina.com.cn/fund/quotes/150096/bc.shtml"/>
    <hyperlink ref="F77" r:id="rId417" display="http://www.cninfo.com.cn/information/fund/netvalue/150096.html"/>
    <hyperlink ref="M77" r:id="rId418" tooltip="000979" display="http://quote.eastmoney.com/zs000979.html"/>
    <hyperlink ref="Y77" r:id="rId419" tooltip="加【商品A】为自选A类" display="javascript:addOwnedFund('150096');"/>
    <hyperlink ref="A78" r:id="rId420" display="https://www.jisilu.cn/data/sfnew/detail/150088"/>
    <hyperlink ref="C78" r:id="rId421" display="http://finance.sina.com.cn/fund/quotes/150088/bc.shtml"/>
    <hyperlink ref="F78" r:id="rId422" display="http://www.cninfo.com.cn/information/fund/netvalue/150088.html"/>
    <hyperlink ref="M78" r:id="rId423" tooltip="399905" display="http://quote.eastmoney.com/zs399905.html"/>
    <hyperlink ref="Y78" r:id="rId424" tooltip="加【金鹰500A】为自选A类" display="javascript:addOwnedFund('150088');"/>
    <hyperlink ref="A80" r:id="rId425" display="https://www.jisilu.cn/data/sfnew/detail/150049"/>
    <hyperlink ref="C80" r:id="rId426" display="http://finance.sina.com.cn/fund/quotes/150049/bc.shtml"/>
    <hyperlink ref="F80" r:id="rId427" display="http://www.cninfo.com.cn/information/fund/netvalue/150049.html"/>
    <hyperlink ref="M80" r:id="rId428" tooltip="399942" display="http://quote.eastmoney.com/zs399942.html"/>
    <hyperlink ref="O80" r:id="rId429" display="https://www.jisilu.cn/data/utils/lowcalc/150049"/>
    <hyperlink ref="Y80" r:id="rId430" tooltip="加【消费收益】为自选A类" display="javascript:addOwnedFund('150049');"/>
    <hyperlink ref="A81" r:id="rId431" display="https://www.jisilu.cn/data/sfnew/detail/150150"/>
    <hyperlink ref="C81" r:id="rId432" display="http://finance.sina.com.cn/fund/quotes/150150/bc.shtml"/>
    <hyperlink ref="F81" r:id="rId433" display="http://www.cninfo.com.cn/information/fund/netvalue/150150.html"/>
    <hyperlink ref="M81" r:id="rId434" tooltip="000823" display="http://quote.eastmoney.com/zs000823.html"/>
    <hyperlink ref="O81" r:id="rId435" display="https://www.jisilu.cn/data/utils/lowcalc/150150"/>
    <hyperlink ref="Y81" r:id="rId436" tooltip="加【有色800A】为自选A类" display="javascript:addOwnedFund('150150');"/>
    <hyperlink ref="A82" r:id="rId437" display="https://www.jisilu.cn/data/sfnew/detail/150148"/>
    <hyperlink ref="C82" r:id="rId438" display="http://finance.sina.com.cn/fund/quotes/150148/bc.shtml"/>
    <hyperlink ref="F82" r:id="rId439" display="http://www.cninfo.com.cn/information/fund/netvalue/150148.html"/>
    <hyperlink ref="M82" r:id="rId440" tooltip="000841" display="http://quote.eastmoney.com/zs000841.html"/>
    <hyperlink ref="O82" r:id="rId441" display="https://www.jisilu.cn/data/utils/lowcalc/150148"/>
    <hyperlink ref="Y82" r:id="rId442" tooltip="加【医药800A】为自选A类" display="javascript:addOwnedFund('150148');"/>
    <hyperlink ref="A83" r:id="rId443" display="https://www.jisilu.cn/data/sfnew/detail/150028"/>
    <hyperlink ref="C83" r:id="rId444" display="http://finance.sina.com.cn/fund/quotes/150028/bc.shtml"/>
    <hyperlink ref="F83" r:id="rId445" display="http://www.cninfo.com.cn/information/fund/netvalue/150028.html"/>
    <hyperlink ref="M83" r:id="rId446" tooltip="399905" display="http://quote.eastmoney.com/zs399905.html"/>
    <hyperlink ref="O83" r:id="rId447" display="https://www.jisilu.cn/data/utils/lowcalc/150028"/>
    <hyperlink ref="Y83" r:id="rId448" tooltip="加【中证500A】为自选A类" display="javascript:addOwnedFund('150028');"/>
    <hyperlink ref="A84" r:id="rId449" display="https://www.jisilu.cn/data/sfnew/detail/150157"/>
    <hyperlink ref="C84" r:id="rId450" display="http://finance.sina.com.cn/fund/quotes/150157/bc.shtml"/>
    <hyperlink ref="F84" r:id="rId451" display="http://www.cninfo.com.cn/information/fund/netvalue/150157.html"/>
    <hyperlink ref="M84" r:id="rId452" tooltip="000974" display="http://quote.eastmoney.com/zs000974.html"/>
    <hyperlink ref="O84" r:id="rId453" display="https://www.jisilu.cn/data/utils/lowcalc/150157"/>
    <hyperlink ref="Y84" r:id="rId454" tooltip="加【金融A】为自选A类" display="javascript:addOwnedFund('150157');"/>
    <hyperlink ref="A86" r:id="rId455" display="https://www.jisilu.cn/data/sfnew/detail/150022"/>
    <hyperlink ref="C86" r:id="rId456" display="http://finance.sina.com.cn/fund/quotes/150022/bc.shtml"/>
    <hyperlink ref="F86" r:id="rId457" display="http://www.cninfo.com.cn/information/fund/netvalue/150022.html"/>
    <hyperlink ref="M86" r:id="rId458" tooltip="399001" display="http://quote.eastmoney.com/zs399001.html"/>
    <hyperlink ref="O86" r:id="rId459" display="https://www.jisilu.cn/data/utils/lowcalc/150022"/>
    <hyperlink ref="Y86" r:id="rId460" tooltip="将【深成指A】从自选中删除" display="javascript:delOwnedFund('150022');"/>
    <hyperlink ref="A87" r:id="rId461" display="https://www.jisilu.cn/data/sfnew/detail/502024"/>
    <hyperlink ref="C87" r:id="rId462" display="http://finance.sina.com.cn/fund/quotes/502024/bc.shtml"/>
    <hyperlink ref="F87" r:id="rId463" display="http://www.cninfo.com.cn/information/fund/netvalue/502024.html"/>
    <hyperlink ref="M87" r:id="rId464" tooltip="399440" display="http://quote.eastmoney.com/zs399440.html"/>
    <hyperlink ref="O87" r:id="rId465" display="https://www.jisilu.cn/data/utils/lowcalc/502024"/>
    <hyperlink ref="Y87" r:id="rId466" tooltip="加【钢铁A】为自选A类" display="javascript:addOwnedFund('502024');"/>
    <hyperlink ref="A88" r:id="rId467" display="https://www.jisilu.cn/data/sfnew/detail/150273"/>
    <hyperlink ref="C88" r:id="rId468" display="http://finance.sina.com.cn/fund/quotes/150273/bc.shtml"/>
    <hyperlink ref="F88" r:id="rId469" display="http://www.cninfo.com.cn/information/fund/netvalue/150273.html"/>
    <hyperlink ref="M88" r:id="rId470" tooltip="399991" display="http://quote.eastmoney.com/zs399991.html"/>
    <hyperlink ref="O88" r:id="rId471" display="https://www.jisilu.cn/data/utils/lowcalc/150273"/>
    <hyperlink ref="Y88" r:id="rId472" tooltip="加【带路A】为自选A类" display="javascript:addOwnedFund('150273');"/>
    <hyperlink ref="A89" r:id="rId473" display="https://www.jisilu.cn/data/sfnew/detail/150179"/>
    <hyperlink ref="C89" r:id="rId474" display="http://finance.sina.com.cn/fund/quotes/150179/bc.shtml"/>
    <hyperlink ref="F89" r:id="rId475" display="http://www.cninfo.com.cn/information/fund/netvalue/150179.html"/>
    <hyperlink ref="M89" r:id="rId476" tooltip="399935" display="http://quote.eastmoney.com/zs399935.html"/>
    <hyperlink ref="O89" r:id="rId477" display="https://www.jisilu.cn/data/utils/lowcalc/150179"/>
    <hyperlink ref="Y89" r:id="rId478" tooltip="加【信息A】为自选A类" display="javascript:addOwnedFund('150179');"/>
    <hyperlink ref="A90" r:id="rId479" display="https://www.jisilu.cn/data/sfnew/detail/150229"/>
    <hyperlink ref="C90" r:id="rId480" display="http://finance.sina.com.cn/fund/quotes/150229/bc.shtml"/>
    <hyperlink ref="F90" r:id="rId481" display="http://www.cninfo.com.cn/information/fund/netvalue/150229.html"/>
    <hyperlink ref="M90" r:id="rId482" tooltip="399987" display="http://quote.eastmoney.com/zs399987.html"/>
    <hyperlink ref="O90" r:id="rId483" display="https://www.jisilu.cn/data/utils/lowcalc/150229"/>
    <hyperlink ref="Y90" r:id="rId484" tooltip="加【酒A】为自选A类" display="javascript:addOwnedFund('150229');"/>
    <hyperlink ref="A91" r:id="rId485" display="https://www.jisilu.cn/data/sfnew/detail/150164"/>
    <hyperlink ref="C91" r:id="rId486" display="http://finance.sina.com.cn/fund/quotes/150164/bc.shtml"/>
    <hyperlink ref="F91" r:id="rId487" display="http://www.cninfo.com.cn/information/fund/netvalue/150164.html"/>
    <hyperlink ref="M91" r:id="rId488" tooltip="000832" display="http://quote.eastmoney.com/zs000832.html"/>
    <hyperlink ref="O91" r:id="rId489" display="https://www.jisilu.cn/data/utils/lowcalc/150164"/>
    <hyperlink ref="Y91" r:id="rId490" tooltip="加【可转债A】为自选A类" display="javascript:addOwnedFund('150164');"/>
    <hyperlink ref="A92" r:id="rId491" display="https://www.jisilu.cn/data/sfnew/detail/150305"/>
    <hyperlink ref="C92" r:id="rId492" display="http://finance.sina.com.cn/fund/quotes/150305/bc.shtml"/>
    <hyperlink ref="F92" r:id="rId493" display="http://www.cninfo.com.cn/information/fund/netvalue/150305.html"/>
    <hyperlink ref="M92" r:id="rId494" tooltip="399812" display="http://quote.eastmoney.com/zs399812.html"/>
    <hyperlink ref="O92" r:id="rId495" display="https://www.jisilu.cn/data/utils/lowcalc/150305"/>
    <hyperlink ref="Y92" r:id="rId496" tooltip="加【养老A】为自选A类" display="javascript:addOwnedFund('150305');"/>
    <hyperlink ref="A93" r:id="rId497" display="https://www.jisilu.cn/data/sfnew/detail/150277"/>
    <hyperlink ref="C93" r:id="rId498" display="http://finance.sina.com.cn/fund/quotes/150277/bc.shtml"/>
    <hyperlink ref="F93" r:id="rId499" display="http://www.cninfo.com.cn/information/fund/netvalue/150277.html"/>
    <hyperlink ref="M93" r:id="rId500" tooltip="399807" display="http://quote.eastmoney.com/zs399807.html"/>
    <hyperlink ref="O93" r:id="rId501" display="https://www.jisilu.cn/data/utils/lowcalc/150277"/>
    <hyperlink ref="Y93" r:id="rId502" tooltip="将【高铁A】从自选中删除" display="javascript:delOwnedFund('150277');"/>
    <hyperlink ref="A94" r:id="rId503" display="https://www.jisilu.cn/data/sfnew/detail/150257"/>
    <hyperlink ref="C94" r:id="rId504" display="http://finance.sina.com.cn/fund/quotes/150257/bc.shtml"/>
    <hyperlink ref="F94" r:id="rId505" display="http://www.cninfo.com.cn/information/fund/netvalue/150257.html"/>
    <hyperlink ref="M94" r:id="rId506" tooltip="399993" display="http://quote.eastmoney.com/zs399993.html"/>
    <hyperlink ref="O94" r:id="rId507" display="https://www.jisilu.cn/data/utils/lowcalc/150257"/>
    <hyperlink ref="Y94" r:id="rId508" tooltip="加【生物A】为自选A类" display="javascript:addOwnedFund('150257');"/>
    <hyperlink ref="A95" r:id="rId509" display="https://www.jisilu.cn/data/sfnew/detail/150259"/>
    <hyperlink ref="C95" r:id="rId510" display="http://finance.sina.com.cn/fund/quotes/150259/bc.shtml"/>
    <hyperlink ref="F95" r:id="rId511" display="http://www.cninfo.com.cn/information/fund/netvalue/150259.html"/>
    <hyperlink ref="M95" r:id="rId512" tooltip="399992" display="http://quote.eastmoney.com/zs399992.html"/>
    <hyperlink ref="O95" r:id="rId513" display="https://www.jisilu.cn/data/utils/lowcalc/150259"/>
    <hyperlink ref="Y95" r:id="rId514" tooltip="加【重组A】为自选A类" display="javascript:addOwnedFund('150259');"/>
    <hyperlink ref="A96" r:id="rId515" display="https://www.jisilu.cn/data/sfnew/detail/502027"/>
    <hyperlink ref="C96" r:id="rId516" display="http://finance.sina.com.cn/fund/quotes/502027/bc.shtml"/>
    <hyperlink ref="F96" r:id="rId517" display="http://www.cninfo.com.cn/information/fund/netvalue/502027.html"/>
    <hyperlink ref="M96" r:id="rId518" tooltip="399429" display="http://quote.eastmoney.com/zs399429.html"/>
    <hyperlink ref="O96" r:id="rId519" display="https://www.jisilu.cn/data/utils/lowcalc/502027"/>
    <hyperlink ref="Y96" r:id="rId520" tooltip="加【新丝路A】为自选A类" display="javascript:addOwnedFund('502027');"/>
    <hyperlink ref="A97" r:id="rId521" display="https://www.jisilu.cn/data/sfnew/detail/150177"/>
    <hyperlink ref="C97" r:id="rId522" display="http://finance.sina.com.cn/fund/quotes/150177/bc.shtml"/>
    <hyperlink ref="F97" r:id="rId523" display="http://www.cninfo.com.cn/information/fund/netvalue/150177.html"/>
    <hyperlink ref="M97" r:id="rId524" tooltip="399966" display="http://quote.eastmoney.com/zs399966.html"/>
    <hyperlink ref="O97" r:id="rId525" display="https://www.jisilu.cn/data/utils/lowcalc/150177"/>
    <hyperlink ref="Y97" r:id="rId526" tooltip="加【证保A】为自选A类" display="javascript:addOwnedFund('150177');"/>
    <hyperlink ref="A98" r:id="rId527" display="https://www.jisilu.cn/data/sfnew/detail/150205"/>
    <hyperlink ref="C98" r:id="rId528" display="http://finance.sina.com.cn/fund/quotes/150205/bc.shtml"/>
    <hyperlink ref="F98" r:id="rId529" display="http://www.cninfo.com.cn/information/fund/netvalue/150205.html"/>
    <hyperlink ref="M98" r:id="rId530" tooltip="399973" display="http://quote.eastmoney.com/zs399973.html"/>
    <hyperlink ref="O98" r:id="rId531" display="https://www.jisilu.cn/data/utils/lowcalc/150205"/>
    <hyperlink ref="Y98" r:id="rId532" tooltip="加【国防A】为自选A类" display="javascript:addOwnedFund('150205');"/>
    <hyperlink ref="A99" r:id="rId533" display="https://www.jisilu.cn/data/sfnew/detail/150243"/>
    <hyperlink ref="C99" r:id="rId534" display="http://finance.sina.com.cn/fund/quotes/150243/bc.shtml"/>
    <hyperlink ref="F99" r:id="rId535" display="http://www.cninfo.com.cn/information/fund/netvalue/150243.html"/>
    <hyperlink ref="M99" r:id="rId536" tooltip="399006" display="http://quote.eastmoney.com/zs399006.html"/>
    <hyperlink ref="O99" r:id="rId537" display="https://www.jisilu.cn/data/utils/lowcalc/150243"/>
    <hyperlink ref="Y99" r:id="rId538" tooltip="加【创业A】为自选A类" display="javascript:addOwnedFund('150243');"/>
    <hyperlink ref="A100" r:id="rId539" display="https://www.jisilu.cn/data/sfnew/detail/150315"/>
    <hyperlink ref="C100" r:id="rId540" display="http://finance.sina.com.cn/fund/quotes/150315/bc.shtml"/>
    <hyperlink ref="F100" r:id="rId541" display="http://www.cninfo.com.cn/information/fund/netvalue/150315.html"/>
    <hyperlink ref="M100" r:id="rId542" tooltip="399803" display="http://quote.eastmoney.com/zs399803.html"/>
    <hyperlink ref="O100" r:id="rId543" display="https://www.jisilu.cn/data/utils/lowcalc/150315"/>
    <hyperlink ref="Y100" r:id="rId544" tooltip="加【工业4A】为自选A类" display="javascript:addOwnedFund('150315');"/>
    <hyperlink ref="A101" r:id="rId545" display="https://www.jisilu.cn/data/sfnew/detail/150271"/>
    <hyperlink ref="C101" r:id="rId546" display="http://finance.sina.com.cn/fund/quotes/150271/bc.shtml"/>
    <hyperlink ref="F101" r:id="rId547" display="http://www.cninfo.com.cn/information/fund/netvalue/150271.html"/>
    <hyperlink ref="M101" r:id="rId548" tooltip="399441" display="http://quote.eastmoney.com/zs399441.html"/>
    <hyperlink ref="O101" r:id="rId549" display="https://www.jisilu.cn/data/utils/lowcalc/150271"/>
    <hyperlink ref="Y101" r:id="rId550" tooltip="加【生物药A】为自选A类" display="javascript:addOwnedFund('150271');"/>
    <hyperlink ref="A102" r:id="rId551" display="https://www.jisilu.cn/data/sfnew/detail/150051"/>
    <hyperlink ref="C102" r:id="rId552" display="http://finance.sina.com.cn/fund/quotes/150051/bc.shtml"/>
    <hyperlink ref="F102" r:id="rId553" display="http://www.cninfo.com.cn/information/fund/netvalue/150051.html"/>
    <hyperlink ref="M102" r:id="rId554" tooltip="399300" display="http://quote.eastmoney.com/zs399300.html"/>
    <hyperlink ref="O102" r:id="rId555" display="https://www.jisilu.cn/data/utils/lowcalc/150051"/>
    <hyperlink ref="Y102" r:id="rId556" tooltip="加【沪深300A】为自选A类" display="javascript:addOwnedFund('150051');"/>
    <hyperlink ref="A103" r:id="rId557" display="https://www.jisilu.cn/data/sfnew/detail/150173"/>
    <hyperlink ref="C103" r:id="rId558" display="http://finance.sina.com.cn/fund/quotes/150173/bc.shtml"/>
    <hyperlink ref="F103" r:id="rId559" display="http://www.cninfo.com.cn/information/fund/netvalue/150173.html"/>
    <hyperlink ref="M103" r:id="rId560" tooltip="000998" display="http://quote.eastmoney.com/zs000998.html"/>
    <hyperlink ref="O103" r:id="rId561" display="https://www.jisilu.cn/data/utils/lowcalc/150173"/>
    <hyperlink ref="Y103" r:id="rId562" tooltip="加【TMT中证A】为自选A类" display="javascript:addOwnedFund('150173');"/>
    <hyperlink ref="A104" r:id="rId563" display="https://www.jisilu.cn/data/sfnew/detail/150309"/>
    <hyperlink ref="C104" r:id="rId564" display="http://finance.sina.com.cn/fund/quotes/150309/bc.shtml"/>
    <hyperlink ref="F104" r:id="rId565" display="http://www.cninfo.com.cn/information/fund/netvalue/150309.html"/>
    <hyperlink ref="M104" r:id="rId566" tooltip="399994" display="http://quote.eastmoney.com/zs399994.html"/>
    <hyperlink ref="O104" r:id="rId567" display="https://www.jisilu.cn/data/utils/lowcalc/150309"/>
    <hyperlink ref="Y104" r:id="rId568" tooltip="加【信息安A】为自选A类" display="javascript:addOwnedFund('150309');"/>
    <hyperlink ref="A105" r:id="rId569" display="https://www.jisilu.cn/data/sfnew/detail/150329"/>
    <hyperlink ref="C105" r:id="rId570" display="http://finance.sina.com.cn/fund/quotes/150329/bc.shtml"/>
    <hyperlink ref="F105" r:id="rId571" display="http://www.cninfo.com.cn/information/fund/netvalue/150329.html"/>
    <hyperlink ref="M105" r:id="rId572" tooltip="399809" display="http://quote.eastmoney.com/zs399809.html"/>
    <hyperlink ref="O105" r:id="rId573" display="https://www.jisilu.cn/data/utils/lowcalc/150329"/>
    <hyperlink ref="Y105" r:id="rId574" tooltip="加【保险A】为自选A类" display="javascript:addOwnedFund('150329');"/>
    <hyperlink ref="A106" r:id="rId575" display="https://www.jisilu.cn/data/sfnew/detail/150217"/>
    <hyperlink ref="C106" r:id="rId576" display="http://finance.sina.com.cn/fund/quotes/150217/bc.shtml"/>
    <hyperlink ref="F106" r:id="rId577" display="http://www.cninfo.com.cn/information/fund/netvalue/150217.html"/>
    <hyperlink ref="M106" r:id="rId578" tooltip="399412" display="http://quote.eastmoney.com/zs399412.html"/>
    <hyperlink ref="O106" r:id="rId579" display="https://www.jisilu.cn/data/utils/lowcalc/150217"/>
    <hyperlink ref="Y106" r:id="rId580" tooltip="加【新能源A】为自选A类" display="javascript:addOwnedFund('150217');"/>
    <hyperlink ref="A107" r:id="rId581" display="https://www.jisilu.cn/data/sfnew/detail/150237"/>
    <hyperlink ref="C107" r:id="rId582" display="http://finance.sina.com.cn/fund/quotes/150237/bc.shtml"/>
    <hyperlink ref="F107" r:id="rId583" display="http://www.cninfo.com.cn/information/fund/netvalue/150237.html"/>
    <hyperlink ref="M107" r:id="rId584" tooltip="000827" display="http://quote.eastmoney.com/zs000827.html"/>
    <hyperlink ref="O107" r:id="rId585" display="https://www.jisilu.cn/data/utils/lowcalc/150237"/>
    <hyperlink ref="Y107" r:id="rId586" tooltip="加【环保A级】为自选A类" display="javascript:addOwnedFund('150237');"/>
    <hyperlink ref="A108" r:id="rId587" display="https://www.jisilu.cn/data/sfnew/detail/150233"/>
    <hyperlink ref="C108" r:id="rId588" display="http://finance.sina.com.cn/fund/quotes/150233/bc.shtml"/>
    <hyperlink ref="F108" r:id="rId589" display="http://www.cninfo.com.cn/information/fund/netvalue/150233.html"/>
    <hyperlink ref="M108" r:id="rId590" tooltip="399810" display="http://quote.eastmoney.com/zs399810.html"/>
    <hyperlink ref="O108" r:id="rId591" display="https://www.jisilu.cn/data/utils/lowcalc/150233"/>
    <hyperlink ref="Y108" r:id="rId592" tooltip="加【传媒业A】为自选A类" display="javascript:addOwnedFund('150233');"/>
    <hyperlink ref="A109" r:id="rId593" display="https://www.jisilu.cn/data/sfnew/detail/502049"/>
    <hyperlink ref="C109" r:id="rId594" display="http://finance.sina.com.cn/fund/quotes/502049/bc.shtml"/>
    <hyperlink ref="F109" r:id="rId595" display="http://www.cninfo.com.cn/information/fund/netvalue/502049.html"/>
    <hyperlink ref="M109" r:id="rId596" tooltip="000016" display="http://quote.eastmoney.com/zs000016.html"/>
    <hyperlink ref="O109" r:id="rId597" display="https://www.jisilu.cn/data/utils/lowcalc/502049"/>
    <hyperlink ref="Y109" r:id="rId598" tooltip="加【上证50A】为自选A类" display="javascript:addOwnedFund('502049');"/>
    <hyperlink ref="A110" r:id="rId599" display="https://www.jisilu.cn/data/sfnew/detail/150203"/>
    <hyperlink ref="C110" r:id="rId600" display="http://finance.sina.com.cn/fund/quotes/150203/bc.shtml"/>
    <hyperlink ref="F110" r:id="rId601" display="http://www.cninfo.com.cn/information/fund/netvalue/150203.html"/>
    <hyperlink ref="M110" r:id="rId602" tooltip="399971" display="http://quote.eastmoney.com/zs399971.html"/>
    <hyperlink ref="O110" r:id="rId603" display="https://www.jisilu.cn/data/utils/lowcalc/150203"/>
    <hyperlink ref="Y110" r:id="rId604" tooltip="加【传媒A】为自选A类" display="javascript:addOwnedFund('150203');"/>
    <hyperlink ref="A111" r:id="rId605" display="https://www.jisilu.cn/data/sfnew/detail/150241"/>
    <hyperlink ref="C111" r:id="rId606" display="http://finance.sina.com.cn/fund/quotes/150241/bc.shtml"/>
    <hyperlink ref="F111" r:id="rId607" display="http://www.cninfo.com.cn/information/fund/netvalue/150241.html"/>
    <hyperlink ref="M111" r:id="rId608" tooltip="399986" display="http://quote.eastmoney.com/zs399986.html"/>
    <hyperlink ref="O111" r:id="rId609" display="https://www.jisilu.cn/data/utils/lowcalc/150241"/>
    <hyperlink ref="Y111" r:id="rId610" tooltip="将【银行A级】从自选中删除" display="javascript:delOwnedFund('150241');"/>
    <hyperlink ref="A112" r:id="rId611" display="https://www.jisilu.cn/data/sfnew/detail/150207"/>
    <hyperlink ref="C112" r:id="rId612" display="http://finance.sina.com.cn/fund/quotes/150207/bc.shtml"/>
    <hyperlink ref="F112" r:id="rId613" display="http://www.cninfo.com.cn/information/fund/netvalue/150207.html"/>
    <hyperlink ref="M112" r:id="rId614" tooltip="399983" display="http://quote.eastmoney.com/zs399983.html"/>
    <hyperlink ref="O112" r:id="rId615" display="https://www.jisilu.cn/data/utils/lowcalc/150207"/>
    <hyperlink ref="Y112" r:id="rId616" tooltip="加【地产A端】为自选A类" display="javascript:addOwnedFund('150207');"/>
    <hyperlink ref="A113" r:id="rId617" display="https://www.jisilu.cn/data/sfnew/detail/150251"/>
    <hyperlink ref="C113" r:id="rId618" display="http://finance.sina.com.cn/fund/quotes/150251/bc.shtml"/>
    <hyperlink ref="F113" r:id="rId619" display="http://www.cninfo.com.cn/information/fund/netvalue/150251.html"/>
    <hyperlink ref="M113" r:id="rId620" tooltip="399990" display="http://quote.eastmoney.com/zs399990.html"/>
    <hyperlink ref="O113" r:id="rId621" display="https://www.jisilu.cn/data/utils/lowcalc/150251"/>
    <hyperlink ref="Y113" r:id="rId622" tooltip="加【煤炭A】为自选A类" display="javascript:addOwnedFund('150251');"/>
    <hyperlink ref="A114" r:id="rId623" display="https://www.jisilu.cn/data/sfnew/detail/150269"/>
    <hyperlink ref="C114" r:id="rId624" display="http://finance.sina.com.cn/fund/quotes/150269/bc.shtml"/>
    <hyperlink ref="F114" r:id="rId625" display="http://www.cninfo.com.cn/information/fund/netvalue/150269.html"/>
    <hyperlink ref="M114" r:id="rId626" tooltip="399997" display="http://quote.eastmoney.com/zs399997.html"/>
    <hyperlink ref="O114" r:id="rId627" display="https://www.jisilu.cn/data/utils/lowcalc/150269"/>
    <hyperlink ref="Y114" r:id="rId628" tooltip="加【白酒A】为自选A类" display="javascript:addOwnedFund('150269');"/>
    <hyperlink ref="A115" r:id="rId629" display="https://www.jisilu.cn/data/sfnew/detail/150283"/>
    <hyperlink ref="C115" r:id="rId630" display="http://finance.sina.com.cn/fund/quotes/150283/bc.shtml"/>
    <hyperlink ref="F115" r:id="rId631" display="http://www.cninfo.com.cn/information/fund/netvalue/150283.html"/>
    <hyperlink ref="M115" r:id="rId632" tooltip="000808" display="http://quote.eastmoney.com/zs000808.html"/>
    <hyperlink ref="O115" r:id="rId633" display="https://www.jisilu.cn/data/utils/lowcalc/150283"/>
    <hyperlink ref="Y115" r:id="rId634" tooltip="加【SW医药A】为自选A类" display="javascript:addOwnedFund('150283');"/>
    <hyperlink ref="A116" r:id="rId635" display="https://www.jisilu.cn/data/sfnew/detail/150184"/>
    <hyperlink ref="C116" r:id="rId636" display="http://finance.sina.com.cn/fund/quotes/150184/bc.shtml"/>
    <hyperlink ref="F116" r:id="rId637" display="http://www.cninfo.com.cn/information/fund/netvalue/150184.html"/>
    <hyperlink ref="M116" r:id="rId638" tooltip="000827" display="http://quote.eastmoney.com/zs000827.html"/>
    <hyperlink ref="O116" r:id="rId639" display="https://www.jisilu.cn/data/utils/lowcalc/150184"/>
    <hyperlink ref="Y116" r:id="rId640" tooltip="加【环保A】为自选A类" display="javascript:addOwnedFund('150184');"/>
    <hyperlink ref="A117" r:id="rId641" display="https://www.jisilu.cn/data/sfnew/detail/150275"/>
    <hyperlink ref="C117" r:id="rId642" display="http://finance.sina.com.cn/fund/quotes/150275/bc.shtml"/>
    <hyperlink ref="F117" r:id="rId643" display="http://www.cninfo.com.cn/information/fund/netvalue/150275.html"/>
    <hyperlink ref="M117" r:id="rId644" tooltip="399991" display="http://quote.eastmoney.com/zs399991.html"/>
    <hyperlink ref="O117" r:id="rId645" display="https://www.jisilu.cn/data/utils/lowcalc/150275"/>
    <hyperlink ref="Y117" r:id="rId646" tooltip="将【一带一A】从自选中删除" display="javascript:delOwnedFund('150275');"/>
    <hyperlink ref="A118" r:id="rId647" display="https://www.jisilu.cn/data/sfnew/detail/150279"/>
    <hyperlink ref="C118" r:id="rId648" display="http://finance.sina.com.cn/fund/quotes/150279/bc.shtml"/>
    <hyperlink ref="F118" r:id="rId649" display="http://www.cninfo.com.cn/information/fund/netvalue/150279.html"/>
    <hyperlink ref="M118" r:id="rId650" tooltip="399808" display="http://quote.eastmoney.com/zs399808.html"/>
    <hyperlink ref="O118" r:id="rId651" display="https://www.jisilu.cn/data/utils/lowcalc/150279"/>
    <hyperlink ref="Y118" r:id="rId652" tooltip="加【新能A】为自选A类" display="javascript:addOwnedFund('150279');"/>
    <hyperlink ref="A119" r:id="rId653" display="https://www.jisilu.cn/data/sfnew/detail/150194"/>
    <hyperlink ref="C119" r:id="rId654" display="http://finance.sina.com.cn/fund/quotes/150194/bc.shtml"/>
    <hyperlink ref="F119" r:id="rId655" display="http://www.cninfo.com.cn/information/fund/netvalue/150194.html"/>
    <hyperlink ref="M119" r:id="rId656" tooltip="399970" display="http://quote.eastmoney.com/zs399970.html"/>
    <hyperlink ref="O119" r:id="rId657" display="https://www.jisilu.cn/data/utils/lowcalc/150194"/>
    <hyperlink ref="Y119" r:id="rId658" tooltip="加【互联网A】为自选A类" display="javascript:addOwnedFund('150194');"/>
    <hyperlink ref="A120" r:id="rId659" display="https://www.jisilu.cn/data/sfnew/detail/150235"/>
    <hyperlink ref="C120" r:id="rId660" display="http://finance.sina.com.cn/fund/quotes/150235/bc.shtml"/>
    <hyperlink ref="F120" r:id="rId661" display="http://www.cninfo.com.cn/information/fund/netvalue/150235.html"/>
    <hyperlink ref="M120" r:id="rId662" tooltip="399975" display="http://quote.eastmoney.com/zs399975.html"/>
    <hyperlink ref="O120" r:id="rId663" display="https://www.jisilu.cn/data/utils/lowcalc/150235"/>
    <hyperlink ref="Y120" r:id="rId664" tooltip="加【券商A级】为自选A类" display="javascript:addOwnedFund('150235');"/>
    <hyperlink ref="A121" r:id="rId665" display="https://www.jisilu.cn/data/sfnew/detail/150307"/>
    <hyperlink ref="C121" r:id="rId666" display="http://finance.sina.com.cn/fund/quotes/150307/bc.shtml"/>
    <hyperlink ref="F121" r:id="rId667" display="http://www.cninfo.com.cn/information/fund/netvalue/150307.html"/>
    <hyperlink ref="M121" r:id="rId668" tooltip="399804" display="http://quote.eastmoney.com/zs399804.html"/>
    <hyperlink ref="O121" r:id="rId669" display="https://www.jisilu.cn/data/utils/lowcalc/150307"/>
    <hyperlink ref="Y121" r:id="rId670" tooltip="加【体育A】为自选A类" display="javascript:addOwnedFund('150307');"/>
    <hyperlink ref="A122" r:id="rId671" display="https://www.jisilu.cn/data/sfnew/detail/502011"/>
    <hyperlink ref="C122" r:id="rId672" display="http://finance.sina.com.cn/fund/quotes/502011/bc.shtml"/>
    <hyperlink ref="F122" r:id="rId673" display="http://www.cninfo.com.cn/information/fund/netvalue/502011.html"/>
    <hyperlink ref="M122" r:id="rId674" tooltip="399975" display="http://quote.eastmoney.com/zs399975.html"/>
    <hyperlink ref="O122" r:id="rId675" display="https://www.jisilu.cn/data/utils/lowcalc/502011"/>
    <hyperlink ref="Y122" r:id="rId676" tooltip="加【证券A】为自选A类" display="javascript:addOwnedFund('502011');"/>
    <hyperlink ref="A123" r:id="rId677" display="https://www.jisilu.cn/data/sfnew/detail/150227"/>
    <hyperlink ref="C123" r:id="rId678" display="http://finance.sina.com.cn/fund/quotes/150227/bc.shtml"/>
    <hyperlink ref="F123" r:id="rId679" display="http://www.cninfo.com.cn/information/fund/netvalue/150227.html"/>
    <hyperlink ref="M123" r:id="rId680" tooltip="399986" display="http://quote.eastmoney.com/zs399986.html"/>
    <hyperlink ref="O123" r:id="rId681" display="https://www.jisilu.cn/data/utils/lowcalc/150227"/>
    <hyperlink ref="Y123" r:id="rId682" tooltip="将【银行A】从自选中删除" display="javascript:delOwnedFund('150227');"/>
    <hyperlink ref="A124" r:id="rId683" display="https://www.jisilu.cn/data/sfnew/detail/150249"/>
    <hyperlink ref="C124" r:id="rId684" display="http://finance.sina.com.cn/fund/quotes/150249/bc.shtml"/>
    <hyperlink ref="F124" r:id="rId685" display="http://www.cninfo.com.cn/information/fund/netvalue/150249.html"/>
    <hyperlink ref="M124" r:id="rId686" tooltip="399986" display="http://quote.eastmoney.com/zs399986.html"/>
    <hyperlink ref="O124" r:id="rId687" display="https://www.jisilu.cn/data/utils/lowcalc/150249"/>
    <hyperlink ref="Y124" r:id="rId688" tooltip="将【银行A端】从自选中删除" display="javascript:delOwnedFund('150249');"/>
    <hyperlink ref="A125" r:id="rId689" display="https://www.jisilu.cn/data/sfnew/detail/150200"/>
    <hyperlink ref="C125" r:id="rId690" display="http://finance.sina.com.cn/fund/quotes/150200/bc.shtml"/>
    <hyperlink ref="F125" r:id="rId691" display="http://www.cninfo.com.cn/information/fund/netvalue/150200.html"/>
    <hyperlink ref="M125" r:id="rId692" tooltip="399975" display="http://quote.eastmoney.com/zs399975.html"/>
    <hyperlink ref="O125" r:id="rId693" display="https://www.jisilu.cn/data/utils/lowcalc/150200"/>
    <hyperlink ref="Y125" r:id="rId694" tooltip="加【券商A】为自选A类" display="javascript:addOwnedFund('150200');"/>
    <hyperlink ref="A126" r:id="rId695" display="https://www.jisilu.cn/data/sfnew/detail/502004"/>
    <hyperlink ref="C126" r:id="rId696" display="http://finance.sina.com.cn/fund/quotes/502004/bc.shtml"/>
    <hyperlink ref="F126" r:id="rId697" display="http://www.cninfo.com.cn/information/fund/netvalue/502004.html"/>
    <hyperlink ref="M126" r:id="rId698" tooltip="399967" display="http://quote.eastmoney.com/zs399967.html"/>
    <hyperlink ref="O126" r:id="rId699" display="https://www.jisilu.cn/data/utils/lowcalc/502004"/>
    <hyperlink ref="Y126" r:id="rId700" tooltip="加【军工A】为自选A类" display="javascript:addOwnedFund('502004');"/>
    <hyperlink ref="A127" r:id="rId701" display="https://www.jisilu.cn/data/sfnew/detail/502007"/>
    <hyperlink ref="C127" r:id="rId702" display="http://finance.sina.com.cn/fund/quotes/502007/bc.shtml"/>
    <hyperlink ref="F127" r:id="rId703" display="http://www.cninfo.com.cn/information/fund/netvalue/502007.html"/>
    <hyperlink ref="M127" r:id="rId704" tooltip="399974" display="http://quote.eastmoney.com/zs399974.html"/>
    <hyperlink ref="O127" r:id="rId705" display="https://www.jisilu.cn/data/utils/lowcalc/502007"/>
    <hyperlink ref="Y127" r:id="rId706" tooltip="加【国企改A】为自选A类" display="javascript:addOwnedFund('502007');"/>
    <hyperlink ref="A128" r:id="rId707" display="https://www.jisilu.cn/data/sfnew/detail/150209"/>
    <hyperlink ref="C128" r:id="rId708" display="http://finance.sina.com.cn/fund/quotes/150209/bc.shtml"/>
    <hyperlink ref="F128" r:id="rId709" display="http://www.cninfo.com.cn/information/fund/netvalue/150209.html"/>
    <hyperlink ref="M128" r:id="rId710" tooltip="399974" display="http://quote.eastmoney.com/zs399974.html"/>
    <hyperlink ref="O128" r:id="rId711" display="https://www.jisilu.cn/data/utils/lowcalc/150209"/>
    <hyperlink ref="Y128" r:id="rId712" tooltip="加【国企改A】为自选A类" display="javascript:addOwnedFund('150209');"/>
    <hyperlink ref="A129" r:id="rId713" display="https://www.jisilu.cn/data/sfnew/detail/150255"/>
    <hyperlink ref="C129" r:id="rId714" display="http://finance.sina.com.cn/fund/quotes/150255/bc.shtml"/>
    <hyperlink ref="F129" r:id="rId715" display="http://www.cninfo.com.cn/information/fund/netvalue/150255.html"/>
    <hyperlink ref="M129" r:id="rId716" tooltip="399986" display="http://quote.eastmoney.com/zs399986.html"/>
    <hyperlink ref="O129" r:id="rId717" display="https://www.jisilu.cn/data/utils/lowcalc/150255"/>
    <hyperlink ref="Y129" r:id="rId718" tooltip="将【银行业A】从自选中删除" display="javascript:delOwnedFund('150255');"/>
    <hyperlink ref="A130" r:id="rId719" display="https://www.jisilu.cn/data/sfnew/detail/150100"/>
    <hyperlink ref="C130" r:id="rId720" display="http://finance.sina.com.cn/fund/quotes/150100/bc.shtml"/>
    <hyperlink ref="F130" r:id="rId721" display="http://www.cninfo.com.cn/information/fund/netvalue/150100.html"/>
    <hyperlink ref="M130" r:id="rId722" tooltip="000805" display="http://quote.eastmoney.com/zs000805.html"/>
    <hyperlink ref="O130" r:id="rId723" display="https://www.jisilu.cn/data/utils/lowcalc/150100"/>
    <hyperlink ref="Y130" r:id="rId724" tooltip="加【资源A】为自选A类" display="javascript:addOwnedFund('150100');"/>
    <hyperlink ref="A131" r:id="rId725" display="https://www.jisilu.cn/data/sfnew/detail/150169"/>
    <hyperlink ref="C131" r:id="rId726" display="http://finance.sina.com.cn/fund/quotes/150169/bc.shtml"/>
    <hyperlink ref="F131" r:id="rId727" display="http://www.cninfo.com.cn/information/fund/netvalue/150169.html"/>
    <hyperlink ref="M131" r:id="rId728" tooltip="HSI" display="http://quote.eastmoney.com/hk/zs110000.html"/>
    <hyperlink ref="O131" r:id="rId729" display="https://www.jisilu.cn/data/utils/lowcalc/150169"/>
    <hyperlink ref="Y131" r:id="rId730" tooltip="将【恒生A】从自选中删除" display="javascript:delOwnedFund('150169');"/>
    <hyperlink ref="A132" r:id="rId731" display="https://www.jisilu.cn/data/sfnew/detail/150186"/>
    <hyperlink ref="C132" r:id="rId732" display="http://finance.sina.com.cn/fund/quotes/150186/bc.shtml"/>
    <hyperlink ref="F132" r:id="rId733" display="http://www.cninfo.com.cn/information/fund/netvalue/150186.html"/>
    <hyperlink ref="M132" r:id="rId734" tooltip="399967" display="http://quote.eastmoney.com/zs399967.html"/>
    <hyperlink ref="O132" r:id="rId735" display="https://www.jisilu.cn/data/utils/lowcalc/150186"/>
    <hyperlink ref="Y132" r:id="rId736" tooltip="加【军工A级】为自选A类" display="javascript:addOwnedFund('150186');"/>
    <hyperlink ref="A133" r:id="rId737" display="https://www.jisilu.cn/data/sfnew/detail/150181"/>
    <hyperlink ref="C133" r:id="rId738" display="http://finance.sina.com.cn/fund/quotes/150181/bc.shtml"/>
    <hyperlink ref="F133" r:id="rId739" display="http://www.cninfo.com.cn/information/fund/netvalue/150181.html"/>
    <hyperlink ref="M133" r:id="rId740" tooltip="399967" display="http://quote.eastmoney.com/zs399967.html"/>
    <hyperlink ref="O133" r:id="rId741" display="https://www.jisilu.cn/data/utils/lowcalc/150181"/>
    <hyperlink ref="Y133" r:id="rId742" tooltip="加【军工A】为自选A类" display="javascript:addOwnedFund('150181');"/>
    <hyperlink ref="A134" r:id="rId743" display="https://www.jisilu.cn/data/sfnew/detail/150143"/>
    <hyperlink ref="C134" r:id="rId744" display="http://finance.sina.com.cn/fund/quotes/150143/bc.shtml"/>
    <hyperlink ref="F134" r:id="rId745" display="http://www.cninfo.com.cn/information/fund/netvalue/150143.html"/>
    <hyperlink ref="M134" r:id="rId746" tooltip="000832" display="http://quote.eastmoney.com/zs000832.html"/>
    <hyperlink ref="O134" r:id="rId747" display="https://www.jisilu.cn/data/utils/lowcalc/150143"/>
    <hyperlink ref="Y134" r:id="rId748" tooltip="加【转债A级】为自选A类" display="javascript:addOwnedFund('150143');"/>
    <hyperlink ref="A135" r:id="rId749" display="https://www.jisilu.cn/data/sfnew/detail/150245"/>
    <hyperlink ref="C135" r:id="rId750" display="http://finance.sina.com.cn/fund/quotes/150245/bc.shtml"/>
    <hyperlink ref="F135" r:id="rId751" display="http://www.cninfo.com.cn/information/fund/netvalue/150245.html"/>
    <hyperlink ref="M135" r:id="rId752" tooltip="399970" display="http://quote.eastmoney.com/zs399970.html"/>
    <hyperlink ref="O135" r:id="rId753" display="https://www.jisilu.cn/data/utils/lowcalc/150245"/>
    <hyperlink ref="Y135" r:id="rId754" tooltip="加【互联A】为自选A类" display="javascript:addOwnedFund('150245');"/>
    <hyperlink ref="A136" r:id="rId755" display="https://www.jisilu.cn/data/sfnew/detail/150018"/>
    <hyperlink ref="C136" r:id="rId756" display="http://finance.sina.com.cn/fund/quotes/150018/bc.shtml"/>
    <hyperlink ref="F136" r:id="rId757" display="http://www.cninfo.com.cn/information/fund/netvalue/150018.html"/>
    <hyperlink ref="M136" r:id="rId758" tooltip="399004" display="http://quote.eastmoney.com/zs399004.html"/>
    <hyperlink ref="O136" r:id="rId759" display="https://www.jisilu.cn/data/utils/lowcalc/150018"/>
    <hyperlink ref="Y136" r:id="rId760" tooltip="加【银华稳进】为自选A类" display="javascript:addOwnedFund('150018');"/>
    <hyperlink ref="A137" r:id="rId761" display="https://www.jisilu.cn/data/sfnew/detail/150076"/>
    <hyperlink ref="C137" r:id="rId762" display="http://finance.sina.com.cn/fund/quotes/150076/bc.shtml"/>
    <hyperlink ref="F137" r:id="rId763" display="http://www.cninfo.com.cn/information/fund/netvalue/150076.html"/>
    <hyperlink ref="M137" r:id="rId764" tooltip="399300" display="http://quote.eastmoney.com/zs399300.html"/>
    <hyperlink ref="O137" r:id="rId765" display="https://www.jisilu.cn/data/utils/lowcalc/150076"/>
    <hyperlink ref="Y137" r:id="rId766" tooltip="加【浙商稳健】为自选A类" display="javascript:addOwnedFund('150076');"/>
    <hyperlink ref="A138" r:id="rId767" display="https://www.jisilu.cn/data/sfnew/detail/150192"/>
    <hyperlink ref="C138" r:id="rId768" display="http://finance.sina.com.cn/fund/quotes/150192/bc.shtml"/>
    <hyperlink ref="F138" r:id="rId769" display="http://www.cninfo.com.cn/information/fund/netvalue/150192.html"/>
    <hyperlink ref="M138" r:id="rId770" tooltip="399965" display="http://quote.eastmoney.com/zs399965.html"/>
    <hyperlink ref="O138" r:id="rId771" display="https://www.jisilu.cn/data/utils/lowcalc/150192"/>
    <hyperlink ref="Y138" r:id="rId772" tooltip="加【地产A】为自选A类" display="javascript:addOwnedFund('150192');"/>
    <hyperlink ref="A139" r:id="rId773" display="https://www.jisilu.cn/data/sfnew/detail/150171"/>
    <hyperlink ref="C139" r:id="rId774" display="http://finance.sina.com.cn/fund/quotes/150171/bc.shtml"/>
    <hyperlink ref="F139" r:id="rId775" display="http://www.cninfo.com.cn/information/fund/netvalue/150171.html"/>
    <hyperlink ref="M139" r:id="rId776" tooltip="399707" display="http://quote.eastmoney.com/zs399707.html"/>
    <hyperlink ref="O139" r:id="rId777" display="https://www.jisilu.cn/data/utils/lowcalc/150171"/>
    <hyperlink ref="Y139" r:id="rId778" tooltip="加【证券A】为自选A类" display="javascript:addOwnedFund('150171');"/>
    <hyperlink ref="A140" r:id="rId779" display="https://www.jisilu.cn/data/sfnew/detail/150092"/>
    <hyperlink ref="C140" r:id="rId780" display="http://finance.sina.com.cn/fund/quotes/150092/bc.shtml"/>
    <hyperlink ref="F140" r:id="rId781" display="http://www.cninfo.com.cn/information/fund/netvalue/150092.html"/>
    <hyperlink ref="M140" r:id="rId782" tooltip="399007" display="http://quote.eastmoney.com/zs399007.html"/>
    <hyperlink ref="O140" r:id="rId783" display="https://www.jisilu.cn/data/utils/lowcalc/150092"/>
    <hyperlink ref="Y140" r:id="rId784" tooltip="加【诺德300A】为自选A类" display="javascript:addOwnedFund('150092');"/>
    <hyperlink ref="A141" r:id="rId785" display="https://www.jisilu.cn/data/sfnew/detail/502017"/>
    <hyperlink ref="C141" r:id="rId786" display="http://finance.sina.com.cn/fund/quotes/502017/bc.shtml"/>
    <hyperlink ref="F141" r:id="rId787" display="http://www.cninfo.com.cn/information/fund/netvalue/502017.html"/>
    <hyperlink ref="M141" r:id="rId788" tooltip="399991" display="http://quote.eastmoney.com/zs399991.html"/>
    <hyperlink ref="O141" r:id="rId789" display="https://www.jisilu.cn/data/utils/lowcalc/502017"/>
    <hyperlink ref="Y141" r:id="rId790" tooltip="加【带路A】为自选A类" display="javascript:addOwnedFund('502017');"/>
    <hyperlink ref="A142" r:id="rId791" display="https://www.jisilu.cn/data/sfnew/detail/150231"/>
    <hyperlink ref="C142" r:id="rId792" display="http://finance.sina.com.cn/fund/quotes/150231/bc.shtml"/>
    <hyperlink ref="F142" r:id="rId793" display="http://www.cninfo.com.cn/information/fund/netvalue/150231.html"/>
    <hyperlink ref="M142" r:id="rId794" tooltip="399811" display="http://quote.eastmoney.com/zs399811.html"/>
    <hyperlink ref="O142" r:id="rId795" display="https://www.jisilu.cn/data/utils/lowcalc/150231"/>
    <hyperlink ref="Y142" r:id="rId796" tooltip="加【电子A】为自选A类" display="javascript:addOwnedFund('150231');"/>
    <hyperlink ref="A143" r:id="rId797" display="https://www.jisilu.cn/data/sfnew/detail/150311"/>
    <hyperlink ref="C143" r:id="rId798" display="http://finance.sina.com.cn/fund/quotes/150311/bc.shtml"/>
    <hyperlink ref="F143" r:id="rId799" display="http://www.cninfo.com.cn/information/fund/netvalue/150311.html"/>
    <hyperlink ref="M143" r:id="rId800" tooltip="399996" display="http://quote.eastmoney.com/zs399996.html"/>
    <hyperlink ref="O143" r:id="rId801" display="https://www.jisilu.cn/data/utils/lowcalc/150311"/>
    <hyperlink ref="Y143" r:id="rId802" tooltip="加【智能A】为自选A类" display="javascript:addOwnedFund('150311');"/>
    <hyperlink ref="A144" r:id="rId803" display="https://www.jisilu.cn/data/sfnew/detail/150215"/>
    <hyperlink ref="C144" r:id="rId804" display="http://finance.sina.com.cn/fund/quotes/150215/bc.shtml"/>
    <hyperlink ref="F144" r:id="rId805" display="http://www.cninfo.com.cn/information/fund/netvalue/150215.html"/>
    <hyperlink ref="M144" r:id="rId806" tooltip="399610" display="http://quote.eastmoney.com/zs399610.html"/>
    <hyperlink ref="O144" r:id="rId807" display="https://www.jisilu.cn/data/utils/lowcalc/150215"/>
    <hyperlink ref="Y144" r:id="rId808" tooltip="加【TMT A】为自选A类" display="javascript:addOwnedFund('150215');"/>
    <hyperlink ref="A146" r:id="rId809" display="https://www.jisilu.cn/data/sfnew/detail/150066"/>
    <hyperlink ref="C146" r:id="rId810" display="http://finance.sina.com.cn/fund/quotes/150066/bc.shtml"/>
    <hyperlink ref="F146" r:id="rId811" display="http://www.cninfo.com.cn/information/fund/netvalue/150066.html"/>
    <hyperlink ref="M146" r:id="rId812" tooltip="399481" display="http://quote.eastmoney.com/zs399481.html"/>
    <hyperlink ref="O146" r:id="rId813" display="https://www.jisilu.cn/data/utils/lowcalc/150066"/>
    <hyperlink ref="Y146" r:id="rId814" tooltip="加【互利A】为自选A类" display="javascript:addOwnedFund('150066');"/>
    <hyperlink ref="A147" r:id="rId815" display="https://www.jisilu.cn/data/sfnew/detail/150133"/>
    <hyperlink ref="C147" r:id="rId816" display="http://finance.sina.com.cn/fund/quotes/150133/bc.shtml"/>
    <hyperlink ref="F147" r:id="rId817" display="http://www.cninfo.com.cn/information/fund/netvalue/150133.html"/>
    <hyperlink ref="M147" r:id="rId818" tooltip="000833" display="http://quote.eastmoney.com/zs000833.html"/>
    <hyperlink ref="Y147" r:id="rId819" tooltip="加【德信A】为自选A类" display="javascript:addOwnedFund('150133');"/>
    <hyperlink ref="A148" r:id="rId820" display="https://www.jisilu.cn/data/sfnew/detail/150039"/>
    <hyperlink ref="C148" r:id="rId821" display="http://finance.sina.com.cn/fund/quotes/150039/bc.shtml"/>
    <hyperlink ref="F148" r:id="rId822" display="http://www.cninfo.com.cn/information/fund/netvalue/150039.html"/>
    <hyperlink ref="M148" r:id="rId823" tooltip="399923" display="http://quote.eastmoney.com/zs399923.html"/>
    <hyperlink ref="Y148" r:id="rId824" tooltip="加【鼎利A】为自选A类" display="javascript:addOwnedFund('150039');"/>
    <hyperlink ref="A149" r:id="rId825" display="https://www.jisilu.cn/data/sfnew/detail/150016"/>
    <hyperlink ref="C149" r:id="rId826" display="http://finance.sina.com.cn/fund/quotes/150016/bc.shtml"/>
    <hyperlink ref="F149" r:id="rId827" display="http://www.cninfo.com.cn/information/fund/netvalue/150016.html"/>
    <hyperlink ref="M149" r:id="rId828" tooltip="399300" display="http://quote.eastmoney.com/zs399300.html"/>
    <hyperlink ref="Y149" r:id="rId829" tooltip="加【合润A】为自选A类" display="javascript:addOwnedFund('150016');"/>
    <hyperlink ref="A150" r:id="rId830" display="https://www.jisilu.cn/data/sfnew/detail/150188"/>
    <hyperlink ref="C150" r:id="rId831" display="http://finance.sina.com.cn/fund/quotes/150188/bc.shtml"/>
    <hyperlink ref="F150" r:id="rId832" display="http://www.cninfo.com.cn/information/fund/netvalue/150188.html"/>
    <hyperlink ref="M150" r:id="rId833" tooltip="000832" display="http://quote.eastmoney.com/zs000832.html"/>
    <hyperlink ref="O150" r:id="rId834" display="https://www.jisilu.cn/data/utils/lowcalc/150188"/>
    <hyperlink ref="Y150" r:id="rId835" tooltip="加【转债优先】为自选A类" display="javascript:addOwnedFund('150188');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AC46"/>
  <sheetViews>
    <sheetView workbookViewId="0">
      <selection activeCell="A5" sqref="A1:XFD1048576"/>
    </sheetView>
  </sheetViews>
  <sheetFormatPr defaultRowHeight="13.5" x14ac:dyDescent="0.15"/>
  <cols>
    <col min="1" max="1" width="27" customWidth="1"/>
    <col min="2" max="2" width="10.125" customWidth="1"/>
    <col min="3" max="3" width="10.5" bestFit="1" customWidth="1"/>
    <col min="4" max="4" width="10" bestFit="1" customWidth="1"/>
    <col min="5" max="5" width="14.125" customWidth="1"/>
    <col min="6" max="6" width="10.5" bestFit="1" customWidth="1"/>
    <col min="7" max="7" width="8.5" bestFit="1" customWidth="1"/>
    <col min="8" max="8" width="10.25" bestFit="1" customWidth="1"/>
    <col min="9" max="9" width="14.125" bestFit="1" customWidth="1"/>
    <col min="10" max="10" width="12.75" customWidth="1"/>
    <col min="11" max="11" width="14.125" bestFit="1" customWidth="1"/>
    <col min="12" max="12" width="16.625" customWidth="1"/>
    <col min="13" max="13" width="7.25" bestFit="1" customWidth="1"/>
    <col min="14" max="14" width="5.875" bestFit="1" customWidth="1"/>
    <col min="15" max="15" width="10.75" bestFit="1" customWidth="1"/>
    <col min="18" max="18" width="9.375" bestFit="1" customWidth="1"/>
    <col min="21" max="21" width="10" bestFit="1" customWidth="1"/>
    <col min="28" max="28" width="14.375" bestFit="1" customWidth="1"/>
  </cols>
  <sheetData>
    <row r="1" spans="1:12" ht="14.25" thickBot="1" x14ac:dyDescent="0.2"/>
    <row r="2" spans="1:12" ht="14.25" thickBot="1" x14ac:dyDescent="0.2">
      <c r="A2" t="s">
        <v>435</v>
      </c>
      <c r="B2" t="str">
        <f ca="1">MID(CELL("filename",A1),FIND("]",CELL("filename",A1))+1,8)</f>
        <v>20160816</v>
      </c>
      <c r="E2" s="45" t="s">
        <v>251</v>
      </c>
      <c r="F2" s="45" t="s">
        <v>252</v>
      </c>
      <c r="G2" s="85" t="s">
        <v>377</v>
      </c>
      <c r="H2" s="85" t="s">
        <v>267</v>
      </c>
      <c r="I2" s="45" t="s">
        <v>254</v>
      </c>
      <c r="J2" s="45" t="s">
        <v>255</v>
      </c>
      <c r="K2" s="45" t="s">
        <v>256</v>
      </c>
    </row>
    <row r="3" spans="1:12" ht="14.25" thickBot="1" x14ac:dyDescent="0.2">
      <c r="E3" s="86" t="s">
        <v>241</v>
      </c>
      <c r="F3" s="48">
        <f t="shared" ref="F3:F8" ca="1" si="0">VLOOKUP($E3,INDIRECT($B$2 &amp; "!$A$3:$Y$207"),4,FALSE)</f>
        <v>-4.067796610169492E-4</v>
      </c>
      <c r="G3" s="48">
        <f t="shared" ref="G3:G8" ca="1" si="1">VLOOKUP($E3,INDIRECT($B$2 &amp; "!$A$3:$Y$207"),8,FALSE)</f>
        <v>0.52542372881355937</v>
      </c>
      <c r="H3" s="48">
        <f t="shared" ref="H3:H8" ca="1" si="2">VLOOKUP($E3,INDIRECT($B$2 &amp; "!$A$3:$Y$207"),7,FALSE)</f>
        <v>-1.999999999999997E-3</v>
      </c>
      <c r="I3" s="48">
        <f t="shared" ref="I3:I8" ca="1" si="3">VLOOKUP($E3,INDIRECT($B$2 &amp; "!$A$3:$Y$207"),11,FALSE)</f>
        <v>4.4950169491525416E-2</v>
      </c>
      <c r="J3" s="48">
        <f t="shared" ref="J3:J8" ca="1" si="4">VLOOKUP($E3,INDIRECT($B$2 &amp; "!$A$3:$Y$207"),16,FALSE)</f>
        <v>-9.6689655172413781E-3</v>
      </c>
      <c r="K3" s="48">
        <f t="shared" ref="K3:K8" ca="1" si="5">VLOOKUP($E3,INDIRECT($B$2 &amp; "!$A$3:$Y$207"),18,FALSE)</f>
        <v>3.0677966101694894E-4</v>
      </c>
      <c r="L3" s="100" t="s">
        <v>358</v>
      </c>
    </row>
    <row r="4" spans="1:12" ht="14.25" thickBot="1" x14ac:dyDescent="0.2">
      <c r="E4" s="308" t="s">
        <v>242</v>
      </c>
      <c r="F4" s="48">
        <f t="shared" ca="1" si="0"/>
        <v>-2.8800000000000002E-3</v>
      </c>
      <c r="G4" s="48">
        <f t="shared" ca="1" si="1"/>
        <v>0</v>
      </c>
      <c r="H4" s="48">
        <f t="shared" ca="1" si="2"/>
        <v>-7.9399999999999991E-3</v>
      </c>
      <c r="I4" s="48">
        <f t="shared" ca="1" si="3"/>
        <v>4.6622000000000004E-2</v>
      </c>
      <c r="J4" s="48">
        <f t="shared" ca="1" si="4"/>
        <v>-1.2219999999999998E-2</v>
      </c>
      <c r="K4" s="48">
        <f t="shared" ca="1" si="5"/>
        <v>8.4000000000000014E-4</v>
      </c>
      <c r="L4" s="308" t="s">
        <v>359</v>
      </c>
    </row>
    <row r="5" spans="1:12" ht="14.25" thickBot="1" x14ac:dyDescent="0.2">
      <c r="E5" s="87" t="s">
        <v>243</v>
      </c>
      <c r="F5" s="87">
        <f t="shared" ca="1" si="0"/>
        <v>1.3055555555555547E-4</v>
      </c>
      <c r="G5" s="87">
        <f t="shared" ca="1" si="1"/>
        <v>0.41666666666666669</v>
      </c>
      <c r="H5" s="87">
        <f t="shared" ca="1" si="2"/>
        <v>-2.6549999999999997E-2</v>
      </c>
      <c r="I5" s="87">
        <f t="shared" ca="1" si="3"/>
        <v>3.688944444444444E-2</v>
      </c>
      <c r="J5" s="87">
        <f t="shared" ca="1" si="4"/>
        <v>-2.6496774193548386E-2</v>
      </c>
      <c r="K5" s="87">
        <f t="shared" ca="1" si="5"/>
        <v>5.3083333333333316E-3</v>
      </c>
      <c r="L5" t="s">
        <v>416</v>
      </c>
    </row>
    <row r="6" spans="1:12" ht="14.25" thickBot="1" x14ac:dyDescent="0.2">
      <c r="E6" s="87" t="s">
        <v>245</v>
      </c>
      <c r="F6" s="87">
        <f t="shared" ca="1" si="0"/>
        <v>6.1153846153846154E-4</v>
      </c>
      <c r="G6" s="87">
        <f t="shared" ca="1" si="1"/>
        <v>0.34615384615384615</v>
      </c>
      <c r="H6" s="87">
        <f t="shared" ca="1" si="2"/>
        <v>-6.8823076923076931E-2</v>
      </c>
      <c r="I6" s="87">
        <f t="shared" ca="1" si="3"/>
        <v>5.1540384615384606E-2</v>
      </c>
      <c r="J6" s="87">
        <f t="shared" ca="1" si="4"/>
        <v>-5.6942307692307695E-2</v>
      </c>
      <c r="K6" s="87">
        <f t="shared" ca="1" si="5"/>
        <v>-1.503846153846154E-3</v>
      </c>
      <c r="L6" s="308" t="s">
        <v>488</v>
      </c>
    </row>
    <row r="7" spans="1:12" ht="14.25" thickBot="1" x14ac:dyDescent="0.2">
      <c r="E7" s="86" t="s">
        <v>244</v>
      </c>
      <c r="F7" s="48">
        <f t="shared" ca="1" si="0"/>
        <v>-7.1666666666666658E-3</v>
      </c>
      <c r="G7" s="48">
        <f t="shared" ca="1" si="1"/>
        <v>0.66666666666666663</v>
      </c>
      <c r="H7" s="48">
        <f t="shared" ca="1" si="2"/>
        <v>-0.14466666666666667</v>
      </c>
      <c r="I7" s="48">
        <f t="shared" ca="1" si="3"/>
        <v>5.2213333333333334E-2</v>
      </c>
      <c r="J7" s="48">
        <f t="shared" ca="1" si="4"/>
        <v>-0.109</v>
      </c>
      <c r="K7" s="48">
        <f t="shared" ca="1" si="5"/>
        <v>4.3666666666666671E-3</v>
      </c>
      <c r="L7" t="s">
        <v>368</v>
      </c>
    </row>
    <row r="8" spans="1:12" ht="14.25" thickBot="1" x14ac:dyDescent="0.2">
      <c r="E8" s="86" t="s">
        <v>246</v>
      </c>
      <c r="F8" s="48">
        <f t="shared" ca="1" si="0"/>
        <v>-1.2999999999999999E-3</v>
      </c>
      <c r="G8" s="48">
        <f t="shared" ca="1" si="1"/>
        <v>0.33333333333333331</v>
      </c>
      <c r="H8" s="48">
        <f t="shared" ca="1" si="2"/>
        <v>-0.13596666666666668</v>
      </c>
      <c r="I8" s="48">
        <f t="shared" ca="1" si="3"/>
        <v>5.2383333333333337E-2</v>
      </c>
      <c r="J8" s="48">
        <f t="shared" ca="1" si="4"/>
        <v>-9.1499999999999984E-2</v>
      </c>
      <c r="K8" s="48">
        <f t="shared" ca="1" si="5"/>
        <v>2.4333333333333329E-3</v>
      </c>
      <c r="L8" t="s">
        <v>368</v>
      </c>
    </row>
    <row r="9" spans="1:12" ht="14.25" thickBot="1" x14ac:dyDescent="0.2"/>
    <row r="10" spans="1:12" ht="14.25" thickBot="1" x14ac:dyDescent="0.2">
      <c r="E10" s="74" t="s">
        <v>260</v>
      </c>
      <c r="F10" s="74">
        <v>399481</v>
      </c>
      <c r="G10" s="74"/>
      <c r="H10" s="74">
        <v>132.09</v>
      </c>
      <c r="I10" s="47">
        <v>0</v>
      </c>
      <c r="J10" s="74" t="s">
        <v>261</v>
      </c>
      <c r="K10" s="74">
        <v>131.76</v>
      </c>
      <c r="L10" s="206" t="s">
        <v>497</v>
      </c>
    </row>
    <row r="11" spans="1:12" ht="14.25" thickBot="1" x14ac:dyDescent="0.2">
      <c r="E11" s="74" t="s">
        <v>262</v>
      </c>
      <c r="F11" s="75" t="s">
        <v>263</v>
      </c>
      <c r="G11" s="75"/>
      <c r="H11" s="74">
        <v>159.19999999999999</v>
      </c>
      <c r="I11" s="415">
        <v>2.9999999999999997E-4</v>
      </c>
      <c r="J11" s="74"/>
      <c r="K11" s="74"/>
      <c r="L11" s="428" t="s">
        <v>498</v>
      </c>
    </row>
    <row r="12" spans="1:12" ht="14.25" thickBot="1" x14ac:dyDescent="0.2">
      <c r="E12" s="74" t="s">
        <v>446</v>
      </c>
      <c r="F12" s="75" t="s">
        <v>447</v>
      </c>
      <c r="G12" s="75"/>
      <c r="H12" s="74">
        <v>1479.193</v>
      </c>
      <c r="I12" s="415">
        <v>1.5200000000000001E-3</v>
      </c>
      <c r="J12" s="74"/>
      <c r="K12" s="74"/>
      <c r="L12" s="206" t="s">
        <v>478</v>
      </c>
    </row>
    <row r="13" spans="1:12" ht="14.25" thickBot="1" x14ac:dyDescent="0.2">
      <c r="E13" s="74" t="s">
        <v>459</v>
      </c>
      <c r="F13" s="75" t="s">
        <v>460</v>
      </c>
      <c r="G13" s="75"/>
      <c r="H13" s="74">
        <v>102.04</v>
      </c>
      <c r="I13" s="507">
        <v>-5.9999999999999995E-4</v>
      </c>
      <c r="J13" s="74"/>
      <c r="K13" s="74"/>
      <c r="L13" s="100" t="s">
        <v>499</v>
      </c>
    </row>
    <row r="14" spans="1:12" ht="14.25" thickBot="1" x14ac:dyDescent="0.2">
      <c r="E14" s="74" t="s">
        <v>461</v>
      </c>
      <c r="F14" s="75" t="s">
        <v>462</v>
      </c>
      <c r="G14" s="75"/>
      <c r="H14" s="74">
        <v>101.9</v>
      </c>
      <c r="I14" s="507">
        <v>-1.8E-3</v>
      </c>
      <c r="J14" s="74"/>
      <c r="K14" s="74"/>
      <c r="L14" s="100" t="s">
        <v>499</v>
      </c>
    </row>
    <row r="15" spans="1:12" ht="14.25" thickBot="1" x14ac:dyDescent="0.2">
      <c r="E15" s="74" t="s">
        <v>434</v>
      </c>
      <c r="F15" s="75" t="s">
        <v>432</v>
      </c>
      <c r="G15" s="75"/>
      <c r="H15" s="356">
        <v>2.6974999999999999E-2</v>
      </c>
      <c r="I15" s="356" t="s">
        <v>433</v>
      </c>
      <c r="J15" s="74"/>
      <c r="K15" s="74" t="s">
        <v>480</v>
      </c>
      <c r="L15" t="s">
        <v>431</v>
      </c>
    </row>
    <row r="17" spans="1:29" ht="14.25" thickBot="1" x14ac:dyDescent="0.2">
      <c r="D17" s="315">
        <f>SUM(D20:D25)</f>
        <v>0.26929999999999998</v>
      </c>
    </row>
    <row r="18" spans="1:29" x14ac:dyDescent="0.15">
      <c r="A18" s="571" t="s">
        <v>405</v>
      </c>
      <c r="B18" s="571" t="s">
        <v>399</v>
      </c>
      <c r="C18" s="571" t="s">
        <v>401</v>
      </c>
      <c r="D18" s="571" t="s">
        <v>403</v>
      </c>
      <c r="E18" s="571" t="s">
        <v>309</v>
      </c>
      <c r="F18" s="571" t="s">
        <v>310</v>
      </c>
      <c r="G18" s="571" t="s">
        <v>311</v>
      </c>
      <c r="H18" s="571" t="s">
        <v>297</v>
      </c>
      <c r="I18" s="496" t="s">
        <v>313</v>
      </c>
      <c r="J18" s="571" t="s">
        <v>315</v>
      </c>
      <c r="K18" s="571" t="s">
        <v>316</v>
      </c>
      <c r="L18" s="215" t="s">
        <v>318</v>
      </c>
      <c r="M18" s="496" t="s">
        <v>320</v>
      </c>
      <c r="N18" s="216" t="s">
        <v>321</v>
      </c>
      <c r="O18" s="216" t="s">
        <v>322</v>
      </c>
      <c r="P18" s="496" t="s">
        <v>324</v>
      </c>
      <c r="Q18" s="571" t="s">
        <v>326</v>
      </c>
      <c r="R18" s="496" t="s">
        <v>327</v>
      </c>
      <c r="S18" s="496" t="s">
        <v>329</v>
      </c>
      <c r="T18" s="216" t="s">
        <v>331</v>
      </c>
      <c r="U18" s="496" t="s">
        <v>333</v>
      </c>
      <c r="V18" s="216" t="s">
        <v>335</v>
      </c>
      <c r="W18" s="494" t="s">
        <v>337</v>
      </c>
      <c r="X18" s="494" t="s">
        <v>27</v>
      </c>
      <c r="Y18" s="494" t="s">
        <v>343</v>
      </c>
      <c r="Z18" s="5" t="s">
        <v>338</v>
      </c>
      <c r="AA18" s="555" t="s">
        <v>340</v>
      </c>
      <c r="AB18" s="571" t="s">
        <v>341</v>
      </c>
      <c r="AC18" s="572" t="s">
        <v>342</v>
      </c>
    </row>
    <row r="19" spans="1:29" ht="14.25" thickBot="1" x14ac:dyDescent="0.2">
      <c r="A19" s="556"/>
      <c r="B19" s="556" t="s">
        <v>399</v>
      </c>
      <c r="C19" s="556" t="s">
        <v>401</v>
      </c>
      <c r="D19" s="556" t="s">
        <v>403</v>
      </c>
      <c r="E19" s="556"/>
      <c r="F19" s="556"/>
      <c r="G19" s="556"/>
      <c r="H19" s="556"/>
      <c r="I19" s="495" t="s">
        <v>314</v>
      </c>
      <c r="J19" s="556"/>
      <c r="K19" s="556"/>
      <c r="L19" s="214" t="s">
        <v>317</v>
      </c>
      <c r="M19" s="177" t="s">
        <v>318</v>
      </c>
      <c r="N19" s="217" t="s">
        <v>318</v>
      </c>
      <c r="O19" s="217" t="s">
        <v>323</v>
      </c>
      <c r="P19" s="177" t="s">
        <v>325</v>
      </c>
      <c r="Q19" s="556"/>
      <c r="R19" s="177" t="s">
        <v>297</v>
      </c>
      <c r="S19" s="177" t="s">
        <v>330</v>
      </c>
      <c r="T19" s="217" t="s">
        <v>332</v>
      </c>
      <c r="U19" s="177" t="s">
        <v>334</v>
      </c>
      <c r="V19" s="217" t="s">
        <v>336</v>
      </c>
      <c r="W19" s="177" t="s">
        <v>336</v>
      </c>
      <c r="X19" s="495" t="s">
        <v>25</v>
      </c>
      <c r="Y19" s="495" t="s">
        <v>29</v>
      </c>
      <c r="Z19" s="6" t="s">
        <v>339</v>
      </c>
      <c r="AA19" s="556"/>
      <c r="AB19" s="556"/>
      <c r="AC19" s="558"/>
    </row>
    <row r="20" spans="1:29" s="60" customFormat="1" ht="18.75" thickBot="1" x14ac:dyDescent="0.2">
      <c r="A20" s="73" t="s">
        <v>487</v>
      </c>
      <c r="B20" s="309">
        <v>150323</v>
      </c>
      <c r="C20" s="309" t="str">
        <f ca="1">F20</f>
        <v>环保A端</v>
      </c>
      <c r="D20" s="310">
        <v>0.01</v>
      </c>
      <c r="E20" s="51">
        <f t="shared" ref="E20:AC25" ca="1" si="6">VLOOKUP($B20,INDIRECT($B$2 &amp; "!$A$3:$Y$207"),COLUMN()-4,0)</f>
        <v>150323</v>
      </c>
      <c r="F20" s="309" t="str">
        <f t="shared" ca="1" si="6"/>
        <v>环保A端</v>
      </c>
      <c r="G20" s="51">
        <f t="shared" ca="1" si="6"/>
        <v>1.071</v>
      </c>
      <c r="H20" s="310">
        <f t="shared" ca="1" si="6"/>
        <v>-1.9E-3</v>
      </c>
      <c r="I20" s="309">
        <f t="shared" ca="1" si="6"/>
        <v>32.479999999999997</v>
      </c>
      <c r="J20" s="51">
        <f t="shared" ca="1" si="6"/>
        <v>1.0338000000000001</v>
      </c>
      <c r="K20" s="311">
        <f t="shared" ca="1" si="6"/>
        <v>-3.5999999999999997E-2</v>
      </c>
      <c r="L20" s="311">
        <f t="shared" ca="1" si="6"/>
        <v>0.04</v>
      </c>
      <c r="M20" s="309">
        <f t="shared" ca="1" si="6"/>
        <v>5.5</v>
      </c>
      <c r="N20" s="309">
        <f t="shared" ca="1" si="6"/>
        <v>5.5</v>
      </c>
      <c r="O20" s="311">
        <f t="shared" ca="1" si="6"/>
        <v>5.3030000000000001E-2</v>
      </c>
      <c r="P20" s="309" t="str">
        <f t="shared" ca="1" si="6"/>
        <v>永续</v>
      </c>
      <c r="Q20" s="51" t="str">
        <f t="shared" ca="1" si="6"/>
        <v>中证环保</v>
      </c>
      <c r="R20" s="310">
        <f t="shared" ca="1" si="6"/>
        <v>1.03E-2</v>
      </c>
      <c r="S20" s="56">
        <f t="shared" ca="1" si="6"/>
        <v>0.19489999999999999</v>
      </c>
      <c r="T20" s="311">
        <f t="shared" ca="1" si="6"/>
        <v>-3.0300000000000001E-2</v>
      </c>
      <c r="U20" s="311">
        <f t="shared" ca="1" si="6"/>
        <v>0.88129999999999997</v>
      </c>
      <c r="V20" s="311">
        <f t="shared" ca="1" si="6"/>
        <v>-3.5000000000000001E-3</v>
      </c>
      <c r="W20" s="311">
        <f t="shared" ca="1" si="6"/>
        <v>1.6999999999999999E-3</v>
      </c>
      <c r="X20" s="311">
        <f t="shared" ca="1" si="6"/>
        <v>-1E-4</v>
      </c>
      <c r="Y20" s="309">
        <f t="shared" ca="1" si="6"/>
        <v>3767</v>
      </c>
      <c r="Z20" s="309">
        <f t="shared" ca="1" si="6"/>
        <v>5</v>
      </c>
      <c r="AA20" s="312">
        <f t="shared" ca="1" si="6"/>
        <v>0.21180555555555555</v>
      </c>
      <c r="AB20" s="313">
        <f t="shared" ca="1" si="6"/>
        <v>42738</v>
      </c>
      <c r="AC20" s="59" t="str">
        <f t="shared" ca="1" si="6"/>
        <v>   </v>
      </c>
    </row>
    <row r="21" spans="1:29" s="60" customFormat="1" ht="18.75" thickBot="1" x14ac:dyDescent="0.2">
      <c r="A21" s="73" t="s">
        <v>482</v>
      </c>
      <c r="B21" s="309">
        <v>150177</v>
      </c>
      <c r="C21" s="309" t="str">
        <f ca="1">F21</f>
        <v>证保A</v>
      </c>
      <c r="D21" s="310">
        <v>2.01E-2</v>
      </c>
      <c r="E21" s="51">
        <f t="shared" ca="1" si="6"/>
        <v>150177</v>
      </c>
      <c r="F21" s="309" t="str">
        <f t="shared" ca="1" si="6"/>
        <v>证保A</v>
      </c>
      <c r="G21" s="51">
        <f t="shared" ca="1" si="6"/>
        <v>1.026</v>
      </c>
      <c r="H21" s="310">
        <f t="shared" ca="1" si="6"/>
        <v>3.8999999999999998E-3</v>
      </c>
      <c r="I21" s="309">
        <f t="shared" ca="1" si="6"/>
        <v>308.72000000000003</v>
      </c>
      <c r="J21" s="51">
        <f t="shared" ca="1" si="6"/>
        <v>1.028</v>
      </c>
      <c r="K21" s="311">
        <f t="shared" ca="1" si="6"/>
        <v>1.9E-3</v>
      </c>
      <c r="L21" s="311">
        <f t="shared" ca="1" si="6"/>
        <v>0.03</v>
      </c>
      <c r="M21" s="309">
        <f t="shared" ca="1" si="6"/>
        <v>4.5</v>
      </c>
      <c r="N21" s="309">
        <f t="shared" ca="1" si="6"/>
        <v>4.5</v>
      </c>
      <c r="O21" s="311">
        <f t="shared" ca="1" si="6"/>
        <v>4.5089999999999998E-2</v>
      </c>
      <c r="P21" s="309" t="str">
        <f t="shared" ca="1" si="6"/>
        <v>永续</v>
      </c>
      <c r="Q21" s="51" t="str">
        <f t="shared" ca="1" si="6"/>
        <v>800证保</v>
      </c>
      <c r="R21" s="310">
        <f t="shared" ca="1" si="6"/>
        <v>-1.12E-2</v>
      </c>
      <c r="S21" s="56">
        <f t="shared" ca="1" si="6"/>
        <v>0.47710000000000002</v>
      </c>
      <c r="T21" s="311">
        <f t="shared" ca="1" si="6"/>
        <v>-2.8E-3</v>
      </c>
      <c r="U21" s="311">
        <f t="shared" ca="1" si="6"/>
        <v>0.22750000000000001</v>
      </c>
      <c r="V21" s="311">
        <f t="shared" ca="1" si="6"/>
        <v>4.0000000000000002E-4</v>
      </c>
      <c r="W21" s="311">
        <f t="shared" ca="1" si="6"/>
        <v>2.8E-3</v>
      </c>
      <c r="X21" s="311">
        <f t="shared" ca="1" si="6"/>
        <v>-8.9999999999999998E-4</v>
      </c>
      <c r="Y21" s="309">
        <f t="shared" ca="1" si="6"/>
        <v>22147</v>
      </c>
      <c r="Z21" s="309">
        <f t="shared" ca="1" si="6"/>
        <v>56</v>
      </c>
      <c r="AA21" s="312">
        <f t="shared" ca="1" si="6"/>
        <v>0.21180555555555555</v>
      </c>
      <c r="AB21" s="313">
        <f t="shared" ca="1" si="6"/>
        <v>42738</v>
      </c>
      <c r="AC21" s="59" t="str">
        <f t="shared" ca="1" si="6"/>
        <v>   </v>
      </c>
    </row>
    <row r="22" spans="1:29" s="60" customFormat="1" ht="18.75" thickBot="1" x14ac:dyDescent="0.2">
      <c r="A22" s="73" t="s">
        <v>485</v>
      </c>
      <c r="B22" s="309">
        <v>150145</v>
      </c>
      <c r="C22" s="309" t="str">
        <f t="shared" ref="C22:C25" ca="1" si="7">F22</f>
        <v>高贝塔A</v>
      </c>
      <c r="D22" s="310">
        <v>5.9900000000000002E-2</v>
      </c>
      <c r="E22" s="51">
        <f ca="1">VLOOKUP($B22,INDIRECT($B$2 &amp; "!$A$3:$Y$207"),COLUMN()-4,0)</f>
        <v>150145</v>
      </c>
      <c r="F22" s="309" t="str">
        <f t="shared" ca="1" si="6"/>
        <v>高贝塔A</v>
      </c>
      <c r="G22" s="51">
        <f t="shared" ca="1" si="6"/>
        <v>1.044</v>
      </c>
      <c r="H22" s="310">
        <f t="shared" ca="1" si="6"/>
        <v>4.7999999999999996E-3</v>
      </c>
      <c r="I22" s="309">
        <f t="shared" ca="1" si="6"/>
        <v>41.8</v>
      </c>
      <c r="J22" s="51">
        <f t="shared" ca="1" si="6"/>
        <v>1.034</v>
      </c>
      <c r="K22" s="311">
        <f t="shared" ca="1" si="6"/>
        <v>-9.7000000000000003E-3</v>
      </c>
      <c r="L22" s="311">
        <f t="shared" ca="1" si="6"/>
        <v>3.5000000000000003E-2</v>
      </c>
      <c r="M22" s="309">
        <f t="shared" ca="1" si="6"/>
        <v>5</v>
      </c>
      <c r="N22" s="309">
        <f t="shared" ca="1" si="6"/>
        <v>5</v>
      </c>
      <c r="O22" s="311">
        <f t="shared" ca="1" si="6"/>
        <v>4.9500000000000002E-2</v>
      </c>
      <c r="P22" s="309" t="str">
        <f t="shared" ca="1" si="6"/>
        <v>永续</v>
      </c>
      <c r="Q22" s="51" t="str">
        <f t="shared" ca="1" si="6"/>
        <v>300高贝</v>
      </c>
      <c r="R22" s="310">
        <f t="shared" ca="1" si="6"/>
        <v>5.9999999999999995E-4</v>
      </c>
      <c r="S22" s="56">
        <f t="shared" ca="1" si="6"/>
        <v>0.19650000000000001</v>
      </c>
      <c r="T22" s="311">
        <f t="shared" ca="1" si="6"/>
        <v>-1.21E-2</v>
      </c>
      <c r="U22" s="311">
        <f t="shared" ca="1" si="6"/>
        <v>0.87729999999999997</v>
      </c>
      <c r="V22" s="311">
        <f t="shared" ca="1" si="6"/>
        <v>8.0999999999999996E-3</v>
      </c>
      <c r="W22" s="311">
        <f t="shared" ca="1" si="6"/>
        <v>5.9999999999999995E-4</v>
      </c>
      <c r="X22" s="311">
        <f t="shared" ca="1" si="6"/>
        <v>1.2999999999999999E-3</v>
      </c>
      <c r="Y22" s="309">
        <f t="shared" ca="1" si="6"/>
        <v>1090</v>
      </c>
      <c r="Z22" s="309">
        <f t="shared" ca="1" si="6"/>
        <v>-8</v>
      </c>
      <c r="AA22" s="312">
        <f t="shared" ca="1" si="6"/>
        <v>0.21180555555555555</v>
      </c>
      <c r="AB22" s="313">
        <f t="shared" ca="1" si="6"/>
        <v>42719</v>
      </c>
      <c r="AC22" s="59" t="str">
        <f t="shared" ca="1" si="6"/>
        <v>   </v>
      </c>
    </row>
    <row r="23" spans="1:29" s="60" customFormat="1" ht="18.75" thickBot="1" x14ac:dyDescent="0.2">
      <c r="A23" s="73" t="s">
        <v>391</v>
      </c>
      <c r="B23" s="309">
        <v>150175</v>
      </c>
      <c r="C23" s="309" t="str">
        <f t="shared" ca="1" si="7"/>
        <v>H股A</v>
      </c>
      <c r="D23" s="310">
        <v>0.10929999999999999</v>
      </c>
      <c r="E23" s="51">
        <f t="shared" ref="E23:T25" ca="1" si="8">VLOOKUP($B23,INDIRECT($B$2 &amp; "!$A$3:$Y$207"),COLUMN()-4,0)</f>
        <v>150175</v>
      </c>
      <c r="F23" s="309" t="str">
        <f t="shared" ca="1" si="6"/>
        <v>H股A</v>
      </c>
      <c r="G23" s="51">
        <f t="shared" ca="1" si="6"/>
        <v>0.98799999999999999</v>
      </c>
      <c r="H23" s="310">
        <f t="shared" ca="1" si="6"/>
        <v>1E-3</v>
      </c>
      <c r="I23" s="309">
        <f t="shared" ca="1" si="6"/>
        <v>11902.43</v>
      </c>
      <c r="J23" s="51">
        <f t="shared" ca="1" si="6"/>
        <v>1.0353000000000001</v>
      </c>
      <c r="K23" s="311">
        <f t="shared" ca="1" si="6"/>
        <v>4.5699999999999998E-2</v>
      </c>
      <c r="L23" s="311">
        <f t="shared" ca="1" si="6"/>
        <v>3.5000000000000003E-2</v>
      </c>
      <c r="M23" s="309">
        <f t="shared" ca="1" si="6"/>
        <v>5</v>
      </c>
      <c r="N23" s="309">
        <f t="shared" ca="1" si="6"/>
        <v>5</v>
      </c>
      <c r="O23" s="311">
        <f t="shared" ca="1" si="6"/>
        <v>5.2479999999999999E-2</v>
      </c>
      <c r="P23" s="309" t="str">
        <f t="shared" ca="1" si="6"/>
        <v>永续</v>
      </c>
      <c r="Q23" s="51" t="str">
        <f t="shared" ca="1" si="6"/>
        <v>恒生国企</v>
      </c>
      <c r="R23" s="310">
        <f t="shared" ca="1" si="6"/>
        <v>-1E-4</v>
      </c>
      <c r="S23" s="56">
        <f t="shared" ca="1" si="6"/>
        <v>0.31979999999999997</v>
      </c>
      <c r="T23" s="311" t="str">
        <f t="shared" ca="1" si="6"/>
        <v>无下折</v>
      </c>
      <c r="U23" s="311">
        <f t="shared" ca="1" si="6"/>
        <v>0.65159999999999996</v>
      </c>
      <c r="V23" s="311">
        <f t="shared" ca="1" si="6"/>
        <v>-4.1000000000000003E-3</v>
      </c>
      <c r="W23" s="311">
        <f t="shared" ca="1" si="6"/>
        <v>-6.6E-3</v>
      </c>
      <c r="X23" s="311">
        <f t="shared" ca="1" si="6"/>
        <v>-6.8999999999999999E-3</v>
      </c>
      <c r="Y23" s="309">
        <f t="shared" ca="1" si="6"/>
        <v>388698</v>
      </c>
      <c r="Z23" s="309">
        <f t="shared" ca="1" si="6"/>
        <v>-7149</v>
      </c>
      <c r="AA23" s="312">
        <f t="shared" ca="1" si="6"/>
        <v>0.21180555555555555</v>
      </c>
      <c r="AB23" s="313">
        <f t="shared" ca="1" si="6"/>
        <v>42705</v>
      </c>
      <c r="AC23" s="59" t="str">
        <f t="shared" ca="1" si="6"/>
        <v>   </v>
      </c>
    </row>
    <row r="24" spans="1:29" s="60" customFormat="1" ht="18.75" thickBot="1" x14ac:dyDescent="0.2">
      <c r="A24" s="73" t="s">
        <v>486</v>
      </c>
      <c r="B24" s="309">
        <v>150335</v>
      </c>
      <c r="C24" s="309" t="str">
        <f t="shared" ca="1" si="7"/>
        <v>军工股A</v>
      </c>
      <c r="D24" s="310">
        <v>2.9899999999999999E-2</v>
      </c>
      <c r="E24" s="51">
        <f t="shared" ca="1" si="8"/>
        <v>150335</v>
      </c>
      <c r="F24" s="309" t="str">
        <f t="shared" ca="1" si="8"/>
        <v>军工股A</v>
      </c>
      <c r="G24" s="51">
        <f t="shared" ca="1" si="8"/>
        <v>1.079</v>
      </c>
      <c r="H24" s="310">
        <f t="shared" ca="1" si="8"/>
        <v>0</v>
      </c>
      <c r="I24" s="309">
        <f t="shared" ca="1" si="8"/>
        <v>347.35</v>
      </c>
      <c r="J24" s="51">
        <f t="shared" ca="1" si="8"/>
        <v>1.0369999999999999</v>
      </c>
      <c r="K24" s="311">
        <f t="shared" ca="1" si="8"/>
        <v>-4.0500000000000001E-2</v>
      </c>
      <c r="L24" s="311">
        <f t="shared" ca="1" si="8"/>
        <v>0.04</v>
      </c>
      <c r="M24" s="309">
        <f t="shared" ca="1" si="8"/>
        <v>5.5</v>
      </c>
      <c r="N24" s="309">
        <f t="shared" ca="1" si="8"/>
        <v>5.5</v>
      </c>
      <c r="O24" s="311">
        <f t="shared" ca="1" si="8"/>
        <v>5.2780000000000001E-2</v>
      </c>
      <c r="P24" s="309" t="str">
        <f t="shared" ca="1" si="8"/>
        <v>永续</v>
      </c>
      <c r="Q24" s="51" t="str">
        <f t="shared" ca="1" si="8"/>
        <v>中证军工</v>
      </c>
      <c r="R24" s="310">
        <f t="shared" ca="1" si="8"/>
        <v>1.9E-3</v>
      </c>
      <c r="S24" s="56">
        <f t="shared" ca="1" si="8"/>
        <v>0.25519999999999998</v>
      </c>
      <c r="T24" s="311">
        <f t="shared" ca="1" si="8"/>
        <v>-3.4700000000000002E-2</v>
      </c>
      <c r="U24" s="311">
        <f t="shared" ca="1" si="6"/>
        <v>0.73609999999999998</v>
      </c>
      <c r="V24" s="311">
        <f t="shared" ca="1" si="6"/>
        <v>-4.1000000000000003E-3</v>
      </c>
      <c r="W24" s="311">
        <f t="shared" ca="1" si="6"/>
        <v>-2.8999999999999998E-3</v>
      </c>
      <c r="X24" s="311">
        <f t="shared" ca="1" si="6"/>
        <v>3.0000000000000001E-3</v>
      </c>
      <c r="Y24" s="309">
        <f t="shared" ca="1" si="6"/>
        <v>16948</v>
      </c>
      <c r="Z24" s="309">
        <f t="shared" ca="1" si="6"/>
        <v>295</v>
      </c>
      <c r="AA24" s="312">
        <f t="shared" ca="1" si="6"/>
        <v>0.21180555555555555</v>
      </c>
      <c r="AB24" s="313">
        <f t="shared" ca="1" si="6"/>
        <v>42719</v>
      </c>
      <c r="AC24" s="59" t="str">
        <f t="shared" ca="1" si="6"/>
        <v>   </v>
      </c>
    </row>
    <row r="25" spans="1:29" s="60" customFormat="1" ht="18.75" thickBot="1" x14ac:dyDescent="0.2">
      <c r="A25" s="73" t="s">
        <v>392</v>
      </c>
      <c r="B25" s="309">
        <v>150287</v>
      </c>
      <c r="C25" s="309" t="str">
        <f t="shared" ca="1" si="7"/>
        <v>钢铁A</v>
      </c>
      <c r="D25" s="310">
        <v>4.0099999999999997E-2</v>
      </c>
      <c r="E25" s="51">
        <f t="shared" ca="1" si="8"/>
        <v>150287</v>
      </c>
      <c r="F25" s="309" t="str">
        <f t="shared" ca="1" si="6"/>
        <v>钢铁A</v>
      </c>
      <c r="G25" s="51">
        <f t="shared" ca="1" si="6"/>
        <v>1.0760000000000001</v>
      </c>
      <c r="H25" s="310">
        <f t="shared" ca="1" si="6"/>
        <v>0</v>
      </c>
      <c r="I25" s="309">
        <f t="shared" ca="1" si="6"/>
        <v>12933.33</v>
      </c>
      <c r="J25" s="51">
        <f t="shared" ca="1" si="6"/>
        <v>1.0369999999999999</v>
      </c>
      <c r="K25" s="311">
        <f t="shared" ca="1" si="6"/>
        <v>-3.7600000000000001E-2</v>
      </c>
      <c r="L25" s="311">
        <f t="shared" ca="1" si="6"/>
        <v>0.04</v>
      </c>
      <c r="M25" s="309">
        <f t="shared" ca="1" si="6"/>
        <v>5.5</v>
      </c>
      <c r="N25" s="309">
        <f t="shared" ca="1" si="6"/>
        <v>5.5</v>
      </c>
      <c r="O25" s="311">
        <f t="shared" ca="1" si="6"/>
        <v>5.2940000000000001E-2</v>
      </c>
      <c r="P25" s="309" t="str">
        <f t="shared" ca="1" si="6"/>
        <v>永续</v>
      </c>
      <c r="Q25" s="51" t="str">
        <f t="shared" ca="1" si="6"/>
        <v>国证钢铁</v>
      </c>
      <c r="R25" s="310">
        <f t="shared" ca="1" si="6"/>
        <v>1.35E-2</v>
      </c>
      <c r="S25" s="56">
        <f t="shared" ca="1" si="6"/>
        <v>0.20949999999999999</v>
      </c>
      <c r="T25" s="311">
        <f t="shared" ca="1" si="6"/>
        <v>-3.2000000000000001E-2</v>
      </c>
      <c r="U25" s="311">
        <f t="shared" ca="1" si="6"/>
        <v>0.84279999999999999</v>
      </c>
      <c r="V25" s="311">
        <f t="shared" ca="1" si="6"/>
        <v>3.7000000000000002E-3</v>
      </c>
      <c r="W25" s="311">
        <f t="shared" ca="1" si="6"/>
        <v>6.7999999999999996E-3</v>
      </c>
      <c r="X25" s="311">
        <f t="shared" ca="1" si="6"/>
        <v>6.8999999999999999E-3</v>
      </c>
      <c r="Y25" s="309">
        <f t="shared" ca="1" si="6"/>
        <v>98638</v>
      </c>
      <c r="Z25" s="309">
        <f t="shared" ca="1" si="6"/>
        <v>7962</v>
      </c>
      <c r="AA25" s="312">
        <f t="shared" ca="1" si="6"/>
        <v>0.21180555555555555</v>
      </c>
      <c r="AB25" s="313">
        <f t="shared" ca="1" si="6"/>
        <v>42719</v>
      </c>
      <c r="AC25" s="59" t="str">
        <f t="shared" ca="1" si="6"/>
        <v>   </v>
      </c>
    </row>
    <row r="27" spans="1:29" ht="14.25" thickBot="1" x14ac:dyDescent="0.2">
      <c r="A27" s="273" t="s">
        <v>302</v>
      </c>
    </row>
    <row r="28" spans="1:29" s="110" customFormat="1" ht="18.75" thickBot="1" x14ac:dyDescent="0.2">
      <c r="A28" s="431" t="s">
        <v>492</v>
      </c>
      <c r="B28" s="110">
        <v>150259</v>
      </c>
      <c r="C28" s="110" t="str">
        <f ca="1">F28</f>
        <v>重组A</v>
      </c>
      <c r="D28" s="433">
        <v>0.01</v>
      </c>
      <c r="E28" s="437">
        <f t="shared" ref="E28:AC28" ca="1" si="9">VLOOKUP($B28,INDIRECT($B$2 &amp; "!$A$3:$Y$207"),COLUMN()-4,0)</f>
        <v>150259</v>
      </c>
      <c r="F28" s="438" t="str">
        <f t="shared" ca="1" si="9"/>
        <v>重组A</v>
      </c>
      <c r="G28" s="437">
        <f t="shared" ca="1" si="9"/>
        <v>1.0069999999999999</v>
      </c>
      <c r="H28" s="439">
        <f t="shared" ca="1" si="9"/>
        <v>2E-3</v>
      </c>
      <c r="I28" s="438">
        <f t="shared" ca="1" si="9"/>
        <v>45.63</v>
      </c>
      <c r="J28" s="437">
        <f t="shared" ca="1" si="9"/>
        <v>1.0092000000000001</v>
      </c>
      <c r="K28" s="440">
        <f t="shared" ca="1" si="9"/>
        <v>2.2000000000000001E-3</v>
      </c>
      <c r="L28" s="440">
        <f t="shared" ca="1" si="9"/>
        <v>0.03</v>
      </c>
      <c r="M28" s="438">
        <f t="shared" ca="1" si="9"/>
        <v>4.5</v>
      </c>
      <c r="N28" s="438">
        <f t="shared" ca="1" si="9"/>
        <v>4.5</v>
      </c>
      <c r="O28" s="440">
        <f t="shared" ca="1" si="9"/>
        <v>4.5100000000000001E-2</v>
      </c>
      <c r="P28" s="438" t="str">
        <f t="shared" ca="1" si="9"/>
        <v>永续</v>
      </c>
      <c r="Q28" s="437" t="str">
        <f t="shared" ca="1" si="9"/>
        <v>CSWD并购</v>
      </c>
      <c r="R28" s="439">
        <f t="shared" ca="1" si="9"/>
        <v>5.8999999999999999E-3</v>
      </c>
      <c r="S28" s="441">
        <f t="shared" ca="1" si="9"/>
        <v>0.34610000000000002</v>
      </c>
      <c r="T28" s="440">
        <f t="shared" ca="1" si="9"/>
        <v>-2.8E-3</v>
      </c>
      <c r="U28" s="440">
        <f t="shared" ca="1" si="9"/>
        <v>0.55800000000000005</v>
      </c>
      <c r="V28" s="440">
        <f t="shared" ca="1" si="9"/>
        <v>-4.4999999999999997E-3</v>
      </c>
      <c r="W28" s="440">
        <f t="shared" ca="1" si="9"/>
        <v>2.8E-3</v>
      </c>
      <c r="X28" s="440">
        <f t="shared" ca="1" si="9"/>
        <v>3.3E-3</v>
      </c>
      <c r="Y28" s="438">
        <f t="shared" ca="1" si="9"/>
        <v>10129</v>
      </c>
      <c r="Z28" s="438">
        <f t="shared" ca="1" si="9"/>
        <v>18</v>
      </c>
      <c r="AA28" s="442">
        <f t="shared" ca="1" si="9"/>
        <v>0.21180555555555555</v>
      </c>
      <c r="AB28" s="443">
        <f t="shared" ca="1" si="9"/>
        <v>42888</v>
      </c>
      <c r="AC28" s="444" t="str">
        <f t="shared" ca="1" si="9"/>
        <v>   </v>
      </c>
    </row>
    <row r="30" spans="1:29" ht="14.25" thickBot="1" x14ac:dyDescent="0.2">
      <c r="A30" s="273" t="s">
        <v>304</v>
      </c>
    </row>
    <row r="31" spans="1:29" s="206" customFormat="1" ht="18.75" thickBot="1" x14ac:dyDescent="0.2">
      <c r="A31" s="242" t="s">
        <v>500</v>
      </c>
      <c r="B31" s="206">
        <v>502024</v>
      </c>
      <c r="C31" s="206" t="str">
        <f ca="1">F31</f>
        <v>钢铁A</v>
      </c>
      <c r="D31" s="491">
        <v>0</v>
      </c>
      <c r="E31" s="197">
        <f t="shared" ref="E31:T33" ca="1" si="10">VLOOKUP($B31,INDIRECT($B$2 &amp; "!$A$3:$Y$207"),COLUMN()-4,0)</f>
        <v>502024</v>
      </c>
      <c r="F31" s="377" t="str">
        <f t="shared" ca="1" si="10"/>
        <v>钢铁A</v>
      </c>
      <c r="G31" s="197">
        <f t="shared" ca="1" si="10"/>
        <v>1.0469999999999999</v>
      </c>
      <c r="H31" s="378">
        <f t="shared" ca="1" si="10"/>
        <v>-1E-3</v>
      </c>
      <c r="I31" s="377">
        <f t="shared" ca="1" si="10"/>
        <v>368.88</v>
      </c>
      <c r="J31" s="197">
        <f t="shared" ca="1" si="10"/>
        <v>1.0509999999999999</v>
      </c>
      <c r="K31" s="379">
        <f t="shared" ca="1" si="10"/>
        <v>3.8E-3</v>
      </c>
      <c r="L31" s="379">
        <f t="shared" ca="1" si="10"/>
        <v>0.03</v>
      </c>
      <c r="M31" s="377">
        <f t="shared" ca="1" si="10"/>
        <v>5</v>
      </c>
      <c r="N31" s="377">
        <f t="shared" ca="1" si="10"/>
        <v>4.5</v>
      </c>
      <c r="O31" s="379">
        <f t="shared" ca="1" si="10"/>
        <v>4.5190000000000001E-2</v>
      </c>
      <c r="P31" s="377" t="str">
        <f t="shared" ca="1" si="10"/>
        <v>永续</v>
      </c>
      <c r="Q31" s="197" t="str">
        <f t="shared" ca="1" si="10"/>
        <v>国证钢铁</v>
      </c>
      <c r="R31" s="378">
        <f t="shared" ca="1" si="10"/>
        <v>1.35E-2</v>
      </c>
      <c r="S31" s="202">
        <f t="shared" ca="1" si="10"/>
        <v>0.28360000000000002</v>
      </c>
      <c r="T31" s="379">
        <f t="shared" ca="1" si="10"/>
        <v>-1.9E-3</v>
      </c>
      <c r="U31" s="379">
        <f t="shared" ref="U31:AC33" ca="1" si="11">VLOOKUP($B31,INDIRECT($B$2 &amp; "!$A$3:$Y$207"),COLUMN()-4,0)</f>
        <v>0.65200000000000002</v>
      </c>
      <c r="V31" s="379">
        <f t="shared" ca="1" si="11"/>
        <v>6.6E-3</v>
      </c>
      <c r="W31" s="379">
        <f t="shared" ca="1" si="11"/>
        <v>8.3999999999999995E-3</v>
      </c>
      <c r="X31" s="379">
        <f t="shared" ca="1" si="11"/>
        <v>6.7999999999999996E-3</v>
      </c>
      <c r="Y31" s="377">
        <f t="shared" ca="1" si="11"/>
        <v>2119</v>
      </c>
      <c r="Z31" s="377">
        <f t="shared" ca="1" si="11"/>
        <v>232</v>
      </c>
      <c r="AA31" s="380">
        <f t="shared" ca="1" si="11"/>
        <v>0.21180555555555555</v>
      </c>
      <c r="AB31" s="381">
        <f t="shared" ca="1" si="11"/>
        <v>42614</v>
      </c>
      <c r="AC31" s="205" t="str">
        <f t="shared" ca="1" si="11"/>
        <v>   </v>
      </c>
    </row>
    <row r="32" spans="1:29" s="206" customFormat="1" ht="18.75" thickBot="1" x14ac:dyDescent="0.2">
      <c r="A32" s="242" t="s">
        <v>493</v>
      </c>
      <c r="B32" s="206">
        <v>150051</v>
      </c>
      <c r="C32" s="206" t="str">
        <f ca="1">F32</f>
        <v>沪深300A</v>
      </c>
      <c r="D32" s="491">
        <v>0.02</v>
      </c>
      <c r="E32" s="197">
        <f t="shared" ca="1" si="10"/>
        <v>150051</v>
      </c>
      <c r="F32" s="377" t="str">
        <f t="shared" ca="1" si="10"/>
        <v>沪深300A</v>
      </c>
      <c r="G32" s="197">
        <f t="shared" ca="1" si="10"/>
        <v>1.0229999999999999</v>
      </c>
      <c r="H32" s="378">
        <f t="shared" ca="1" si="10"/>
        <v>2E-3</v>
      </c>
      <c r="I32" s="377">
        <f t="shared" ca="1" si="10"/>
        <v>928.77</v>
      </c>
      <c r="J32" s="197">
        <f t="shared" ca="1" si="10"/>
        <v>1.0249999999999999</v>
      </c>
      <c r="K32" s="379">
        <f t="shared" ca="1" si="10"/>
        <v>2E-3</v>
      </c>
      <c r="L32" s="379">
        <f t="shared" ca="1" si="10"/>
        <v>0.03</v>
      </c>
      <c r="M32" s="377">
        <f t="shared" ca="1" si="10"/>
        <v>4.5</v>
      </c>
      <c r="N32" s="377">
        <f t="shared" ca="1" si="10"/>
        <v>4.5</v>
      </c>
      <c r="O32" s="379">
        <f t="shared" ca="1" si="10"/>
        <v>4.5089999999999998E-2</v>
      </c>
      <c r="P32" s="377" t="str">
        <f t="shared" ca="1" si="10"/>
        <v>永续</v>
      </c>
      <c r="Q32" s="197" t="str">
        <f t="shared" ca="1" si="10"/>
        <v>沪深300</v>
      </c>
      <c r="R32" s="378">
        <f t="shared" ca="1" si="10"/>
        <v>-4.4999999999999997E-3</v>
      </c>
      <c r="S32" s="202">
        <f t="shared" ca="1" si="10"/>
        <v>0.4556</v>
      </c>
      <c r="T32" s="379">
        <f t="shared" ca="1" si="10"/>
        <v>-2.8E-3</v>
      </c>
      <c r="U32" s="379">
        <f t="shared" ca="1" si="11"/>
        <v>0.28100000000000003</v>
      </c>
      <c r="V32" s="379">
        <f t="shared" ca="1" si="11"/>
        <v>4.1000000000000002E-2</v>
      </c>
      <c r="W32" s="379">
        <f t="shared" ca="1" si="11"/>
        <v>2.4199999999999999E-2</v>
      </c>
      <c r="X32" s="379">
        <f t="shared" ca="1" si="11"/>
        <v>8.9999999999999998E-4</v>
      </c>
      <c r="Y32" s="377">
        <f t="shared" ca="1" si="11"/>
        <v>16376</v>
      </c>
      <c r="Z32" s="377">
        <f t="shared" ca="1" si="11"/>
        <v>260</v>
      </c>
      <c r="AA32" s="380">
        <f t="shared" ca="1" si="11"/>
        <v>0.21180555555555555</v>
      </c>
      <c r="AB32" s="381">
        <f t="shared" ca="1" si="11"/>
        <v>42719</v>
      </c>
      <c r="AC32" s="205" t="str">
        <f t="shared" ca="1" si="11"/>
        <v>   </v>
      </c>
    </row>
    <row r="33" spans="1:29" s="206" customFormat="1" ht="18.75" thickBot="1" x14ac:dyDescent="0.2">
      <c r="A33" s="242" t="s">
        <v>471</v>
      </c>
      <c r="B33" s="206">
        <v>150104</v>
      </c>
      <c r="C33" s="206" t="str">
        <f ca="1">F33</f>
        <v>HS300A</v>
      </c>
      <c r="D33" s="491">
        <v>0.03</v>
      </c>
      <c r="E33" s="197">
        <f t="shared" ca="1" si="10"/>
        <v>150104</v>
      </c>
      <c r="F33" s="377" t="str">
        <f t="shared" ca="1" si="10"/>
        <v>HS300A</v>
      </c>
      <c r="G33" s="197">
        <f t="shared" ca="1" si="10"/>
        <v>1.0620000000000001</v>
      </c>
      <c r="H33" s="378">
        <f t="shared" ca="1" si="10"/>
        <v>1.9E-3</v>
      </c>
      <c r="I33" s="377">
        <f t="shared" ca="1" si="10"/>
        <v>229.32</v>
      </c>
      <c r="J33" s="197">
        <f t="shared" ca="1" si="10"/>
        <v>1.0309999999999999</v>
      </c>
      <c r="K33" s="379">
        <f t="shared" ca="1" si="10"/>
        <v>-3.0099999999999998E-2</v>
      </c>
      <c r="L33" s="379">
        <f t="shared" ca="1" si="10"/>
        <v>3.5000000000000003E-2</v>
      </c>
      <c r="M33" s="377">
        <f t="shared" ca="1" si="10"/>
        <v>5</v>
      </c>
      <c r="N33" s="377">
        <f t="shared" ca="1" si="10"/>
        <v>5</v>
      </c>
      <c r="O33" s="379">
        <f t="shared" ca="1" si="10"/>
        <v>4.8500000000000001E-2</v>
      </c>
      <c r="P33" s="377" t="str">
        <f t="shared" ca="1" si="10"/>
        <v>永续</v>
      </c>
      <c r="Q33" s="197" t="str">
        <f t="shared" ca="1" si="10"/>
        <v>沪深300</v>
      </c>
      <c r="R33" s="378">
        <f t="shared" ca="1" si="10"/>
        <v>-4.4999999999999997E-3</v>
      </c>
      <c r="S33" s="202">
        <f t="shared" ca="1" si="10"/>
        <v>0.44540000000000002</v>
      </c>
      <c r="T33" s="379">
        <f t="shared" ca="1" si="10"/>
        <v>-3.0099999999999998E-2</v>
      </c>
      <c r="U33" s="379">
        <f t="shared" ca="1" si="11"/>
        <v>0.66669999999999996</v>
      </c>
      <c r="V33" s="379">
        <f t="shared" ca="1" si="11"/>
        <v>3.8300000000000001E-2</v>
      </c>
      <c r="W33" s="379">
        <f t="shared" ca="1" si="11"/>
        <v>5.4000000000000003E-3</v>
      </c>
      <c r="X33" s="379">
        <f t="shared" ca="1" si="11"/>
        <v>-4.7000000000000002E-3</v>
      </c>
      <c r="Y33" s="377">
        <f t="shared" ca="1" si="11"/>
        <v>746</v>
      </c>
      <c r="Z33" s="377">
        <f t="shared" ca="1" si="11"/>
        <v>1</v>
      </c>
      <c r="AA33" s="380">
        <f t="shared" ca="1" si="11"/>
        <v>0.21180555555555555</v>
      </c>
      <c r="AB33" s="381">
        <f t="shared" ca="1" si="11"/>
        <v>42738</v>
      </c>
      <c r="AC33" s="205" t="str">
        <f t="shared" ca="1" si="11"/>
        <v>   </v>
      </c>
    </row>
    <row r="35" spans="1:29" ht="14.25" thickBot="1" x14ac:dyDescent="0.2">
      <c r="A35" s="273" t="s">
        <v>390</v>
      </c>
    </row>
    <row r="36" spans="1:29" ht="18.75" thickBot="1" x14ac:dyDescent="0.2">
      <c r="A36" s="73" t="s">
        <v>473</v>
      </c>
      <c r="B36">
        <v>150305</v>
      </c>
      <c r="C36" t="s">
        <v>104</v>
      </c>
      <c r="D36">
        <v>0</v>
      </c>
      <c r="E36" s="14">
        <f ca="1">VLOOKUP($B36,INDIRECT($B$2 &amp; "!$A$3:$Y$207"),COLUMN()-4,0)</f>
        <v>150305</v>
      </c>
      <c r="F36" s="289" t="str">
        <f t="shared" ref="F36:AC36" ca="1" si="12">VLOOKUP($B36,INDIRECT($B$2 &amp; "!$A$3:$Y$207"),COLUMN()-4,0)</f>
        <v>养老A</v>
      </c>
      <c r="G36" s="14">
        <f t="shared" ca="1" si="12"/>
        <v>1.0269999999999999</v>
      </c>
      <c r="H36" s="290">
        <f t="shared" ca="1" si="12"/>
        <v>-1E-3</v>
      </c>
      <c r="I36" s="289">
        <f t="shared" ca="1" si="12"/>
        <v>87.07</v>
      </c>
      <c r="J36" s="14">
        <f t="shared" ca="1" si="12"/>
        <v>1.03</v>
      </c>
      <c r="K36" s="291">
        <f t="shared" ca="1" si="12"/>
        <v>2.8999999999999998E-3</v>
      </c>
      <c r="L36" s="291">
        <f t="shared" ca="1" si="12"/>
        <v>0.03</v>
      </c>
      <c r="M36" s="289">
        <f t="shared" ca="1" si="12"/>
        <v>4.5</v>
      </c>
      <c r="N36" s="289">
        <f t="shared" ca="1" si="12"/>
        <v>4.5</v>
      </c>
      <c r="O36" s="291">
        <f t="shared" ca="1" si="12"/>
        <v>4.514E-2</v>
      </c>
      <c r="P36" s="289" t="str">
        <f t="shared" ca="1" si="12"/>
        <v>永续</v>
      </c>
      <c r="Q36" s="14" t="str">
        <f t="shared" ca="1" si="12"/>
        <v>养老产业</v>
      </c>
      <c r="R36" s="290">
        <f t="shared" ca="1" si="12"/>
        <v>-1E-4</v>
      </c>
      <c r="S36" s="18">
        <f t="shared" ca="1" si="12"/>
        <v>0.23719999999999999</v>
      </c>
      <c r="T36" s="291">
        <f t="shared" ca="1" si="12"/>
        <v>-1.9E-3</v>
      </c>
      <c r="U36" s="291">
        <f t="shared" ca="1" si="12"/>
        <v>0.78779999999999994</v>
      </c>
      <c r="V36" s="291">
        <f t="shared" ca="1" si="12"/>
        <v>-5.4000000000000003E-3</v>
      </c>
      <c r="W36" s="291">
        <f t="shared" ca="1" si="12"/>
        <v>-5.4000000000000003E-3</v>
      </c>
      <c r="X36" s="291">
        <f t="shared" ca="1" si="12"/>
        <v>-3.0000000000000001E-3</v>
      </c>
      <c r="Y36" s="289">
        <f t="shared" ca="1" si="12"/>
        <v>2980</v>
      </c>
      <c r="Z36" s="289">
        <f t="shared" ca="1" si="12"/>
        <v>-1</v>
      </c>
      <c r="AA36" s="292">
        <f t="shared" ca="1" si="12"/>
        <v>0.21180555555555555</v>
      </c>
      <c r="AB36" s="293">
        <f t="shared" ca="1" si="12"/>
        <v>42719</v>
      </c>
      <c r="AC36" s="21" t="str">
        <f t="shared" ca="1" si="12"/>
        <v>   </v>
      </c>
    </row>
    <row r="37" spans="1:29" ht="18.75" thickBot="1" x14ac:dyDescent="0.2">
      <c r="A37" s="348" t="s">
        <v>363</v>
      </c>
      <c r="B37">
        <v>502049</v>
      </c>
      <c r="C37" t="s">
        <v>90</v>
      </c>
      <c r="D37">
        <v>0</v>
      </c>
      <c r="E37" s="14">
        <f t="shared" ref="E37:AC39" ca="1" si="13">VLOOKUP($B37,INDIRECT($B$2 &amp; "!$A$3:$Y$207"),COLUMN()-4,0)</f>
        <v>502049</v>
      </c>
      <c r="F37" s="289" t="str">
        <f t="shared" ca="1" si="13"/>
        <v>上证50A</v>
      </c>
      <c r="G37" s="14">
        <f t="shared" ca="1" si="13"/>
        <v>1.014</v>
      </c>
      <c r="H37" s="290">
        <f t="shared" ca="1" si="13"/>
        <v>4.0000000000000001E-3</v>
      </c>
      <c r="I37" s="289">
        <f t="shared" ca="1" si="13"/>
        <v>1007.6</v>
      </c>
      <c r="J37" s="14">
        <f t="shared" ca="1" si="13"/>
        <v>1.0153000000000001</v>
      </c>
      <c r="K37" s="291">
        <f t="shared" ca="1" si="13"/>
        <v>1.2999999999999999E-3</v>
      </c>
      <c r="L37" s="291">
        <f t="shared" ca="1" si="13"/>
        <v>0.03</v>
      </c>
      <c r="M37" s="289">
        <f t="shared" ca="1" si="13"/>
        <v>4.5</v>
      </c>
      <c r="N37" s="289">
        <f t="shared" ca="1" si="13"/>
        <v>4.5</v>
      </c>
      <c r="O37" s="291">
        <f t="shared" ca="1" si="13"/>
        <v>4.5060000000000003E-2</v>
      </c>
      <c r="P37" s="289" t="str">
        <f t="shared" ca="1" si="13"/>
        <v>永续</v>
      </c>
      <c r="Q37" s="14" t="str">
        <f t="shared" ca="1" si="13"/>
        <v>上证50</v>
      </c>
      <c r="R37" s="290">
        <f t="shared" ca="1" si="13"/>
        <v>-1.3100000000000001E-2</v>
      </c>
      <c r="S37" s="18">
        <f t="shared" ca="1" si="13"/>
        <v>0.43430000000000002</v>
      </c>
      <c r="T37" s="291">
        <f t="shared" ca="1" si="13"/>
        <v>-3.8E-3</v>
      </c>
      <c r="U37" s="291">
        <f t="shared" ca="1" si="13"/>
        <v>0.34129999999999999</v>
      </c>
      <c r="V37" s="291">
        <f t="shared" ca="1" si="13"/>
        <v>1.8499999999999999E-2</v>
      </c>
      <c r="W37" s="291">
        <f t="shared" ca="1" si="13"/>
        <v>8.9999999999999993E-3</v>
      </c>
      <c r="X37" s="291">
        <f t="shared" ca="1" si="13"/>
        <v>5.9999999999999995E-4</v>
      </c>
      <c r="Y37" s="289">
        <f t="shared" ca="1" si="13"/>
        <v>12040</v>
      </c>
      <c r="Z37" s="289">
        <f t="shared" ca="1" si="13"/>
        <v>149</v>
      </c>
      <c r="AA37" s="292">
        <f t="shared" ca="1" si="13"/>
        <v>0.21180555555555555</v>
      </c>
      <c r="AB37" s="293">
        <f t="shared" ca="1" si="13"/>
        <v>42839</v>
      </c>
      <c r="AC37" s="21" t="str">
        <f t="shared" ca="1" si="13"/>
        <v>   </v>
      </c>
    </row>
    <row r="38" spans="1:29" ht="18.75" thickBot="1" x14ac:dyDescent="0.2">
      <c r="A38" s="60" t="s">
        <v>475</v>
      </c>
      <c r="B38">
        <v>150323</v>
      </c>
      <c r="C38" t="s">
        <v>194</v>
      </c>
      <c r="E38" s="7">
        <f t="shared" ca="1" si="13"/>
        <v>150323</v>
      </c>
      <c r="F38" s="283" t="str">
        <f t="shared" ca="1" si="13"/>
        <v>环保A端</v>
      </c>
      <c r="G38" s="7">
        <f t="shared" ca="1" si="13"/>
        <v>1.071</v>
      </c>
      <c r="H38" s="286">
        <f t="shared" ca="1" si="13"/>
        <v>-1.9E-3</v>
      </c>
      <c r="I38" s="283">
        <f t="shared" ca="1" si="13"/>
        <v>32.479999999999997</v>
      </c>
      <c r="J38" s="7">
        <f t="shared" ca="1" si="13"/>
        <v>1.0338000000000001</v>
      </c>
      <c r="K38" s="285">
        <f t="shared" ca="1" si="13"/>
        <v>-3.5999999999999997E-2</v>
      </c>
      <c r="L38" s="285">
        <f t="shared" ca="1" si="13"/>
        <v>0.04</v>
      </c>
      <c r="M38" s="283">
        <f t="shared" ca="1" si="13"/>
        <v>5.5</v>
      </c>
      <c r="N38" s="283">
        <f t="shared" ca="1" si="13"/>
        <v>5.5</v>
      </c>
      <c r="O38" s="285">
        <f t="shared" ca="1" si="13"/>
        <v>5.3030000000000001E-2</v>
      </c>
      <c r="P38" s="283" t="str">
        <f t="shared" ca="1" si="13"/>
        <v>永续</v>
      </c>
      <c r="Q38" s="7" t="str">
        <f t="shared" ca="1" si="13"/>
        <v>中证环保</v>
      </c>
      <c r="R38" s="284">
        <f t="shared" ca="1" si="13"/>
        <v>1.03E-2</v>
      </c>
      <c r="S38" s="23">
        <f t="shared" ca="1" si="13"/>
        <v>0.19489999999999999</v>
      </c>
      <c r="T38" s="285">
        <f t="shared" ca="1" si="13"/>
        <v>-3.0300000000000001E-2</v>
      </c>
      <c r="U38" s="283">
        <f t="shared" ca="1" si="13"/>
        <v>0.88129999999999997</v>
      </c>
      <c r="V38" s="285">
        <f t="shared" ca="1" si="13"/>
        <v>-3.5000000000000001E-3</v>
      </c>
      <c r="W38" s="285">
        <f t="shared" ca="1" si="13"/>
        <v>1.6999999999999999E-3</v>
      </c>
      <c r="X38" s="285">
        <f t="shared" ca="1" si="13"/>
        <v>-1E-4</v>
      </c>
      <c r="Y38" s="283">
        <f t="shared" ca="1" si="13"/>
        <v>3767</v>
      </c>
      <c r="Z38" s="283">
        <f t="shared" ca="1" si="13"/>
        <v>5</v>
      </c>
      <c r="AA38" s="287">
        <f t="shared" ca="1" si="13"/>
        <v>0.21180555555555555</v>
      </c>
      <c r="AB38" s="288">
        <f t="shared" ca="1" si="13"/>
        <v>42738</v>
      </c>
      <c r="AC38" s="13" t="str">
        <f t="shared" ca="1" si="13"/>
        <v>   </v>
      </c>
    </row>
    <row r="39" spans="1:29" ht="18.75" thickBot="1" x14ac:dyDescent="0.2">
      <c r="A39" s="348" t="s">
        <v>474</v>
      </c>
      <c r="B39">
        <v>502041</v>
      </c>
      <c r="C39" t="s">
        <v>155</v>
      </c>
      <c r="D39">
        <v>0</v>
      </c>
      <c r="E39" s="51">
        <f t="shared" ca="1" si="13"/>
        <v>502041</v>
      </c>
      <c r="F39" s="309" t="str">
        <f t="shared" ca="1" si="13"/>
        <v>上50A</v>
      </c>
      <c r="G39" s="51">
        <f t="shared" ca="1" si="13"/>
        <v>1.0660000000000001</v>
      </c>
      <c r="H39" s="310">
        <f t="shared" ca="1" si="13"/>
        <v>-1.9E-3</v>
      </c>
      <c r="I39" s="309">
        <f t="shared" ca="1" si="13"/>
        <v>14.82</v>
      </c>
      <c r="J39" s="51">
        <f t="shared" ca="1" si="13"/>
        <v>1.056</v>
      </c>
      <c r="K39" s="311">
        <f t="shared" ca="1" si="13"/>
        <v>-9.4999999999999998E-3</v>
      </c>
      <c r="L39" s="311">
        <f t="shared" ca="1" si="13"/>
        <v>3.5000000000000003E-2</v>
      </c>
      <c r="M39" s="309">
        <f t="shared" ca="1" si="13"/>
        <v>5.5</v>
      </c>
      <c r="N39" s="309">
        <f t="shared" ca="1" si="13"/>
        <v>5</v>
      </c>
      <c r="O39" s="311">
        <f t="shared" ca="1" si="13"/>
        <v>4.9579999999999999E-2</v>
      </c>
      <c r="P39" s="309" t="str">
        <f t="shared" ca="1" si="13"/>
        <v>永续</v>
      </c>
      <c r="Q39" s="51" t="str">
        <f t="shared" ca="1" si="13"/>
        <v>上证50</v>
      </c>
      <c r="R39" s="310">
        <f t="shared" ca="1" si="13"/>
        <v>-1.3100000000000001E-2</v>
      </c>
      <c r="S39" s="56">
        <f t="shared" ca="1" si="13"/>
        <v>0.30680000000000002</v>
      </c>
      <c r="T39" s="311">
        <f t="shared" ca="1" si="13"/>
        <v>-1.2E-2</v>
      </c>
      <c r="U39" s="311">
        <f t="shared" ca="1" si="13"/>
        <v>0.59240000000000004</v>
      </c>
      <c r="V39" s="311">
        <f t="shared" ca="1" si="13"/>
        <v>-3.7000000000000002E-3</v>
      </c>
      <c r="W39" s="311">
        <f t="shared" ca="1" si="13"/>
        <v>-6.7999999999999996E-3</v>
      </c>
      <c r="X39" s="311">
        <f t="shared" ca="1" si="13"/>
        <v>-7.1000000000000004E-3</v>
      </c>
      <c r="Y39" s="309">
        <f t="shared" ca="1" si="13"/>
        <v>1075</v>
      </c>
      <c r="Z39" s="309">
        <f t="shared" ca="1" si="13"/>
        <v>-9</v>
      </c>
      <c r="AA39" s="312">
        <f t="shared" ca="1" si="13"/>
        <v>0.21180555555555555</v>
      </c>
      <c r="AB39" s="313">
        <f t="shared" ca="1" si="13"/>
        <v>42704</v>
      </c>
      <c r="AC39" s="59" t="str">
        <f t="shared" ca="1" si="13"/>
        <v>   </v>
      </c>
    </row>
    <row r="41" spans="1:29" ht="14.25" thickBot="1" x14ac:dyDescent="0.2">
      <c r="A41" s="100" t="s">
        <v>417</v>
      </c>
    </row>
    <row r="42" spans="1:29" ht="18.75" thickBot="1" x14ac:dyDescent="0.2">
      <c r="A42" t="s">
        <v>456</v>
      </c>
      <c r="B42">
        <v>150016</v>
      </c>
      <c r="C42" t="str">
        <f ca="1">F42</f>
        <v>合润A</v>
      </c>
      <c r="D42">
        <v>0</v>
      </c>
      <c r="E42">
        <f>VLOOKUP($B42,'20160803'!$A$3:$Y$207,COLUMN()-4,0)</f>
        <v>150016</v>
      </c>
      <c r="F42" t="str">
        <f ca="1">VLOOKUP($B42,INDIRECT($B$2 &amp; "!$A$3:$Y$207"),COLUMN()-4,0)</f>
        <v>合润A</v>
      </c>
      <c r="G42">
        <f t="shared" ref="G42:AC46" ca="1" si="14">VLOOKUP($B42,INDIRECT($B$2 &amp; "!$A$3:$Y$207"),COLUMN()-4,0)</f>
        <v>1.052</v>
      </c>
      <c r="H42" s="290">
        <f t="shared" ca="1" si="14"/>
        <v>0</v>
      </c>
      <c r="I42">
        <f t="shared" ca="1" si="14"/>
        <v>142.04</v>
      </c>
      <c r="J42">
        <f t="shared" ca="1" si="14"/>
        <v>1</v>
      </c>
      <c r="K42" s="291">
        <f t="shared" ca="1" si="14"/>
        <v>-5.1999999999999998E-2</v>
      </c>
      <c r="L42" t="str">
        <f t="shared" ca="1" si="14"/>
        <v>无约定</v>
      </c>
      <c r="M42">
        <f t="shared" ca="1" si="14"/>
        <v>0</v>
      </c>
      <c r="N42">
        <f t="shared" ca="1" si="14"/>
        <v>0</v>
      </c>
      <c r="O42" s="285">
        <f t="shared" ca="1" si="14"/>
        <v>-1.8780000000000002E-2</v>
      </c>
      <c r="P42">
        <f t="shared" ca="1" si="14"/>
        <v>2.67</v>
      </c>
      <c r="Q42" t="str">
        <f t="shared" ca="1" si="14"/>
        <v>主动基金</v>
      </c>
      <c r="R42" s="315">
        <f t="shared" ca="1" si="14"/>
        <v>-4.4999999999999997E-3</v>
      </c>
      <c r="S42" s="315">
        <f t="shared" ca="1" si="14"/>
        <v>0.55600000000000005</v>
      </c>
      <c r="T42" t="str">
        <f t="shared" ca="1" si="14"/>
        <v>-</v>
      </c>
      <c r="U42" t="str">
        <f t="shared" ca="1" si="14"/>
        <v>-</v>
      </c>
      <c r="V42">
        <f t="shared" ca="1" si="14"/>
        <v>8.3000000000000001E-3</v>
      </c>
      <c r="W42">
        <f t="shared" ca="1" si="14"/>
        <v>8.5000000000000006E-3</v>
      </c>
      <c r="X42">
        <f t="shared" ca="1" si="14"/>
        <v>3.8999999999999998E-3</v>
      </c>
      <c r="Y42">
        <f t="shared" ca="1" si="14"/>
        <v>3112</v>
      </c>
      <c r="Z42">
        <f t="shared" ca="1" si="14"/>
        <v>-1</v>
      </c>
      <c r="AA42">
        <f t="shared" ca="1" si="14"/>
        <v>0.17083333333333331</v>
      </c>
      <c r="AB42">
        <f t="shared" ca="1" si="14"/>
        <v>43574</v>
      </c>
      <c r="AC42" t="str">
        <f t="shared" ca="1" si="14"/>
        <v>   </v>
      </c>
    </row>
    <row r="43" spans="1:29" ht="18.75" thickBot="1" x14ac:dyDescent="0.2">
      <c r="A43" t="s">
        <v>456</v>
      </c>
      <c r="B43">
        <v>150188</v>
      </c>
      <c r="C43" t="str">
        <f ca="1">F43</f>
        <v>转债优先</v>
      </c>
      <c r="D43">
        <v>0</v>
      </c>
      <c r="E43">
        <f t="shared" ref="E43:F46" ca="1" si="15">VLOOKUP($B43,INDIRECT($B$2 &amp; "!$A$3:$Y$207"),COLUMN()-4,0)</f>
        <v>150188</v>
      </c>
      <c r="F43" t="str">
        <f t="shared" ca="1" si="15"/>
        <v>转债优先</v>
      </c>
      <c r="G43">
        <f t="shared" ca="1" si="14"/>
        <v>1.075</v>
      </c>
      <c r="H43" s="290">
        <f t="shared" ca="1" si="14"/>
        <v>5.5999999999999999E-3</v>
      </c>
      <c r="I43">
        <f t="shared" ca="1" si="14"/>
        <v>0.09</v>
      </c>
      <c r="J43">
        <f t="shared" ca="1" si="14"/>
        <v>1.0369999999999999</v>
      </c>
      <c r="K43" s="291">
        <f t="shared" ca="1" si="14"/>
        <v>-3.6600000000000001E-2</v>
      </c>
      <c r="L43" t="str">
        <f t="shared" ca="1" si="14"/>
        <v>其它</v>
      </c>
      <c r="M43">
        <f t="shared" ca="1" si="14"/>
        <v>5.5</v>
      </c>
      <c r="N43">
        <f t="shared" ca="1" si="14"/>
        <v>5.5</v>
      </c>
      <c r="O43" s="285">
        <f t="shared" ca="1" si="14"/>
        <v>-5.5079999999999997E-2</v>
      </c>
      <c r="P43">
        <f t="shared" ca="1" si="14"/>
        <v>0.33</v>
      </c>
      <c r="Q43" t="str">
        <f t="shared" ca="1" si="14"/>
        <v>标普转债</v>
      </c>
      <c r="R43" s="315">
        <f t="shared" ca="1" si="14"/>
        <v>-2.9999999999999997E-4</v>
      </c>
      <c r="S43" s="315">
        <f t="shared" ca="1" si="14"/>
        <v>0.1459</v>
      </c>
      <c r="T43">
        <f t="shared" ca="1" si="14"/>
        <v>-5.6899999999999999E-2</v>
      </c>
      <c r="U43">
        <f t="shared" ca="1" si="14"/>
        <v>0.38890000000000002</v>
      </c>
      <c r="V43">
        <f t="shared" ca="1" si="14"/>
        <v>5.1999999999999998E-3</v>
      </c>
      <c r="W43">
        <f t="shared" ca="1" si="14"/>
        <v>8.5000000000000006E-3</v>
      </c>
      <c r="X43">
        <f t="shared" ca="1" si="14"/>
        <v>-2.8999999999999998E-3</v>
      </c>
      <c r="Y43">
        <f t="shared" ca="1" si="14"/>
        <v>29483</v>
      </c>
      <c r="Z43">
        <f t="shared" ca="1" si="14"/>
        <v>3</v>
      </c>
      <c r="AA43">
        <f t="shared" ca="1" si="14"/>
        <v>0.29375000000000001</v>
      </c>
      <c r="AB43">
        <f t="shared" ca="1" si="14"/>
        <v>42719</v>
      </c>
      <c r="AC43">
        <f>VLOOKUP($B43,'20160803'!$A$3:$Y$207,COLUMN()-4,0)</f>
        <v>0</v>
      </c>
    </row>
    <row r="44" spans="1:29" ht="18.75" thickBot="1" x14ac:dyDescent="0.2">
      <c r="A44" t="s">
        <v>421</v>
      </c>
      <c r="B44">
        <v>150096</v>
      </c>
      <c r="C44" t="str">
        <f ca="1">F44</f>
        <v>商品A</v>
      </c>
      <c r="D44">
        <v>0</v>
      </c>
      <c r="E44">
        <f t="shared" ca="1" si="15"/>
        <v>150096</v>
      </c>
      <c r="F44" t="str">
        <f t="shared" ca="1" si="15"/>
        <v>商品A</v>
      </c>
      <c r="G44">
        <f t="shared" ca="1" si="14"/>
        <v>1.175</v>
      </c>
      <c r="H44" s="290">
        <f t="shared" ca="1" si="14"/>
        <v>-4.1999999999999997E-3</v>
      </c>
      <c r="I44">
        <f t="shared" ca="1" si="14"/>
        <v>6.78</v>
      </c>
      <c r="J44">
        <f t="shared" ca="1" si="14"/>
        <v>1.0309999999999999</v>
      </c>
      <c r="K44" s="291">
        <f t="shared" ca="1" si="14"/>
        <v>-0.13969999999999999</v>
      </c>
      <c r="L44">
        <f t="shared" ca="1" si="14"/>
        <v>3.5000000000000003E-2</v>
      </c>
      <c r="M44">
        <f t="shared" ca="1" si="14"/>
        <v>5</v>
      </c>
      <c r="N44">
        <f t="shared" ca="1" si="14"/>
        <v>5</v>
      </c>
      <c r="O44" s="285">
        <f t="shared" ca="1" si="14"/>
        <v>-0.10117</v>
      </c>
      <c r="P44">
        <f t="shared" ca="1" si="14"/>
        <v>0.87</v>
      </c>
      <c r="Q44" t="str">
        <f t="shared" ca="1" si="14"/>
        <v>大宗商品</v>
      </c>
      <c r="R44" s="315">
        <f t="shared" ca="1" si="14"/>
        <v>6.0000000000000001E-3</v>
      </c>
      <c r="S44" s="315">
        <f t="shared" ca="1" si="14"/>
        <v>0.37140000000000001</v>
      </c>
      <c r="T44" t="str">
        <f t="shared" ca="1" si="14"/>
        <v>-</v>
      </c>
      <c r="U44">
        <f t="shared" ca="1" si="14"/>
        <v>0.9627</v>
      </c>
      <c r="V44">
        <f t="shared" ca="1" si="14"/>
        <v>3.8300000000000001E-2</v>
      </c>
      <c r="W44">
        <f t="shared" ca="1" si="14"/>
        <v>4.5900000000000003E-2</v>
      </c>
      <c r="X44">
        <f t="shared" ca="1" si="14"/>
        <v>-3.0000000000000001E-3</v>
      </c>
      <c r="Y44">
        <f t="shared" ca="1" si="14"/>
        <v>12300</v>
      </c>
      <c r="Z44">
        <f t="shared" ca="1" si="14"/>
        <v>0</v>
      </c>
      <c r="AA44">
        <f t="shared" ca="1" si="14"/>
        <v>0.21180555555555555</v>
      </c>
      <c r="AB44">
        <f t="shared" ca="1" si="14"/>
        <v>42738</v>
      </c>
      <c r="AC44" t="str">
        <f>VLOOKUP($B44,'20160803'!$A$3:$Y$207,COLUMN()-4,0)</f>
        <v>   </v>
      </c>
    </row>
    <row r="45" spans="1:29" ht="18.75" thickBot="1" x14ac:dyDescent="0.2">
      <c r="A45" t="s">
        <v>495</v>
      </c>
      <c r="B45">
        <v>150088</v>
      </c>
      <c r="C45" t="str">
        <f ca="1">F45</f>
        <v>金鹰500A</v>
      </c>
      <c r="D45">
        <v>0</v>
      </c>
      <c r="E45">
        <f t="shared" ca="1" si="15"/>
        <v>150088</v>
      </c>
      <c r="F45" t="str">
        <f t="shared" ca="1" si="15"/>
        <v>金鹰500A</v>
      </c>
      <c r="G45">
        <f t="shared" ca="1" si="14"/>
        <v>1.0369999999999999</v>
      </c>
      <c r="H45">
        <f t="shared" ca="1" si="14"/>
        <v>2.8999999999999998E-3</v>
      </c>
      <c r="I45">
        <f t="shared" ca="1" si="14"/>
        <v>1.87</v>
      </c>
      <c r="J45">
        <f t="shared" ca="1" si="14"/>
        <v>1.0313000000000001</v>
      </c>
      <c r="K45" s="291">
        <f t="shared" ca="1" si="14"/>
        <v>-5.4999999999999997E-3</v>
      </c>
      <c r="L45">
        <f t="shared" ca="1" si="14"/>
        <v>3.5000000000000003E-2</v>
      </c>
      <c r="M45">
        <f t="shared" ca="1" si="14"/>
        <v>5</v>
      </c>
      <c r="N45">
        <f t="shared" ca="1" si="14"/>
        <v>5</v>
      </c>
      <c r="O45" s="285">
        <f t="shared" ca="1" si="14"/>
        <v>-0.18373999999999999</v>
      </c>
      <c r="P45">
        <f t="shared" ca="1" si="14"/>
        <v>0.02</v>
      </c>
      <c r="Q45" t="str">
        <f t="shared" ca="1" si="14"/>
        <v>中证 500</v>
      </c>
      <c r="R45">
        <f t="shared" ca="1" si="14"/>
        <v>4.1000000000000003E-3</v>
      </c>
      <c r="S45">
        <f t="shared" ca="1" si="14"/>
        <v>0.42730000000000001</v>
      </c>
      <c r="T45" t="str">
        <f t="shared" ca="1" si="14"/>
        <v>-</v>
      </c>
      <c r="U45">
        <f t="shared" ca="1" si="14"/>
        <v>0.78779999999999994</v>
      </c>
      <c r="V45">
        <f t="shared" ca="1" si="14"/>
        <v>3.8E-3</v>
      </c>
      <c r="W45">
        <f t="shared" ca="1" si="14"/>
        <v>1.1599999999999999E-2</v>
      </c>
      <c r="X45">
        <f t="shared" ca="1" si="14"/>
        <v>4.8999999999999998E-3</v>
      </c>
      <c r="Y45">
        <f t="shared" ca="1" si="14"/>
        <v>298</v>
      </c>
      <c r="Z45">
        <f t="shared" ca="1" si="14"/>
        <v>0</v>
      </c>
      <c r="AA45">
        <f t="shared" ca="1" si="14"/>
        <v>0.21180555555555555</v>
      </c>
      <c r="AB45">
        <f t="shared" ca="1" si="14"/>
        <v>42605</v>
      </c>
      <c r="AC45" t="str">
        <f>VLOOKUP($B45,'20160803'!$A$3:$Y$207,COLUMN()-4,0)</f>
        <v>   </v>
      </c>
    </row>
    <row r="46" spans="1:29" ht="18" x14ac:dyDescent="0.15">
      <c r="A46" t="s">
        <v>496</v>
      </c>
      <c r="B46">
        <v>150108</v>
      </c>
      <c r="C46" t="str">
        <f ca="1">F46</f>
        <v>同辉100A</v>
      </c>
      <c r="D46">
        <v>0</v>
      </c>
      <c r="E46">
        <f t="shared" ca="1" si="15"/>
        <v>150108</v>
      </c>
      <c r="F46" t="str">
        <f t="shared" ca="1" si="15"/>
        <v>同辉100A</v>
      </c>
      <c r="G46" s="492">
        <f t="shared" ca="1" si="14"/>
        <v>1.145</v>
      </c>
      <c r="H46" s="388">
        <f t="shared" ca="1" si="14"/>
        <v>-1.29E-2</v>
      </c>
      <c r="I46" s="492">
        <f t="shared" ca="1" si="14"/>
        <v>1.64</v>
      </c>
      <c r="J46" s="492">
        <f t="shared" ca="1" si="14"/>
        <v>1.0649999999999999</v>
      </c>
      <c r="K46" s="389">
        <f t="shared" ca="1" si="14"/>
        <v>-7.51E-2</v>
      </c>
      <c r="L46" s="492">
        <f t="shared" ca="1" si="14"/>
        <v>7.0000000000000007E-2</v>
      </c>
      <c r="M46">
        <f t="shared" ca="1" si="14"/>
        <v>7</v>
      </c>
      <c r="N46" s="492">
        <f t="shared" ca="1" si="14"/>
        <v>7</v>
      </c>
      <c r="O46" s="493">
        <f t="shared" ca="1" si="14"/>
        <v>-3.81E-3</v>
      </c>
      <c r="P46" s="492">
        <f t="shared" ca="1" si="14"/>
        <v>1.08</v>
      </c>
      <c r="Q46" t="str">
        <f t="shared" ca="1" si="14"/>
        <v>深100EW</v>
      </c>
      <c r="R46" s="315">
        <f t="shared" ca="1" si="14"/>
        <v>2E-3</v>
      </c>
      <c r="S46" s="315">
        <f t="shared" ca="1" si="14"/>
        <v>0.39789999999999998</v>
      </c>
      <c r="T46" t="str">
        <f t="shared" ca="1" si="14"/>
        <v>-</v>
      </c>
      <c r="U46">
        <f t="shared" ca="1" si="14"/>
        <v>0.83150000000000002</v>
      </c>
      <c r="V46">
        <f t="shared" ca="1" si="14"/>
        <v>-6.8999999999999999E-3</v>
      </c>
      <c r="W46">
        <f t="shared" ca="1" si="14"/>
        <v>5.0000000000000001E-4</v>
      </c>
      <c r="X46">
        <f t="shared" ca="1" si="14"/>
        <v>1E-3</v>
      </c>
      <c r="Y46">
        <f t="shared" ca="1" si="14"/>
        <v>922</v>
      </c>
      <c r="Z46">
        <f t="shared" ca="1" si="14"/>
        <v>-10</v>
      </c>
      <c r="AA46">
        <f t="shared" ca="1" si="14"/>
        <v>0.21180555555555555</v>
      </c>
      <c r="AB46">
        <f t="shared" ca="1" si="14"/>
        <v>42626</v>
      </c>
    </row>
  </sheetData>
  <mergeCells count="14">
    <mergeCell ref="F18:F19"/>
    <mergeCell ref="A18:A19"/>
    <mergeCell ref="B18:B19"/>
    <mergeCell ref="C18:C19"/>
    <mergeCell ref="D18:D19"/>
    <mergeCell ref="E18:E19"/>
    <mergeCell ref="AB18:AB19"/>
    <mergeCell ref="AC18:AC19"/>
    <mergeCell ref="G18:G19"/>
    <mergeCell ref="H18:H19"/>
    <mergeCell ref="J18:J19"/>
    <mergeCell ref="K18:K19"/>
    <mergeCell ref="Q18:Q19"/>
    <mergeCell ref="AA18:AA19"/>
  </mergeCells>
  <phoneticPr fontId="10" type="noConversion"/>
  <hyperlinks>
    <hyperlink ref="E22" r:id="rId1" display="https://www.jisilu.cn/data/sfnew/detail/150307"/>
    <hyperlink ref="G22" r:id="rId2" display="http://finance.sina.com.cn/fund/quotes/150307/bc.shtml"/>
    <hyperlink ref="J22" r:id="rId3" display="http://www.cninfo.com.cn/information/fund/netvalue/150307.html"/>
    <hyperlink ref="Q22" r:id="rId4" tooltip="399804" display="http://quote.eastmoney.com/zs399804.html"/>
    <hyperlink ref="S22" r:id="rId5" display="https://www.jisilu.cn/data/utils/lowcalc/150307"/>
    <hyperlink ref="AC22" r:id="rId6" tooltip="加【体育A】为自选A类" display="javascript:addOwnedFund('150307');"/>
    <hyperlink ref="E36" r:id="rId7" display="https://www.jisilu.cn/data/sfnew/detail/150205"/>
    <hyperlink ref="G36" r:id="rId8" display="http://finance.sina.com.cn/fund/quotes/150205/bc.shtml"/>
    <hyperlink ref="J36" r:id="rId9" display="http://www.cninfo.com.cn/information/fund/netvalue/150205.html"/>
    <hyperlink ref="Q36" r:id="rId10" tooltip="399973" display="http://quote.eastmoney.com/zs399973.html"/>
    <hyperlink ref="S36" r:id="rId11" display="https://www.jisilu.cn/data/utils/lowcalc/150205"/>
    <hyperlink ref="AC36" r:id="rId12" tooltip="加【国防A】为自选A类" display="javascript:addOwnedFund('150205');"/>
    <hyperlink ref="E38" r:id="rId13" display="https://www.jisilu.cn/data/sfnew/detail/150049"/>
    <hyperlink ref="G38" r:id="rId14" display="http://finance.sina.com.cn/fund/quotes/150049/bc.shtml"/>
    <hyperlink ref="J38" r:id="rId15" display="http://www.cninfo.com.cn/information/fund/netvalue/150049.html"/>
    <hyperlink ref="Q38" r:id="rId16" tooltip="399942" display="http://quote.eastmoney.com/zs399942.html"/>
    <hyperlink ref="S38" r:id="rId17" display="https://www.jisilu.cn/data/utils/lowcalc/150049"/>
    <hyperlink ref="AC38" r:id="rId18" tooltip="加【消费收益】为自选A类" display="javascript:addOwnedFund('150049');"/>
    <hyperlink ref="E23" r:id="rId19" display="https://www.jisilu.cn/data/sfnew/detail/150307"/>
    <hyperlink ref="E25" r:id="rId20" display="https://www.jisilu.cn/data/sfnew/detail/150307"/>
    <hyperlink ref="G23" r:id="rId21" display="http://finance.sina.com.cn/fund/quotes/150307/bc.shtml"/>
    <hyperlink ref="G25" r:id="rId22" display="http://finance.sina.com.cn/fund/quotes/150307/bc.shtml"/>
    <hyperlink ref="J23" r:id="rId23" display="http://www.cninfo.com.cn/information/fund/netvalue/150307.html"/>
    <hyperlink ref="J25" r:id="rId24" display="http://www.cninfo.com.cn/information/fund/netvalue/150307.html"/>
    <hyperlink ref="Q23" r:id="rId25" tooltip="399804" display="http://quote.eastmoney.com/zs399804.html"/>
    <hyperlink ref="Q25" r:id="rId26" tooltip="399804" display="http://quote.eastmoney.com/zs399804.html"/>
    <hyperlink ref="S23" r:id="rId27" display="https://www.jisilu.cn/data/utils/lowcalc/150307"/>
    <hyperlink ref="S25" r:id="rId28" display="https://www.jisilu.cn/data/utils/lowcalc/150307"/>
    <hyperlink ref="AC23" r:id="rId29" tooltip="加【体育A】为自选A类" display="javascript:addOwnedFund('150307');"/>
    <hyperlink ref="AC25" r:id="rId30" tooltip="加【体育A】为自选A类" display="javascript:addOwnedFund('150307');"/>
    <hyperlink ref="E37" r:id="rId31" display="https://www.jisilu.cn/data/sfnew/detail/150205"/>
    <hyperlink ref="G37" r:id="rId32" display="http://finance.sina.com.cn/fund/quotes/150205/bc.shtml"/>
    <hyperlink ref="J37" r:id="rId33" display="http://www.cninfo.com.cn/information/fund/netvalue/150205.html"/>
    <hyperlink ref="Q37" r:id="rId34" tooltip="399973" display="http://quote.eastmoney.com/zs399973.html"/>
    <hyperlink ref="S37" r:id="rId35" display="https://www.jisilu.cn/data/utils/lowcalc/150205"/>
    <hyperlink ref="AC37" r:id="rId36" tooltip="加【国防A】为自选A类" display="javascript:addOwnedFund('150205');"/>
    <hyperlink ref="E39" r:id="rId37" display="https://www.jisilu.cn/data/sfnew/detail/150198"/>
    <hyperlink ref="G39" r:id="rId38" display="http://finance.sina.com.cn/fund/quotes/150198/bc.shtml"/>
    <hyperlink ref="J39" r:id="rId39" display="http://www.cninfo.com.cn/information/fund/netvalue/150198.html"/>
    <hyperlink ref="Q39" r:id="rId40" tooltip="399396" display="http://quote.eastmoney.com/zs399396.html"/>
    <hyperlink ref="S39" r:id="rId41" display="https://www.jisilu.cn/data/utils/lowcalc/150198"/>
    <hyperlink ref="AC39" r:id="rId42" tooltip="加【食品A】为自选A类" display="javascript:addOwnedFund('150198');"/>
    <hyperlink ref="E31" r:id="rId43" display="https://www.jisilu.cn/data/sfnew/detail/150205"/>
    <hyperlink ref="G31" r:id="rId44" display="http://finance.sina.com.cn/fund/quotes/150205/bc.shtml"/>
    <hyperlink ref="J31" r:id="rId45" display="http://www.cninfo.com.cn/information/fund/netvalue/150205.html"/>
    <hyperlink ref="Q31" r:id="rId46" tooltip="399973" display="http://quote.eastmoney.com/zs399973.html"/>
    <hyperlink ref="S31" r:id="rId47" display="https://www.jisilu.cn/data/utils/lowcalc/150205"/>
    <hyperlink ref="AC31" r:id="rId48" tooltip="加【国防A】为自选A类" display="javascript:addOwnedFund('150205');"/>
    <hyperlink ref="AC33" r:id="rId49" tooltip="加【食品A】为自选A类" display="javascript:addOwnedFund('150198');"/>
    <hyperlink ref="S33" r:id="rId50" display="https://www.jisilu.cn/data/utils/lowcalc/150198"/>
    <hyperlink ref="Q33" r:id="rId51" tooltip="399396" display="http://quote.eastmoney.com/zs399396.html"/>
    <hyperlink ref="J33" r:id="rId52" display="http://www.cninfo.com.cn/information/fund/netvalue/150198.html"/>
    <hyperlink ref="G33" r:id="rId53" display="http://finance.sina.com.cn/fund/quotes/150198/bc.shtml"/>
    <hyperlink ref="E33" r:id="rId54" display="https://www.jisilu.cn/data/sfnew/detail/150198"/>
    <hyperlink ref="E32" r:id="rId55" display="https://www.jisilu.cn/data/sfnew/detail/150205"/>
    <hyperlink ref="G32" r:id="rId56" display="http://finance.sina.com.cn/fund/quotes/150205/bc.shtml"/>
    <hyperlink ref="J32" r:id="rId57" display="http://www.cninfo.com.cn/information/fund/netvalue/150205.html"/>
    <hyperlink ref="Q32" r:id="rId58" tooltip="399973" display="http://quote.eastmoney.com/zs399973.html"/>
    <hyperlink ref="S32" r:id="rId59" display="https://www.jisilu.cn/data/utils/lowcalc/150205"/>
    <hyperlink ref="AC32" r:id="rId60" tooltip="加【国防A】为自选A类" display="javascript:addOwnedFund('150205');"/>
  </hyperlinks>
  <pageMargins left="0.7" right="0.7" top="0.75" bottom="0.75" header="0.3" footer="0.3"/>
  <drawing r:id="rId6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Y15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1" sqref="A11:XFD11"/>
    </sheetView>
  </sheetViews>
  <sheetFormatPr defaultRowHeight="13.5" x14ac:dyDescent="0.15"/>
  <sheetData>
    <row r="1" spans="1:25" x14ac:dyDescent="0.15">
      <c r="A1" s="629" t="s">
        <v>0</v>
      </c>
      <c r="B1" s="629" t="s">
        <v>1</v>
      </c>
      <c r="C1" s="629" t="s">
        <v>2</v>
      </c>
      <c r="D1" s="629" t="s">
        <v>3</v>
      </c>
      <c r="E1" s="511" t="s">
        <v>4</v>
      </c>
      <c r="F1" s="629" t="s">
        <v>6</v>
      </c>
      <c r="G1" s="629" t="s">
        <v>7</v>
      </c>
      <c r="H1" s="513" t="s">
        <v>8</v>
      </c>
      <c r="I1" s="511" t="s">
        <v>10</v>
      </c>
      <c r="J1" s="515" t="s">
        <v>11</v>
      </c>
      <c r="K1" s="515" t="s">
        <v>12</v>
      </c>
      <c r="L1" s="511" t="s">
        <v>14</v>
      </c>
      <c r="M1" s="629" t="s">
        <v>16</v>
      </c>
      <c r="N1" s="511" t="s">
        <v>17</v>
      </c>
      <c r="O1" s="511" t="s">
        <v>18</v>
      </c>
      <c r="P1" s="515" t="s">
        <v>20</v>
      </c>
      <c r="Q1" s="511" t="s">
        <v>22</v>
      </c>
      <c r="R1" s="515" t="s">
        <v>24</v>
      </c>
      <c r="S1" s="511" t="s">
        <v>26</v>
      </c>
      <c r="T1" s="511" t="s">
        <v>27</v>
      </c>
      <c r="U1" s="511" t="s">
        <v>28</v>
      </c>
      <c r="V1" s="515" t="s">
        <v>30</v>
      </c>
      <c r="W1" s="629" t="s">
        <v>31</v>
      </c>
      <c r="X1" s="629" t="s">
        <v>32</v>
      </c>
      <c r="Y1" s="631" t="s">
        <v>33</v>
      </c>
    </row>
    <row r="2" spans="1:25" ht="14.25" thickBot="1" x14ac:dyDescent="0.2">
      <c r="A2" s="630"/>
      <c r="B2" s="630"/>
      <c r="C2" s="630"/>
      <c r="D2" s="630"/>
      <c r="E2" s="512" t="s">
        <v>5</v>
      </c>
      <c r="F2" s="630"/>
      <c r="G2" s="630"/>
      <c r="H2" s="514" t="s">
        <v>9</v>
      </c>
      <c r="I2" s="512" t="s">
        <v>8</v>
      </c>
      <c r="J2" s="516" t="s">
        <v>8</v>
      </c>
      <c r="K2" s="516" t="s">
        <v>13</v>
      </c>
      <c r="L2" s="512" t="s">
        <v>15</v>
      </c>
      <c r="M2" s="630"/>
      <c r="N2" s="512" t="s">
        <v>3</v>
      </c>
      <c r="O2" s="512" t="s">
        <v>19</v>
      </c>
      <c r="P2" s="516" t="s">
        <v>21</v>
      </c>
      <c r="Q2" s="512" t="s">
        <v>23</v>
      </c>
      <c r="R2" s="516" t="s">
        <v>25</v>
      </c>
      <c r="S2" s="512" t="s">
        <v>25</v>
      </c>
      <c r="T2" s="512" t="s">
        <v>25</v>
      </c>
      <c r="U2" s="512" t="s">
        <v>29</v>
      </c>
      <c r="V2" s="516" t="s">
        <v>29</v>
      </c>
      <c r="W2" s="630"/>
      <c r="X2" s="630"/>
      <c r="Y2" s="632"/>
    </row>
    <row r="3" spans="1:25" ht="14.25" thickBot="1" x14ac:dyDescent="0.2">
      <c r="A3" s="7">
        <v>150106</v>
      </c>
      <c r="B3" s="8" t="s">
        <v>240</v>
      </c>
      <c r="C3" s="7">
        <v>1.1639999999999999</v>
      </c>
      <c r="D3" s="9">
        <v>8.9999999999999998E-4</v>
      </c>
      <c r="E3" s="8">
        <v>77.7</v>
      </c>
      <c r="F3" s="7">
        <v>1.0637000000000001</v>
      </c>
      <c r="G3" s="10">
        <v>-9.4299999999999995E-2</v>
      </c>
      <c r="H3" s="10">
        <v>7.0000000000000007E-2</v>
      </c>
      <c r="I3" s="8">
        <v>7</v>
      </c>
      <c r="J3" s="8">
        <v>7</v>
      </c>
      <c r="K3" s="10">
        <v>3.5200000000000002E-2</v>
      </c>
      <c r="L3" s="8">
        <v>3.09</v>
      </c>
      <c r="M3" s="7" t="s">
        <v>189</v>
      </c>
      <c r="N3" s="9">
        <v>3.3999999999999998E-3</v>
      </c>
      <c r="O3" s="10">
        <v>0.39600000000000002</v>
      </c>
      <c r="P3" s="8" t="s">
        <v>37</v>
      </c>
      <c r="Q3" s="10">
        <v>0.83909999999999996</v>
      </c>
      <c r="R3" s="10">
        <v>-6.4000000000000003E-3</v>
      </c>
      <c r="S3" s="10">
        <v>-3.2000000000000002E-3</v>
      </c>
      <c r="T3" s="10">
        <v>2.3999999999999998E-3</v>
      </c>
      <c r="U3" s="8">
        <v>12680</v>
      </c>
      <c r="V3" s="8">
        <v>10</v>
      </c>
      <c r="W3" s="11">
        <v>0.21180555555555555</v>
      </c>
      <c r="X3" s="12">
        <v>42633</v>
      </c>
      <c r="Y3" s="13" t="s">
        <v>38</v>
      </c>
    </row>
    <row r="4" spans="1:25" ht="14.25" thickBot="1" x14ac:dyDescent="0.2">
      <c r="A4" s="14">
        <v>150108</v>
      </c>
      <c r="B4" s="15" t="s">
        <v>282</v>
      </c>
      <c r="C4" s="14">
        <v>1.167</v>
      </c>
      <c r="D4" s="16">
        <v>1.9199999999999998E-2</v>
      </c>
      <c r="E4" s="15">
        <v>2.78</v>
      </c>
      <c r="F4" s="14">
        <v>1.0649999999999999</v>
      </c>
      <c r="G4" s="17">
        <v>-9.5799999999999996E-2</v>
      </c>
      <c r="H4" s="17">
        <v>7.0000000000000007E-2</v>
      </c>
      <c r="I4" s="15">
        <v>7</v>
      </c>
      <c r="J4" s="15">
        <v>7</v>
      </c>
      <c r="K4" s="17">
        <v>-2.247E-2</v>
      </c>
      <c r="L4" s="15">
        <v>1.07</v>
      </c>
      <c r="M4" s="14" t="s">
        <v>283</v>
      </c>
      <c r="N4" s="16">
        <v>2.9999999999999997E-4</v>
      </c>
      <c r="O4" s="17">
        <v>0.39810000000000001</v>
      </c>
      <c r="P4" s="15" t="s">
        <v>37</v>
      </c>
      <c r="Q4" s="17">
        <v>0.83099999999999996</v>
      </c>
      <c r="R4" s="17">
        <v>1.1000000000000001E-3</v>
      </c>
      <c r="S4" s="17">
        <v>-6.8999999999999999E-3</v>
      </c>
      <c r="T4" s="17">
        <v>5.0000000000000001E-4</v>
      </c>
      <c r="U4" s="15">
        <v>921</v>
      </c>
      <c r="V4" s="15">
        <v>-1</v>
      </c>
      <c r="W4" s="19">
        <v>0.21180555555555555</v>
      </c>
      <c r="X4" s="20">
        <v>42626</v>
      </c>
      <c r="Y4" s="21" t="s">
        <v>38</v>
      </c>
    </row>
    <row r="5" spans="1:25" ht="14.25" thickBot="1" x14ac:dyDescent="0.2">
      <c r="A5" s="7">
        <v>150223</v>
      </c>
      <c r="B5" s="22" t="s">
        <v>239</v>
      </c>
      <c r="C5" s="7">
        <v>1.2170000000000001</v>
      </c>
      <c r="D5" s="9">
        <v>3.3E-3</v>
      </c>
      <c r="E5" s="8">
        <v>2471.6999999999998</v>
      </c>
      <c r="F5" s="7">
        <v>1.04</v>
      </c>
      <c r="G5" s="10">
        <v>-0.17019999999999999</v>
      </c>
      <c r="H5" s="10">
        <v>0.06</v>
      </c>
      <c r="I5" s="8">
        <v>6</v>
      </c>
      <c r="J5" s="8">
        <v>6</v>
      </c>
      <c r="K5" s="10">
        <v>5.0979999999999998E-2</v>
      </c>
      <c r="L5" s="8" t="s">
        <v>40</v>
      </c>
      <c r="M5" s="7" t="s">
        <v>56</v>
      </c>
      <c r="N5" s="27">
        <v>-5.7999999999999996E-3</v>
      </c>
      <c r="O5" s="23">
        <v>0.42909999999999998</v>
      </c>
      <c r="P5" s="10">
        <v>-0.1138</v>
      </c>
      <c r="Q5" s="10">
        <v>0.32769999999999999</v>
      </c>
      <c r="R5" s="10">
        <v>-2.8999999999999998E-3</v>
      </c>
      <c r="S5" s="10">
        <v>-5.7000000000000002E-3</v>
      </c>
      <c r="T5" s="10">
        <v>-7.7999999999999996E-3</v>
      </c>
      <c r="U5" s="8">
        <v>169147</v>
      </c>
      <c r="V5" s="8">
        <v>-869</v>
      </c>
      <c r="W5" s="11">
        <v>0.21180555555555555</v>
      </c>
      <c r="X5" s="12">
        <v>42719</v>
      </c>
      <c r="Y5" s="13" t="s">
        <v>38</v>
      </c>
    </row>
    <row r="6" spans="1:25" ht="14.25" thickBot="1" x14ac:dyDescent="0.2">
      <c r="A6" s="14">
        <v>150057</v>
      </c>
      <c r="B6" s="15" t="s">
        <v>237</v>
      </c>
      <c r="C6" s="14">
        <v>1.179</v>
      </c>
      <c r="D6" s="30">
        <v>-1.4999999999999999E-2</v>
      </c>
      <c r="E6" s="15">
        <v>4.37</v>
      </c>
      <c r="F6" s="14">
        <v>1.032</v>
      </c>
      <c r="G6" s="17">
        <v>-0.1424</v>
      </c>
      <c r="H6" s="17">
        <v>5.8000000000000003E-2</v>
      </c>
      <c r="I6" s="15">
        <v>5.8</v>
      </c>
      <c r="J6" s="15">
        <v>5.8</v>
      </c>
      <c r="K6" s="17">
        <v>5.0569999999999997E-2</v>
      </c>
      <c r="L6" s="15" t="s">
        <v>40</v>
      </c>
      <c r="M6" s="14" t="s">
        <v>238</v>
      </c>
      <c r="N6" s="16">
        <v>2E-3</v>
      </c>
      <c r="O6" s="18">
        <v>0.50849999999999995</v>
      </c>
      <c r="P6" s="17">
        <v>-9.7900000000000001E-2</v>
      </c>
      <c r="Q6" s="17">
        <v>0.74650000000000005</v>
      </c>
      <c r="R6" s="17">
        <v>-2.8999999999999998E-3</v>
      </c>
      <c r="S6" s="17">
        <v>6.7999999999999996E-3</v>
      </c>
      <c r="T6" s="17">
        <v>6.4999999999999997E-3</v>
      </c>
      <c r="U6" s="15">
        <v>346</v>
      </c>
      <c r="V6" s="15">
        <v>0</v>
      </c>
      <c r="W6" s="19">
        <v>0.17083333333333331</v>
      </c>
      <c r="X6" s="20">
        <v>42765</v>
      </c>
      <c r="Y6" s="21" t="s">
        <v>38</v>
      </c>
    </row>
    <row r="7" spans="1:25" ht="14.25" thickBot="1" x14ac:dyDescent="0.2">
      <c r="A7" s="14"/>
      <c r="B7" s="15"/>
      <c r="C7" s="14"/>
      <c r="D7" s="30"/>
      <c r="E7" s="15"/>
      <c r="F7" s="14"/>
      <c r="G7" s="17"/>
      <c r="H7" s="17"/>
      <c r="I7" s="15"/>
      <c r="J7" s="15"/>
      <c r="K7" s="17"/>
      <c r="L7" s="15"/>
      <c r="M7" s="14"/>
      <c r="N7" s="16"/>
      <c r="O7" s="18"/>
      <c r="P7" s="17"/>
      <c r="Q7" s="17"/>
      <c r="R7" s="17"/>
      <c r="S7" s="17"/>
      <c r="T7" s="17"/>
      <c r="U7" s="15"/>
      <c r="V7" s="15"/>
      <c r="W7" s="19"/>
      <c r="X7" s="20"/>
      <c r="Y7" s="21"/>
    </row>
    <row r="8" spans="1:25" ht="14.25" thickBot="1" x14ac:dyDescent="0.2">
      <c r="A8" s="7">
        <v>150221</v>
      </c>
      <c r="B8" s="22" t="s">
        <v>232</v>
      </c>
      <c r="C8" s="7">
        <v>1.2370000000000001</v>
      </c>
      <c r="D8" s="9">
        <v>4.1000000000000003E-3</v>
      </c>
      <c r="E8" s="8">
        <v>3305.92</v>
      </c>
      <c r="F8" s="7">
        <v>1.0409999999999999</v>
      </c>
      <c r="G8" s="10">
        <v>-0.1883</v>
      </c>
      <c r="H8" s="10">
        <v>0.05</v>
      </c>
      <c r="I8" s="8">
        <v>6.5</v>
      </c>
      <c r="J8" s="8">
        <v>6.5</v>
      </c>
      <c r="K8" s="10">
        <v>5.4350000000000002E-2</v>
      </c>
      <c r="L8" s="8" t="s">
        <v>40</v>
      </c>
      <c r="M8" s="7" t="s">
        <v>233</v>
      </c>
      <c r="N8" s="9">
        <v>9.1999999999999998E-3</v>
      </c>
      <c r="O8" s="23">
        <v>0.34300000000000003</v>
      </c>
      <c r="P8" s="10">
        <v>-0.1236</v>
      </c>
      <c r="Q8" s="10">
        <v>0.52669999999999995</v>
      </c>
      <c r="R8" s="10">
        <v>-2E-3</v>
      </c>
      <c r="S8" s="10">
        <v>1.5E-3</v>
      </c>
      <c r="T8" s="10">
        <v>6.7000000000000002E-3</v>
      </c>
      <c r="U8" s="8">
        <v>355435</v>
      </c>
      <c r="V8" s="8">
        <v>2516</v>
      </c>
      <c r="W8" s="11">
        <v>0.21180555555555555</v>
      </c>
      <c r="X8" s="12">
        <v>42738</v>
      </c>
      <c r="Y8" s="13" t="s">
        <v>38</v>
      </c>
    </row>
    <row r="9" spans="1:25" ht="14.25" thickBot="1" x14ac:dyDescent="0.2">
      <c r="A9" s="14">
        <v>150321</v>
      </c>
      <c r="B9" s="15" t="s">
        <v>234</v>
      </c>
      <c r="C9" s="14">
        <v>1.2629999999999999</v>
      </c>
      <c r="D9" s="30">
        <v>-1.6000000000000001E-3</v>
      </c>
      <c r="E9" s="15">
        <v>132.38</v>
      </c>
      <c r="F9" s="14">
        <v>1.046</v>
      </c>
      <c r="G9" s="17">
        <v>-0.20749999999999999</v>
      </c>
      <c r="H9" s="17">
        <v>0.05</v>
      </c>
      <c r="I9" s="15">
        <v>6.5</v>
      </c>
      <c r="J9" s="15">
        <v>6.5</v>
      </c>
      <c r="K9" s="17">
        <v>5.3409999999999999E-2</v>
      </c>
      <c r="L9" s="15" t="s">
        <v>40</v>
      </c>
      <c r="M9" s="14" t="s">
        <v>197</v>
      </c>
      <c r="N9" s="30">
        <v>-8.3000000000000001E-3</v>
      </c>
      <c r="O9" s="18">
        <v>0.45340000000000003</v>
      </c>
      <c r="P9" s="17">
        <v>-0.13780000000000001</v>
      </c>
      <c r="Q9" s="17">
        <v>0.26519999999999999</v>
      </c>
      <c r="R9" s="17">
        <v>-6.0000000000000001E-3</v>
      </c>
      <c r="S9" s="17">
        <v>-5.4000000000000003E-3</v>
      </c>
      <c r="T9" s="17">
        <v>-8.9999999999999998E-4</v>
      </c>
      <c r="U9" s="15">
        <v>10477</v>
      </c>
      <c r="V9" s="15">
        <v>0</v>
      </c>
      <c r="W9" s="19">
        <v>0.21180555555555555</v>
      </c>
      <c r="X9" s="20">
        <v>42705</v>
      </c>
      <c r="Y9" s="21" t="s">
        <v>38</v>
      </c>
    </row>
    <row r="10" spans="1:25" ht="14.25" thickBot="1" x14ac:dyDescent="0.2">
      <c r="A10" s="7">
        <v>150032</v>
      </c>
      <c r="B10" s="8" t="s">
        <v>235</v>
      </c>
      <c r="C10" s="7">
        <v>1.0329999999999999</v>
      </c>
      <c r="D10" s="27">
        <v>-1.9E-3</v>
      </c>
      <c r="E10" s="8">
        <v>0.64</v>
      </c>
      <c r="F10" s="7">
        <v>1.0197000000000001</v>
      </c>
      <c r="G10" s="10">
        <v>-1.2999999999999999E-2</v>
      </c>
      <c r="H10" s="10">
        <v>0.05</v>
      </c>
      <c r="I10" s="8">
        <v>5</v>
      </c>
      <c r="J10" s="8">
        <v>5</v>
      </c>
      <c r="K10" s="10">
        <v>4.9340000000000002E-2</v>
      </c>
      <c r="L10" s="8" t="s">
        <v>40</v>
      </c>
      <c r="M10" s="7" t="s">
        <v>236</v>
      </c>
      <c r="N10" s="31">
        <v>0</v>
      </c>
      <c r="O10" s="23">
        <v>0.12230000000000001</v>
      </c>
      <c r="P10" s="10">
        <v>-1.06E-2</v>
      </c>
      <c r="Q10" s="8" t="s">
        <v>37</v>
      </c>
      <c r="R10" s="10">
        <v>1.0800000000000001E-2</v>
      </c>
      <c r="S10" s="10">
        <v>1.12E-2</v>
      </c>
      <c r="T10" s="10">
        <v>9.5999999999999992E-3</v>
      </c>
      <c r="U10" s="8">
        <v>2414</v>
      </c>
      <c r="V10" s="8">
        <v>0</v>
      </c>
      <c r="W10" s="11">
        <v>0.3347222222222222</v>
      </c>
      <c r="X10" s="12">
        <v>42821</v>
      </c>
      <c r="Y10" s="13" t="s">
        <v>38</v>
      </c>
    </row>
    <row r="11" spans="1:25" ht="14.25" thickBot="1" x14ac:dyDescent="0.2">
      <c r="A11" s="44" t="s">
        <v>246</v>
      </c>
      <c r="B11" s="36"/>
      <c r="C11" s="35"/>
      <c r="D11" s="43">
        <f>AVERAGE(D8:D10)</f>
        <v>2.0000000000000017E-4</v>
      </c>
      <c r="E11" s="36"/>
      <c r="F11" s="35"/>
      <c r="G11" s="43">
        <f>AVERAGE(G8:G10)</f>
        <v>-0.13626666666666667</v>
      </c>
      <c r="H11" s="272">
        <f>COUNTIF($D8:$D10,"&gt;0")/COUNT($D8:$D10)</f>
        <v>0.33333333333333331</v>
      </c>
      <c r="I11" s="36"/>
      <c r="J11" s="36"/>
      <c r="K11" s="43">
        <f>AVERAGE(K8:K10)</f>
        <v>5.2366666666666666E-2</v>
      </c>
      <c r="L11" s="36"/>
      <c r="M11" s="35"/>
      <c r="N11" s="38"/>
      <c r="O11" s="39"/>
      <c r="P11" s="43">
        <f>AVERAGE(P8:P10)</f>
        <v>-9.0666666666666673E-2</v>
      </c>
      <c r="Q11" s="37"/>
      <c r="R11" s="43">
        <f>AVERAGE(R8:R10)</f>
        <v>9.3333333333333343E-4</v>
      </c>
      <c r="S11" s="37"/>
      <c r="T11" s="37"/>
      <c r="U11" s="36"/>
      <c r="V11" s="36"/>
      <c r="W11" s="40"/>
      <c r="X11" s="41"/>
      <c r="Y11" s="42"/>
    </row>
    <row r="12" spans="1:25" ht="14.25" thickBot="1" x14ac:dyDescent="0.2">
      <c r="A12" s="14">
        <v>150331</v>
      </c>
      <c r="B12" s="15" t="s">
        <v>227</v>
      </c>
      <c r="C12" s="14">
        <v>1.145</v>
      </c>
      <c r="D12" s="16">
        <v>1.6999999999999999E-3</v>
      </c>
      <c r="E12" s="15">
        <v>1015.68</v>
      </c>
      <c r="F12" s="14">
        <v>1.0426</v>
      </c>
      <c r="G12" s="17">
        <v>-9.8199999999999996E-2</v>
      </c>
      <c r="H12" s="17">
        <v>4.4999999999999998E-2</v>
      </c>
      <c r="I12" s="15">
        <v>6</v>
      </c>
      <c r="J12" s="15">
        <v>6</v>
      </c>
      <c r="K12" s="17">
        <v>5.4429999999999999E-2</v>
      </c>
      <c r="L12" s="15" t="s">
        <v>40</v>
      </c>
      <c r="M12" s="14" t="s">
        <v>222</v>
      </c>
      <c r="N12" s="30">
        <v>-6.9999999999999999E-4</v>
      </c>
      <c r="O12" s="18">
        <v>0.24310000000000001</v>
      </c>
      <c r="P12" s="17">
        <v>-7.1099999999999997E-2</v>
      </c>
      <c r="Q12" s="17">
        <v>0.75660000000000005</v>
      </c>
      <c r="R12" s="17">
        <v>-6.4000000000000003E-3</v>
      </c>
      <c r="S12" s="17">
        <v>-4.1000000000000003E-3</v>
      </c>
      <c r="T12" s="17">
        <v>-1.1900000000000001E-2</v>
      </c>
      <c r="U12" s="15">
        <v>49682</v>
      </c>
      <c r="V12" s="15">
        <v>-311</v>
      </c>
      <c r="W12" s="19">
        <v>0.21180555555555555</v>
      </c>
      <c r="X12" s="20">
        <v>42705</v>
      </c>
      <c r="Y12" s="21" t="s">
        <v>38</v>
      </c>
    </row>
    <row r="13" spans="1:25" ht="14.25" thickBot="1" x14ac:dyDescent="0.2">
      <c r="A13" s="7">
        <v>150219</v>
      </c>
      <c r="B13" s="8" t="s">
        <v>228</v>
      </c>
      <c r="C13" s="7">
        <v>1.208</v>
      </c>
      <c r="D13" s="9">
        <v>3.3E-3</v>
      </c>
      <c r="E13" s="8">
        <v>9.9</v>
      </c>
      <c r="F13" s="7">
        <v>1.038</v>
      </c>
      <c r="G13" s="10">
        <v>-0.1638</v>
      </c>
      <c r="H13" s="10">
        <v>4.4999999999999998E-2</v>
      </c>
      <c r="I13" s="8">
        <v>6</v>
      </c>
      <c r="J13" s="8">
        <v>6</v>
      </c>
      <c r="K13" s="10">
        <v>5.1279999999999999E-2</v>
      </c>
      <c r="L13" s="8" t="s">
        <v>40</v>
      </c>
      <c r="M13" s="32" t="s">
        <v>229</v>
      </c>
      <c r="N13" s="9">
        <v>3.2000000000000002E-3</v>
      </c>
      <c r="O13" s="23">
        <v>0.37909999999999999</v>
      </c>
      <c r="P13" s="10">
        <v>-0.1237</v>
      </c>
      <c r="Q13" s="10">
        <v>0.44629999999999997</v>
      </c>
      <c r="R13" s="10">
        <v>-2.0999999999999999E-3</v>
      </c>
      <c r="S13" s="10">
        <v>8.2000000000000007E-3</v>
      </c>
      <c r="T13" s="10">
        <v>-5.0000000000000001E-4</v>
      </c>
      <c r="U13" s="8">
        <v>44910</v>
      </c>
      <c r="V13" s="8">
        <v>76</v>
      </c>
      <c r="W13" s="11">
        <v>0.21180555555555555</v>
      </c>
      <c r="X13" s="12">
        <v>42738</v>
      </c>
      <c r="Y13" s="13" t="s">
        <v>38</v>
      </c>
    </row>
    <row r="14" spans="1:25" ht="14.25" thickBot="1" x14ac:dyDescent="0.2">
      <c r="A14" s="14">
        <v>150123</v>
      </c>
      <c r="B14" s="15" t="s">
        <v>230</v>
      </c>
      <c r="C14" s="14">
        <v>1.2230000000000001</v>
      </c>
      <c r="D14" s="16">
        <v>8.0000000000000004E-4</v>
      </c>
      <c r="E14" s="15">
        <v>95.07</v>
      </c>
      <c r="F14" s="14">
        <v>1.0375000000000001</v>
      </c>
      <c r="G14" s="17">
        <v>-0.17879999999999999</v>
      </c>
      <c r="H14" s="17">
        <v>4.4999999999999998E-2</v>
      </c>
      <c r="I14" s="15">
        <v>6</v>
      </c>
      <c r="J14" s="15">
        <v>6</v>
      </c>
      <c r="K14" s="17">
        <v>5.0610000000000002E-2</v>
      </c>
      <c r="L14" s="15" t="s">
        <v>40</v>
      </c>
      <c r="M14" s="14" t="s">
        <v>231</v>
      </c>
      <c r="N14" s="16">
        <v>2.9999999999999997E-4</v>
      </c>
      <c r="O14" s="18">
        <v>0.52880000000000005</v>
      </c>
      <c r="P14" s="17">
        <v>-0.13450000000000001</v>
      </c>
      <c r="Q14" s="17">
        <v>0.46400000000000002</v>
      </c>
      <c r="R14" s="17">
        <v>9.7999999999999997E-3</v>
      </c>
      <c r="S14" s="17">
        <v>8.9999999999999993E-3</v>
      </c>
      <c r="T14" s="17">
        <v>9.4999999999999998E-3</v>
      </c>
      <c r="U14" s="15">
        <v>6834</v>
      </c>
      <c r="V14" s="15">
        <v>185</v>
      </c>
      <c r="W14" s="19">
        <v>0.21180555555555555</v>
      </c>
      <c r="X14" s="20">
        <v>42738</v>
      </c>
      <c r="Y14" s="21" t="s">
        <v>38</v>
      </c>
    </row>
    <row r="15" spans="1:25" ht="14.25" thickBot="1" x14ac:dyDescent="0.2">
      <c r="A15" s="44" t="s">
        <v>244</v>
      </c>
      <c r="B15" s="36"/>
      <c r="C15" s="35"/>
      <c r="D15" s="43">
        <f>AVERAGE(D12:D14)</f>
        <v>1.9333333333333336E-3</v>
      </c>
      <c r="E15" s="36"/>
      <c r="F15" s="35"/>
      <c r="G15" s="43">
        <f>AVERAGE(G12:G14)</f>
        <v>-0.14693333333333333</v>
      </c>
      <c r="H15" s="272">
        <f>COUNTIF($D12:$D14,"&gt;0")/COUNT($D12:$D14)</f>
        <v>1</v>
      </c>
      <c r="I15" s="36"/>
      <c r="J15" s="36"/>
      <c r="K15" s="43">
        <f>AVERAGE(K12:K14)</f>
        <v>5.2106666666666669E-2</v>
      </c>
      <c r="L15" s="36"/>
      <c r="M15" s="35"/>
      <c r="N15" s="38"/>
      <c r="O15" s="39"/>
      <c r="P15" s="43">
        <f>AVERAGE(P12:P14)</f>
        <v>-0.10976666666666668</v>
      </c>
      <c r="Q15" s="37"/>
      <c r="R15" s="43">
        <f>AVERAGE(R12:R14)</f>
        <v>4.3333333333333304E-4</v>
      </c>
      <c r="S15" s="37"/>
      <c r="T15" s="37"/>
      <c r="U15" s="36"/>
      <c r="V15" s="36"/>
      <c r="W15" s="40"/>
      <c r="X15" s="41"/>
      <c r="Y15" s="42"/>
    </row>
    <row r="16" spans="1:25" s="121" customFormat="1" ht="14.25" thickBot="1" x14ac:dyDescent="0.2">
      <c r="A16" s="111">
        <v>150297</v>
      </c>
      <c r="B16" s="114" t="s">
        <v>202</v>
      </c>
      <c r="C16" s="111">
        <v>1.105</v>
      </c>
      <c r="D16" s="113">
        <v>8.9999999999999998E-4</v>
      </c>
      <c r="E16" s="114">
        <v>359.12</v>
      </c>
      <c r="F16" s="111">
        <v>1.0679000000000001</v>
      </c>
      <c r="G16" s="115">
        <v>-3.4700000000000002E-2</v>
      </c>
      <c r="H16" s="115">
        <v>0.04</v>
      </c>
      <c r="I16" s="114">
        <v>6</v>
      </c>
      <c r="J16" s="114">
        <v>5.5</v>
      </c>
      <c r="K16" s="115">
        <v>5.3109999999999997E-2</v>
      </c>
      <c r="L16" s="114" t="s">
        <v>40</v>
      </c>
      <c r="M16" s="528" t="s">
        <v>203</v>
      </c>
      <c r="N16" s="113">
        <v>3.7000000000000002E-3</v>
      </c>
      <c r="O16" s="117">
        <v>0.18559999999999999</v>
      </c>
      <c r="P16" s="115">
        <v>-2.93E-2</v>
      </c>
      <c r="Q16" s="115">
        <v>0.8538</v>
      </c>
      <c r="R16" s="115">
        <v>-5.1000000000000004E-3</v>
      </c>
      <c r="S16" s="115">
        <v>-4.0000000000000002E-4</v>
      </c>
      <c r="T16" s="115">
        <v>-4.8999999999999998E-3</v>
      </c>
      <c r="U16" s="114">
        <v>6210</v>
      </c>
      <c r="V16" s="114">
        <v>0</v>
      </c>
      <c r="W16" s="118">
        <v>0.21180555555555555</v>
      </c>
      <c r="X16" s="122">
        <v>42705</v>
      </c>
      <c r="Y16" s="120" t="s">
        <v>38</v>
      </c>
    </row>
    <row r="17" spans="1:25" s="206" customFormat="1" ht="14.25" thickBot="1" x14ac:dyDescent="0.2">
      <c r="A17" s="197">
        <v>150323</v>
      </c>
      <c r="B17" s="518" t="s">
        <v>194</v>
      </c>
      <c r="C17" s="197">
        <v>1.0760000000000001</v>
      </c>
      <c r="D17" s="519">
        <v>4.7000000000000002E-3</v>
      </c>
      <c r="E17" s="518">
        <v>64.22</v>
      </c>
      <c r="F17" s="197">
        <v>1.0338000000000001</v>
      </c>
      <c r="G17" s="520">
        <v>-4.0800000000000003E-2</v>
      </c>
      <c r="H17" s="520">
        <v>0.04</v>
      </c>
      <c r="I17" s="518">
        <v>5.5</v>
      </c>
      <c r="J17" s="518">
        <v>5.5</v>
      </c>
      <c r="K17" s="520">
        <v>5.2769999999999997E-2</v>
      </c>
      <c r="L17" s="518" t="s">
        <v>40</v>
      </c>
      <c r="M17" s="197" t="s">
        <v>76</v>
      </c>
      <c r="N17" s="519">
        <v>3.2000000000000002E-3</v>
      </c>
      <c r="O17" s="202">
        <v>0.1973</v>
      </c>
      <c r="P17" s="520">
        <v>-3.4500000000000003E-2</v>
      </c>
      <c r="Q17" s="520">
        <v>0.87560000000000004</v>
      </c>
      <c r="R17" s="520">
        <v>-5.8999999999999999E-3</v>
      </c>
      <c r="S17" s="520">
        <v>-3.5000000000000001E-3</v>
      </c>
      <c r="T17" s="520">
        <v>1.6999999999999999E-3</v>
      </c>
      <c r="U17" s="518">
        <v>3764</v>
      </c>
      <c r="V17" s="518">
        <v>-3</v>
      </c>
      <c r="W17" s="522">
        <v>0.21180555555555555</v>
      </c>
      <c r="X17" s="523">
        <v>42738</v>
      </c>
      <c r="Y17" s="205" t="s">
        <v>38</v>
      </c>
    </row>
    <row r="18" spans="1:25" ht="14.25" thickBot="1" x14ac:dyDescent="0.2">
      <c r="A18" s="7">
        <v>150303</v>
      </c>
      <c r="B18" s="8" t="s">
        <v>200</v>
      </c>
      <c r="C18" s="7">
        <v>1.081</v>
      </c>
      <c r="D18" s="9">
        <v>4.5999999999999999E-3</v>
      </c>
      <c r="E18" s="8">
        <v>1025.98</v>
      </c>
      <c r="F18" s="7">
        <v>1.0367999999999999</v>
      </c>
      <c r="G18" s="10">
        <v>-4.2599999999999999E-2</v>
      </c>
      <c r="H18" s="10">
        <v>0.04</v>
      </c>
      <c r="I18" s="8">
        <v>6</v>
      </c>
      <c r="J18" s="8">
        <v>5.5</v>
      </c>
      <c r="K18" s="10">
        <v>5.2749999999999998E-2</v>
      </c>
      <c r="L18" s="8" t="s">
        <v>40</v>
      </c>
      <c r="M18" s="7" t="s">
        <v>201</v>
      </c>
      <c r="N18" s="9">
        <v>2.2000000000000001E-3</v>
      </c>
      <c r="O18" s="23">
        <v>0.27060000000000001</v>
      </c>
      <c r="P18" s="10">
        <v>-3.6200000000000003E-2</v>
      </c>
      <c r="Q18" s="24">
        <v>0.7006</v>
      </c>
      <c r="R18" s="10">
        <v>-1.1999999999999999E-3</v>
      </c>
      <c r="S18" s="10">
        <v>2E-3</v>
      </c>
      <c r="T18" s="10">
        <v>6.4999999999999997E-3</v>
      </c>
      <c r="U18" s="8">
        <v>38738</v>
      </c>
      <c r="V18" s="8">
        <v>1022</v>
      </c>
      <c r="W18" s="11">
        <v>0.21180555555555555</v>
      </c>
      <c r="X18" s="12">
        <v>42719</v>
      </c>
      <c r="Y18" s="13" t="s">
        <v>38</v>
      </c>
    </row>
    <row r="19" spans="1:25" ht="14.25" thickBot="1" x14ac:dyDescent="0.2">
      <c r="A19" s="14">
        <v>150289</v>
      </c>
      <c r="B19" s="15" t="s">
        <v>196</v>
      </c>
      <c r="C19" s="14">
        <v>1.08</v>
      </c>
      <c r="D19" s="16">
        <v>1.9E-3</v>
      </c>
      <c r="E19" s="15">
        <v>2552.86</v>
      </c>
      <c r="F19" s="14">
        <v>1.0369999999999999</v>
      </c>
      <c r="G19" s="17">
        <v>-4.1500000000000002E-2</v>
      </c>
      <c r="H19" s="17">
        <v>0.04</v>
      </c>
      <c r="I19" s="15">
        <v>5.5</v>
      </c>
      <c r="J19" s="15">
        <v>5.5</v>
      </c>
      <c r="K19" s="17">
        <v>5.2729999999999999E-2</v>
      </c>
      <c r="L19" s="15" t="s">
        <v>40</v>
      </c>
      <c r="M19" s="14" t="s">
        <v>197</v>
      </c>
      <c r="N19" s="30">
        <v>-8.3000000000000001E-3</v>
      </c>
      <c r="O19" s="18">
        <v>0.1983</v>
      </c>
      <c r="P19" s="17">
        <v>-3.5400000000000001E-2</v>
      </c>
      <c r="Q19" s="17">
        <v>0.86890000000000001</v>
      </c>
      <c r="R19" s="17">
        <v>6.7000000000000002E-3</v>
      </c>
      <c r="S19" s="17">
        <v>6.7999999999999996E-3</v>
      </c>
      <c r="T19" s="17">
        <v>4.4000000000000003E-3</v>
      </c>
      <c r="U19" s="15">
        <v>60724</v>
      </c>
      <c r="V19" s="15">
        <v>1555</v>
      </c>
      <c r="W19" s="19">
        <v>0.21180555555555555</v>
      </c>
      <c r="X19" s="20">
        <v>42719</v>
      </c>
      <c r="Y19" s="21" t="s">
        <v>38</v>
      </c>
    </row>
    <row r="20" spans="1:25" s="206" customFormat="1" ht="14.25" thickBot="1" x14ac:dyDescent="0.2">
      <c r="A20" s="197">
        <v>150335</v>
      </c>
      <c r="B20" s="518" t="s">
        <v>195</v>
      </c>
      <c r="C20" s="197">
        <v>1.081</v>
      </c>
      <c r="D20" s="519">
        <v>1.9E-3</v>
      </c>
      <c r="E20" s="518">
        <v>201.55</v>
      </c>
      <c r="F20" s="197">
        <v>1.0369999999999999</v>
      </c>
      <c r="G20" s="520">
        <v>-4.24E-2</v>
      </c>
      <c r="H20" s="520">
        <v>0.04</v>
      </c>
      <c r="I20" s="518">
        <v>5.5</v>
      </c>
      <c r="J20" s="518">
        <v>5.5</v>
      </c>
      <c r="K20" s="520">
        <v>5.2679999999999998E-2</v>
      </c>
      <c r="L20" s="518" t="s">
        <v>40</v>
      </c>
      <c r="M20" s="197" t="s">
        <v>80</v>
      </c>
      <c r="N20" s="519">
        <v>8.6E-3</v>
      </c>
      <c r="O20" s="202">
        <v>0.26119999999999999</v>
      </c>
      <c r="P20" s="520">
        <v>-3.6200000000000003E-2</v>
      </c>
      <c r="Q20" s="527">
        <v>0.72199999999999998</v>
      </c>
      <c r="R20" s="520">
        <v>-2.3999999999999998E-3</v>
      </c>
      <c r="S20" s="520">
        <v>-4.1000000000000003E-3</v>
      </c>
      <c r="T20" s="520">
        <v>-2.8999999999999998E-3</v>
      </c>
      <c r="U20" s="518">
        <v>16921</v>
      </c>
      <c r="V20" s="518">
        <v>-27</v>
      </c>
      <c r="W20" s="522">
        <v>0.21180555555555555</v>
      </c>
      <c r="X20" s="523">
        <v>42719</v>
      </c>
      <c r="Y20" s="205" t="s">
        <v>38</v>
      </c>
    </row>
    <row r="21" spans="1:25" s="206" customFormat="1" ht="14.25" thickBot="1" x14ac:dyDescent="0.2">
      <c r="A21" s="197">
        <v>150287</v>
      </c>
      <c r="B21" s="518" t="s">
        <v>77</v>
      </c>
      <c r="C21" s="197">
        <v>1.081</v>
      </c>
      <c r="D21" s="519">
        <v>4.5999999999999999E-3</v>
      </c>
      <c r="E21" s="518">
        <v>8506.4699999999993</v>
      </c>
      <c r="F21" s="197">
        <v>1.0369999999999999</v>
      </c>
      <c r="G21" s="520">
        <v>-4.24E-2</v>
      </c>
      <c r="H21" s="520">
        <v>0.04</v>
      </c>
      <c r="I21" s="518">
        <v>5.5</v>
      </c>
      <c r="J21" s="518">
        <v>5.5</v>
      </c>
      <c r="K21" s="520">
        <v>5.2679999999999998E-2</v>
      </c>
      <c r="L21" s="518" t="s">
        <v>40</v>
      </c>
      <c r="M21" s="197" t="s">
        <v>78</v>
      </c>
      <c r="N21" s="519">
        <v>9.7000000000000003E-3</v>
      </c>
      <c r="O21" s="202">
        <v>0.2167</v>
      </c>
      <c r="P21" s="520">
        <v>-3.6200000000000003E-2</v>
      </c>
      <c r="Q21" s="520">
        <v>0.82589999999999997</v>
      </c>
      <c r="R21" s="520">
        <v>2.3999999999999998E-3</v>
      </c>
      <c r="S21" s="520">
        <v>3.7000000000000002E-3</v>
      </c>
      <c r="T21" s="520">
        <v>6.7999999999999996E-3</v>
      </c>
      <c r="U21" s="518">
        <v>105231</v>
      </c>
      <c r="V21" s="518">
        <v>6593</v>
      </c>
      <c r="W21" s="522">
        <v>0.21180555555555555</v>
      </c>
      <c r="X21" s="523">
        <v>42719</v>
      </c>
      <c r="Y21" s="205" t="s">
        <v>38</v>
      </c>
    </row>
    <row r="22" spans="1:25" ht="14.25" thickBot="1" x14ac:dyDescent="0.2">
      <c r="A22" s="7">
        <v>150263</v>
      </c>
      <c r="B22" s="8" t="s">
        <v>210</v>
      </c>
      <c r="C22" s="7">
        <v>1.0820000000000001</v>
      </c>
      <c r="D22" s="9">
        <v>4.5999999999999999E-3</v>
      </c>
      <c r="E22" s="8">
        <v>20.11</v>
      </c>
      <c r="F22" s="7">
        <v>1.0367999999999999</v>
      </c>
      <c r="G22" s="10">
        <v>-4.36E-2</v>
      </c>
      <c r="H22" s="10">
        <v>0.04</v>
      </c>
      <c r="I22" s="8">
        <v>5.5</v>
      </c>
      <c r="J22" s="8">
        <v>5.5</v>
      </c>
      <c r="K22" s="10">
        <v>5.262E-2</v>
      </c>
      <c r="L22" s="8" t="s">
        <v>40</v>
      </c>
      <c r="M22" s="7" t="s">
        <v>211</v>
      </c>
      <c r="N22" s="9">
        <v>3.8999999999999998E-3</v>
      </c>
      <c r="O22" s="23">
        <v>0.25109999999999999</v>
      </c>
      <c r="P22" s="10">
        <v>-3.7100000000000001E-2</v>
      </c>
      <c r="Q22" s="10">
        <v>0.74609999999999999</v>
      </c>
      <c r="R22" s="10">
        <v>-7.1000000000000004E-3</v>
      </c>
      <c r="S22" s="10">
        <v>-5.7000000000000002E-3</v>
      </c>
      <c r="T22" s="10">
        <v>3.2000000000000002E-3</v>
      </c>
      <c r="U22" s="8">
        <v>1545</v>
      </c>
      <c r="V22" s="8">
        <v>0</v>
      </c>
      <c r="W22" s="11">
        <v>0.21180555555555555</v>
      </c>
      <c r="X22" s="12">
        <v>42719</v>
      </c>
      <c r="Y22" s="13" t="s">
        <v>38</v>
      </c>
    </row>
    <row r="23" spans="1:25" ht="14.25" thickBot="1" x14ac:dyDescent="0.2">
      <c r="A23" s="14">
        <v>150130</v>
      </c>
      <c r="B23" s="15" t="s">
        <v>208</v>
      </c>
      <c r="C23" s="14">
        <v>1.08</v>
      </c>
      <c r="D23" s="16">
        <v>2.8E-3</v>
      </c>
      <c r="E23" s="15">
        <v>19608.43</v>
      </c>
      <c r="F23" s="14">
        <v>1.0339</v>
      </c>
      <c r="G23" s="17">
        <v>-4.4600000000000001E-2</v>
      </c>
      <c r="H23" s="17">
        <v>0.04</v>
      </c>
      <c r="I23" s="15">
        <v>5.5</v>
      </c>
      <c r="J23" s="15">
        <v>5.5</v>
      </c>
      <c r="K23" s="17">
        <v>5.2580000000000002E-2</v>
      </c>
      <c r="L23" s="15" t="s">
        <v>40</v>
      </c>
      <c r="M23" s="14" t="s">
        <v>209</v>
      </c>
      <c r="N23" s="16">
        <v>5.0000000000000001E-4</v>
      </c>
      <c r="O23" s="18">
        <v>0.21310000000000001</v>
      </c>
      <c r="P23" s="17">
        <v>-3.8100000000000002E-2</v>
      </c>
      <c r="Q23" s="17">
        <v>0.8387</v>
      </c>
      <c r="R23" s="17">
        <v>-4.0000000000000002E-4</v>
      </c>
      <c r="S23" s="17">
        <v>2.5999999999999999E-3</v>
      </c>
      <c r="T23" s="17">
        <v>1E-3</v>
      </c>
      <c r="U23" s="15">
        <v>485026</v>
      </c>
      <c r="V23" s="15">
        <v>2955</v>
      </c>
      <c r="W23" s="19">
        <v>0.21180555555555555</v>
      </c>
      <c r="X23" s="20">
        <v>42738</v>
      </c>
      <c r="Y23" s="21" t="s">
        <v>38</v>
      </c>
    </row>
    <row r="24" spans="1:25" ht="14.25" thickBot="1" x14ac:dyDescent="0.2">
      <c r="A24" s="7">
        <v>150293</v>
      </c>
      <c r="B24" s="8" t="s">
        <v>204</v>
      </c>
      <c r="C24" s="7">
        <v>1.1100000000000001</v>
      </c>
      <c r="D24" s="9">
        <v>1.8E-3</v>
      </c>
      <c r="E24" s="8">
        <v>25.12</v>
      </c>
      <c r="F24" s="7">
        <v>1.0609999999999999</v>
      </c>
      <c r="G24" s="10">
        <v>-4.6199999999999998E-2</v>
      </c>
      <c r="H24" s="10">
        <v>0.04</v>
      </c>
      <c r="I24" s="8">
        <v>6.25</v>
      </c>
      <c r="J24" s="8">
        <v>5.5</v>
      </c>
      <c r="K24" s="10">
        <v>5.2540000000000003E-2</v>
      </c>
      <c r="L24" s="8" t="s">
        <v>40</v>
      </c>
      <c r="M24" s="7" t="s">
        <v>66</v>
      </c>
      <c r="N24" s="9">
        <v>1.2999999999999999E-3</v>
      </c>
      <c r="O24" s="23">
        <v>0.33839999999999998</v>
      </c>
      <c r="P24" s="10">
        <v>-3.9899999999999998E-2</v>
      </c>
      <c r="Q24" s="10">
        <v>0.51400000000000001</v>
      </c>
      <c r="R24" s="10">
        <v>5.3E-3</v>
      </c>
      <c r="S24" s="10">
        <v>5.1000000000000004E-3</v>
      </c>
      <c r="T24" s="10">
        <v>-2.8E-3</v>
      </c>
      <c r="U24" s="8">
        <v>1238</v>
      </c>
      <c r="V24" s="8">
        <v>-1</v>
      </c>
      <c r="W24" s="11">
        <v>0.21180555555555555</v>
      </c>
      <c r="X24" s="12">
        <v>42705</v>
      </c>
      <c r="Y24" s="13" t="s">
        <v>38</v>
      </c>
    </row>
    <row r="25" spans="1:25" ht="14.25" thickBot="1" x14ac:dyDescent="0.2">
      <c r="A25" s="14">
        <v>150247</v>
      </c>
      <c r="B25" s="15" t="s">
        <v>205</v>
      </c>
      <c r="C25" s="14">
        <v>1.083</v>
      </c>
      <c r="D25" s="16">
        <v>7.4000000000000003E-3</v>
      </c>
      <c r="E25" s="15">
        <v>211.25</v>
      </c>
      <c r="F25" s="14">
        <v>1.0338000000000001</v>
      </c>
      <c r="G25" s="17">
        <v>-4.7600000000000003E-2</v>
      </c>
      <c r="H25" s="17">
        <v>0.04</v>
      </c>
      <c r="I25" s="15">
        <v>5.5</v>
      </c>
      <c r="J25" s="15">
        <v>5.5</v>
      </c>
      <c r="K25" s="17">
        <v>5.2420000000000001E-2</v>
      </c>
      <c r="L25" s="15" t="s">
        <v>40</v>
      </c>
      <c r="M25" s="14" t="s">
        <v>110</v>
      </c>
      <c r="N25" s="16">
        <v>9.9000000000000008E-3</v>
      </c>
      <c r="O25" s="18">
        <v>0.25309999999999999</v>
      </c>
      <c r="P25" s="17">
        <v>-4.0800000000000003E-2</v>
      </c>
      <c r="Q25" s="17">
        <v>0.74539999999999995</v>
      </c>
      <c r="R25" s="17">
        <v>-6.8999999999999999E-3</v>
      </c>
      <c r="S25" s="17">
        <v>-6.3E-3</v>
      </c>
      <c r="T25" s="17">
        <v>-2.5999999999999999E-3</v>
      </c>
      <c r="U25" s="15">
        <v>20927</v>
      </c>
      <c r="V25" s="15">
        <v>-25</v>
      </c>
      <c r="W25" s="19">
        <v>0.21180555555555555</v>
      </c>
      <c r="X25" s="20">
        <v>42738</v>
      </c>
      <c r="Y25" s="21" t="s">
        <v>38</v>
      </c>
    </row>
    <row r="26" spans="1:25" ht="14.25" thickBot="1" x14ac:dyDescent="0.2">
      <c r="A26" s="7">
        <v>150325</v>
      </c>
      <c r="B26" s="8" t="s">
        <v>224</v>
      </c>
      <c r="C26" s="7">
        <v>1.08</v>
      </c>
      <c r="D26" s="9">
        <v>2.8E-3</v>
      </c>
      <c r="E26" s="8">
        <v>33.54</v>
      </c>
      <c r="F26" s="7">
        <v>1.0304</v>
      </c>
      <c r="G26" s="10">
        <v>-4.8099999999999997E-2</v>
      </c>
      <c r="H26" s="10">
        <v>0.04</v>
      </c>
      <c r="I26" s="8">
        <v>5.5</v>
      </c>
      <c r="J26" s="8">
        <v>5.5</v>
      </c>
      <c r="K26" s="10">
        <v>5.2400000000000002E-2</v>
      </c>
      <c r="L26" s="8" t="s">
        <v>40</v>
      </c>
      <c r="M26" s="7" t="s">
        <v>66</v>
      </c>
      <c r="N26" s="9">
        <v>1.2999999999999999E-3</v>
      </c>
      <c r="O26" s="23">
        <v>0.36180000000000001</v>
      </c>
      <c r="P26" s="10">
        <v>-4.1799999999999997E-2</v>
      </c>
      <c r="Q26" s="24">
        <v>0.49530000000000002</v>
      </c>
      <c r="R26" s="10">
        <v>-4.1000000000000003E-3</v>
      </c>
      <c r="S26" s="10">
        <v>-1.9E-3</v>
      </c>
      <c r="T26" s="10">
        <v>2.5999999999999999E-3</v>
      </c>
      <c r="U26" s="8">
        <v>1677</v>
      </c>
      <c r="V26" s="8">
        <v>0</v>
      </c>
      <c r="W26" s="11">
        <v>0.21180555555555555</v>
      </c>
      <c r="X26" s="12">
        <v>42738</v>
      </c>
      <c r="Y26" s="13" t="s">
        <v>38</v>
      </c>
    </row>
    <row r="27" spans="1:25" ht="14.25" thickBot="1" x14ac:dyDescent="0.2">
      <c r="A27" s="14">
        <v>150291</v>
      </c>
      <c r="B27" s="28" t="s">
        <v>198</v>
      </c>
      <c r="C27" s="14">
        <v>1.087</v>
      </c>
      <c r="D27" s="16">
        <v>3.7000000000000002E-3</v>
      </c>
      <c r="E27" s="15">
        <v>111.76</v>
      </c>
      <c r="F27" s="14">
        <v>1.0369999999999999</v>
      </c>
      <c r="G27" s="17">
        <v>-4.82E-2</v>
      </c>
      <c r="H27" s="17">
        <v>0.04</v>
      </c>
      <c r="I27" s="15">
        <v>5.5</v>
      </c>
      <c r="J27" s="15">
        <v>5.5</v>
      </c>
      <c r="K27" s="17">
        <v>5.2380000000000003E-2</v>
      </c>
      <c r="L27" s="15" t="s">
        <v>40</v>
      </c>
      <c r="M27" s="14" t="s">
        <v>95</v>
      </c>
      <c r="N27" s="30">
        <v>-2.3999999999999998E-3</v>
      </c>
      <c r="O27" s="18">
        <v>0.23219999999999999</v>
      </c>
      <c r="P27" s="17">
        <v>-4.1599999999999998E-2</v>
      </c>
      <c r="Q27" s="17">
        <v>0.78979999999999995</v>
      </c>
      <c r="R27" s="17">
        <v>3.5000000000000001E-3</v>
      </c>
      <c r="S27" s="17">
        <v>3.0000000000000001E-3</v>
      </c>
      <c r="T27" s="17">
        <v>0</v>
      </c>
      <c r="U27" s="15">
        <v>19662</v>
      </c>
      <c r="V27" s="15">
        <v>9</v>
      </c>
      <c r="W27" s="19">
        <v>0.21180555555555555</v>
      </c>
      <c r="X27" s="20">
        <v>42719</v>
      </c>
      <c r="Y27" s="21" t="s">
        <v>38</v>
      </c>
    </row>
    <row r="28" spans="1:25" ht="14.25" thickBot="1" x14ac:dyDescent="0.2">
      <c r="A28" s="7">
        <v>150299</v>
      </c>
      <c r="B28" s="22" t="s">
        <v>199</v>
      </c>
      <c r="C28" s="7">
        <v>1.0900000000000001</v>
      </c>
      <c r="D28" s="9">
        <v>2.8E-3</v>
      </c>
      <c r="E28" s="8">
        <v>985.14</v>
      </c>
      <c r="F28" s="7">
        <v>1.0368999999999999</v>
      </c>
      <c r="G28" s="10">
        <v>-5.1200000000000002E-2</v>
      </c>
      <c r="H28" s="10">
        <v>0.04</v>
      </c>
      <c r="I28" s="8">
        <v>5.5</v>
      </c>
      <c r="J28" s="8">
        <v>5.5</v>
      </c>
      <c r="K28" s="10">
        <v>5.2229999999999999E-2</v>
      </c>
      <c r="L28" s="8" t="s">
        <v>40</v>
      </c>
      <c r="M28" s="7" t="s">
        <v>95</v>
      </c>
      <c r="N28" s="27">
        <v>-2.3999999999999998E-3</v>
      </c>
      <c r="O28" s="23">
        <v>0.20649999999999999</v>
      </c>
      <c r="P28" s="10">
        <v>-4.4200000000000003E-2</v>
      </c>
      <c r="Q28" s="24">
        <v>0.84970000000000001</v>
      </c>
      <c r="R28" s="10">
        <v>5.5999999999999999E-3</v>
      </c>
      <c r="S28" s="10">
        <v>5.1999999999999998E-3</v>
      </c>
      <c r="T28" s="10">
        <v>2.3E-3</v>
      </c>
      <c r="U28" s="8">
        <v>40392</v>
      </c>
      <c r="V28" s="8">
        <v>299</v>
      </c>
      <c r="W28" s="11">
        <v>0.21180555555555555</v>
      </c>
      <c r="X28" s="12">
        <v>42719</v>
      </c>
      <c r="Y28" s="13" t="s">
        <v>38</v>
      </c>
    </row>
    <row r="29" spans="1:25" ht="14.25" thickBot="1" x14ac:dyDescent="0.2">
      <c r="A29" s="14">
        <v>502037</v>
      </c>
      <c r="B29" s="15" t="s">
        <v>221</v>
      </c>
      <c r="C29" s="14">
        <v>1.0840000000000001</v>
      </c>
      <c r="D29" s="30">
        <v>-8.9999999999999998E-4</v>
      </c>
      <c r="E29" s="15">
        <v>2.4500000000000002</v>
      </c>
      <c r="F29" s="14">
        <v>1.0302</v>
      </c>
      <c r="G29" s="17">
        <v>-5.2200000000000003E-2</v>
      </c>
      <c r="H29" s="17">
        <v>0.04</v>
      </c>
      <c r="I29" s="15">
        <v>5.5</v>
      </c>
      <c r="J29" s="15">
        <v>5.5</v>
      </c>
      <c r="K29" s="17">
        <v>5.219E-2</v>
      </c>
      <c r="L29" s="15" t="s">
        <v>40</v>
      </c>
      <c r="M29" s="14" t="s">
        <v>222</v>
      </c>
      <c r="N29" s="30">
        <v>-6.9999999999999999E-4</v>
      </c>
      <c r="O29" s="18">
        <v>0.44640000000000002</v>
      </c>
      <c r="P29" s="17">
        <v>-4.53E-2</v>
      </c>
      <c r="Q29" s="17">
        <v>0.29730000000000001</v>
      </c>
      <c r="R29" s="17">
        <v>-1.5E-3</v>
      </c>
      <c r="S29" s="17">
        <v>6.0000000000000001E-3</v>
      </c>
      <c r="T29" s="17">
        <v>8.3000000000000001E-3</v>
      </c>
      <c r="U29" s="15">
        <v>577</v>
      </c>
      <c r="V29" s="15">
        <v>-11</v>
      </c>
      <c r="W29" s="19">
        <v>0.21180555555555555</v>
      </c>
      <c r="X29" s="20">
        <v>42719</v>
      </c>
      <c r="Y29" s="21" t="s">
        <v>38</v>
      </c>
    </row>
    <row r="30" spans="1:25" ht="14.25" thickBot="1" x14ac:dyDescent="0.2">
      <c r="A30" s="7">
        <v>150301</v>
      </c>
      <c r="B30" s="8" t="s">
        <v>212</v>
      </c>
      <c r="C30" s="7">
        <v>1.0920000000000001</v>
      </c>
      <c r="D30" s="31">
        <v>0</v>
      </c>
      <c r="E30" s="8">
        <v>69.650000000000006</v>
      </c>
      <c r="F30" s="7">
        <v>1.0368999999999999</v>
      </c>
      <c r="G30" s="10">
        <v>-5.3100000000000001E-2</v>
      </c>
      <c r="H30" s="10">
        <v>0.04</v>
      </c>
      <c r="I30" s="8">
        <v>5.5</v>
      </c>
      <c r="J30" s="8">
        <v>5.5</v>
      </c>
      <c r="K30" s="10">
        <v>5.2130000000000003E-2</v>
      </c>
      <c r="L30" s="8" t="s">
        <v>40</v>
      </c>
      <c r="M30" s="7" t="s">
        <v>56</v>
      </c>
      <c r="N30" s="27">
        <v>-5.7999999999999996E-3</v>
      </c>
      <c r="O30" s="23">
        <v>0.45400000000000001</v>
      </c>
      <c r="P30" s="10">
        <v>-4.5999999999999999E-2</v>
      </c>
      <c r="Q30" s="24">
        <v>0.2727</v>
      </c>
      <c r="R30" s="10">
        <v>-3.8999999999999998E-3</v>
      </c>
      <c r="S30" s="10">
        <v>-4.7000000000000002E-3</v>
      </c>
      <c r="T30" s="10">
        <v>-7.1999999999999998E-3</v>
      </c>
      <c r="U30" s="8">
        <v>5046</v>
      </c>
      <c r="V30" s="8">
        <v>-42</v>
      </c>
      <c r="W30" s="11">
        <v>0.21180555555555555</v>
      </c>
      <c r="X30" s="12">
        <v>42719</v>
      </c>
      <c r="Y30" s="13" t="s">
        <v>38</v>
      </c>
    </row>
    <row r="31" spans="1:25" ht="14.25" thickBot="1" x14ac:dyDescent="0.2">
      <c r="A31" s="14">
        <v>150198</v>
      </c>
      <c r="B31" s="15" t="s">
        <v>219</v>
      </c>
      <c r="C31" s="14">
        <v>1.0900000000000001</v>
      </c>
      <c r="D31" s="16">
        <v>1.8E-3</v>
      </c>
      <c r="E31" s="15">
        <v>236.19</v>
      </c>
      <c r="F31" s="14">
        <v>1.0339</v>
      </c>
      <c r="G31" s="17">
        <v>-5.4300000000000001E-2</v>
      </c>
      <c r="H31" s="17">
        <v>0.04</v>
      </c>
      <c r="I31" s="15">
        <v>5.5</v>
      </c>
      <c r="J31" s="15">
        <v>5.5</v>
      </c>
      <c r="K31" s="17">
        <v>5.2080000000000001E-2</v>
      </c>
      <c r="L31" s="15" t="s">
        <v>40</v>
      </c>
      <c r="M31" s="14" t="s">
        <v>220</v>
      </c>
      <c r="N31" s="16">
        <v>3.0999999999999999E-3</v>
      </c>
      <c r="O31" s="18">
        <v>0.28239999999999998</v>
      </c>
      <c r="P31" s="17">
        <v>-4.6899999999999997E-2</v>
      </c>
      <c r="Q31" s="17">
        <v>0.67669999999999997</v>
      </c>
      <c r="R31" s="17">
        <v>-6.8999999999999999E-3</v>
      </c>
      <c r="S31" s="17">
        <v>-5.0000000000000001E-3</v>
      </c>
      <c r="T31" s="17">
        <v>-7.6E-3</v>
      </c>
      <c r="U31" s="15">
        <v>50886</v>
      </c>
      <c r="V31" s="15">
        <v>0</v>
      </c>
      <c r="W31" s="19">
        <v>0.21180555555555555</v>
      </c>
      <c r="X31" s="20">
        <v>42738</v>
      </c>
      <c r="Y31" s="21" t="s">
        <v>38</v>
      </c>
    </row>
    <row r="32" spans="1:25" ht="14.25" thickBot="1" x14ac:dyDescent="0.2">
      <c r="A32" s="7">
        <v>150265</v>
      </c>
      <c r="B32" s="22" t="s">
        <v>214</v>
      </c>
      <c r="C32" s="7">
        <v>1.093</v>
      </c>
      <c r="D32" s="9">
        <v>4.5999999999999999E-3</v>
      </c>
      <c r="E32" s="8">
        <v>250.82</v>
      </c>
      <c r="F32" s="7">
        <v>1.03</v>
      </c>
      <c r="G32" s="10">
        <v>-6.1199999999999997E-2</v>
      </c>
      <c r="H32" s="10">
        <v>0.04</v>
      </c>
      <c r="I32" s="8">
        <v>5.5</v>
      </c>
      <c r="J32" s="8">
        <v>5.5</v>
      </c>
      <c r="K32" s="10">
        <v>5.1740000000000001E-2</v>
      </c>
      <c r="L32" s="8" t="s">
        <v>40</v>
      </c>
      <c r="M32" s="7" t="s">
        <v>46</v>
      </c>
      <c r="N32" s="9">
        <v>2.5000000000000001E-3</v>
      </c>
      <c r="O32" s="23">
        <v>0.42630000000000001</v>
      </c>
      <c r="P32" s="10">
        <v>-5.3199999999999997E-2</v>
      </c>
      <c r="Q32" s="10">
        <v>0.34449999999999997</v>
      </c>
      <c r="R32" s="10">
        <v>-7.7999999999999996E-3</v>
      </c>
      <c r="S32" s="10">
        <v>-9.9000000000000008E-3</v>
      </c>
      <c r="T32" s="10">
        <v>-4.4999999999999997E-3</v>
      </c>
      <c r="U32" s="8">
        <v>13220</v>
      </c>
      <c r="V32" s="8">
        <v>-50</v>
      </c>
      <c r="W32" s="11">
        <v>0.21180555555555555</v>
      </c>
      <c r="X32" s="12">
        <v>42719</v>
      </c>
      <c r="Y32" s="13" t="s">
        <v>38</v>
      </c>
    </row>
    <row r="33" spans="1:25" ht="14.25" thickBot="1" x14ac:dyDescent="0.2">
      <c r="A33" s="14">
        <v>150261</v>
      </c>
      <c r="B33" s="15" t="s">
        <v>217</v>
      </c>
      <c r="C33" s="14">
        <v>1.0940000000000001</v>
      </c>
      <c r="D33" s="16">
        <v>6.4000000000000003E-3</v>
      </c>
      <c r="E33" s="15">
        <v>5.31</v>
      </c>
      <c r="F33" s="14">
        <v>1.0301</v>
      </c>
      <c r="G33" s="17">
        <v>-6.2E-2</v>
      </c>
      <c r="H33" s="17">
        <v>0.04</v>
      </c>
      <c r="I33" s="15">
        <v>5.5</v>
      </c>
      <c r="J33" s="15">
        <v>5.5</v>
      </c>
      <c r="K33" s="17">
        <v>5.1700000000000003E-2</v>
      </c>
      <c r="L33" s="15" t="s">
        <v>40</v>
      </c>
      <c r="M33" s="14" t="s">
        <v>218</v>
      </c>
      <c r="N33" s="16">
        <v>6.9999999999999999E-4</v>
      </c>
      <c r="O33" s="18">
        <v>0.44219999999999998</v>
      </c>
      <c r="P33" s="17">
        <v>-5.4100000000000002E-2</v>
      </c>
      <c r="Q33" s="17">
        <v>0.30730000000000002</v>
      </c>
      <c r="R33" s="17">
        <v>-6.8999999999999999E-3</v>
      </c>
      <c r="S33" s="17">
        <v>-5.0000000000000001E-4</v>
      </c>
      <c r="T33" s="17">
        <v>-7.6E-3</v>
      </c>
      <c r="U33" s="15">
        <v>15454</v>
      </c>
      <c r="V33" s="15">
        <v>19</v>
      </c>
      <c r="W33" s="19">
        <v>0.21180555555555555</v>
      </c>
      <c r="X33" s="20">
        <v>42719</v>
      </c>
      <c r="Y33" s="21" t="s">
        <v>38</v>
      </c>
    </row>
    <row r="34" spans="1:25" ht="14.25" thickBot="1" x14ac:dyDescent="0.2">
      <c r="A34" s="7">
        <v>150190</v>
      </c>
      <c r="B34" s="8" t="s">
        <v>213</v>
      </c>
      <c r="C34" s="7">
        <v>1.0980000000000001</v>
      </c>
      <c r="D34" s="31">
        <v>0</v>
      </c>
      <c r="E34" s="8">
        <v>50.01</v>
      </c>
      <c r="F34" s="7">
        <v>1.034</v>
      </c>
      <c r="G34" s="10">
        <v>-6.1899999999999997E-2</v>
      </c>
      <c r="H34" s="10">
        <v>0.04</v>
      </c>
      <c r="I34" s="8">
        <v>5.5</v>
      </c>
      <c r="J34" s="8">
        <v>5.5</v>
      </c>
      <c r="K34" s="10">
        <v>5.169E-2</v>
      </c>
      <c r="L34" s="8" t="s">
        <v>40</v>
      </c>
      <c r="M34" s="7" t="s">
        <v>76</v>
      </c>
      <c r="N34" s="9">
        <v>3.2000000000000002E-3</v>
      </c>
      <c r="O34" s="23">
        <v>0.45479999999999998</v>
      </c>
      <c r="P34" s="10">
        <v>-5.3900000000000003E-2</v>
      </c>
      <c r="Q34" s="10">
        <v>0.27379999999999999</v>
      </c>
      <c r="R34" s="10">
        <v>-6.8999999999999999E-3</v>
      </c>
      <c r="S34" s="10">
        <v>-8.5000000000000006E-3</v>
      </c>
      <c r="T34" s="10">
        <v>1.2999999999999999E-3</v>
      </c>
      <c r="U34" s="8">
        <v>5760</v>
      </c>
      <c r="V34" s="8">
        <v>-44</v>
      </c>
      <c r="W34" s="11">
        <v>0.21180555555555555</v>
      </c>
      <c r="X34" s="12">
        <v>42738</v>
      </c>
      <c r="Y34" s="13" t="s">
        <v>38</v>
      </c>
    </row>
    <row r="35" spans="1:25" ht="14.25" thickBot="1" x14ac:dyDescent="0.2">
      <c r="A35" s="14">
        <v>150117</v>
      </c>
      <c r="B35" s="15" t="s">
        <v>206</v>
      </c>
      <c r="C35" s="14">
        <v>1.101</v>
      </c>
      <c r="D35" s="16">
        <v>1.5699999999999999E-2</v>
      </c>
      <c r="E35" s="15">
        <v>17932.419999999998</v>
      </c>
      <c r="F35" s="14">
        <v>1.0339</v>
      </c>
      <c r="G35" s="17">
        <v>-6.4899999999999999E-2</v>
      </c>
      <c r="H35" s="17">
        <v>0.04</v>
      </c>
      <c r="I35" s="15">
        <v>5.5</v>
      </c>
      <c r="J35" s="15">
        <v>5.5</v>
      </c>
      <c r="K35" s="17">
        <v>5.1540000000000002E-2</v>
      </c>
      <c r="L35" s="15" t="s">
        <v>40</v>
      </c>
      <c r="M35" s="14" t="s">
        <v>207</v>
      </c>
      <c r="N35" s="30">
        <v>-1.83E-2</v>
      </c>
      <c r="O35" s="18">
        <v>0.23150000000000001</v>
      </c>
      <c r="P35" s="17">
        <v>-5.6500000000000002E-2</v>
      </c>
      <c r="Q35" s="17">
        <v>1.3943000000000001</v>
      </c>
      <c r="R35" s="17">
        <v>-0.01</v>
      </c>
      <c r="S35" s="17">
        <v>-2.07E-2</v>
      </c>
      <c r="T35" s="17">
        <v>-4.2099999999999999E-2</v>
      </c>
      <c r="U35" s="15">
        <v>130459</v>
      </c>
      <c r="V35" s="15">
        <v>1193</v>
      </c>
      <c r="W35" s="19">
        <v>0.21180555555555555</v>
      </c>
      <c r="X35" s="20">
        <v>42738</v>
      </c>
      <c r="Y35" s="21" t="s">
        <v>38</v>
      </c>
    </row>
    <row r="36" spans="1:25" ht="14.25" thickBot="1" x14ac:dyDescent="0.2">
      <c r="A36" s="7">
        <v>150196</v>
      </c>
      <c r="B36" s="8" t="s">
        <v>215</v>
      </c>
      <c r="C36" s="7">
        <v>1.105</v>
      </c>
      <c r="D36" s="9">
        <v>5.4999999999999997E-3</v>
      </c>
      <c r="E36" s="8">
        <v>6322.16</v>
      </c>
      <c r="F36" s="7">
        <v>1.0339</v>
      </c>
      <c r="G36" s="10">
        <v>-6.88E-2</v>
      </c>
      <c r="H36" s="10">
        <v>0.04</v>
      </c>
      <c r="I36" s="8">
        <v>5.5</v>
      </c>
      <c r="J36" s="8">
        <v>5.5</v>
      </c>
      <c r="K36" s="10">
        <v>5.135E-2</v>
      </c>
      <c r="L36" s="8" t="s">
        <v>40</v>
      </c>
      <c r="M36" s="7" t="s">
        <v>216</v>
      </c>
      <c r="N36" s="27">
        <v>-6.8999999999999999E-3</v>
      </c>
      <c r="O36" s="23">
        <v>0.44869999999999999</v>
      </c>
      <c r="P36" s="10">
        <v>-5.9900000000000002E-2</v>
      </c>
      <c r="Q36" s="10">
        <v>0.28810000000000002</v>
      </c>
      <c r="R36" s="10">
        <v>4.3E-3</v>
      </c>
      <c r="S36" s="10">
        <v>1.14E-2</v>
      </c>
      <c r="T36" s="10">
        <v>6.7999999999999996E-3</v>
      </c>
      <c r="U36" s="8">
        <v>74054</v>
      </c>
      <c r="V36" s="8">
        <v>5405</v>
      </c>
      <c r="W36" s="11">
        <v>0.21180555555555555</v>
      </c>
      <c r="X36" s="12">
        <v>42738</v>
      </c>
      <c r="Y36" s="13" t="s">
        <v>38</v>
      </c>
    </row>
    <row r="37" spans="1:25" ht="14.25" thickBot="1" x14ac:dyDescent="0.2">
      <c r="A37" s="14">
        <v>502057</v>
      </c>
      <c r="B37" s="15" t="s">
        <v>217</v>
      </c>
      <c r="C37" s="14">
        <v>1.1180000000000001</v>
      </c>
      <c r="D37" s="30">
        <v>-5.3E-3</v>
      </c>
      <c r="E37" s="15">
        <v>2.4500000000000002</v>
      </c>
      <c r="F37" s="14">
        <v>1.0301</v>
      </c>
      <c r="G37" s="17">
        <v>-8.5300000000000001E-2</v>
      </c>
      <c r="H37" s="17">
        <v>0.04</v>
      </c>
      <c r="I37" s="15">
        <v>5.5</v>
      </c>
      <c r="J37" s="15">
        <v>5.5</v>
      </c>
      <c r="K37" s="17">
        <v>5.0560000000000001E-2</v>
      </c>
      <c r="L37" s="15" t="s">
        <v>40</v>
      </c>
      <c r="M37" s="14" t="s">
        <v>218</v>
      </c>
      <c r="N37" s="16">
        <v>6.9999999999999999E-4</v>
      </c>
      <c r="O37" s="18">
        <v>0.47399999999999998</v>
      </c>
      <c r="P37" s="17">
        <v>-7.4399999999999994E-2</v>
      </c>
      <c r="Q37" s="17">
        <v>0.2326</v>
      </c>
      <c r="R37" s="17">
        <v>-1.35E-2</v>
      </c>
      <c r="S37" s="17">
        <v>6.9999999999999999E-4</v>
      </c>
      <c r="T37" s="17">
        <v>-2.0000000000000001E-4</v>
      </c>
      <c r="U37" s="15">
        <v>1116</v>
      </c>
      <c r="V37" s="15">
        <v>2</v>
      </c>
      <c r="W37" s="19">
        <v>0.21180555555555555</v>
      </c>
      <c r="X37" s="20">
        <v>42719</v>
      </c>
      <c r="Y37" s="21" t="s">
        <v>38</v>
      </c>
    </row>
    <row r="38" spans="1:25" ht="14.25" thickBot="1" x14ac:dyDescent="0.2">
      <c r="A38" s="7">
        <v>150343</v>
      </c>
      <c r="B38" s="8" t="s">
        <v>223</v>
      </c>
      <c r="C38" s="7">
        <v>1.1140000000000001</v>
      </c>
      <c r="D38" s="31">
        <v>0</v>
      </c>
      <c r="E38" s="8">
        <v>0</v>
      </c>
      <c r="F38" s="7">
        <v>1.0249999999999999</v>
      </c>
      <c r="G38" s="10">
        <v>-8.6800000000000002E-2</v>
      </c>
      <c r="H38" s="10">
        <v>0.04</v>
      </c>
      <c r="I38" s="8">
        <v>5.5</v>
      </c>
      <c r="J38" s="8">
        <v>5.5</v>
      </c>
      <c r="K38" s="10">
        <v>5.0509999999999999E-2</v>
      </c>
      <c r="L38" s="8" t="s">
        <v>40</v>
      </c>
      <c r="M38" s="7" t="s">
        <v>56</v>
      </c>
      <c r="N38" s="27">
        <v>-5.7999999999999996E-3</v>
      </c>
      <c r="O38" s="23">
        <v>0.46489999999999998</v>
      </c>
      <c r="P38" s="10">
        <v>-7.5499999999999998E-2</v>
      </c>
      <c r="Q38" s="24">
        <v>0.25900000000000001</v>
      </c>
      <c r="R38" s="10">
        <v>-4.4999999999999997E-3</v>
      </c>
      <c r="S38" s="10">
        <v>-7.9000000000000008E-3</v>
      </c>
      <c r="T38" s="10">
        <v>-9.1000000000000004E-3</v>
      </c>
      <c r="U38" s="8">
        <v>5795</v>
      </c>
      <c r="V38" s="8">
        <v>0</v>
      </c>
      <c r="W38" s="11">
        <v>0.21180555555555555</v>
      </c>
      <c r="X38" s="12">
        <v>42719</v>
      </c>
      <c r="Y38" s="13" t="s">
        <v>38</v>
      </c>
    </row>
    <row r="39" spans="1:25" ht="14.25" thickBot="1" x14ac:dyDescent="0.2">
      <c r="A39" s="14">
        <v>150317</v>
      </c>
      <c r="B39" s="15" t="s">
        <v>225</v>
      </c>
      <c r="C39" s="14">
        <v>1.161</v>
      </c>
      <c r="D39" s="30">
        <v>-6.7999999999999996E-3</v>
      </c>
      <c r="E39" s="15">
        <v>0.01</v>
      </c>
      <c r="F39" s="14">
        <v>1.03</v>
      </c>
      <c r="G39" s="17">
        <v>-0.12720000000000001</v>
      </c>
      <c r="H39" s="17">
        <v>0.04</v>
      </c>
      <c r="I39" s="15">
        <v>5.5</v>
      </c>
      <c r="J39" s="15">
        <v>5.5</v>
      </c>
      <c r="K39" s="17">
        <v>4.863E-2</v>
      </c>
      <c r="L39" s="15" t="s">
        <v>40</v>
      </c>
      <c r="M39" s="14" t="s">
        <v>222</v>
      </c>
      <c r="N39" s="30">
        <v>-6.9999999999999999E-4</v>
      </c>
      <c r="O39" s="18">
        <v>0.44409999999999999</v>
      </c>
      <c r="P39" s="17">
        <v>-0.1087</v>
      </c>
      <c r="Q39" s="17">
        <v>0.3029</v>
      </c>
      <c r="R39" s="17">
        <v>-1.1900000000000001E-2</v>
      </c>
      <c r="S39" s="17">
        <v>-5.1999999999999998E-3</v>
      </c>
      <c r="T39" s="17">
        <v>-2.5999999999999999E-3</v>
      </c>
      <c r="U39" s="15">
        <v>684</v>
      </c>
      <c r="V39" s="15">
        <v>-2</v>
      </c>
      <c r="W39" s="19">
        <v>0.21180555555555555</v>
      </c>
      <c r="X39" s="20">
        <v>42738</v>
      </c>
      <c r="Y39" s="21" t="s">
        <v>38</v>
      </c>
    </row>
    <row r="40" spans="1:25" ht="14.25" thickBot="1" x14ac:dyDescent="0.2">
      <c r="A40" s="7">
        <v>150327</v>
      </c>
      <c r="B40" s="8" t="s">
        <v>284</v>
      </c>
      <c r="C40" s="7">
        <v>1.179</v>
      </c>
      <c r="D40" s="9">
        <v>3.2399999999999998E-2</v>
      </c>
      <c r="E40" s="8">
        <v>1.62</v>
      </c>
      <c r="F40" s="7">
        <v>1.0301</v>
      </c>
      <c r="G40" s="10">
        <v>-0.14449999999999999</v>
      </c>
      <c r="H40" s="10">
        <v>0.04</v>
      </c>
      <c r="I40" s="8">
        <v>5.5</v>
      </c>
      <c r="J40" s="8">
        <v>5.5</v>
      </c>
      <c r="K40" s="10">
        <v>4.7870000000000003E-2</v>
      </c>
      <c r="L40" s="8" t="s">
        <v>40</v>
      </c>
      <c r="M40" s="7" t="s">
        <v>127</v>
      </c>
      <c r="N40" s="9">
        <v>2.5999999999999999E-3</v>
      </c>
      <c r="O40" s="23">
        <v>0.4788</v>
      </c>
      <c r="P40" s="10">
        <v>-0.12230000000000001</v>
      </c>
      <c r="Q40" s="10">
        <v>0.22159999999999999</v>
      </c>
      <c r="R40" s="10">
        <v>1.0200000000000001E-2</v>
      </c>
      <c r="S40" s="10">
        <v>1.2999999999999999E-3</v>
      </c>
      <c r="T40" s="10">
        <v>-8.5000000000000006E-3</v>
      </c>
      <c r="U40" s="8">
        <v>797</v>
      </c>
      <c r="V40" s="8">
        <v>-2</v>
      </c>
      <c r="W40" s="11">
        <v>0.21180555555555555</v>
      </c>
      <c r="X40" s="12">
        <v>42738</v>
      </c>
      <c r="Y40" s="13" t="s">
        <v>38</v>
      </c>
    </row>
    <row r="41" spans="1:25" ht="14.25" thickBot="1" x14ac:dyDescent="0.2">
      <c r="A41" s="14">
        <v>150047</v>
      </c>
      <c r="B41" s="15" t="s">
        <v>226</v>
      </c>
      <c r="C41" s="14">
        <v>1.47</v>
      </c>
      <c r="D41" s="16">
        <v>1.7999999999999999E-2</v>
      </c>
      <c r="E41" s="15">
        <v>214.23</v>
      </c>
      <c r="F41" s="14">
        <v>1.034</v>
      </c>
      <c r="G41" s="17">
        <v>-0.42170000000000002</v>
      </c>
      <c r="H41" s="17">
        <v>0.04</v>
      </c>
      <c r="I41" s="15">
        <v>5.5</v>
      </c>
      <c r="J41" s="15">
        <v>5.5</v>
      </c>
      <c r="K41" s="17">
        <v>3.8300000000000001E-2</v>
      </c>
      <c r="L41" s="15" t="s">
        <v>40</v>
      </c>
      <c r="M41" s="14" t="s">
        <v>36</v>
      </c>
      <c r="N41" s="26">
        <v>0</v>
      </c>
      <c r="O41" s="18">
        <v>0.69589999999999996</v>
      </c>
      <c r="P41" s="17">
        <v>-0.29060000000000002</v>
      </c>
      <c r="Q41" s="15" t="s">
        <v>37</v>
      </c>
      <c r="R41" s="17">
        <v>-3.5999999999999999E-3</v>
      </c>
      <c r="S41" s="17">
        <v>-2.5999999999999999E-3</v>
      </c>
      <c r="T41" s="17">
        <v>-3.0999999999999999E-3</v>
      </c>
      <c r="U41" s="15">
        <v>1536</v>
      </c>
      <c r="V41" s="15">
        <v>-188</v>
      </c>
      <c r="W41" s="19">
        <v>8.8888888888888892E-2</v>
      </c>
      <c r="X41" s="20">
        <v>42738</v>
      </c>
      <c r="Y41" s="21" t="s">
        <v>38</v>
      </c>
    </row>
    <row r="42" spans="1:25" ht="14.25" thickBot="1" x14ac:dyDescent="0.2">
      <c r="A42" s="44" t="s">
        <v>245</v>
      </c>
      <c r="B42" s="36"/>
      <c r="C42" s="35"/>
      <c r="D42" s="43">
        <f>AVERAGE(D16:D41)</f>
        <v>4.4576923076923075E-3</v>
      </c>
      <c r="E42" s="36"/>
      <c r="F42" s="35"/>
      <c r="G42" s="43">
        <f>AVERAGE(G16:G41)</f>
        <v>-7.3761538461538462E-2</v>
      </c>
      <c r="H42" s="272">
        <f>COUNTIF($D16:$D41,"&gt;0")/COUNT($D16:$D41)</f>
        <v>0.76923076923076927</v>
      </c>
      <c r="I42" s="36"/>
      <c r="J42" s="36"/>
      <c r="K42" s="43">
        <f>AVERAGE(K16:K41)</f>
        <v>5.1314615384615382E-2</v>
      </c>
      <c r="L42" s="36"/>
      <c r="M42" s="35"/>
      <c r="N42" s="38"/>
      <c r="O42" s="39"/>
      <c r="P42" s="43">
        <f>AVERAGE(P16:P41)</f>
        <v>-6.0715384615384622E-2</v>
      </c>
      <c r="Q42" s="37"/>
      <c r="R42" s="43">
        <f>AVERAGE(R16:R41)</f>
        <v>-2.7884615384615387E-3</v>
      </c>
      <c r="S42" s="37"/>
      <c r="T42" s="37"/>
      <c r="U42" s="36"/>
      <c r="V42" s="36"/>
      <c r="W42" s="40"/>
      <c r="X42" s="41"/>
      <c r="Y42" s="42"/>
    </row>
    <row r="43" spans="1:25" s="206" customFormat="1" ht="14.25" thickBot="1" x14ac:dyDescent="0.2">
      <c r="A43" s="197">
        <v>150175</v>
      </c>
      <c r="B43" s="524" t="s">
        <v>152</v>
      </c>
      <c r="C43" s="197">
        <v>0.995</v>
      </c>
      <c r="D43" s="519">
        <v>7.1000000000000004E-3</v>
      </c>
      <c r="E43" s="518">
        <v>5318.5</v>
      </c>
      <c r="F43" s="197">
        <v>1.0353000000000001</v>
      </c>
      <c r="G43" s="520">
        <v>3.8899999999999997E-2</v>
      </c>
      <c r="H43" s="520">
        <v>3.5000000000000003E-2</v>
      </c>
      <c r="I43" s="518">
        <v>5</v>
      </c>
      <c r="J43" s="518">
        <v>5</v>
      </c>
      <c r="K43" s="520">
        <v>5.21E-2</v>
      </c>
      <c r="L43" s="518" t="s">
        <v>40</v>
      </c>
      <c r="M43" s="197" t="s">
        <v>153</v>
      </c>
      <c r="N43" s="521">
        <v>-6.7999999999999996E-3</v>
      </c>
      <c r="O43" s="202">
        <v>0.31530000000000002</v>
      </c>
      <c r="P43" s="524" t="s">
        <v>44</v>
      </c>
      <c r="Q43" s="520">
        <v>0.66239999999999999</v>
      </c>
      <c r="R43" s="520">
        <v>6.9999999999999999E-4</v>
      </c>
      <c r="S43" s="520">
        <v>-4.1000000000000003E-3</v>
      </c>
      <c r="T43" s="520">
        <v>-6.6E-3</v>
      </c>
      <c r="U43" s="518">
        <v>384560</v>
      </c>
      <c r="V43" s="518">
        <v>-4140</v>
      </c>
      <c r="W43" s="522">
        <v>0.21180555555555555</v>
      </c>
      <c r="X43" s="525">
        <v>42705</v>
      </c>
      <c r="Y43" s="205" t="s">
        <v>38</v>
      </c>
    </row>
    <row r="44" spans="1:25" s="206" customFormat="1" ht="14.25" thickBot="1" x14ac:dyDescent="0.2">
      <c r="A44" s="197">
        <v>150145</v>
      </c>
      <c r="B44" s="518" t="s">
        <v>156</v>
      </c>
      <c r="C44" s="197">
        <v>1.044</v>
      </c>
      <c r="D44" s="526">
        <v>0</v>
      </c>
      <c r="E44" s="518">
        <v>55.71</v>
      </c>
      <c r="F44" s="197">
        <v>1.034</v>
      </c>
      <c r="G44" s="520">
        <v>-9.7000000000000003E-3</v>
      </c>
      <c r="H44" s="520">
        <v>3.5000000000000003E-2</v>
      </c>
      <c r="I44" s="518">
        <v>5</v>
      </c>
      <c r="J44" s="518">
        <v>5</v>
      </c>
      <c r="K44" s="520">
        <v>4.9500000000000002E-2</v>
      </c>
      <c r="L44" s="518" t="s">
        <v>40</v>
      </c>
      <c r="M44" s="197" t="s">
        <v>157</v>
      </c>
      <c r="N44" s="521">
        <v>-1E-3</v>
      </c>
      <c r="O44" s="202">
        <v>0.19570000000000001</v>
      </c>
      <c r="P44" s="520">
        <v>-1.09E-2</v>
      </c>
      <c r="Q44" s="520">
        <v>0.87909999999999999</v>
      </c>
      <c r="R44" s="520">
        <v>7.1999999999999998E-3</v>
      </c>
      <c r="S44" s="520">
        <v>8.0999999999999996E-3</v>
      </c>
      <c r="T44" s="520">
        <v>5.9999999999999995E-4</v>
      </c>
      <c r="U44" s="518">
        <v>1093</v>
      </c>
      <c r="V44" s="518">
        <v>3</v>
      </c>
      <c r="W44" s="522">
        <v>0.21180555555555555</v>
      </c>
      <c r="X44" s="523">
        <v>42719</v>
      </c>
      <c r="Y44" s="205" t="s">
        <v>38</v>
      </c>
    </row>
    <row r="45" spans="1:25" ht="14.25" thickBot="1" x14ac:dyDescent="0.2">
      <c r="A45" s="7">
        <v>150281</v>
      </c>
      <c r="B45" s="8" t="s">
        <v>168</v>
      </c>
      <c r="C45" s="7">
        <v>1.08</v>
      </c>
      <c r="D45" s="27">
        <v>-5.4999999999999997E-3</v>
      </c>
      <c r="E45" s="8">
        <v>166.82</v>
      </c>
      <c r="F45" s="7">
        <v>1.0669999999999999</v>
      </c>
      <c r="G45" s="10">
        <v>-1.2200000000000001E-2</v>
      </c>
      <c r="H45" s="10">
        <v>3.5000000000000003E-2</v>
      </c>
      <c r="I45" s="8">
        <v>5.75</v>
      </c>
      <c r="J45" s="8">
        <v>5</v>
      </c>
      <c r="K45" s="10">
        <v>4.9459999999999997E-2</v>
      </c>
      <c r="L45" s="8" t="s">
        <v>40</v>
      </c>
      <c r="M45" s="7" t="s">
        <v>169</v>
      </c>
      <c r="N45" s="27">
        <v>-6.7000000000000002E-3</v>
      </c>
      <c r="O45" s="23">
        <v>0.16950000000000001</v>
      </c>
      <c r="P45" s="10">
        <v>-1.35E-2</v>
      </c>
      <c r="Q45" s="24">
        <v>0.89170000000000005</v>
      </c>
      <c r="R45" s="10">
        <v>1E-4</v>
      </c>
      <c r="S45" s="10">
        <v>2.4400000000000002E-2</v>
      </c>
      <c r="T45" s="10">
        <v>-5.0000000000000001E-3</v>
      </c>
      <c r="U45" s="8">
        <v>3582</v>
      </c>
      <c r="V45" s="8">
        <v>12</v>
      </c>
      <c r="W45" s="11">
        <v>0.21180555555555555</v>
      </c>
      <c r="X45" s="12">
        <v>42704</v>
      </c>
      <c r="Y45" s="13" t="s">
        <v>38</v>
      </c>
    </row>
    <row r="46" spans="1:25" ht="14.25" thickBot="1" x14ac:dyDescent="0.2">
      <c r="A46" s="14">
        <v>150073</v>
      </c>
      <c r="B46" s="15" t="s">
        <v>178</v>
      </c>
      <c r="C46" s="14">
        <v>1.0429999999999999</v>
      </c>
      <c r="D46" s="26">
        <v>0</v>
      </c>
      <c r="E46" s="15">
        <v>41.37</v>
      </c>
      <c r="F46" s="14">
        <v>1.0309999999999999</v>
      </c>
      <c r="G46" s="17">
        <v>-1.1599999999999999E-2</v>
      </c>
      <c r="H46" s="17">
        <v>3.5000000000000003E-2</v>
      </c>
      <c r="I46" s="15">
        <v>5</v>
      </c>
      <c r="J46" s="15">
        <v>5</v>
      </c>
      <c r="K46" s="17">
        <v>4.9410000000000003E-2</v>
      </c>
      <c r="L46" s="15" t="s">
        <v>40</v>
      </c>
      <c r="M46" s="14" t="s">
        <v>174</v>
      </c>
      <c r="N46" s="16">
        <v>2.3E-3</v>
      </c>
      <c r="O46" s="18">
        <v>0.53700000000000003</v>
      </c>
      <c r="P46" s="17">
        <v>-1.29E-2</v>
      </c>
      <c r="Q46" s="17">
        <v>0.64659999999999995</v>
      </c>
      <c r="R46" s="17">
        <v>-6.4999999999999997E-3</v>
      </c>
      <c r="S46" s="17">
        <v>2.0000000000000001E-4</v>
      </c>
      <c r="T46" s="17">
        <v>7.3000000000000001E-3</v>
      </c>
      <c r="U46" s="15">
        <v>358</v>
      </c>
      <c r="V46" s="15">
        <v>0</v>
      </c>
      <c r="W46" s="19">
        <v>0.17083333333333331</v>
      </c>
      <c r="X46" s="20">
        <v>42738</v>
      </c>
      <c r="Y46" s="21" t="s">
        <v>38</v>
      </c>
    </row>
    <row r="47" spans="1:25" ht="14.25" thickBot="1" x14ac:dyDescent="0.2">
      <c r="A47" s="7">
        <v>502014</v>
      </c>
      <c r="B47" s="8" t="s">
        <v>89</v>
      </c>
      <c r="C47" s="7">
        <v>1.0549999999999999</v>
      </c>
      <c r="D47" s="9">
        <v>8.9999999999999998E-4</v>
      </c>
      <c r="E47" s="8">
        <v>468.65</v>
      </c>
      <c r="F47" s="7">
        <v>1.0409999999999999</v>
      </c>
      <c r="G47" s="10">
        <v>-1.34E-2</v>
      </c>
      <c r="H47" s="10">
        <v>3.5000000000000003E-2</v>
      </c>
      <c r="I47" s="8">
        <v>5.75</v>
      </c>
      <c r="J47" s="8">
        <v>5</v>
      </c>
      <c r="K47" s="10">
        <v>4.9410000000000003E-2</v>
      </c>
      <c r="L47" s="8" t="s">
        <v>40</v>
      </c>
      <c r="M47" s="7" t="s">
        <v>154</v>
      </c>
      <c r="N47" s="9">
        <v>2E-3</v>
      </c>
      <c r="O47" s="23">
        <v>0.1545</v>
      </c>
      <c r="P47" s="10">
        <v>-1.46E-2</v>
      </c>
      <c r="Q47" s="24">
        <v>0.96479999999999999</v>
      </c>
      <c r="R47" s="10">
        <v>-5.1999999999999998E-3</v>
      </c>
      <c r="S47" s="10">
        <v>-4.5999999999999999E-3</v>
      </c>
      <c r="T47" s="10">
        <v>-5.3E-3</v>
      </c>
      <c r="U47" s="8">
        <v>17293</v>
      </c>
      <c r="V47" s="8">
        <v>-522</v>
      </c>
      <c r="W47" s="11">
        <v>0.21180555555555555</v>
      </c>
      <c r="X47" s="12">
        <v>42704</v>
      </c>
      <c r="Y47" s="13" t="s">
        <v>38</v>
      </c>
    </row>
    <row r="48" spans="1:25" ht="14.25" thickBot="1" x14ac:dyDescent="0.2">
      <c r="A48" s="14">
        <v>150121</v>
      </c>
      <c r="B48" s="15" t="s">
        <v>159</v>
      </c>
      <c r="C48" s="14">
        <v>1.044</v>
      </c>
      <c r="D48" s="16">
        <v>1.9E-3</v>
      </c>
      <c r="E48" s="15">
        <v>2.4500000000000002</v>
      </c>
      <c r="F48" s="14">
        <v>1.0309999999999999</v>
      </c>
      <c r="G48" s="17">
        <v>-1.26E-2</v>
      </c>
      <c r="H48" s="17">
        <v>3.5000000000000003E-2</v>
      </c>
      <c r="I48" s="15">
        <v>5</v>
      </c>
      <c r="J48" s="8">
        <v>5</v>
      </c>
      <c r="K48" s="17">
        <v>4.9360000000000001E-2</v>
      </c>
      <c r="L48" s="15" t="s">
        <v>40</v>
      </c>
      <c r="M48" s="14" t="s">
        <v>160</v>
      </c>
      <c r="N48" s="16">
        <v>2.9999999999999997E-4</v>
      </c>
      <c r="O48" s="18">
        <v>0.46239999999999998</v>
      </c>
      <c r="P48" s="17">
        <v>-1.38E-2</v>
      </c>
      <c r="Q48" s="17">
        <v>0.67879999999999996</v>
      </c>
      <c r="R48" s="17">
        <v>-5.3E-3</v>
      </c>
      <c r="S48" s="17">
        <v>-1.1299999999999999E-2</v>
      </c>
      <c r="T48" s="17">
        <v>-7.9000000000000008E-3</v>
      </c>
      <c r="U48" s="15">
        <v>434</v>
      </c>
      <c r="V48" s="15">
        <v>0</v>
      </c>
      <c r="W48" s="19">
        <v>0.21180555555555555</v>
      </c>
      <c r="X48" s="20">
        <v>42738</v>
      </c>
      <c r="Y48" s="21" t="s">
        <v>38</v>
      </c>
    </row>
    <row r="49" spans="1:25" ht="14.25" thickBot="1" x14ac:dyDescent="0.2">
      <c r="A49" s="7">
        <v>150053</v>
      </c>
      <c r="B49" s="8" t="s">
        <v>170</v>
      </c>
      <c r="C49" s="7">
        <v>1.044</v>
      </c>
      <c r="D49" s="27">
        <v>-1E-3</v>
      </c>
      <c r="E49" s="8">
        <v>5.12</v>
      </c>
      <c r="F49" s="7">
        <v>1.0309999999999999</v>
      </c>
      <c r="G49" s="10">
        <v>-1.26E-2</v>
      </c>
      <c r="H49" s="10">
        <v>3.5000000000000003E-2</v>
      </c>
      <c r="I49" s="8">
        <v>5</v>
      </c>
      <c r="J49" s="8">
        <v>5</v>
      </c>
      <c r="K49" s="10">
        <v>4.9360000000000001E-2</v>
      </c>
      <c r="L49" s="8" t="s">
        <v>40</v>
      </c>
      <c r="M49" s="7" t="s">
        <v>148</v>
      </c>
      <c r="N49" s="9">
        <v>3.0000000000000001E-3</v>
      </c>
      <c r="O49" s="23">
        <v>0.44840000000000002</v>
      </c>
      <c r="P49" s="10">
        <v>-1.38E-2</v>
      </c>
      <c r="Q49" s="10">
        <v>0.96179999999999999</v>
      </c>
      <c r="R49" s="10">
        <v>2.1700000000000001E-2</v>
      </c>
      <c r="S49" s="10">
        <v>2.1399999999999999E-2</v>
      </c>
      <c r="T49" s="10">
        <v>1.09E-2</v>
      </c>
      <c r="U49" s="8">
        <v>523</v>
      </c>
      <c r="V49" s="8">
        <v>0</v>
      </c>
      <c r="W49" s="11">
        <v>0.17083333333333331</v>
      </c>
      <c r="X49" s="12">
        <v>42738</v>
      </c>
      <c r="Y49" s="13" t="s">
        <v>38</v>
      </c>
    </row>
    <row r="50" spans="1:25" ht="14.25" thickBot="1" x14ac:dyDescent="0.2">
      <c r="A50" s="14">
        <v>150140</v>
      </c>
      <c r="B50" s="15" t="s">
        <v>158</v>
      </c>
      <c r="C50" s="14">
        <v>1.0449999999999999</v>
      </c>
      <c r="D50" s="16">
        <v>3.8E-3</v>
      </c>
      <c r="E50" s="15">
        <v>40.94</v>
      </c>
      <c r="F50" s="14">
        <v>1.0313000000000001</v>
      </c>
      <c r="G50" s="17">
        <v>-1.3299999999999999E-2</v>
      </c>
      <c r="H50" s="17">
        <v>3.5000000000000003E-2</v>
      </c>
      <c r="I50" s="15">
        <v>5</v>
      </c>
      <c r="J50" s="15">
        <v>5</v>
      </c>
      <c r="K50" s="17">
        <v>4.9320000000000003E-2</v>
      </c>
      <c r="L50" s="15" t="s">
        <v>40</v>
      </c>
      <c r="M50" s="14" t="s">
        <v>88</v>
      </c>
      <c r="N50" s="30">
        <v>-1.5E-3</v>
      </c>
      <c r="O50" s="18">
        <v>0.2797</v>
      </c>
      <c r="P50" s="17">
        <v>-1.47E-2</v>
      </c>
      <c r="Q50" s="17">
        <v>0.6865</v>
      </c>
      <c r="R50" s="17">
        <v>1.47E-2</v>
      </c>
      <c r="S50" s="17">
        <v>1.9400000000000001E-2</v>
      </c>
      <c r="T50" s="17">
        <v>4.1000000000000003E-3</v>
      </c>
      <c r="U50" s="15">
        <v>633</v>
      </c>
      <c r="V50" s="15">
        <v>2</v>
      </c>
      <c r="W50" s="19">
        <v>0.21180555555555555</v>
      </c>
      <c r="X50" s="20">
        <v>42738</v>
      </c>
      <c r="Y50" s="21" t="s">
        <v>38</v>
      </c>
    </row>
    <row r="51" spans="1:25" ht="14.25" thickBot="1" x14ac:dyDescent="0.2">
      <c r="A51" s="7">
        <v>150064</v>
      </c>
      <c r="B51" s="8" t="s">
        <v>165</v>
      </c>
      <c r="C51" s="7">
        <v>1.0449999999999999</v>
      </c>
      <c r="D51" s="9">
        <v>3.8E-3</v>
      </c>
      <c r="E51" s="8">
        <v>1.77</v>
      </c>
      <c r="F51" s="7">
        <v>1.0309999999999999</v>
      </c>
      <c r="G51" s="10">
        <v>-1.3599999999999999E-2</v>
      </c>
      <c r="H51" s="10">
        <v>3.5000000000000003E-2</v>
      </c>
      <c r="I51" s="8">
        <v>5</v>
      </c>
      <c r="J51" s="8">
        <v>5</v>
      </c>
      <c r="K51" s="10">
        <v>4.931E-2</v>
      </c>
      <c r="L51" s="8" t="s">
        <v>40</v>
      </c>
      <c r="M51" s="7" t="s">
        <v>166</v>
      </c>
      <c r="N51" s="9">
        <v>1.1999999999999999E-3</v>
      </c>
      <c r="O51" s="23">
        <v>0.47099999999999997</v>
      </c>
      <c r="P51" s="10">
        <v>-1.47E-2</v>
      </c>
      <c r="Q51" s="10">
        <v>0.88109999999999999</v>
      </c>
      <c r="R51" s="10">
        <v>3.8E-3</v>
      </c>
      <c r="S51" s="10">
        <v>5.9999999999999995E-4</v>
      </c>
      <c r="T51" s="10">
        <v>2.0999999999999999E-3</v>
      </c>
      <c r="U51" s="8">
        <v>265</v>
      </c>
      <c r="V51" s="8">
        <v>-2</v>
      </c>
      <c r="W51" s="11">
        <v>0.17083333333333331</v>
      </c>
      <c r="X51" s="12">
        <v>42738</v>
      </c>
      <c r="Y51" s="13" t="s">
        <v>38</v>
      </c>
    </row>
    <row r="52" spans="1:25" ht="14.25" thickBot="1" x14ac:dyDescent="0.2">
      <c r="A52" s="14">
        <v>150138</v>
      </c>
      <c r="B52" s="15" t="s">
        <v>181</v>
      </c>
      <c r="C52" s="14">
        <v>1.0489999999999999</v>
      </c>
      <c r="D52" s="16">
        <v>1.9E-3</v>
      </c>
      <c r="E52" s="15">
        <v>30.42</v>
      </c>
      <c r="F52" s="14">
        <v>1.0349999999999999</v>
      </c>
      <c r="G52" s="17">
        <v>-1.35E-2</v>
      </c>
      <c r="H52" s="17">
        <v>3.5000000000000003E-2</v>
      </c>
      <c r="I52" s="15">
        <v>5</v>
      </c>
      <c r="J52" s="15">
        <v>5</v>
      </c>
      <c r="K52" s="17">
        <v>4.931E-2</v>
      </c>
      <c r="L52" s="15" t="s">
        <v>40</v>
      </c>
      <c r="M52" s="14" t="s">
        <v>182</v>
      </c>
      <c r="N52" s="16">
        <v>1.8E-3</v>
      </c>
      <c r="O52" s="18">
        <v>0.39090000000000003</v>
      </c>
      <c r="P52" s="17">
        <v>-1.47E-2</v>
      </c>
      <c r="Q52" s="17">
        <v>0.42209999999999998</v>
      </c>
      <c r="R52" s="17">
        <v>1.06E-2</v>
      </c>
      <c r="S52" s="17">
        <v>2.7099999999999999E-2</v>
      </c>
      <c r="T52" s="17">
        <v>1.5699999999999999E-2</v>
      </c>
      <c r="U52" s="15">
        <v>263</v>
      </c>
      <c r="V52" s="15">
        <v>12</v>
      </c>
      <c r="W52" s="19">
        <v>0.21180555555555555</v>
      </c>
      <c r="X52" s="20">
        <v>42705</v>
      </c>
      <c r="Y52" s="21" t="s">
        <v>38</v>
      </c>
    </row>
    <row r="53" spans="1:25" ht="14.25" thickBot="1" x14ac:dyDescent="0.2">
      <c r="A53" s="7">
        <v>150225</v>
      </c>
      <c r="B53" s="8" t="s">
        <v>285</v>
      </c>
      <c r="C53" s="7">
        <v>1.05</v>
      </c>
      <c r="D53" s="9">
        <v>1.9E-3</v>
      </c>
      <c r="E53" s="8">
        <v>3.66</v>
      </c>
      <c r="F53" s="7">
        <v>1.0355000000000001</v>
      </c>
      <c r="G53" s="10">
        <v>-1.4E-2</v>
      </c>
      <c r="H53" s="10">
        <v>3.5000000000000003E-2</v>
      </c>
      <c r="I53" s="8">
        <v>5</v>
      </c>
      <c r="J53" s="8">
        <v>5</v>
      </c>
      <c r="K53" s="10">
        <v>4.929E-2</v>
      </c>
      <c r="L53" s="8" t="s">
        <v>40</v>
      </c>
      <c r="M53" s="7" t="s">
        <v>84</v>
      </c>
      <c r="N53" s="27">
        <v>-3.0999999999999999E-3</v>
      </c>
      <c r="O53" s="23">
        <v>0.43609999999999999</v>
      </c>
      <c r="P53" s="10">
        <v>-1.47E-2</v>
      </c>
      <c r="Q53" s="10">
        <v>0.316</v>
      </c>
      <c r="R53" s="10">
        <v>-9.4999999999999998E-3</v>
      </c>
      <c r="S53" s="10">
        <v>-5.9999999999999995E-4</v>
      </c>
      <c r="T53" s="10">
        <v>5.4999999999999997E-3</v>
      </c>
      <c r="U53" s="8">
        <v>3023</v>
      </c>
      <c r="V53" s="8">
        <v>-1</v>
      </c>
      <c r="W53" s="11">
        <v>0.21180555555555555</v>
      </c>
      <c r="X53" s="12">
        <v>42705</v>
      </c>
      <c r="Y53" s="13" t="s">
        <v>38</v>
      </c>
    </row>
    <row r="54" spans="1:25" ht="14.25" thickBot="1" x14ac:dyDescent="0.2">
      <c r="A54" s="14">
        <v>502041</v>
      </c>
      <c r="B54" s="15" t="s">
        <v>155</v>
      </c>
      <c r="C54" s="14">
        <v>1.0720000000000001</v>
      </c>
      <c r="D54" s="16">
        <v>5.5999999999999999E-3</v>
      </c>
      <c r="E54" s="15">
        <v>4.03</v>
      </c>
      <c r="F54" s="14">
        <v>1.056</v>
      </c>
      <c r="G54" s="17">
        <v>-1.52E-2</v>
      </c>
      <c r="H54" s="17">
        <v>3.5000000000000003E-2</v>
      </c>
      <c r="I54" s="15">
        <v>5.5</v>
      </c>
      <c r="J54" s="15">
        <v>5</v>
      </c>
      <c r="K54" s="17">
        <v>4.9279999999999997E-2</v>
      </c>
      <c r="L54" s="15" t="s">
        <v>40</v>
      </c>
      <c r="M54" s="14" t="s">
        <v>91</v>
      </c>
      <c r="N54" s="30">
        <v>-1.8E-3</v>
      </c>
      <c r="O54" s="18">
        <v>0.30559999999999998</v>
      </c>
      <c r="P54" s="17">
        <v>-1.6400000000000001E-2</v>
      </c>
      <c r="Q54" s="29">
        <v>0.59509999999999996</v>
      </c>
      <c r="R54" s="17">
        <v>-2.5000000000000001E-3</v>
      </c>
      <c r="S54" s="17">
        <v>-3.7000000000000002E-3</v>
      </c>
      <c r="T54" s="17">
        <v>-6.7999999999999996E-3</v>
      </c>
      <c r="U54" s="15">
        <v>1080</v>
      </c>
      <c r="V54" s="15">
        <v>5</v>
      </c>
      <c r="W54" s="19">
        <v>0.21180555555555555</v>
      </c>
      <c r="X54" s="20">
        <v>42704</v>
      </c>
      <c r="Y54" s="21" t="s">
        <v>38</v>
      </c>
    </row>
    <row r="55" spans="1:25" ht="14.25" thickBot="1" x14ac:dyDescent="0.2">
      <c r="A55" s="7">
        <v>150167</v>
      </c>
      <c r="B55" s="8" t="s">
        <v>161</v>
      </c>
      <c r="C55" s="7">
        <v>1.05</v>
      </c>
      <c r="D55" s="9">
        <v>1E-3</v>
      </c>
      <c r="E55" s="8">
        <v>22.14</v>
      </c>
      <c r="F55" s="7">
        <v>1.0349999999999999</v>
      </c>
      <c r="G55" s="10">
        <v>-1.4500000000000001E-2</v>
      </c>
      <c r="H55" s="10">
        <v>3.5000000000000003E-2</v>
      </c>
      <c r="I55" s="8">
        <v>5</v>
      </c>
      <c r="J55" s="8">
        <v>5</v>
      </c>
      <c r="K55" s="10">
        <v>4.9259999999999998E-2</v>
      </c>
      <c r="L55" s="8" t="s">
        <v>40</v>
      </c>
      <c r="M55" s="7" t="s">
        <v>88</v>
      </c>
      <c r="N55" s="27">
        <v>-1.5E-3</v>
      </c>
      <c r="O55" s="23">
        <v>0.26629999999999998</v>
      </c>
      <c r="P55" s="10">
        <v>-1.5599999999999999E-2</v>
      </c>
      <c r="Q55" s="10">
        <v>0.71279999999999999</v>
      </c>
      <c r="R55" s="10">
        <v>3.7000000000000002E-3</v>
      </c>
      <c r="S55" s="10">
        <v>9.7000000000000003E-3</v>
      </c>
      <c r="T55" s="10">
        <v>0</v>
      </c>
      <c r="U55" s="8">
        <v>2943</v>
      </c>
      <c r="V55" s="8">
        <v>4</v>
      </c>
      <c r="W55" s="11">
        <v>0.21180555555555555</v>
      </c>
      <c r="X55" s="12">
        <v>42705</v>
      </c>
      <c r="Y55" s="13" t="s">
        <v>38</v>
      </c>
    </row>
    <row r="56" spans="1:25" ht="14.25" thickBot="1" x14ac:dyDescent="0.2">
      <c r="A56" s="14">
        <v>150090</v>
      </c>
      <c r="B56" s="15" t="s">
        <v>173</v>
      </c>
      <c r="C56" s="14">
        <v>1.048</v>
      </c>
      <c r="D56" s="16">
        <v>2.8999999999999998E-3</v>
      </c>
      <c r="E56" s="15">
        <v>50.13</v>
      </c>
      <c r="F56" s="14">
        <v>1.0313000000000001</v>
      </c>
      <c r="G56" s="17">
        <v>-1.6199999999999999E-2</v>
      </c>
      <c r="H56" s="17">
        <v>3.5000000000000003E-2</v>
      </c>
      <c r="I56" s="15">
        <v>5</v>
      </c>
      <c r="J56" s="15">
        <v>5</v>
      </c>
      <c r="K56" s="17">
        <v>4.9180000000000001E-2</v>
      </c>
      <c r="L56" s="15" t="s">
        <v>40</v>
      </c>
      <c r="M56" s="14" t="s">
        <v>174</v>
      </c>
      <c r="N56" s="16">
        <v>2.3E-3</v>
      </c>
      <c r="O56" s="18">
        <v>0.4108</v>
      </c>
      <c r="P56" s="17">
        <v>-1.7600000000000001E-2</v>
      </c>
      <c r="Q56" s="17">
        <v>0.83950000000000002</v>
      </c>
      <c r="R56" s="17">
        <v>-1.1999999999999999E-3</v>
      </c>
      <c r="S56" s="17">
        <v>-8.0000000000000004E-4</v>
      </c>
      <c r="T56" s="17">
        <v>1.0699999999999999E-2</v>
      </c>
      <c r="U56" s="15">
        <v>1094</v>
      </c>
      <c r="V56" s="15">
        <v>0</v>
      </c>
      <c r="W56" s="19">
        <v>0.21180555555555555</v>
      </c>
      <c r="X56" s="20">
        <v>42738</v>
      </c>
      <c r="Y56" s="21" t="s">
        <v>38</v>
      </c>
    </row>
    <row r="57" spans="1:25" ht="14.25" thickBot="1" x14ac:dyDescent="0.2">
      <c r="A57" s="7">
        <v>502021</v>
      </c>
      <c r="B57" s="8" t="s">
        <v>344</v>
      </c>
      <c r="C57" s="7">
        <v>1.0509999999999999</v>
      </c>
      <c r="D57" s="9">
        <v>2.8999999999999998E-3</v>
      </c>
      <c r="E57" s="8">
        <v>7.74</v>
      </c>
      <c r="F57" s="7">
        <v>1.0329999999999999</v>
      </c>
      <c r="G57" s="10">
        <v>-1.7399999999999999E-2</v>
      </c>
      <c r="H57" s="10">
        <v>3.5000000000000003E-2</v>
      </c>
      <c r="I57" s="8">
        <v>5</v>
      </c>
      <c r="J57" s="8">
        <v>5</v>
      </c>
      <c r="K57" s="10">
        <v>4.9119999999999997E-2</v>
      </c>
      <c r="L57" s="8" t="s">
        <v>40</v>
      </c>
      <c r="M57" s="7" t="s">
        <v>91</v>
      </c>
      <c r="N57" s="27">
        <v>-1.8E-3</v>
      </c>
      <c r="O57" s="23">
        <v>0.45590000000000003</v>
      </c>
      <c r="P57" s="10">
        <v>-1.8499999999999999E-2</v>
      </c>
      <c r="Q57" s="10">
        <v>0.27229999999999999</v>
      </c>
      <c r="R57" s="10">
        <v>-8.5000000000000006E-3</v>
      </c>
      <c r="S57" s="10">
        <v>4.1999999999999997E-3</v>
      </c>
      <c r="T57" s="10">
        <v>-2.0999999999999999E-3</v>
      </c>
      <c r="U57" s="8">
        <v>380</v>
      </c>
      <c r="V57" s="8">
        <v>-3</v>
      </c>
      <c r="W57" s="11">
        <v>0.21180555555555555</v>
      </c>
      <c r="X57" s="12">
        <v>42719</v>
      </c>
      <c r="Y57" s="13" t="s">
        <v>38</v>
      </c>
    </row>
    <row r="58" spans="1:25" ht="14.25" thickBot="1" x14ac:dyDescent="0.2">
      <c r="A58" s="14">
        <v>502031</v>
      </c>
      <c r="B58" s="28" t="s">
        <v>65</v>
      </c>
      <c r="C58" s="14">
        <v>1.0209999999999999</v>
      </c>
      <c r="D58" s="30">
        <v>-2E-3</v>
      </c>
      <c r="E58" s="15">
        <v>6.48</v>
      </c>
      <c r="F58" s="14">
        <v>1.002</v>
      </c>
      <c r="G58" s="17">
        <v>-1.9E-2</v>
      </c>
      <c r="H58" s="17">
        <v>3.5000000000000003E-2</v>
      </c>
      <c r="I58" s="15">
        <v>5</v>
      </c>
      <c r="J58" s="15">
        <v>5</v>
      </c>
      <c r="K58" s="17">
        <v>4.9070000000000003E-2</v>
      </c>
      <c r="L58" s="15" t="s">
        <v>40</v>
      </c>
      <c r="M58" s="14" t="s">
        <v>66</v>
      </c>
      <c r="N58" s="16">
        <v>1.2999999999999999E-3</v>
      </c>
      <c r="O58" s="18">
        <v>0.36909999999999998</v>
      </c>
      <c r="P58" s="17">
        <v>-1.9800000000000002E-2</v>
      </c>
      <c r="Q58" s="17">
        <v>0.51180000000000003</v>
      </c>
      <c r="R58" s="17">
        <v>9.4000000000000004E-3</v>
      </c>
      <c r="S58" s="17">
        <v>1.21E-2</v>
      </c>
      <c r="T58" s="17">
        <v>1.06E-2</v>
      </c>
      <c r="U58" s="15">
        <v>896</v>
      </c>
      <c r="V58" s="15">
        <v>0</v>
      </c>
      <c r="W58" s="19">
        <v>0.21180555555555555</v>
      </c>
      <c r="X58" s="20">
        <v>42947</v>
      </c>
      <c r="Y58" s="21" t="s">
        <v>38</v>
      </c>
    </row>
    <row r="59" spans="1:25" ht="14.25" thickBot="1" x14ac:dyDescent="0.2">
      <c r="A59" s="7">
        <v>502001</v>
      </c>
      <c r="B59" s="8" t="s">
        <v>171</v>
      </c>
      <c r="C59" s="7">
        <v>1.0509999999999999</v>
      </c>
      <c r="D59" s="31">
        <v>0</v>
      </c>
      <c r="E59" s="8">
        <v>3.78</v>
      </c>
      <c r="F59" s="7">
        <v>1.0309999999999999</v>
      </c>
      <c r="G59" s="10">
        <v>-1.9400000000000001E-2</v>
      </c>
      <c r="H59" s="10">
        <v>3.5000000000000003E-2</v>
      </c>
      <c r="I59" s="8">
        <v>5</v>
      </c>
      <c r="J59" s="8">
        <v>5</v>
      </c>
      <c r="K59" s="10">
        <v>4.9020000000000001E-2</v>
      </c>
      <c r="L59" s="8" t="s">
        <v>40</v>
      </c>
      <c r="M59" s="7" t="s">
        <v>172</v>
      </c>
      <c r="N59" s="9">
        <v>3.0000000000000001E-3</v>
      </c>
      <c r="O59" s="23">
        <v>0.37690000000000001</v>
      </c>
      <c r="P59" s="10">
        <v>-2.0400000000000001E-2</v>
      </c>
      <c r="Q59" s="10">
        <v>0.45929999999999999</v>
      </c>
      <c r="R59" s="10">
        <v>-7.1999999999999998E-3</v>
      </c>
      <c r="S59" s="10">
        <v>-5.4000000000000003E-3</v>
      </c>
      <c r="T59" s="10">
        <v>-1.37E-2</v>
      </c>
      <c r="U59" s="8">
        <v>283</v>
      </c>
      <c r="V59" s="8">
        <v>-11</v>
      </c>
      <c r="W59" s="11">
        <v>0.21180555555555555</v>
      </c>
      <c r="X59" s="12">
        <v>42738</v>
      </c>
      <c r="Y59" s="13" t="s">
        <v>38</v>
      </c>
    </row>
    <row r="60" spans="1:25" ht="14.25" thickBot="1" x14ac:dyDescent="0.2">
      <c r="A60" s="14">
        <v>150094</v>
      </c>
      <c r="B60" s="15" t="s">
        <v>162</v>
      </c>
      <c r="C60" s="14">
        <v>1.0529999999999999</v>
      </c>
      <c r="D60" s="16">
        <v>6.7000000000000002E-3</v>
      </c>
      <c r="E60" s="15">
        <v>0.03</v>
      </c>
      <c r="F60" s="14">
        <v>1.0309999999999999</v>
      </c>
      <c r="G60" s="17">
        <v>-2.1299999999999999E-2</v>
      </c>
      <c r="H60" s="17">
        <v>3.5000000000000003E-2</v>
      </c>
      <c r="I60" s="15">
        <v>5</v>
      </c>
      <c r="J60" s="15">
        <v>5</v>
      </c>
      <c r="K60" s="17">
        <v>4.8919999999999998E-2</v>
      </c>
      <c r="L60" s="15" t="s">
        <v>40</v>
      </c>
      <c r="M60" s="14" t="s">
        <v>163</v>
      </c>
      <c r="N60" s="16">
        <v>2.7000000000000001E-3</v>
      </c>
      <c r="O60" s="18">
        <v>0.1757</v>
      </c>
      <c r="P60" s="17">
        <v>-2.2200000000000001E-2</v>
      </c>
      <c r="Q60" s="17">
        <v>1.5740000000000001</v>
      </c>
      <c r="R60" s="17">
        <v>6.4999999999999997E-3</v>
      </c>
      <c r="S60" s="17">
        <v>3.8999999999999998E-3</v>
      </c>
      <c r="T60" s="17">
        <v>8.3999999999999995E-3</v>
      </c>
      <c r="U60" s="15">
        <v>959</v>
      </c>
      <c r="V60" s="15">
        <v>0</v>
      </c>
      <c r="W60" s="19">
        <v>0.21180555555555555</v>
      </c>
      <c r="X60" s="20">
        <v>42738</v>
      </c>
      <c r="Y60" s="21" t="s">
        <v>38</v>
      </c>
    </row>
    <row r="61" spans="1:25" ht="14.25" thickBot="1" x14ac:dyDescent="0.2">
      <c r="A61" s="7">
        <v>150295</v>
      </c>
      <c r="B61" s="8" t="s">
        <v>167</v>
      </c>
      <c r="C61" s="7">
        <v>1.089</v>
      </c>
      <c r="D61" s="9">
        <v>1.8E-3</v>
      </c>
      <c r="E61" s="8">
        <v>265.94</v>
      </c>
      <c r="F61" s="7">
        <v>1.0636000000000001</v>
      </c>
      <c r="G61" s="10">
        <v>-2.3900000000000001E-2</v>
      </c>
      <c r="H61" s="10">
        <v>3.5000000000000003E-2</v>
      </c>
      <c r="I61" s="8">
        <v>5.75</v>
      </c>
      <c r="J61" s="8">
        <v>5</v>
      </c>
      <c r="K61" s="10">
        <v>4.8869999999999997E-2</v>
      </c>
      <c r="L61" s="8" t="s">
        <v>40</v>
      </c>
      <c r="M61" s="7" t="s">
        <v>48</v>
      </c>
      <c r="N61" s="9">
        <v>8.9999999999999998E-4</v>
      </c>
      <c r="O61" s="23">
        <v>0.27379999999999999</v>
      </c>
      <c r="P61" s="10">
        <v>-2.4400000000000002E-2</v>
      </c>
      <c r="Q61" s="10">
        <v>0.65839999999999999</v>
      </c>
      <c r="R61" s="10">
        <v>-8.3000000000000001E-3</v>
      </c>
      <c r="S61" s="10">
        <v>-5.7000000000000002E-3</v>
      </c>
      <c r="T61" s="10">
        <v>-6.1999999999999998E-3</v>
      </c>
      <c r="U61" s="8">
        <v>22698</v>
      </c>
      <c r="V61" s="8">
        <v>-65</v>
      </c>
      <c r="W61" s="11">
        <v>0.21180555555555555</v>
      </c>
      <c r="X61" s="12">
        <v>42705</v>
      </c>
      <c r="Y61" s="13" t="s">
        <v>38</v>
      </c>
    </row>
    <row r="62" spans="1:25" ht="14.25" thickBot="1" x14ac:dyDescent="0.2">
      <c r="A62" s="14">
        <v>150055</v>
      </c>
      <c r="B62" s="15" t="s">
        <v>184</v>
      </c>
      <c r="C62" s="14">
        <v>1.0549999999999999</v>
      </c>
      <c r="D62" s="16">
        <v>1.9E-3</v>
      </c>
      <c r="E62" s="15">
        <v>1.81</v>
      </c>
      <c r="F62" s="14">
        <v>1.0309999999999999</v>
      </c>
      <c r="G62" s="17">
        <v>-2.3300000000000001E-2</v>
      </c>
      <c r="H62" s="17">
        <v>3.5000000000000003E-2</v>
      </c>
      <c r="I62" s="15">
        <v>5</v>
      </c>
      <c r="J62" s="15">
        <v>5</v>
      </c>
      <c r="K62" s="17">
        <v>4.8829999999999998E-2</v>
      </c>
      <c r="L62" s="15" t="s">
        <v>40</v>
      </c>
      <c r="M62" s="14" t="s">
        <v>148</v>
      </c>
      <c r="N62" s="16">
        <v>3.0000000000000001E-3</v>
      </c>
      <c r="O62" s="18">
        <v>0.59019999999999995</v>
      </c>
      <c r="P62" s="17">
        <v>-2.41E-2</v>
      </c>
      <c r="Q62" s="15" t="s">
        <v>37</v>
      </c>
      <c r="R62" s="17">
        <v>2.2000000000000001E-3</v>
      </c>
      <c r="S62" s="17">
        <v>7.1000000000000004E-3</v>
      </c>
      <c r="T62" s="17">
        <v>1.67E-2</v>
      </c>
      <c r="U62" s="15">
        <v>314</v>
      </c>
      <c r="V62" s="15">
        <v>0</v>
      </c>
      <c r="W62" s="19">
        <v>0.17083333333333331</v>
      </c>
      <c r="X62" s="20">
        <v>42738</v>
      </c>
      <c r="Y62" s="21" t="s">
        <v>38</v>
      </c>
    </row>
    <row r="63" spans="1:25" ht="14.25" thickBot="1" x14ac:dyDescent="0.2">
      <c r="A63" s="7">
        <v>150213</v>
      </c>
      <c r="B63" s="8" t="s">
        <v>177</v>
      </c>
      <c r="C63" s="7">
        <v>1.056</v>
      </c>
      <c r="D63" s="9">
        <v>3.8E-3</v>
      </c>
      <c r="E63" s="8">
        <v>4205.3599999999997</v>
      </c>
      <c r="F63" s="7">
        <v>1.0309999999999999</v>
      </c>
      <c r="G63" s="10">
        <v>-2.4199999999999999E-2</v>
      </c>
      <c r="H63" s="10">
        <v>3.5000000000000003E-2</v>
      </c>
      <c r="I63" s="8">
        <v>5</v>
      </c>
      <c r="J63" s="8">
        <v>5</v>
      </c>
      <c r="K63" s="10">
        <v>4.8779999999999997E-2</v>
      </c>
      <c r="L63" s="8" t="s">
        <v>40</v>
      </c>
      <c r="M63" s="7" t="s">
        <v>174</v>
      </c>
      <c r="N63" s="9">
        <v>2.3E-3</v>
      </c>
      <c r="O63" s="23">
        <v>0.16669999999999999</v>
      </c>
      <c r="P63" s="10">
        <v>-2.5000000000000001E-2</v>
      </c>
      <c r="Q63" s="10">
        <v>1.6019000000000001</v>
      </c>
      <c r="R63" s="10">
        <v>-8.6999999999999994E-3</v>
      </c>
      <c r="S63" s="10">
        <v>-6.4999999999999997E-3</v>
      </c>
      <c r="T63" s="10">
        <v>-6.4999999999999997E-3</v>
      </c>
      <c r="U63" s="8">
        <v>95061</v>
      </c>
      <c r="V63" s="8">
        <v>-291</v>
      </c>
      <c r="W63" s="11">
        <v>0.21180555555555555</v>
      </c>
      <c r="X63" s="12">
        <v>42738</v>
      </c>
      <c r="Y63" s="13" t="s">
        <v>38</v>
      </c>
    </row>
    <row r="64" spans="1:25" ht="14.25" thickBot="1" x14ac:dyDescent="0.2">
      <c r="A64" s="14">
        <v>150112</v>
      </c>
      <c r="B64" s="15" t="s">
        <v>265</v>
      </c>
      <c r="C64" s="14">
        <v>1.034</v>
      </c>
      <c r="D64" s="26">
        <v>0</v>
      </c>
      <c r="E64" s="15">
        <v>0</v>
      </c>
      <c r="F64" s="14">
        <v>1.0063</v>
      </c>
      <c r="G64" s="17">
        <v>-2.75E-2</v>
      </c>
      <c r="H64" s="17">
        <v>3.5000000000000003E-2</v>
      </c>
      <c r="I64" s="15">
        <v>5</v>
      </c>
      <c r="J64" s="15">
        <v>5</v>
      </c>
      <c r="K64" s="17">
        <v>4.8649999999999999E-2</v>
      </c>
      <c r="L64" s="15" t="s">
        <v>40</v>
      </c>
      <c r="M64" s="14" t="s">
        <v>266</v>
      </c>
      <c r="N64" s="30">
        <v>-1.5E-3</v>
      </c>
      <c r="O64" s="18">
        <v>0.50870000000000004</v>
      </c>
      <c r="P64" s="17">
        <v>-2.8299999999999999E-2</v>
      </c>
      <c r="Q64" s="17">
        <v>0.56420000000000003</v>
      </c>
      <c r="R64" s="17">
        <v>1.21E-2</v>
      </c>
      <c r="S64" s="17">
        <v>-5.7999999999999996E-3</v>
      </c>
      <c r="T64" s="17">
        <v>-1.8E-3</v>
      </c>
      <c r="U64" s="15">
        <v>963</v>
      </c>
      <c r="V64" s="15">
        <v>-4</v>
      </c>
      <c r="W64" s="19">
        <v>0.21180555555555555</v>
      </c>
      <c r="X64" s="20">
        <v>42919</v>
      </c>
      <c r="Y64" s="21" t="s">
        <v>38</v>
      </c>
    </row>
    <row r="65" spans="1:25" ht="14.25" thickBot="1" x14ac:dyDescent="0.2">
      <c r="A65" s="7">
        <v>150267</v>
      </c>
      <c r="B65" s="22" t="s">
        <v>164</v>
      </c>
      <c r="C65" s="7">
        <v>1.0649999999999999</v>
      </c>
      <c r="D65" s="9">
        <v>2.8E-3</v>
      </c>
      <c r="E65" s="8">
        <v>129.53</v>
      </c>
      <c r="F65" s="7">
        <v>1.0355000000000001</v>
      </c>
      <c r="G65" s="10">
        <v>-2.8500000000000001E-2</v>
      </c>
      <c r="H65" s="10">
        <v>3.5000000000000003E-2</v>
      </c>
      <c r="I65" s="8">
        <v>5</v>
      </c>
      <c r="J65" s="8">
        <v>5</v>
      </c>
      <c r="K65" s="10">
        <v>4.8570000000000002E-2</v>
      </c>
      <c r="L65" s="8" t="s">
        <v>40</v>
      </c>
      <c r="M65" s="7" t="s">
        <v>95</v>
      </c>
      <c r="N65" s="27">
        <v>-2.3999999999999998E-3</v>
      </c>
      <c r="O65" s="23">
        <v>0.2742</v>
      </c>
      <c r="P65" s="10">
        <v>-2.86E-2</v>
      </c>
      <c r="Q65" s="10">
        <v>0.69379999999999997</v>
      </c>
      <c r="R65" s="10">
        <v>1.6899999999999998E-2</v>
      </c>
      <c r="S65" s="10">
        <v>2.64E-2</v>
      </c>
      <c r="T65" s="10">
        <v>1.0200000000000001E-2</v>
      </c>
      <c r="U65" s="8">
        <v>1899</v>
      </c>
      <c r="V65" s="8">
        <v>0</v>
      </c>
      <c r="W65" s="11">
        <v>0.21180555555555555</v>
      </c>
      <c r="X65" s="12">
        <v>42705</v>
      </c>
      <c r="Y65" s="13" t="s">
        <v>38</v>
      </c>
    </row>
    <row r="66" spans="1:25" ht="14.25" thickBot="1" x14ac:dyDescent="0.2">
      <c r="A66" s="14">
        <v>502054</v>
      </c>
      <c r="B66" s="15" t="s">
        <v>55</v>
      </c>
      <c r="C66" s="14">
        <v>1.0900000000000001</v>
      </c>
      <c r="D66" s="16">
        <v>5.4999999999999997E-3</v>
      </c>
      <c r="E66" s="15">
        <v>185.48</v>
      </c>
      <c r="F66" s="14">
        <v>1.056</v>
      </c>
      <c r="G66" s="17">
        <v>-3.2199999999999999E-2</v>
      </c>
      <c r="H66" s="17">
        <v>3.5000000000000003E-2</v>
      </c>
      <c r="I66" s="15">
        <v>5.5</v>
      </c>
      <c r="J66" s="15">
        <v>5</v>
      </c>
      <c r="K66" s="17">
        <v>4.8419999999999998E-2</v>
      </c>
      <c r="L66" s="15" t="s">
        <v>40</v>
      </c>
      <c r="M66" s="14" t="s">
        <v>56</v>
      </c>
      <c r="N66" s="30">
        <v>-5.7999999999999996E-3</v>
      </c>
      <c r="O66" s="18">
        <v>0.4148</v>
      </c>
      <c r="P66" s="17">
        <v>-3.2599999999999997E-2</v>
      </c>
      <c r="Q66" s="29">
        <v>0.34429999999999999</v>
      </c>
      <c r="R66" s="17">
        <v>-1.1999999999999999E-3</v>
      </c>
      <c r="S66" s="17">
        <v>-8.5000000000000006E-3</v>
      </c>
      <c r="T66" s="17">
        <v>-7.4999999999999997E-3</v>
      </c>
      <c r="U66" s="15">
        <v>8623</v>
      </c>
      <c r="V66" s="15">
        <v>-38</v>
      </c>
      <c r="W66" s="19">
        <v>0.21180555555555555</v>
      </c>
      <c r="X66" s="20">
        <v>42704</v>
      </c>
      <c r="Y66" s="21" t="s">
        <v>38</v>
      </c>
    </row>
    <row r="67" spans="1:25" ht="14.25" thickBot="1" x14ac:dyDescent="0.2">
      <c r="A67" s="7">
        <v>150211</v>
      </c>
      <c r="B67" s="8" t="s">
        <v>175</v>
      </c>
      <c r="C67" s="7">
        <v>1.0660000000000001</v>
      </c>
      <c r="D67" s="9">
        <v>5.7000000000000002E-3</v>
      </c>
      <c r="E67" s="8">
        <v>1454.62</v>
      </c>
      <c r="F67" s="7">
        <v>1.0329999999999999</v>
      </c>
      <c r="G67" s="10">
        <v>-3.1899999999999998E-2</v>
      </c>
      <c r="H67" s="10">
        <v>3.5000000000000003E-2</v>
      </c>
      <c r="I67" s="8">
        <v>5</v>
      </c>
      <c r="J67" s="8">
        <v>5</v>
      </c>
      <c r="K67" s="10">
        <v>4.8399999999999999E-2</v>
      </c>
      <c r="L67" s="8" t="s">
        <v>40</v>
      </c>
      <c r="M67" s="7" t="s">
        <v>176</v>
      </c>
      <c r="N67" s="9">
        <v>1.6000000000000001E-3</v>
      </c>
      <c r="O67" s="23">
        <v>0.3251</v>
      </c>
      <c r="P67" s="10">
        <v>-3.2300000000000002E-2</v>
      </c>
      <c r="Q67" s="10">
        <v>0.57820000000000005</v>
      </c>
      <c r="R67" s="10">
        <v>-2.5999999999999999E-3</v>
      </c>
      <c r="S67" s="10">
        <v>2.0999999999999999E-3</v>
      </c>
      <c r="T67" s="10">
        <v>2.0999999999999999E-3</v>
      </c>
      <c r="U67" s="8">
        <v>113427</v>
      </c>
      <c r="V67" s="8">
        <v>258</v>
      </c>
      <c r="W67" s="11">
        <v>0.21180555555555555</v>
      </c>
      <c r="X67" s="12">
        <v>42719</v>
      </c>
      <c r="Y67" s="13" t="s">
        <v>38</v>
      </c>
    </row>
    <row r="68" spans="1:25" ht="14.25" thickBot="1" x14ac:dyDescent="0.2">
      <c r="A68" s="14">
        <v>150104</v>
      </c>
      <c r="B68" s="15" t="s">
        <v>286</v>
      </c>
      <c r="C68" s="14">
        <v>1.0669999999999999</v>
      </c>
      <c r="D68" s="16">
        <v>4.7000000000000002E-3</v>
      </c>
      <c r="E68" s="15">
        <v>194.82</v>
      </c>
      <c r="F68" s="14">
        <v>1.0309999999999999</v>
      </c>
      <c r="G68" s="17">
        <v>-3.49E-2</v>
      </c>
      <c r="H68" s="17">
        <v>3.5000000000000003E-2</v>
      </c>
      <c r="I68" s="15">
        <v>5</v>
      </c>
      <c r="J68" s="15">
        <v>5</v>
      </c>
      <c r="K68" s="17">
        <v>4.8259999999999997E-2</v>
      </c>
      <c r="L68" s="15" t="s">
        <v>40</v>
      </c>
      <c r="M68" s="14" t="s">
        <v>88</v>
      </c>
      <c r="N68" s="30">
        <v>-1.5E-3</v>
      </c>
      <c r="O68" s="18">
        <v>0.4446</v>
      </c>
      <c r="P68" s="17">
        <v>-3.44E-2</v>
      </c>
      <c r="Q68" s="17">
        <v>0.66900000000000004</v>
      </c>
      <c r="R68" s="17">
        <v>6.3600000000000004E-2</v>
      </c>
      <c r="S68" s="17">
        <v>3.8300000000000001E-2</v>
      </c>
      <c r="T68" s="17">
        <v>5.4000000000000003E-3</v>
      </c>
      <c r="U68" s="15">
        <v>746</v>
      </c>
      <c r="V68" s="15">
        <v>0</v>
      </c>
      <c r="W68" s="19">
        <v>0.21180555555555555</v>
      </c>
      <c r="X68" s="20">
        <v>42738</v>
      </c>
      <c r="Y68" s="21" t="s">
        <v>38</v>
      </c>
    </row>
    <row r="69" spans="1:25" ht="14.25" thickBot="1" x14ac:dyDescent="0.2">
      <c r="A69" s="7">
        <v>150036</v>
      </c>
      <c r="B69" s="8" t="s">
        <v>298</v>
      </c>
      <c r="C69" s="7">
        <v>1.069</v>
      </c>
      <c r="D69" s="27">
        <v>-8.9999999999999998E-4</v>
      </c>
      <c r="E69" s="8">
        <v>0.34</v>
      </c>
      <c r="F69" s="7">
        <v>1.0309999999999999</v>
      </c>
      <c r="G69" s="10">
        <v>-3.6900000000000002E-2</v>
      </c>
      <c r="H69" s="10">
        <v>3.5000000000000003E-2</v>
      </c>
      <c r="I69" s="8">
        <v>5</v>
      </c>
      <c r="J69" s="8">
        <v>5</v>
      </c>
      <c r="K69" s="10">
        <v>4.8169999999999998E-2</v>
      </c>
      <c r="L69" s="8" t="s">
        <v>40</v>
      </c>
      <c r="M69" s="7" t="s">
        <v>36</v>
      </c>
      <c r="N69" s="27">
        <v>-1.5E-3</v>
      </c>
      <c r="O69" s="23">
        <v>0.60009999999999997</v>
      </c>
      <c r="P69" s="10">
        <v>-3.7600000000000001E-2</v>
      </c>
      <c r="Q69" s="10">
        <v>0.50219999999999998</v>
      </c>
      <c r="R69" s="10">
        <v>-6.8999999999999999E-3</v>
      </c>
      <c r="S69" s="10">
        <v>-3.3E-3</v>
      </c>
      <c r="T69" s="10">
        <v>-9.1000000000000004E-3</v>
      </c>
      <c r="U69" s="8">
        <v>183</v>
      </c>
      <c r="V69" s="8">
        <v>-3</v>
      </c>
      <c r="W69" s="11">
        <v>0.17083333333333331</v>
      </c>
      <c r="X69" s="12">
        <v>42738</v>
      </c>
      <c r="Y69" s="13" t="s">
        <v>38</v>
      </c>
    </row>
    <row r="70" spans="1:25" ht="14.25" thickBot="1" x14ac:dyDescent="0.2">
      <c r="A70" s="14">
        <v>150152</v>
      </c>
      <c r="B70" s="15" t="s">
        <v>183</v>
      </c>
      <c r="C70" s="14">
        <v>1.07</v>
      </c>
      <c r="D70" s="16">
        <v>7.4999999999999997E-3</v>
      </c>
      <c r="E70" s="15">
        <v>5979.14</v>
      </c>
      <c r="F70" s="14">
        <v>1.0309999999999999</v>
      </c>
      <c r="G70" s="17">
        <v>-3.78E-2</v>
      </c>
      <c r="H70" s="17">
        <v>3.5000000000000003E-2</v>
      </c>
      <c r="I70" s="15">
        <v>5</v>
      </c>
      <c r="J70" s="15">
        <v>5</v>
      </c>
      <c r="K70" s="17">
        <v>4.8120000000000003E-2</v>
      </c>
      <c r="L70" s="15" t="s">
        <v>40</v>
      </c>
      <c r="M70" s="14" t="s">
        <v>129</v>
      </c>
      <c r="N70" s="16">
        <v>3.2000000000000002E-3</v>
      </c>
      <c r="O70" s="18">
        <v>0.36959999999999998</v>
      </c>
      <c r="P70" s="17">
        <v>-3.78E-2</v>
      </c>
      <c r="Q70" s="17">
        <v>0.4763</v>
      </c>
      <c r="R70" s="17">
        <v>-5.9999999999999995E-4</v>
      </c>
      <c r="S70" s="17">
        <v>0</v>
      </c>
      <c r="T70" s="17">
        <v>5.4999999999999997E-3</v>
      </c>
      <c r="U70" s="15">
        <v>359114</v>
      </c>
      <c r="V70" s="15">
        <v>2797</v>
      </c>
      <c r="W70" s="19">
        <v>0.21180555555555555</v>
      </c>
      <c r="X70" s="20">
        <v>42738</v>
      </c>
      <c r="Y70" s="21" t="s">
        <v>38</v>
      </c>
    </row>
    <row r="71" spans="1:25" ht="14.25" thickBot="1" x14ac:dyDescent="0.2">
      <c r="A71" s="7">
        <v>150030</v>
      </c>
      <c r="B71" s="8" t="s">
        <v>179</v>
      </c>
      <c r="C71" s="7">
        <v>1.073</v>
      </c>
      <c r="D71" s="27">
        <v>-2.8E-3</v>
      </c>
      <c r="E71" s="8">
        <v>13.95</v>
      </c>
      <c r="F71" s="7">
        <v>1.0309999999999999</v>
      </c>
      <c r="G71" s="10">
        <v>-4.07E-2</v>
      </c>
      <c r="H71" s="10">
        <v>3.5000000000000003E-2</v>
      </c>
      <c r="I71" s="8">
        <v>5</v>
      </c>
      <c r="J71" s="8">
        <v>5</v>
      </c>
      <c r="K71" s="10">
        <v>4.7980000000000002E-2</v>
      </c>
      <c r="L71" s="8" t="s">
        <v>40</v>
      </c>
      <c r="M71" s="7" t="s">
        <v>180</v>
      </c>
      <c r="N71" s="27">
        <v>-2.9999999999999997E-4</v>
      </c>
      <c r="O71" s="23">
        <v>0.40620000000000001</v>
      </c>
      <c r="P71" s="10">
        <v>-4.0500000000000001E-2</v>
      </c>
      <c r="Q71" s="10">
        <v>0.85409999999999997</v>
      </c>
      <c r="R71" s="10">
        <v>-6.7000000000000002E-3</v>
      </c>
      <c r="S71" s="10">
        <v>-8.9999999999999998E-4</v>
      </c>
      <c r="T71" s="10">
        <v>-1.8E-3</v>
      </c>
      <c r="U71" s="8">
        <v>3166</v>
      </c>
      <c r="V71" s="8">
        <v>0</v>
      </c>
      <c r="W71" s="11">
        <v>0.21180555555555555</v>
      </c>
      <c r="X71" s="12">
        <v>42738</v>
      </c>
      <c r="Y71" s="13" t="s">
        <v>38</v>
      </c>
    </row>
    <row r="72" spans="1:25" ht="14.25" thickBot="1" x14ac:dyDescent="0.2">
      <c r="A72" s="14">
        <v>150083</v>
      </c>
      <c r="B72" s="15" t="s">
        <v>287</v>
      </c>
      <c r="C72" s="14">
        <v>1.0940000000000001</v>
      </c>
      <c r="D72" s="30">
        <v>-2.76E-2</v>
      </c>
      <c r="E72" s="15">
        <v>0.79</v>
      </c>
      <c r="F72" s="14">
        <v>1.0313000000000001</v>
      </c>
      <c r="G72" s="17">
        <v>-6.08E-2</v>
      </c>
      <c r="H72" s="17">
        <v>3.5000000000000003E-2</v>
      </c>
      <c r="I72" s="15">
        <v>5</v>
      </c>
      <c r="J72" s="15">
        <v>5</v>
      </c>
      <c r="K72" s="17">
        <v>4.7050000000000002E-2</v>
      </c>
      <c r="L72" s="15" t="s">
        <v>40</v>
      </c>
      <c r="M72" s="14" t="s">
        <v>266</v>
      </c>
      <c r="N72" s="30">
        <v>-1.5E-3</v>
      </c>
      <c r="O72" s="18">
        <v>0.39529999999999998</v>
      </c>
      <c r="P72" s="17">
        <v>-5.8900000000000001E-2</v>
      </c>
      <c r="Q72" s="17">
        <v>0.88790000000000002</v>
      </c>
      <c r="R72" s="17">
        <v>1.1900000000000001E-2</v>
      </c>
      <c r="S72" s="17">
        <v>1.14E-2</v>
      </c>
      <c r="T72" s="17">
        <v>1.55E-2</v>
      </c>
      <c r="U72" s="15">
        <v>681</v>
      </c>
      <c r="V72" s="15">
        <v>0</v>
      </c>
      <c r="W72" s="19">
        <v>0.21180555555555555</v>
      </c>
      <c r="X72" s="20">
        <v>42738</v>
      </c>
      <c r="Y72" s="21" t="s">
        <v>38</v>
      </c>
    </row>
    <row r="73" spans="1:25" ht="14.25" thickBot="1" x14ac:dyDescent="0.2">
      <c r="A73" s="7">
        <v>150012</v>
      </c>
      <c r="B73" s="8" t="s">
        <v>185</v>
      </c>
      <c r="C73" s="7">
        <v>1.04</v>
      </c>
      <c r="D73" s="31">
        <v>0</v>
      </c>
      <c r="E73" s="8">
        <v>75.489999999999995</v>
      </c>
      <c r="F73" s="7">
        <v>1.0169999999999999</v>
      </c>
      <c r="G73" s="10">
        <v>-2.2599999999999999E-2</v>
      </c>
      <c r="H73" s="8" t="s">
        <v>186</v>
      </c>
      <c r="I73" s="8">
        <v>5</v>
      </c>
      <c r="J73" s="8">
        <v>5</v>
      </c>
      <c r="K73" s="10">
        <v>4.6559999999999997E-2</v>
      </c>
      <c r="L73" s="8" t="s">
        <v>40</v>
      </c>
      <c r="M73" s="7" t="s">
        <v>187</v>
      </c>
      <c r="N73" s="27">
        <v>-3.2000000000000002E-3</v>
      </c>
      <c r="O73" s="23">
        <v>0.53120000000000001</v>
      </c>
      <c r="P73" s="10">
        <v>-2.3E-2</v>
      </c>
      <c r="Q73" s="8" t="s">
        <v>37</v>
      </c>
      <c r="R73" s="10">
        <v>-5.0000000000000001E-4</v>
      </c>
      <c r="S73" s="10">
        <v>-5.7999999999999996E-3</v>
      </c>
      <c r="T73" s="10">
        <v>-2.3E-3</v>
      </c>
      <c r="U73" s="8">
        <v>7979</v>
      </c>
      <c r="V73" s="8">
        <v>-5</v>
      </c>
      <c r="W73" s="11">
        <v>0.17083333333333331</v>
      </c>
      <c r="X73" s="12">
        <v>43570</v>
      </c>
      <c r="Y73" s="13" t="s">
        <v>38</v>
      </c>
    </row>
    <row r="74" spans="1:25" ht="14.25" thickBot="1" x14ac:dyDescent="0.2">
      <c r="A74" s="14">
        <v>150059</v>
      </c>
      <c r="B74" s="15" t="s">
        <v>190</v>
      </c>
      <c r="C74" s="14">
        <v>1.2110000000000001</v>
      </c>
      <c r="D74" s="16">
        <v>0.01</v>
      </c>
      <c r="E74" s="15">
        <v>1.56</v>
      </c>
      <c r="F74" s="14">
        <v>1.0309999999999999</v>
      </c>
      <c r="G74" s="17">
        <v>-0.17460000000000001</v>
      </c>
      <c r="H74" s="17">
        <v>3.5000000000000003E-2</v>
      </c>
      <c r="I74" s="15">
        <v>5</v>
      </c>
      <c r="J74" s="15">
        <v>5</v>
      </c>
      <c r="K74" s="17">
        <v>4.2369999999999998E-2</v>
      </c>
      <c r="L74" s="15" t="s">
        <v>40</v>
      </c>
      <c r="M74" s="14" t="s">
        <v>191</v>
      </c>
      <c r="N74" s="30">
        <v>-5.5999999999999999E-3</v>
      </c>
      <c r="O74" s="18">
        <v>0.49380000000000002</v>
      </c>
      <c r="P74" s="17">
        <v>-0.14979999999999999</v>
      </c>
      <c r="Q74" s="17">
        <v>1.2501</v>
      </c>
      <c r="R74" s="17">
        <v>-8.0000000000000004E-4</v>
      </c>
      <c r="S74" s="17">
        <v>-6.6E-3</v>
      </c>
      <c r="T74" s="17">
        <v>1.8E-3</v>
      </c>
      <c r="U74" s="15">
        <v>4188</v>
      </c>
      <c r="V74" s="15">
        <v>-1</v>
      </c>
      <c r="W74" s="19">
        <v>0.17083333333333331</v>
      </c>
      <c r="X74" s="20">
        <v>42738</v>
      </c>
      <c r="Y74" s="21" t="s">
        <v>38</v>
      </c>
    </row>
    <row r="75" spans="1:25" ht="14.25" thickBot="1" x14ac:dyDescent="0.2">
      <c r="A75" s="7">
        <v>150135</v>
      </c>
      <c r="B75" s="8" t="s">
        <v>345</v>
      </c>
      <c r="C75" s="7">
        <v>1.05</v>
      </c>
      <c r="D75" s="9">
        <v>1.9E-3</v>
      </c>
      <c r="E75" s="8">
        <v>2.64</v>
      </c>
      <c r="F75" s="7">
        <v>1.0309999999999999</v>
      </c>
      <c r="G75" s="10">
        <v>-1.84E-2</v>
      </c>
      <c r="H75" s="10">
        <v>3.5000000000000003E-2</v>
      </c>
      <c r="I75" s="8">
        <v>5</v>
      </c>
      <c r="J75" s="8">
        <v>5</v>
      </c>
      <c r="K75" s="10">
        <v>4.079E-2</v>
      </c>
      <c r="L75" s="8">
        <v>3.61</v>
      </c>
      <c r="M75" s="7" t="s">
        <v>187</v>
      </c>
      <c r="N75" s="27">
        <v>-3.2000000000000002E-3</v>
      </c>
      <c r="O75" s="10">
        <v>0.2059</v>
      </c>
      <c r="P75" s="8" t="s">
        <v>37</v>
      </c>
      <c r="Q75" s="10">
        <v>1.4797</v>
      </c>
      <c r="R75" s="10">
        <v>3.8399999999999997E-2</v>
      </c>
      <c r="S75" s="10">
        <v>4.8999999999999998E-3</v>
      </c>
      <c r="T75" s="10">
        <v>2.3999999999999998E-3</v>
      </c>
      <c r="U75" s="8">
        <v>1929</v>
      </c>
      <c r="V75" s="8">
        <v>0</v>
      </c>
      <c r="W75" s="11">
        <v>0.21180555555555555</v>
      </c>
      <c r="X75" s="12">
        <v>42738</v>
      </c>
      <c r="Y75" s="13" t="s">
        <v>38</v>
      </c>
    </row>
    <row r="76" spans="1:25" ht="14.25" thickBot="1" x14ac:dyDescent="0.2">
      <c r="A76" s="14">
        <v>150085</v>
      </c>
      <c r="B76" s="15" t="s">
        <v>188</v>
      </c>
      <c r="C76" s="14">
        <v>1.0409999999999999</v>
      </c>
      <c r="D76" s="30">
        <v>-1E-3</v>
      </c>
      <c r="E76" s="15">
        <v>30.55</v>
      </c>
      <c r="F76" s="14">
        <v>1.0136000000000001</v>
      </c>
      <c r="G76" s="17">
        <v>-2.7E-2</v>
      </c>
      <c r="H76" s="17">
        <v>3.5000000000000003E-2</v>
      </c>
      <c r="I76" s="15">
        <v>5</v>
      </c>
      <c r="J76" s="15">
        <v>5</v>
      </c>
      <c r="K76" s="17">
        <v>1.18E-2</v>
      </c>
      <c r="L76" s="15">
        <v>0.72</v>
      </c>
      <c r="M76" s="14" t="s">
        <v>189</v>
      </c>
      <c r="N76" s="16">
        <v>3.3999999999999998E-3</v>
      </c>
      <c r="O76" s="17">
        <v>0.40620000000000001</v>
      </c>
      <c r="P76" s="15" t="s">
        <v>37</v>
      </c>
      <c r="Q76" s="29">
        <v>0.87970000000000004</v>
      </c>
      <c r="R76" s="17">
        <v>-2.3999999999999998E-3</v>
      </c>
      <c r="S76" s="17">
        <v>1.2999999999999999E-3</v>
      </c>
      <c r="T76" s="17">
        <v>2.5999999999999999E-3</v>
      </c>
      <c r="U76" s="15">
        <v>19391</v>
      </c>
      <c r="V76" s="15">
        <v>54</v>
      </c>
      <c r="W76" s="19">
        <v>0.21180555555555555</v>
      </c>
      <c r="X76" s="20">
        <v>42863</v>
      </c>
      <c r="Y76" s="21" t="s">
        <v>38</v>
      </c>
    </row>
    <row r="77" spans="1:25" ht="14.25" thickBot="1" x14ac:dyDescent="0.2">
      <c r="A77" s="7">
        <v>150096</v>
      </c>
      <c r="B77" s="8" t="s">
        <v>192</v>
      </c>
      <c r="C77" s="7">
        <v>1.1379999999999999</v>
      </c>
      <c r="D77" s="27">
        <v>-3.15E-2</v>
      </c>
      <c r="E77" s="8">
        <v>11.62</v>
      </c>
      <c r="F77" s="7">
        <v>1.0309999999999999</v>
      </c>
      <c r="G77" s="10">
        <v>-0.1038</v>
      </c>
      <c r="H77" s="10">
        <v>3.5000000000000003E-2</v>
      </c>
      <c r="I77" s="8">
        <v>5</v>
      </c>
      <c r="J77" s="8">
        <v>5</v>
      </c>
      <c r="K77" s="10">
        <v>-6.6669999999999993E-2</v>
      </c>
      <c r="L77" s="8">
        <v>0.86</v>
      </c>
      <c r="M77" s="7" t="s">
        <v>193</v>
      </c>
      <c r="N77" s="27">
        <v>-6.9999999999999999E-4</v>
      </c>
      <c r="O77" s="10">
        <v>0.371</v>
      </c>
      <c r="P77" s="8" t="s">
        <v>37</v>
      </c>
      <c r="Q77" s="10">
        <v>0.96399999999999997</v>
      </c>
      <c r="R77" s="10">
        <v>1.15E-2</v>
      </c>
      <c r="S77" s="10">
        <v>3.8300000000000001E-2</v>
      </c>
      <c r="T77" s="10">
        <v>4.5900000000000003E-2</v>
      </c>
      <c r="U77" s="8">
        <v>12561</v>
      </c>
      <c r="V77" s="8">
        <v>261</v>
      </c>
      <c r="W77" s="11">
        <v>0.21180555555555555</v>
      </c>
      <c r="X77" s="12">
        <v>42738</v>
      </c>
      <c r="Y77" s="13" t="s">
        <v>38</v>
      </c>
    </row>
    <row r="78" spans="1:25" ht="14.25" thickBot="1" x14ac:dyDescent="0.2">
      <c r="A78" s="14">
        <v>150088</v>
      </c>
      <c r="B78" s="15" t="s">
        <v>151</v>
      </c>
      <c r="C78" s="14">
        <v>1.04</v>
      </c>
      <c r="D78" s="16">
        <v>2.8999999999999998E-3</v>
      </c>
      <c r="E78" s="15">
        <v>4.3899999999999997</v>
      </c>
      <c r="F78" s="14">
        <v>1.0313000000000001</v>
      </c>
      <c r="G78" s="17">
        <v>-8.3999999999999995E-3</v>
      </c>
      <c r="H78" s="17">
        <v>3.5000000000000003E-2</v>
      </c>
      <c r="I78" s="15">
        <v>5</v>
      </c>
      <c r="J78" s="15">
        <v>5</v>
      </c>
      <c r="K78" s="17">
        <v>-0.32264999999999999</v>
      </c>
      <c r="L78" s="15">
        <v>0.02</v>
      </c>
      <c r="M78" s="14" t="s">
        <v>148</v>
      </c>
      <c r="N78" s="16">
        <v>3.0000000000000001E-3</v>
      </c>
      <c r="O78" s="17">
        <v>0.42899999999999999</v>
      </c>
      <c r="P78" s="15" t="s">
        <v>37</v>
      </c>
      <c r="Q78" s="17">
        <v>0.78269999999999995</v>
      </c>
      <c r="R78" s="17">
        <v>-8.3999999999999995E-3</v>
      </c>
      <c r="S78" s="17">
        <v>3.8E-3</v>
      </c>
      <c r="T78" s="17">
        <v>1.1599999999999999E-2</v>
      </c>
      <c r="U78" s="15">
        <v>298</v>
      </c>
      <c r="V78" s="15">
        <v>0</v>
      </c>
      <c r="W78" s="19">
        <v>0.21180555555555555</v>
      </c>
      <c r="X78" s="20">
        <v>42605</v>
      </c>
      <c r="Y78" s="21" t="s">
        <v>38</v>
      </c>
    </row>
    <row r="79" spans="1:25" ht="14.25" thickBot="1" x14ac:dyDescent="0.2">
      <c r="A79" s="44" t="s">
        <v>243</v>
      </c>
      <c r="B79" s="36"/>
      <c r="C79" s="35"/>
      <c r="D79" s="43">
        <f>AVERAGE(D43:D78)</f>
        <v>4.6111111111111103E-4</v>
      </c>
      <c r="E79" s="36"/>
      <c r="F79" s="35"/>
      <c r="G79" s="43">
        <f>AVERAGE(G43:G78)</f>
        <v>-2.6888888888888886E-2</v>
      </c>
      <c r="H79" s="272">
        <f>COUNTIF($D43:$D78,"&gt;0")/COUNT($D43:$D78)</f>
        <v>0.63888888888888884</v>
      </c>
      <c r="I79" s="270"/>
      <c r="J79" s="270"/>
      <c r="K79" s="43">
        <f>AVERAGE(K43:K78)</f>
        <v>3.3943888888888885E-2</v>
      </c>
      <c r="L79" s="36"/>
      <c r="M79" s="35"/>
      <c r="N79" s="38"/>
      <c r="O79" s="39"/>
      <c r="P79" s="43">
        <f>AVERAGE(P43:P78)</f>
        <v>-2.7293548387096776E-2</v>
      </c>
      <c r="Q79" s="37"/>
      <c r="R79" s="43">
        <f>AVERAGE(R43:R78)</f>
        <v>3.9444444444444449E-3</v>
      </c>
      <c r="S79" s="37"/>
      <c r="T79" s="37"/>
      <c r="U79" s="36"/>
      <c r="V79" s="36"/>
      <c r="W79" s="40"/>
      <c r="X79" s="41"/>
      <c r="Y79" s="42"/>
    </row>
    <row r="80" spans="1:25" ht="14.25" thickBot="1" x14ac:dyDescent="0.2">
      <c r="A80" s="7">
        <v>150049</v>
      </c>
      <c r="B80" s="8" t="s">
        <v>142</v>
      </c>
      <c r="C80" s="7">
        <v>1.026</v>
      </c>
      <c r="D80" s="9">
        <v>5.8999999999999999E-3</v>
      </c>
      <c r="E80" s="8">
        <v>34.04</v>
      </c>
      <c r="F80" s="7">
        <v>1.02</v>
      </c>
      <c r="G80" s="10">
        <v>-5.8999999999999999E-3</v>
      </c>
      <c r="H80" s="10">
        <v>3.2000000000000001E-2</v>
      </c>
      <c r="I80" s="8">
        <v>4.7</v>
      </c>
      <c r="J80" s="8">
        <v>4.7</v>
      </c>
      <c r="K80" s="10">
        <v>4.6719999999999998E-2</v>
      </c>
      <c r="L80" s="8" t="s">
        <v>40</v>
      </c>
      <c r="M80" s="7" t="s">
        <v>36</v>
      </c>
      <c r="N80" s="31">
        <v>0</v>
      </c>
      <c r="O80" s="23">
        <v>0.51629999999999998</v>
      </c>
      <c r="P80" s="10">
        <v>-8.6999999999999994E-3</v>
      </c>
      <c r="Q80" s="8" t="s">
        <v>37</v>
      </c>
      <c r="R80" s="10">
        <v>4.0000000000000001E-3</v>
      </c>
      <c r="S80" s="10">
        <v>-1.6000000000000001E-3</v>
      </c>
      <c r="T80" s="10">
        <v>5.1999999999999998E-3</v>
      </c>
      <c r="U80" s="8">
        <v>1922</v>
      </c>
      <c r="V80" s="8">
        <v>0</v>
      </c>
      <c r="W80" s="11">
        <v>0.21180555555555555</v>
      </c>
      <c r="X80" s="12">
        <v>42807</v>
      </c>
      <c r="Y80" s="13" t="s">
        <v>38</v>
      </c>
    </row>
    <row r="81" spans="1:25" ht="14.25" thickBot="1" x14ac:dyDescent="0.2">
      <c r="A81" s="14">
        <v>150150</v>
      </c>
      <c r="B81" s="15" t="s">
        <v>145</v>
      </c>
      <c r="C81" s="14">
        <v>1.0409999999999999</v>
      </c>
      <c r="D81" s="16">
        <v>5.7999999999999996E-3</v>
      </c>
      <c r="E81" s="15">
        <v>151.99</v>
      </c>
      <c r="F81" s="14">
        <v>1.032</v>
      </c>
      <c r="G81" s="17">
        <v>-8.6999999999999994E-3</v>
      </c>
      <c r="H81" s="17">
        <v>3.2000000000000001E-2</v>
      </c>
      <c r="I81" s="15">
        <v>4.7</v>
      </c>
      <c r="J81" s="15">
        <v>4.7</v>
      </c>
      <c r="K81" s="17">
        <v>4.6580000000000003E-2</v>
      </c>
      <c r="L81" s="15" t="s">
        <v>40</v>
      </c>
      <c r="M81" s="14" t="s">
        <v>146</v>
      </c>
      <c r="N81" s="30">
        <v>-7.4000000000000003E-3</v>
      </c>
      <c r="O81" s="18">
        <v>0.39269999999999999</v>
      </c>
      <c r="P81" s="17">
        <v>-1.0999999999999999E-2</v>
      </c>
      <c r="Q81" s="17">
        <v>0.42109999999999997</v>
      </c>
      <c r="R81" s="17">
        <v>5.1999999999999998E-3</v>
      </c>
      <c r="S81" s="17">
        <v>6.1000000000000004E-3</v>
      </c>
      <c r="T81" s="17">
        <v>1.9E-3</v>
      </c>
      <c r="U81" s="15">
        <v>9184</v>
      </c>
      <c r="V81" s="15">
        <v>4</v>
      </c>
      <c r="W81" s="19">
        <v>0.21180555555555555</v>
      </c>
      <c r="X81" s="20">
        <v>42719</v>
      </c>
      <c r="Y81" s="21" t="s">
        <v>38</v>
      </c>
    </row>
    <row r="82" spans="1:25" ht="14.25" thickBot="1" x14ac:dyDescent="0.2">
      <c r="A82" s="7">
        <v>150148</v>
      </c>
      <c r="B82" s="8" t="s">
        <v>143</v>
      </c>
      <c r="C82" s="7">
        <v>1.0429999999999999</v>
      </c>
      <c r="D82" s="9">
        <v>5.7999999999999996E-3</v>
      </c>
      <c r="E82" s="8">
        <v>26.85</v>
      </c>
      <c r="F82" s="7">
        <v>1.032</v>
      </c>
      <c r="G82" s="10">
        <v>-1.0699999999999999E-2</v>
      </c>
      <c r="H82" s="10">
        <v>3.2000000000000001E-2</v>
      </c>
      <c r="I82" s="8">
        <v>4.7</v>
      </c>
      <c r="J82" s="8">
        <v>4.7</v>
      </c>
      <c r="K82" s="10">
        <v>4.6489999999999997E-2</v>
      </c>
      <c r="L82" s="8" t="s">
        <v>40</v>
      </c>
      <c r="M82" s="7" t="s">
        <v>144</v>
      </c>
      <c r="N82" s="9">
        <v>8.0000000000000004E-4</v>
      </c>
      <c r="O82" s="23">
        <v>0.20730000000000001</v>
      </c>
      <c r="P82" s="10">
        <v>-1.29E-2</v>
      </c>
      <c r="Q82" s="10">
        <v>0.85499999999999998</v>
      </c>
      <c r="R82" s="10">
        <v>-3.8999999999999998E-3</v>
      </c>
      <c r="S82" s="10">
        <v>-4.3E-3</v>
      </c>
      <c r="T82" s="10">
        <v>-2.5000000000000001E-3</v>
      </c>
      <c r="U82" s="8">
        <v>13139</v>
      </c>
      <c r="V82" s="8">
        <v>-54</v>
      </c>
      <c r="W82" s="11">
        <v>0.21180555555555555</v>
      </c>
      <c r="X82" s="12">
        <v>42719</v>
      </c>
      <c r="Y82" s="13" t="s">
        <v>38</v>
      </c>
    </row>
    <row r="83" spans="1:25" ht="14.25" thickBot="1" x14ac:dyDescent="0.2">
      <c r="A83" s="14">
        <v>150028</v>
      </c>
      <c r="B83" s="15" t="s">
        <v>147</v>
      </c>
      <c r="C83" s="14">
        <v>1.038</v>
      </c>
      <c r="D83" s="16">
        <v>1.9E-3</v>
      </c>
      <c r="E83" s="15">
        <v>13.34</v>
      </c>
      <c r="F83" s="14">
        <v>1.0249999999999999</v>
      </c>
      <c r="G83" s="17">
        <v>-1.2699999999999999E-2</v>
      </c>
      <c r="H83" s="17">
        <v>3.2000000000000001E-2</v>
      </c>
      <c r="I83" s="15">
        <v>4.7</v>
      </c>
      <c r="J83" s="15">
        <v>4.7</v>
      </c>
      <c r="K83" s="17">
        <v>4.6399999999999997E-2</v>
      </c>
      <c r="L83" s="15" t="s">
        <v>40</v>
      </c>
      <c r="M83" s="14" t="s">
        <v>148</v>
      </c>
      <c r="N83" s="16">
        <v>3.0000000000000001E-3</v>
      </c>
      <c r="O83" s="18">
        <v>0.55400000000000005</v>
      </c>
      <c r="P83" s="17">
        <v>-1.4800000000000001E-2</v>
      </c>
      <c r="Q83" s="17">
        <v>0.59289999999999998</v>
      </c>
      <c r="R83" s="17">
        <v>-5.5999999999999999E-3</v>
      </c>
      <c r="S83" s="17">
        <v>2.3999999999999998E-3</v>
      </c>
      <c r="T83" s="17">
        <v>8.3000000000000001E-3</v>
      </c>
      <c r="U83" s="15">
        <v>4701</v>
      </c>
      <c r="V83" s="15">
        <v>13</v>
      </c>
      <c r="W83" s="19">
        <v>0.17083333333333331</v>
      </c>
      <c r="X83" s="20">
        <v>42771</v>
      </c>
      <c r="Y83" s="21" t="s">
        <v>38</v>
      </c>
    </row>
    <row r="84" spans="1:25" ht="14.25" thickBot="1" x14ac:dyDescent="0.2">
      <c r="A84" s="7">
        <v>150157</v>
      </c>
      <c r="B84" s="8" t="s">
        <v>149</v>
      </c>
      <c r="C84" s="7">
        <v>1.0569999999999999</v>
      </c>
      <c r="D84" s="9">
        <v>2.8E-3</v>
      </c>
      <c r="E84" s="8">
        <v>232.55</v>
      </c>
      <c r="F84" s="7">
        <v>1.032</v>
      </c>
      <c r="G84" s="10">
        <v>-2.4199999999999999E-2</v>
      </c>
      <c r="H84" s="10">
        <v>3.2000000000000001E-2</v>
      </c>
      <c r="I84" s="8">
        <v>4.7</v>
      </c>
      <c r="J84" s="8">
        <v>4.7</v>
      </c>
      <c r="K84" s="10">
        <v>4.5850000000000002E-2</v>
      </c>
      <c r="L84" s="8" t="s">
        <v>40</v>
      </c>
      <c r="M84" s="7" t="s">
        <v>150</v>
      </c>
      <c r="N84" s="27">
        <v>-2.5999999999999999E-3</v>
      </c>
      <c r="O84" s="23">
        <v>0.32429999999999998</v>
      </c>
      <c r="P84" s="10">
        <v>-2.5899999999999999E-2</v>
      </c>
      <c r="Q84" s="10">
        <v>0.58120000000000005</v>
      </c>
      <c r="R84" s="10">
        <v>-2.0000000000000001E-4</v>
      </c>
      <c r="S84" s="10">
        <v>1.6000000000000001E-3</v>
      </c>
      <c r="T84" s="10">
        <v>5.0000000000000001E-4</v>
      </c>
      <c r="U84" s="8">
        <v>116373</v>
      </c>
      <c r="V84" s="8">
        <v>130</v>
      </c>
      <c r="W84" s="11">
        <v>0.21180555555555555</v>
      </c>
      <c r="X84" s="12">
        <v>42719</v>
      </c>
      <c r="Y84" s="13" t="s">
        <v>38</v>
      </c>
    </row>
    <row r="85" spans="1:25" ht="14.25" thickBot="1" x14ac:dyDescent="0.2">
      <c r="A85" s="44" t="s">
        <v>242</v>
      </c>
      <c r="B85" s="36"/>
      <c r="C85" s="35"/>
      <c r="D85" s="43">
        <f>AVERAGE(D80:D84)</f>
        <v>4.4399999999999995E-3</v>
      </c>
      <c r="E85" s="36"/>
      <c r="F85" s="35"/>
      <c r="G85" s="43">
        <f>AVERAGE(G80:G84)</f>
        <v>-1.2439999999999998E-2</v>
      </c>
      <c r="H85" s="272">
        <f>COUNTIF($D80:$D84,"&gt;0")/COUNT($D80:$D84)</f>
        <v>1</v>
      </c>
      <c r="I85" s="270">
        <f>COUNTIF($D80:$D84,"&lt;0")</f>
        <v>0</v>
      </c>
      <c r="J85" s="270">
        <f>COUNTIF($D80:$D84,"=0")</f>
        <v>0</v>
      </c>
      <c r="K85" s="43">
        <f>AVERAGE(K80:K84)</f>
        <v>4.6407999999999998E-2</v>
      </c>
      <c r="L85" s="36"/>
      <c r="M85" s="35"/>
      <c r="N85" s="38"/>
      <c r="O85" s="39"/>
      <c r="P85" s="43">
        <f>AVERAGE(P80:P84)</f>
        <v>-1.4660000000000001E-2</v>
      </c>
      <c r="Q85" s="37"/>
      <c r="R85" s="43">
        <f>AVERAGE(R80:R84)</f>
        <v>-9.9999999999999978E-5</v>
      </c>
      <c r="S85" s="37"/>
      <c r="T85" s="37"/>
      <c r="U85" s="36"/>
      <c r="V85" s="36"/>
      <c r="W85" s="40"/>
      <c r="X85" s="41"/>
      <c r="Y85" s="42"/>
    </row>
    <row r="86" spans="1:25" ht="14.25" thickBot="1" x14ac:dyDescent="0.2">
      <c r="A86" s="14">
        <v>150022</v>
      </c>
      <c r="B86" s="28" t="s">
        <v>42</v>
      </c>
      <c r="C86" s="14">
        <v>0.84899999999999998</v>
      </c>
      <c r="D86" s="26">
        <v>0</v>
      </c>
      <c r="E86" s="15">
        <v>15424.18</v>
      </c>
      <c r="F86" s="14">
        <v>1.0282</v>
      </c>
      <c r="G86" s="17">
        <v>0.17430000000000001</v>
      </c>
      <c r="H86" s="17">
        <v>0.03</v>
      </c>
      <c r="I86" s="15">
        <v>4.5</v>
      </c>
      <c r="J86" s="15">
        <v>4.5</v>
      </c>
      <c r="K86" s="17">
        <v>5.4820000000000001E-2</v>
      </c>
      <c r="L86" s="15" t="s">
        <v>40</v>
      </c>
      <c r="M86" s="14" t="s">
        <v>43</v>
      </c>
      <c r="N86" s="16">
        <v>6.9999999999999999E-4</v>
      </c>
      <c r="O86" s="18">
        <v>0.1225</v>
      </c>
      <c r="P86" s="28" t="s">
        <v>44</v>
      </c>
      <c r="Q86" s="29">
        <v>2.1113</v>
      </c>
      <c r="R86" s="17">
        <v>-4.4000000000000003E-3</v>
      </c>
      <c r="S86" s="17">
        <v>2.0000000000000001E-4</v>
      </c>
      <c r="T86" s="17">
        <v>1.44E-2</v>
      </c>
      <c r="U86" s="15">
        <v>310127</v>
      </c>
      <c r="V86" s="15">
        <v>22658</v>
      </c>
      <c r="W86" s="19">
        <v>0.21180555555555555</v>
      </c>
      <c r="X86" s="517">
        <v>42738</v>
      </c>
      <c r="Y86" s="21" t="s">
        <v>38</v>
      </c>
    </row>
    <row r="87" spans="1:25" ht="14.25" thickBot="1" x14ac:dyDescent="0.2">
      <c r="A87" s="7">
        <v>150164</v>
      </c>
      <c r="B87" s="8" t="s">
        <v>61</v>
      </c>
      <c r="C87" s="7">
        <v>1.0269999999999999</v>
      </c>
      <c r="D87" s="9">
        <v>2.8999999999999998E-3</v>
      </c>
      <c r="E87" s="8">
        <v>85.89</v>
      </c>
      <c r="F87" s="7">
        <v>1.0269999999999999</v>
      </c>
      <c r="G87" s="10">
        <v>0</v>
      </c>
      <c r="H87" s="10">
        <v>0.03</v>
      </c>
      <c r="I87" s="8">
        <v>4.5</v>
      </c>
      <c r="J87" s="8">
        <v>4.5</v>
      </c>
      <c r="K87" s="10">
        <v>4.4999999999999998E-2</v>
      </c>
      <c r="L87" s="8" t="s">
        <v>40</v>
      </c>
      <c r="M87" s="7" t="s">
        <v>62</v>
      </c>
      <c r="N87" s="27">
        <v>-5.9999999999999995E-4</v>
      </c>
      <c r="O87" s="23">
        <v>0.12189999999999999</v>
      </c>
      <c r="P87" s="10">
        <v>-2.8E-3</v>
      </c>
      <c r="Q87" s="10">
        <v>0.43969999999999998</v>
      </c>
      <c r="R87" s="10">
        <v>4.8999999999999998E-3</v>
      </c>
      <c r="S87" s="10">
        <v>4.5999999999999999E-3</v>
      </c>
      <c r="T87" s="10">
        <v>5.8999999999999999E-3</v>
      </c>
      <c r="U87" s="8">
        <v>3480</v>
      </c>
      <c r="V87" s="8">
        <v>12</v>
      </c>
      <c r="W87" s="11">
        <v>0.29375000000000001</v>
      </c>
      <c r="X87" s="12">
        <v>42705</v>
      </c>
      <c r="Y87" s="13" t="s">
        <v>38</v>
      </c>
    </row>
    <row r="88" spans="1:25" ht="14.25" thickBot="1" x14ac:dyDescent="0.2">
      <c r="A88" s="14">
        <v>150237</v>
      </c>
      <c r="B88" s="15" t="s">
        <v>75</v>
      </c>
      <c r="C88" s="14">
        <v>1.044</v>
      </c>
      <c r="D88" s="16">
        <v>1.9E-3</v>
      </c>
      <c r="E88" s="15">
        <v>27.29</v>
      </c>
      <c r="F88" s="14">
        <v>1.0429999999999999</v>
      </c>
      <c r="G88" s="17">
        <v>-1E-3</v>
      </c>
      <c r="H88" s="17">
        <v>0.03</v>
      </c>
      <c r="I88" s="15">
        <v>4.75</v>
      </c>
      <c r="J88" s="15">
        <v>4.5</v>
      </c>
      <c r="K88" s="17">
        <v>4.4979999999999999E-2</v>
      </c>
      <c r="L88" s="15" t="s">
        <v>40</v>
      </c>
      <c r="M88" s="14" t="s">
        <v>76</v>
      </c>
      <c r="N88" s="16">
        <v>3.2000000000000002E-3</v>
      </c>
      <c r="O88" s="18">
        <v>0.41349999999999998</v>
      </c>
      <c r="P88" s="17">
        <v>-4.7999999999999996E-3</v>
      </c>
      <c r="Q88" s="17">
        <v>0.36070000000000002</v>
      </c>
      <c r="R88" s="17">
        <v>1.2800000000000001E-2</v>
      </c>
      <c r="S88" s="17">
        <v>-5.4999999999999997E-3</v>
      </c>
      <c r="T88" s="17">
        <v>5.1000000000000004E-3</v>
      </c>
      <c r="U88" s="15">
        <v>854</v>
      </c>
      <c r="V88" s="15">
        <v>4</v>
      </c>
      <c r="W88" s="19">
        <v>0.21180555555555555</v>
      </c>
      <c r="X88" s="20">
        <v>42675</v>
      </c>
      <c r="Y88" s="21" t="s">
        <v>38</v>
      </c>
    </row>
    <row r="89" spans="1:25" s="206" customFormat="1" ht="14.25" thickBot="1" x14ac:dyDescent="0.2">
      <c r="A89" s="197">
        <v>502024</v>
      </c>
      <c r="B89" s="518" t="s">
        <v>77</v>
      </c>
      <c r="C89" s="197">
        <v>1.052</v>
      </c>
      <c r="D89" s="519">
        <v>4.7999999999999996E-3</v>
      </c>
      <c r="E89" s="518">
        <v>767.31</v>
      </c>
      <c r="F89" s="197">
        <v>1.0509999999999999</v>
      </c>
      <c r="G89" s="520">
        <v>-1E-3</v>
      </c>
      <c r="H89" s="520">
        <v>0.03</v>
      </c>
      <c r="I89" s="518">
        <v>5</v>
      </c>
      <c r="J89" s="518">
        <v>4.5</v>
      </c>
      <c r="K89" s="520">
        <v>4.496E-2</v>
      </c>
      <c r="L89" s="518" t="s">
        <v>40</v>
      </c>
      <c r="M89" s="197" t="s">
        <v>78</v>
      </c>
      <c r="N89" s="519">
        <v>9.7000000000000003E-3</v>
      </c>
      <c r="O89" s="202">
        <v>0.29010000000000002</v>
      </c>
      <c r="P89" s="520">
        <v>-4.7999999999999996E-3</v>
      </c>
      <c r="Q89" s="520">
        <v>0.63690000000000002</v>
      </c>
      <c r="R89" s="520">
        <v>6.7000000000000002E-3</v>
      </c>
      <c r="S89" s="520">
        <v>6.6E-3</v>
      </c>
      <c r="T89" s="520">
        <v>8.3999999999999995E-3</v>
      </c>
      <c r="U89" s="518">
        <v>2388</v>
      </c>
      <c r="V89" s="518">
        <v>269</v>
      </c>
      <c r="W89" s="522">
        <v>0.21180555555555555</v>
      </c>
      <c r="X89" s="523">
        <v>42614</v>
      </c>
      <c r="Y89" s="205" t="s">
        <v>38</v>
      </c>
    </row>
    <row r="90" spans="1:25" s="206" customFormat="1" ht="14.25" thickBot="1" x14ac:dyDescent="0.2">
      <c r="A90" s="197">
        <v>150177</v>
      </c>
      <c r="B90" s="518" t="s">
        <v>83</v>
      </c>
      <c r="C90" s="197">
        <v>1.0309999999999999</v>
      </c>
      <c r="D90" s="519">
        <v>4.8999999999999998E-3</v>
      </c>
      <c r="E90" s="518">
        <v>203.34</v>
      </c>
      <c r="F90" s="197">
        <v>1.028</v>
      </c>
      <c r="G90" s="520">
        <v>-2.8999999999999998E-3</v>
      </c>
      <c r="H90" s="520">
        <v>0.03</v>
      </c>
      <c r="I90" s="518">
        <v>4.5</v>
      </c>
      <c r="J90" s="518">
        <v>4.5</v>
      </c>
      <c r="K90" s="520">
        <v>4.487E-2</v>
      </c>
      <c r="L90" s="518" t="s">
        <v>40</v>
      </c>
      <c r="M90" s="197" t="s">
        <v>84</v>
      </c>
      <c r="N90" s="521">
        <v>-3.0999999999999999E-3</v>
      </c>
      <c r="O90" s="202">
        <v>0.47549999999999998</v>
      </c>
      <c r="P90" s="520">
        <v>-6.7000000000000002E-3</v>
      </c>
      <c r="Q90" s="520">
        <v>0.2311</v>
      </c>
      <c r="R90" s="520">
        <v>1.2999999999999999E-3</v>
      </c>
      <c r="S90" s="520">
        <v>4.0000000000000002E-4</v>
      </c>
      <c r="T90" s="520">
        <v>2.8E-3</v>
      </c>
      <c r="U90" s="518">
        <v>22209</v>
      </c>
      <c r="V90" s="518">
        <v>62</v>
      </c>
      <c r="W90" s="522">
        <v>0.21180555555555555</v>
      </c>
      <c r="X90" s="523">
        <v>42738</v>
      </c>
      <c r="Y90" s="205" t="s">
        <v>38</v>
      </c>
    </row>
    <row r="91" spans="1:25" ht="14.25" thickBot="1" x14ac:dyDescent="0.2">
      <c r="A91" s="7">
        <v>150205</v>
      </c>
      <c r="B91" s="8" t="s">
        <v>49</v>
      </c>
      <c r="C91" s="7">
        <v>1.036</v>
      </c>
      <c r="D91" s="9">
        <v>4.7999999999999996E-3</v>
      </c>
      <c r="E91" s="8">
        <v>48290.28</v>
      </c>
      <c r="F91" s="7">
        <v>1.0329999999999999</v>
      </c>
      <c r="G91" s="10">
        <v>-2.8999999999999998E-3</v>
      </c>
      <c r="H91" s="10">
        <v>0.03</v>
      </c>
      <c r="I91" s="8">
        <v>4.5</v>
      </c>
      <c r="J91" s="8">
        <v>4.5</v>
      </c>
      <c r="K91" s="10">
        <v>4.487E-2</v>
      </c>
      <c r="L91" s="8" t="s">
        <v>40</v>
      </c>
      <c r="M91" s="7" t="s">
        <v>50</v>
      </c>
      <c r="N91" s="9">
        <v>0.01</v>
      </c>
      <c r="O91" s="23">
        <v>0.20669999999999999</v>
      </c>
      <c r="P91" s="10">
        <v>-6.7000000000000002E-3</v>
      </c>
      <c r="Q91" s="10">
        <v>0.85499999999999998</v>
      </c>
      <c r="R91" s="10">
        <v>2.3E-3</v>
      </c>
      <c r="S91" s="10">
        <v>7.4999999999999997E-3</v>
      </c>
      <c r="T91" s="10">
        <v>1.44E-2</v>
      </c>
      <c r="U91" s="8">
        <v>545482</v>
      </c>
      <c r="V91" s="8">
        <v>46034</v>
      </c>
      <c r="W91" s="11">
        <v>0.21180555555555555</v>
      </c>
      <c r="X91" s="12">
        <v>42705</v>
      </c>
      <c r="Y91" s="13" t="s">
        <v>38</v>
      </c>
    </row>
    <row r="92" spans="1:25" ht="14.25" thickBot="1" x14ac:dyDescent="0.2">
      <c r="A92" s="14">
        <v>150229</v>
      </c>
      <c r="B92" s="15" t="s">
        <v>69</v>
      </c>
      <c r="C92" s="14">
        <v>1.0349999999999999</v>
      </c>
      <c r="D92" s="16">
        <v>5.7999999999999996E-3</v>
      </c>
      <c r="E92" s="15">
        <v>444.37</v>
      </c>
      <c r="F92" s="14">
        <v>1.032</v>
      </c>
      <c r="G92" s="17">
        <v>-2.8999999999999998E-3</v>
      </c>
      <c r="H92" s="17">
        <v>0.03</v>
      </c>
      <c r="I92" s="15">
        <v>4.5</v>
      </c>
      <c r="J92" s="15">
        <v>4.5</v>
      </c>
      <c r="K92" s="17">
        <v>4.487E-2</v>
      </c>
      <c r="L92" s="15" t="s">
        <v>40</v>
      </c>
      <c r="M92" s="14" t="s">
        <v>70</v>
      </c>
      <c r="N92" s="16">
        <v>4.3E-3</v>
      </c>
      <c r="O92" s="18">
        <v>0.29849999999999999</v>
      </c>
      <c r="P92" s="17">
        <v>-6.7000000000000002E-3</v>
      </c>
      <c r="Q92" s="17">
        <v>0.64159999999999995</v>
      </c>
      <c r="R92" s="17">
        <v>2.5000000000000001E-3</v>
      </c>
      <c r="S92" s="17">
        <v>2.2000000000000001E-3</v>
      </c>
      <c r="T92" s="17">
        <v>1.1000000000000001E-3</v>
      </c>
      <c r="U92" s="15">
        <v>16193</v>
      </c>
      <c r="V92" s="15">
        <v>12</v>
      </c>
      <c r="W92" s="19">
        <v>0.21180555555555555</v>
      </c>
      <c r="X92" s="20">
        <v>42705</v>
      </c>
      <c r="Y92" s="21" t="s">
        <v>38</v>
      </c>
    </row>
    <row r="93" spans="1:25" ht="14.25" thickBot="1" x14ac:dyDescent="0.2">
      <c r="A93" s="7">
        <v>150273</v>
      </c>
      <c r="B93" s="8" t="s">
        <v>45</v>
      </c>
      <c r="C93" s="7">
        <v>1.0580000000000001</v>
      </c>
      <c r="D93" s="9">
        <v>5.7000000000000002E-3</v>
      </c>
      <c r="E93" s="8">
        <v>353.66</v>
      </c>
      <c r="F93" s="7">
        <v>1.0549999999999999</v>
      </c>
      <c r="G93" s="10">
        <v>-2.8E-3</v>
      </c>
      <c r="H93" s="10">
        <v>0.03</v>
      </c>
      <c r="I93" s="8">
        <v>5</v>
      </c>
      <c r="J93" s="8">
        <v>4.5</v>
      </c>
      <c r="K93" s="10">
        <v>4.487E-2</v>
      </c>
      <c r="L93" s="8" t="s">
        <v>40</v>
      </c>
      <c r="M93" s="7" t="s">
        <v>46</v>
      </c>
      <c r="N93" s="9">
        <v>2.5000000000000001E-3</v>
      </c>
      <c r="O93" s="23">
        <v>0.15240000000000001</v>
      </c>
      <c r="P93" s="10">
        <v>-6.6E-3</v>
      </c>
      <c r="Q93" s="10">
        <v>0.94850000000000001</v>
      </c>
      <c r="R93" s="10">
        <v>-5.5999999999999999E-3</v>
      </c>
      <c r="S93" s="10">
        <v>-5.8999999999999999E-3</v>
      </c>
      <c r="T93" s="10">
        <v>-5.1999999999999998E-3</v>
      </c>
      <c r="U93" s="8">
        <v>10327</v>
      </c>
      <c r="V93" s="8">
        <v>-82</v>
      </c>
      <c r="W93" s="11">
        <v>0.21180555555555555</v>
      </c>
      <c r="X93" s="12">
        <v>42614</v>
      </c>
      <c r="Y93" s="13" t="s">
        <v>38</v>
      </c>
    </row>
    <row r="94" spans="1:25" ht="14.25" thickBot="1" x14ac:dyDescent="0.2">
      <c r="A94" s="14">
        <v>150259</v>
      </c>
      <c r="B94" s="15" t="s">
        <v>92</v>
      </c>
      <c r="C94" s="14">
        <v>1.012</v>
      </c>
      <c r="D94" s="16">
        <v>5.0000000000000001E-3</v>
      </c>
      <c r="E94" s="15">
        <v>336.11</v>
      </c>
      <c r="F94" s="14">
        <v>1.0092000000000001</v>
      </c>
      <c r="G94" s="17">
        <v>-2.8E-3</v>
      </c>
      <c r="H94" s="17">
        <v>0.03</v>
      </c>
      <c r="I94" s="15">
        <v>4.5</v>
      </c>
      <c r="J94" s="15">
        <v>4.5</v>
      </c>
      <c r="K94" s="17">
        <v>4.487E-2</v>
      </c>
      <c r="L94" s="15" t="s">
        <v>40</v>
      </c>
      <c r="M94" s="14" t="s">
        <v>93</v>
      </c>
      <c r="N94" s="16">
        <v>3.2000000000000002E-3</v>
      </c>
      <c r="O94" s="18">
        <v>0.34810000000000002</v>
      </c>
      <c r="P94" s="17">
        <v>-6.7000000000000002E-3</v>
      </c>
      <c r="Q94" s="17">
        <v>0.55320000000000003</v>
      </c>
      <c r="R94" s="17">
        <v>-7.0000000000000001E-3</v>
      </c>
      <c r="S94" s="17">
        <v>-4.4999999999999997E-3</v>
      </c>
      <c r="T94" s="17">
        <v>2.8E-3</v>
      </c>
      <c r="U94" s="15">
        <v>10120</v>
      </c>
      <c r="V94" s="15">
        <v>-9</v>
      </c>
      <c r="W94" s="19">
        <v>0.21180555555555555</v>
      </c>
      <c r="X94" s="20">
        <v>42888</v>
      </c>
      <c r="Y94" s="21" t="s">
        <v>38</v>
      </c>
    </row>
    <row r="95" spans="1:25" ht="14.25" thickBot="1" x14ac:dyDescent="0.2">
      <c r="A95" s="7">
        <v>150271</v>
      </c>
      <c r="B95" s="8" t="s">
        <v>59</v>
      </c>
      <c r="C95" s="7">
        <v>1.0329999999999999</v>
      </c>
      <c r="D95" s="9">
        <v>4.8999999999999998E-3</v>
      </c>
      <c r="E95" s="8">
        <v>46.49</v>
      </c>
      <c r="F95" s="7">
        <v>1.03</v>
      </c>
      <c r="G95" s="10">
        <v>-2.8999999999999998E-3</v>
      </c>
      <c r="H95" s="10">
        <v>0.03</v>
      </c>
      <c r="I95" s="8">
        <v>4.5</v>
      </c>
      <c r="J95" s="8">
        <v>4.5</v>
      </c>
      <c r="K95" s="10">
        <v>4.487E-2</v>
      </c>
      <c r="L95" s="8" t="s">
        <v>40</v>
      </c>
      <c r="M95" s="7" t="s">
        <v>60</v>
      </c>
      <c r="N95" s="9">
        <v>2.0999999999999999E-3</v>
      </c>
      <c r="O95" s="23">
        <v>0.40189999999999998</v>
      </c>
      <c r="P95" s="10">
        <v>-6.7000000000000002E-3</v>
      </c>
      <c r="Q95" s="10">
        <v>0.4017</v>
      </c>
      <c r="R95" s="10">
        <v>-2E-3</v>
      </c>
      <c r="S95" s="10">
        <v>-2.3E-3</v>
      </c>
      <c r="T95" s="10">
        <v>4.7000000000000002E-3</v>
      </c>
      <c r="U95" s="8">
        <v>2364</v>
      </c>
      <c r="V95" s="8">
        <v>3</v>
      </c>
      <c r="W95" s="11">
        <v>0.21180555555555555</v>
      </c>
      <c r="X95" s="12">
        <v>42719</v>
      </c>
      <c r="Y95" s="13" t="s">
        <v>38</v>
      </c>
    </row>
    <row r="96" spans="1:25" ht="14.25" thickBot="1" x14ac:dyDescent="0.2">
      <c r="A96" s="14">
        <v>150329</v>
      </c>
      <c r="B96" s="15" t="s">
        <v>99</v>
      </c>
      <c r="C96" s="14">
        <v>1.0329999999999999</v>
      </c>
      <c r="D96" s="16">
        <v>4.8999999999999998E-3</v>
      </c>
      <c r="E96" s="15">
        <v>388.35</v>
      </c>
      <c r="F96" s="14">
        <v>1.03</v>
      </c>
      <c r="G96" s="17">
        <v>-2.8999999999999998E-3</v>
      </c>
      <c r="H96" s="17">
        <v>0.03</v>
      </c>
      <c r="I96" s="15">
        <v>4.5</v>
      </c>
      <c r="J96" s="15">
        <v>4.5</v>
      </c>
      <c r="K96" s="17">
        <v>4.487E-2</v>
      </c>
      <c r="L96" s="15" t="s">
        <v>40</v>
      </c>
      <c r="M96" s="14" t="s">
        <v>100</v>
      </c>
      <c r="N96" s="16">
        <v>2.9999999999999997E-4</v>
      </c>
      <c r="O96" s="18">
        <v>0.33629999999999999</v>
      </c>
      <c r="P96" s="17">
        <v>-6.7000000000000002E-3</v>
      </c>
      <c r="Q96" s="17">
        <v>0.55559999999999998</v>
      </c>
      <c r="R96" s="17">
        <v>2.3E-3</v>
      </c>
      <c r="S96" s="17">
        <v>5.7000000000000002E-3</v>
      </c>
      <c r="T96" s="17">
        <v>5.0000000000000001E-4</v>
      </c>
      <c r="U96" s="15">
        <v>13262</v>
      </c>
      <c r="V96" s="15">
        <v>0</v>
      </c>
      <c r="W96" s="19">
        <v>0.21180555555555555</v>
      </c>
      <c r="X96" s="20">
        <v>42719</v>
      </c>
      <c r="Y96" s="21" t="s">
        <v>38</v>
      </c>
    </row>
    <row r="97" spans="1:25" ht="14.25" thickBot="1" x14ac:dyDescent="0.2">
      <c r="A97" s="7">
        <v>502027</v>
      </c>
      <c r="B97" s="8" t="s">
        <v>124</v>
      </c>
      <c r="C97" s="7">
        <v>1.054</v>
      </c>
      <c r="D97" s="9">
        <v>4.7999999999999996E-3</v>
      </c>
      <c r="E97" s="8">
        <v>3.62</v>
      </c>
      <c r="F97" s="7">
        <v>1.0509999999999999</v>
      </c>
      <c r="G97" s="10">
        <v>-2.8999999999999998E-3</v>
      </c>
      <c r="H97" s="10">
        <v>0.03</v>
      </c>
      <c r="I97" s="8">
        <v>5</v>
      </c>
      <c r="J97" s="8">
        <v>4.5</v>
      </c>
      <c r="K97" s="10">
        <v>4.487E-2</v>
      </c>
      <c r="L97" s="8" t="s">
        <v>40</v>
      </c>
      <c r="M97" s="7" t="s">
        <v>125</v>
      </c>
      <c r="N97" s="9">
        <v>5.8999999999999999E-3</v>
      </c>
      <c r="O97" s="23">
        <v>0.3014</v>
      </c>
      <c r="P97" s="10">
        <v>-6.6E-3</v>
      </c>
      <c r="Q97" s="10">
        <v>0.61080000000000001</v>
      </c>
      <c r="R97" s="10">
        <v>1.8599999999999998E-2</v>
      </c>
      <c r="S97" s="10">
        <v>3.2399999999999998E-2</v>
      </c>
      <c r="T97" s="10">
        <v>3.8E-3</v>
      </c>
      <c r="U97" s="8">
        <v>133</v>
      </c>
      <c r="V97" s="8">
        <v>0</v>
      </c>
      <c r="W97" s="11">
        <v>0.21180555555555555</v>
      </c>
      <c r="X97" s="12">
        <v>42614</v>
      </c>
      <c r="Y97" s="13" t="s">
        <v>38</v>
      </c>
    </row>
    <row r="98" spans="1:25" ht="14.25" thickBot="1" x14ac:dyDescent="0.2">
      <c r="A98" s="14">
        <v>150233</v>
      </c>
      <c r="B98" s="15" t="s">
        <v>81</v>
      </c>
      <c r="C98" s="14">
        <v>1.0129999999999999</v>
      </c>
      <c r="D98" s="16">
        <v>5.0000000000000001E-3</v>
      </c>
      <c r="E98" s="15">
        <v>19.05</v>
      </c>
      <c r="F98" s="14">
        <v>1.0096000000000001</v>
      </c>
      <c r="G98" s="17">
        <v>-3.3999999999999998E-3</v>
      </c>
      <c r="H98" s="17">
        <v>0.03</v>
      </c>
      <c r="I98" s="15">
        <v>4.5</v>
      </c>
      <c r="J98" s="15">
        <v>4.5</v>
      </c>
      <c r="K98" s="17">
        <v>4.4850000000000001E-2</v>
      </c>
      <c r="L98" s="15" t="s">
        <v>40</v>
      </c>
      <c r="M98" s="14" t="s">
        <v>82</v>
      </c>
      <c r="N98" s="16">
        <v>5.4000000000000003E-3</v>
      </c>
      <c r="O98" s="18">
        <v>0.30630000000000002</v>
      </c>
      <c r="P98" s="17">
        <v>-6.7000000000000002E-3</v>
      </c>
      <c r="Q98" s="29">
        <v>0.65210000000000001</v>
      </c>
      <c r="R98" s="17">
        <v>-1.6000000000000001E-3</v>
      </c>
      <c r="S98" s="17">
        <v>-3.5999999999999999E-3</v>
      </c>
      <c r="T98" s="17">
        <v>-4.3E-3</v>
      </c>
      <c r="U98" s="15">
        <v>2720</v>
      </c>
      <c r="V98" s="15">
        <v>-70</v>
      </c>
      <c r="W98" s="19">
        <v>0.21180555555555555</v>
      </c>
      <c r="X98" s="20">
        <v>42884</v>
      </c>
      <c r="Y98" s="21" t="s">
        <v>38</v>
      </c>
    </row>
    <row r="99" spans="1:25" ht="14.25" thickBot="1" x14ac:dyDescent="0.2">
      <c r="A99" s="7">
        <v>150277</v>
      </c>
      <c r="B99" s="22" t="s">
        <v>65</v>
      </c>
      <c r="C99" s="7">
        <v>1.06</v>
      </c>
      <c r="D99" s="9">
        <v>5.7000000000000002E-3</v>
      </c>
      <c r="E99" s="8">
        <v>906.68</v>
      </c>
      <c r="F99" s="7">
        <v>1.056</v>
      </c>
      <c r="G99" s="10">
        <v>-3.8E-3</v>
      </c>
      <c r="H99" s="10">
        <v>0.03</v>
      </c>
      <c r="I99" s="8">
        <v>5</v>
      </c>
      <c r="J99" s="8">
        <v>4.5</v>
      </c>
      <c r="K99" s="10">
        <v>4.4830000000000002E-2</v>
      </c>
      <c r="L99" s="8" t="s">
        <v>40</v>
      </c>
      <c r="M99" s="7" t="s">
        <v>66</v>
      </c>
      <c r="N99" s="9">
        <v>1.2999999999999999E-3</v>
      </c>
      <c r="O99" s="23">
        <v>0.14860000000000001</v>
      </c>
      <c r="P99" s="10">
        <v>-7.6E-3</v>
      </c>
      <c r="Q99" s="10">
        <v>0.95579999999999998</v>
      </c>
      <c r="R99" s="10">
        <v>2E-3</v>
      </c>
      <c r="S99" s="10">
        <v>-4.5999999999999999E-3</v>
      </c>
      <c r="T99" s="10">
        <v>-5.8999999999999999E-3</v>
      </c>
      <c r="U99" s="8">
        <v>53467</v>
      </c>
      <c r="V99" s="8">
        <v>-172</v>
      </c>
      <c r="W99" s="11">
        <v>0.21180555555555555</v>
      </c>
      <c r="X99" s="12">
        <v>42614</v>
      </c>
      <c r="Y99" s="13" t="s">
        <v>38</v>
      </c>
    </row>
    <row r="100" spans="1:25" ht="14.25" thickBot="1" x14ac:dyDescent="0.2">
      <c r="A100" s="14">
        <v>150257</v>
      </c>
      <c r="B100" s="15" t="s">
        <v>53</v>
      </c>
      <c r="C100" s="14">
        <v>1.0129999999999999</v>
      </c>
      <c r="D100" s="16">
        <v>6.0000000000000001E-3</v>
      </c>
      <c r="E100" s="15">
        <v>83.49</v>
      </c>
      <c r="F100" s="14">
        <v>1.0092000000000001</v>
      </c>
      <c r="G100" s="17">
        <v>-3.8E-3</v>
      </c>
      <c r="H100" s="17">
        <v>0.03</v>
      </c>
      <c r="I100" s="15">
        <v>4.5</v>
      </c>
      <c r="J100" s="15">
        <v>4.5</v>
      </c>
      <c r="K100" s="17">
        <v>4.4830000000000002E-2</v>
      </c>
      <c r="L100" s="15" t="s">
        <v>40</v>
      </c>
      <c r="M100" s="14" t="s">
        <v>54</v>
      </c>
      <c r="N100" s="16">
        <v>2.5999999999999999E-3</v>
      </c>
      <c r="O100" s="18">
        <v>0.42</v>
      </c>
      <c r="P100" s="17">
        <v>-7.7000000000000002E-3</v>
      </c>
      <c r="Q100" s="17">
        <v>0.38190000000000002</v>
      </c>
      <c r="R100" s="17">
        <v>5.5999999999999999E-3</v>
      </c>
      <c r="S100" s="17">
        <v>1.4500000000000001E-2</v>
      </c>
      <c r="T100" s="17">
        <v>1.52E-2</v>
      </c>
      <c r="U100" s="15">
        <v>1573</v>
      </c>
      <c r="V100" s="15">
        <v>13</v>
      </c>
      <c r="W100" s="19">
        <v>0.21180555555555555</v>
      </c>
      <c r="X100" s="20">
        <v>42888</v>
      </c>
      <c r="Y100" s="21" t="s">
        <v>38</v>
      </c>
    </row>
    <row r="101" spans="1:25" ht="14.25" thickBot="1" x14ac:dyDescent="0.2">
      <c r="A101" s="7">
        <v>502049</v>
      </c>
      <c r="B101" s="8" t="s">
        <v>90</v>
      </c>
      <c r="C101" s="7">
        <v>1.0189999999999999</v>
      </c>
      <c r="D101" s="9">
        <v>4.8999999999999998E-3</v>
      </c>
      <c r="E101" s="8">
        <v>1811.36</v>
      </c>
      <c r="F101" s="7">
        <v>1.0153000000000001</v>
      </c>
      <c r="G101" s="10">
        <v>-3.5999999999999999E-3</v>
      </c>
      <c r="H101" s="10">
        <v>0.03</v>
      </c>
      <c r="I101" s="8">
        <v>4.5</v>
      </c>
      <c r="J101" s="8">
        <v>4.5</v>
      </c>
      <c r="K101" s="10">
        <v>4.4830000000000002E-2</v>
      </c>
      <c r="L101" s="8" t="s">
        <v>40</v>
      </c>
      <c r="M101" s="7" t="s">
        <v>91</v>
      </c>
      <c r="N101" s="27">
        <v>-1.8E-3</v>
      </c>
      <c r="O101" s="23">
        <v>0.43330000000000002</v>
      </c>
      <c r="P101" s="10">
        <v>-7.7000000000000002E-3</v>
      </c>
      <c r="Q101" s="10">
        <v>0.34360000000000002</v>
      </c>
      <c r="R101" s="10">
        <v>5.0000000000000001E-3</v>
      </c>
      <c r="S101" s="10">
        <v>1.8499999999999999E-2</v>
      </c>
      <c r="T101" s="10">
        <v>8.9999999999999993E-3</v>
      </c>
      <c r="U101" s="8">
        <v>12269</v>
      </c>
      <c r="V101" s="8">
        <v>229</v>
      </c>
      <c r="W101" s="11">
        <v>0.21180555555555555</v>
      </c>
      <c r="X101" s="12">
        <v>42839</v>
      </c>
      <c r="Y101" s="13" t="s">
        <v>38</v>
      </c>
    </row>
    <row r="102" spans="1:25" ht="14.25" thickBot="1" x14ac:dyDescent="0.2">
      <c r="A102" s="14">
        <v>150243</v>
      </c>
      <c r="B102" s="15" t="s">
        <v>128</v>
      </c>
      <c r="C102" s="14">
        <v>1.0309999999999999</v>
      </c>
      <c r="D102" s="16">
        <v>5.8999999999999999E-3</v>
      </c>
      <c r="E102" s="15">
        <v>157.21</v>
      </c>
      <c r="F102" s="14">
        <v>1.0269999999999999</v>
      </c>
      <c r="G102" s="17">
        <v>-3.8999999999999998E-3</v>
      </c>
      <c r="H102" s="17">
        <v>0.03</v>
      </c>
      <c r="I102" s="15">
        <v>4.5</v>
      </c>
      <c r="J102" s="15">
        <v>4.5</v>
      </c>
      <c r="K102" s="17">
        <v>4.4819999999999999E-2</v>
      </c>
      <c r="L102" s="15" t="s">
        <v>40</v>
      </c>
      <c r="M102" s="14" t="s">
        <v>129</v>
      </c>
      <c r="N102" s="16">
        <v>3.2000000000000002E-3</v>
      </c>
      <c r="O102" s="18">
        <v>0.38500000000000001</v>
      </c>
      <c r="P102" s="17">
        <v>-7.6E-3</v>
      </c>
      <c r="Q102" s="17">
        <v>0.44490000000000002</v>
      </c>
      <c r="R102" s="17">
        <v>-1.6000000000000001E-3</v>
      </c>
      <c r="S102" s="17">
        <v>3.3999999999999998E-3</v>
      </c>
      <c r="T102" s="17">
        <v>6.3E-3</v>
      </c>
      <c r="U102" s="15">
        <v>12407</v>
      </c>
      <c r="V102" s="15">
        <v>76</v>
      </c>
      <c r="W102" s="19">
        <v>0.21180555555555555</v>
      </c>
      <c r="X102" s="20">
        <v>42705</v>
      </c>
      <c r="Y102" s="21" t="s">
        <v>38</v>
      </c>
    </row>
    <row r="103" spans="1:25" ht="14.25" thickBot="1" x14ac:dyDescent="0.2">
      <c r="A103" s="7">
        <v>150241</v>
      </c>
      <c r="B103" s="22" t="s">
        <v>94</v>
      </c>
      <c r="C103" s="7">
        <v>1.034</v>
      </c>
      <c r="D103" s="9">
        <v>4.8999999999999998E-3</v>
      </c>
      <c r="E103" s="8">
        <v>119.13</v>
      </c>
      <c r="F103" s="7">
        <v>1.03</v>
      </c>
      <c r="G103" s="10">
        <v>-3.8999999999999998E-3</v>
      </c>
      <c r="H103" s="10">
        <v>0.03</v>
      </c>
      <c r="I103" s="8">
        <v>4.5</v>
      </c>
      <c r="J103" s="8">
        <v>4.5</v>
      </c>
      <c r="K103" s="10">
        <v>4.4819999999999999E-2</v>
      </c>
      <c r="L103" s="8" t="s">
        <v>40</v>
      </c>
      <c r="M103" s="7" t="s">
        <v>95</v>
      </c>
      <c r="N103" s="27">
        <v>-2.3999999999999998E-3</v>
      </c>
      <c r="O103" s="23">
        <v>0.31979999999999997</v>
      </c>
      <c r="P103" s="10">
        <v>-7.6E-3</v>
      </c>
      <c r="Q103" s="10">
        <v>0.59430000000000005</v>
      </c>
      <c r="R103" s="10">
        <v>2.0000000000000001E-4</v>
      </c>
      <c r="S103" s="10">
        <v>5.7999999999999996E-3</v>
      </c>
      <c r="T103" s="10">
        <v>-5.7000000000000002E-3</v>
      </c>
      <c r="U103" s="8">
        <v>8532</v>
      </c>
      <c r="V103" s="8">
        <v>-24</v>
      </c>
      <c r="W103" s="11">
        <v>0.21180555555555555</v>
      </c>
      <c r="X103" s="12">
        <v>42719</v>
      </c>
      <c r="Y103" s="13" t="s">
        <v>38</v>
      </c>
    </row>
    <row r="104" spans="1:25" ht="14.25" thickBot="1" x14ac:dyDescent="0.2">
      <c r="A104" s="14">
        <v>150315</v>
      </c>
      <c r="B104" s="15" t="s">
        <v>118</v>
      </c>
      <c r="C104" s="14">
        <v>1.036</v>
      </c>
      <c r="D104" s="16">
        <v>5.7999999999999996E-3</v>
      </c>
      <c r="E104" s="15">
        <v>287.64</v>
      </c>
      <c r="F104" s="14">
        <v>1.032</v>
      </c>
      <c r="G104" s="17">
        <v>-3.8999999999999998E-3</v>
      </c>
      <c r="H104" s="17">
        <v>0.03</v>
      </c>
      <c r="I104" s="15">
        <v>4.5</v>
      </c>
      <c r="J104" s="15">
        <v>4.5</v>
      </c>
      <c r="K104" s="17">
        <v>4.4819999999999999E-2</v>
      </c>
      <c r="L104" s="15" t="s">
        <v>40</v>
      </c>
      <c r="M104" s="14" t="s">
        <v>119</v>
      </c>
      <c r="N104" s="16">
        <v>2.0999999999999999E-3</v>
      </c>
      <c r="O104" s="18">
        <v>0.38719999999999999</v>
      </c>
      <c r="P104" s="17">
        <v>-7.6E-3</v>
      </c>
      <c r="Q104" s="17">
        <v>0.43390000000000001</v>
      </c>
      <c r="R104" s="17">
        <v>-7.7000000000000002E-3</v>
      </c>
      <c r="S104" s="17">
        <v>-7.1999999999999998E-3</v>
      </c>
      <c r="T104" s="17">
        <v>-3.8E-3</v>
      </c>
      <c r="U104" s="15">
        <v>9480</v>
      </c>
      <c r="V104" s="15">
        <v>-78</v>
      </c>
      <c r="W104" s="19">
        <v>0.21180555555555555</v>
      </c>
      <c r="X104" s="20">
        <v>42705</v>
      </c>
      <c r="Y104" s="21" t="s">
        <v>38</v>
      </c>
    </row>
    <row r="105" spans="1:25" ht="14.25" thickBot="1" x14ac:dyDescent="0.2">
      <c r="A105" s="7">
        <v>150249</v>
      </c>
      <c r="B105" s="22" t="s">
        <v>103</v>
      </c>
      <c r="C105" s="7">
        <v>1.034</v>
      </c>
      <c r="D105" s="31">
        <v>0</v>
      </c>
      <c r="E105" s="8">
        <v>26.88</v>
      </c>
      <c r="F105" s="7">
        <v>1.03</v>
      </c>
      <c r="G105" s="10">
        <v>-3.8999999999999998E-3</v>
      </c>
      <c r="H105" s="10">
        <v>0.03</v>
      </c>
      <c r="I105" s="8">
        <v>4.5</v>
      </c>
      <c r="J105" s="8">
        <v>4.5</v>
      </c>
      <c r="K105" s="10">
        <v>4.4819999999999999E-2</v>
      </c>
      <c r="L105" s="8" t="s">
        <v>40</v>
      </c>
      <c r="M105" s="7" t="s">
        <v>95</v>
      </c>
      <c r="N105" s="27">
        <v>-2.3999999999999998E-3</v>
      </c>
      <c r="O105" s="23">
        <v>0.28410000000000002</v>
      </c>
      <c r="P105" s="10">
        <v>-7.6E-3</v>
      </c>
      <c r="Q105" s="10">
        <v>0.67789999999999995</v>
      </c>
      <c r="R105" s="10">
        <v>-6.7000000000000002E-3</v>
      </c>
      <c r="S105" s="10">
        <v>5.9999999999999995E-4</v>
      </c>
      <c r="T105" s="10">
        <v>-1.6000000000000001E-3</v>
      </c>
      <c r="U105" s="8">
        <v>3972</v>
      </c>
      <c r="V105" s="8">
        <v>-5</v>
      </c>
      <c r="W105" s="11">
        <v>0.21180555555555555</v>
      </c>
      <c r="X105" s="12">
        <v>42719</v>
      </c>
      <c r="Y105" s="13" t="s">
        <v>38</v>
      </c>
    </row>
    <row r="106" spans="1:25" ht="14.25" thickBot="1" x14ac:dyDescent="0.2">
      <c r="A106" s="14">
        <v>150251</v>
      </c>
      <c r="B106" s="15" t="s">
        <v>96</v>
      </c>
      <c r="C106" s="14">
        <v>1.034</v>
      </c>
      <c r="D106" s="16">
        <v>4.8999999999999998E-3</v>
      </c>
      <c r="E106" s="15">
        <v>708.05</v>
      </c>
      <c r="F106" s="14">
        <v>1.03</v>
      </c>
      <c r="G106" s="17">
        <v>-3.8999999999999998E-3</v>
      </c>
      <c r="H106" s="17">
        <v>0.03</v>
      </c>
      <c r="I106" s="15">
        <v>4.5</v>
      </c>
      <c r="J106" s="15">
        <v>4.5</v>
      </c>
      <c r="K106" s="17">
        <v>4.4819999999999999E-2</v>
      </c>
      <c r="L106" s="15" t="s">
        <v>40</v>
      </c>
      <c r="M106" s="14" t="s">
        <v>97</v>
      </c>
      <c r="N106" s="30">
        <v>-9.4000000000000004E-3</v>
      </c>
      <c r="O106" s="18">
        <v>0.4375</v>
      </c>
      <c r="P106" s="17">
        <v>-7.6E-3</v>
      </c>
      <c r="Q106" s="17">
        <v>0.31840000000000002</v>
      </c>
      <c r="R106" s="17">
        <v>8.9999999999999993E-3</v>
      </c>
      <c r="S106" s="17">
        <v>2.0899999999999998E-2</v>
      </c>
      <c r="T106" s="17">
        <v>1.1599999999999999E-2</v>
      </c>
      <c r="U106" s="15">
        <v>7472</v>
      </c>
      <c r="V106" s="15">
        <v>620</v>
      </c>
      <c r="W106" s="19">
        <v>0.21180555555555555</v>
      </c>
      <c r="X106" s="20">
        <v>42719</v>
      </c>
      <c r="Y106" s="21" t="s">
        <v>38</v>
      </c>
    </row>
    <row r="107" spans="1:25" ht="14.25" thickBot="1" x14ac:dyDescent="0.2">
      <c r="A107" s="7">
        <v>150283</v>
      </c>
      <c r="B107" s="8" t="s">
        <v>63</v>
      </c>
      <c r="C107" s="7">
        <v>1.0109999999999999</v>
      </c>
      <c r="D107" s="9">
        <v>5.0000000000000001E-3</v>
      </c>
      <c r="E107" s="8">
        <v>125.8</v>
      </c>
      <c r="F107" s="7">
        <v>1.0069999999999999</v>
      </c>
      <c r="G107" s="10">
        <v>-4.0000000000000001E-3</v>
      </c>
      <c r="H107" s="10">
        <v>0.03</v>
      </c>
      <c r="I107" s="8">
        <v>4.5</v>
      </c>
      <c r="J107" s="8">
        <v>4.5</v>
      </c>
      <c r="K107" s="10">
        <v>4.4819999999999999E-2</v>
      </c>
      <c r="L107" s="8" t="s">
        <v>40</v>
      </c>
      <c r="M107" s="7" t="s">
        <v>64</v>
      </c>
      <c r="N107" s="9">
        <v>5.0000000000000001E-4</v>
      </c>
      <c r="O107" s="23">
        <v>0.29549999999999998</v>
      </c>
      <c r="P107" s="10">
        <v>-7.7000000000000002E-3</v>
      </c>
      <c r="Q107" s="24">
        <v>0.68140000000000001</v>
      </c>
      <c r="R107" s="10">
        <v>-8.5000000000000006E-3</v>
      </c>
      <c r="S107" s="10">
        <v>-3.5999999999999999E-3</v>
      </c>
      <c r="T107" s="10">
        <v>-7.0000000000000001E-3</v>
      </c>
      <c r="U107" s="8">
        <v>9436</v>
      </c>
      <c r="V107" s="8">
        <v>-26</v>
      </c>
      <c r="W107" s="11">
        <v>0.21180555555555555</v>
      </c>
      <c r="X107" s="12">
        <v>42905</v>
      </c>
      <c r="Y107" s="13" t="s">
        <v>38</v>
      </c>
    </row>
    <row r="108" spans="1:25" ht="14.25" thickBot="1" x14ac:dyDescent="0.2">
      <c r="A108" s="14">
        <v>150173</v>
      </c>
      <c r="B108" s="15" t="s">
        <v>113</v>
      </c>
      <c r="C108" s="14">
        <v>1.034</v>
      </c>
      <c r="D108" s="16">
        <v>5.7999999999999996E-3</v>
      </c>
      <c r="E108" s="15">
        <v>529.61</v>
      </c>
      <c r="F108" s="14">
        <v>1.03</v>
      </c>
      <c r="G108" s="17">
        <v>-3.8999999999999998E-3</v>
      </c>
      <c r="H108" s="17">
        <v>0.03</v>
      </c>
      <c r="I108" s="15">
        <v>4.5</v>
      </c>
      <c r="J108" s="15">
        <v>4.5</v>
      </c>
      <c r="K108" s="17">
        <v>4.4819999999999999E-2</v>
      </c>
      <c r="L108" s="15" t="s">
        <v>40</v>
      </c>
      <c r="M108" s="14" t="s">
        <v>114</v>
      </c>
      <c r="N108" s="16">
        <v>4.7999999999999996E-3</v>
      </c>
      <c r="O108" s="18">
        <v>0.28820000000000001</v>
      </c>
      <c r="P108" s="17">
        <v>-7.6E-3</v>
      </c>
      <c r="Q108" s="17">
        <v>0.66839999999999999</v>
      </c>
      <c r="R108" s="17">
        <v>-4.4999999999999997E-3</v>
      </c>
      <c r="S108" s="17">
        <v>5.9999999999999995E-4</v>
      </c>
      <c r="T108" s="17">
        <v>9.4999999999999998E-3</v>
      </c>
      <c r="U108" s="15">
        <v>19019</v>
      </c>
      <c r="V108" s="15">
        <v>761</v>
      </c>
      <c r="W108" s="19">
        <v>0.21180555555555555</v>
      </c>
      <c r="X108" s="20">
        <v>42719</v>
      </c>
      <c r="Y108" s="21" t="s">
        <v>38</v>
      </c>
    </row>
    <row r="109" spans="1:25" ht="14.25" thickBot="1" x14ac:dyDescent="0.2">
      <c r="A109" s="7">
        <v>150309</v>
      </c>
      <c r="B109" s="8" t="s">
        <v>73</v>
      </c>
      <c r="C109" s="7">
        <v>1.036</v>
      </c>
      <c r="D109" s="9">
        <v>5.7999999999999996E-3</v>
      </c>
      <c r="E109" s="8">
        <v>16.03</v>
      </c>
      <c r="F109" s="7">
        <v>1.032</v>
      </c>
      <c r="G109" s="10">
        <v>-3.8999999999999998E-3</v>
      </c>
      <c r="H109" s="10">
        <v>0.03</v>
      </c>
      <c r="I109" s="8">
        <v>4.5</v>
      </c>
      <c r="J109" s="8">
        <v>4.5</v>
      </c>
      <c r="K109" s="10">
        <v>4.4819999999999999E-2</v>
      </c>
      <c r="L109" s="8" t="s">
        <v>40</v>
      </c>
      <c r="M109" s="7" t="s">
        <v>74</v>
      </c>
      <c r="N109" s="9">
        <v>3.0000000000000001E-3</v>
      </c>
      <c r="O109" s="23">
        <v>0.36840000000000001</v>
      </c>
      <c r="P109" s="10">
        <v>-7.6E-3</v>
      </c>
      <c r="Q109" s="10">
        <v>0.47799999999999998</v>
      </c>
      <c r="R109" s="10">
        <v>-4.3E-3</v>
      </c>
      <c r="S109" s="10">
        <v>-2.5000000000000001E-3</v>
      </c>
      <c r="T109" s="10">
        <v>-6.4000000000000003E-3</v>
      </c>
      <c r="U109" s="8">
        <v>1406</v>
      </c>
      <c r="V109" s="8">
        <v>-15</v>
      </c>
      <c r="W109" s="11">
        <v>0.21180555555555555</v>
      </c>
      <c r="X109" s="12">
        <v>42709</v>
      </c>
      <c r="Y109" s="13" t="s">
        <v>38</v>
      </c>
    </row>
    <row r="110" spans="1:25" ht="14.25" thickBot="1" x14ac:dyDescent="0.2">
      <c r="A110" s="14">
        <v>150305</v>
      </c>
      <c r="B110" s="15" t="s">
        <v>104</v>
      </c>
      <c r="C110" s="14">
        <v>1.034</v>
      </c>
      <c r="D110" s="16">
        <v>6.7999999999999996E-3</v>
      </c>
      <c r="E110" s="15">
        <v>160.53</v>
      </c>
      <c r="F110" s="14">
        <v>1.03</v>
      </c>
      <c r="G110" s="17">
        <v>-3.8999999999999998E-3</v>
      </c>
      <c r="H110" s="17">
        <v>0.03</v>
      </c>
      <c r="I110" s="15">
        <v>4.5</v>
      </c>
      <c r="J110" s="15">
        <v>4.5</v>
      </c>
      <c r="K110" s="17">
        <v>4.4819999999999999E-2</v>
      </c>
      <c r="L110" s="15" t="s">
        <v>40</v>
      </c>
      <c r="M110" s="14" t="s">
        <v>105</v>
      </c>
      <c r="N110" s="16">
        <v>4.4999999999999997E-3</v>
      </c>
      <c r="O110" s="18">
        <v>0.2404</v>
      </c>
      <c r="P110" s="17">
        <v>-7.6E-3</v>
      </c>
      <c r="Q110" s="17">
        <v>0.7802</v>
      </c>
      <c r="R110" s="17">
        <v>-5.4000000000000003E-3</v>
      </c>
      <c r="S110" s="17">
        <v>-5.4000000000000003E-3</v>
      </c>
      <c r="T110" s="17">
        <v>-5.4000000000000003E-3</v>
      </c>
      <c r="U110" s="15">
        <v>2948</v>
      </c>
      <c r="V110" s="15">
        <v>-32</v>
      </c>
      <c r="W110" s="19">
        <v>0.21180555555555555</v>
      </c>
      <c r="X110" s="20">
        <v>42719</v>
      </c>
      <c r="Y110" s="21" t="s">
        <v>38</v>
      </c>
    </row>
    <row r="111" spans="1:25" ht="14.25" thickBot="1" x14ac:dyDescent="0.2">
      <c r="A111" s="7">
        <v>150179</v>
      </c>
      <c r="B111" s="8" t="s">
        <v>120</v>
      </c>
      <c r="C111" s="7">
        <v>1.0329999999999999</v>
      </c>
      <c r="D111" s="9">
        <v>7.7999999999999996E-3</v>
      </c>
      <c r="E111" s="8">
        <v>440.67</v>
      </c>
      <c r="F111" s="7">
        <v>1.028</v>
      </c>
      <c r="G111" s="10">
        <v>-4.8999999999999998E-3</v>
      </c>
      <c r="H111" s="10">
        <v>0.03</v>
      </c>
      <c r="I111" s="8">
        <v>4.5</v>
      </c>
      <c r="J111" s="8">
        <v>4.5</v>
      </c>
      <c r="K111" s="10">
        <v>4.478E-2</v>
      </c>
      <c r="L111" s="8" t="s">
        <v>40</v>
      </c>
      <c r="M111" s="7" t="s">
        <v>121</v>
      </c>
      <c r="N111" s="9">
        <v>2.8999999999999998E-3</v>
      </c>
      <c r="O111" s="23">
        <v>0.47339999999999999</v>
      </c>
      <c r="P111" s="10">
        <v>-8.6E-3</v>
      </c>
      <c r="Q111" s="10">
        <v>0.23630000000000001</v>
      </c>
      <c r="R111" s="10">
        <v>-7.3000000000000001E-3</v>
      </c>
      <c r="S111" s="10">
        <v>-1.6999999999999999E-3</v>
      </c>
      <c r="T111" s="10">
        <v>1.6500000000000001E-2</v>
      </c>
      <c r="U111" s="8">
        <v>6908</v>
      </c>
      <c r="V111" s="8">
        <v>955</v>
      </c>
      <c r="W111" s="11">
        <v>0.21180555555555555</v>
      </c>
      <c r="X111" s="12">
        <v>42738</v>
      </c>
      <c r="Y111" s="13" t="s">
        <v>38</v>
      </c>
    </row>
    <row r="112" spans="1:25" ht="14.25" thickBot="1" x14ac:dyDescent="0.2">
      <c r="A112" s="14">
        <v>150203</v>
      </c>
      <c r="B112" s="15" t="s">
        <v>109</v>
      </c>
      <c r="C112" s="14">
        <v>1.026</v>
      </c>
      <c r="D112" s="16">
        <v>5.8999999999999999E-3</v>
      </c>
      <c r="E112" s="15">
        <v>437.22</v>
      </c>
      <c r="F112" s="14">
        <v>1.0209999999999999</v>
      </c>
      <c r="G112" s="17">
        <v>-4.8999999999999998E-3</v>
      </c>
      <c r="H112" s="17">
        <v>0.03</v>
      </c>
      <c r="I112" s="15">
        <v>4.5</v>
      </c>
      <c r="J112" s="15">
        <v>4.5</v>
      </c>
      <c r="K112" s="17">
        <v>4.478E-2</v>
      </c>
      <c r="L112" s="15" t="s">
        <v>40</v>
      </c>
      <c r="M112" s="14" t="s">
        <v>110</v>
      </c>
      <c r="N112" s="16">
        <v>9.9000000000000008E-3</v>
      </c>
      <c r="O112" s="18">
        <v>0.48010000000000003</v>
      </c>
      <c r="P112" s="17">
        <v>-8.6E-3</v>
      </c>
      <c r="Q112" s="17">
        <v>0.2271</v>
      </c>
      <c r="R112" s="17">
        <v>-4.7999999999999996E-3</v>
      </c>
      <c r="S112" s="17">
        <v>-2.8999999999999998E-3</v>
      </c>
      <c r="T112" s="17">
        <v>-8.0000000000000004E-4</v>
      </c>
      <c r="U112" s="15">
        <v>17168</v>
      </c>
      <c r="V112" s="15">
        <v>-234</v>
      </c>
      <c r="W112" s="19">
        <v>0.21180555555555555</v>
      </c>
      <c r="X112" s="20">
        <v>42705</v>
      </c>
      <c r="Y112" s="21" t="s">
        <v>38</v>
      </c>
    </row>
    <row r="113" spans="1:25" ht="14.25" thickBot="1" x14ac:dyDescent="0.2">
      <c r="A113" s="7">
        <v>150051</v>
      </c>
      <c r="B113" s="8" t="s">
        <v>87</v>
      </c>
      <c r="C113" s="7">
        <v>1.03</v>
      </c>
      <c r="D113" s="9">
        <v>6.7999999999999996E-3</v>
      </c>
      <c r="E113" s="8">
        <v>7059.12</v>
      </c>
      <c r="F113" s="7">
        <v>1.0249999999999999</v>
      </c>
      <c r="G113" s="10">
        <v>-4.8999999999999998E-3</v>
      </c>
      <c r="H113" s="10">
        <v>0.03</v>
      </c>
      <c r="I113" s="8">
        <v>4.5</v>
      </c>
      <c r="J113" s="8">
        <v>4.5</v>
      </c>
      <c r="K113" s="10">
        <v>4.478E-2</v>
      </c>
      <c r="L113" s="8" t="s">
        <v>40</v>
      </c>
      <c r="M113" s="7" t="s">
        <v>88</v>
      </c>
      <c r="N113" s="27">
        <v>-1.5E-3</v>
      </c>
      <c r="O113" s="23">
        <v>0.45479999999999998</v>
      </c>
      <c r="P113" s="10">
        <v>-8.6E-3</v>
      </c>
      <c r="Q113" s="10">
        <v>0.2828</v>
      </c>
      <c r="R113" s="10">
        <v>-3.3E-3</v>
      </c>
      <c r="S113" s="10">
        <v>4.1000000000000002E-2</v>
      </c>
      <c r="T113" s="10">
        <v>2.4199999999999999E-2</v>
      </c>
      <c r="U113" s="8">
        <v>26703</v>
      </c>
      <c r="V113" s="8">
        <v>10327</v>
      </c>
      <c r="W113" s="11">
        <v>0.21180555555555555</v>
      </c>
      <c r="X113" s="12">
        <v>42719</v>
      </c>
      <c r="Y113" s="13" t="s">
        <v>38</v>
      </c>
    </row>
    <row r="114" spans="1:25" ht="14.25" thickBot="1" x14ac:dyDescent="0.2">
      <c r="A114" s="14">
        <v>150275</v>
      </c>
      <c r="B114" s="28" t="s">
        <v>89</v>
      </c>
      <c r="C114" s="14">
        <v>1.0349999999999999</v>
      </c>
      <c r="D114" s="16">
        <v>4.8999999999999998E-3</v>
      </c>
      <c r="E114" s="15">
        <v>1470.92</v>
      </c>
      <c r="F114" s="14">
        <v>1.03</v>
      </c>
      <c r="G114" s="17">
        <v>-4.8999999999999998E-3</v>
      </c>
      <c r="H114" s="17">
        <v>0.03</v>
      </c>
      <c r="I114" s="15">
        <v>4.5</v>
      </c>
      <c r="J114" s="15">
        <v>4.5</v>
      </c>
      <c r="K114" s="17">
        <v>4.478E-2</v>
      </c>
      <c r="L114" s="15" t="s">
        <v>40</v>
      </c>
      <c r="M114" s="14" t="s">
        <v>46</v>
      </c>
      <c r="N114" s="16">
        <v>2.5000000000000001E-3</v>
      </c>
      <c r="O114" s="18">
        <v>0.14530000000000001</v>
      </c>
      <c r="P114" s="17">
        <v>-8.6E-3</v>
      </c>
      <c r="Q114" s="17">
        <v>1.0033000000000001</v>
      </c>
      <c r="R114" s="17">
        <v>4.3E-3</v>
      </c>
      <c r="S114" s="17">
        <v>-2.7000000000000001E-3</v>
      </c>
      <c r="T114" s="17">
        <v>-6.7000000000000002E-3</v>
      </c>
      <c r="U114" s="15">
        <v>52651</v>
      </c>
      <c r="V114" s="15">
        <v>-189</v>
      </c>
      <c r="W114" s="19">
        <v>0.21180555555555555</v>
      </c>
      <c r="X114" s="20">
        <v>42719</v>
      </c>
      <c r="Y114" s="21" t="s">
        <v>38</v>
      </c>
    </row>
    <row r="115" spans="1:25" ht="14.25" thickBot="1" x14ac:dyDescent="0.2">
      <c r="A115" s="7">
        <v>502017</v>
      </c>
      <c r="B115" s="8" t="s">
        <v>45</v>
      </c>
      <c r="C115" s="7">
        <v>1.0349999999999999</v>
      </c>
      <c r="D115" s="27">
        <v>-1.6199999999999999E-2</v>
      </c>
      <c r="E115" s="8">
        <v>29.85</v>
      </c>
      <c r="F115" s="7">
        <v>1.03</v>
      </c>
      <c r="G115" s="10">
        <v>-4.8999999999999998E-3</v>
      </c>
      <c r="H115" s="10">
        <v>0.03</v>
      </c>
      <c r="I115" s="8">
        <v>4.5</v>
      </c>
      <c r="J115" s="8">
        <v>4.5</v>
      </c>
      <c r="K115" s="10">
        <v>4.478E-2</v>
      </c>
      <c r="L115" s="8" t="s">
        <v>40</v>
      </c>
      <c r="M115" s="7" t="s">
        <v>46</v>
      </c>
      <c r="N115" s="9">
        <v>2.5000000000000001E-3</v>
      </c>
      <c r="O115" s="23">
        <v>0.36780000000000002</v>
      </c>
      <c r="P115" s="10">
        <v>-8.6E-3</v>
      </c>
      <c r="Q115" s="10">
        <v>0.48159999999999997</v>
      </c>
      <c r="R115" s="10">
        <v>-8.9999999999999998E-4</v>
      </c>
      <c r="S115" s="10">
        <v>5.0000000000000001E-4</v>
      </c>
      <c r="T115" s="10">
        <v>2.8299999999999999E-2</v>
      </c>
      <c r="U115" s="8">
        <v>247</v>
      </c>
      <c r="V115" s="8">
        <v>0</v>
      </c>
      <c r="W115" s="11">
        <v>0.21180555555555555</v>
      </c>
      <c r="X115" s="12">
        <v>42719</v>
      </c>
      <c r="Y115" s="13" t="s">
        <v>38</v>
      </c>
    </row>
    <row r="116" spans="1:25" ht="14.25" thickBot="1" x14ac:dyDescent="0.2">
      <c r="A116" s="14">
        <v>150235</v>
      </c>
      <c r="B116" s="15" t="s">
        <v>115</v>
      </c>
      <c r="C116" s="14">
        <v>1.0329999999999999</v>
      </c>
      <c r="D116" s="16">
        <v>3.8999999999999998E-3</v>
      </c>
      <c r="E116" s="15">
        <v>884.92</v>
      </c>
      <c r="F116" s="14">
        <v>1.0269999999999999</v>
      </c>
      <c r="G116" s="17">
        <v>-5.7999999999999996E-3</v>
      </c>
      <c r="H116" s="17">
        <v>0.03</v>
      </c>
      <c r="I116" s="15">
        <v>4.5</v>
      </c>
      <c r="J116" s="15">
        <v>4.5</v>
      </c>
      <c r="K116" s="17">
        <v>4.4729999999999999E-2</v>
      </c>
      <c r="L116" s="15" t="s">
        <v>40</v>
      </c>
      <c r="M116" s="14" t="s">
        <v>56</v>
      </c>
      <c r="N116" s="30">
        <v>-5.7999999999999996E-3</v>
      </c>
      <c r="O116" s="18">
        <v>0.38150000000000001</v>
      </c>
      <c r="P116" s="17">
        <v>-9.5999999999999992E-3</v>
      </c>
      <c r="Q116" s="17">
        <v>0.4531</v>
      </c>
      <c r="R116" s="17">
        <v>-8.0000000000000004E-4</v>
      </c>
      <c r="S116" s="17">
        <v>-5.3E-3</v>
      </c>
      <c r="T116" s="17">
        <v>-9.4999999999999998E-3</v>
      </c>
      <c r="U116" s="15">
        <v>31437</v>
      </c>
      <c r="V116" s="15">
        <v>-263</v>
      </c>
      <c r="W116" s="19">
        <v>0.21180555555555555</v>
      </c>
      <c r="X116" s="20">
        <v>42675</v>
      </c>
      <c r="Y116" s="21" t="s">
        <v>38</v>
      </c>
    </row>
    <row r="117" spans="1:25" ht="14.25" thickBot="1" x14ac:dyDescent="0.2">
      <c r="A117" s="7">
        <v>150307</v>
      </c>
      <c r="B117" s="8" t="s">
        <v>51</v>
      </c>
      <c r="C117" s="7">
        <v>1.038</v>
      </c>
      <c r="D117" s="9">
        <v>3.8999999999999998E-3</v>
      </c>
      <c r="E117" s="8">
        <v>867.64</v>
      </c>
      <c r="F117" s="7">
        <v>1.032</v>
      </c>
      <c r="G117" s="10">
        <v>-5.7999999999999996E-3</v>
      </c>
      <c r="H117" s="10">
        <v>0.03</v>
      </c>
      <c r="I117" s="8">
        <v>4.5</v>
      </c>
      <c r="J117" s="8">
        <v>4.5</v>
      </c>
      <c r="K117" s="10">
        <v>4.4729999999999999E-2</v>
      </c>
      <c r="L117" s="8" t="s">
        <v>40</v>
      </c>
      <c r="M117" s="7" t="s">
        <v>52</v>
      </c>
      <c r="N117" s="9">
        <v>4.4999999999999997E-3</v>
      </c>
      <c r="O117" s="23">
        <v>0.22159999999999999</v>
      </c>
      <c r="P117" s="10">
        <v>-9.4999999999999998E-3</v>
      </c>
      <c r="Q117" s="10">
        <v>0.82150000000000001</v>
      </c>
      <c r="R117" s="10">
        <v>-8.5000000000000006E-3</v>
      </c>
      <c r="S117" s="10">
        <v>-6.1000000000000004E-3</v>
      </c>
      <c r="T117" s="10">
        <v>-7.3000000000000001E-3</v>
      </c>
      <c r="U117" s="8">
        <v>22586</v>
      </c>
      <c r="V117" s="8">
        <v>-720</v>
      </c>
      <c r="W117" s="11">
        <v>0.21180555555555555</v>
      </c>
      <c r="X117" s="12">
        <v>42705</v>
      </c>
      <c r="Y117" s="13" t="s">
        <v>38</v>
      </c>
    </row>
    <row r="118" spans="1:25" ht="14.25" thickBot="1" x14ac:dyDescent="0.2">
      <c r="A118" s="14">
        <v>150269</v>
      </c>
      <c r="B118" s="15" t="s">
        <v>57</v>
      </c>
      <c r="C118" s="14">
        <v>1.0369999999999999</v>
      </c>
      <c r="D118" s="16">
        <v>7.7999999999999996E-3</v>
      </c>
      <c r="E118" s="15">
        <v>2502.9</v>
      </c>
      <c r="F118" s="14">
        <v>1.03</v>
      </c>
      <c r="G118" s="17">
        <v>-6.7999999999999996E-3</v>
      </c>
      <c r="H118" s="17">
        <v>0.03</v>
      </c>
      <c r="I118" s="15">
        <v>4.5</v>
      </c>
      <c r="J118" s="15">
        <v>4.5</v>
      </c>
      <c r="K118" s="17">
        <v>4.4690000000000001E-2</v>
      </c>
      <c r="L118" s="15" t="s">
        <v>40</v>
      </c>
      <c r="M118" s="14" t="s">
        <v>58</v>
      </c>
      <c r="N118" s="16">
        <v>5.0000000000000001E-4</v>
      </c>
      <c r="O118" s="18">
        <v>0.3629</v>
      </c>
      <c r="P118" s="17">
        <v>-1.0500000000000001E-2</v>
      </c>
      <c r="Q118" s="17">
        <v>0.49330000000000002</v>
      </c>
      <c r="R118" s="17">
        <v>5.4999999999999997E-3</v>
      </c>
      <c r="S118" s="17">
        <v>7.0000000000000001E-3</v>
      </c>
      <c r="T118" s="17">
        <v>2.3999999999999998E-3</v>
      </c>
      <c r="U118" s="15">
        <v>45761</v>
      </c>
      <c r="V118" s="15">
        <v>188</v>
      </c>
      <c r="W118" s="19">
        <v>0.21180555555555555</v>
      </c>
      <c r="X118" s="20">
        <v>42719</v>
      </c>
      <c r="Y118" s="21" t="s">
        <v>38</v>
      </c>
    </row>
    <row r="119" spans="1:25" ht="14.25" thickBot="1" x14ac:dyDescent="0.2">
      <c r="A119" s="7">
        <v>150217</v>
      </c>
      <c r="B119" s="8" t="s">
        <v>67</v>
      </c>
      <c r="C119" s="7">
        <v>1.0469999999999999</v>
      </c>
      <c r="D119" s="9">
        <v>8.6999999999999994E-3</v>
      </c>
      <c r="E119" s="8">
        <v>1399.3</v>
      </c>
      <c r="F119" s="7">
        <v>1.036</v>
      </c>
      <c r="G119" s="10">
        <v>-1.06E-2</v>
      </c>
      <c r="H119" s="10">
        <v>0.03</v>
      </c>
      <c r="I119" s="8">
        <v>5.5</v>
      </c>
      <c r="J119" s="8">
        <v>4.5</v>
      </c>
      <c r="K119" s="10">
        <v>4.4679999999999997E-2</v>
      </c>
      <c r="L119" s="8" t="s">
        <v>40</v>
      </c>
      <c r="M119" s="7" t="s">
        <v>68</v>
      </c>
      <c r="N119" s="9">
        <v>2.8E-3</v>
      </c>
      <c r="O119" s="23">
        <v>0.27539999999999998</v>
      </c>
      <c r="P119" s="10">
        <v>-1.43E-2</v>
      </c>
      <c r="Q119" s="10">
        <v>0.69040000000000001</v>
      </c>
      <c r="R119" s="10">
        <v>-8.8999999999999999E-3</v>
      </c>
      <c r="S119" s="10">
        <v>-4.4999999999999997E-3</v>
      </c>
      <c r="T119" s="10">
        <v>-1.1000000000000001E-3</v>
      </c>
      <c r="U119" s="8">
        <v>46261</v>
      </c>
      <c r="V119" s="8">
        <v>-30</v>
      </c>
      <c r="W119" s="11">
        <v>0.21180555555555555</v>
      </c>
      <c r="X119" s="12">
        <v>42738</v>
      </c>
      <c r="Y119" s="13" t="s">
        <v>38</v>
      </c>
    </row>
    <row r="120" spans="1:25" ht="14.25" thickBot="1" x14ac:dyDescent="0.2">
      <c r="A120" s="14">
        <v>502011</v>
      </c>
      <c r="B120" s="15" t="s">
        <v>101</v>
      </c>
      <c r="C120" s="14">
        <v>1.012</v>
      </c>
      <c r="D120" s="16">
        <v>4.0000000000000001E-3</v>
      </c>
      <c r="E120" s="15">
        <v>790.03</v>
      </c>
      <c r="F120" s="14">
        <v>1.0048999999999999</v>
      </c>
      <c r="G120" s="17">
        <v>-7.1000000000000004E-3</v>
      </c>
      <c r="H120" s="17">
        <v>0.03</v>
      </c>
      <c r="I120" s="15">
        <v>4.5</v>
      </c>
      <c r="J120" s="15">
        <v>4.5</v>
      </c>
      <c r="K120" s="17">
        <v>4.4679999999999997E-2</v>
      </c>
      <c r="L120" s="15" t="s">
        <v>40</v>
      </c>
      <c r="M120" s="14" t="s">
        <v>56</v>
      </c>
      <c r="N120" s="30">
        <v>-5.7999999999999996E-3</v>
      </c>
      <c r="O120" s="18">
        <v>0.48280000000000001</v>
      </c>
      <c r="P120" s="17">
        <v>-1.06E-2</v>
      </c>
      <c r="Q120" s="17">
        <v>0.23649999999999999</v>
      </c>
      <c r="R120" s="17">
        <v>4.1000000000000003E-3</v>
      </c>
      <c r="S120" s="17">
        <v>-5.1999999999999998E-3</v>
      </c>
      <c r="T120" s="17">
        <v>-1E-3</v>
      </c>
      <c r="U120" s="15">
        <v>14324</v>
      </c>
      <c r="V120" s="15">
        <v>-62</v>
      </c>
      <c r="W120" s="19">
        <v>0.21180555555555555</v>
      </c>
      <c r="X120" s="20">
        <v>42923</v>
      </c>
      <c r="Y120" s="21" t="s">
        <v>38</v>
      </c>
    </row>
    <row r="121" spans="1:25" ht="14.25" thickBot="1" x14ac:dyDescent="0.2">
      <c r="A121" s="7">
        <v>150255</v>
      </c>
      <c r="B121" s="22" t="s">
        <v>112</v>
      </c>
      <c r="C121" s="7">
        <v>1.0169999999999999</v>
      </c>
      <c r="D121" s="9">
        <v>1E-3</v>
      </c>
      <c r="E121" s="8">
        <v>20.8</v>
      </c>
      <c r="F121" s="7">
        <v>1.0092000000000001</v>
      </c>
      <c r="G121" s="10">
        <v>-7.7000000000000002E-3</v>
      </c>
      <c r="H121" s="10">
        <v>0.03</v>
      </c>
      <c r="I121" s="8">
        <v>4.5</v>
      </c>
      <c r="J121" s="8">
        <v>4.5</v>
      </c>
      <c r="K121" s="10">
        <v>4.4650000000000002E-2</v>
      </c>
      <c r="L121" s="8" t="s">
        <v>40</v>
      </c>
      <c r="M121" s="7" t="s">
        <v>95</v>
      </c>
      <c r="N121" s="27">
        <v>-2.3999999999999998E-3</v>
      </c>
      <c r="O121" s="23">
        <v>0.24360000000000001</v>
      </c>
      <c r="P121" s="10">
        <v>-1.1599999999999999E-2</v>
      </c>
      <c r="Q121" s="10">
        <v>0.80200000000000005</v>
      </c>
      <c r="R121" s="10">
        <v>-5.3E-3</v>
      </c>
      <c r="S121" s="10">
        <v>-4.0000000000000001E-3</v>
      </c>
      <c r="T121" s="10">
        <v>-8.2000000000000007E-3</v>
      </c>
      <c r="U121" s="8">
        <v>3184</v>
      </c>
      <c r="V121" s="8">
        <v>-49</v>
      </c>
      <c r="W121" s="11">
        <v>0.21180555555555555</v>
      </c>
      <c r="X121" s="12">
        <v>42888</v>
      </c>
      <c r="Y121" s="13" t="s">
        <v>38</v>
      </c>
    </row>
    <row r="122" spans="1:25" ht="14.25" thickBot="1" x14ac:dyDescent="0.2">
      <c r="A122" s="14">
        <v>150227</v>
      </c>
      <c r="B122" s="28" t="s">
        <v>111</v>
      </c>
      <c r="C122" s="14">
        <v>1.044</v>
      </c>
      <c r="D122" s="16">
        <v>3.8E-3</v>
      </c>
      <c r="E122" s="15">
        <v>3339.84</v>
      </c>
      <c r="F122" s="14">
        <v>1.036</v>
      </c>
      <c r="G122" s="17">
        <v>-7.7000000000000002E-3</v>
      </c>
      <c r="H122" s="17">
        <v>0.03</v>
      </c>
      <c r="I122" s="15">
        <v>4.5</v>
      </c>
      <c r="J122" s="15">
        <v>4.5</v>
      </c>
      <c r="K122" s="17">
        <v>4.4639999999999999E-2</v>
      </c>
      <c r="L122" s="15" t="s">
        <v>40</v>
      </c>
      <c r="M122" s="14" t="s">
        <v>95</v>
      </c>
      <c r="N122" s="30">
        <v>-2.3999999999999998E-3</v>
      </c>
      <c r="O122" s="18">
        <v>0.26929999999999998</v>
      </c>
      <c r="P122" s="17">
        <v>-1.14E-2</v>
      </c>
      <c r="Q122" s="17">
        <v>0.7046</v>
      </c>
      <c r="R122" s="17">
        <v>6.7999999999999996E-3</v>
      </c>
      <c r="S122" s="17">
        <v>9.5999999999999992E-3</v>
      </c>
      <c r="T122" s="17">
        <v>3.3E-3</v>
      </c>
      <c r="U122" s="15">
        <v>273649</v>
      </c>
      <c r="V122" s="15">
        <v>2586</v>
      </c>
      <c r="W122" s="19">
        <v>0.21180555555555555</v>
      </c>
      <c r="X122" s="20">
        <v>42675</v>
      </c>
      <c r="Y122" s="21" t="s">
        <v>38</v>
      </c>
    </row>
    <row r="123" spans="1:25" ht="14.25" thickBot="1" x14ac:dyDescent="0.2">
      <c r="A123" s="7">
        <v>150194</v>
      </c>
      <c r="B123" s="8" t="s">
        <v>85</v>
      </c>
      <c r="C123" s="7">
        <v>1.038</v>
      </c>
      <c r="D123" s="9">
        <v>6.7999999999999996E-3</v>
      </c>
      <c r="E123" s="8">
        <v>10959.24</v>
      </c>
      <c r="F123" s="7">
        <v>1.03</v>
      </c>
      <c r="G123" s="10">
        <v>-7.7999999999999996E-3</v>
      </c>
      <c r="H123" s="10">
        <v>0.03</v>
      </c>
      <c r="I123" s="8">
        <v>4.5</v>
      </c>
      <c r="J123" s="8">
        <v>4.5</v>
      </c>
      <c r="K123" s="10">
        <v>4.4639999999999999E-2</v>
      </c>
      <c r="L123" s="8" t="s">
        <v>40</v>
      </c>
      <c r="M123" s="7" t="s">
        <v>86</v>
      </c>
      <c r="N123" s="9">
        <v>3.8E-3</v>
      </c>
      <c r="O123" s="23">
        <v>0.1729</v>
      </c>
      <c r="P123" s="10">
        <v>-1.15E-2</v>
      </c>
      <c r="Q123" s="10">
        <v>0.9385</v>
      </c>
      <c r="R123" s="10">
        <v>-4.8999999999999998E-3</v>
      </c>
      <c r="S123" s="10">
        <v>-3.2000000000000002E-3</v>
      </c>
      <c r="T123" s="10">
        <v>6.9999999999999999E-4</v>
      </c>
      <c r="U123" s="8">
        <v>461559</v>
      </c>
      <c r="V123" s="8">
        <v>3154</v>
      </c>
      <c r="W123" s="11">
        <v>0.21180555555555555</v>
      </c>
      <c r="X123" s="12">
        <v>42719</v>
      </c>
      <c r="Y123" s="13" t="s">
        <v>38</v>
      </c>
    </row>
    <row r="124" spans="1:25" ht="14.25" thickBot="1" x14ac:dyDescent="0.2">
      <c r="A124" s="14">
        <v>150184</v>
      </c>
      <c r="B124" s="15" t="s">
        <v>106</v>
      </c>
      <c r="C124" s="14">
        <v>1.018</v>
      </c>
      <c r="D124" s="16">
        <v>8.8999999999999999E-3</v>
      </c>
      <c r="E124" s="15">
        <v>462.59</v>
      </c>
      <c r="F124" s="14">
        <v>1.0096000000000001</v>
      </c>
      <c r="G124" s="17">
        <v>-8.3000000000000001E-3</v>
      </c>
      <c r="H124" s="17">
        <v>0.03</v>
      </c>
      <c r="I124" s="15">
        <v>4.5</v>
      </c>
      <c r="J124" s="15">
        <v>4.5</v>
      </c>
      <c r="K124" s="17">
        <v>4.4630000000000003E-2</v>
      </c>
      <c r="L124" s="15" t="s">
        <v>40</v>
      </c>
      <c r="M124" s="14" t="s">
        <v>76</v>
      </c>
      <c r="N124" s="16">
        <v>3.2000000000000002E-3</v>
      </c>
      <c r="O124" s="18">
        <v>0.34939999999999999</v>
      </c>
      <c r="P124" s="17">
        <v>-1.1599999999999999E-2</v>
      </c>
      <c r="Q124" s="29">
        <v>0.54949999999999999</v>
      </c>
      <c r="R124" s="17">
        <v>-5.1999999999999998E-3</v>
      </c>
      <c r="S124" s="17">
        <v>-5.7999999999999996E-3</v>
      </c>
      <c r="T124" s="17">
        <v>1.8E-3</v>
      </c>
      <c r="U124" s="15">
        <v>38843</v>
      </c>
      <c r="V124" s="15">
        <v>-55</v>
      </c>
      <c r="W124" s="19">
        <v>0.21180555555555555</v>
      </c>
      <c r="X124" s="20">
        <v>42885</v>
      </c>
      <c r="Y124" s="21" t="s">
        <v>38</v>
      </c>
    </row>
    <row r="125" spans="1:25" ht="14.25" thickBot="1" x14ac:dyDescent="0.2">
      <c r="A125" s="7">
        <v>150207</v>
      </c>
      <c r="B125" s="8" t="s">
        <v>71</v>
      </c>
      <c r="C125" s="7">
        <v>1.0389999999999999</v>
      </c>
      <c r="D125" s="9">
        <v>9.7000000000000003E-3</v>
      </c>
      <c r="E125" s="8">
        <v>1928.22</v>
      </c>
      <c r="F125" s="7">
        <v>1.03</v>
      </c>
      <c r="G125" s="10">
        <v>-8.6999999999999994E-3</v>
      </c>
      <c r="H125" s="10">
        <v>0.03</v>
      </c>
      <c r="I125" s="8">
        <v>4.5</v>
      </c>
      <c r="J125" s="8">
        <v>4.5</v>
      </c>
      <c r="K125" s="10">
        <v>4.4600000000000001E-2</v>
      </c>
      <c r="L125" s="8" t="s">
        <v>40</v>
      </c>
      <c r="M125" s="7" t="s">
        <v>72</v>
      </c>
      <c r="N125" s="27">
        <v>-2.2599999999999999E-2</v>
      </c>
      <c r="O125" s="23">
        <v>0.16889999999999999</v>
      </c>
      <c r="P125" s="10">
        <v>-1.24E-2</v>
      </c>
      <c r="Q125" s="10">
        <v>0.94779999999999998</v>
      </c>
      <c r="R125" s="10">
        <v>-1.0500000000000001E-2</v>
      </c>
      <c r="S125" s="10">
        <v>-3.3000000000000002E-2</v>
      </c>
      <c r="T125" s="10">
        <v>-5.67E-2</v>
      </c>
      <c r="U125" s="8">
        <v>17291</v>
      </c>
      <c r="V125" s="8">
        <v>631</v>
      </c>
      <c r="W125" s="11">
        <v>0.21180555555555555</v>
      </c>
      <c r="X125" s="12">
        <v>42719</v>
      </c>
      <c r="Y125" s="13" t="s">
        <v>38</v>
      </c>
    </row>
    <row r="126" spans="1:25" ht="14.25" thickBot="1" x14ac:dyDescent="0.2">
      <c r="A126" s="14">
        <v>150209</v>
      </c>
      <c r="B126" s="15" t="s">
        <v>47</v>
      </c>
      <c r="C126" s="14">
        <v>1.04</v>
      </c>
      <c r="D126" s="16">
        <v>3.8999999999999998E-3</v>
      </c>
      <c r="E126" s="15">
        <v>7571.07</v>
      </c>
      <c r="F126" s="14">
        <v>1.03</v>
      </c>
      <c r="G126" s="17">
        <v>-9.7000000000000003E-3</v>
      </c>
      <c r="H126" s="17">
        <v>0.03</v>
      </c>
      <c r="I126" s="15">
        <v>4.5</v>
      </c>
      <c r="J126" s="15">
        <v>4.5</v>
      </c>
      <c r="K126" s="17">
        <v>4.4549999999999999E-2</v>
      </c>
      <c r="L126" s="15" t="s">
        <v>40</v>
      </c>
      <c r="M126" s="14" t="s">
        <v>48</v>
      </c>
      <c r="N126" s="16">
        <v>8.9999999999999998E-4</v>
      </c>
      <c r="O126" s="18">
        <v>0.26919999999999999</v>
      </c>
      <c r="P126" s="17">
        <v>-1.34E-2</v>
      </c>
      <c r="Q126" s="17">
        <v>0.71279999999999999</v>
      </c>
      <c r="R126" s="17">
        <v>2.9999999999999997E-4</v>
      </c>
      <c r="S126" s="17">
        <v>-1.1000000000000001E-3</v>
      </c>
      <c r="T126" s="17">
        <v>-5.9999999999999995E-4</v>
      </c>
      <c r="U126" s="15">
        <v>436196</v>
      </c>
      <c r="V126" s="15">
        <v>187</v>
      </c>
      <c r="W126" s="19">
        <v>0.21180555555555555</v>
      </c>
      <c r="X126" s="20">
        <v>42719</v>
      </c>
      <c r="Y126" s="21" t="s">
        <v>38</v>
      </c>
    </row>
    <row r="127" spans="1:25" ht="14.25" thickBot="1" x14ac:dyDescent="0.2">
      <c r="A127" s="7">
        <v>150143</v>
      </c>
      <c r="B127" s="8" t="s">
        <v>137</v>
      </c>
      <c r="C127" s="7">
        <v>1.042</v>
      </c>
      <c r="D127" s="27">
        <v>-2.8999999999999998E-3</v>
      </c>
      <c r="E127" s="8">
        <v>78.67</v>
      </c>
      <c r="F127" s="7">
        <v>1.032</v>
      </c>
      <c r="G127" s="10">
        <v>-9.7000000000000003E-3</v>
      </c>
      <c r="H127" s="10">
        <v>0.03</v>
      </c>
      <c r="I127" s="8">
        <v>4.5</v>
      </c>
      <c r="J127" s="8">
        <v>4.5</v>
      </c>
      <c r="K127" s="10">
        <v>4.4549999999999999E-2</v>
      </c>
      <c r="L127" s="8" t="s">
        <v>40</v>
      </c>
      <c r="M127" s="7" t="s">
        <v>62</v>
      </c>
      <c r="N127" s="27">
        <v>-5.9999999999999995E-4</v>
      </c>
      <c r="O127" s="23">
        <v>0.13170000000000001</v>
      </c>
      <c r="P127" s="10">
        <v>-1.24E-2</v>
      </c>
      <c r="Q127" s="10">
        <v>0.51910000000000001</v>
      </c>
      <c r="R127" s="10">
        <v>-9.1999999999999998E-3</v>
      </c>
      <c r="S127" s="10">
        <v>-4.8999999999999998E-3</v>
      </c>
      <c r="T127" s="10">
        <v>-1.1900000000000001E-2</v>
      </c>
      <c r="U127" s="8">
        <v>9125</v>
      </c>
      <c r="V127" s="8">
        <v>-179</v>
      </c>
      <c r="W127" s="11">
        <v>0.29375000000000001</v>
      </c>
      <c r="X127" s="12">
        <v>42705</v>
      </c>
      <c r="Y127" s="13" t="s">
        <v>38</v>
      </c>
    </row>
    <row r="128" spans="1:25" ht="14.25" thickBot="1" x14ac:dyDescent="0.2">
      <c r="A128" s="14">
        <v>150100</v>
      </c>
      <c r="B128" s="15" t="s">
        <v>133</v>
      </c>
      <c r="C128" s="14">
        <v>1.0389999999999999</v>
      </c>
      <c r="D128" s="16">
        <v>3.8999999999999998E-3</v>
      </c>
      <c r="E128" s="15">
        <v>6.8</v>
      </c>
      <c r="F128" s="14">
        <v>1.028</v>
      </c>
      <c r="G128" s="17">
        <v>-1.0699999999999999E-2</v>
      </c>
      <c r="H128" s="17">
        <v>0.03</v>
      </c>
      <c r="I128" s="15">
        <v>4.5</v>
      </c>
      <c r="J128" s="15">
        <v>4.5</v>
      </c>
      <c r="K128" s="17">
        <v>4.4510000000000001E-2</v>
      </c>
      <c r="L128" s="15" t="s">
        <v>40</v>
      </c>
      <c r="M128" s="14" t="s">
        <v>134</v>
      </c>
      <c r="N128" s="30">
        <v>-6.1999999999999998E-3</v>
      </c>
      <c r="O128" s="18">
        <v>0.46260000000000001</v>
      </c>
      <c r="P128" s="17">
        <v>-1.43E-2</v>
      </c>
      <c r="Q128" s="17">
        <v>0.68210000000000004</v>
      </c>
      <c r="R128" s="17">
        <v>-8.0000000000000002E-3</v>
      </c>
      <c r="S128" s="17">
        <v>-8.8000000000000005E-3</v>
      </c>
      <c r="T128" s="17">
        <v>-2.5000000000000001E-3</v>
      </c>
      <c r="U128" s="15">
        <v>14166</v>
      </c>
      <c r="V128" s="15">
        <v>40</v>
      </c>
      <c r="W128" s="19">
        <v>0.21180555555555555</v>
      </c>
      <c r="X128" s="20">
        <v>42738</v>
      </c>
      <c r="Y128" s="21" t="s">
        <v>38</v>
      </c>
    </row>
    <row r="129" spans="1:25" ht="14.25" thickBot="1" x14ac:dyDescent="0.2">
      <c r="A129" s="7">
        <v>150200</v>
      </c>
      <c r="B129" s="8" t="s">
        <v>55</v>
      </c>
      <c r="C129" s="7">
        <v>1.0409999999999999</v>
      </c>
      <c r="D129" s="9">
        <v>5.7999999999999996E-3</v>
      </c>
      <c r="E129" s="8">
        <v>37011.51</v>
      </c>
      <c r="F129" s="7">
        <v>1.03</v>
      </c>
      <c r="G129" s="10">
        <v>-1.0699999999999999E-2</v>
      </c>
      <c r="H129" s="10">
        <v>0.03</v>
      </c>
      <c r="I129" s="8">
        <v>4.5</v>
      </c>
      <c r="J129" s="8">
        <v>4.5</v>
      </c>
      <c r="K129" s="10">
        <v>4.4510000000000001E-2</v>
      </c>
      <c r="L129" s="8" t="s">
        <v>40</v>
      </c>
      <c r="M129" s="7" t="s">
        <v>56</v>
      </c>
      <c r="N129" s="27">
        <v>-5.7999999999999996E-3</v>
      </c>
      <c r="O129" s="23">
        <v>0.2293</v>
      </c>
      <c r="P129" s="10">
        <v>-1.43E-2</v>
      </c>
      <c r="Q129" s="10">
        <v>0.80640000000000001</v>
      </c>
      <c r="R129" s="10">
        <v>6.9999999999999999E-4</v>
      </c>
      <c r="S129" s="10">
        <v>-5.4000000000000003E-3</v>
      </c>
      <c r="T129" s="10">
        <v>-2.01E-2</v>
      </c>
      <c r="U129" s="8">
        <v>939920</v>
      </c>
      <c r="V129" s="8">
        <v>-4904</v>
      </c>
      <c r="W129" s="11">
        <v>0.21180555555555555</v>
      </c>
      <c r="X129" s="12">
        <v>42719</v>
      </c>
      <c r="Y129" s="13" t="s">
        <v>38</v>
      </c>
    </row>
    <row r="130" spans="1:25" ht="14.25" thickBot="1" x14ac:dyDescent="0.2">
      <c r="A130" s="14">
        <v>502004</v>
      </c>
      <c r="B130" s="15" t="s">
        <v>98</v>
      </c>
      <c r="C130" s="14">
        <v>1.0169999999999999</v>
      </c>
      <c r="D130" s="16">
        <v>6.8999999999999999E-3</v>
      </c>
      <c r="E130" s="15">
        <v>2690.89</v>
      </c>
      <c r="F130" s="14">
        <v>1.0048999999999999</v>
      </c>
      <c r="G130" s="17">
        <v>-1.2E-2</v>
      </c>
      <c r="H130" s="17">
        <v>0.03</v>
      </c>
      <c r="I130" s="15">
        <v>4.5</v>
      </c>
      <c r="J130" s="15">
        <v>4.5</v>
      </c>
      <c r="K130" s="17">
        <v>4.446E-2</v>
      </c>
      <c r="L130" s="15" t="s">
        <v>40</v>
      </c>
      <c r="M130" s="14" t="s">
        <v>80</v>
      </c>
      <c r="N130" s="16">
        <v>8.6E-3</v>
      </c>
      <c r="O130" s="18">
        <v>0.45479999999999998</v>
      </c>
      <c r="P130" s="17">
        <v>-1.55E-2</v>
      </c>
      <c r="Q130" s="17">
        <v>0.30330000000000001</v>
      </c>
      <c r="R130" s="17">
        <v>-4.3E-3</v>
      </c>
      <c r="S130" s="17">
        <v>-3.2000000000000002E-3</v>
      </c>
      <c r="T130" s="17">
        <v>-3.3999999999999998E-3</v>
      </c>
      <c r="U130" s="15">
        <v>37005</v>
      </c>
      <c r="V130" s="15">
        <v>33</v>
      </c>
      <c r="W130" s="19">
        <v>0.21180555555555555</v>
      </c>
      <c r="X130" s="20">
        <v>42923</v>
      </c>
      <c r="Y130" s="21" t="s">
        <v>38</v>
      </c>
    </row>
    <row r="131" spans="1:25" ht="14.25" thickBot="1" x14ac:dyDescent="0.2">
      <c r="A131" s="7">
        <v>502007</v>
      </c>
      <c r="B131" s="8" t="s">
        <v>47</v>
      </c>
      <c r="C131" s="7">
        <v>1.02</v>
      </c>
      <c r="D131" s="9">
        <v>6.8999999999999999E-3</v>
      </c>
      <c r="E131" s="8">
        <v>1045.6199999999999</v>
      </c>
      <c r="F131" s="7">
        <v>1.0078</v>
      </c>
      <c r="G131" s="10">
        <v>-1.21E-2</v>
      </c>
      <c r="H131" s="10">
        <v>0.03</v>
      </c>
      <c r="I131" s="8">
        <v>4.5</v>
      </c>
      <c r="J131" s="8">
        <v>4.5</v>
      </c>
      <c r="K131" s="10">
        <v>4.446E-2</v>
      </c>
      <c r="L131" s="8" t="s">
        <v>40</v>
      </c>
      <c r="M131" s="7" t="s">
        <v>48</v>
      </c>
      <c r="N131" s="9">
        <v>8.9999999999999998E-4</v>
      </c>
      <c r="O131" s="23">
        <v>0.31990000000000002</v>
      </c>
      <c r="P131" s="10">
        <v>-1.55E-2</v>
      </c>
      <c r="Q131" s="10">
        <v>0.62219999999999998</v>
      </c>
      <c r="R131" s="10">
        <v>-5.1000000000000004E-3</v>
      </c>
      <c r="S131" s="10">
        <v>-4.7999999999999996E-3</v>
      </c>
      <c r="T131" s="10">
        <v>-4.5999999999999999E-3</v>
      </c>
      <c r="U131" s="8">
        <v>25840</v>
      </c>
      <c r="V131" s="8">
        <v>-510</v>
      </c>
      <c r="W131" s="11">
        <v>0.21180555555555555</v>
      </c>
      <c r="X131" s="12">
        <v>42900</v>
      </c>
      <c r="Y131" s="13" t="s">
        <v>38</v>
      </c>
    </row>
    <row r="132" spans="1:25" ht="14.25" thickBot="1" x14ac:dyDescent="0.2">
      <c r="A132" s="14">
        <v>150169</v>
      </c>
      <c r="B132" s="28" t="s">
        <v>116</v>
      </c>
      <c r="C132" s="14">
        <v>1.0409999999999999</v>
      </c>
      <c r="D132" s="16">
        <v>1.9E-3</v>
      </c>
      <c r="E132" s="15">
        <v>201.65</v>
      </c>
      <c r="F132" s="14">
        <v>1.0269999999999999</v>
      </c>
      <c r="G132" s="17">
        <v>-1.3599999999999999E-2</v>
      </c>
      <c r="H132" s="17">
        <v>0.03</v>
      </c>
      <c r="I132" s="15">
        <v>4.5</v>
      </c>
      <c r="J132" s="15">
        <v>4.5</v>
      </c>
      <c r="K132" s="17">
        <v>4.4380000000000003E-2</v>
      </c>
      <c r="L132" s="15" t="s">
        <v>40</v>
      </c>
      <c r="M132" s="14" t="s">
        <v>117</v>
      </c>
      <c r="N132" s="30">
        <v>-4.7999999999999996E-3</v>
      </c>
      <c r="O132" s="18">
        <v>0.36049999999999999</v>
      </c>
      <c r="P132" s="17">
        <v>-1.72E-2</v>
      </c>
      <c r="Q132" s="17">
        <v>0.50239999999999996</v>
      </c>
      <c r="R132" s="17">
        <v>1E-4</v>
      </c>
      <c r="S132" s="17">
        <v>-4.0000000000000001E-3</v>
      </c>
      <c r="T132" s="17">
        <v>-6.4999999999999997E-3</v>
      </c>
      <c r="U132" s="15">
        <v>58143</v>
      </c>
      <c r="V132" s="15">
        <v>-1487</v>
      </c>
      <c r="W132" s="19">
        <v>0.21180555555555555</v>
      </c>
      <c r="X132" s="20">
        <v>42738</v>
      </c>
      <c r="Y132" s="21" t="s">
        <v>38</v>
      </c>
    </row>
    <row r="133" spans="1:25" ht="14.25" thickBot="1" x14ac:dyDescent="0.2">
      <c r="A133" s="7">
        <v>150186</v>
      </c>
      <c r="B133" s="8" t="s">
        <v>79</v>
      </c>
      <c r="C133" s="7">
        <v>1.0169999999999999</v>
      </c>
      <c r="D133" s="9">
        <v>2E-3</v>
      </c>
      <c r="E133" s="8">
        <v>1997.71</v>
      </c>
      <c r="F133" s="7">
        <v>1.0026999999999999</v>
      </c>
      <c r="G133" s="10">
        <v>-1.43E-2</v>
      </c>
      <c r="H133" s="10">
        <v>0.03</v>
      </c>
      <c r="I133" s="8">
        <v>4.5</v>
      </c>
      <c r="J133" s="8">
        <v>4.5</v>
      </c>
      <c r="K133" s="10">
        <v>4.437E-2</v>
      </c>
      <c r="L133" s="8" t="s">
        <v>40</v>
      </c>
      <c r="M133" s="7" t="s">
        <v>80</v>
      </c>
      <c r="N133" s="9">
        <v>8.6E-3</v>
      </c>
      <c r="O133" s="23">
        <v>0.36630000000000001</v>
      </c>
      <c r="P133" s="10">
        <v>-1.7500000000000002E-2</v>
      </c>
      <c r="Q133" s="24">
        <v>0.51759999999999995</v>
      </c>
      <c r="R133" s="10">
        <v>-8.9999999999999998E-4</v>
      </c>
      <c r="S133" s="10">
        <v>2.7000000000000001E-3</v>
      </c>
      <c r="T133" s="10">
        <v>2.8999999999999998E-3</v>
      </c>
      <c r="U133" s="8">
        <v>46288</v>
      </c>
      <c r="V133" s="8">
        <v>0</v>
      </c>
      <c r="W133" s="11">
        <v>0.21180555555555555</v>
      </c>
      <c r="X133" s="12">
        <v>42940</v>
      </c>
      <c r="Y133" s="13" t="s">
        <v>38</v>
      </c>
    </row>
    <row r="134" spans="1:25" ht="14.25" thickBot="1" x14ac:dyDescent="0.2">
      <c r="A134" s="14">
        <v>150245</v>
      </c>
      <c r="B134" s="15" t="s">
        <v>132</v>
      </c>
      <c r="C134" s="14">
        <v>1.0609999999999999</v>
      </c>
      <c r="D134" s="16">
        <v>8.9999999999999998E-4</v>
      </c>
      <c r="E134" s="15">
        <v>12.58</v>
      </c>
      <c r="F134" s="14">
        <v>1.046</v>
      </c>
      <c r="G134" s="17">
        <v>-1.43E-2</v>
      </c>
      <c r="H134" s="17">
        <v>0.03</v>
      </c>
      <c r="I134" s="15">
        <v>4.75</v>
      </c>
      <c r="J134" s="15">
        <v>4.5</v>
      </c>
      <c r="K134" s="17">
        <v>4.4359999999999997E-2</v>
      </c>
      <c r="L134" s="15" t="s">
        <v>40</v>
      </c>
      <c r="M134" s="14" t="s">
        <v>86</v>
      </c>
      <c r="N134" s="16">
        <v>3.8E-3</v>
      </c>
      <c r="O134" s="18">
        <v>0.42559999999999998</v>
      </c>
      <c r="P134" s="17">
        <v>-1.7899999999999999E-2</v>
      </c>
      <c r="Q134" s="17">
        <v>0.32969999999999999</v>
      </c>
      <c r="R134" s="17">
        <v>-7.6E-3</v>
      </c>
      <c r="S134" s="17">
        <v>-5.7999999999999996E-3</v>
      </c>
      <c r="T134" s="17">
        <v>4.0000000000000001E-3</v>
      </c>
      <c r="U134" s="15">
        <v>1029</v>
      </c>
      <c r="V134" s="15">
        <v>-4</v>
      </c>
      <c r="W134" s="19">
        <v>0.21180555555555555</v>
      </c>
      <c r="X134" s="20">
        <v>42675</v>
      </c>
      <c r="Y134" s="21" t="s">
        <v>38</v>
      </c>
    </row>
    <row r="135" spans="1:25" ht="14.25" thickBot="1" x14ac:dyDescent="0.2">
      <c r="A135" s="7">
        <v>150018</v>
      </c>
      <c r="B135" s="8" t="s">
        <v>122</v>
      </c>
      <c r="C135" s="7">
        <v>1.0469999999999999</v>
      </c>
      <c r="D135" s="9">
        <v>4.7999999999999996E-3</v>
      </c>
      <c r="E135" s="8">
        <v>4396.04</v>
      </c>
      <c r="F135" s="7">
        <v>1.028</v>
      </c>
      <c r="G135" s="10">
        <v>-1.8499999999999999E-2</v>
      </c>
      <c r="H135" s="10">
        <v>0.03</v>
      </c>
      <c r="I135" s="8">
        <v>4.5</v>
      </c>
      <c r="J135" s="8">
        <v>4.5</v>
      </c>
      <c r="K135" s="10">
        <v>4.4159999999999998E-2</v>
      </c>
      <c r="L135" s="8" t="s">
        <v>40</v>
      </c>
      <c r="M135" s="7" t="s">
        <v>123</v>
      </c>
      <c r="N135" s="27">
        <v>-1.5E-3</v>
      </c>
      <c r="O135" s="23">
        <v>0.34699999999999998</v>
      </c>
      <c r="P135" s="10">
        <v>-2.1899999999999999E-2</v>
      </c>
      <c r="Q135" s="10">
        <v>1.0437000000000001</v>
      </c>
      <c r="R135" s="10">
        <v>-6.1999999999999998E-3</v>
      </c>
      <c r="S135" s="10">
        <v>-4.5999999999999999E-3</v>
      </c>
      <c r="T135" s="10">
        <v>5.0000000000000001E-4</v>
      </c>
      <c r="U135" s="8">
        <v>330955</v>
      </c>
      <c r="V135" s="8">
        <v>69</v>
      </c>
      <c r="W135" s="11">
        <v>0.21180555555555555</v>
      </c>
      <c r="X135" s="12">
        <v>42738</v>
      </c>
      <c r="Y135" s="13" t="s">
        <v>38</v>
      </c>
    </row>
    <row r="136" spans="1:25" ht="14.25" thickBot="1" x14ac:dyDescent="0.2">
      <c r="A136" s="14">
        <v>150181</v>
      </c>
      <c r="B136" s="15" t="s">
        <v>98</v>
      </c>
      <c r="C136" s="14">
        <v>1.0449999999999999</v>
      </c>
      <c r="D136" s="16">
        <v>7.7000000000000002E-3</v>
      </c>
      <c r="E136" s="15">
        <v>4488.47</v>
      </c>
      <c r="F136" s="14">
        <v>1.024</v>
      </c>
      <c r="G136" s="17">
        <v>-2.0500000000000001E-2</v>
      </c>
      <c r="H136" s="17">
        <v>0.03</v>
      </c>
      <c r="I136" s="15">
        <v>4.5</v>
      </c>
      <c r="J136" s="15">
        <v>4.5</v>
      </c>
      <c r="K136" s="17">
        <v>4.4069999999999998E-2</v>
      </c>
      <c r="L136" s="15" t="s">
        <v>40</v>
      </c>
      <c r="M136" s="14" t="s">
        <v>80</v>
      </c>
      <c r="N136" s="16">
        <v>8.6E-3</v>
      </c>
      <c r="O136" s="18">
        <v>0.44529999999999997</v>
      </c>
      <c r="P136" s="17">
        <v>-2.3800000000000002E-2</v>
      </c>
      <c r="Q136" s="17">
        <v>0.30630000000000002</v>
      </c>
      <c r="R136" s="17">
        <v>-3.3E-3</v>
      </c>
      <c r="S136" s="17">
        <v>-4.0000000000000001E-3</v>
      </c>
      <c r="T136" s="17">
        <v>8.9999999999999998E-4</v>
      </c>
      <c r="U136" s="15">
        <v>305987</v>
      </c>
      <c r="V136" s="15">
        <v>107</v>
      </c>
      <c r="W136" s="19">
        <v>0.21180555555555555</v>
      </c>
      <c r="X136" s="20">
        <v>42719</v>
      </c>
      <c r="Y136" s="21" t="s">
        <v>38</v>
      </c>
    </row>
    <row r="137" spans="1:25" ht="14.25" thickBot="1" x14ac:dyDescent="0.2">
      <c r="A137" s="7">
        <v>150076</v>
      </c>
      <c r="B137" s="8" t="s">
        <v>288</v>
      </c>
      <c r="C137" s="7">
        <v>1.0509999999999999</v>
      </c>
      <c r="D137" s="9">
        <v>5.7000000000000002E-3</v>
      </c>
      <c r="E137" s="8">
        <v>1.34</v>
      </c>
      <c r="F137" s="7">
        <v>1.028</v>
      </c>
      <c r="G137" s="10">
        <v>-2.24E-2</v>
      </c>
      <c r="H137" s="10">
        <v>0.03</v>
      </c>
      <c r="I137" s="8">
        <v>4.5</v>
      </c>
      <c r="J137" s="8">
        <v>4.5</v>
      </c>
      <c r="K137" s="10">
        <v>4.3990000000000001E-2</v>
      </c>
      <c r="L137" s="8" t="s">
        <v>40</v>
      </c>
      <c r="M137" s="7" t="s">
        <v>88</v>
      </c>
      <c r="N137" s="27">
        <v>-1.5E-3</v>
      </c>
      <c r="O137" s="23">
        <v>0.43730000000000002</v>
      </c>
      <c r="P137" s="10">
        <v>-2.5499999999999998E-2</v>
      </c>
      <c r="Q137" s="10">
        <v>0.73409999999999997</v>
      </c>
      <c r="R137" s="10">
        <v>5.7999999999999996E-3</v>
      </c>
      <c r="S137" s="10">
        <v>4.07E-2</v>
      </c>
      <c r="T137" s="10">
        <v>2.8799999999999999E-2</v>
      </c>
      <c r="U137" s="8">
        <v>287</v>
      </c>
      <c r="V137" s="8">
        <v>0</v>
      </c>
      <c r="W137" s="11">
        <v>0.21180555555555555</v>
      </c>
      <c r="X137" s="12">
        <v>42738</v>
      </c>
      <c r="Y137" s="13" t="s">
        <v>38</v>
      </c>
    </row>
    <row r="138" spans="1:25" ht="14.25" thickBot="1" x14ac:dyDescent="0.2">
      <c r="A138" s="14">
        <v>150171</v>
      </c>
      <c r="B138" s="15" t="s">
        <v>101</v>
      </c>
      <c r="C138" s="14">
        <v>1.0429999999999999</v>
      </c>
      <c r="D138" s="16">
        <v>2.8999999999999998E-3</v>
      </c>
      <c r="E138" s="15">
        <v>3736.2</v>
      </c>
      <c r="F138" s="14">
        <v>1.0190999999999999</v>
      </c>
      <c r="G138" s="17">
        <v>-2.35E-2</v>
      </c>
      <c r="H138" s="17">
        <v>0.03</v>
      </c>
      <c r="I138" s="15">
        <v>4.5</v>
      </c>
      <c r="J138" s="15">
        <v>4.5</v>
      </c>
      <c r="K138" s="17">
        <v>4.3950000000000003E-2</v>
      </c>
      <c r="L138" s="15" t="s">
        <v>40</v>
      </c>
      <c r="M138" s="14" t="s">
        <v>102</v>
      </c>
      <c r="N138" s="30">
        <v>-5.7000000000000002E-3</v>
      </c>
      <c r="O138" s="18">
        <v>0.46260000000000001</v>
      </c>
      <c r="P138" s="17">
        <v>-2.6700000000000002E-2</v>
      </c>
      <c r="Q138" s="29">
        <v>0.27039999999999997</v>
      </c>
      <c r="R138" s="17">
        <v>-2.0000000000000001E-4</v>
      </c>
      <c r="S138" s="17">
        <v>-4.7999999999999996E-3</v>
      </c>
      <c r="T138" s="17">
        <v>-1E-3</v>
      </c>
      <c r="U138" s="15">
        <v>350422</v>
      </c>
      <c r="V138" s="15">
        <v>67</v>
      </c>
      <c r="W138" s="19">
        <v>0.21180555555555555</v>
      </c>
      <c r="X138" s="20">
        <v>42807</v>
      </c>
      <c r="Y138" s="21" t="s">
        <v>38</v>
      </c>
    </row>
    <row r="139" spans="1:25" ht="14.25" thickBot="1" x14ac:dyDescent="0.2">
      <c r="A139" s="7">
        <v>150092</v>
      </c>
      <c r="B139" s="8" t="s">
        <v>138</v>
      </c>
      <c r="C139" s="7">
        <v>1.0569999999999999</v>
      </c>
      <c r="D139" s="9">
        <v>6.7000000000000002E-3</v>
      </c>
      <c r="E139" s="8">
        <v>6.7</v>
      </c>
      <c r="F139" s="7">
        <v>1.028</v>
      </c>
      <c r="G139" s="10">
        <v>-2.8199999999999999E-2</v>
      </c>
      <c r="H139" s="10">
        <v>0.03</v>
      </c>
      <c r="I139" s="8">
        <v>4.5</v>
      </c>
      <c r="J139" s="8">
        <v>4.5</v>
      </c>
      <c r="K139" s="10">
        <v>4.3729999999999998E-2</v>
      </c>
      <c r="L139" s="8" t="s">
        <v>40</v>
      </c>
      <c r="M139" s="7" t="s">
        <v>139</v>
      </c>
      <c r="N139" s="9">
        <v>4.0000000000000002E-4</v>
      </c>
      <c r="O139" s="23">
        <v>0.41560000000000002</v>
      </c>
      <c r="P139" s="10">
        <v>-3.1099999999999999E-2</v>
      </c>
      <c r="Q139" s="10">
        <v>0.82909999999999995</v>
      </c>
      <c r="R139" s="10">
        <v>-5.4000000000000003E-3</v>
      </c>
      <c r="S139" s="10">
        <v>-1.24E-2</v>
      </c>
      <c r="T139" s="10">
        <v>-5.4999999999999997E-3</v>
      </c>
      <c r="U139" s="8">
        <v>245</v>
      </c>
      <c r="V139" s="8">
        <v>-7</v>
      </c>
      <c r="W139" s="11">
        <v>0.21180555555555555</v>
      </c>
      <c r="X139" s="12">
        <v>42738</v>
      </c>
      <c r="Y139" s="13" t="s">
        <v>38</v>
      </c>
    </row>
    <row r="140" spans="1:25" ht="14.25" thickBot="1" x14ac:dyDescent="0.2">
      <c r="A140" s="14">
        <v>150192</v>
      </c>
      <c r="B140" s="15" t="s">
        <v>107</v>
      </c>
      <c r="C140" s="14">
        <v>1.06</v>
      </c>
      <c r="D140" s="16">
        <v>1.34E-2</v>
      </c>
      <c r="E140" s="15">
        <v>1111.51</v>
      </c>
      <c r="F140" s="14">
        <v>1.028</v>
      </c>
      <c r="G140" s="17">
        <v>-3.1099999999999999E-2</v>
      </c>
      <c r="H140" s="17">
        <v>0.03</v>
      </c>
      <c r="I140" s="15">
        <v>4.5</v>
      </c>
      <c r="J140" s="15">
        <v>4.5</v>
      </c>
      <c r="K140" s="17">
        <v>4.36E-2</v>
      </c>
      <c r="L140" s="15" t="s">
        <v>40</v>
      </c>
      <c r="M140" s="14" t="s">
        <v>108</v>
      </c>
      <c r="N140" s="30">
        <v>-1.9599999999999999E-2</v>
      </c>
      <c r="O140" s="18">
        <v>0.40150000000000002</v>
      </c>
      <c r="P140" s="17">
        <v>-3.39E-2</v>
      </c>
      <c r="Q140" s="17">
        <v>0.40479999999999999</v>
      </c>
      <c r="R140" s="17">
        <v>-1.38E-2</v>
      </c>
      <c r="S140" s="17">
        <v>0</v>
      </c>
      <c r="T140" s="17">
        <v>-2.0400000000000001E-2</v>
      </c>
      <c r="U140" s="15">
        <v>15324</v>
      </c>
      <c r="V140" s="15">
        <v>-17</v>
      </c>
      <c r="W140" s="19">
        <v>0.21180555555555555</v>
      </c>
      <c r="X140" s="20">
        <v>42738</v>
      </c>
      <c r="Y140" s="21" t="s">
        <v>38</v>
      </c>
    </row>
    <row r="141" spans="1:25" ht="14.25" thickBot="1" x14ac:dyDescent="0.2">
      <c r="A141" s="7">
        <v>150279</v>
      </c>
      <c r="B141" s="8" t="s">
        <v>126</v>
      </c>
      <c r="C141" s="7">
        <v>1.093</v>
      </c>
      <c r="D141" s="9">
        <v>3.5000000000000003E-2</v>
      </c>
      <c r="E141" s="8">
        <v>135.12</v>
      </c>
      <c r="F141" s="7">
        <v>1.0549999999999999</v>
      </c>
      <c r="G141" s="10">
        <v>-3.5999999999999997E-2</v>
      </c>
      <c r="H141" s="10">
        <v>0.03</v>
      </c>
      <c r="I141" s="8">
        <v>5</v>
      </c>
      <c r="J141" s="8">
        <v>4.5</v>
      </c>
      <c r="K141" s="10">
        <v>4.3360000000000003E-2</v>
      </c>
      <c r="L141" s="8" t="s">
        <v>40</v>
      </c>
      <c r="M141" s="7" t="s">
        <v>127</v>
      </c>
      <c r="N141" s="9">
        <v>2.5999999999999999E-3</v>
      </c>
      <c r="O141" s="23">
        <v>0.3105</v>
      </c>
      <c r="P141" s="10">
        <v>-3.8399999999999997E-2</v>
      </c>
      <c r="Q141" s="10">
        <v>0.58509999999999995</v>
      </c>
      <c r="R141" s="10">
        <v>3.8999999999999998E-3</v>
      </c>
      <c r="S141" s="10">
        <v>-1.06E-2</v>
      </c>
      <c r="T141" s="10">
        <v>-4.7999999999999996E-3</v>
      </c>
      <c r="U141" s="8">
        <v>1241</v>
      </c>
      <c r="V141" s="8">
        <v>-12</v>
      </c>
      <c r="W141" s="11">
        <v>0.21180555555555555</v>
      </c>
      <c r="X141" s="12">
        <v>42614</v>
      </c>
      <c r="Y141" s="13" t="s">
        <v>38</v>
      </c>
    </row>
    <row r="142" spans="1:25" ht="14.25" thickBot="1" x14ac:dyDescent="0.2">
      <c r="A142" s="14">
        <v>150231</v>
      </c>
      <c r="B142" s="15" t="s">
        <v>130</v>
      </c>
      <c r="C142" s="14">
        <v>1.05</v>
      </c>
      <c r="D142" s="16">
        <v>8.6E-3</v>
      </c>
      <c r="E142" s="15">
        <v>9.16</v>
      </c>
      <c r="F142" s="14">
        <v>1.0116000000000001</v>
      </c>
      <c r="G142" s="17">
        <v>-3.7999999999999999E-2</v>
      </c>
      <c r="H142" s="17">
        <v>0.03</v>
      </c>
      <c r="I142" s="15">
        <v>4.5</v>
      </c>
      <c r="J142" s="15">
        <v>4.5</v>
      </c>
      <c r="K142" s="17">
        <v>4.3339999999999997E-2</v>
      </c>
      <c r="L142" s="15" t="s">
        <v>40</v>
      </c>
      <c r="M142" s="14" t="s">
        <v>131</v>
      </c>
      <c r="N142" s="16">
        <v>2.7000000000000001E-3</v>
      </c>
      <c r="O142" s="18">
        <v>0.38879999999999998</v>
      </c>
      <c r="P142" s="17">
        <v>-3.9800000000000002E-2</v>
      </c>
      <c r="Q142" s="29">
        <v>0.45340000000000003</v>
      </c>
      <c r="R142" s="17">
        <v>-6.7999999999999996E-3</v>
      </c>
      <c r="S142" s="17">
        <v>-8.2000000000000007E-3</v>
      </c>
      <c r="T142" s="17">
        <v>4.0000000000000001E-3</v>
      </c>
      <c r="U142" s="15">
        <v>3823</v>
      </c>
      <c r="V142" s="15">
        <v>-7</v>
      </c>
      <c r="W142" s="19">
        <v>0.21180555555555555</v>
      </c>
      <c r="X142" s="20">
        <v>42869</v>
      </c>
      <c r="Y142" s="21" t="s">
        <v>38</v>
      </c>
    </row>
    <row r="143" spans="1:25" ht="14.25" thickBot="1" x14ac:dyDescent="0.2">
      <c r="A143" s="7">
        <v>150311</v>
      </c>
      <c r="B143" s="8" t="s">
        <v>135</v>
      </c>
      <c r="C143" s="7">
        <v>1.081</v>
      </c>
      <c r="D143" s="9">
        <v>1.2200000000000001E-2</v>
      </c>
      <c r="E143" s="8">
        <v>30.75</v>
      </c>
      <c r="F143" s="7">
        <v>1.032</v>
      </c>
      <c r="G143" s="10">
        <v>-4.7500000000000001E-2</v>
      </c>
      <c r="H143" s="10">
        <v>0.03</v>
      </c>
      <c r="I143" s="8">
        <v>4.5</v>
      </c>
      <c r="J143" s="8">
        <v>4.5</v>
      </c>
      <c r="K143" s="10">
        <v>4.2900000000000001E-2</v>
      </c>
      <c r="L143" s="8" t="s">
        <v>40</v>
      </c>
      <c r="M143" s="7" t="s">
        <v>136</v>
      </c>
      <c r="N143" s="9">
        <v>2.8999999999999998E-3</v>
      </c>
      <c r="O143" s="23">
        <v>0.37940000000000002</v>
      </c>
      <c r="P143" s="10">
        <v>-4.8899999999999999E-2</v>
      </c>
      <c r="Q143" s="10">
        <v>0.45229999999999998</v>
      </c>
      <c r="R143" s="10">
        <v>5.9999999999999995E-4</v>
      </c>
      <c r="S143" s="10">
        <v>-2.3999999999999998E-3</v>
      </c>
      <c r="T143" s="10">
        <v>1.3100000000000001E-2</v>
      </c>
      <c r="U143" s="8">
        <v>1702</v>
      </c>
      <c r="V143" s="8">
        <v>-2</v>
      </c>
      <c r="W143" s="11">
        <v>0.21180555555555555</v>
      </c>
      <c r="X143" s="12">
        <v>42709</v>
      </c>
      <c r="Y143" s="13" t="s">
        <v>38</v>
      </c>
    </row>
    <row r="144" spans="1:25" ht="14.25" thickBot="1" x14ac:dyDescent="0.2">
      <c r="A144" s="14">
        <v>150215</v>
      </c>
      <c r="B144" s="15" t="s">
        <v>140</v>
      </c>
      <c r="C144" s="14">
        <v>1.095</v>
      </c>
      <c r="D144" s="16">
        <v>9.1999999999999998E-3</v>
      </c>
      <c r="E144" s="15">
        <v>6.69</v>
      </c>
      <c r="F144" s="14">
        <v>1.0277000000000001</v>
      </c>
      <c r="G144" s="17">
        <v>-6.5500000000000003E-2</v>
      </c>
      <c r="H144" s="17">
        <v>0.03</v>
      </c>
      <c r="I144" s="15">
        <v>4.5</v>
      </c>
      <c r="J144" s="15">
        <v>4.5</v>
      </c>
      <c r="K144" s="17">
        <v>4.2160000000000003E-2</v>
      </c>
      <c r="L144" s="15" t="s">
        <v>40</v>
      </c>
      <c r="M144" s="14" t="s">
        <v>141</v>
      </c>
      <c r="N144" s="16">
        <v>6.0000000000000001E-3</v>
      </c>
      <c r="O144" s="18">
        <v>0.44629999999999997</v>
      </c>
      <c r="P144" s="17">
        <v>-6.4699999999999994E-2</v>
      </c>
      <c r="Q144" s="17">
        <v>0.30009999999999998</v>
      </c>
      <c r="R144" s="17">
        <v>-1.1000000000000001E-3</v>
      </c>
      <c r="S144" s="17">
        <v>-2.8E-3</v>
      </c>
      <c r="T144" s="17">
        <v>2.5000000000000001E-3</v>
      </c>
      <c r="U144" s="15">
        <v>2394</v>
      </c>
      <c r="V144" s="15">
        <v>0</v>
      </c>
      <c r="W144" s="19">
        <v>0.21180555555555555</v>
      </c>
      <c r="X144" s="20">
        <v>42738</v>
      </c>
      <c r="Y144" s="21" t="s">
        <v>38</v>
      </c>
    </row>
    <row r="145" spans="1:25" ht="14.25" thickBot="1" x14ac:dyDescent="0.2">
      <c r="A145" s="44" t="s">
        <v>241</v>
      </c>
      <c r="B145" s="36"/>
      <c r="C145" s="35"/>
      <c r="D145" s="43">
        <f>AVERAGE(D86:D144)</f>
        <v>5.4254237288135594E-3</v>
      </c>
      <c r="E145" s="36"/>
      <c r="F145" s="35"/>
      <c r="G145" s="43">
        <f>AVERAGE(G86:G144)</f>
        <v>-7.4508474576271185E-3</v>
      </c>
      <c r="H145" s="43">
        <f>COUNTIF($D86:$D144,"&gt;0")/COUNT($D86:$D144)</f>
        <v>0.93220338983050843</v>
      </c>
      <c r="I145" s="270"/>
      <c r="J145" s="270"/>
      <c r="K145" s="43">
        <f>AVERAGE(K86:K144)</f>
        <v>4.4702033898305092E-2</v>
      </c>
      <c r="L145" s="36"/>
      <c r="M145" s="35"/>
      <c r="N145" s="38"/>
      <c r="O145" s="39"/>
      <c r="P145" s="43">
        <f>AVERAGE(P86:P144)</f>
        <v>-1.4012068965517242E-2</v>
      </c>
      <c r="Q145" s="37"/>
      <c r="R145" s="43">
        <f>AVERAGE(R86:R144)</f>
        <v>-1.4627118644067797E-3</v>
      </c>
      <c r="S145" s="37"/>
      <c r="T145" s="37"/>
      <c r="U145" s="36"/>
      <c r="V145" s="36"/>
      <c r="W145" s="40"/>
      <c r="X145" s="41"/>
      <c r="Y145" s="42"/>
    </row>
    <row r="146" spans="1:25" ht="14.25" thickBot="1" x14ac:dyDescent="0.2">
      <c r="A146" s="7">
        <v>150066</v>
      </c>
      <c r="B146" s="8" t="s">
        <v>39</v>
      </c>
      <c r="C146" s="7">
        <v>0.92200000000000004</v>
      </c>
      <c r="D146" s="31">
        <v>0</v>
      </c>
      <c r="E146" s="8">
        <v>12.49</v>
      </c>
      <c r="F146" s="7">
        <v>1.018</v>
      </c>
      <c r="G146" s="10">
        <v>9.4299999999999995E-2</v>
      </c>
      <c r="H146" s="10">
        <v>1.4999999999999999E-2</v>
      </c>
      <c r="I146" s="8">
        <v>3</v>
      </c>
      <c r="J146" s="8">
        <v>3</v>
      </c>
      <c r="K146" s="10">
        <v>3.3189999999999997E-2</v>
      </c>
      <c r="L146" s="8" t="s">
        <v>40</v>
      </c>
      <c r="M146" s="7" t="s">
        <v>41</v>
      </c>
      <c r="N146" s="27">
        <v>-1E-4</v>
      </c>
      <c r="O146" s="23">
        <v>0.2261</v>
      </c>
      <c r="P146" s="10">
        <v>0.06</v>
      </c>
      <c r="Q146" s="10">
        <v>0.1085</v>
      </c>
      <c r="R146" s="10">
        <v>9.1999999999999998E-3</v>
      </c>
      <c r="S146" s="10">
        <v>3.3E-3</v>
      </c>
      <c r="T146" s="10">
        <v>-1.9E-3</v>
      </c>
      <c r="U146" s="8">
        <v>817</v>
      </c>
      <c r="V146" s="8">
        <v>0</v>
      </c>
      <c r="W146" s="11">
        <v>0.29375000000000001</v>
      </c>
      <c r="X146" s="12">
        <v>42738</v>
      </c>
      <c r="Y146" s="13" t="s">
        <v>38</v>
      </c>
    </row>
    <row r="147" spans="1:25" ht="14.25" thickBot="1" x14ac:dyDescent="0.2">
      <c r="A147" s="14">
        <v>150133</v>
      </c>
      <c r="B147" s="15" t="s">
        <v>413</v>
      </c>
      <c r="C147" s="14">
        <v>1.0429999999999999</v>
      </c>
      <c r="D147" s="26">
        <v>0</v>
      </c>
      <c r="E147" s="15">
        <v>0</v>
      </c>
      <c r="F147" s="14">
        <v>1.0489999999999999</v>
      </c>
      <c r="G147" s="17">
        <v>5.7000000000000002E-3</v>
      </c>
      <c r="H147" s="15" t="s">
        <v>414</v>
      </c>
      <c r="I147" s="15">
        <v>3.7</v>
      </c>
      <c r="J147" s="15">
        <v>3.7</v>
      </c>
      <c r="K147" s="17">
        <v>4.351E-2</v>
      </c>
      <c r="L147" s="15">
        <v>0.69</v>
      </c>
      <c r="M147" s="14" t="s">
        <v>415</v>
      </c>
      <c r="N147" s="30">
        <v>-1E-4</v>
      </c>
      <c r="O147" s="17">
        <v>0.23369999999999999</v>
      </c>
      <c r="P147" s="15" t="s">
        <v>37</v>
      </c>
      <c r="Q147" s="15" t="s">
        <v>37</v>
      </c>
      <c r="R147" s="17">
        <v>-4.1999999999999997E-3</v>
      </c>
      <c r="S147" s="17">
        <v>-4.5999999999999999E-3</v>
      </c>
      <c r="T147" s="17">
        <v>-3.7000000000000002E-3</v>
      </c>
      <c r="U147" s="15">
        <v>608</v>
      </c>
      <c r="V147" s="15">
        <v>-3</v>
      </c>
      <c r="W147" s="19">
        <v>0.29375000000000001</v>
      </c>
      <c r="X147" s="20">
        <v>42850</v>
      </c>
      <c r="Y147" s="21" t="s">
        <v>38</v>
      </c>
    </row>
    <row r="148" spans="1:25" ht="14.25" thickBot="1" x14ac:dyDescent="0.2">
      <c r="A148" s="7">
        <v>150039</v>
      </c>
      <c r="B148" s="8" t="s">
        <v>346</v>
      </c>
      <c r="C148" s="7">
        <v>1.089</v>
      </c>
      <c r="D148" s="9">
        <v>3.7000000000000002E-3</v>
      </c>
      <c r="E148" s="8">
        <v>0.76</v>
      </c>
      <c r="F148" s="7">
        <v>1.087</v>
      </c>
      <c r="G148" s="10">
        <v>-1.8E-3</v>
      </c>
      <c r="H148" s="8" t="s">
        <v>347</v>
      </c>
      <c r="I148" s="8">
        <v>4</v>
      </c>
      <c r="J148" s="8">
        <v>4</v>
      </c>
      <c r="K148" s="10">
        <v>3.4389999999999997E-2</v>
      </c>
      <c r="L148" s="8">
        <v>0.83</v>
      </c>
      <c r="M148" s="7" t="s">
        <v>236</v>
      </c>
      <c r="N148" s="31">
        <v>0</v>
      </c>
      <c r="O148" s="10">
        <v>0.34189999999999998</v>
      </c>
      <c r="P148" s="8" t="s">
        <v>37</v>
      </c>
      <c r="Q148" s="8" t="s">
        <v>37</v>
      </c>
      <c r="R148" s="10">
        <v>-8.3000000000000001E-3</v>
      </c>
      <c r="S148" s="10">
        <v>-6.6E-3</v>
      </c>
      <c r="T148" s="10">
        <v>-1.4E-3</v>
      </c>
      <c r="U148" s="8">
        <v>1671</v>
      </c>
      <c r="V148" s="8">
        <v>0</v>
      </c>
      <c r="W148" s="11">
        <v>0.29375000000000001</v>
      </c>
      <c r="X148" s="12">
        <v>42902</v>
      </c>
      <c r="Y148" s="13" t="s">
        <v>38</v>
      </c>
    </row>
    <row r="149" spans="1:25" ht="14.25" thickBot="1" x14ac:dyDescent="0.2">
      <c r="A149" s="14">
        <v>150188</v>
      </c>
      <c r="B149" s="15" t="s">
        <v>289</v>
      </c>
      <c r="C149" s="14">
        <v>1.06</v>
      </c>
      <c r="D149" s="30">
        <v>-1.4E-2</v>
      </c>
      <c r="E149" s="15">
        <v>1.07</v>
      </c>
      <c r="F149" s="14">
        <v>1.0369999999999999</v>
      </c>
      <c r="G149" s="17">
        <v>-2.2200000000000001E-2</v>
      </c>
      <c r="H149" s="15" t="s">
        <v>290</v>
      </c>
      <c r="I149" s="15">
        <v>5.5</v>
      </c>
      <c r="J149" s="15">
        <v>5.5</v>
      </c>
      <c r="K149" s="17">
        <v>-1.4279999999999999E-2</v>
      </c>
      <c r="L149" s="15">
        <v>0.33</v>
      </c>
      <c r="M149" s="14" t="s">
        <v>291</v>
      </c>
      <c r="N149" s="30">
        <v>-5.9999999999999995E-4</v>
      </c>
      <c r="O149" s="18">
        <v>0.1454</v>
      </c>
      <c r="P149" s="17">
        <v>-4.36E-2</v>
      </c>
      <c r="Q149" s="17">
        <v>0.38969999999999999</v>
      </c>
      <c r="R149" s="17">
        <v>-3.5000000000000001E-3</v>
      </c>
      <c r="S149" s="17">
        <v>5.1999999999999998E-3</v>
      </c>
      <c r="T149" s="17">
        <v>8.5000000000000006E-3</v>
      </c>
      <c r="U149" s="15">
        <v>29483</v>
      </c>
      <c r="V149" s="15">
        <v>0</v>
      </c>
      <c r="W149" s="19">
        <v>0.29375000000000001</v>
      </c>
      <c r="X149" s="20">
        <v>42719</v>
      </c>
      <c r="Y149" s="21" t="s">
        <v>38</v>
      </c>
    </row>
    <row r="150" spans="1:25" ht="14.25" thickBot="1" x14ac:dyDescent="0.2">
      <c r="A150" s="7">
        <v>150016</v>
      </c>
      <c r="B150" s="8" t="s">
        <v>34</v>
      </c>
      <c r="C150" s="7">
        <v>1.052</v>
      </c>
      <c r="D150" s="31">
        <v>0</v>
      </c>
      <c r="E150" s="8">
        <v>10.87</v>
      </c>
      <c r="F150" s="7">
        <v>1</v>
      </c>
      <c r="G150" s="10">
        <v>-5.1999999999999998E-2</v>
      </c>
      <c r="H150" s="8" t="s">
        <v>35</v>
      </c>
      <c r="I150" s="8">
        <v>0</v>
      </c>
      <c r="J150" s="8">
        <v>0</v>
      </c>
      <c r="K150" s="10">
        <v>-1.8800000000000001E-2</v>
      </c>
      <c r="L150" s="8">
        <v>2.67</v>
      </c>
      <c r="M150" s="7" t="s">
        <v>36</v>
      </c>
      <c r="N150" s="27">
        <v>-1.5E-3</v>
      </c>
      <c r="O150" s="10">
        <v>0.5554</v>
      </c>
      <c r="P150" s="8" t="s">
        <v>37</v>
      </c>
      <c r="Q150" s="8" t="s">
        <v>37</v>
      </c>
      <c r="R150" s="10">
        <v>8.9999999999999993E-3</v>
      </c>
      <c r="S150" s="10">
        <v>8.3000000000000001E-3</v>
      </c>
      <c r="T150" s="10">
        <v>8.5000000000000006E-3</v>
      </c>
      <c r="U150" s="8">
        <v>3112</v>
      </c>
      <c r="V150" s="8">
        <v>0</v>
      </c>
      <c r="W150" s="11">
        <v>0.17083333333333331</v>
      </c>
      <c r="X150" s="12">
        <v>43574</v>
      </c>
      <c r="Y150" s="13" t="s">
        <v>38</v>
      </c>
    </row>
  </sheetData>
  <autoFilter ref="A1:Y150"/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108"/>
    <hyperlink ref="C4" r:id="rId7" display="http://finance.sina.com.cn/fund/quotes/150108/bc.shtml"/>
    <hyperlink ref="F4" r:id="rId8" display="http://www.cninfo.com.cn/information/fund/netvalue/150108.html"/>
    <hyperlink ref="M4" r:id="rId9" tooltip="399632" display="http://quote.eastmoney.com/zs399632.html"/>
    <hyperlink ref="Y4" r:id="rId10" tooltip="加【同辉100A】为自选A类" display="javascript:addOwnedFund('150108');"/>
    <hyperlink ref="A5" r:id="rId11" display="https://www.jisilu.cn/data/sfnew/detail/150223"/>
    <hyperlink ref="C5" r:id="rId12" display="http://finance.sina.com.cn/fund/quotes/150223/bc.shtml"/>
    <hyperlink ref="F5" r:id="rId13" display="http://www.cninfo.com.cn/information/fund/netvalue/150223.html"/>
    <hyperlink ref="M5" r:id="rId14" tooltip="399975" display="http://quote.eastmoney.com/zs399975.html"/>
    <hyperlink ref="O5" r:id="rId15" display="https://www.jisilu.cn/data/utils/lowcalc/150223"/>
    <hyperlink ref="Y5" r:id="rId16" tooltip="将【证券A级】从自选中删除" display="javascript:delOwnedFund('150223');"/>
    <hyperlink ref="A6" r:id="rId17" display="https://www.jisilu.cn/data/sfnew/detail/150057"/>
    <hyperlink ref="C6" r:id="rId18" display="http://finance.sina.com.cn/fund/quotes/150057/bc.shtml"/>
    <hyperlink ref="F6" r:id="rId19" display="http://www.cninfo.com.cn/information/fund/netvalue/150057.html"/>
    <hyperlink ref="M6" r:id="rId20" tooltip="399008" display="http://quote.eastmoney.com/zs399008.html"/>
    <hyperlink ref="O6" r:id="rId21" display="https://www.jisilu.cn/data/utils/lowcalc/150057"/>
    <hyperlink ref="Y6" r:id="rId22" tooltip="加【中小300A】为自选A类" display="javascript:addOwnedFund('150057');"/>
    <hyperlink ref="A8" r:id="rId23" display="https://www.jisilu.cn/data/sfnew/detail/150221"/>
    <hyperlink ref="C8" r:id="rId24" display="http://finance.sina.com.cn/fund/quotes/150221/bc.shtml"/>
    <hyperlink ref="F8" r:id="rId25" display="http://www.cninfo.com.cn/information/fund/netvalue/150221.html"/>
    <hyperlink ref="M8" r:id="rId26" tooltip="399959" display="http://quote.eastmoney.com/zs399959.html"/>
    <hyperlink ref="O8" r:id="rId27" display="https://www.jisilu.cn/data/utils/lowcalc/150221"/>
    <hyperlink ref="Y8" r:id="rId28" tooltip="将【中航军A】从自选中删除" display="javascript:delOwnedFund('150221');"/>
    <hyperlink ref="A9" r:id="rId29" display="https://www.jisilu.cn/data/sfnew/detail/150321"/>
    <hyperlink ref="C9" r:id="rId30" display="http://finance.sina.com.cn/fund/quotes/150321/bc.shtml"/>
    <hyperlink ref="F9" r:id="rId31" display="http://www.cninfo.com.cn/information/fund/netvalue/150321.html"/>
    <hyperlink ref="M9" r:id="rId32" tooltip="399998" display="http://quote.eastmoney.com/zs399998.html"/>
    <hyperlink ref="O9" r:id="rId33" display="https://www.jisilu.cn/data/utils/lowcalc/150321"/>
    <hyperlink ref="Y9" r:id="rId34" tooltip="加【煤炭A基】为自选A类" display="javascript:addOwnedFund('150321');"/>
    <hyperlink ref="A10" r:id="rId35" display="https://www.jisilu.cn/data/sfnew/detail/150032"/>
    <hyperlink ref="C10" r:id="rId36" display="http://finance.sina.com.cn/fund/quotes/150032/bc.shtml"/>
    <hyperlink ref="F10" r:id="rId37" display="http://www.cninfo.com.cn/information/fund/netvalue/150032.html"/>
    <hyperlink ref="M10" r:id="rId38" tooltip="399923" display="http://quote.eastmoney.com/zs399923.html"/>
    <hyperlink ref="O10" r:id="rId39" display="https://www.jisilu.cn/data/utils/lowcalc/150032"/>
    <hyperlink ref="Y10" r:id="rId40" tooltip="加【多利优先】为自选A类" display="javascript:addOwnedFund('150032');"/>
    <hyperlink ref="A12" r:id="rId41" display="https://www.jisilu.cn/data/sfnew/detail/150331"/>
    <hyperlink ref="C12" r:id="rId42" display="http://finance.sina.com.cn/fund/quotes/150331/bc.shtml"/>
    <hyperlink ref="F12" r:id="rId43" display="http://www.cninfo.com.cn/information/fund/netvalue/150331.html"/>
    <hyperlink ref="M12" r:id="rId44" tooltip="399805" display="http://quote.eastmoney.com/zs399805.html"/>
    <hyperlink ref="O12" r:id="rId45" display="https://www.jisilu.cn/data/utils/lowcalc/150331"/>
    <hyperlink ref="Y12" r:id="rId46" tooltip="加【网金融A】为自选A类" display="javascript:addOwnedFund('150331');"/>
    <hyperlink ref="A13" r:id="rId47" display="https://www.jisilu.cn/data/sfnew/detail/150219"/>
    <hyperlink ref="C13" r:id="rId48" display="http://finance.sina.com.cn/fund/quotes/150219/bc.shtml"/>
    <hyperlink ref="F13" r:id="rId49" display="http://www.cninfo.com.cn/information/fund/netvalue/150219.html"/>
    <hyperlink ref="O13" r:id="rId50" display="https://www.jisilu.cn/data/utils/lowcalc/150219"/>
    <hyperlink ref="Y13" r:id="rId51" tooltip="加【健康A】为自选A类" display="javascript:addOwnedFund('150219');"/>
    <hyperlink ref="A14" r:id="rId52" display="https://www.jisilu.cn/data/sfnew/detail/150123"/>
    <hyperlink ref="C14" r:id="rId53" display="http://finance.sina.com.cn/fund/quotes/150123/bc.shtml"/>
    <hyperlink ref="F14" r:id="rId54" display="http://www.cninfo.com.cn/information/fund/netvalue/150123.html"/>
    <hyperlink ref="M14" r:id="rId55" tooltip="399550" display="http://quote.eastmoney.com/zs399550.html"/>
    <hyperlink ref="O14" r:id="rId56" display="https://www.jisilu.cn/data/utils/lowcalc/150123"/>
    <hyperlink ref="Y14" r:id="rId57" tooltip="加【建信50A】为自选A类" display="javascript:addOwnedFund('150123');"/>
    <hyperlink ref="A16" r:id="rId58" display="https://www.jisilu.cn/data/sfnew/detail/150297"/>
    <hyperlink ref="C16" r:id="rId59" display="http://finance.sina.com.cn/fund/quotes/150297/bc.shtml"/>
    <hyperlink ref="F16" r:id="rId60" display="http://www.cninfo.com.cn/information/fund/netvalue/150297.html"/>
    <hyperlink ref="O16" r:id="rId61" display="https://www.jisilu.cn/data/utils/lowcalc/150297"/>
    <hyperlink ref="Y16" r:id="rId62" tooltip="加【互联A级】为自选A类" display="javascript:addOwnedFund('150297');"/>
    <hyperlink ref="A17" r:id="rId63" display="https://www.jisilu.cn/data/sfnew/detail/150323"/>
    <hyperlink ref="C17" r:id="rId64" display="http://finance.sina.com.cn/fund/quotes/150323/bc.shtml"/>
    <hyperlink ref="F17" r:id="rId65" display="http://www.cninfo.com.cn/information/fund/netvalue/150323.html"/>
    <hyperlink ref="M17" r:id="rId66" tooltip="000827" display="http://quote.eastmoney.com/zs000827.html"/>
    <hyperlink ref="O17" r:id="rId67" display="https://www.jisilu.cn/data/utils/lowcalc/150323"/>
    <hyperlink ref="Y17" r:id="rId68" tooltip="加【环保A端】为自选A类" display="javascript:addOwnedFund('150323');"/>
    <hyperlink ref="A18" r:id="rId69" display="https://www.jisilu.cn/data/sfnew/detail/150303"/>
    <hyperlink ref="C18" r:id="rId70" display="http://finance.sina.com.cn/fund/quotes/150303/bc.shtml"/>
    <hyperlink ref="F18" r:id="rId71" display="http://www.cninfo.com.cn/information/fund/netvalue/150303.html"/>
    <hyperlink ref="M18" r:id="rId72" tooltip="399673" display="http://quote.eastmoney.com/zs399673.html"/>
    <hyperlink ref="O18" r:id="rId73" display="https://www.jisilu.cn/data/utils/lowcalc/150303"/>
    <hyperlink ref="Y18" r:id="rId74" tooltip="加【创业股A】为自选A类" display="javascript:addOwnedFund('150303');"/>
    <hyperlink ref="A19" r:id="rId75" display="https://www.jisilu.cn/data/sfnew/detail/150289"/>
    <hyperlink ref="C19" r:id="rId76" display="http://finance.sina.com.cn/fund/quotes/150289/bc.shtml"/>
    <hyperlink ref="F19" r:id="rId77" display="http://www.cninfo.com.cn/information/fund/netvalue/150289.html"/>
    <hyperlink ref="M19" r:id="rId78" tooltip="399998" display="http://quote.eastmoney.com/zs399998.html"/>
    <hyperlink ref="O19" r:id="rId79" display="https://www.jisilu.cn/data/utils/lowcalc/150289"/>
    <hyperlink ref="Y19" r:id="rId80" tooltip="加【煤炭A级】为自选A类" display="javascript:addOwnedFund('150289');"/>
    <hyperlink ref="A20" r:id="rId81" display="https://www.jisilu.cn/data/sfnew/detail/150335"/>
    <hyperlink ref="C20" r:id="rId82" display="http://finance.sina.com.cn/fund/quotes/150335/bc.shtml"/>
    <hyperlink ref="F20" r:id="rId83" display="http://www.cninfo.com.cn/information/fund/netvalue/150335.html"/>
    <hyperlink ref="M20" r:id="rId84" tooltip="399967" display="http://quote.eastmoney.com/zs399967.html"/>
    <hyperlink ref="O20" r:id="rId85" display="https://www.jisilu.cn/data/utils/lowcalc/150335"/>
    <hyperlink ref="Y20" r:id="rId86" tooltip="加【军工股A】为自选A类" display="javascript:addOwnedFund('150335');"/>
    <hyperlink ref="A21" r:id="rId87" display="https://www.jisilu.cn/data/sfnew/detail/150287"/>
    <hyperlink ref="C21" r:id="rId88" display="http://finance.sina.com.cn/fund/quotes/150287/bc.shtml"/>
    <hyperlink ref="F21" r:id="rId89" display="http://www.cninfo.com.cn/information/fund/netvalue/150287.html"/>
    <hyperlink ref="M21" r:id="rId90" tooltip="399440" display="http://quote.eastmoney.com/zs399440.html"/>
    <hyperlink ref="O21" r:id="rId91" display="https://www.jisilu.cn/data/utils/lowcalc/150287"/>
    <hyperlink ref="Y21" r:id="rId92" tooltip="加【钢铁A】为自选A类" display="javascript:addOwnedFund('150287');"/>
    <hyperlink ref="A22" r:id="rId93" display="https://www.jisilu.cn/data/sfnew/detail/150263"/>
    <hyperlink ref="C22" r:id="rId94" display="http://finance.sina.com.cn/fund/quotes/150263/bc.shtml"/>
    <hyperlink ref="F22" r:id="rId95" display="http://www.cninfo.com.cn/information/fund/netvalue/150263.html"/>
    <hyperlink ref="M22" r:id="rId96" tooltip="000852" display="http://quote.eastmoney.com/zs000852.html"/>
    <hyperlink ref="O22" r:id="rId97" display="https://www.jisilu.cn/data/utils/lowcalc/150263"/>
    <hyperlink ref="Y22" r:id="rId98" tooltip="加【1000A】为自选A类" display="javascript:addOwnedFund('150263');"/>
    <hyperlink ref="A23" r:id="rId99" display="https://www.jisilu.cn/data/sfnew/detail/150130"/>
    <hyperlink ref="C23" r:id="rId100" display="http://finance.sina.com.cn/fund/quotes/150130/bc.shtml"/>
    <hyperlink ref="F23" r:id="rId101" display="http://www.cninfo.com.cn/information/fund/netvalue/150130.html"/>
    <hyperlink ref="M23" r:id="rId102" tooltip="399394" display="http://quote.eastmoney.com/zs399394.html"/>
    <hyperlink ref="O23" r:id="rId103" display="https://www.jisilu.cn/data/utils/lowcalc/150130"/>
    <hyperlink ref="Y23" r:id="rId104" tooltip="加【医药A】为自选A类" display="javascript:addOwnedFund('150130');"/>
    <hyperlink ref="A24" r:id="rId105" display="https://www.jisilu.cn/data/sfnew/detail/150293"/>
    <hyperlink ref="C24" r:id="rId106" display="http://finance.sina.com.cn/fund/quotes/150293/bc.shtml"/>
    <hyperlink ref="F24" r:id="rId107" display="http://www.cninfo.com.cn/information/fund/netvalue/150293.html"/>
    <hyperlink ref="M24" r:id="rId108" tooltip="399807" display="http://quote.eastmoney.com/zs399807.html"/>
    <hyperlink ref="O24" r:id="rId109" display="https://www.jisilu.cn/data/utils/lowcalc/150293"/>
    <hyperlink ref="Y24" r:id="rId110" tooltip="加【高铁A级】为自选A类" display="javascript:addOwnedFund('150293');"/>
    <hyperlink ref="A25" r:id="rId111" display="https://www.jisilu.cn/data/sfnew/detail/150247"/>
    <hyperlink ref="C25" r:id="rId112" display="http://finance.sina.com.cn/fund/quotes/150247/bc.shtml"/>
    <hyperlink ref="F25" r:id="rId113" display="http://www.cninfo.com.cn/information/fund/netvalue/150247.html"/>
    <hyperlink ref="M25" r:id="rId114" tooltip="399971" display="http://quote.eastmoney.com/zs399971.html"/>
    <hyperlink ref="O25" r:id="rId115" display="https://www.jisilu.cn/data/utils/lowcalc/150247"/>
    <hyperlink ref="Y25" r:id="rId116" tooltip="加【传媒A级】为自选A类" display="javascript:addOwnedFund('150247');"/>
    <hyperlink ref="A26" r:id="rId117" display="https://www.jisilu.cn/data/sfnew/detail/150325"/>
    <hyperlink ref="C26" r:id="rId118" display="http://finance.sina.com.cn/fund/quotes/150325/bc.shtml"/>
    <hyperlink ref="F26" r:id="rId119" display="http://www.cninfo.com.cn/information/fund/netvalue/150325.html"/>
    <hyperlink ref="M26" r:id="rId120" tooltip="399807" display="http://quote.eastmoney.com/zs399807.html"/>
    <hyperlink ref="O26" r:id="rId121" display="https://www.jisilu.cn/data/utils/lowcalc/150325"/>
    <hyperlink ref="Y26" r:id="rId122" tooltip="加【高铁A端】为自选A类" display="javascript:addOwnedFund('150325');"/>
    <hyperlink ref="A27" r:id="rId123" display="https://www.jisilu.cn/data/sfnew/detail/150291"/>
    <hyperlink ref="C27" r:id="rId124" display="http://finance.sina.com.cn/fund/quotes/150291/bc.shtml"/>
    <hyperlink ref="F27" r:id="rId125" display="http://www.cninfo.com.cn/information/fund/netvalue/150291.html"/>
    <hyperlink ref="M27" r:id="rId126" tooltip="399986" display="http://quote.eastmoney.com/zs399986.html"/>
    <hyperlink ref="O27" r:id="rId127" display="https://www.jisilu.cn/data/utils/lowcalc/150291"/>
    <hyperlink ref="Y27" r:id="rId128" tooltip="将【银行A份】从自选中删除" display="javascript:delOwnedFund('150291');"/>
    <hyperlink ref="A28" r:id="rId129" display="https://www.jisilu.cn/data/sfnew/detail/150299"/>
    <hyperlink ref="C28" r:id="rId130" display="http://finance.sina.com.cn/fund/quotes/150299/bc.shtml"/>
    <hyperlink ref="F28" r:id="rId131" display="http://www.cninfo.com.cn/information/fund/netvalue/150299.html"/>
    <hyperlink ref="M28" r:id="rId132" tooltip="399986" display="http://quote.eastmoney.com/zs399986.html"/>
    <hyperlink ref="O28" r:id="rId133" display="https://www.jisilu.cn/data/utils/lowcalc/150299"/>
    <hyperlink ref="Y28" r:id="rId134" tooltip="将【银行股A】从自选中删除" display="javascript:delOwnedFund('150299');"/>
    <hyperlink ref="A29" r:id="rId135" display="https://www.jisilu.cn/data/sfnew/detail/502037"/>
    <hyperlink ref="C29" r:id="rId136" display="http://finance.sina.com.cn/fund/quotes/502037/bc.shtml"/>
    <hyperlink ref="F29" r:id="rId137" display="http://www.cninfo.com.cn/information/fund/netvalue/502037.html"/>
    <hyperlink ref="M29" r:id="rId138" tooltip="399805" display="http://quote.eastmoney.com/zs399805.html"/>
    <hyperlink ref="O29" r:id="rId139" display="https://www.jisilu.cn/data/utils/lowcalc/502037"/>
    <hyperlink ref="Y29" r:id="rId140" tooltip="加【网金A】为自选A类" display="javascript:addOwnedFund('502037');"/>
    <hyperlink ref="A30" r:id="rId141" display="https://www.jisilu.cn/data/sfnew/detail/150301"/>
    <hyperlink ref="C30" r:id="rId142" display="http://finance.sina.com.cn/fund/quotes/150301/bc.shtml"/>
    <hyperlink ref="F30" r:id="rId143" display="http://www.cninfo.com.cn/information/fund/netvalue/150301.html"/>
    <hyperlink ref="M30" r:id="rId144" tooltip="399975" display="http://quote.eastmoney.com/zs399975.html"/>
    <hyperlink ref="O30" r:id="rId145" display="https://www.jisilu.cn/data/utils/lowcalc/150301"/>
    <hyperlink ref="Y30" r:id="rId146" tooltip="加【证券股A】为自选A类" display="javascript:addOwnedFund('150301');"/>
    <hyperlink ref="A31" r:id="rId147" display="https://www.jisilu.cn/data/sfnew/detail/150198"/>
    <hyperlink ref="C31" r:id="rId148" display="http://finance.sina.com.cn/fund/quotes/150198/bc.shtml"/>
    <hyperlink ref="F31" r:id="rId149" display="http://www.cninfo.com.cn/information/fund/netvalue/150198.html"/>
    <hyperlink ref="M31" r:id="rId150" tooltip="399396" display="http://quote.eastmoney.com/zs399396.html"/>
    <hyperlink ref="O31" r:id="rId151" display="https://www.jisilu.cn/data/utils/lowcalc/150198"/>
    <hyperlink ref="Y31" r:id="rId152" tooltip="加【食品A】为自选A类" display="javascript:addOwnedFund('150198');"/>
    <hyperlink ref="A32" r:id="rId153" display="https://www.jisilu.cn/data/sfnew/detail/150265"/>
    <hyperlink ref="C32" r:id="rId154" display="http://finance.sina.com.cn/fund/quotes/150265/bc.shtml"/>
    <hyperlink ref="F32" r:id="rId155" display="http://www.cninfo.com.cn/information/fund/netvalue/150265.html"/>
    <hyperlink ref="M32" r:id="rId156" tooltip="399991" display="http://quote.eastmoney.com/zs399991.html"/>
    <hyperlink ref="O32" r:id="rId157" display="https://www.jisilu.cn/data/utils/lowcalc/150265"/>
    <hyperlink ref="Y32" r:id="rId158" tooltip="将【一带A】从自选中删除" display="javascript:delOwnedFund('150265');"/>
    <hyperlink ref="A33" r:id="rId159" display="https://www.jisilu.cn/data/sfnew/detail/150261"/>
    <hyperlink ref="C33" r:id="rId160" display="http://finance.sina.com.cn/fund/quotes/150261/bc.shtml"/>
    <hyperlink ref="F33" r:id="rId161" display="http://www.cninfo.com.cn/information/fund/netvalue/150261.html"/>
    <hyperlink ref="M33" r:id="rId162" tooltip="399989" display="http://quote.eastmoney.com/zs399989.html"/>
    <hyperlink ref="O33" r:id="rId163" display="https://www.jisilu.cn/data/utils/lowcalc/150261"/>
    <hyperlink ref="Y33" r:id="rId164" tooltip="加【医疗A】为自选A类" display="javascript:addOwnedFund('150261');"/>
    <hyperlink ref="A34" r:id="rId165" display="https://www.jisilu.cn/data/sfnew/detail/150190"/>
    <hyperlink ref="C34" r:id="rId166" display="http://finance.sina.com.cn/fund/quotes/150190/bc.shtml"/>
    <hyperlink ref="F34" r:id="rId167" display="http://www.cninfo.com.cn/information/fund/netvalue/150190.html"/>
    <hyperlink ref="M34" r:id="rId168" tooltip="000827" display="http://quote.eastmoney.com/zs000827.html"/>
    <hyperlink ref="O34" r:id="rId169" display="https://www.jisilu.cn/data/utils/lowcalc/150190"/>
    <hyperlink ref="Y34" r:id="rId170" tooltip="加【NCF环保A】为自选A类" display="javascript:addOwnedFund('150190');"/>
    <hyperlink ref="A35" r:id="rId171" display="https://www.jisilu.cn/data/sfnew/detail/150117"/>
    <hyperlink ref="C35" r:id="rId172" display="http://finance.sina.com.cn/fund/quotes/150117/bc.shtml"/>
    <hyperlink ref="F35" r:id="rId173" display="http://www.cninfo.com.cn/information/fund/netvalue/150117.html"/>
    <hyperlink ref="M35" r:id="rId174" tooltip="399393" display="http://quote.eastmoney.com/zs399393.html"/>
    <hyperlink ref="O35" r:id="rId175" display="https://www.jisilu.cn/data/utils/lowcalc/150117"/>
    <hyperlink ref="Y35" r:id="rId176" tooltip="加【房地产A】为自选A类" display="javascript:addOwnedFund('150117');"/>
    <hyperlink ref="A36" r:id="rId177" display="https://www.jisilu.cn/data/sfnew/detail/150196"/>
    <hyperlink ref="C36" r:id="rId178" display="http://finance.sina.com.cn/fund/quotes/150196/bc.shtml"/>
    <hyperlink ref="F36" r:id="rId179" display="http://www.cninfo.com.cn/information/fund/netvalue/150196.html"/>
    <hyperlink ref="M36" r:id="rId180" tooltip="399395" display="http://quote.eastmoney.com/zs399395.html"/>
    <hyperlink ref="O36" r:id="rId181" display="https://www.jisilu.cn/data/utils/lowcalc/150196"/>
    <hyperlink ref="Y36" r:id="rId182" tooltip="加【有色A】为自选A类" display="javascript:addOwnedFund('150196');"/>
    <hyperlink ref="A37" r:id="rId183" display="https://www.jisilu.cn/data/sfnew/detail/502057"/>
    <hyperlink ref="C37" r:id="rId184" display="http://finance.sina.com.cn/fund/quotes/502057/bc.shtml"/>
    <hyperlink ref="F37" r:id="rId185" display="http://www.cninfo.com.cn/information/fund/netvalue/502057.html"/>
    <hyperlink ref="M37" r:id="rId186" tooltip="399989" display="http://quote.eastmoney.com/zs399989.html"/>
    <hyperlink ref="O37" r:id="rId187" display="https://www.jisilu.cn/data/utils/lowcalc/502057"/>
    <hyperlink ref="Y37" r:id="rId188" tooltip="加【医疗A】为自选A类" display="javascript:addOwnedFund('502057');"/>
    <hyperlink ref="A38" r:id="rId189" display="https://www.jisilu.cn/data/sfnew/detail/150343"/>
    <hyperlink ref="C38" r:id="rId190" display="http://finance.sina.com.cn/fund/quotes/150343/bc.shtml"/>
    <hyperlink ref="F38" r:id="rId191" display="http://www.cninfo.com.cn/information/fund/netvalue/150343.html"/>
    <hyperlink ref="M38" r:id="rId192" tooltip="399975" display="http://quote.eastmoney.com/zs399975.html"/>
    <hyperlink ref="O38" r:id="rId193" display="https://www.jisilu.cn/data/utils/lowcalc/150343"/>
    <hyperlink ref="Y38" r:id="rId194" tooltip="加【证券A基】为自选A类" display="javascript:addOwnedFund('150343');"/>
    <hyperlink ref="A39" r:id="rId195" display="https://www.jisilu.cn/data/sfnew/detail/150317"/>
    <hyperlink ref="C39" r:id="rId196" display="http://finance.sina.com.cn/fund/quotes/150317/bc.shtml"/>
    <hyperlink ref="F39" r:id="rId197" display="http://www.cninfo.com.cn/information/fund/netvalue/150317.html"/>
    <hyperlink ref="M39" r:id="rId198" tooltip="399805" display="http://quote.eastmoney.com/zs399805.html"/>
    <hyperlink ref="O39" r:id="rId199" display="https://www.jisilu.cn/data/utils/lowcalc/150317"/>
    <hyperlink ref="Y39" r:id="rId200" tooltip="加【E金融A】为自选A类" display="javascript:addOwnedFund('150317');"/>
    <hyperlink ref="A40" r:id="rId201" display="https://www.jisilu.cn/data/sfnew/detail/150327"/>
    <hyperlink ref="C40" r:id="rId202" display="http://finance.sina.com.cn/fund/quotes/150327/bc.shtml"/>
    <hyperlink ref="F40" r:id="rId203" display="http://www.cninfo.com.cn/information/fund/netvalue/150327.html"/>
    <hyperlink ref="M40" r:id="rId204" tooltip="399808" display="http://quote.eastmoney.com/zs399808.html"/>
    <hyperlink ref="O40" r:id="rId205" display="https://www.jisilu.cn/data/utils/lowcalc/150327"/>
    <hyperlink ref="Y40" r:id="rId206" tooltip="加【新能A级】为自选A类" display="javascript:addOwnedFund('150327');"/>
    <hyperlink ref="A41" r:id="rId207" display="https://www.jisilu.cn/data/sfnew/detail/150047"/>
    <hyperlink ref="C41" r:id="rId208" display="http://finance.sina.com.cn/fund/quotes/150047/bc.shtml"/>
    <hyperlink ref="F41" r:id="rId209" display="http://www.cninfo.com.cn/information/fund/netvalue/150047.html"/>
    <hyperlink ref="M41" r:id="rId210" tooltip="399942" display="http://quote.eastmoney.com/zs399942.html"/>
    <hyperlink ref="O41" r:id="rId211" display="https://www.jisilu.cn/data/utils/lowcalc/150047"/>
    <hyperlink ref="Y41" r:id="rId212" tooltip="加【消费A】为自选A类" display="javascript:addOwnedFund('150047');"/>
    <hyperlink ref="A43" r:id="rId213" display="https://www.jisilu.cn/data/sfnew/detail/150175"/>
    <hyperlink ref="C43" r:id="rId214" display="http://finance.sina.com.cn/fund/quotes/150175/bc.shtml"/>
    <hyperlink ref="F43" r:id="rId215" display="http://www.cninfo.com.cn/information/fund/netvalue/150175.html"/>
    <hyperlink ref="M43" r:id="rId216" tooltip="HSCEI" display="http://quote.eastmoney.com/hk/zs110010.html"/>
    <hyperlink ref="O43" r:id="rId217" display="https://www.jisilu.cn/data/utils/lowcalc/150175"/>
    <hyperlink ref="Y43" r:id="rId218" tooltip="将【H股A】从自选中删除" display="javascript:delOwnedFund('150175');"/>
    <hyperlink ref="A44" r:id="rId219" display="https://www.jisilu.cn/data/sfnew/detail/150145"/>
    <hyperlink ref="C44" r:id="rId220" display="http://finance.sina.com.cn/fund/quotes/150145/bc.shtml"/>
    <hyperlink ref="F44" r:id="rId221" display="http://www.cninfo.com.cn/information/fund/netvalue/150145.html"/>
    <hyperlink ref="M44" r:id="rId222" tooltip="000828" display="http://quote.eastmoney.com/zs000828.html"/>
    <hyperlink ref="O44" r:id="rId223" display="https://www.jisilu.cn/data/utils/lowcalc/150145"/>
    <hyperlink ref="Y44" r:id="rId224" tooltip="加【高贝塔A】为自选A类" display="javascript:addOwnedFund('150145');"/>
    <hyperlink ref="A45" r:id="rId225" display="https://www.jisilu.cn/data/sfnew/detail/150281"/>
    <hyperlink ref="C45" r:id="rId226" display="http://finance.sina.com.cn/fund/quotes/150281/bc.shtml"/>
    <hyperlink ref="F45" r:id="rId227" display="http://www.cninfo.com.cn/information/fund/netvalue/150281.html"/>
    <hyperlink ref="M45" r:id="rId228" tooltip="399934" display="http://quote.eastmoney.com/zs399934.html"/>
    <hyperlink ref="O45" r:id="rId229" display="https://www.jisilu.cn/data/utils/lowcalc/150281"/>
    <hyperlink ref="Y45" r:id="rId230" tooltip="加【金融地A】为自选A类" display="javascript:addOwnedFund('150281');"/>
    <hyperlink ref="A46" r:id="rId231" display="https://www.jisilu.cn/data/sfnew/detail/150073"/>
    <hyperlink ref="C46" r:id="rId232" display="http://finance.sina.com.cn/fund/quotes/150073/bc.shtml"/>
    <hyperlink ref="F46" r:id="rId233" display="http://www.cninfo.com.cn/information/fund/netvalue/150073.html"/>
    <hyperlink ref="M46" r:id="rId234" tooltip="399958" display="http://quote.eastmoney.com/zs399958.html"/>
    <hyperlink ref="O46" r:id="rId235" display="https://www.jisilu.cn/data/utils/lowcalc/150073"/>
    <hyperlink ref="Y46" r:id="rId236" tooltip="加【诺安稳健】为自选A类" display="javascript:addOwnedFund('150073');"/>
    <hyperlink ref="A47" r:id="rId237" display="https://www.jisilu.cn/data/sfnew/detail/502014"/>
    <hyperlink ref="C47" r:id="rId238" display="http://finance.sina.com.cn/fund/quotes/502014/bc.shtml"/>
    <hyperlink ref="F47" r:id="rId239" display="http://www.cninfo.com.cn/information/fund/netvalue/502014.html"/>
    <hyperlink ref="M47" r:id="rId240" tooltip="000853" display="http://quote.eastmoney.com/zs000853.html"/>
    <hyperlink ref="O47" r:id="rId241" display="https://www.jisilu.cn/data/utils/lowcalc/502014"/>
    <hyperlink ref="Y47" r:id="rId242" tooltip="加【一带一A】为自选A类" display="javascript:addOwnedFund('502014');"/>
    <hyperlink ref="A48" r:id="rId243" display="https://www.jisilu.cn/data/sfnew/detail/150121"/>
    <hyperlink ref="C48" r:id="rId244" display="http://finance.sina.com.cn/fund/quotes/150121/bc.shtml"/>
    <hyperlink ref="F48" r:id="rId245" display="http://www.cninfo.com.cn/information/fund/netvalue/150121.html"/>
    <hyperlink ref="M48" r:id="rId246" tooltip="399918" display="http://quote.eastmoney.com/zs399918.html"/>
    <hyperlink ref="O48" r:id="rId247" display="https://www.jisilu.cn/data/utils/lowcalc/150121"/>
    <hyperlink ref="Y48" r:id="rId248" tooltip="加【银河优先】为自选A类" display="javascript:addOwnedFund('150121');"/>
    <hyperlink ref="A49" r:id="rId249" display="https://www.jisilu.cn/data/sfnew/detail/150053"/>
    <hyperlink ref="C49" r:id="rId250" display="http://finance.sina.com.cn/fund/quotes/150053/bc.shtml"/>
    <hyperlink ref="F49" r:id="rId251" display="http://www.cninfo.com.cn/information/fund/netvalue/150053.html"/>
    <hyperlink ref="M49" r:id="rId252" tooltip="399905" display="http://quote.eastmoney.com/zs399905.html"/>
    <hyperlink ref="O49" r:id="rId253" display="https://www.jisilu.cn/data/utils/lowcalc/150053"/>
    <hyperlink ref="Y49" r:id="rId254" tooltip="加【泰达500A】为自选A类" display="javascript:addOwnedFund('150053');"/>
    <hyperlink ref="A50" r:id="rId255" display="https://www.jisilu.cn/data/sfnew/detail/150140"/>
    <hyperlink ref="C50" r:id="rId256" display="http://finance.sina.com.cn/fund/quotes/150140/bc.shtml"/>
    <hyperlink ref="F50" r:id="rId257" display="http://www.cninfo.com.cn/information/fund/netvalue/150140.html"/>
    <hyperlink ref="M50" r:id="rId258" tooltip="399300" display="http://quote.eastmoney.com/zs399300.html"/>
    <hyperlink ref="O50" r:id="rId259" display="https://www.jisilu.cn/data/utils/lowcalc/150140"/>
    <hyperlink ref="Y50" r:id="rId260" tooltip="加【国金300A】为自选A类" display="javascript:addOwnedFund('150140');"/>
    <hyperlink ref="A51" r:id="rId261" display="https://www.jisilu.cn/data/sfnew/detail/150064"/>
    <hyperlink ref="C51" r:id="rId262" display="http://finance.sina.com.cn/fund/quotes/150064/bc.shtml"/>
    <hyperlink ref="F51" r:id="rId263" display="http://www.cninfo.com.cn/information/fund/netvalue/150064.html"/>
    <hyperlink ref="M51" r:id="rId264" tooltip="399904" display="http://quote.eastmoney.com/zs399904.html"/>
    <hyperlink ref="O51" r:id="rId265" display="https://www.jisilu.cn/data/utils/lowcalc/150064"/>
    <hyperlink ref="Y51" r:id="rId266" tooltip="加【同瑞A】为自选A类" display="javascript:addOwnedFund('150064');"/>
    <hyperlink ref="A52" r:id="rId267" display="https://www.jisilu.cn/data/sfnew/detail/150138"/>
    <hyperlink ref="C52" r:id="rId268" display="http://finance.sina.com.cn/fund/quotes/150138/bc.shtml"/>
    <hyperlink ref="F52" r:id="rId269" display="http://www.cninfo.com.cn/information/fund/netvalue/150138.html"/>
    <hyperlink ref="M52" r:id="rId270" tooltip="000842" display="http://quote.eastmoney.com/zs000842.html"/>
    <hyperlink ref="O52" r:id="rId271" display="https://www.jisilu.cn/data/utils/lowcalc/150138"/>
    <hyperlink ref="Y52" r:id="rId272" tooltip="加【中证800A】为自选A类" display="javascript:addOwnedFund('150138');"/>
    <hyperlink ref="A53" r:id="rId273" display="https://www.jisilu.cn/data/sfnew/detail/150225"/>
    <hyperlink ref="C53" r:id="rId274" display="http://finance.sina.com.cn/fund/quotes/150225/bc.shtml"/>
    <hyperlink ref="F53" r:id="rId275" display="http://www.cninfo.com.cn/information/fund/netvalue/150225.html"/>
    <hyperlink ref="M53" r:id="rId276" tooltip="399966" display="http://quote.eastmoney.com/zs399966.html"/>
    <hyperlink ref="O53" r:id="rId277" display="https://www.jisilu.cn/data/utils/lowcalc/150225"/>
    <hyperlink ref="Y53" r:id="rId278" tooltip="加【证保A级】为自选A类" display="javascript:addOwnedFund('150225');"/>
    <hyperlink ref="A54" r:id="rId279" display="https://www.jisilu.cn/data/sfnew/detail/502041"/>
    <hyperlink ref="C54" r:id="rId280" display="http://finance.sina.com.cn/fund/quotes/502041/bc.shtml"/>
    <hyperlink ref="F54" r:id="rId281" display="http://www.cninfo.com.cn/information/fund/netvalue/502041.html"/>
    <hyperlink ref="M54" r:id="rId282" tooltip="000016" display="http://quote.eastmoney.com/zs000016.html"/>
    <hyperlink ref="O54" r:id="rId283" display="https://www.jisilu.cn/data/utils/lowcalc/502041"/>
    <hyperlink ref="Y54" r:id="rId284" tooltip="加【上50A】为自选A类" display="javascript:addOwnedFund('502041');"/>
    <hyperlink ref="A55" r:id="rId285" display="https://www.jisilu.cn/data/sfnew/detail/150167"/>
    <hyperlink ref="C55" r:id="rId286" display="http://finance.sina.com.cn/fund/quotes/150167/bc.shtml"/>
    <hyperlink ref="F55" r:id="rId287" display="http://www.cninfo.com.cn/information/fund/netvalue/150167.html"/>
    <hyperlink ref="M55" r:id="rId288" tooltip="399300" display="http://quote.eastmoney.com/zs399300.html"/>
    <hyperlink ref="O55" r:id="rId289" display="https://www.jisilu.cn/data/utils/lowcalc/150167"/>
    <hyperlink ref="Y55" r:id="rId290" tooltip="加【银华300A】为自选A类" display="javascript:addOwnedFund('150167');"/>
    <hyperlink ref="A56" r:id="rId291" display="https://www.jisilu.cn/data/sfnew/detail/150090"/>
    <hyperlink ref="C56" r:id="rId292" display="http://finance.sina.com.cn/fund/quotes/150090/bc.shtml"/>
    <hyperlink ref="F56" r:id="rId293" display="http://www.cninfo.com.cn/information/fund/netvalue/150090.html"/>
    <hyperlink ref="M56" r:id="rId294" tooltip="399958" display="http://quote.eastmoney.com/zs399958.html"/>
    <hyperlink ref="O56" r:id="rId295" display="https://www.jisilu.cn/data/utils/lowcalc/150090"/>
    <hyperlink ref="Y56" r:id="rId296" tooltip="加【成长A】为自选A类" display="javascript:addOwnedFund('150090');"/>
    <hyperlink ref="A57" r:id="rId297" display="https://www.jisilu.cn/data/sfnew/detail/502021"/>
    <hyperlink ref="C57" r:id="rId298" display="http://finance.sina.com.cn/fund/quotes/502021/bc.shtml"/>
    <hyperlink ref="F57" r:id="rId299" display="http://www.cninfo.com.cn/information/fund/netvalue/502021.html"/>
    <hyperlink ref="M57" r:id="rId300" tooltip="000016" display="http://quote.eastmoney.com/zs000016.html"/>
    <hyperlink ref="O57" r:id="rId301" display="https://www.jisilu.cn/data/utils/lowcalc/502021"/>
    <hyperlink ref="Y57" r:id="rId302" tooltip="加【国金50A】为自选A类" display="javascript:addOwnedFund('502021');"/>
    <hyperlink ref="A58" r:id="rId303" display="https://www.jisilu.cn/data/sfnew/detail/502031"/>
    <hyperlink ref="C58" r:id="rId304" display="http://finance.sina.com.cn/fund/quotes/502031/bc.shtml"/>
    <hyperlink ref="F58" r:id="rId305" display="http://www.cninfo.com.cn/information/fund/netvalue/502031.html"/>
    <hyperlink ref="M58" r:id="rId306" tooltip="399807" display="http://quote.eastmoney.com/zs399807.html"/>
    <hyperlink ref="O58" r:id="rId307" display="https://www.jisilu.cn/data/utils/lowcalc/502031"/>
    <hyperlink ref="Y58" r:id="rId308" tooltip="将【高铁A】从自选中删除" display="javascript:delOwnedFund('502031');"/>
    <hyperlink ref="A59" r:id="rId309" display="https://www.jisilu.cn/data/sfnew/detail/502001"/>
    <hyperlink ref="C59" r:id="rId310" display="http://finance.sina.com.cn/fund/quotes/502001/bc.shtml"/>
    <hyperlink ref="F59" r:id="rId311" display="http://www.cninfo.com.cn/information/fund/netvalue/502001.html"/>
    <hyperlink ref="M59" r:id="rId312" tooltip="399982" display="http://quote.eastmoney.com/zs399982.html"/>
    <hyperlink ref="O59" r:id="rId313" display="https://www.jisilu.cn/data/utils/lowcalc/502001"/>
    <hyperlink ref="Y59" r:id="rId314" tooltip="加【500等权A】为自选A类" display="javascript:addOwnedFund('502001');"/>
    <hyperlink ref="A60" r:id="rId315" display="https://www.jisilu.cn/data/sfnew/detail/150094"/>
    <hyperlink ref="C60" r:id="rId316" display="http://finance.sina.com.cn/fund/quotes/150094/bc.shtml"/>
    <hyperlink ref="F60" r:id="rId317" display="http://www.cninfo.com.cn/information/fund/netvalue/150094.html"/>
    <hyperlink ref="M60" r:id="rId318" tooltip="000966" display="http://quote.eastmoney.com/zs000966.html"/>
    <hyperlink ref="O60" r:id="rId319" display="https://www.jisilu.cn/data/utils/lowcalc/150094"/>
    <hyperlink ref="Y60" r:id="rId320" tooltip="加【泰信400A】为自选A类" display="javascript:addOwnedFund('150094');"/>
    <hyperlink ref="A61" r:id="rId321" display="https://www.jisilu.cn/data/sfnew/detail/150295"/>
    <hyperlink ref="C61" r:id="rId322" display="http://finance.sina.com.cn/fund/quotes/150295/bc.shtml"/>
    <hyperlink ref="F61" r:id="rId323" display="http://www.cninfo.com.cn/information/fund/netvalue/150295.html"/>
    <hyperlink ref="M61" r:id="rId324" tooltip="399974" display="http://quote.eastmoney.com/zs399974.html"/>
    <hyperlink ref="O61" r:id="rId325" display="https://www.jisilu.cn/data/utils/lowcalc/150295"/>
    <hyperlink ref="Y61" r:id="rId326" tooltip="加【改革A】为自选A类" display="javascript:addOwnedFund('150295');"/>
    <hyperlink ref="A62" r:id="rId327" display="https://www.jisilu.cn/data/sfnew/detail/150055"/>
    <hyperlink ref="C62" r:id="rId328" display="http://finance.sina.com.cn/fund/quotes/150055/bc.shtml"/>
    <hyperlink ref="F62" r:id="rId329" display="http://www.cninfo.com.cn/information/fund/netvalue/150055.html"/>
    <hyperlink ref="M62" r:id="rId330" tooltip="399905" display="http://quote.eastmoney.com/zs399905.html"/>
    <hyperlink ref="O62" r:id="rId331" display="https://www.jisilu.cn/data/utils/lowcalc/150055"/>
    <hyperlink ref="Y62" r:id="rId332" tooltip="加【500A】为自选A类" display="javascript:addOwnedFund('150055');"/>
    <hyperlink ref="A63" r:id="rId333" display="https://www.jisilu.cn/data/sfnew/detail/150213"/>
    <hyperlink ref="C63" r:id="rId334" display="http://finance.sina.com.cn/fund/quotes/150213/bc.shtml"/>
    <hyperlink ref="F63" r:id="rId335" display="http://www.cninfo.com.cn/information/fund/netvalue/150213.html"/>
    <hyperlink ref="M63" r:id="rId336" tooltip="399958" display="http://quote.eastmoney.com/zs399958.html"/>
    <hyperlink ref="O63" r:id="rId337" display="https://www.jisilu.cn/data/utils/lowcalc/150213"/>
    <hyperlink ref="Y63" r:id="rId338" tooltip="加【成长A级】为自选A类" display="javascript:addOwnedFund('150213');"/>
    <hyperlink ref="A64" r:id="rId339" display="https://www.jisilu.cn/data/sfnew/detail/150112"/>
    <hyperlink ref="C64" r:id="rId340" display="http://finance.sina.com.cn/fund/quotes/150112/bc.shtml"/>
    <hyperlink ref="F64" r:id="rId341" display="http://www.cninfo.com.cn/information/fund/netvalue/150112.html"/>
    <hyperlink ref="M64" r:id="rId342" tooltip="399330" display="http://quote.eastmoney.com/zs399330.html"/>
    <hyperlink ref="O64" r:id="rId343" display="https://www.jisilu.cn/data/utils/lowcalc/150112"/>
    <hyperlink ref="Y64" r:id="rId344" tooltip="加【深100A】为自选A类" display="javascript:addOwnedFund('150112');"/>
    <hyperlink ref="A65" r:id="rId345" display="https://www.jisilu.cn/data/sfnew/detail/150267"/>
    <hyperlink ref="C65" r:id="rId346" display="http://finance.sina.com.cn/fund/quotes/150267/bc.shtml"/>
    <hyperlink ref="F65" r:id="rId347" display="http://www.cninfo.com.cn/information/fund/netvalue/150267.html"/>
    <hyperlink ref="M65" r:id="rId348" tooltip="399986" display="http://quote.eastmoney.com/zs399986.html"/>
    <hyperlink ref="O65" r:id="rId349" display="https://www.jisilu.cn/data/utils/lowcalc/150267"/>
    <hyperlink ref="Y65" r:id="rId350" tooltip="将【银行A类】从自选中删除" display="javascript:delOwnedFund('150267');"/>
    <hyperlink ref="A66" r:id="rId351" display="https://www.jisilu.cn/data/sfnew/detail/502054"/>
    <hyperlink ref="C66" r:id="rId352" display="http://finance.sina.com.cn/fund/quotes/502054/bc.shtml"/>
    <hyperlink ref="F66" r:id="rId353" display="http://www.cninfo.com.cn/information/fund/netvalue/502054.html"/>
    <hyperlink ref="M66" r:id="rId354" tooltip="399975" display="http://quote.eastmoney.com/zs399975.html"/>
    <hyperlink ref="O66" r:id="rId355" display="https://www.jisilu.cn/data/utils/lowcalc/502054"/>
    <hyperlink ref="Y66" r:id="rId356" tooltip="加【券商A】为自选A类" display="javascript:addOwnedFund('502054');"/>
    <hyperlink ref="A67" r:id="rId357" display="https://www.jisilu.cn/data/sfnew/detail/150211"/>
    <hyperlink ref="C67" r:id="rId358" display="http://finance.sina.com.cn/fund/quotes/150211/bc.shtml"/>
    <hyperlink ref="F67" r:id="rId359" display="http://www.cninfo.com.cn/information/fund/netvalue/150211.html"/>
    <hyperlink ref="M67" r:id="rId360" tooltip="399976" display="http://quote.eastmoney.com/zs399976.html"/>
    <hyperlink ref="O67" r:id="rId361" display="https://www.jisilu.cn/data/utils/lowcalc/150211"/>
    <hyperlink ref="Y67" r:id="rId362" tooltip="加【新能车A】为自选A类" display="javascript:addOwnedFund('150211');"/>
    <hyperlink ref="A68" r:id="rId363" display="https://www.jisilu.cn/data/sfnew/detail/150104"/>
    <hyperlink ref="C68" r:id="rId364" display="http://finance.sina.com.cn/fund/quotes/150104/bc.shtml"/>
    <hyperlink ref="F68" r:id="rId365" display="http://www.cninfo.com.cn/information/fund/netvalue/150104.html"/>
    <hyperlink ref="M68" r:id="rId366" tooltip="399300" display="http://quote.eastmoney.com/zs399300.html"/>
    <hyperlink ref="O68" r:id="rId367" display="https://www.jisilu.cn/data/utils/lowcalc/150104"/>
    <hyperlink ref="Y68" r:id="rId368" tooltip="加【HS300A】为自选A类" display="javascript:addOwnedFund('150104');"/>
    <hyperlink ref="A69" r:id="rId369" display="https://www.jisilu.cn/data/sfnew/detail/150036"/>
    <hyperlink ref="C69" r:id="rId370" display="http://finance.sina.com.cn/fund/quotes/150036/bc.shtml"/>
    <hyperlink ref="F69" r:id="rId371" display="http://www.cninfo.com.cn/information/fund/netvalue/150036.html"/>
    <hyperlink ref="M69" r:id="rId372" tooltip="399300" display="http://quote.eastmoney.com/zs399300.html"/>
    <hyperlink ref="O69" r:id="rId373" display="https://www.jisilu.cn/data/utils/lowcalc/150036"/>
    <hyperlink ref="Y69" r:id="rId374" tooltip="加【建信稳健】为自选A类" display="javascript:addOwnedFund('150036');"/>
    <hyperlink ref="A70" r:id="rId375" display="https://www.jisilu.cn/data/sfnew/detail/150152"/>
    <hyperlink ref="C70" r:id="rId376" display="http://finance.sina.com.cn/fund/quotes/150152/bc.shtml"/>
    <hyperlink ref="F70" r:id="rId377" display="http://www.cninfo.com.cn/information/fund/netvalue/150152.html"/>
    <hyperlink ref="M70" r:id="rId378" tooltip="399006" display="http://quote.eastmoney.com/zs399006.html"/>
    <hyperlink ref="O70" r:id="rId379" display="https://www.jisilu.cn/data/utils/lowcalc/150152"/>
    <hyperlink ref="Y70" r:id="rId380" tooltip="加【创业板A】为自选A类" display="javascript:addOwnedFund('150152');"/>
    <hyperlink ref="A71" r:id="rId381" display="https://www.jisilu.cn/data/sfnew/detail/150030"/>
    <hyperlink ref="C71" r:id="rId382" display="http://finance.sina.com.cn/fund/quotes/150030/bc.shtml"/>
    <hyperlink ref="F71" r:id="rId383" display="http://www.cninfo.com.cn/information/fund/netvalue/150030.html"/>
    <hyperlink ref="M71" r:id="rId384" tooltip="000971" display="http://quote.eastmoney.com/zs000971.html"/>
    <hyperlink ref="O71" r:id="rId385" display="https://www.jisilu.cn/data/utils/lowcalc/150030"/>
    <hyperlink ref="Y71" r:id="rId386" tooltip="加【中证90A】为自选A类" display="javascript:addOwnedFund('150030');"/>
    <hyperlink ref="A72" r:id="rId387" display="https://www.jisilu.cn/data/sfnew/detail/150083"/>
    <hyperlink ref="C72" r:id="rId388" display="http://finance.sina.com.cn/fund/quotes/150083/bc.shtml"/>
    <hyperlink ref="F72" r:id="rId389" display="http://www.cninfo.com.cn/information/fund/netvalue/150083.html"/>
    <hyperlink ref="M72" r:id="rId390" tooltip="399330" display="http://quote.eastmoney.com/zs399330.html"/>
    <hyperlink ref="O72" r:id="rId391" display="https://www.jisilu.cn/data/utils/lowcalc/150083"/>
    <hyperlink ref="Y72" r:id="rId392" tooltip="加【深证100A】为自选A类" display="javascript:addOwnedFund('150083');"/>
    <hyperlink ref="A73" r:id="rId393" display="https://www.jisilu.cn/data/sfnew/detail/150012"/>
    <hyperlink ref="C73" r:id="rId394" display="http://finance.sina.com.cn/fund/quotes/150012/bc.shtml"/>
    <hyperlink ref="F73" r:id="rId395" display="http://www.cninfo.com.cn/information/fund/netvalue/150012.html"/>
    <hyperlink ref="M73" r:id="rId396" tooltip="399903" display="http://quote.eastmoney.com/zs399903.html"/>
    <hyperlink ref="O73" r:id="rId397" display="https://www.jisilu.cn/data/utils/lowcalc/150012"/>
    <hyperlink ref="Y73" r:id="rId398" tooltip="加【中证100A】为自选A类" display="javascript:addOwnedFund('150012');"/>
    <hyperlink ref="A74" r:id="rId399" display="https://www.jisilu.cn/data/sfnew/detail/150059"/>
    <hyperlink ref="C74" r:id="rId400" display="http://finance.sina.com.cn/fund/quotes/150059/bc.shtml"/>
    <hyperlink ref="F74" r:id="rId401" display="http://www.cninfo.com.cn/information/fund/netvalue/150059.html"/>
    <hyperlink ref="M74" r:id="rId402" tooltip="399944" display="http://quote.eastmoney.com/zs399944.html"/>
    <hyperlink ref="O74" r:id="rId403" display="https://www.jisilu.cn/data/utils/lowcalc/150059"/>
    <hyperlink ref="Y74" r:id="rId404" tooltip="加【资源A级】为自选A类" display="javascript:addOwnedFund('150059');"/>
    <hyperlink ref="A75" r:id="rId405" display="https://www.jisilu.cn/data/sfnew/detail/150135"/>
    <hyperlink ref="C75" r:id="rId406" display="http://finance.sina.com.cn/fund/quotes/150135/bc.shtml"/>
    <hyperlink ref="F75" r:id="rId407" display="http://www.cninfo.com.cn/information/fund/netvalue/150135.html"/>
    <hyperlink ref="M75" r:id="rId408" tooltip="399903" display="http://quote.eastmoney.com/zs399903.html"/>
    <hyperlink ref="Y75" r:id="rId409" tooltip="加【国富100A】为自选A类" display="javascript:addOwnedFund('150135');"/>
    <hyperlink ref="A76" r:id="rId410" display="https://www.jisilu.cn/data/sfnew/detail/150085"/>
    <hyperlink ref="C76" r:id="rId411" display="http://finance.sina.com.cn/fund/quotes/150085/bc.shtml"/>
    <hyperlink ref="F76" r:id="rId412" display="http://www.cninfo.com.cn/information/fund/netvalue/150085.html"/>
    <hyperlink ref="M76" r:id="rId413" tooltip="399005" display="http://quote.eastmoney.com/zs399005.html"/>
    <hyperlink ref="Y76" r:id="rId414" tooltip="加【中小板A】为自选A类" display="javascript:addOwnedFund('150085');"/>
    <hyperlink ref="A77" r:id="rId415" display="https://www.jisilu.cn/data/sfnew/detail/150096"/>
    <hyperlink ref="C77" r:id="rId416" display="http://finance.sina.com.cn/fund/quotes/150096/bc.shtml"/>
    <hyperlink ref="F77" r:id="rId417" display="http://www.cninfo.com.cn/information/fund/netvalue/150096.html"/>
    <hyperlink ref="M77" r:id="rId418" tooltip="000979" display="http://quote.eastmoney.com/zs000979.html"/>
    <hyperlink ref="Y77" r:id="rId419" tooltip="加【商品A】为自选A类" display="javascript:addOwnedFund('150096');"/>
    <hyperlink ref="A78" r:id="rId420" display="https://www.jisilu.cn/data/sfnew/detail/150088"/>
    <hyperlink ref="C78" r:id="rId421" display="http://finance.sina.com.cn/fund/quotes/150088/bc.shtml"/>
    <hyperlink ref="F78" r:id="rId422" display="http://www.cninfo.com.cn/information/fund/netvalue/150088.html"/>
    <hyperlink ref="M78" r:id="rId423" tooltip="399905" display="http://quote.eastmoney.com/zs399905.html"/>
    <hyperlink ref="Y78" r:id="rId424" tooltip="加【金鹰500A】为自选A类" display="javascript:addOwnedFund('150088');"/>
    <hyperlink ref="A80" r:id="rId425" display="https://www.jisilu.cn/data/sfnew/detail/150049"/>
    <hyperlink ref="C80" r:id="rId426" display="http://finance.sina.com.cn/fund/quotes/150049/bc.shtml"/>
    <hyperlink ref="F80" r:id="rId427" display="http://www.cninfo.com.cn/information/fund/netvalue/150049.html"/>
    <hyperlink ref="M80" r:id="rId428" tooltip="399942" display="http://quote.eastmoney.com/zs399942.html"/>
    <hyperlink ref="O80" r:id="rId429" display="https://www.jisilu.cn/data/utils/lowcalc/150049"/>
    <hyperlink ref="Y80" r:id="rId430" tooltip="加【消费收益】为自选A类" display="javascript:addOwnedFund('150049');"/>
    <hyperlink ref="A81" r:id="rId431" display="https://www.jisilu.cn/data/sfnew/detail/150150"/>
    <hyperlink ref="C81" r:id="rId432" display="http://finance.sina.com.cn/fund/quotes/150150/bc.shtml"/>
    <hyperlink ref="F81" r:id="rId433" display="http://www.cninfo.com.cn/information/fund/netvalue/150150.html"/>
    <hyperlink ref="M81" r:id="rId434" tooltip="000823" display="http://quote.eastmoney.com/zs000823.html"/>
    <hyperlink ref="O81" r:id="rId435" display="https://www.jisilu.cn/data/utils/lowcalc/150150"/>
    <hyperlink ref="Y81" r:id="rId436" tooltip="加【有色800A】为自选A类" display="javascript:addOwnedFund('150150');"/>
    <hyperlink ref="A82" r:id="rId437" display="https://www.jisilu.cn/data/sfnew/detail/150148"/>
    <hyperlink ref="C82" r:id="rId438" display="http://finance.sina.com.cn/fund/quotes/150148/bc.shtml"/>
    <hyperlink ref="F82" r:id="rId439" display="http://www.cninfo.com.cn/information/fund/netvalue/150148.html"/>
    <hyperlink ref="M82" r:id="rId440" tooltip="000841" display="http://quote.eastmoney.com/zs000841.html"/>
    <hyperlink ref="O82" r:id="rId441" display="https://www.jisilu.cn/data/utils/lowcalc/150148"/>
    <hyperlink ref="Y82" r:id="rId442" tooltip="加【医药800A】为自选A类" display="javascript:addOwnedFund('150148');"/>
    <hyperlink ref="A83" r:id="rId443" display="https://www.jisilu.cn/data/sfnew/detail/150028"/>
    <hyperlink ref="C83" r:id="rId444" display="http://finance.sina.com.cn/fund/quotes/150028/bc.shtml"/>
    <hyperlink ref="F83" r:id="rId445" display="http://www.cninfo.com.cn/information/fund/netvalue/150028.html"/>
    <hyperlink ref="M83" r:id="rId446" tooltip="399905" display="http://quote.eastmoney.com/zs399905.html"/>
    <hyperlink ref="O83" r:id="rId447" display="https://www.jisilu.cn/data/utils/lowcalc/150028"/>
    <hyperlink ref="Y83" r:id="rId448" tooltip="加【中证500A】为自选A类" display="javascript:addOwnedFund('150028');"/>
    <hyperlink ref="A84" r:id="rId449" display="https://www.jisilu.cn/data/sfnew/detail/150157"/>
    <hyperlink ref="C84" r:id="rId450" display="http://finance.sina.com.cn/fund/quotes/150157/bc.shtml"/>
    <hyperlink ref="F84" r:id="rId451" display="http://www.cninfo.com.cn/information/fund/netvalue/150157.html"/>
    <hyperlink ref="M84" r:id="rId452" tooltip="000974" display="http://quote.eastmoney.com/zs000974.html"/>
    <hyperlink ref="O84" r:id="rId453" display="https://www.jisilu.cn/data/utils/lowcalc/150157"/>
    <hyperlink ref="Y84" r:id="rId454" tooltip="加【金融A】为自选A类" display="javascript:addOwnedFund('150157');"/>
    <hyperlink ref="A86" r:id="rId455" display="https://www.jisilu.cn/data/sfnew/detail/150022"/>
    <hyperlink ref="C86" r:id="rId456" display="http://finance.sina.com.cn/fund/quotes/150022/bc.shtml"/>
    <hyperlink ref="F86" r:id="rId457" display="http://www.cninfo.com.cn/information/fund/netvalue/150022.html"/>
    <hyperlink ref="M86" r:id="rId458" tooltip="399001" display="http://quote.eastmoney.com/zs399001.html"/>
    <hyperlink ref="O86" r:id="rId459" display="https://www.jisilu.cn/data/utils/lowcalc/150022"/>
    <hyperlink ref="Y86" r:id="rId460" tooltip="将【深成指A】从自选中删除" display="javascript:delOwnedFund('150022');"/>
    <hyperlink ref="A87" r:id="rId461" display="https://www.jisilu.cn/data/sfnew/detail/150164"/>
    <hyperlink ref="C87" r:id="rId462" display="http://finance.sina.com.cn/fund/quotes/150164/bc.shtml"/>
    <hyperlink ref="F87" r:id="rId463" display="http://www.cninfo.com.cn/information/fund/netvalue/150164.html"/>
    <hyperlink ref="M87" r:id="rId464" tooltip="000832" display="http://quote.eastmoney.com/zs000832.html"/>
    <hyperlink ref="O87" r:id="rId465" display="https://www.jisilu.cn/data/utils/lowcalc/150164"/>
    <hyperlink ref="Y87" r:id="rId466" tooltip="加【可转债A】为自选A类" display="javascript:addOwnedFund('150164');"/>
    <hyperlink ref="A88" r:id="rId467" display="https://www.jisilu.cn/data/sfnew/detail/150237"/>
    <hyperlink ref="C88" r:id="rId468" display="http://finance.sina.com.cn/fund/quotes/150237/bc.shtml"/>
    <hyperlink ref="F88" r:id="rId469" display="http://www.cninfo.com.cn/information/fund/netvalue/150237.html"/>
    <hyperlink ref="M88" r:id="rId470" tooltip="000827" display="http://quote.eastmoney.com/zs000827.html"/>
    <hyperlink ref="O88" r:id="rId471" display="https://www.jisilu.cn/data/utils/lowcalc/150237"/>
    <hyperlink ref="Y88" r:id="rId472" tooltip="加【环保A级】为自选A类" display="javascript:addOwnedFund('150237');"/>
    <hyperlink ref="A89" r:id="rId473" display="https://www.jisilu.cn/data/sfnew/detail/502024"/>
    <hyperlink ref="C89" r:id="rId474" display="http://finance.sina.com.cn/fund/quotes/502024/bc.shtml"/>
    <hyperlink ref="F89" r:id="rId475" display="http://www.cninfo.com.cn/information/fund/netvalue/502024.html"/>
    <hyperlink ref="M89" r:id="rId476" tooltip="399440" display="http://quote.eastmoney.com/zs399440.html"/>
    <hyperlink ref="O89" r:id="rId477" display="https://www.jisilu.cn/data/utils/lowcalc/502024"/>
    <hyperlink ref="Y89" r:id="rId478" tooltip="加【钢铁A】为自选A类" display="javascript:addOwnedFund('502024');"/>
    <hyperlink ref="A90" r:id="rId479" display="https://www.jisilu.cn/data/sfnew/detail/150177"/>
    <hyperlink ref="C90" r:id="rId480" display="http://finance.sina.com.cn/fund/quotes/150177/bc.shtml"/>
    <hyperlink ref="F90" r:id="rId481" display="http://www.cninfo.com.cn/information/fund/netvalue/150177.html"/>
    <hyperlink ref="M90" r:id="rId482" tooltip="399966" display="http://quote.eastmoney.com/zs399966.html"/>
    <hyperlink ref="O90" r:id="rId483" display="https://www.jisilu.cn/data/utils/lowcalc/150177"/>
    <hyperlink ref="Y90" r:id="rId484" tooltip="加【证保A】为自选A类" display="javascript:addOwnedFund('150177');"/>
    <hyperlink ref="A91" r:id="rId485" display="https://www.jisilu.cn/data/sfnew/detail/150205"/>
    <hyperlink ref="C91" r:id="rId486" display="http://finance.sina.com.cn/fund/quotes/150205/bc.shtml"/>
    <hyperlink ref="F91" r:id="rId487" display="http://www.cninfo.com.cn/information/fund/netvalue/150205.html"/>
    <hyperlink ref="M91" r:id="rId488" tooltip="399973" display="http://quote.eastmoney.com/zs399973.html"/>
    <hyperlink ref="O91" r:id="rId489" display="https://www.jisilu.cn/data/utils/lowcalc/150205"/>
    <hyperlink ref="Y91" r:id="rId490" tooltip="加【国防A】为自选A类" display="javascript:addOwnedFund('150205');"/>
    <hyperlink ref="A92" r:id="rId491" display="https://www.jisilu.cn/data/sfnew/detail/150229"/>
    <hyperlink ref="C92" r:id="rId492" display="http://finance.sina.com.cn/fund/quotes/150229/bc.shtml"/>
    <hyperlink ref="F92" r:id="rId493" display="http://www.cninfo.com.cn/information/fund/netvalue/150229.html"/>
    <hyperlink ref="M92" r:id="rId494" tooltip="399987" display="http://quote.eastmoney.com/zs399987.html"/>
    <hyperlink ref="O92" r:id="rId495" display="https://www.jisilu.cn/data/utils/lowcalc/150229"/>
    <hyperlink ref="Y92" r:id="rId496" tooltip="加【酒A】为自选A类" display="javascript:addOwnedFund('150229');"/>
    <hyperlink ref="A93" r:id="rId497" display="https://www.jisilu.cn/data/sfnew/detail/150273"/>
    <hyperlink ref="C93" r:id="rId498" display="http://finance.sina.com.cn/fund/quotes/150273/bc.shtml"/>
    <hyperlink ref="F93" r:id="rId499" display="http://www.cninfo.com.cn/information/fund/netvalue/150273.html"/>
    <hyperlink ref="M93" r:id="rId500" tooltip="399991" display="http://quote.eastmoney.com/zs399991.html"/>
    <hyperlink ref="O93" r:id="rId501" display="https://www.jisilu.cn/data/utils/lowcalc/150273"/>
    <hyperlink ref="Y93" r:id="rId502" tooltip="加【带路A】为自选A类" display="javascript:addOwnedFund('150273');"/>
    <hyperlink ref="A94" r:id="rId503" display="https://www.jisilu.cn/data/sfnew/detail/150259"/>
    <hyperlink ref="C94" r:id="rId504" display="http://finance.sina.com.cn/fund/quotes/150259/bc.shtml"/>
    <hyperlink ref="F94" r:id="rId505" display="http://www.cninfo.com.cn/information/fund/netvalue/150259.html"/>
    <hyperlink ref="M94" r:id="rId506" tooltip="399992" display="http://quote.eastmoney.com/zs399992.html"/>
    <hyperlink ref="O94" r:id="rId507" display="https://www.jisilu.cn/data/utils/lowcalc/150259"/>
    <hyperlink ref="Y94" r:id="rId508" tooltip="加【重组A】为自选A类" display="javascript:addOwnedFund('150259');"/>
    <hyperlink ref="A95" r:id="rId509" display="https://www.jisilu.cn/data/sfnew/detail/150271"/>
    <hyperlink ref="C95" r:id="rId510" display="http://finance.sina.com.cn/fund/quotes/150271/bc.shtml"/>
    <hyperlink ref="F95" r:id="rId511" display="http://www.cninfo.com.cn/information/fund/netvalue/150271.html"/>
    <hyperlink ref="M95" r:id="rId512" tooltip="399441" display="http://quote.eastmoney.com/zs399441.html"/>
    <hyperlink ref="O95" r:id="rId513" display="https://www.jisilu.cn/data/utils/lowcalc/150271"/>
    <hyperlink ref="Y95" r:id="rId514" tooltip="加【生物药A】为自选A类" display="javascript:addOwnedFund('150271');"/>
    <hyperlink ref="A96" r:id="rId515" display="https://www.jisilu.cn/data/sfnew/detail/150329"/>
    <hyperlink ref="C96" r:id="rId516" display="http://finance.sina.com.cn/fund/quotes/150329/bc.shtml"/>
    <hyperlink ref="F96" r:id="rId517" display="http://www.cninfo.com.cn/information/fund/netvalue/150329.html"/>
    <hyperlink ref="M96" r:id="rId518" tooltip="399809" display="http://quote.eastmoney.com/zs399809.html"/>
    <hyperlink ref="O96" r:id="rId519" display="https://www.jisilu.cn/data/utils/lowcalc/150329"/>
    <hyperlink ref="Y96" r:id="rId520" tooltip="加【保险A】为自选A类" display="javascript:addOwnedFund('150329');"/>
    <hyperlink ref="A97" r:id="rId521" display="https://www.jisilu.cn/data/sfnew/detail/502027"/>
    <hyperlink ref="C97" r:id="rId522" display="http://finance.sina.com.cn/fund/quotes/502027/bc.shtml"/>
    <hyperlink ref="F97" r:id="rId523" display="http://www.cninfo.com.cn/information/fund/netvalue/502027.html"/>
    <hyperlink ref="M97" r:id="rId524" tooltip="399429" display="http://quote.eastmoney.com/zs399429.html"/>
    <hyperlink ref="O97" r:id="rId525" display="https://www.jisilu.cn/data/utils/lowcalc/502027"/>
    <hyperlink ref="Y97" r:id="rId526" tooltip="加【新丝路A】为自选A类" display="javascript:addOwnedFund('502027');"/>
    <hyperlink ref="A98" r:id="rId527" display="https://www.jisilu.cn/data/sfnew/detail/150233"/>
    <hyperlink ref="C98" r:id="rId528" display="http://finance.sina.com.cn/fund/quotes/150233/bc.shtml"/>
    <hyperlink ref="F98" r:id="rId529" display="http://www.cninfo.com.cn/information/fund/netvalue/150233.html"/>
    <hyperlink ref="M98" r:id="rId530" tooltip="399810" display="http://quote.eastmoney.com/zs399810.html"/>
    <hyperlink ref="O98" r:id="rId531" display="https://www.jisilu.cn/data/utils/lowcalc/150233"/>
    <hyperlink ref="Y98" r:id="rId532" tooltip="加【传媒业A】为自选A类" display="javascript:addOwnedFund('150233');"/>
    <hyperlink ref="A99" r:id="rId533" display="https://www.jisilu.cn/data/sfnew/detail/150277"/>
    <hyperlink ref="C99" r:id="rId534" display="http://finance.sina.com.cn/fund/quotes/150277/bc.shtml"/>
    <hyperlink ref="F99" r:id="rId535" display="http://www.cninfo.com.cn/information/fund/netvalue/150277.html"/>
    <hyperlink ref="M99" r:id="rId536" tooltip="399807" display="http://quote.eastmoney.com/zs399807.html"/>
    <hyperlink ref="O99" r:id="rId537" display="https://www.jisilu.cn/data/utils/lowcalc/150277"/>
    <hyperlink ref="Y99" r:id="rId538" tooltip="将【高铁A】从自选中删除" display="javascript:delOwnedFund('150277');"/>
    <hyperlink ref="A100" r:id="rId539" display="https://www.jisilu.cn/data/sfnew/detail/150257"/>
    <hyperlink ref="C100" r:id="rId540" display="http://finance.sina.com.cn/fund/quotes/150257/bc.shtml"/>
    <hyperlink ref="F100" r:id="rId541" display="http://www.cninfo.com.cn/information/fund/netvalue/150257.html"/>
    <hyperlink ref="M100" r:id="rId542" tooltip="399993" display="http://quote.eastmoney.com/zs399993.html"/>
    <hyperlink ref="O100" r:id="rId543" display="https://www.jisilu.cn/data/utils/lowcalc/150257"/>
    <hyperlink ref="Y100" r:id="rId544" tooltip="加【生物A】为自选A类" display="javascript:addOwnedFund('150257');"/>
    <hyperlink ref="A101" r:id="rId545" display="https://www.jisilu.cn/data/sfnew/detail/502049"/>
    <hyperlink ref="C101" r:id="rId546" display="http://finance.sina.com.cn/fund/quotes/502049/bc.shtml"/>
    <hyperlink ref="F101" r:id="rId547" display="http://www.cninfo.com.cn/information/fund/netvalue/502049.html"/>
    <hyperlink ref="M101" r:id="rId548" tooltip="000016" display="http://quote.eastmoney.com/zs000016.html"/>
    <hyperlink ref="O101" r:id="rId549" display="https://www.jisilu.cn/data/utils/lowcalc/502049"/>
    <hyperlink ref="Y101" r:id="rId550" tooltip="加【上证50A】为自选A类" display="javascript:addOwnedFund('502049');"/>
    <hyperlink ref="A102" r:id="rId551" display="https://www.jisilu.cn/data/sfnew/detail/150243"/>
    <hyperlink ref="C102" r:id="rId552" display="http://finance.sina.com.cn/fund/quotes/150243/bc.shtml"/>
    <hyperlink ref="F102" r:id="rId553" display="http://www.cninfo.com.cn/information/fund/netvalue/150243.html"/>
    <hyperlink ref="M102" r:id="rId554" tooltip="399006" display="http://quote.eastmoney.com/zs399006.html"/>
    <hyperlink ref="O102" r:id="rId555" display="https://www.jisilu.cn/data/utils/lowcalc/150243"/>
    <hyperlink ref="Y102" r:id="rId556" tooltip="加【创业A】为自选A类" display="javascript:addOwnedFund('150243');"/>
    <hyperlink ref="A103" r:id="rId557" display="https://www.jisilu.cn/data/sfnew/detail/150241"/>
    <hyperlink ref="C103" r:id="rId558" display="http://finance.sina.com.cn/fund/quotes/150241/bc.shtml"/>
    <hyperlink ref="F103" r:id="rId559" display="http://www.cninfo.com.cn/information/fund/netvalue/150241.html"/>
    <hyperlink ref="M103" r:id="rId560" tooltip="399986" display="http://quote.eastmoney.com/zs399986.html"/>
    <hyperlink ref="O103" r:id="rId561" display="https://www.jisilu.cn/data/utils/lowcalc/150241"/>
    <hyperlink ref="Y103" r:id="rId562" tooltip="将【银行A级】从自选中删除" display="javascript:delOwnedFund('150241');"/>
    <hyperlink ref="A104" r:id="rId563" display="https://www.jisilu.cn/data/sfnew/detail/150315"/>
    <hyperlink ref="C104" r:id="rId564" display="http://finance.sina.com.cn/fund/quotes/150315/bc.shtml"/>
    <hyperlink ref="F104" r:id="rId565" display="http://www.cninfo.com.cn/information/fund/netvalue/150315.html"/>
    <hyperlink ref="M104" r:id="rId566" tooltip="399803" display="http://quote.eastmoney.com/zs399803.html"/>
    <hyperlink ref="O104" r:id="rId567" display="https://www.jisilu.cn/data/utils/lowcalc/150315"/>
    <hyperlink ref="Y104" r:id="rId568" tooltip="加【工业4A】为自选A类" display="javascript:addOwnedFund('150315');"/>
    <hyperlink ref="A105" r:id="rId569" display="https://www.jisilu.cn/data/sfnew/detail/150249"/>
    <hyperlink ref="C105" r:id="rId570" display="http://finance.sina.com.cn/fund/quotes/150249/bc.shtml"/>
    <hyperlink ref="F105" r:id="rId571" display="http://www.cninfo.com.cn/information/fund/netvalue/150249.html"/>
    <hyperlink ref="M105" r:id="rId572" tooltip="399986" display="http://quote.eastmoney.com/zs399986.html"/>
    <hyperlink ref="O105" r:id="rId573" display="https://www.jisilu.cn/data/utils/lowcalc/150249"/>
    <hyperlink ref="Y105" r:id="rId574" tooltip="将【银行A端】从自选中删除" display="javascript:delOwnedFund('150249');"/>
    <hyperlink ref="A106" r:id="rId575" display="https://www.jisilu.cn/data/sfnew/detail/150251"/>
    <hyperlink ref="C106" r:id="rId576" display="http://finance.sina.com.cn/fund/quotes/150251/bc.shtml"/>
    <hyperlink ref="F106" r:id="rId577" display="http://www.cninfo.com.cn/information/fund/netvalue/150251.html"/>
    <hyperlink ref="M106" r:id="rId578" tooltip="399990" display="http://quote.eastmoney.com/zs399990.html"/>
    <hyperlink ref="O106" r:id="rId579" display="https://www.jisilu.cn/data/utils/lowcalc/150251"/>
    <hyperlink ref="Y106" r:id="rId580" tooltip="加【煤炭A】为自选A类" display="javascript:addOwnedFund('150251');"/>
    <hyperlink ref="A107" r:id="rId581" display="https://www.jisilu.cn/data/sfnew/detail/150283"/>
    <hyperlink ref="C107" r:id="rId582" display="http://finance.sina.com.cn/fund/quotes/150283/bc.shtml"/>
    <hyperlink ref="F107" r:id="rId583" display="http://www.cninfo.com.cn/information/fund/netvalue/150283.html"/>
    <hyperlink ref="M107" r:id="rId584" tooltip="000808" display="http://quote.eastmoney.com/zs000808.html"/>
    <hyperlink ref="O107" r:id="rId585" display="https://www.jisilu.cn/data/utils/lowcalc/150283"/>
    <hyperlink ref="Y107" r:id="rId586" tooltip="加【SW医药A】为自选A类" display="javascript:addOwnedFund('150283');"/>
    <hyperlink ref="A108" r:id="rId587" display="https://www.jisilu.cn/data/sfnew/detail/150173"/>
    <hyperlink ref="C108" r:id="rId588" display="http://finance.sina.com.cn/fund/quotes/150173/bc.shtml"/>
    <hyperlink ref="F108" r:id="rId589" display="http://www.cninfo.com.cn/information/fund/netvalue/150173.html"/>
    <hyperlink ref="M108" r:id="rId590" tooltip="000998" display="http://quote.eastmoney.com/zs000998.html"/>
    <hyperlink ref="O108" r:id="rId591" display="https://www.jisilu.cn/data/utils/lowcalc/150173"/>
    <hyperlink ref="Y108" r:id="rId592" tooltip="加【TMT中证A】为自选A类" display="javascript:addOwnedFund('150173');"/>
    <hyperlink ref="A109" r:id="rId593" display="https://www.jisilu.cn/data/sfnew/detail/150309"/>
    <hyperlink ref="C109" r:id="rId594" display="http://finance.sina.com.cn/fund/quotes/150309/bc.shtml"/>
    <hyperlink ref="F109" r:id="rId595" display="http://www.cninfo.com.cn/information/fund/netvalue/150309.html"/>
    <hyperlink ref="M109" r:id="rId596" tooltip="399994" display="http://quote.eastmoney.com/zs399994.html"/>
    <hyperlink ref="O109" r:id="rId597" display="https://www.jisilu.cn/data/utils/lowcalc/150309"/>
    <hyperlink ref="Y109" r:id="rId598" tooltip="加【信息安A】为自选A类" display="javascript:addOwnedFund('150309');"/>
    <hyperlink ref="A110" r:id="rId599" display="https://www.jisilu.cn/data/sfnew/detail/150305"/>
    <hyperlink ref="C110" r:id="rId600" display="http://finance.sina.com.cn/fund/quotes/150305/bc.shtml"/>
    <hyperlink ref="F110" r:id="rId601" display="http://www.cninfo.com.cn/information/fund/netvalue/150305.html"/>
    <hyperlink ref="M110" r:id="rId602" tooltip="399812" display="http://quote.eastmoney.com/zs399812.html"/>
    <hyperlink ref="O110" r:id="rId603" display="https://www.jisilu.cn/data/utils/lowcalc/150305"/>
    <hyperlink ref="Y110" r:id="rId604" tooltip="加【养老A】为自选A类" display="javascript:addOwnedFund('150305');"/>
    <hyperlink ref="A111" r:id="rId605" display="https://www.jisilu.cn/data/sfnew/detail/150179"/>
    <hyperlink ref="C111" r:id="rId606" display="http://finance.sina.com.cn/fund/quotes/150179/bc.shtml"/>
    <hyperlink ref="F111" r:id="rId607" display="http://www.cninfo.com.cn/information/fund/netvalue/150179.html"/>
    <hyperlink ref="M111" r:id="rId608" tooltip="399935" display="http://quote.eastmoney.com/zs399935.html"/>
    <hyperlink ref="O111" r:id="rId609" display="https://www.jisilu.cn/data/utils/lowcalc/150179"/>
    <hyperlink ref="Y111" r:id="rId610" tooltip="加【信息A】为自选A类" display="javascript:addOwnedFund('150179');"/>
    <hyperlink ref="A112" r:id="rId611" display="https://www.jisilu.cn/data/sfnew/detail/150203"/>
    <hyperlink ref="C112" r:id="rId612" display="http://finance.sina.com.cn/fund/quotes/150203/bc.shtml"/>
    <hyperlink ref="F112" r:id="rId613" display="http://www.cninfo.com.cn/information/fund/netvalue/150203.html"/>
    <hyperlink ref="M112" r:id="rId614" tooltip="399971" display="http://quote.eastmoney.com/zs399971.html"/>
    <hyperlink ref="O112" r:id="rId615" display="https://www.jisilu.cn/data/utils/lowcalc/150203"/>
    <hyperlink ref="Y112" r:id="rId616" tooltip="加【传媒A】为自选A类" display="javascript:addOwnedFund('150203');"/>
    <hyperlink ref="A113" r:id="rId617" display="https://www.jisilu.cn/data/sfnew/detail/150051"/>
    <hyperlink ref="C113" r:id="rId618" display="http://finance.sina.com.cn/fund/quotes/150051/bc.shtml"/>
    <hyperlink ref="F113" r:id="rId619" display="http://www.cninfo.com.cn/information/fund/netvalue/150051.html"/>
    <hyperlink ref="M113" r:id="rId620" tooltip="399300" display="http://quote.eastmoney.com/zs399300.html"/>
    <hyperlink ref="O113" r:id="rId621" display="https://www.jisilu.cn/data/utils/lowcalc/150051"/>
    <hyperlink ref="Y113" r:id="rId622" tooltip="加【沪深300A】为自选A类" display="javascript:addOwnedFund('150051');"/>
    <hyperlink ref="A114" r:id="rId623" display="https://www.jisilu.cn/data/sfnew/detail/150275"/>
    <hyperlink ref="C114" r:id="rId624" display="http://finance.sina.com.cn/fund/quotes/150275/bc.shtml"/>
    <hyperlink ref="F114" r:id="rId625" display="http://www.cninfo.com.cn/information/fund/netvalue/150275.html"/>
    <hyperlink ref="M114" r:id="rId626" tooltip="399991" display="http://quote.eastmoney.com/zs399991.html"/>
    <hyperlink ref="O114" r:id="rId627" display="https://www.jisilu.cn/data/utils/lowcalc/150275"/>
    <hyperlink ref="Y114" r:id="rId628" tooltip="将【一带一A】从自选中删除" display="javascript:delOwnedFund('150275');"/>
    <hyperlink ref="A115" r:id="rId629" display="https://www.jisilu.cn/data/sfnew/detail/502017"/>
    <hyperlink ref="C115" r:id="rId630" display="http://finance.sina.com.cn/fund/quotes/502017/bc.shtml"/>
    <hyperlink ref="F115" r:id="rId631" display="http://www.cninfo.com.cn/information/fund/netvalue/502017.html"/>
    <hyperlink ref="M115" r:id="rId632" tooltip="399991" display="http://quote.eastmoney.com/zs399991.html"/>
    <hyperlink ref="O115" r:id="rId633" display="https://www.jisilu.cn/data/utils/lowcalc/502017"/>
    <hyperlink ref="Y115" r:id="rId634" tooltip="加【带路A】为自选A类" display="javascript:addOwnedFund('502017');"/>
    <hyperlink ref="A116" r:id="rId635" display="https://www.jisilu.cn/data/sfnew/detail/150235"/>
    <hyperlink ref="C116" r:id="rId636" display="http://finance.sina.com.cn/fund/quotes/150235/bc.shtml"/>
    <hyperlink ref="F116" r:id="rId637" display="http://www.cninfo.com.cn/information/fund/netvalue/150235.html"/>
    <hyperlink ref="M116" r:id="rId638" tooltip="399975" display="http://quote.eastmoney.com/zs399975.html"/>
    <hyperlink ref="O116" r:id="rId639" display="https://www.jisilu.cn/data/utils/lowcalc/150235"/>
    <hyperlink ref="Y116" r:id="rId640" tooltip="加【券商A级】为自选A类" display="javascript:addOwnedFund('150235');"/>
    <hyperlink ref="A117" r:id="rId641" display="https://www.jisilu.cn/data/sfnew/detail/150307"/>
    <hyperlink ref="C117" r:id="rId642" display="http://finance.sina.com.cn/fund/quotes/150307/bc.shtml"/>
    <hyperlink ref="F117" r:id="rId643" display="http://www.cninfo.com.cn/information/fund/netvalue/150307.html"/>
    <hyperlink ref="M117" r:id="rId644" tooltip="399804" display="http://quote.eastmoney.com/zs399804.html"/>
    <hyperlink ref="O117" r:id="rId645" display="https://www.jisilu.cn/data/utils/lowcalc/150307"/>
    <hyperlink ref="Y117" r:id="rId646" tooltip="加【体育A】为自选A类" display="javascript:addOwnedFund('150307');"/>
    <hyperlink ref="A118" r:id="rId647" display="https://www.jisilu.cn/data/sfnew/detail/150269"/>
    <hyperlink ref="C118" r:id="rId648" display="http://finance.sina.com.cn/fund/quotes/150269/bc.shtml"/>
    <hyperlink ref="F118" r:id="rId649" display="http://www.cninfo.com.cn/information/fund/netvalue/150269.html"/>
    <hyperlink ref="M118" r:id="rId650" tooltip="399997" display="http://quote.eastmoney.com/zs399997.html"/>
    <hyperlink ref="O118" r:id="rId651" display="https://www.jisilu.cn/data/utils/lowcalc/150269"/>
    <hyperlink ref="Y118" r:id="rId652" tooltip="加【白酒A】为自选A类" display="javascript:addOwnedFund('150269');"/>
    <hyperlink ref="A119" r:id="rId653" display="https://www.jisilu.cn/data/sfnew/detail/150217"/>
    <hyperlink ref="C119" r:id="rId654" display="http://finance.sina.com.cn/fund/quotes/150217/bc.shtml"/>
    <hyperlink ref="F119" r:id="rId655" display="http://www.cninfo.com.cn/information/fund/netvalue/150217.html"/>
    <hyperlink ref="M119" r:id="rId656" tooltip="399412" display="http://quote.eastmoney.com/zs399412.html"/>
    <hyperlink ref="O119" r:id="rId657" display="https://www.jisilu.cn/data/utils/lowcalc/150217"/>
    <hyperlink ref="Y119" r:id="rId658" tooltip="加【新能源A】为自选A类" display="javascript:addOwnedFund('150217');"/>
    <hyperlink ref="A120" r:id="rId659" display="https://www.jisilu.cn/data/sfnew/detail/502011"/>
    <hyperlink ref="C120" r:id="rId660" display="http://finance.sina.com.cn/fund/quotes/502011/bc.shtml"/>
    <hyperlink ref="F120" r:id="rId661" display="http://www.cninfo.com.cn/information/fund/netvalue/502011.html"/>
    <hyperlink ref="M120" r:id="rId662" tooltip="399975" display="http://quote.eastmoney.com/zs399975.html"/>
    <hyperlink ref="O120" r:id="rId663" display="https://www.jisilu.cn/data/utils/lowcalc/502011"/>
    <hyperlink ref="Y120" r:id="rId664" tooltip="加【证券A】为自选A类" display="javascript:addOwnedFund('502011');"/>
    <hyperlink ref="A121" r:id="rId665" display="https://www.jisilu.cn/data/sfnew/detail/150255"/>
    <hyperlink ref="C121" r:id="rId666" display="http://finance.sina.com.cn/fund/quotes/150255/bc.shtml"/>
    <hyperlink ref="F121" r:id="rId667" display="http://www.cninfo.com.cn/information/fund/netvalue/150255.html"/>
    <hyperlink ref="M121" r:id="rId668" tooltip="399986" display="http://quote.eastmoney.com/zs399986.html"/>
    <hyperlink ref="O121" r:id="rId669" display="https://www.jisilu.cn/data/utils/lowcalc/150255"/>
    <hyperlink ref="Y121" r:id="rId670" tooltip="将【银行业A】从自选中删除" display="javascript:delOwnedFund('150255');"/>
    <hyperlink ref="A122" r:id="rId671" display="https://www.jisilu.cn/data/sfnew/detail/150227"/>
    <hyperlink ref="C122" r:id="rId672" display="http://finance.sina.com.cn/fund/quotes/150227/bc.shtml"/>
    <hyperlink ref="F122" r:id="rId673" display="http://www.cninfo.com.cn/information/fund/netvalue/150227.html"/>
    <hyperlink ref="M122" r:id="rId674" tooltip="399986" display="http://quote.eastmoney.com/zs399986.html"/>
    <hyperlink ref="O122" r:id="rId675" display="https://www.jisilu.cn/data/utils/lowcalc/150227"/>
    <hyperlink ref="Y122" r:id="rId676" tooltip="将【银行A】从自选中删除" display="javascript:delOwnedFund('150227');"/>
    <hyperlink ref="A123" r:id="rId677" display="https://www.jisilu.cn/data/sfnew/detail/150194"/>
    <hyperlink ref="C123" r:id="rId678" display="http://finance.sina.com.cn/fund/quotes/150194/bc.shtml"/>
    <hyperlink ref="F123" r:id="rId679" display="http://www.cninfo.com.cn/information/fund/netvalue/150194.html"/>
    <hyperlink ref="M123" r:id="rId680" tooltip="399970" display="http://quote.eastmoney.com/zs399970.html"/>
    <hyperlink ref="O123" r:id="rId681" display="https://www.jisilu.cn/data/utils/lowcalc/150194"/>
    <hyperlink ref="Y123" r:id="rId682" tooltip="加【互联网A】为自选A类" display="javascript:addOwnedFund('150194');"/>
    <hyperlink ref="A124" r:id="rId683" display="https://www.jisilu.cn/data/sfnew/detail/150184"/>
    <hyperlink ref="C124" r:id="rId684" display="http://finance.sina.com.cn/fund/quotes/150184/bc.shtml"/>
    <hyperlink ref="F124" r:id="rId685" display="http://www.cninfo.com.cn/information/fund/netvalue/150184.html"/>
    <hyperlink ref="M124" r:id="rId686" tooltip="000827" display="http://quote.eastmoney.com/zs000827.html"/>
    <hyperlink ref="O124" r:id="rId687" display="https://www.jisilu.cn/data/utils/lowcalc/150184"/>
    <hyperlink ref="Y124" r:id="rId688" tooltip="加【环保A】为自选A类" display="javascript:addOwnedFund('150184');"/>
    <hyperlink ref="A125" r:id="rId689" display="https://www.jisilu.cn/data/sfnew/detail/150207"/>
    <hyperlink ref="C125" r:id="rId690" display="http://finance.sina.com.cn/fund/quotes/150207/bc.shtml"/>
    <hyperlink ref="F125" r:id="rId691" display="http://www.cninfo.com.cn/information/fund/netvalue/150207.html"/>
    <hyperlink ref="M125" r:id="rId692" tooltip="399983" display="http://quote.eastmoney.com/zs399983.html"/>
    <hyperlink ref="O125" r:id="rId693" display="https://www.jisilu.cn/data/utils/lowcalc/150207"/>
    <hyperlink ref="Y125" r:id="rId694" tooltip="加【地产A端】为自选A类" display="javascript:addOwnedFund('150207');"/>
    <hyperlink ref="A126" r:id="rId695" display="https://www.jisilu.cn/data/sfnew/detail/150209"/>
    <hyperlink ref="C126" r:id="rId696" display="http://finance.sina.com.cn/fund/quotes/150209/bc.shtml"/>
    <hyperlink ref="F126" r:id="rId697" display="http://www.cninfo.com.cn/information/fund/netvalue/150209.html"/>
    <hyperlink ref="M126" r:id="rId698" tooltip="399974" display="http://quote.eastmoney.com/zs399974.html"/>
    <hyperlink ref="O126" r:id="rId699" display="https://www.jisilu.cn/data/utils/lowcalc/150209"/>
    <hyperlink ref="Y126" r:id="rId700" tooltip="加【国企改A】为自选A类" display="javascript:addOwnedFund('150209');"/>
    <hyperlink ref="A127" r:id="rId701" display="https://www.jisilu.cn/data/sfnew/detail/150143"/>
    <hyperlink ref="C127" r:id="rId702" display="http://finance.sina.com.cn/fund/quotes/150143/bc.shtml"/>
    <hyperlink ref="F127" r:id="rId703" display="http://www.cninfo.com.cn/information/fund/netvalue/150143.html"/>
    <hyperlink ref="M127" r:id="rId704" tooltip="000832" display="http://quote.eastmoney.com/zs000832.html"/>
    <hyperlink ref="O127" r:id="rId705" display="https://www.jisilu.cn/data/utils/lowcalc/150143"/>
    <hyperlink ref="Y127" r:id="rId706" tooltip="加【转债A级】为自选A类" display="javascript:addOwnedFund('150143');"/>
    <hyperlink ref="A128" r:id="rId707" display="https://www.jisilu.cn/data/sfnew/detail/150100"/>
    <hyperlink ref="C128" r:id="rId708" display="http://finance.sina.com.cn/fund/quotes/150100/bc.shtml"/>
    <hyperlink ref="F128" r:id="rId709" display="http://www.cninfo.com.cn/information/fund/netvalue/150100.html"/>
    <hyperlink ref="M128" r:id="rId710" tooltip="000805" display="http://quote.eastmoney.com/zs000805.html"/>
    <hyperlink ref="O128" r:id="rId711" display="https://www.jisilu.cn/data/utils/lowcalc/150100"/>
    <hyperlink ref="Y128" r:id="rId712" tooltip="加【资源A】为自选A类" display="javascript:addOwnedFund('150100');"/>
    <hyperlink ref="A129" r:id="rId713" display="https://www.jisilu.cn/data/sfnew/detail/150200"/>
    <hyperlink ref="C129" r:id="rId714" display="http://finance.sina.com.cn/fund/quotes/150200/bc.shtml"/>
    <hyperlink ref="F129" r:id="rId715" display="http://www.cninfo.com.cn/information/fund/netvalue/150200.html"/>
    <hyperlink ref="M129" r:id="rId716" tooltip="399975" display="http://quote.eastmoney.com/zs399975.html"/>
    <hyperlink ref="O129" r:id="rId717" display="https://www.jisilu.cn/data/utils/lowcalc/150200"/>
    <hyperlink ref="Y129" r:id="rId718" tooltip="加【券商A】为自选A类" display="javascript:addOwnedFund('150200');"/>
    <hyperlink ref="A130" r:id="rId719" display="https://www.jisilu.cn/data/sfnew/detail/502004"/>
    <hyperlink ref="C130" r:id="rId720" display="http://finance.sina.com.cn/fund/quotes/502004/bc.shtml"/>
    <hyperlink ref="F130" r:id="rId721" display="http://www.cninfo.com.cn/information/fund/netvalue/502004.html"/>
    <hyperlink ref="M130" r:id="rId722" tooltip="399967" display="http://quote.eastmoney.com/zs399967.html"/>
    <hyperlink ref="O130" r:id="rId723" display="https://www.jisilu.cn/data/utils/lowcalc/502004"/>
    <hyperlink ref="Y130" r:id="rId724" tooltip="加【军工A】为自选A类" display="javascript:addOwnedFund('502004');"/>
    <hyperlink ref="A131" r:id="rId725" display="https://www.jisilu.cn/data/sfnew/detail/502007"/>
    <hyperlink ref="C131" r:id="rId726" display="http://finance.sina.com.cn/fund/quotes/502007/bc.shtml"/>
    <hyperlink ref="F131" r:id="rId727" display="http://www.cninfo.com.cn/information/fund/netvalue/502007.html"/>
    <hyperlink ref="M131" r:id="rId728" tooltip="399974" display="http://quote.eastmoney.com/zs399974.html"/>
    <hyperlink ref="O131" r:id="rId729" display="https://www.jisilu.cn/data/utils/lowcalc/502007"/>
    <hyperlink ref="Y131" r:id="rId730" tooltip="加【国企改A】为自选A类" display="javascript:addOwnedFund('502007');"/>
    <hyperlink ref="A132" r:id="rId731" display="https://www.jisilu.cn/data/sfnew/detail/150169"/>
    <hyperlink ref="C132" r:id="rId732" display="http://finance.sina.com.cn/fund/quotes/150169/bc.shtml"/>
    <hyperlink ref="F132" r:id="rId733" display="http://www.cninfo.com.cn/information/fund/netvalue/150169.html"/>
    <hyperlink ref="M132" r:id="rId734" tooltip="HSI" display="http://quote.eastmoney.com/hk/zs110000.html"/>
    <hyperlink ref="O132" r:id="rId735" display="https://www.jisilu.cn/data/utils/lowcalc/150169"/>
    <hyperlink ref="Y132" r:id="rId736" tooltip="将【恒生A】从自选中删除" display="javascript:delOwnedFund('150169');"/>
    <hyperlink ref="A133" r:id="rId737" display="https://www.jisilu.cn/data/sfnew/detail/150186"/>
    <hyperlink ref="C133" r:id="rId738" display="http://finance.sina.com.cn/fund/quotes/150186/bc.shtml"/>
    <hyperlink ref="F133" r:id="rId739" display="http://www.cninfo.com.cn/information/fund/netvalue/150186.html"/>
    <hyperlink ref="M133" r:id="rId740" tooltip="399967" display="http://quote.eastmoney.com/zs399967.html"/>
    <hyperlink ref="O133" r:id="rId741" display="https://www.jisilu.cn/data/utils/lowcalc/150186"/>
    <hyperlink ref="Y133" r:id="rId742" tooltip="加【军工A级】为自选A类" display="javascript:addOwnedFund('150186');"/>
    <hyperlink ref="A134" r:id="rId743" display="https://www.jisilu.cn/data/sfnew/detail/150245"/>
    <hyperlink ref="C134" r:id="rId744" display="http://finance.sina.com.cn/fund/quotes/150245/bc.shtml"/>
    <hyperlink ref="F134" r:id="rId745" display="http://www.cninfo.com.cn/information/fund/netvalue/150245.html"/>
    <hyperlink ref="M134" r:id="rId746" tooltip="399970" display="http://quote.eastmoney.com/zs399970.html"/>
    <hyperlink ref="O134" r:id="rId747" display="https://www.jisilu.cn/data/utils/lowcalc/150245"/>
    <hyperlink ref="Y134" r:id="rId748" tooltip="加【互联A】为自选A类" display="javascript:addOwnedFund('150245');"/>
    <hyperlink ref="A135" r:id="rId749" display="https://www.jisilu.cn/data/sfnew/detail/150018"/>
    <hyperlink ref="C135" r:id="rId750" display="http://finance.sina.com.cn/fund/quotes/150018/bc.shtml"/>
    <hyperlink ref="F135" r:id="rId751" display="http://www.cninfo.com.cn/information/fund/netvalue/150018.html"/>
    <hyperlink ref="M135" r:id="rId752" tooltip="399004" display="http://quote.eastmoney.com/zs399004.html"/>
    <hyperlink ref="O135" r:id="rId753" display="https://www.jisilu.cn/data/utils/lowcalc/150018"/>
    <hyperlink ref="Y135" r:id="rId754" tooltip="加【银华稳进】为自选A类" display="javascript:addOwnedFund('150018');"/>
    <hyperlink ref="A136" r:id="rId755" display="https://www.jisilu.cn/data/sfnew/detail/150181"/>
    <hyperlink ref="C136" r:id="rId756" display="http://finance.sina.com.cn/fund/quotes/150181/bc.shtml"/>
    <hyperlink ref="F136" r:id="rId757" display="http://www.cninfo.com.cn/information/fund/netvalue/150181.html"/>
    <hyperlink ref="M136" r:id="rId758" tooltip="399967" display="http://quote.eastmoney.com/zs399967.html"/>
    <hyperlink ref="O136" r:id="rId759" display="https://www.jisilu.cn/data/utils/lowcalc/150181"/>
    <hyperlink ref="Y136" r:id="rId760" tooltip="加【军工A】为自选A类" display="javascript:addOwnedFund('150181');"/>
    <hyperlink ref="A137" r:id="rId761" display="https://www.jisilu.cn/data/sfnew/detail/150076"/>
    <hyperlink ref="C137" r:id="rId762" display="http://finance.sina.com.cn/fund/quotes/150076/bc.shtml"/>
    <hyperlink ref="F137" r:id="rId763" display="http://www.cninfo.com.cn/information/fund/netvalue/150076.html"/>
    <hyperlink ref="M137" r:id="rId764" tooltip="399300" display="http://quote.eastmoney.com/zs399300.html"/>
    <hyperlink ref="O137" r:id="rId765" display="https://www.jisilu.cn/data/utils/lowcalc/150076"/>
    <hyperlink ref="Y137" r:id="rId766" tooltip="加【浙商稳健】为自选A类" display="javascript:addOwnedFund('150076');"/>
    <hyperlink ref="A138" r:id="rId767" display="https://www.jisilu.cn/data/sfnew/detail/150171"/>
    <hyperlink ref="C138" r:id="rId768" display="http://finance.sina.com.cn/fund/quotes/150171/bc.shtml"/>
    <hyperlink ref="F138" r:id="rId769" display="http://www.cninfo.com.cn/information/fund/netvalue/150171.html"/>
    <hyperlink ref="M138" r:id="rId770" tooltip="399707" display="http://quote.eastmoney.com/zs399707.html"/>
    <hyperlink ref="O138" r:id="rId771" display="https://www.jisilu.cn/data/utils/lowcalc/150171"/>
    <hyperlink ref="Y138" r:id="rId772" tooltip="加【证券A】为自选A类" display="javascript:addOwnedFund('150171');"/>
    <hyperlink ref="A139" r:id="rId773" display="https://www.jisilu.cn/data/sfnew/detail/150092"/>
    <hyperlink ref="C139" r:id="rId774" display="http://finance.sina.com.cn/fund/quotes/150092/bc.shtml"/>
    <hyperlink ref="F139" r:id="rId775" display="http://www.cninfo.com.cn/information/fund/netvalue/150092.html"/>
    <hyperlink ref="M139" r:id="rId776" tooltip="399007" display="http://quote.eastmoney.com/zs399007.html"/>
    <hyperlink ref="O139" r:id="rId777" display="https://www.jisilu.cn/data/utils/lowcalc/150092"/>
    <hyperlink ref="Y139" r:id="rId778" tooltip="加【诺德300A】为自选A类" display="javascript:addOwnedFund('150092');"/>
    <hyperlink ref="A140" r:id="rId779" display="https://www.jisilu.cn/data/sfnew/detail/150192"/>
    <hyperlink ref="C140" r:id="rId780" display="http://finance.sina.com.cn/fund/quotes/150192/bc.shtml"/>
    <hyperlink ref="F140" r:id="rId781" display="http://www.cninfo.com.cn/information/fund/netvalue/150192.html"/>
    <hyperlink ref="M140" r:id="rId782" tooltip="399965" display="http://quote.eastmoney.com/zs399965.html"/>
    <hyperlink ref="O140" r:id="rId783" display="https://www.jisilu.cn/data/utils/lowcalc/150192"/>
    <hyperlink ref="Y140" r:id="rId784" tooltip="加【地产A】为自选A类" display="javascript:addOwnedFund('150192');"/>
    <hyperlink ref="A141" r:id="rId785" display="https://www.jisilu.cn/data/sfnew/detail/150279"/>
    <hyperlink ref="C141" r:id="rId786" display="http://finance.sina.com.cn/fund/quotes/150279/bc.shtml"/>
    <hyperlink ref="F141" r:id="rId787" display="http://www.cninfo.com.cn/information/fund/netvalue/150279.html"/>
    <hyperlink ref="M141" r:id="rId788" tooltip="399808" display="http://quote.eastmoney.com/zs399808.html"/>
    <hyperlink ref="O141" r:id="rId789" display="https://www.jisilu.cn/data/utils/lowcalc/150279"/>
    <hyperlink ref="Y141" r:id="rId790" tooltip="加【新能A】为自选A类" display="javascript:addOwnedFund('150279');"/>
    <hyperlink ref="A142" r:id="rId791" display="https://www.jisilu.cn/data/sfnew/detail/150231"/>
    <hyperlink ref="C142" r:id="rId792" display="http://finance.sina.com.cn/fund/quotes/150231/bc.shtml"/>
    <hyperlink ref="F142" r:id="rId793" display="http://www.cninfo.com.cn/information/fund/netvalue/150231.html"/>
    <hyperlink ref="M142" r:id="rId794" tooltip="399811" display="http://quote.eastmoney.com/zs399811.html"/>
    <hyperlink ref="O142" r:id="rId795" display="https://www.jisilu.cn/data/utils/lowcalc/150231"/>
    <hyperlink ref="Y142" r:id="rId796" tooltip="加【电子A】为自选A类" display="javascript:addOwnedFund('150231');"/>
    <hyperlink ref="A143" r:id="rId797" display="https://www.jisilu.cn/data/sfnew/detail/150311"/>
    <hyperlink ref="C143" r:id="rId798" display="http://finance.sina.com.cn/fund/quotes/150311/bc.shtml"/>
    <hyperlink ref="F143" r:id="rId799" display="http://www.cninfo.com.cn/information/fund/netvalue/150311.html"/>
    <hyperlink ref="M143" r:id="rId800" tooltip="399996" display="http://quote.eastmoney.com/zs399996.html"/>
    <hyperlink ref="O143" r:id="rId801" display="https://www.jisilu.cn/data/utils/lowcalc/150311"/>
    <hyperlink ref="Y143" r:id="rId802" tooltip="加【智能A】为自选A类" display="javascript:addOwnedFund('150311');"/>
    <hyperlink ref="A144" r:id="rId803" display="https://www.jisilu.cn/data/sfnew/detail/150215"/>
    <hyperlink ref="C144" r:id="rId804" display="http://finance.sina.com.cn/fund/quotes/150215/bc.shtml"/>
    <hyperlink ref="F144" r:id="rId805" display="http://www.cninfo.com.cn/information/fund/netvalue/150215.html"/>
    <hyperlink ref="M144" r:id="rId806" tooltip="399610" display="http://quote.eastmoney.com/zs399610.html"/>
    <hyperlink ref="O144" r:id="rId807" display="https://www.jisilu.cn/data/utils/lowcalc/150215"/>
    <hyperlink ref="Y144" r:id="rId808" tooltip="加【TMT A】为自选A类" display="javascript:addOwnedFund('150215');"/>
    <hyperlink ref="A146" r:id="rId809" display="https://www.jisilu.cn/data/sfnew/detail/150066"/>
    <hyperlink ref="C146" r:id="rId810" display="http://finance.sina.com.cn/fund/quotes/150066/bc.shtml"/>
    <hyperlink ref="F146" r:id="rId811" display="http://www.cninfo.com.cn/information/fund/netvalue/150066.html"/>
    <hyperlink ref="M146" r:id="rId812" tooltip="399481" display="http://quote.eastmoney.com/zs399481.html"/>
    <hyperlink ref="O146" r:id="rId813" display="https://www.jisilu.cn/data/utils/lowcalc/150066"/>
    <hyperlink ref="Y146" r:id="rId814" tooltip="加【互利A】为自选A类" display="javascript:addOwnedFund('150066');"/>
    <hyperlink ref="A147" r:id="rId815" display="https://www.jisilu.cn/data/sfnew/detail/150133"/>
    <hyperlink ref="C147" r:id="rId816" display="http://finance.sina.com.cn/fund/quotes/150133/bc.shtml"/>
    <hyperlink ref="F147" r:id="rId817" display="http://www.cninfo.com.cn/information/fund/netvalue/150133.html"/>
    <hyperlink ref="M147" r:id="rId818" tooltip="000833" display="http://quote.eastmoney.com/zs000833.html"/>
    <hyperlink ref="Y147" r:id="rId819" tooltip="加【德信A】为自选A类" display="javascript:addOwnedFund('150133');"/>
    <hyperlink ref="A148" r:id="rId820" display="https://www.jisilu.cn/data/sfnew/detail/150039"/>
    <hyperlink ref="C148" r:id="rId821" display="http://finance.sina.com.cn/fund/quotes/150039/bc.shtml"/>
    <hyperlink ref="F148" r:id="rId822" display="http://www.cninfo.com.cn/information/fund/netvalue/150039.html"/>
    <hyperlink ref="M148" r:id="rId823" tooltip="399923" display="http://quote.eastmoney.com/zs399923.html"/>
    <hyperlink ref="Y148" r:id="rId824" tooltip="加【鼎利A】为自选A类" display="javascript:addOwnedFund('150039');"/>
    <hyperlink ref="A149" r:id="rId825" display="https://www.jisilu.cn/data/sfnew/detail/150188"/>
    <hyperlink ref="C149" r:id="rId826" display="http://finance.sina.com.cn/fund/quotes/150188/bc.shtml"/>
    <hyperlink ref="F149" r:id="rId827" display="http://www.cninfo.com.cn/information/fund/netvalue/150188.html"/>
    <hyperlink ref="M149" r:id="rId828" tooltip="000832" display="http://quote.eastmoney.com/zs000832.html"/>
    <hyperlink ref="O149" r:id="rId829" display="https://www.jisilu.cn/data/utils/lowcalc/150188"/>
    <hyperlink ref="Y149" r:id="rId830" tooltip="加【转债优先】为自选A类" display="javascript:addOwnedFund('150188');"/>
    <hyperlink ref="A150" r:id="rId831" display="https://www.jisilu.cn/data/sfnew/detail/150016"/>
    <hyperlink ref="C150" r:id="rId832" display="http://finance.sina.com.cn/fund/quotes/150016/bc.shtml"/>
    <hyperlink ref="F150" r:id="rId833" display="http://www.cninfo.com.cn/information/fund/netvalue/150016.html"/>
    <hyperlink ref="M150" r:id="rId834" tooltip="399300" display="http://quote.eastmoney.com/zs399300.html"/>
    <hyperlink ref="Y150" r:id="rId835" tooltip="加【合润A】为自选A类" display="javascript:addOwnedFund('150016');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AC42"/>
  <sheetViews>
    <sheetView workbookViewId="0">
      <selection activeCell="C11" sqref="A1:XFD1048576"/>
    </sheetView>
  </sheetViews>
  <sheetFormatPr defaultRowHeight="13.5" x14ac:dyDescent="0.15"/>
  <cols>
    <col min="1" max="1" width="27" customWidth="1"/>
    <col min="2" max="2" width="10.125" customWidth="1"/>
    <col min="3" max="3" width="10.5" bestFit="1" customWidth="1"/>
    <col min="4" max="4" width="10" bestFit="1" customWidth="1"/>
    <col min="5" max="5" width="14.125" customWidth="1"/>
    <col min="6" max="6" width="10.5" bestFit="1" customWidth="1"/>
    <col min="7" max="7" width="8.5" bestFit="1" customWidth="1"/>
    <col min="8" max="8" width="10.25" bestFit="1" customWidth="1"/>
    <col min="9" max="9" width="14.125" bestFit="1" customWidth="1"/>
    <col min="10" max="10" width="12.75" customWidth="1"/>
    <col min="11" max="11" width="14.125" bestFit="1" customWidth="1"/>
    <col min="12" max="12" width="16.625" customWidth="1"/>
    <col min="13" max="13" width="7.25" bestFit="1" customWidth="1"/>
    <col min="14" max="14" width="5.875" bestFit="1" customWidth="1"/>
    <col min="15" max="15" width="10.75" bestFit="1" customWidth="1"/>
    <col min="18" max="18" width="9.375" bestFit="1" customWidth="1"/>
    <col min="21" max="21" width="10" bestFit="1" customWidth="1"/>
    <col min="28" max="28" width="14.375" bestFit="1" customWidth="1"/>
  </cols>
  <sheetData>
    <row r="1" spans="1:12" ht="14.25" thickBot="1" x14ac:dyDescent="0.2"/>
    <row r="2" spans="1:12" ht="14.25" thickBot="1" x14ac:dyDescent="0.2">
      <c r="A2" t="s">
        <v>435</v>
      </c>
      <c r="B2" t="str">
        <f ca="1">MID(CELL("filename",A1),FIND("]",CELL("filename",A1))+1,8)</f>
        <v>20160817</v>
      </c>
      <c r="E2" s="45" t="s">
        <v>251</v>
      </c>
      <c r="F2" s="45" t="s">
        <v>252</v>
      </c>
      <c r="G2" s="85" t="s">
        <v>377</v>
      </c>
      <c r="H2" s="85" t="s">
        <v>267</v>
      </c>
      <c r="I2" s="45" t="s">
        <v>254</v>
      </c>
      <c r="J2" s="45" t="s">
        <v>255</v>
      </c>
      <c r="K2" s="45" t="s">
        <v>256</v>
      </c>
    </row>
    <row r="3" spans="1:12" ht="14.25" thickBot="1" x14ac:dyDescent="0.2">
      <c r="E3" s="86" t="s">
        <v>241</v>
      </c>
      <c r="F3" s="48">
        <f t="shared" ref="F3:F8" ca="1" si="0">VLOOKUP($E3,INDIRECT($B$2 &amp; "!$A$3:$Y$207"),4,FALSE)</f>
        <v>5.4254237288135594E-3</v>
      </c>
      <c r="G3" s="48">
        <f t="shared" ref="G3:G8" ca="1" si="1">VLOOKUP($E3,INDIRECT($B$2 &amp; "!$A$3:$Y$207"),8,FALSE)</f>
        <v>0.93220338983050843</v>
      </c>
      <c r="H3" s="48">
        <f t="shared" ref="H3:H8" ca="1" si="2">VLOOKUP($E3,INDIRECT($B$2 &amp; "!$A$3:$Y$207"),7,FALSE)</f>
        <v>-7.4508474576271185E-3</v>
      </c>
      <c r="I3" s="48">
        <f t="shared" ref="I3:I8" ca="1" si="3">VLOOKUP($E3,INDIRECT($B$2 &amp; "!$A$3:$Y$207"),11,FALSE)</f>
        <v>4.4702033898305092E-2</v>
      </c>
      <c r="J3" s="48">
        <f t="shared" ref="J3:J8" ca="1" si="4">VLOOKUP($E3,INDIRECT($B$2 &amp; "!$A$3:$Y$207"),16,FALSE)</f>
        <v>-1.4012068965517242E-2</v>
      </c>
      <c r="K3" s="48">
        <f t="shared" ref="K3:K8" ca="1" si="5">VLOOKUP($E3,INDIRECT($B$2 &amp; "!$A$3:$Y$207"),18,FALSE)</f>
        <v>-1.4627118644067797E-3</v>
      </c>
      <c r="L3" s="100" t="s">
        <v>358</v>
      </c>
    </row>
    <row r="4" spans="1:12" ht="14.25" thickBot="1" x14ac:dyDescent="0.2">
      <c r="E4" s="308" t="s">
        <v>242</v>
      </c>
      <c r="F4" s="48">
        <f t="shared" ca="1" si="0"/>
        <v>4.4399999999999995E-3</v>
      </c>
      <c r="G4" s="48">
        <f t="shared" ca="1" si="1"/>
        <v>1</v>
      </c>
      <c r="H4" s="48">
        <f t="shared" ca="1" si="2"/>
        <v>-1.2439999999999998E-2</v>
      </c>
      <c r="I4" s="48">
        <f t="shared" ca="1" si="3"/>
        <v>4.6407999999999998E-2</v>
      </c>
      <c r="J4" s="48">
        <f t="shared" ca="1" si="4"/>
        <v>-1.4660000000000001E-2</v>
      </c>
      <c r="K4" s="48">
        <f t="shared" ca="1" si="5"/>
        <v>-9.9999999999999978E-5</v>
      </c>
      <c r="L4" s="308" t="s">
        <v>359</v>
      </c>
    </row>
    <row r="5" spans="1:12" ht="14.25" thickBot="1" x14ac:dyDescent="0.2">
      <c r="E5" s="87" t="s">
        <v>243</v>
      </c>
      <c r="F5" s="87">
        <f t="shared" ca="1" si="0"/>
        <v>4.6111111111111103E-4</v>
      </c>
      <c r="G5" s="87">
        <f t="shared" ca="1" si="1"/>
        <v>0.63888888888888884</v>
      </c>
      <c r="H5" s="87">
        <f t="shared" ca="1" si="2"/>
        <v>-2.6888888888888886E-2</v>
      </c>
      <c r="I5" s="87">
        <f t="shared" ca="1" si="3"/>
        <v>3.3943888888888885E-2</v>
      </c>
      <c r="J5" s="87">
        <f t="shared" ca="1" si="4"/>
        <v>-2.7293548387096776E-2</v>
      </c>
      <c r="K5" s="87">
        <f t="shared" ca="1" si="5"/>
        <v>3.9444444444444449E-3</v>
      </c>
      <c r="L5" t="s">
        <v>416</v>
      </c>
    </row>
    <row r="6" spans="1:12" ht="14.25" thickBot="1" x14ac:dyDescent="0.2">
      <c r="E6" s="87" t="s">
        <v>245</v>
      </c>
      <c r="F6" s="87">
        <f t="shared" ca="1" si="0"/>
        <v>4.4576923076923075E-3</v>
      </c>
      <c r="G6" s="87">
        <f t="shared" ca="1" si="1"/>
        <v>0.76923076923076927</v>
      </c>
      <c r="H6" s="87">
        <f t="shared" ca="1" si="2"/>
        <v>-7.3761538461538462E-2</v>
      </c>
      <c r="I6" s="87">
        <f t="shared" ca="1" si="3"/>
        <v>5.1314615384615382E-2</v>
      </c>
      <c r="J6" s="87">
        <f t="shared" ca="1" si="4"/>
        <v>-6.0715384615384622E-2</v>
      </c>
      <c r="K6" s="87">
        <f t="shared" ca="1" si="5"/>
        <v>-2.7884615384615387E-3</v>
      </c>
      <c r="L6" s="308" t="s">
        <v>488</v>
      </c>
    </row>
    <row r="7" spans="1:12" ht="14.25" thickBot="1" x14ac:dyDescent="0.2">
      <c r="E7" s="86" t="s">
        <v>244</v>
      </c>
      <c r="F7" s="48">
        <f t="shared" ca="1" si="0"/>
        <v>1.9333333333333336E-3</v>
      </c>
      <c r="G7" s="48">
        <f t="shared" ca="1" si="1"/>
        <v>1</v>
      </c>
      <c r="H7" s="48">
        <f t="shared" ca="1" si="2"/>
        <v>-0.14693333333333333</v>
      </c>
      <c r="I7" s="48">
        <f t="shared" ca="1" si="3"/>
        <v>5.2106666666666669E-2</v>
      </c>
      <c r="J7" s="48">
        <f t="shared" ca="1" si="4"/>
        <v>-0.10976666666666668</v>
      </c>
      <c r="K7" s="48">
        <f t="shared" ca="1" si="5"/>
        <v>4.3333333333333304E-4</v>
      </c>
      <c r="L7" t="s">
        <v>368</v>
      </c>
    </row>
    <row r="8" spans="1:12" ht="14.25" thickBot="1" x14ac:dyDescent="0.2">
      <c r="E8" s="86" t="s">
        <v>246</v>
      </c>
      <c r="F8" s="48">
        <f t="shared" ca="1" si="0"/>
        <v>2.0000000000000017E-4</v>
      </c>
      <c r="G8" s="48">
        <f t="shared" ca="1" si="1"/>
        <v>0.33333333333333331</v>
      </c>
      <c r="H8" s="48">
        <f t="shared" ca="1" si="2"/>
        <v>-0.13626666666666667</v>
      </c>
      <c r="I8" s="48">
        <f t="shared" ca="1" si="3"/>
        <v>5.2366666666666666E-2</v>
      </c>
      <c r="J8" s="48">
        <f t="shared" ca="1" si="4"/>
        <v>-9.0666666666666673E-2</v>
      </c>
      <c r="K8" s="48">
        <f t="shared" ca="1" si="5"/>
        <v>9.3333333333333343E-4</v>
      </c>
      <c r="L8" t="s">
        <v>368</v>
      </c>
    </row>
    <row r="9" spans="1:12" ht="14.25" thickBot="1" x14ac:dyDescent="0.2"/>
    <row r="10" spans="1:12" ht="14.25" thickBot="1" x14ac:dyDescent="0.2">
      <c r="E10" s="74" t="s">
        <v>260</v>
      </c>
      <c r="F10" s="74">
        <v>399481</v>
      </c>
      <c r="G10" s="74"/>
      <c r="H10" s="74">
        <v>132.08000000000001</v>
      </c>
      <c r="I10" s="507">
        <v>-1E-4</v>
      </c>
      <c r="J10" s="74" t="s">
        <v>261</v>
      </c>
      <c r="K10" s="74">
        <v>131.76</v>
      </c>
      <c r="L10" s="100" t="s">
        <v>499</v>
      </c>
    </row>
    <row r="11" spans="1:12" ht="14.25" thickBot="1" x14ac:dyDescent="0.2">
      <c r="E11" s="74" t="s">
        <v>262</v>
      </c>
      <c r="F11" s="75" t="s">
        <v>263</v>
      </c>
      <c r="G11" s="75"/>
      <c r="H11" s="74">
        <v>159.19</v>
      </c>
      <c r="I11" s="507">
        <v>0</v>
      </c>
      <c r="J11" s="74"/>
      <c r="K11" s="74"/>
      <c r="L11" s="100" t="s">
        <v>499</v>
      </c>
    </row>
    <row r="12" spans="1:12" ht="14.25" thickBot="1" x14ac:dyDescent="0.2">
      <c r="E12" s="74" t="s">
        <v>446</v>
      </c>
      <c r="F12" s="75" t="s">
        <v>447</v>
      </c>
      <c r="G12" s="75"/>
      <c r="H12" s="74">
        <v>1487.3050000000001</v>
      </c>
      <c r="I12" s="415">
        <v>5.4799999999999996E-3</v>
      </c>
      <c r="J12" s="74"/>
      <c r="K12" s="74"/>
      <c r="L12" s="206" t="s">
        <v>501</v>
      </c>
    </row>
    <row r="13" spans="1:12" ht="14.25" thickBot="1" x14ac:dyDescent="0.2">
      <c r="E13" s="74" t="s">
        <v>459</v>
      </c>
      <c r="F13" s="75" t="s">
        <v>460</v>
      </c>
      <c r="G13" s="75"/>
      <c r="H13" s="74">
        <v>101.985</v>
      </c>
      <c r="I13" s="507">
        <v>-5.9999999999999995E-4</v>
      </c>
      <c r="J13" s="74"/>
      <c r="K13" s="74"/>
      <c r="L13" s="100" t="s">
        <v>502</v>
      </c>
    </row>
    <row r="14" spans="1:12" ht="14.25" thickBot="1" x14ac:dyDescent="0.2">
      <c r="E14" s="74" t="s">
        <v>461</v>
      </c>
      <c r="F14" s="75" t="s">
        <v>462</v>
      </c>
      <c r="G14" s="75"/>
      <c r="H14" s="74">
        <v>101.845</v>
      </c>
      <c r="I14" s="507">
        <v>-1E-3</v>
      </c>
      <c r="J14" s="74"/>
      <c r="K14" s="74"/>
      <c r="L14" s="100" t="s">
        <v>503</v>
      </c>
    </row>
    <row r="15" spans="1:12" ht="14.25" thickBot="1" x14ac:dyDescent="0.2">
      <c r="E15" s="74" t="s">
        <v>434</v>
      </c>
      <c r="F15" s="75" t="s">
        <v>432</v>
      </c>
      <c r="G15" s="75"/>
      <c r="H15" s="356">
        <v>2.6974999999999999E-2</v>
      </c>
      <c r="I15" s="356" t="s">
        <v>433</v>
      </c>
      <c r="J15" s="74"/>
      <c r="K15" s="74" t="s">
        <v>480</v>
      </c>
      <c r="L15" t="s">
        <v>431</v>
      </c>
    </row>
    <row r="17" spans="1:29" ht="14.25" thickBot="1" x14ac:dyDescent="0.2">
      <c r="D17" s="315">
        <f>SUM(D20:D25)</f>
        <v>0.26980000000000004</v>
      </c>
    </row>
    <row r="18" spans="1:29" x14ac:dyDescent="0.15">
      <c r="A18" s="571" t="s">
        <v>405</v>
      </c>
      <c r="B18" s="571" t="s">
        <v>399</v>
      </c>
      <c r="C18" s="571" t="s">
        <v>401</v>
      </c>
      <c r="D18" s="571" t="s">
        <v>403</v>
      </c>
      <c r="E18" s="571" t="s">
        <v>309</v>
      </c>
      <c r="F18" s="571" t="s">
        <v>310</v>
      </c>
      <c r="G18" s="571" t="s">
        <v>311</v>
      </c>
      <c r="H18" s="571" t="s">
        <v>297</v>
      </c>
      <c r="I18" s="499" t="s">
        <v>313</v>
      </c>
      <c r="J18" s="571" t="s">
        <v>315</v>
      </c>
      <c r="K18" s="571" t="s">
        <v>316</v>
      </c>
      <c r="L18" s="215" t="s">
        <v>318</v>
      </c>
      <c r="M18" s="499" t="s">
        <v>320</v>
      </c>
      <c r="N18" s="216" t="s">
        <v>321</v>
      </c>
      <c r="O18" s="216" t="s">
        <v>322</v>
      </c>
      <c r="P18" s="499" t="s">
        <v>324</v>
      </c>
      <c r="Q18" s="571" t="s">
        <v>326</v>
      </c>
      <c r="R18" s="499" t="s">
        <v>327</v>
      </c>
      <c r="S18" s="499" t="s">
        <v>329</v>
      </c>
      <c r="T18" s="216" t="s">
        <v>331</v>
      </c>
      <c r="U18" s="499" t="s">
        <v>333</v>
      </c>
      <c r="V18" s="216" t="s">
        <v>335</v>
      </c>
      <c r="W18" s="497" t="s">
        <v>337</v>
      </c>
      <c r="X18" s="497" t="s">
        <v>27</v>
      </c>
      <c r="Y18" s="497" t="s">
        <v>343</v>
      </c>
      <c r="Z18" s="5" t="s">
        <v>338</v>
      </c>
      <c r="AA18" s="555" t="s">
        <v>340</v>
      </c>
      <c r="AB18" s="571" t="s">
        <v>341</v>
      </c>
      <c r="AC18" s="572" t="s">
        <v>342</v>
      </c>
    </row>
    <row r="19" spans="1:29" ht="14.25" thickBot="1" x14ac:dyDescent="0.2">
      <c r="A19" s="556"/>
      <c r="B19" s="556" t="s">
        <v>399</v>
      </c>
      <c r="C19" s="556" t="s">
        <v>401</v>
      </c>
      <c r="D19" s="556" t="s">
        <v>403</v>
      </c>
      <c r="E19" s="556"/>
      <c r="F19" s="556"/>
      <c r="G19" s="556"/>
      <c r="H19" s="556"/>
      <c r="I19" s="498" t="s">
        <v>314</v>
      </c>
      <c r="J19" s="556"/>
      <c r="K19" s="556"/>
      <c r="L19" s="214" t="s">
        <v>317</v>
      </c>
      <c r="M19" s="177" t="s">
        <v>318</v>
      </c>
      <c r="N19" s="217" t="s">
        <v>318</v>
      </c>
      <c r="O19" s="217" t="s">
        <v>323</v>
      </c>
      <c r="P19" s="177" t="s">
        <v>325</v>
      </c>
      <c r="Q19" s="556"/>
      <c r="R19" s="177" t="s">
        <v>297</v>
      </c>
      <c r="S19" s="177" t="s">
        <v>330</v>
      </c>
      <c r="T19" s="217" t="s">
        <v>332</v>
      </c>
      <c r="U19" s="177" t="s">
        <v>334</v>
      </c>
      <c r="V19" s="217" t="s">
        <v>336</v>
      </c>
      <c r="W19" s="177" t="s">
        <v>336</v>
      </c>
      <c r="X19" s="498" t="s">
        <v>25</v>
      </c>
      <c r="Y19" s="498" t="s">
        <v>29</v>
      </c>
      <c r="Z19" s="6" t="s">
        <v>339</v>
      </c>
      <c r="AA19" s="556"/>
      <c r="AB19" s="556"/>
      <c r="AC19" s="558"/>
    </row>
    <row r="20" spans="1:29" s="60" customFormat="1" ht="18.75" thickBot="1" x14ac:dyDescent="0.2">
      <c r="A20" s="73" t="s">
        <v>487</v>
      </c>
      <c r="B20" s="309">
        <v>150323</v>
      </c>
      <c r="C20" s="309" t="str">
        <f ca="1">F20</f>
        <v>环保A端</v>
      </c>
      <c r="D20" s="310">
        <v>0.01</v>
      </c>
      <c r="E20" s="51">
        <f t="shared" ref="E20:AC25" ca="1" si="6">VLOOKUP($B20,INDIRECT($B$2 &amp; "!$A$3:$Y$207"),COLUMN()-4,0)</f>
        <v>150323</v>
      </c>
      <c r="F20" s="309" t="str">
        <f t="shared" ca="1" si="6"/>
        <v>环保A端</v>
      </c>
      <c r="G20" s="51">
        <f t="shared" ca="1" si="6"/>
        <v>1.0760000000000001</v>
      </c>
      <c r="H20" s="310">
        <f t="shared" ca="1" si="6"/>
        <v>4.7000000000000002E-3</v>
      </c>
      <c r="I20" s="309">
        <f t="shared" ca="1" si="6"/>
        <v>64.22</v>
      </c>
      <c r="J20" s="51">
        <f t="shared" ca="1" si="6"/>
        <v>1.0338000000000001</v>
      </c>
      <c r="K20" s="311">
        <f t="shared" ca="1" si="6"/>
        <v>-4.0800000000000003E-2</v>
      </c>
      <c r="L20" s="311">
        <f t="shared" ca="1" si="6"/>
        <v>0.04</v>
      </c>
      <c r="M20" s="309">
        <f t="shared" ca="1" si="6"/>
        <v>5.5</v>
      </c>
      <c r="N20" s="309">
        <f t="shared" ca="1" si="6"/>
        <v>5.5</v>
      </c>
      <c r="O20" s="311">
        <f t="shared" ca="1" si="6"/>
        <v>5.2769999999999997E-2</v>
      </c>
      <c r="P20" s="309" t="str">
        <f t="shared" ca="1" si="6"/>
        <v>永续</v>
      </c>
      <c r="Q20" s="51" t="str">
        <f t="shared" ca="1" si="6"/>
        <v>中证环保</v>
      </c>
      <c r="R20" s="310">
        <f t="shared" ca="1" si="6"/>
        <v>3.2000000000000002E-3</v>
      </c>
      <c r="S20" s="56">
        <f t="shared" ca="1" si="6"/>
        <v>0.1973</v>
      </c>
      <c r="T20" s="311">
        <f t="shared" ca="1" si="6"/>
        <v>-3.4500000000000003E-2</v>
      </c>
      <c r="U20" s="311">
        <f t="shared" ca="1" si="6"/>
        <v>0.87560000000000004</v>
      </c>
      <c r="V20" s="311">
        <f t="shared" ca="1" si="6"/>
        <v>-5.8999999999999999E-3</v>
      </c>
      <c r="W20" s="311">
        <f t="shared" ca="1" si="6"/>
        <v>-3.5000000000000001E-3</v>
      </c>
      <c r="X20" s="311">
        <f t="shared" ca="1" si="6"/>
        <v>1.6999999999999999E-3</v>
      </c>
      <c r="Y20" s="309">
        <f t="shared" ca="1" si="6"/>
        <v>3764</v>
      </c>
      <c r="Z20" s="309">
        <f t="shared" ca="1" si="6"/>
        <v>-3</v>
      </c>
      <c r="AA20" s="312">
        <f t="shared" ca="1" si="6"/>
        <v>0.21180555555555555</v>
      </c>
      <c r="AB20" s="313">
        <f t="shared" ca="1" si="6"/>
        <v>42738</v>
      </c>
      <c r="AC20" s="59" t="str">
        <f t="shared" ca="1" si="6"/>
        <v>   </v>
      </c>
    </row>
    <row r="21" spans="1:29" s="60" customFormat="1" ht="18.75" thickBot="1" x14ac:dyDescent="0.2">
      <c r="A21" s="73" t="s">
        <v>482</v>
      </c>
      <c r="B21" s="309">
        <v>150177</v>
      </c>
      <c r="C21" s="309" t="str">
        <f ca="1">F21</f>
        <v>证保A</v>
      </c>
      <c r="D21" s="310">
        <v>2.01E-2</v>
      </c>
      <c r="E21" s="51">
        <f t="shared" ca="1" si="6"/>
        <v>150177</v>
      </c>
      <c r="F21" s="309" t="str">
        <f t="shared" ca="1" si="6"/>
        <v>证保A</v>
      </c>
      <c r="G21" s="51">
        <f t="shared" ca="1" si="6"/>
        <v>1.0309999999999999</v>
      </c>
      <c r="H21" s="310">
        <f t="shared" ca="1" si="6"/>
        <v>4.8999999999999998E-3</v>
      </c>
      <c r="I21" s="309">
        <f t="shared" ca="1" si="6"/>
        <v>203.34</v>
      </c>
      <c r="J21" s="51">
        <f t="shared" ca="1" si="6"/>
        <v>1.028</v>
      </c>
      <c r="K21" s="311">
        <f t="shared" ca="1" si="6"/>
        <v>-2.8999999999999998E-3</v>
      </c>
      <c r="L21" s="311">
        <f t="shared" ca="1" si="6"/>
        <v>0.03</v>
      </c>
      <c r="M21" s="309">
        <f t="shared" ca="1" si="6"/>
        <v>4.5</v>
      </c>
      <c r="N21" s="309">
        <f t="shared" ca="1" si="6"/>
        <v>4.5</v>
      </c>
      <c r="O21" s="311">
        <f t="shared" ca="1" si="6"/>
        <v>4.487E-2</v>
      </c>
      <c r="P21" s="309" t="str">
        <f t="shared" ca="1" si="6"/>
        <v>永续</v>
      </c>
      <c r="Q21" s="51" t="str">
        <f t="shared" ca="1" si="6"/>
        <v>800证保</v>
      </c>
      <c r="R21" s="310">
        <f t="shared" ca="1" si="6"/>
        <v>-3.0999999999999999E-3</v>
      </c>
      <c r="S21" s="56">
        <f t="shared" ca="1" si="6"/>
        <v>0.47549999999999998</v>
      </c>
      <c r="T21" s="311">
        <f t="shared" ca="1" si="6"/>
        <v>-6.7000000000000002E-3</v>
      </c>
      <c r="U21" s="311">
        <f t="shared" ca="1" si="6"/>
        <v>0.2311</v>
      </c>
      <c r="V21" s="311">
        <f t="shared" ca="1" si="6"/>
        <v>1.2999999999999999E-3</v>
      </c>
      <c r="W21" s="311">
        <f t="shared" ca="1" si="6"/>
        <v>4.0000000000000002E-4</v>
      </c>
      <c r="X21" s="311">
        <f t="shared" ca="1" si="6"/>
        <v>2.8E-3</v>
      </c>
      <c r="Y21" s="309">
        <f t="shared" ca="1" si="6"/>
        <v>22209</v>
      </c>
      <c r="Z21" s="309">
        <f t="shared" ca="1" si="6"/>
        <v>62</v>
      </c>
      <c r="AA21" s="312">
        <f t="shared" ca="1" si="6"/>
        <v>0.21180555555555555</v>
      </c>
      <c r="AB21" s="313">
        <f t="shared" ca="1" si="6"/>
        <v>42738</v>
      </c>
      <c r="AC21" s="59" t="str">
        <f t="shared" ca="1" si="6"/>
        <v>   </v>
      </c>
    </row>
    <row r="22" spans="1:29" s="60" customFormat="1" ht="18.75" thickBot="1" x14ac:dyDescent="0.2">
      <c r="A22" s="73" t="s">
        <v>485</v>
      </c>
      <c r="B22" s="309">
        <v>150145</v>
      </c>
      <c r="C22" s="309" t="str">
        <f t="shared" ref="C22:C25" ca="1" si="7">F22</f>
        <v>高贝塔A</v>
      </c>
      <c r="D22" s="310">
        <v>5.9799999999999999E-2</v>
      </c>
      <c r="E22" s="51">
        <f ca="1">VLOOKUP($B22,INDIRECT($B$2 &amp; "!$A$3:$Y$207"),COLUMN()-4,0)</f>
        <v>150145</v>
      </c>
      <c r="F22" s="309" t="str">
        <f t="shared" ca="1" si="6"/>
        <v>高贝塔A</v>
      </c>
      <c r="G22" s="51">
        <f t="shared" ca="1" si="6"/>
        <v>1.044</v>
      </c>
      <c r="H22" s="310">
        <f t="shared" ca="1" si="6"/>
        <v>0</v>
      </c>
      <c r="I22" s="309">
        <f t="shared" ca="1" si="6"/>
        <v>55.71</v>
      </c>
      <c r="J22" s="51">
        <f t="shared" ca="1" si="6"/>
        <v>1.034</v>
      </c>
      <c r="K22" s="311">
        <f t="shared" ca="1" si="6"/>
        <v>-9.7000000000000003E-3</v>
      </c>
      <c r="L22" s="311">
        <f t="shared" ca="1" si="6"/>
        <v>3.5000000000000003E-2</v>
      </c>
      <c r="M22" s="309">
        <f t="shared" ca="1" si="6"/>
        <v>5</v>
      </c>
      <c r="N22" s="309">
        <f t="shared" ca="1" si="6"/>
        <v>5</v>
      </c>
      <c r="O22" s="311">
        <f t="shared" ca="1" si="6"/>
        <v>4.9500000000000002E-2</v>
      </c>
      <c r="P22" s="309" t="str">
        <f t="shared" ca="1" si="6"/>
        <v>永续</v>
      </c>
      <c r="Q22" s="51" t="str">
        <f t="shared" ca="1" si="6"/>
        <v>300高贝</v>
      </c>
      <c r="R22" s="310">
        <f t="shared" ca="1" si="6"/>
        <v>-1E-3</v>
      </c>
      <c r="S22" s="56">
        <f t="shared" ca="1" si="6"/>
        <v>0.19570000000000001</v>
      </c>
      <c r="T22" s="311">
        <f t="shared" ca="1" si="6"/>
        <v>-1.09E-2</v>
      </c>
      <c r="U22" s="311">
        <f t="shared" ca="1" si="6"/>
        <v>0.87909999999999999</v>
      </c>
      <c r="V22" s="311">
        <f t="shared" ca="1" si="6"/>
        <v>7.1999999999999998E-3</v>
      </c>
      <c r="W22" s="311">
        <f t="shared" ca="1" si="6"/>
        <v>8.0999999999999996E-3</v>
      </c>
      <c r="X22" s="311">
        <f t="shared" ca="1" si="6"/>
        <v>5.9999999999999995E-4</v>
      </c>
      <c r="Y22" s="309">
        <f t="shared" ca="1" si="6"/>
        <v>1093</v>
      </c>
      <c r="Z22" s="309">
        <f t="shared" ca="1" si="6"/>
        <v>3</v>
      </c>
      <c r="AA22" s="312">
        <f t="shared" ca="1" si="6"/>
        <v>0.21180555555555555</v>
      </c>
      <c r="AB22" s="313">
        <f t="shared" ca="1" si="6"/>
        <v>42719</v>
      </c>
      <c r="AC22" s="59" t="str">
        <f t="shared" ca="1" si="6"/>
        <v>   </v>
      </c>
    </row>
    <row r="23" spans="1:29" s="60" customFormat="1" ht="18.75" thickBot="1" x14ac:dyDescent="0.2">
      <c r="A23" s="73" t="s">
        <v>391</v>
      </c>
      <c r="B23" s="309">
        <v>150175</v>
      </c>
      <c r="C23" s="309" t="str">
        <f t="shared" ca="1" si="7"/>
        <v>H股A</v>
      </c>
      <c r="D23" s="310">
        <v>0.1099</v>
      </c>
      <c r="E23" s="51">
        <f t="shared" ref="E23:T25" ca="1" si="8">VLOOKUP($B23,INDIRECT($B$2 &amp; "!$A$3:$Y$207"),COLUMN()-4,0)</f>
        <v>150175</v>
      </c>
      <c r="F23" s="309" t="str">
        <f t="shared" ca="1" si="6"/>
        <v>H股A</v>
      </c>
      <c r="G23" s="51">
        <f t="shared" ca="1" si="6"/>
        <v>0.995</v>
      </c>
      <c r="H23" s="310">
        <f t="shared" ca="1" si="6"/>
        <v>7.1000000000000004E-3</v>
      </c>
      <c r="I23" s="309">
        <f t="shared" ca="1" si="6"/>
        <v>5318.5</v>
      </c>
      <c r="J23" s="51">
        <f t="shared" ca="1" si="6"/>
        <v>1.0353000000000001</v>
      </c>
      <c r="K23" s="311">
        <f t="shared" ca="1" si="6"/>
        <v>3.8899999999999997E-2</v>
      </c>
      <c r="L23" s="311">
        <f t="shared" ca="1" si="6"/>
        <v>3.5000000000000003E-2</v>
      </c>
      <c r="M23" s="309">
        <f t="shared" ca="1" si="6"/>
        <v>5</v>
      </c>
      <c r="N23" s="309">
        <f t="shared" ca="1" si="6"/>
        <v>5</v>
      </c>
      <c r="O23" s="311">
        <f t="shared" ca="1" si="6"/>
        <v>5.21E-2</v>
      </c>
      <c r="P23" s="309" t="str">
        <f t="shared" ca="1" si="6"/>
        <v>永续</v>
      </c>
      <c r="Q23" s="51" t="str">
        <f t="shared" ca="1" si="6"/>
        <v>恒生国企</v>
      </c>
      <c r="R23" s="310">
        <f t="shared" ca="1" si="6"/>
        <v>-6.7999999999999996E-3</v>
      </c>
      <c r="S23" s="56">
        <f t="shared" ca="1" si="6"/>
        <v>0.31530000000000002</v>
      </c>
      <c r="T23" s="311" t="str">
        <f t="shared" ca="1" si="6"/>
        <v>无下折</v>
      </c>
      <c r="U23" s="311">
        <f t="shared" ca="1" si="6"/>
        <v>0.66239999999999999</v>
      </c>
      <c r="V23" s="311">
        <f t="shared" ca="1" si="6"/>
        <v>6.9999999999999999E-4</v>
      </c>
      <c r="W23" s="311">
        <f t="shared" ca="1" si="6"/>
        <v>-4.1000000000000003E-3</v>
      </c>
      <c r="X23" s="311">
        <f t="shared" ca="1" si="6"/>
        <v>-6.6E-3</v>
      </c>
      <c r="Y23" s="309">
        <f t="shared" ca="1" si="6"/>
        <v>384560</v>
      </c>
      <c r="Z23" s="309">
        <f t="shared" ca="1" si="6"/>
        <v>-4140</v>
      </c>
      <c r="AA23" s="312">
        <f t="shared" ca="1" si="6"/>
        <v>0.21180555555555555</v>
      </c>
      <c r="AB23" s="313">
        <f t="shared" ca="1" si="6"/>
        <v>42705</v>
      </c>
      <c r="AC23" s="59" t="str">
        <f t="shared" ca="1" si="6"/>
        <v>   </v>
      </c>
    </row>
    <row r="24" spans="1:29" s="60" customFormat="1" ht="18.75" thickBot="1" x14ac:dyDescent="0.2">
      <c r="A24" s="73" t="s">
        <v>392</v>
      </c>
      <c r="B24" s="309">
        <v>150335</v>
      </c>
      <c r="C24" s="309" t="str">
        <f t="shared" ca="1" si="7"/>
        <v>军工股A</v>
      </c>
      <c r="D24" s="310">
        <v>2.9899999999999999E-2</v>
      </c>
      <c r="E24" s="51">
        <f t="shared" ca="1" si="8"/>
        <v>150335</v>
      </c>
      <c r="F24" s="309" t="str">
        <f t="shared" ca="1" si="8"/>
        <v>军工股A</v>
      </c>
      <c r="G24" s="51">
        <f t="shared" ca="1" si="8"/>
        <v>1.081</v>
      </c>
      <c r="H24" s="310">
        <f t="shared" ca="1" si="8"/>
        <v>1.9E-3</v>
      </c>
      <c r="I24" s="309">
        <f t="shared" ca="1" si="8"/>
        <v>201.55</v>
      </c>
      <c r="J24" s="51">
        <f t="shared" ca="1" si="8"/>
        <v>1.0369999999999999</v>
      </c>
      <c r="K24" s="311">
        <f t="shared" ca="1" si="8"/>
        <v>-4.24E-2</v>
      </c>
      <c r="L24" s="311">
        <f t="shared" ca="1" si="8"/>
        <v>0.04</v>
      </c>
      <c r="M24" s="309">
        <f t="shared" ca="1" si="8"/>
        <v>5.5</v>
      </c>
      <c r="N24" s="309">
        <f t="shared" ca="1" si="8"/>
        <v>5.5</v>
      </c>
      <c r="O24" s="311">
        <f t="shared" ca="1" si="8"/>
        <v>5.2679999999999998E-2</v>
      </c>
      <c r="P24" s="309" t="str">
        <f t="shared" ca="1" si="8"/>
        <v>永续</v>
      </c>
      <c r="Q24" s="51" t="str">
        <f t="shared" ca="1" si="8"/>
        <v>中证军工</v>
      </c>
      <c r="R24" s="310">
        <f t="shared" ca="1" si="8"/>
        <v>8.6E-3</v>
      </c>
      <c r="S24" s="56">
        <f t="shared" ca="1" si="8"/>
        <v>0.26119999999999999</v>
      </c>
      <c r="T24" s="311">
        <f t="shared" ca="1" si="8"/>
        <v>-3.6200000000000003E-2</v>
      </c>
      <c r="U24" s="311">
        <f t="shared" ca="1" si="6"/>
        <v>0.72199999999999998</v>
      </c>
      <c r="V24" s="311">
        <f t="shared" ca="1" si="6"/>
        <v>-2.3999999999999998E-3</v>
      </c>
      <c r="W24" s="311">
        <f t="shared" ca="1" si="6"/>
        <v>-4.1000000000000003E-3</v>
      </c>
      <c r="X24" s="311">
        <f t="shared" ca="1" si="6"/>
        <v>-2.8999999999999998E-3</v>
      </c>
      <c r="Y24" s="309">
        <f t="shared" ca="1" si="6"/>
        <v>16921</v>
      </c>
      <c r="Z24" s="309">
        <f t="shared" ca="1" si="6"/>
        <v>-27</v>
      </c>
      <c r="AA24" s="312">
        <f t="shared" ca="1" si="6"/>
        <v>0.21180555555555555</v>
      </c>
      <c r="AB24" s="313">
        <f t="shared" ca="1" si="6"/>
        <v>42719</v>
      </c>
      <c r="AC24" s="59" t="str">
        <f t="shared" ca="1" si="6"/>
        <v>   </v>
      </c>
    </row>
    <row r="25" spans="1:29" s="60" customFormat="1" ht="18.75" thickBot="1" x14ac:dyDescent="0.2">
      <c r="A25" s="73" t="s">
        <v>392</v>
      </c>
      <c r="B25" s="309">
        <v>150287</v>
      </c>
      <c r="C25" s="309" t="str">
        <f t="shared" ca="1" si="7"/>
        <v>钢铁A</v>
      </c>
      <c r="D25" s="310">
        <v>4.0099999999999997E-2</v>
      </c>
      <c r="E25" s="51">
        <f t="shared" ca="1" si="8"/>
        <v>150287</v>
      </c>
      <c r="F25" s="309" t="str">
        <f t="shared" ca="1" si="6"/>
        <v>钢铁A</v>
      </c>
      <c r="G25" s="51">
        <f t="shared" ca="1" si="6"/>
        <v>1.081</v>
      </c>
      <c r="H25" s="310">
        <f t="shared" ca="1" si="6"/>
        <v>4.5999999999999999E-3</v>
      </c>
      <c r="I25" s="309">
        <f t="shared" ca="1" si="6"/>
        <v>8506.4699999999993</v>
      </c>
      <c r="J25" s="51">
        <f t="shared" ca="1" si="6"/>
        <v>1.0369999999999999</v>
      </c>
      <c r="K25" s="311">
        <f t="shared" ca="1" si="6"/>
        <v>-4.24E-2</v>
      </c>
      <c r="L25" s="311">
        <f t="shared" ca="1" si="6"/>
        <v>0.04</v>
      </c>
      <c r="M25" s="309">
        <f t="shared" ca="1" si="6"/>
        <v>5.5</v>
      </c>
      <c r="N25" s="309">
        <f t="shared" ca="1" si="6"/>
        <v>5.5</v>
      </c>
      <c r="O25" s="311">
        <f t="shared" ca="1" si="6"/>
        <v>5.2679999999999998E-2</v>
      </c>
      <c r="P25" s="309" t="str">
        <f t="shared" ca="1" si="6"/>
        <v>永续</v>
      </c>
      <c r="Q25" s="51" t="str">
        <f t="shared" ca="1" si="6"/>
        <v>国证钢铁</v>
      </c>
      <c r="R25" s="310">
        <f t="shared" ca="1" si="6"/>
        <v>9.7000000000000003E-3</v>
      </c>
      <c r="S25" s="56">
        <f t="shared" ca="1" si="6"/>
        <v>0.2167</v>
      </c>
      <c r="T25" s="311">
        <f t="shared" ca="1" si="6"/>
        <v>-3.6200000000000003E-2</v>
      </c>
      <c r="U25" s="311">
        <f t="shared" ca="1" si="6"/>
        <v>0.82589999999999997</v>
      </c>
      <c r="V25" s="311">
        <f t="shared" ca="1" si="6"/>
        <v>2.3999999999999998E-3</v>
      </c>
      <c r="W25" s="311">
        <f t="shared" ca="1" si="6"/>
        <v>3.7000000000000002E-3</v>
      </c>
      <c r="X25" s="311">
        <f t="shared" ca="1" si="6"/>
        <v>6.7999999999999996E-3</v>
      </c>
      <c r="Y25" s="309">
        <f t="shared" ca="1" si="6"/>
        <v>105231</v>
      </c>
      <c r="Z25" s="309">
        <f t="shared" ca="1" si="6"/>
        <v>6593</v>
      </c>
      <c r="AA25" s="312">
        <f t="shared" ca="1" si="6"/>
        <v>0.21180555555555555</v>
      </c>
      <c r="AB25" s="313">
        <f t="shared" ca="1" si="6"/>
        <v>42719</v>
      </c>
      <c r="AC25" s="59" t="str">
        <f t="shared" ca="1" si="6"/>
        <v>   </v>
      </c>
    </row>
    <row r="27" spans="1:29" ht="14.25" thickBot="1" x14ac:dyDescent="0.2">
      <c r="A27" s="273" t="s">
        <v>302</v>
      </c>
    </row>
    <row r="28" spans="1:29" s="110" customFormat="1" ht="18.75" thickBot="1" x14ac:dyDescent="0.2">
      <c r="A28" s="431" t="s">
        <v>492</v>
      </c>
      <c r="B28" s="110">
        <v>150259</v>
      </c>
      <c r="C28" s="110" t="str">
        <f ca="1">F28</f>
        <v>重组A</v>
      </c>
      <c r="D28" s="433">
        <v>0.01</v>
      </c>
      <c r="E28" s="437">
        <f t="shared" ref="E28:AC28" ca="1" si="9">VLOOKUP($B28,INDIRECT($B$2 &amp; "!$A$3:$Y$207"),COLUMN()-4,0)</f>
        <v>150259</v>
      </c>
      <c r="F28" s="438" t="str">
        <f t="shared" ca="1" si="9"/>
        <v>重组A</v>
      </c>
      <c r="G28" s="437">
        <f t="shared" ca="1" si="9"/>
        <v>1.012</v>
      </c>
      <c r="H28" s="439">
        <f t="shared" ca="1" si="9"/>
        <v>5.0000000000000001E-3</v>
      </c>
      <c r="I28" s="438">
        <f t="shared" ca="1" si="9"/>
        <v>336.11</v>
      </c>
      <c r="J28" s="437">
        <f t="shared" ca="1" si="9"/>
        <v>1.0092000000000001</v>
      </c>
      <c r="K28" s="440">
        <f t="shared" ca="1" si="9"/>
        <v>-2.8E-3</v>
      </c>
      <c r="L28" s="440">
        <f t="shared" ca="1" si="9"/>
        <v>0.03</v>
      </c>
      <c r="M28" s="438">
        <f t="shared" ca="1" si="9"/>
        <v>4.5</v>
      </c>
      <c r="N28" s="438">
        <f t="shared" ca="1" si="9"/>
        <v>4.5</v>
      </c>
      <c r="O28" s="440">
        <f t="shared" ca="1" si="9"/>
        <v>4.487E-2</v>
      </c>
      <c r="P28" s="438" t="str">
        <f t="shared" ca="1" si="9"/>
        <v>永续</v>
      </c>
      <c r="Q28" s="437" t="str">
        <f t="shared" ca="1" si="9"/>
        <v>CSWD并购</v>
      </c>
      <c r="R28" s="439">
        <f t="shared" ca="1" si="9"/>
        <v>3.2000000000000002E-3</v>
      </c>
      <c r="S28" s="441">
        <f t="shared" ca="1" si="9"/>
        <v>0.34810000000000002</v>
      </c>
      <c r="T28" s="440">
        <f t="shared" ca="1" si="9"/>
        <v>-6.7000000000000002E-3</v>
      </c>
      <c r="U28" s="440">
        <f t="shared" ca="1" si="9"/>
        <v>0.55320000000000003</v>
      </c>
      <c r="V28" s="440">
        <f t="shared" ca="1" si="9"/>
        <v>-7.0000000000000001E-3</v>
      </c>
      <c r="W28" s="440">
        <f t="shared" ca="1" si="9"/>
        <v>-4.4999999999999997E-3</v>
      </c>
      <c r="X28" s="440">
        <f t="shared" ca="1" si="9"/>
        <v>2.8E-3</v>
      </c>
      <c r="Y28" s="438">
        <f t="shared" ca="1" si="9"/>
        <v>10120</v>
      </c>
      <c r="Z28" s="438">
        <f t="shared" ca="1" si="9"/>
        <v>-9</v>
      </c>
      <c r="AA28" s="442">
        <f t="shared" ca="1" si="9"/>
        <v>0.21180555555555555</v>
      </c>
      <c r="AB28" s="443">
        <f t="shared" ca="1" si="9"/>
        <v>42888</v>
      </c>
      <c r="AC28" s="444" t="str">
        <f t="shared" ca="1" si="9"/>
        <v>   </v>
      </c>
    </row>
    <row r="30" spans="1:29" ht="14.25" thickBot="1" x14ac:dyDescent="0.2">
      <c r="A30" s="273" t="s">
        <v>304</v>
      </c>
    </row>
    <row r="31" spans="1:29" s="206" customFormat="1" ht="18.75" thickBot="1" x14ac:dyDescent="0.2">
      <c r="A31" s="242" t="s">
        <v>504</v>
      </c>
      <c r="B31" s="206">
        <v>502024</v>
      </c>
      <c r="C31" s="206" t="str">
        <f ca="1">F31</f>
        <v>钢铁A</v>
      </c>
      <c r="D31" s="491">
        <v>0</v>
      </c>
      <c r="E31" s="197">
        <f t="shared" ref="E31:T31" ca="1" si="10">VLOOKUP($B31,INDIRECT($B$2 &amp; "!$A$3:$Y$207"),COLUMN()-4,0)</f>
        <v>502024</v>
      </c>
      <c r="F31" s="377" t="str">
        <f t="shared" ca="1" si="10"/>
        <v>钢铁A</v>
      </c>
      <c r="G31" s="197">
        <f t="shared" ca="1" si="10"/>
        <v>1.052</v>
      </c>
      <c r="H31" s="378">
        <f t="shared" ca="1" si="10"/>
        <v>4.7999999999999996E-3</v>
      </c>
      <c r="I31" s="377">
        <f t="shared" ca="1" si="10"/>
        <v>767.31</v>
      </c>
      <c r="J31" s="197">
        <f t="shared" ca="1" si="10"/>
        <v>1.0509999999999999</v>
      </c>
      <c r="K31" s="379">
        <f t="shared" ca="1" si="10"/>
        <v>-1E-3</v>
      </c>
      <c r="L31" s="379">
        <f t="shared" ca="1" si="10"/>
        <v>0.03</v>
      </c>
      <c r="M31" s="377">
        <f t="shared" ca="1" si="10"/>
        <v>5</v>
      </c>
      <c r="N31" s="377">
        <f t="shared" ca="1" si="10"/>
        <v>4.5</v>
      </c>
      <c r="O31" s="379">
        <f t="shared" ca="1" si="10"/>
        <v>4.496E-2</v>
      </c>
      <c r="P31" s="377" t="str">
        <f t="shared" ca="1" si="10"/>
        <v>永续</v>
      </c>
      <c r="Q31" s="197" t="str">
        <f t="shared" ca="1" si="10"/>
        <v>国证钢铁</v>
      </c>
      <c r="R31" s="378">
        <f t="shared" ca="1" si="10"/>
        <v>9.7000000000000003E-3</v>
      </c>
      <c r="S31" s="202">
        <f t="shared" ca="1" si="10"/>
        <v>0.29010000000000002</v>
      </c>
      <c r="T31" s="379">
        <f t="shared" ca="1" si="10"/>
        <v>-4.7999999999999996E-3</v>
      </c>
      <c r="U31" s="379">
        <f t="shared" ref="U31:AC31" ca="1" si="11">VLOOKUP($B31,INDIRECT($B$2 &amp; "!$A$3:$Y$207"),COLUMN()-4,0)</f>
        <v>0.63690000000000002</v>
      </c>
      <c r="V31" s="379">
        <f t="shared" ca="1" si="11"/>
        <v>6.7000000000000002E-3</v>
      </c>
      <c r="W31" s="379">
        <f t="shared" ca="1" si="11"/>
        <v>6.6E-3</v>
      </c>
      <c r="X31" s="379">
        <f t="shared" ca="1" si="11"/>
        <v>8.3999999999999995E-3</v>
      </c>
      <c r="Y31" s="377">
        <f t="shared" ca="1" si="11"/>
        <v>2388</v>
      </c>
      <c r="Z31" s="377">
        <f t="shared" ca="1" si="11"/>
        <v>269</v>
      </c>
      <c r="AA31" s="380">
        <f t="shared" ca="1" si="11"/>
        <v>0.21180555555555555</v>
      </c>
      <c r="AB31" s="381">
        <f t="shared" ca="1" si="11"/>
        <v>42614</v>
      </c>
      <c r="AC31" s="205" t="str">
        <f t="shared" ca="1" si="11"/>
        <v>   </v>
      </c>
    </row>
    <row r="32" spans="1:29" s="206" customFormat="1" ht="18.75" thickBot="1" x14ac:dyDescent="0.2">
      <c r="A32" s="242" t="s">
        <v>363</v>
      </c>
      <c r="B32" s="206">
        <v>150297</v>
      </c>
      <c r="C32" s="206" t="str">
        <f ca="1">F32</f>
        <v>互联A级</v>
      </c>
      <c r="D32" s="491">
        <v>0</v>
      </c>
      <c r="E32" s="197">
        <f t="shared" ref="E32:AC32" ca="1" si="12">VLOOKUP($B32,INDIRECT($B$2 &amp; "!$A$3:$Y$207"),COLUMN()-4,0)</f>
        <v>150297</v>
      </c>
      <c r="F32" s="377" t="str">
        <f t="shared" ca="1" si="12"/>
        <v>互联A级</v>
      </c>
      <c r="G32" s="197">
        <f t="shared" ca="1" si="12"/>
        <v>1.105</v>
      </c>
      <c r="H32" s="378">
        <f t="shared" ca="1" si="12"/>
        <v>8.9999999999999998E-4</v>
      </c>
      <c r="I32" s="377">
        <f t="shared" ca="1" si="12"/>
        <v>359.12</v>
      </c>
      <c r="J32" s="197">
        <f t="shared" ca="1" si="12"/>
        <v>1.0679000000000001</v>
      </c>
      <c r="K32" s="379">
        <f t="shared" ca="1" si="12"/>
        <v>-3.4700000000000002E-2</v>
      </c>
      <c r="L32" s="379">
        <f t="shared" ca="1" si="12"/>
        <v>0.04</v>
      </c>
      <c r="M32" s="377">
        <f t="shared" ca="1" si="12"/>
        <v>6</v>
      </c>
      <c r="N32" s="377">
        <f t="shared" ca="1" si="12"/>
        <v>5.5</v>
      </c>
      <c r="O32" s="379">
        <f t="shared" ca="1" si="12"/>
        <v>5.3109999999999997E-2</v>
      </c>
      <c r="P32" s="377" t="str">
        <f t="shared" ca="1" si="12"/>
        <v>永续</v>
      </c>
      <c r="Q32" s="197" t="str">
        <f t="shared" ca="1" si="12"/>
        <v>互联网</v>
      </c>
      <c r="R32" s="378">
        <f t="shared" ca="1" si="12"/>
        <v>3.7000000000000002E-3</v>
      </c>
      <c r="S32" s="202">
        <f t="shared" ca="1" si="12"/>
        <v>0.18559999999999999</v>
      </c>
      <c r="T32" s="379">
        <f t="shared" ca="1" si="12"/>
        <v>-2.93E-2</v>
      </c>
      <c r="U32" s="379">
        <f t="shared" ca="1" si="12"/>
        <v>0.8538</v>
      </c>
      <c r="V32" s="379">
        <f t="shared" ca="1" si="12"/>
        <v>-5.1000000000000004E-3</v>
      </c>
      <c r="W32" s="379">
        <f t="shared" ca="1" si="12"/>
        <v>-4.0000000000000002E-4</v>
      </c>
      <c r="X32" s="379">
        <f t="shared" ca="1" si="12"/>
        <v>-4.8999999999999998E-3</v>
      </c>
      <c r="Y32" s="377">
        <f t="shared" ca="1" si="12"/>
        <v>6210</v>
      </c>
      <c r="Z32" s="377">
        <f t="shared" ca="1" si="12"/>
        <v>0</v>
      </c>
      <c r="AA32" s="380">
        <f t="shared" ca="1" si="12"/>
        <v>0.21180555555555555</v>
      </c>
      <c r="AB32" s="381">
        <f t="shared" ca="1" si="12"/>
        <v>42705</v>
      </c>
      <c r="AC32" s="205" t="str">
        <f t="shared" ca="1" si="12"/>
        <v>   </v>
      </c>
    </row>
    <row r="34" spans="1:29" x14ac:dyDescent="0.15">
      <c r="A34" s="273" t="s">
        <v>390</v>
      </c>
    </row>
    <row r="37" spans="1:29" ht="14.25" thickBot="1" x14ac:dyDescent="0.2">
      <c r="A37" s="100" t="s">
        <v>417</v>
      </c>
    </row>
    <row r="38" spans="1:29" ht="18.75" thickBot="1" x14ac:dyDescent="0.2">
      <c r="A38" t="s">
        <v>456</v>
      </c>
      <c r="B38">
        <v>150016</v>
      </c>
      <c r="C38" t="str">
        <f ca="1">F38</f>
        <v>合润A</v>
      </c>
      <c r="D38">
        <v>0</v>
      </c>
      <c r="E38">
        <f>VLOOKUP($B38,'20160803'!$A$3:$Y$207,COLUMN()-4,0)</f>
        <v>150016</v>
      </c>
      <c r="F38" t="str">
        <f ca="1">VLOOKUP($B38,INDIRECT($B$2 &amp; "!$A$3:$Y$207"),COLUMN()-4,0)</f>
        <v>合润A</v>
      </c>
      <c r="G38">
        <f t="shared" ref="G38:AC42" ca="1" si="13">VLOOKUP($B38,INDIRECT($B$2 &amp; "!$A$3:$Y$207"),COLUMN()-4,0)</f>
        <v>1.052</v>
      </c>
      <c r="H38" s="290">
        <f t="shared" ca="1" si="13"/>
        <v>0</v>
      </c>
      <c r="I38">
        <f t="shared" ca="1" si="13"/>
        <v>10.87</v>
      </c>
      <c r="J38">
        <f t="shared" ca="1" si="13"/>
        <v>1</v>
      </c>
      <c r="K38" s="291">
        <f t="shared" ca="1" si="13"/>
        <v>-5.1999999999999998E-2</v>
      </c>
      <c r="L38" t="str">
        <f t="shared" ca="1" si="13"/>
        <v>无约定</v>
      </c>
      <c r="M38">
        <f t="shared" ca="1" si="13"/>
        <v>0</v>
      </c>
      <c r="N38">
        <f t="shared" ca="1" si="13"/>
        <v>0</v>
      </c>
      <c r="O38" s="285">
        <f t="shared" ca="1" si="13"/>
        <v>-1.8800000000000001E-2</v>
      </c>
      <c r="P38">
        <f t="shared" ca="1" si="13"/>
        <v>2.67</v>
      </c>
      <c r="Q38" t="str">
        <f t="shared" ca="1" si="13"/>
        <v>主动基金</v>
      </c>
      <c r="R38" s="315">
        <f t="shared" ca="1" si="13"/>
        <v>-1.5E-3</v>
      </c>
      <c r="S38" s="315">
        <f t="shared" ca="1" si="13"/>
        <v>0.5554</v>
      </c>
      <c r="T38" t="str">
        <f t="shared" ca="1" si="13"/>
        <v>-</v>
      </c>
      <c r="U38" t="str">
        <f t="shared" ca="1" si="13"/>
        <v>-</v>
      </c>
      <c r="V38">
        <f t="shared" ca="1" si="13"/>
        <v>8.9999999999999993E-3</v>
      </c>
      <c r="W38">
        <f t="shared" ca="1" si="13"/>
        <v>8.3000000000000001E-3</v>
      </c>
      <c r="X38">
        <f t="shared" ca="1" si="13"/>
        <v>8.5000000000000006E-3</v>
      </c>
      <c r="Y38">
        <f t="shared" ca="1" si="13"/>
        <v>3112</v>
      </c>
      <c r="Z38">
        <f t="shared" ca="1" si="13"/>
        <v>0</v>
      </c>
      <c r="AA38">
        <f t="shared" ca="1" si="13"/>
        <v>0.17083333333333331</v>
      </c>
      <c r="AB38">
        <f t="shared" ca="1" si="13"/>
        <v>43574</v>
      </c>
      <c r="AC38" t="str">
        <f t="shared" ca="1" si="13"/>
        <v>   </v>
      </c>
    </row>
    <row r="39" spans="1:29" ht="18.75" thickBot="1" x14ac:dyDescent="0.2">
      <c r="A39" t="s">
        <v>456</v>
      </c>
      <c r="B39">
        <v>150188</v>
      </c>
      <c r="C39" t="str">
        <f ca="1">F39</f>
        <v>转债优先</v>
      </c>
      <c r="D39">
        <v>0</v>
      </c>
      <c r="E39">
        <f t="shared" ref="E39:F42" ca="1" si="14">VLOOKUP($B39,INDIRECT($B$2 &amp; "!$A$3:$Y$207"),COLUMN()-4,0)</f>
        <v>150188</v>
      </c>
      <c r="F39" t="str">
        <f t="shared" ca="1" si="14"/>
        <v>转债优先</v>
      </c>
      <c r="G39">
        <f t="shared" ca="1" si="13"/>
        <v>1.06</v>
      </c>
      <c r="H39" s="290">
        <f t="shared" ca="1" si="13"/>
        <v>-1.4E-2</v>
      </c>
      <c r="I39">
        <f t="shared" ca="1" si="13"/>
        <v>1.07</v>
      </c>
      <c r="J39">
        <f t="shared" ca="1" si="13"/>
        <v>1.0369999999999999</v>
      </c>
      <c r="K39" s="291">
        <f t="shared" ca="1" si="13"/>
        <v>-2.2200000000000001E-2</v>
      </c>
      <c r="L39" t="str">
        <f t="shared" ca="1" si="13"/>
        <v>其它</v>
      </c>
      <c r="M39">
        <f t="shared" ca="1" si="13"/>
        <v>5.5</v>
      </c>
      <c r="N39">
        <f t="shared" ca="1" si="13"/>
        <v>5.5</v>
      </c>
      <c r="O39" s="285">
        <f t="shared" ca="1" si="13"/>
        <v>-1.4279999999999999E-2</v>
      </c>
      <c r="P39">
        <f t="shared" ca="1" si="13"/>
        <v>0.33</v>
      </c>
      <c r="Q39" t="str">
        <f t="shared" ca="1" si="13"/>
        <v>标普转债</v>
      </c>
      <c r="R39" s="315">
        <f t="shared" ca="1" si="13"/>
        <v>-5.9999999999999995E-4</v>
      </c>
      <c r="S39" s="315">
        <f t="shared" ca="1" si="13"/>
        <v>0.1454</v>
      </c>
      <c r="T39">
        <f t="shared" ca="1" si="13"/>
        <v>-4.36E-2</v>
      </c>
      <c r="U39">
        <f t="shared" ca="1" si="13"/>
        <v>0.38969999999999999</v>
      </c>
      <c r="V39">
        <f t="shared" ca="1" si="13"/>
        <v>-3.5000000000000001E-3</v>
      </c>
      <c r="W39">
        <f t="shared" ca="1" si="13"/>
        <v>5.1999999999999998E-3</v>
      </c>
      <c r="X39">
        <f t="shared" ca="1" si="13"/>
        <v>8.5000000000000006E-3</v>
      </c>
      <c r="Y39">
        <f t="shared" ca="1" si="13"/>
        <v>29483</v>
      </c>
      <c r="Z39">
        <f t="shared" ca="1" si="13"/>
        <v>0</v>
      </c>
      <c r="AA39">
        <f t="shared" ca="1" si="13"/>
        <v>0.29375000000000001</v>
      </c>
      <c r="AB39">
        <f t="shared" ca="1" si="13"/>
        <v>42719</v>
      </c>
      <c r="AC39">
        <f>VLOOKUP($B39,'20160803'!$A$3:$Y$207,COLUMN()-4,0)</f>
        <v>0</v>
      </c>
    </row>
    <row r="40" spans="1:29" ht="18.75" thickBot="1" x14ac:dyDescent="0.2">
      <c r="A40" t="s">
        <v>421</v>
      </c>
      <c r="B40">
        <v>150096</v>
      </c>
      <c r="C40" t="str">
        <f ca="1">F40</f>
        <v>商品A</v>
      </c>
      <c r="D40">
        <v>0</v>
      </c>
      <c r="E40">
        <f t="shared" ca="1" si="14"/>
        <v>150096</v>
      </c>
      <c r="F40" t="str">
        <f t="shared" ca="1" si="14"/>
        <v>商品A</v>
      </c>
      <c r="G40">
        <f t="shared" ca="1" si="13"/>
        <v>1.1379999999999999</v>
      </c>
      <c r="H40" s="290">
        <f t="shared" ca="1" si="13"/>
        <v>-3.15E-2</v>
      </c>
      <c r="I40">
        <f t="shared" ca="1" si="13"/>
        <v>11.62</v>
      </c>
      <c r="J40">
        <f t="shared" ca="1" si="13"/>
        <v>1.0309999999999999</v>
      </c>
      <c r="K40" s="291">
        <f t="shared" ca="1" si="13"/>
        <v>-0.1038</v>
      </c>
      <c r="L40">
        <f t="shared" ca="1" si="13"/>
        <v>3.5000000000000003E-2</v>
      </c>
      <c r="M40">
        <f t="shared" ca="1" si="13"/>
        <v>5</v>
      </c>
      <c r="N40">
        <f t="shared" ca="1" si="13"/>
        <v>5</v>
      </c>
      <c r="O40" s="285">
        <f t="shared" ca="1" si="13"/>
        <v>-6.6669999999999993E-2</v>
      </c>
      <c r="P40">
        <f t="shared" ca="1" si="13"/>
        <v>0.86</v>
      </c>
      <c r="Q40" t="str">
        <f t="shared" ca="1" si="13"/>
        <v>大宗商品</v>
      </c>
      <c r="R40" s="315">
        <f t="shared" ca="1" si="13"/>
        <v>-6.9999999999999999E-4</v>
      </c>
      <c r="S40" s="315">
        <f t="shared" ca="1" si="13"/>
        <v>0.371</v>
      </c>
      <c r="T40" t="str">
        <f t="shared" ca="1" si="13"/>
        <v>-</v>
      </c>
      <c r="U40">
        <f t="shared" ca="1" si="13"/>
        <v>0.96399999999999997</v>
      </c>
      <c r="V40">
        <f t="shared" ca="1" si="13"/>
        <v>1.15E-2</v>
      </c>
      <c r="W40">
        <f t="shared" ca="1" si="13"/>
        <v>3.8300000000000001E-2</v>
      </c>
      <c r="X40">
        <f t="shared" ca="1" si="13"/>
        <v>4.5900000000000003E-2</v>
      </c>
      <c r="Y40">
        <f t="shared" ca="1" si="13"/>
        <v>12561</v>
      </c>
      <c r="Z40">
        <f t="shared" ca="1" si="13"/>
        <v>261</v>
      </c>
      <c r="AA40">
        <f t="shared" ca="1" si="13"/>
        <v>0.21180555555555555</v>
      </c>
      <c r="AB40">
        <f t="shared" ca="1" si="13"/>
        <v>42738</v>
      </c>
      <c r="AC40" t="str">
        <f>VLOOKUP($B40,'20160803'!$A$3:$Y$207,COLUMN()-4,0)</f>
        <v>   </v>
      </c>
    </row>
    <row r="41" spans="1:29" ht="18.75" thickBot="1" x14ac:dyDescent="0.2">
      <c r="A41" t="s">
        <v>495</v>
      </c>
      <c r="B41">
        <v>150088</v>
      </c>
      <c r="C41" t="str">
        <f ca="1">F41</f>
        <v>金鹰500A</v>
      </c>
      <c r="D41">
        <v>0</v>
      </c>
      <c r="E41">
        <f t="shared" ca="1" si="14"/>
        <v>150088</v>
      </c>
      <c r="F41" t="str">
        <f t="shared" ca="1" si="14"/>
        <v>金鹰500A</v>
      </c>
      <c r="G41">
        <f t="shared" ca="1" si="13"/>
        <v>1.04</v>
      </c>
      <c r="H41">
        <f t="shared" ca="1" si="13"/>
        <v>2.8999999999999998E-3</v>
      </c>
      <c r="I41">
        <f t="shared" ca="1" si="13"/>
        <v>4.3899999999999997</v>
      </c>
      <c r="J41">
        <f t="shared" ca="1" si="13"/>
        <v>1.0313000000000001</v>
      </c>
      <c r="K41" s="291">
        <f t="shared" ca="1" si="13"/>
        <v>-8.3999999999999995E-3</v>
      </c>
      <c r="L41">
        <f t="shared" ca="1" si="13"/>
        <v>3.5000000000000003E-2</v>
      </c>
      <c r="M41">
        <f t="shared" ca="1" si="13"/>
        <v>5</v>
      </c>
      <c r="N41">
        <f t="shared" ca="1" si="13"/>
        <v>5</v>
      </c>
      <c r="O41" s="285">
        <f t="shared" ca="1" si="13"/>
        <v>-0.32264999999999999</v>
      </c>
      <c r="P41">
        <f t="shared" ca="1" si="13"/>
        <v>0.02</v>
      </c>
      <c r="Q41" t="str">
        <f t="shared" ca="1" si="13"/>
        <v>中证 500</v>
      </c>
      <c r="R41">
        <f t="shared" ca="1" si="13"/>
        <v>3.0000000000000001E-3</v>
      </c>
      <c r="S41">
        <f t="shared" ca="1" si="13"/>
        <v>0.42899999999999999</v>
      </c>
      <c r="T41" t="str">
        <f t="shared" ca="1" si="13"/>
        <v>-</v>
      </c>
      <c r="U41">
        <f t="shared" ca="1" si="13"/>
        <v>0.78269999999999995</v>
      </c>
      <c r="V41">
        <f t="shared" ca="1" si="13"/>
        <v>-8.3999999999999995E-3</v>
      </c>
      <c r="W41">
        <f t="shared" ca="1" si="13"/>
        <v>3.8E-3</v>
      </c>
      <c r="X41">
        <f t="shared" ca="1" si="13"/>
        <v>1.1599999999999999E-2</v>
      </c>
      <c r="Y41">
        <f t="shared" ca="1" si="13"/>
        <v>298</v>
      </c>
      <c r="Z41">
        <f t="shared" ca="1" si="13"/>
        <v>0</v>
      </c>
      <c r="AA41">
        <f t="shared" ca="1" si="13"/>
        <v>0.21180555555555555</v>
      </c>
      <c r="AB41">
        <f t="shared" ca="1" si="13"/>
        <v>42605</v>
      </c>
      <c r="AC41" t="str">
        <f>VLOOKUP($B41,'20160803'!$A$3:$Y$207,COLUMN()-4,0)</f>
        <v>   </v>
      </c>
    </row>
    <row r="42" spans="1:29" ht="18" x14ac:dyDescent="0.15">
      <c r="A42" t="s">
        <v>496</v>
      </c>
      <c r="B42">
        <v>150108</v>
      </c>
      <c r="C42" t="str">
        <f ca="1">F42</f>
        <v>同辉100A</v>
      </c>
      <c r="D42">
        <v>0</v>
      </c>
      <c r="E42">
        <f t="shared" ca="1" si="14"/>
        <v>150108</v>
      </c>
      <c r="F42" t="str">
        <f t="shared" ca="1" si="14"/>
        <v>同辉100A</v>
      </c>
      <c r="G42" s="492">
        <f t="shared" ca="1" si="13"/>
        <v>1.167</v>
      </c>
      <c r="H42" s="388">
        <f t="shared" ca="1" si="13"/>
        <v>1.9199999999999998E-2</v>
      </c>
      <c r="I42" s="492">
        <f t="shared" ca="1" si="13"/>
        <v>2.78</v>
      </c>
      <c r="J42" s="492">
        <f t="shared" ca="1" si="13"/>
        <v>1.0649999999999999</v>
      </c>
      <c r="K42" s="389">
        <f t="shared" ca="1" si="13"/>
        <v>-9.5799999999999996E-2</v>
      </c>
      <c r="L42" s="492">
        <f t="shared" ca="1" si="13"/>
        <v>7.0000000000000007E-2</v>
      </c>
      <c r="M42">
        <f t="shared" ca="1" si="13"/>
        <v>7</v>
      </c>
      <c r="N42" s="492">
        <f t="shared" ca="1" si="13"/>
        <v>7</v>
      </c>
      <c r="O42" s="493">
        <f t="shared" ca="1" si="13"/>
        <v>-2.247E-2</v>
      </c>
      <c r="P42" s="492">
        <f t="shared" ca="1" si="13"/>
        <v>1.07</v>
      </c>
      <c r="Q42" t="str">
        <f t="shared" ca="1" si="13"/>
        <v>深100EW</v>
      </c>
      <c r="R42" s="315">
        <f t="shared" ca="1" si="13"/>
        <v>2.9999999999999997E-4</v>
      </c>
      <c r="S42" s="315">
        <f t="shared" ca="1" si="13"/>
        <v>0.39810000000000001</v>
      </c>
      <c r="T42" t="str">
        <f t="shared" ca="1" si="13"/>
        <v>-</v>
      </c>
      <c r="U42">
        <f t="shared" ca="1" si="13"/>
        <v>0.83099999999999996</v>
      </c>
      <c r="V42">
        <f t="shared" ca="1" si="13"/>
        <v>1.1000000000000001E-3</v>
      </c>
      <c r="W42">
        <f t="shared" ca="1" si="13"/>
        <v>-6.8999999999999999E-3</v>
      </c>
      <c r="X42">
        <f t="shared" ca="1" si="13"/>
        <v>5.0000000000000001E-4</v>
      </c>
      <c r="Y42">
        <f t="shared" ca="1" si="13"/>
        <v>921</v>
      </c>
      <c r="Z42">
        <f t="shared" ca="1" si="13"/>
        <v>-1</v>
      </c>
      <c r="AA42">
        <f t="shared" ca="1" si="13"/>
        <v>0.21180555555555555</v>
      </c>
      <c r="AB42">
        <f t="shared" ca="1" si="13"/>
        <v>42626</v>
      </c>
    </row>
  </sheetData>
  <mergeCells count="14">
    <mergeCell ref="AB18:AB19"/>
    <mergeCell ref="AC18:AC19"/>
    <mergeCell ref="G18:G19"/>
    <mergeCell ref="H18:H19"/>
    <mergeCell ref="J18:J19"/>
    <mergeCell ref="K18:K19"/>
    <mergeCell ref="Q18:Q19"/>
    <mergeCell ref="AA18:AA19"/>
    <mergeCell ref="F18:F19"/>
    <mergeCell ref="A18:A19"/>
    <mergeCell ref="B18:B19"/>
    <mergeCell ref="C18:C19"/>
    <mergeCell ref="D18:D19"/>
    <mergeCell ref="E18:E19"/>
  </mergeCells>
  <phoneticPr fontId="10" type="noConversion"/>
  <hyperlinks>
    <hyperlink ref="E22" r:id="rId1" display="https://www.jisilu.cn/data/sfnew/detail/150307"/>
    <hyperlink ref="G22" r:id="rId2" display="http://finance.sina.com.cn/fund/quotes/150307/bc.shtml"/>
    <hyperlink ref="J22" r:id="rId3" display="http://www.cninfo.com.cn/information/fund/netvalue/150307.html"/>
    <hyperlink ref="Q22" r:id="rId4" tooltip="399804" display="http://quote.eastmoney.com/zs399804.html"/>
    <hyperlink ref="S22" r:id="rId5" display="https://www.jisilu.cn/data/utils/lowcalc/150307"/>
    <hyperlink ref="AC22" r:id="rId6" tooltip="加【体育A】为自选A类" display="javascript:addOwnedFund('150307');"/>
    <hyperlink ref="E23" r:id="rId7" display="https://www.jisilu.cn/data/sfnew/detail/150307"/>
    <hyperlink ref="E25" r:id="rId8" display="https://www.jisilu.cn/data/sfnew/detail/150307"/>
    <hyperlink ref="G23" r:id="rId9" display="http://finance.sina.com.cn/fund/quotes/150307/bc.shtml"/>
    <hyperlink ref="G25" r:id="rId10" display="http://finance.sina.com.cn/fund/quotes/150307/bc.shtml"/>
    <hyperlink ref="J23" r:id="rId11" display="http://www.cninfo.com.cn/information/fund/netvalue/150307.html"/>
    <hyperlink ref="J25" r:id="rId12" display="http://www.cninfo.com.cn/information/fund/netvalue/150307.html"/>
    <hyperlink ref="Q23" r:id="rId13" tooltip="399804" display="http://quote.eastmoney.com/zs399804.html"/>
    <hyperlink ref="Q25" r:id="rId14" tooltip="399804" display="http://quote.eastmoney.com/zs399804.html"/>
    <hyperlink ref="S23" r:id="rId15" display="https://www.jisilu.cn/data/utils/lowcalc/150307"/>
    <hyperlink ref="S25" r:id="rId16" display="https://www.jisilu.cn/data/utils/lowcalc/150307"/>
    <hyperlink ref="AC23" r:id="rId17" tooltip="加【体育A】为自选A类" display="javascript:addOwnedFund('150307');"/>
    <hyperlink ref="AC25" r:id="rId18" tooltip="加【体育A】为自选A类" display="javascript:addOwnedFund('150307');"/>
    <hyperlink ref="E31" r:id="rId19" display="https://www.jisilu.cn/data/sfnew/detail/150205"/>
    <hyperlink ref="G31" r:id="rId20" display="http://finance.sina.com.cn/fund/quotes/150205/bc.shtml"/>
    <hyperlink ref="J31" r:id="rId21" display="http://www.cninfo.com.cn/information/fund/netvalue/150205.html"/>
    <hyperlink ref="Q31" r:id="rId22" tooltip="399973" display="http://quote.eastmoney.com/zs399973.html"/>
    <hyperlink ref="S31" r:id="rId23" display="https://www.jisilu.cn/data/utils/lowcalc/150205"/>
    <hyperlink ref="AC31" r:id="rId24" tooltip="加【国防A】为自选A类" display="javascript:addOwnedFund('150205');"/>
    <hyperlink ref="E32" r:id="rId25" display="https://www.jisilu.cn/data/sfnew/detail/150205"/>
    <hyperlink ref="G32" r:id="rId26" display="http://finance.sina.com.cn/fund/quotes/150205/bc.shtml"/>
    <hyperlink ref="J32" r:id="rId27" display="http://www.cninfo.com.cn/information/fund/netvalue/150205.html"/>
    <hyperlink ref="Q32" r:id="rId28" tooltip="399973" display="http://quote.eastmoney.com/zs399973.html"/>
    <hyperlink ref="S32" r:id="rId29" display="https://www.jisilu.cn/data/utils/lowcalc/150205"/>
    <hyperlink ref="AC32" r:id="rId30" tooltip="加【国防A】为自选A类" display="javascript:addOwnedFund('150205');"/>
  </hyperlinks>
  <pageMargins left="0.7" right="0.7" top="0.75" bottom="0.75" header="0.3" footer="0.3"/>
  <drawing r:id="rId3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Z31"/>
  <sheetViews>
    <sheetView workbookViewId="0">
      <selection activeCell="A14" sqref="A14:XFD15"/>
    </sheetView>
  </sheetViews>
  <sheetFormatPr defaultRowHeight="13.5" x14ac:dyDescent="0.15"/>
  <cols>
    <col min="1" max="1" width="51.625" bestFit="1" customWidth="1"/>
    <col min="3" max="3" width="8.5" bestFit="1" customWidth="1"/>
    <col min="4" max="5" width="10.25" bestFit="1" customWidth="1"/>
    <col min="6" max="6" width="14.125" bestFit="1" customWidth="1"/>
    <col min="7" max="7" width="18" bestFit="1" customWidth="1"/>
    <col min="8" max="8" width="14.125" bestFit="1" customWidth="1"/>
    <col min="9" max="9" width="14.375" customWidth="1"/>
  </cols>
  <sheetData>
    <row r="1" spans="1:26" ht="14.25" thickBot="1" x14ac:dyDescent="0.2"/>
    <row r="2" spans="1:26" ht="14.25" thickBot="1" x14ac:dyDescent="0.2">
      <c r="C2" s="45" t="s">
        <v>251</v>
      </c>
      <c r="D2" s="45" t="s">
        <v>252</v>
      </c>
      <c r="E2" s="85" t="s">
        <v>267</v>
      </c>
      <c r="F2" s="45" t="s">
        <v>254</v>
      </c>
      <c r="G2" s="45" t="s">
        <v>255</v>
      </c>
      <c r="H2" s="45" t="s">
        <v>256</v>
      </c>
    </row>
    <row r="3" spans="1:26" ht="14.25" thickBot="1" x14ac:dyDescent="0.2">
      <c r="C3" s="46" t="s">
        <v>241</v>
      </c>
      <c r="D3" s="47">
        <f>VLOOKUP($C3,'20160722'!$A$3:$Y$200,4,FALSE)</f>
        <v>7.7115384615384622E-4</v>
      </c>
      <c r="E3" s="47">
        <f>VLOOKUP($C3,'20160722'!$A$3:$Y$200,7,FALSE)</f>
        <v>2.0696153846153847E-2</v>
      </c>
      <c r="F3" s="47">
        <f>VLOOKUP($C3,'20160722'!$A$3:$Y$200,11,FALSE)</f>
        <v>4.6024423076923081E-2</v>
      </c>
      <c r="G3" s="47">
        <f>VLOOKUP($C3,'20160722'!$A$3:$Y$200,16,FALSE)</f>
        <v>7.7803921568627447E-3</v>
      </c>
      <c r="H3" s="47">
        <f>VLOOKUP($C3,'20160722'!$A$3:$Y$200,18,FALSE)</f>
        <v>-7.1538461538461534E-4</v>
      </c>
    </row>
    <row r="4" spans="1:26" ht="14.25" thickBot="1" x14ac:dyDescent="0.2">
      <c r="C4" s="46" t="s">
        <v>242</v>
      </c>
      <c r="D4" s="47">
        <f>VLOOKUP($C4,'20160722'!$A$3:$Y$200,4,FALSE)</f>
        <v>1.1800000000000001E-3</v>
      </c>
      <c r="E4" s="47">
        <f>VLOOKUP($C4,'20160722'!$A$3:$Y$200,7,FALSE)</f>
        <v>4.6999999999999993E-3</v>
      </c>
      <c r="F4" s="47">
        <f>VLOOKUP($C4,'20160722'!$A$3:$Y$200,11,FALSE)</f>
        <v>4.7231999999999996E-2</v>
      </c>
      <c r="G4" s="47">
        <f>VLOOKUP($C4,'20160722'!$A$3:$Y$200,16,FALSE)</f>
        <v>-3.7199999999999998E-3</v>
      </c>
      <c r="H4" s="47">
        <f>VLOOKUP($C4,'20160722'!$A$3:$Y$200,18,FALSE)</f>
        <v>-3.1399999999999996E-3</v>
      </c>
    </row>
    <row r="5" spans="1:26" ht="14.25" thickBot="1" x14ac:dyDescent="0.2">
      <c r="C5" s="49" t="s">
        <v>243</v>
      </c>
      <c r="D5" s="50">
        <f>VLOOKUP($C5,'20160722'!$A$3:$Y$200,4,FALSE)</f>
        <v>-6.0526315789473687E-4</v>
      </c>
      <c r="E5" s="50">
        <f>VLOOKUP($C5,'20160722'!$A$3:$Y$200,7,FALSE)</f>
        <v>3.9315789473684205E-3</v>
      </c>
      <c r="F5" s="50">
        <f>VLOOKUP($C5,'20160722'!$A$3:$Y$200,11,FALSE)</f>
        <v>5.0268947368421052E-2</v>
      </c>
      <c r="G5" s="50">
        <f>VLOOKUP($C5,'20160722'!$A$3:$Y$200,16,FALSE)</f>
        <v>-6.8062499999999998E-3</v>
      </c>
      <c r="H5" s="50">
        <f>VLOOKUP($C5,'20160722'!$A$3:$Y$200,18,FALSE)</f>
        <v>2.7578947368421046E-3</v>
      </c>
      <c r="I5" t="s">
        <v>269</v>
      </c>
    </row>
    <row r="6" spans="1:26" ht="14.25" thickBot="1" x14ac:dyDescent="0.2">
      <c r="C6" s="87" t="s">
        <v>245</v>
      </c>
      <c r="D6" s="88">
        <f>VLOOKUP($C6,'20160722'!$A$3:$Y$200,4,FALSE)</f>
        <v>1.3956521739130431E-3</v>
      </c>
      <c r="E6" s="88">
        <f>VLOOKUP($C6,'20160722'!$A$3:$Y$200,7,FALSE)</f>
        <v>-5.1260869565217394E-2</v>
      </c>
      <c r="F6" s="88">
        <f>VLOOKUP($C6,'20160722'!$A$3:$Y$200,11,FALSE)</f>
        <v>5.2540869565217391E-2</v>
      </c>
      <c r="G6" s="88">
        <f>VLOOKUP($C6,'20160722'!$A$3:$Y$200,16,FALSE)</f>
        <v>-4.2669565217391306E-2</v>
      </c>
      <c r="H6" s="88">
        <f>VLOOKUP($C6,'20160722'!$A$3:$Y$200,18,FALSE)</f>
        <v>1.026086956521739E-3</v>
      </c>
    </row>
    <row r="7" spans="1:26" ht="14.25" thickBot="1" x14ac:dyDescent="0.2">
      <c r="C7" s="86" t="s">
        <v>244</v>
      </c>
      <c r="D7" s="48">
        <f>VLOOKUP($C7,'20160722'!$A$3:$Y$200,4,FALSE)</f>
        <v>3.8E-3</v>
      </c>
      <c r="E7" s="48">
        <f>VLOOKUP($C7,'20160722'!$A$3:$Y$200,7,FALSE)</f>
        <v>-0.13605</v>
      </c>
      <c r="F7" s="48">
        <f>VLOOKUP($C7,'20160722'!$A$3:$Y$200,11,FALSE)</f>
        <v>5.2705000000000002E-2</v>
      </c>
      <c r="G7" s="48">
        <f>VLOOKUP($C7,'20160722'!$A$3:$Y$200,16,FALSE)</f>
        <v>-0.10345000000000001</v>
      </c>
      <c r="H7" s="48">
        <f>VLOOKUP($C7,'20160722'!$A$3:$Y$200,18,FALSE)</f>
        <v>-2.3500000000000001E-3</v>
      </c>
      <c r="I7" t="s">
        <v>268</v>
      </c>
    </row>
    <row r="8" spans="1:26" ht="14.25" thickBot="1" x14ac:dyDescent="0.2">
      <c r="C8" s="46" t="s">
        <v>246</v>
      </c>
      <c r="D8" s="47">
        <f>VLOOKUP($C8,'20160722'!$A$3:$Y$200,4,FALSE)</f>
        <v>-6.6666666666666656E-5</v>
      </c>
      <c r="E8" s="47">
        <f>VLOOKUP($C8,'20160722'!$A$3:$Y$200,7,FALSE)</f>
        <v>-0.1258</v>
      </c>
      <c r="F8" s="47">
        <f>VLOOKUP($C8,'20160722'!$A$3:$Y$200,11,FALSE)</f>
        <v>5.2893333333333327E-2</v>
      </c>
      <c r="G8" s="47">
        <f>VLOOKUP($C8,'20160722'!$A$3:$Y$200,16,FALSE)</f>
        <v>-8.3866666666666659E-2</v>
      </c>
      <c r="H8" s="47">
        <f>VLOOKUP($C8,'20160722'!$A$3:$Y$200,18,FALSE)</f>
        <v>-5.6666666666666671E-4</v>
      </c>
    </row>
    <row r="9" spans="1:26" ht="14.25" thickBot="1" x14ac:dyDescent="0.2"/>
    <row r="10" spans="1:26" ht="14.25" thickBot="1" x14ac:dyDescent="0.2">
      <c r="C10" s="74" t="s">
        <v>260</v>
      </c>
      <c r="D10" s="74">
        <v>399481</v>
      </c>
      <c r="E10" s="74">
        <v>131.74</v>
      </c>
      <c r="F10" s="47">
        <v>2.0000000000000001E-4</v>
      </c>
      <c r="G10" s="74" t="s">
        <v>261</v>
      </c>
      <c r="H10" s="74">
        <v>131.76</v>
      </c>
    </row>
    <row r="11" spans="1:26" ht="14.25" thickBot="1" x14ac:dyDescent="0.2">
      <c r="C11" s="74" t="s">
        <v>262</v>
      </c>
      <c r="D11" s="75" t="s">
        <v>263</v>
      </c>
      <c r="E11" s="74">
        <v>158.30000000000001</v>
      </c>
      <c r="F11" s="47">
        <v>1E-4</v>
      </c>
      <c r="G11" s="74"/>
      <c r="H11" s="74"/>
    </row>
    <row r="13" spans="1:26" ht="14.25" thickBot="1" x14ac:dyDescent="0.2"/>
    <row r="14" spans="1:26" x14ac:dyDescent="0.15">
      <c r="B14" s="555" t="s">
        <v>0</v>
      </c>
      <c r="C14" s="555" t="s">
        <v>1</v>
      </c>
      <c r="D14" s="555" t="s">
        <v>2</v>
      </c>
      <c r="E14" s="555" t="s">
        <v>3</v>
      </c>
      <c r="F14" s="33" t="s">
        <v>4</v>
      </c>
      <c r="G14" s="555" t="s">
        <v>6</v>
      </c>
      <c r="H14" s="555" t="s">
        <v>7</v>
      </c>
      <c r="I14" s="3" t="s">
        <v>8</v>
      </c>
      <c r="J14" s="33" t="s">
        <v>10</v>
      </c>
      <c r="K14" s="5" t="s">
        <v>11</v>
      </c>
      <c r="L14" s="5" t="s">
        <v>12</v>
      </c>
      <c r="M14" s="33" t="s">
        <v>14</v>
      </c>
      <c r="N14" s="555" t="s">
        <v>16</v>
      </c>
      <c r="O14" s="33" t="s">
        <v>17</v>
      </c>
      <c r="P14" s="33" t="s">
        <v>18</v>
      </c>
      <c r="Q14" s="5" t="s">
        <v>20</v>
      </c>
      <c r="R14" s="33" t="s">
        <v>22</v>
      </c>
      <c r="S14" s="5" t="s">
        <v>24</v>
      </c>
      <c r="T14" s="33" t="s">
        <v>26</v>
      </c>
      <c r="U14" s="33" t="s">
        <v>27</v>
      </c>
      <c r="V14" s="33" t="s">
        <v>28</v>
      </c>
      <c r="W14" s="5" t="s">
        <v>30</v>
      </c>
      <c r="X14" s="555" t="s">
        <v>31</v>
      </c>
      <c r="Y14" s="555" t="s">
        <v>32</v>
      </c>
      <c r="Z14" s="557" t="s">
        <v>33</v>
      </c>
    </row>
    <row r="15" spans="1:26" ht="14.25" thickBot="1" x14ac:dyDescent="0.2">
      <c r="B15" s="556"/>
      <c r="C15" s="556"/>
      <c r="D15" s="556"/>
      <c r="E15" s="556"/>
      <c r="F15" s="34" t="s">
        <v>5</v>
      </c>
      <c r="G15" s="556"/>
      <c r="H15" s="556"/>
      <c r="I15" s="4" t="s">
        <v>9</v>
      </c>
      <c r="J15" s="34" t="s">
        <v>8</v>
      </c>
      <c r="K15" s="6" t="s">
        <v>8</v>
      </c>
      <c r="L15" s="6" t="s">
        <v>13</v>
      </c>
      <c r="M15" s="34" t="s">
        <v>15</v>
      </c>
      <c r="N15" s="556"/>
      <c r="O15" s="34" t="s">
        <v>3</v>
      </c>
      <c r="P15" s="34" t="s">
        <v>19</v>
      </c>
      <c r="Q15" s="6" t="s">
        <v>21</v>
      </c>
      <c r="R15" s="34" t="s">
        <v>23</v>
      </c>
      <c r="S15" s="6" t="s">
        <v>25</v>
      </c>
      <c r="T15" s="34" t="s">
        <v>25</v>
      </c>
      <c r="U15" s="34" t="s">
        <v>25</v>
      </c>
      <c r="V15" s="34" t="s">
        <v>29</v>
      </c>
      <c r="W15" s="6" t="s">
        <v>29</v>
      </c>
      <c r="X15" s="556"/>
      <c r="Y15" s="556"/>
      <c r="Z15" s="558"/>
    </row>
    <row r="16" spans="1:26" s="121" customFormat="1" ht="14.25" thickBot="1" x14ac:dyDescent="0.2">
      <c r="A16" s="121" t="s">
        <v>270</v>
      </c>
      <c r="B16" s="111">
        <v>150331</v>
      </c>
      <c r="C16" s="114" t="s">
        <v>227</v>
      </c>
      <c r="D16" s="111">
        <v>1.127</v>
      </c>
      <c r="E16" s="113">
        <v>2.7000000000000001E-3</v>
      </c>
      <c r="F16" s="114">
        <v>841.04</v>
      </c>
      <c r="G16" s="111">
        <v>1.0384</v>
      </c>
      <c r="H16" s="115">
        <v>-8.5300000000000001E-2</v>
      </c>
      <c r="I16" s="115">
        <v>4.4999999999999998E-2</v>
      </c>
      <c r="J16" s="114">
        <v>6</v>
      </c>
      <c r="K16" s="114">
        <v>6</v>
      </c>
      <c r="L16" s="115">
        <v>5.5120000000000002E-2</v>
      </c>
      <c r="M16" s="114" t="s">
        <v>40</v>
      </c>
      <c r="N16" s="111" t="s">
        <v>222</v>
      </c>
      <c r="O16" s="116">
        <v>-7.1999999999999998E-3</v>
      </c>
      <c r="P16" s="117">
        <v>0.25290000000000001</v>
      </c>
      <c r="Q16" s="115">
        <v>-6.3600000000000004E-2</v>
      </c>
      <c r="R16" s="115">
        <v>0.73960000000000004</v>
      </c>
      <c r="S16" s="115">
        <v>-4.4000000000000003E-3</v>
      </c>
      <c r="T16" s="115">
        <v>-4.7999999999999996E-3</v>
      </c>
      <c r="U16" s="115">
        <v>-5.1999999999999998E-3</v>
      </c>
      <c r="V16" s="114">
        <v>47848</v>
      </c>
      <c r="W16" s="114">
        <v>-307</v>
      </c>
      <c r="X16" s="118">
        <v>0.21180555555555555</v>
      </c>
      <c r="Y16" s="122">
        <v>42705</v>
      </c>
      <c r="Z16" s="120" t="s">
        <v>38</v>
      </c>
    </row>
    <row r="17" spans="1:26" s="60" customFormat="1" ht="14.25" thickBot="1" x14ac:dyDescent="0.2">
      <c r="A17" s="60" t="s">
        <v>274</v>
      </c>
      <c r="B17" s="51">
        <v>150323</v>
      </c>
      <c r="C17" s="52" t="s">
        <v>194</v>
      </c>
      <c r="D17" s="51">
        <v>1.0509999999999999</v>
      </c>
      <c r="E17" s="53">
        <v>1.9E-3</v>
      </c>
      <c r="F17" s="52">
        <v>25.85</v>
      </c>
      <c r="G17" s="51">
        <v>1.0299</v>
      </c>
      <c r="H17" s="54">
        <v>-2.0500000000000001E-2</v>
      </c>
      <c r="I17" s="54">
        <v>0.04</v>
      </c>
      <c r="J17" s="52">
        <v>5.5</v>
      </c>
      <c r="K17" s="52">
        <v>5.5</v>
      </c>
      <c r="L17" s="54">
        <v>5.3859999999999998E-2</v>
      </c>
      <c r="M17" s="52" t="s">
        <v>40</v>
      </c>
      <c r="N17" s="51" t="s">
        <v>76</v>
      </c>
      <c r="O17" s="89">
        <v>-7.4000000000000003E-3</v>
      </c>
      <c r="P17" s="56">
        <v>0.1865</v>
      </c>
      <c r="Q17" s="54">
        <v>-1.89E-2</v>
      </c>
      <c r="R17" s="54">
        <v>0.90690000000000004</v>
      </c>
      <c r="S17" s="54">
        <v>-4.5999999999999999E-3</v>
      </c>
      <c r="T17" s="54">
        <v>-4.0000000000000001E-3</v>
      </c>
      <c r="U17" s="54">
        <v>-2.7000000000000001E-3</v>
      </c>
      <c r="V17" s="52">
        <v>3879</v>
      </c>
      <c r="W17" s="52">
        <v>-4</v>
      </c>
      <c r="X17" s="57">
        <v>0.21180555555555555</v>
      </c>
      <c r="Y17" s="58">
        <v>42738</v>
      </c>
      <c r="Z17" s="59" t="s">
        <v>38</v>
      </c>
    </row>
    <row r="18" spans="1:26" s="60" customFormat="1" ht="14.25" thickBot="1" x14ac:dyDescent="0.2">
      <c r="A18" s="60" t="s">
        <v>275</v>
      </c>
      <c r="B18" s="51">
        <v>150291</v>
      </c>
      <c r="C18" s="61" t="s">
        <v>198</v>
      </c>
      <c r="D18" s="51">
        <v>1.056</v>
      </c>
      <c r="E18" s="53">
        <v>1.9E-3</v>
      </c>
      <c r="F18" s="52">
        <v>472.26</v>
      </c>
      <c r="G18" s="51">
        <v>1.0329999999999999</v>
      </c>
      <c r="H18" s="54">
        <v>-2.23E-2</v>
      </c>
      <c r="I18" s="54">
        <v>0.04</v>
      </c>
      <c r="J18" s="52">
        <v>5.5</v>
      </c>
      <c r="K18" s="52">
        <v>5.5</v>
      </c>
      <c r="L18" s="54">
        <v>5.3760000000000002E-2</v>
      </c>
      <c r="M18" s="52" t="s">
        <v>40</v>
      </c>
      <c r="N18" s="51" t="s">
        <v>95</v>
      </c>
      <c r="O18" s="89">
        <v>-7.3000000000000001E-3</v>
      </c>
      <c r="P18" s="56">
        <v>0.19950000000000001</v>
      </c>
      <c r="Q18" s="54">
        <v>-2.0799999999999999E-2</v>
      </c>
      <c r="R18" s="54">
        <v>0.87170000000000003</v>
      </c>
      <c r="S18" s="54">
        <v>6.9999999999999999E-4</v>
      </c>
      <c r="T18" s="54">
        <v>0</v>
      </c>
      <c r="U18" s="54">
        <v>0</v>
      </c>
      <c r="V18" s="52">
        <v>19216</v>
      </c>
      <c r="W18" s="52">
        <v>0</v>
      </c>
      <c r="X18" s="57">
        <v>0.21180555555555555</v>
      </c>
      <c r="Y18" s="58">
        <v>42719</v>
      </c>
      <c r="Z18" s="59" t="s">
        <v>38</v>
      </c>
    </row>
    <row r="19" spans="1:26" s="60" customFormat="1" ht="14.25" thickBot="1" x14ac:dyDescent="0.2">
      <c r="A19" s="60" t="s">
        <v>272</v>
      </c>
      <c r="B19" s="51">
        <v>150293</v>
      </c>
      <c r="C19" s="52" t="s">
        <v>204</v>
      </c>
      <c r="D19" s="51">
        <v>1.083</v>
      </c>
      <c r="E19" s="53">
        <v>1.9E-3</v>
      </c>
      <c r="F19" s="52">
        <v>79.680000000000007</v>
      </c>
      <c r="G19" s="51">
        <v>1.0565</v>
      </c>
      <c r="H19" s="54">
        <v>-2.5100000000000001E-2</v>
      </c>
      <c r="I19" s="54">
        <v>0.04</v>
      </c>
      <c r="J19" s="52">
        <v>6.25</v>
      </c>
      <c r="K19" s="52">
        <v>5.5</v>
      </c>
      <c r="L19" s="54">
        <v>5.3719999999999997E-2</v>
      </c>
      <c r="M19" s="52" t="s">
        <v>40</v>
      </c>
      <c r="N19" s="51" t="s">
        <v>66</v>
      </c>
      <c r="O19" s="89">
        <v>-1.1900000000000001E-2</v>
      </c>
      <c r="P19" s="56">
        <v>0.33250000000000002</v>
      </c>
      <c r="Q19" s="54">
        <v>-2.3099999999999999E-2</v>
      </c>
      <c r="R19" s="54">
        <v>0.53280000000000005</v>
      </c>
      <c r="S19" s="54">
        <v>4.4999999999999997E-3</v>
      </c>
      <c r="T19" s="54">
        <v>1.6999999999999999E-3</v>
      </c>
      <c r="U19" s="54">
        <v>-1.8E-3</v>
      </c>
      <c r="V19" s="52">
        <v>1258</v>
      </c>
      <c r="W19" s="52">
        <v>-4</v>
      </c>
      <c r="X19" s="57">
        <v>0.21180555555555555</v>
      </c>
      <c r="Y19" s="58">
        <v>42705</v>
      </c>
      <c r="Z19" s="59" t="s">
        <v>38</v>
      </c>
    </row>
    <row r="20" spans="1:26" s="110" customFormat="1" ht="14.25" thickBot="1" x14ac:dyDescent="0.2">
      <c r="A20" s="110" t="s">
        <v>271</v>
      </c>
      <c r="B20" s="101">
        <v>150287</v>
      </c>
      <c r="C20" s="102" t="s">
        <v>77</v>
      </c>
      <c r="D20" s="101">
        <v>1.0569999999999999</v>
      </c>
      <c r="E20" s="103">
        <v>1.9E-3</v>
      </c>
      <c r="F20" s="102">
        <v>1401.94</v>
      </c>
      <c r="G20" s="101">
        <v>1.0329999999999999</v>
      </c>
      <c r="H20" s="104">
        <v>-2.3199999999999998E-2</v>
      </c>
      <c r="I20" s="104">
        <v>0.04</v>
      </c>
      <c r="J20" s="102">
        <v>5.5</v>
      </c>
      <c r="K20" s="102">
        <v>5.5</v>
      </c>
      <c r="L20" s="104">
        <v>5.3710000000000001E-2</v>
      </c>
      <c r="M20" s="102" t="s">
        <v>40</v>
      </c>
      <c r="N20" s="101" t="s">
        <v>78</v>
      </c>
      <c r="O20" s="105">
        <v>-5.7999999999999996E-3</v>
      </c>
      <c r="P20" s="106">
        <v>0.19570000000000001</v>
      </c>
      <c r="Q20" s="104">
        <v>-2.1700000000000001E-2</v>
      </c>
      <c r="R20" s="104">
        <v>0.88070000000000004</v>
      </c>
      <c r="S20" s="104">
        <v>1.1999999999999999E-3</v>
      </c>
      <c r="T20" s="104">
        <v>1.9E-3</v>
      </c>
      <c r="U20" s="104">
        <v>0</v>
      </c>
      <c r="V20" s="102">
        <v>51382</v>
      </c>
      <c r="W20" s="102">
        <v>3</v>
      </c>
      <c r="X20" s="107">
        <v>0.21180555555555555</v>
      </c>
      <c r="Y20" s="108">
        <v>42719</v>
      </c>
      <c r="Z20" s="109" t="s">
        <v>38</v>
      </c>
    </row>
    <row r="21" spans="1:26" s="121" customFormat="1" ht="14.25" thickBot="1" x14ac:dyDescent="0.2">
      <c r="A21" s="121" t="s">
        <v>277</v>
      </c>
      <c r="B21" s="111">
        <v>150175</v>
      </c>
      <c r="C21" s="112" t="s">
        <v>152</v>
      </c>
      <c r="D21" s="111">
        <v>0.93600000000000005</v>
      </c>
      <c r="E21" s="113">
        <v>1.1000000000000001E-3</v>
      </c>
      <c r="F21" s="114">
        <v>4275.6400000000003</v>
      </c>
      <c r="G21" s="111">
        <v>1.0317000000000001</v>
      </c>
      <c r="H21" s="115">
        <v>9.2799999999999994E-2</v>
      </c>
      <c r="I21" s="115">
        <v>3.5000000000000003E-2</v>
      </c>
      <c r="J21" s="114">
        <v>5</v>
      </c>
      <c r="K21" s="114">
        <v>5</v>
      </c>
      <c r="L21" s="115">
        <v>5.5289999999999999E-2</v>
      </c>
      <c r="M21" s="114" t="s">
        <v>40</v>
      </c>
      <c r="N21" s="111" t="s">
        <v>153</v>
      </c>
      <c r="O21" s="116">
        <v>-5.4000000000000003E-3</v>
      </c>
      <c r="P21" s="117">
        <v>0.2767</v>
      </c>
      <c r="Q21" s="112" t="s">
        <v>44</v>
      </c>
      <c r="R21" s="115">
        <v>0.76119999999999999</v>
      </c>
      <c r="S21" s="115">
        <v>-6.7000000000000002E-3</v>
      </c>
      <c r="T21" s="115">
        <v>-3.0000000000000001E-3</v>
      </c>
      <c r="U21" s="115">
        <v>-5.4999999999999997E-3</v>
      </c>
      <c r="V21" s="114">
        <v>415851</v>
      </c>
      <c r="W21" s="114">
        <v>-2502</v>
      </c>
      <c r="X21" s="118">
        <v>0.21180555555555555</v>
      </c>
      <c r="Y21" s="119">
        <v>42705</v>
      </c>
      <c r="Z21" s="120" t="s">
        <v>38</v>
      </c>
    </row>
    <row r="23" spans="1:26" ht="14.25" thickBot="1" x14ac:dyDescent="0.2">
      <c r="A23" t="s">
        <v>276</v>
      </c>
    </row>
    <row r="24" spans="1:26" s="100" customFormat="1" ht="37.5" customHeight="1" thickBot="1" x14ac:dyDescent="0.2">
      <c r="A24" s="123" t="s">
        <v>273</v>
      </c>
      <c r="B24" s="90">
        <v>150297</v>
      </c>
      <c r="C24" s="91" t="s">
        <v>202</v>
      </c>
      <c r="D24" s="90">
        <v>1.0920000000000001</v>
      </c>
      <c r="E24" s="92">
        <v>4.5999999999999999E-3</v>
      </c>
      <c r="F24" s="91">
        <v>80.44</v>
      </c>
      <c r="G24" s="90">
        <v>1.0636000000000001</v>
      </c>
      <c r="H24" s="93">
        <v>-2.6700000000000002E-2</v>
      </c>
      <c r="I24" s="93">
        <v>0.04</v>
      </c>
      <c r="J24" s="91">
        <v>6</v>
      </c>
      <c r="K24" s="91">
        <v>5.5</v>
      </c>
      <c r="L24" s="93">
        <v>5.3580000000000003E-2</v>
      </c>
      <c r="M24" s="91" t="s">
        <v>40</v>
      </c>
      <c r="N24" s="94" t="s">
        <v>203</v>
      </c>
      <c r="O24" s="95">
        <v>-5.7999999999999996E-3</v>
      </c>
      <c r="P24" s="96">
        <v>0.18260000000000001</v>
      </c>
      <c r="Q24" s="93">
        <v>-2.4799999999999999E-2</v>
      </c>
      <c r="R24" s="93">
        <v>0.86670000000000003</v>
      </c>
      <c r="S24" s="93">
        <v>8.0000000000000002E-3</v>
      </c>
      <c r="T24" s="93">
        <v>-1.1999999999999999E-3</v>
      </c>
      <c r="U24" s="93">
        <v>-2.3999999999999998E-3</v>
      </c>
      <c r="V24" s="91">
        <v>6282</v>
      </c>
      <c r="W24" s="91">
        <v>0</v>
      </c>
      <c r="X24" s="97">
        <v>0.21180555555555555</v>
      </c>
      <c r="Y24" s="98">
        <v>42705</v>
      </c>
      <c r="Z24" s="99" t="s">
        <v>38</v>
      </c>
    </row>
    <row r="25" spans="1:26" ht="14.25" thickBot="1" x14ac:dyDescent="0.2"/>
    <row r="26" spans="1:26" s="124" customFormat="1" ht="14.25" thickBot="1" x14ac:dyDescent="0.2">
      <c r="A26" s="124" t="s">
        <v>279</v>
      </c>
      <c r="B26" s="125">
        <v>502014</v>
      </c>
      <c r="C26" s="126" t="s">
        <v>89</v>
      </c>
      <c r="D26" s="125">
        <v>1.032</v>
      </c>
      <c r="E26" s="127">
        <v>1E-3</v>
      </c>
      <c r="F26" s="126">
        <v>1178.81</v>
      </c>
      <c r="G26" s="125">
        <v>1.0369999999999999</v>
      </c>
      <c r="H26" s="128">
        <v>4.7999999999999996E-3</v>
      </c>
      <c r="I26" s="128">
        <v>3.5000000000000003E-2</v>
      </c>
      <c r="J26" s="126">
        <v>5.75</v>
      </c>
      <c r="K26" s="126">
        <v>5</v>
      </c>
      <c r="L26" s="128">
        <v>5.0389999999999997E-2</v>
      </c>
      <c r="M26" s="126" t="s">
        <v>40</v>
      </c>
      <c r="N26" s="125" t="s">
        <v>154</v>
      </c>
      <c r="O26" s="129">
        <v>-1.15E-2</v>
      </c>
      <c r="P26" s="130">
        <v>0.1172</v>
      </c>
      <c r="Q26" s="128">
        <v>-1.4E-3</v>
      </c>
      <c r="R26" s="131">
        <v>1.0578000000000001</v>
      </c>
      <c r="S26" s="128">
        <v>1.0999999999999999E-2</v>
      </c>
      <c r="T26" s="128">
        <v>6.1000000000000004E-3</v>
      </c>
      <c r="U26" s="128">
        <v>4.1000000000000003E-3</v>
      </c>
      <c r="V26" s="126">
        <v>17461</v>
      </c>
      <c r="W26" s="126">
        <v>202</v>
      </c>
      <c r="X26" s="132">
        <v>0.21180555555555555</v>
      </c>
      <c r="Y26" s="133">
        <v>42704</v>
      </c>
      <c r="Z26" s="134" t="s">
        <v>38</v>
      </c>
    </row>
    <row r="27" spans="1:26" s="60" customFormat="1" ht="14.25" thickBot="1" x14ac:dyDescent="0.2">
      <c r="A27" s="60" t="s">
        <v>278</v>
      </c>
      <c r="B27" s="51">
        <v>150267</v>
      </c>
      <c r="C27" s="52" t="s">
        <v>280</v>
      </c>
      <c r="D27" s="51">
        <v>1.0249999999999999</v>
      </c>
      <c r="E27" s="53">
        <v>0</v>
      </c>
      <c r="F27" s="52">
        <v>20.76</v>
      </c>
      <c r="G27" s="51">
        <v>1.0319</v>
      </c>
      <c r="H27" s="54">
        <v>6.7000000000000002E-3</v>
      </c>
      <c r="I27" s="54">
        <v>3.5000000000000003E-2</v>
      </c>
      <c r="J27" s="52">
        <v>5</v>
      </c>
      <c r="K27" s="52">
        <v>5</v>
      </c>
      <c r="L27" s="54">
        <v>5.0349999999999999E-2</v>
      </c>
      <c r="M27" s="52" t="s">
        <v>40</v>
      </c>
      <c r="N27" s="51" t="s">
        <v>95</v>
      </c>
      <c r="O27" s="89">
        <v>-7.3000000000000001E-3</v>
      </c>
      <c r="P27" s="56">
        <v>0.24340000000000001</v>
      </c>
      <c r="Q27" s="54">
        <v>5.9999999999999995E-4</v>
      </c>
      <c r="R27" s="54">
        <v>0.77059999999999995</v>
      </c>
      <c r="S27" s="54">
        <v>2.7000000000000001E-3</v>
      </c>
      <c r="T27" s="54">
        <v>-3.5999999999999999E-3</v>
      </c>
      <c r="U27" s="54">
        <v>-2.3E-3</v>
      </c>
      <c r="V27" s="52">
        <v>1950</v>
      </c>
      <c r="W27" s="52">
        <v>0</v>
      </c>
      <c r="X27" s="57">
        <v>0.21180555555555555</v>
      </c>
      <c r="Y27" s="58">
        <v>42705</v>
      </c>
      <c r="Z27" s="59" t="s">
        <v>38</v>
      </c>
    </row>
    <row r="31" spans="1:26" x14ac:dyDescent="0.15">
      <c r="A31" s="135" t="s">
        <v>281</v>
      </c>
    </row>
  </sheetData>
  <mergeCells count="10">
    <mergeCell ref="Z14:Z15"/>
    <mergeCell ref="B14:B15"/>
    <mergeCell ref="C14:C15"/>
    <mergeCell ref="D14:D15"/>
    <mergeCell ref="E14:E15"/>
    <mergeCell ref="G14:G15"/>
    <mergeCell ref="H14:H15"/>
    <mergeCell ref="N14:N15"/>
    <mergeCell ref="X14:X15"/>
    <mergeCell ref="Y14:Y15"/>
  </mergeCells>
  <phoneticPr fontId="10" type="noConversion"/>
  <hyperlinks>
    <hyperlink ref="B16" r:id="rId1" display="https://www.jisilu.cn/data/sfnew/detail/150331"/>
    <hyperlink ref="D16" r:id="rId2" display="http://finance.sina.com.cn/fund/quotes/150331/bc.shtml"/>
    <hyperlink ref="G16" r:id="rId3" display="http://www.cninfo.com.cn/information/fund/netvalue/150331.html"/>
    <hyperlink ref="N16" r:id="rId4" tooltip="399805" display="http://quote.eastmoney.com/zs399805.html"/>
    <hyperlink ref="P16" r:id="rId5" display="https://www.jisilu.cn/data/utils/lowcalc/150331"/>
    <hyperlink ref="Z16" r:id="rId6" tooltip="加【网金融A】为自选A类" display="javascript:addOwnedFund('150331');"/>
    <hyperlink ref="B17" r:id="rId7" display="https://www.jisilu.cn/data/sfnew/detail/150323"/>
    <hyperlink ref="D17" r:id="rId8" display="http://finance.sina.com.cn/fund/quotes/150323/bc.shtml"/>
    <hyperlink ref="G17" r:id="rId9" display="http://www.cninfo.com.cn/information/fund/netvalue/150323.html"/>
    <hyperlink ref="N17" r:id="rId10" tooltip="000827" display="http://quote.eastmoney.com/zs000827.html"/>
    <hyperlink ref="P17" r:id="rId11" display="https://www.jisilu.cn/data/utils/lowcalc/150323"/>
    <hyperlink ref="Z17" r:id="rId12" tooltip="加【环保A端】为自选A类" display="javascript:addOwnedFund('150323');"/>
    <hyperlink ref="B18" r:id="rId13" display="https://www.jisilu.cn/data/sfnew/detail/150291"/>
    <hyperlink ref="D18" r:id="rId14" display="http://finance.sina.com.cn/fund/quotes/150291/bc.shtml"/>
    <hyperlink ref="G18" r:id="rId15" display="http://www.cninfo.com.cn/information/fund/netvalue/150291.html"/>
    <hyperlink ref="N18" r:id="rId16" tooltip="399986" display="http://quote.eastmoney.com/zs399986.html"/>
    <hyperlink ref="P18" r:id="rId17" display="https://www.jisilu.cn/data/utils/lowcalc/150291"/>
    <hyperlink ref="Z18" r:id="rId18" tooltip="将【银行A份】从自选中删除" display="javascript:delOwnedFund('150291');"/>
    <hyperlink ref="B19" r:id="rId19" display="https://www.jisilu.cn/data/sfnew/detail/150293"/>
    <hyperlink ref="D19" r:id="rId20" display="http://finance.sina.com.cn/fund/quotes/150293/bc.shtml"/>
    <hyperlink ref="G19" r:id="rId21" display="http://www.cninfo.com.cn/information/fund/netvalue/150293.html"/>
    <hyperlink ref="N19" r:id="rId22" tooltip="399807" display="http://quote.eastmoney.com/zs399807.html"/>
    <hyperlink ref="P19" r:id="rId23" display="https://www.jisilu.cn/data/utils/lowcalc/150293"/>
    <hyperlink ref="Z19" r:id="rId24" tooltip="加【高铁A级】为自选A类" display="javascript:addOwnedFund('150293');"/>
    <hyperlink ref="B20" r:id="rId25" display="https://www.jisilu.cn/data/sfnew/detail/150287"/>
    <hyperlink ref="D20" r:id="rId26" display="http://finance.sina.com.cn/fund/quotes/150287/bc.shtml"/>
    <hyperlink ref="G20" r:id="rId27" display="http://www.cninfo.com.cn/information/fund/netvalue/150287.html"/>
    <hyperlink ref="N20" r:id="rId28" tooltip="399440" display="http://quote.eastmoney.com/zs399440.html"/>
    <hyperlink ref="P20" r:id="rId29" display="https://www.jisilu.cn/data/utils/lowcalc/150287"/>
    <hyperlink ref="Z20" r:id="rId30" tooltip="加【钢铁A】为自选A类" display="javascript:addOwnedFund('150287');"/>
    <hyperlink ref="B24" r:id="rId31" display="https://www.jisilu.cn/data/sfnew/detail/150297"/>
    <hyperlink ref="D24" r:id="rId32" display="http://finance.sina.com.cn/fund/quotes/150297/bc.shtml"/>
    <hyperlink ref="G24" r:id="rId33" display="http://www.cninfo.com.cn/information/fund/netvalue/150297.html"/>
    <hyperlink ref="P24" r:id="rId34" display="https://www.jisilu.cn/data/utils/lowcalc/150297"/>
    <hyperlink ref="Z24" r:id="rId35" tooltip="加【互联A级】为自选A类" display="javascript:addOwnedFund('150297');"/>
    <hyperlink ref="B21" r:id="rId36" display="https://www.jisilu.cn/data/sfnew/detail/150175"/>
    <hyperlink ref="D21" r:id="rId37" display="http://finance.sina.com.cn/fund/quotes/150175/bc.shtml"/>
    <hyperlink ref="G21" r:id="rId38" display="http://www.cninfo.com.cn/information/fund/netvalue/150175.html"/>
    <hyperlink ref="N21" r:id="rId39" tooltip="HSCEI" display="http://quote.eastmoney.com/hk/zs110010.html"/>
    <hyperlink ref="P21" r:id="rId40" display="https://www.jisilu.cn/data/utils/lowcalc/150175"/>
    <hyperlink ref="Z21" r:id="rId41" tooltip="将【H股A】从自选中删除" display="javascript:delOwnedFund('150175');"/>
    <hyperlink ref="B26" r:id="rId42" display="https://www.jisilu.cn/data/sfnew/detail/502014"/>
    <hyperlink ref="D26" r:id="rId43" display="http://finance.sina.com.cn/fund/quotes/502014/bc.shtml"/>
    <hyperlink ref="G26" r:id="rId44" display="http://www.cninfo.com.cn/information/fund/netvalue/502014.html"/>
    <hyperlink ref="N26" r:id="rId45" tooltip="000853" display="http://quote.eastmoney.com/zs000853.html"/>
    <hyperlink ref="P26" r:id="rId46" display="https://www.jisilu.cn/data/utils/lowcalc/502014"/>
    <hyperlink ref="Z26" r:id="rId47" tooltip="加【一带一A】为自选A类" display="javascript:addOwnedFund('502014');"/>
    <hyperlink ref="B27" r:id="rId48" display="https://www.jisilu.cn/data/sfnew/detail/150267"/>
    <hyperlink ref="D27" r:id="rId49" display="http://finance.sina.com.cn/fund/quotes/150267/bc.shtml"/>
    <hyperlink ref="G27" r:id="rId50" display="http://www.cninfo.com.cn/information/fund/netvalue/150267.html"/>
    <hyperlink ref="N27" r:id="rId51" tooltip="399986" display="http://quote.eastmoney.com/zs399986.html"/>
    <hyperlink ref="P27" r:id="rId52" display="https://www.jisilu.cn/data/utils/lowcalc/150267"/>
    <hyperlink ref="Z27" r:id="rId53" tooltip="将【银行A类】从自选中删除" display="javascript:delOwnedFund('150267');"/>
    <hyperlink ref="A31" r:id="rId54"/>
  </hyperlinks>
  <pageMargins left="0.7" right="0.7" top="0.75" bottom="0.75" header="0.3" footer="0.3"/>
  <drawing r:id="rId5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1" sqref="A11:XFD11"/>
    </sheetView>
  </sheetViews>
  <sheetFormatPr defaultRowHeight="13.5" x14ac:dyDescent="0.15"/>
  <sheetData>
    <row r="1" spans="1:25" x14ac:dyDescent="0.15">
      <c r="A1" s="633" t="s">
        <v>0</v>
      </c>
      <c r="B1" s="633" t="s">
        <v>1</v>
      </c>
      <c r="C1" s="633" t="s">
        <v>2</v>
      </c>
      <c r="D1" s="633" t="s">
        <v>3</v>
      </c>
      <c r="E1" s="535" t="s">
        <v>4</v>
      </c>
      <c r="F1" s="633" t="s">
        <v>6</v>
      </c>
      <c r="G1" s="633" t="s">
        <v>7</v>
      </c>
      <c r="H1" s="540" t="s">
        <v>8</v>
      </c>
      <c r="I1" s="535" t="s">
        <v>10</v>
      </c>
      <c r="J1" s="537" t="s">
        <v>11</v>
      </c>
      <c r="K1" s="537" t="s">
        <v>12</v>
      </c>
      <c r="L1" s="535" t="s">
        <v>14</v>
      </c>
      <c r="M1" s="633" t="s">
        <v>16</v>
      </c>
      <c r="N1" s="535" t="s">
        <v>17</v>
      </c>
      <c r="O1" s="535" t="s">
        <v>18</v>
      </c>
      <c r="P1" s="537" t="s">
        <v>20</v>
      </c>
      <c r="Q1" s="535" t="s">
        <v>22</v>
      </c>
      <c r="R1" s="537" t="s">
        <v>24</v>
      </c>
      <c r="S1" s="535" t="s">
        <v>26</v>
      </c>
      <c r="T1" s="535" t="s">
        <v>27</v>
      </c>
      <c r="U1" s="535" t="s">
        <v>28</v>
      </c>
      <c r="V1" s="537" t="s">
        <v>30</v>
      </c>
      <c r="W1" s="633" t="s">
        <v>31</v>
      </c>
      <c r="X1" s="633" t="s">
        <v>32</v>
      </c>
      <c r="Y1" s="635" t="s">
        <v>33</v>
      </c>
    </row>
    <row r="2" spans="1:25" ht="14.25" thickBot="1" x14ac:dyDescent="0.2">
      <c r="A2" s="634"/>
      <c r="B2" s="634"/>
      <c r="C2" s="634"/>
      <c r="D2" s="634"/>
      <c r="E2" s="536" t="s">
        <v>5</v>
      </c>
      <c r="F2" s="634"/>
      <c r="G2" s="634"/>
      <c r="H2" s="541" t="s">
        <v>9</v>
      </c>
      <c r="I2" s="536" t="s">
        <v>8</v>
      </c>
      <c r="J2" s="538" t="s">
        <v>8</v>
      </c>
      <c r="K2" s="538" t="s">
        <v>13</v>
      </c>
      <c r="L2" s="536" t="s">
        <v>15</v>
      </c>
      <c r="M2" s="634"/>
      <c r="N2" s="536" t="s">
        <v>3</v>
      </c>
      <c r="O2" s="536" t="s">
        <v>19</v>
      </c>
      <c r="P2" s="538" t="s">
        <v>21</v>
      </c>
      <c r="Q2" s="536" t="s">
        <v>23</v>
      </c>
      <c r="R2" s="538" t="s">
        <v>25</v>
      </c>
      <c r="S2" s="536" t="s">
        <v>25</v>
      </c>
      <c r="T2" s="536" t="s">
        <v>25</v>
      </c>
      <c r="U2" s="536" t="s">
        <v>29</v>
      </c>
      <c r="V2" s="538" t="s">
        <v>29</v>
      </c>
      <c r="W2" s="634"/>
      <c r="X2" s="634"/>
      <c r="Y2" s="636"/>
    </row>
    <row r="3" spans="1:25" ht="15.75" thickBot="1" x14ac:dyDescent="0.2">
      <c r="A3" s="7">
        <v>150106</v>
      </c>
      <c r="B3" s="144" t="s">
        <v>240</v>
      </c>
      <c r="C3" s="7">
        <v>1.165</v>
      </c>
      <c r="D3" s="147">
        <v>8.9999999999999998E-4</v>
      </c>
      <c r="E3" s="144">
        <v>52.76</v>
      </c>
      <c r="F3" s="7">
        <v>1.0641</v>
      </c>
      <c r="G3" s="146">
        <v>-9.4799999999999995E-2</v>
      </c>
      <c r="H3" s="146">
        <v>7.0000000000000007E-2</v>
      </c>
      <c r="I3" s="144">
        <v>7</v>
      </c>
      <c r="J3" s="144">
        <v>7</v>
      </c>
      <c r="K3" s="146">
        <v>3.4950000000000002E-2</v>
      </c>
      <c r="L3" s="144">
        <v>3.09</v>
      </c>
      <c r="M3" s="7" t="s">
        <v>189</v>
      </c>
      <c r="N3" s="145">
        <v>-2.3999999999999998E-3</v>
      </c>
      <c r="O3" s="146">
        <v>0.39460000000000001</v>
      </c>
      <c r="P3" s="144" t="s">
        <v>37</v>
      </c>
      <c r="Q3" s="146">
        <v>0.84279999999999999</v>
      </c>
      <c r="R3" s="146">
        <v>-3.5000000000000001E-3</v>
      </c>
      <c r="S3" s="146">
        <v>-3.5000000000000001E-3</v>
      </c>
      <c r="T3" s="146">
        <v>-6.4999999999999997E-3</v>
      </c>
      <c r="U3" s="144">
        <v>12613</v>
      </c>
      <c r="V3" s="144">
        <v>-67</v>
      </c>
      <c r="W3" s="148">
        <v>0.21180555555555555</v>
      </c>
      <c r="X3" s="149">
        <v>42633</v>
      </c>
      <c r="Y3" s="13" t="s">
        <v>38</v>
      </c>
    </row>
    <row r="4" spans="1:25" ht="15.75" thickBot="1" x14ac:dyDescent="0.2">
      <c r="A4" s="14">
        <v>150108</v>
      </c>
      <c r="B4" s="150" t="s">
        <v>282</v>
      </c>
      <c r="C4" s="14">
        <v>1.1639999999999999</v>
      </c>
      <c r="D4" s="156">
        <v>-2.5999999999999999E-3</v>
      </c>
      <c r="E4" s="150">
        <v>2.42</v>
      </c>
      <c r="F4" s="14">
        <v>1.0649999999999999</v>
      </c>
      <c r="G4" s="152">
        <v>-9.2999999999999999E-2</v>
      </c>
      <c r="H4" s="152">
        <v>7.0000000000000007E-2</v>
      </c>
      <c r="I4" s="150">
        <v>7</v>
      </c>
      <c r="J4" s="150">
        <v>7</v>
      </c>
      <c r="K4" s="152">
        <v>-2.0420000000000001E-2</v>
      </c>
      <c r="L4" s="150">
        <v>1.07</v>
      </c>
      <c r="M4" s="14" t="s">
        <v>283</v>
      </c>
      <c r="N4" s="151">
        <v>1.9E-3</v>
      </c>
      <c r="O4" s="152">
        <v>0.39839999999999998</v>
      </c>
      <c r="P4" s="150" t="s">
        <v>37</v>
      </c>
      <c r="Q4" s="152">
        <v>0.82979999999999998</v>
      </c>
      <c r="R4" s="152">
        <v>-4.5999999999999999E-3</v>
      </c>
      <c r="S4" s="152">
        <v>-4.5999999999999999E-3</v>
      </c>
      <c r="T4" s="152">
        <v>2.3E-3</v>
      </c>
      <c r="U4" s="150">
        <v>919</v>
      </c>
      <c r="V4" s="150">
        <v>-2</v>
      </c>
      <c r="W4" s="153">
        <v>0.21180555555555555</v>
      </c>
      <c r="X4" s="154">
        <v>42626</v>
      </c>
      <c r="Y4" s="21" t="s">
        <v>38</v>
      </c>
    </row>
    <row r="5" spans="1:25" ht="15.75" thickBot="1" x14ac:dyDescent="0.2">
      <c r="A5" s="7">
        <v>150223</v>
      </c>
      <c r="B5" s="155" t="s">
        <v>239</v>
      </c>
      <c r="C5" s="7">
        <v>1.2170000000000001</v>
      </c>
      <c r="D5" s="157">
        <v>0</v>
      </c>
      <c r="E5" s="144">
        <v>2753.95</v>
      </c>
      <c r="F5" s="7">
        <v>1.04</v>
      </c>
      <c r="G5" s="146">
        <v>-0.17019999999999999</v>
      </c>
      <c r="H5" s="146">
        <v>0.06</v>
      </c>
      <c r="I5" s="144">
        <v>6</v>
      </c>
      <c r="J5" s="144">
        <v>6</v>
      </c>
      <c r="K5" s="146">
        <v>5.0979999999999998E-2</v>
      </c>
      <c r="L5" s="144" t="s">
        <v>40</v>
      </c>
      <c r="M5" s="7" t="s">
        <v>56</v>
      </c>
      <c r="N5" s="145">
        <v>-8.8999999999999999E-3</v>
      </c>
      <c r="O5" s="23">
        <v>0.42459999999999998</v>
      </c>
      <c r="P5" s="146">
        <v>-0.1138</v>
      </c>
      <c r="Q5" s="146">
        <v>0.33810000000000001</v>
      </c>
      <c r="R5" s="146">
        <v>-3.0999999999999999E-3</v>
      </c>
      <c r="S5" s="146">
        <v>-3.0999999999999999E-3</v>
      </c>
      <c r="T5" s="146">
        <v>-3.0999999999999999E-3</v>
      </c>
      <c r="U5" s="144">
        <v>169126</v>
      </c>
      <c r="V5" s="144">
        <v>-20</v>
      </c>
      <c r="W5" s="148">
        <v>0.21180555555555555</v>
      </c>
      <c r="X5" s="149">
        <v>42719</v>
      </c>
      <c r="Y5" s="13" t="s">
        <v>38</v>
      </c>
    </row>
    <row r="6" spans="1:25" ht="15.75" thickBot="1" x14ac:dyDescent="0.2">
      <c r="A6" s="14">
        <v>150057</v>
      </c>
      <c r="B6" s="150" t="s">
        <v>237</v>
      </c>
      <c r="C6" s="14">
        <v>1.1830000000000001</v>
      </c>
      <c r="D6" s="151">
        <v>3.3999999999999998E-3</v>
      </c>
      <c r="E6" s="150">
        <v>6.34</v>
      </c>
      <c r="F6" s="14">
        <v>1.032</v>
      </c>
      <c r="G6" s="152">
        <v>-0.14630000000000001</v>
      </c>
      <c r="H6" s="152">
        <v>5.8000000000000003E-2</v>
      </c>
      <c r="I6" s="150">
        <v>5.8</v>
      </c>
      <c r="J6" s="150">
        <v>5.8</v>
      </c>
      <c r="K6" s="152">
        <v>5.0389999999999997E-2</v>
      </c>
      <c r="L6" s="150" t="s">
        <v>40</v>
      </c>
      <c r="M6" s="14" t="s">
        <v>238</v>
      </c>
      <c r="N6" s="156">
        <v>-1.4E-3</v>
      </c>
      <c r="O6" s="18">
        <v>0.50800000000000001</v>
      </c>
      <c r="P6" s="152">
        <v>-0.10009999999999999</v>
      </c>
      <c r="Q6" s="152">
        <v>0.74829999999999997</v>
      </c>
      <c r="R6" s="152">
        <v>-8.3999999999999995E-3</v>
      </c>
      <c r="S6" s="152">
        <v>-8.3999999999999995E-3</v>
      </c>
      <c r="T6" s="152">
        <v>-2.8E-3</v>
      </c>
      <c r="U6" s="150">
        <v>346</v>
      </c>
      <c r="V6" s="150">
        <v>0</v>
      </c>
      <c r="W6" s="153">
        <v>0.17083333333333331</v>
      </c>
      <c r="X6" s="154">
        <v>42765</v>
      </c>
      <c r="Y6" s="21" t="s">
        <v>38</v>
      </c>
    </row>
    <row r="7" spans="1:25" ht="15.75" thickBot="1" x14ac:dyDescent="0.2">
      <c r="A7" s="14"/>
      <c r="B7" s="150"/>
      <c r="C7" s="14"/>
      <c r="D7" s="151"/>
      <c r="E7" s="150"/>
      <c r="F7" s="14"/>
      <c r="G7" s="152"/>
      <c r="H7" s="152"/>
      <c r="I7" s="150"/>
      <c r="J7" s="150"/>
      <c r="K7" s="152"/>
      <c r="L7" s="150"/>
      <c r="M7" s="14"/>
      <c r="N7" s="156"/>
      <c r="O7" s="18"/>
      <c r="P7" s="152"/>
      <c r="Q7" s="152"/>
      <c r="R7" s="152"/>
      <c r="S7" s="152"/>
      <c r="T7" s="152"/>
      <c r="U7" s="150"/>
      <c r="V7" s="150"/>
      <c r="W7" s="153"/>
      <c r="X7" s="154"/>
      <c r="Y7" s="21"/>
    </row>
    <row r="8" spans="1:25" ht="15.75" thickBot="1" x14ac:dyDescent="0.2">
      <c r="A8" s="7">
        <v>150221</v>
      </c>
      <c r="B8" s="155" t="s">
        <v>232</v>
      </c>
      <c r="C8" s="7">
        <v>1.238</v>
      </c>
      <c r="D8" s="147">
        <v>8.0000000000000004E-4</v>
      </c>
      <c r="E8" s="144">
        <v>3652.17</v>
      </c>
      <c r="F8" s="7">
        <v>1.0409999999999999</v>
      </c>
      <c r="G8" s="146">
        <v>-0.18920000000000001</v>
      </c>
      <c r="H8" s="146">
        <v>0.05</v>
      </c>
      <c r="I8" s="144">
        <v>6.5</v>
      </c>
      <c r="J8" s="144">
        <v>6.5</v>
      </c>
      <c r="K8" s="146">
        <v>5.4300000000000001E-2</v>
      </c>
      <c r="L8" s="144" t="s">
        <v>40</v>
      </c>
      <c r="M8" s="7" t="s">
        <v>233</v>
      </c>
      <c r="N8" s="145">
        <v>-4.7000000000000002E-3</v>
      </c>
      <c r="O8" s="23">
        <v>0.34</v>
      </c>
      <c r="P8" s="146">
        <v>-0.1242</v>
      </c>
      <c r="Q8" s="146">
        <v>0.53369999999999995</v>
      </c>
      <c r="R8" s="146">
        <v>-1.5E-3</v>
      </c>
      <c r="S8" s="146">
        <v>-1.5E-3</v>
      </c>
      <c r="T8" s="146">
        <v>-2.5000000000000001E-3</v>
      </c>
      <c r="U8" s="144">
        <v>355439</v>
      </c>
      <c r="V8" s="144">
        <v>4</v>
      </c>
      <c r="W8" s="148">
        <v>0.21180555555555555</v>
      </c>
      <c r="X8" s="149">
        <v>42738</v>
      </c>
      <c r="Y8" s="13" t="s">
        <v>38</v>
      </c>
    </row>
    <row r="9" spans="1:25" ht="15.75" thickBot="1" x14ac:dyDescent="0.2">
      <c r="A9" s="14">
        <v>150321</v>
      </c>
      <c r="B9" s="150" t="s">
        <v>234</v>
      </c>
      <c r="C9" s="14">
        <v>1.266</v>
      </c>
      <c r="D9" s="151">
        <v>2.3999999999999998E-3</v>
      </c>
      <c r="E9" s="150">
        <v>165.06</v>
      </c>
      <c r="F9" s="14">
        <v>1.046</v>
      </c>
      <c r="G9" s="152">
        <v>-0.21029999999999999</v>
      </c>
      <c r="H9" s="152">
        <v>0.05</v>
      </c>
      <c r="I9" s="150">
        <v>6.5</v>
      </c>
      <c r="J9" s="150">
        <v>6.5</v>
      </c>
      <c r="K9" s="152">
        <v>5.3280000000000001E-2</v>
      </c>
      <c r="L9" s="150" t="s">
        <v>40</v>
      </c>
      <c r="M9" s="14" t="s">
        <v>197</v>
      </c>
      <c r="N9" s="156">
        <v>-1.04E-2</v>
      </c>
      <c r="O9" s="18">
        <v>0.44800000000000001</v>
      </c>
      <c r="P9" s="152">
        <v>-0.1396</v>
      </c>
      <c r="Q9" s="152">
        <v>0.2777</v>
      </c>
      <c r="R9" s="152">
        <v>-5.4999999999999997E-3</v>
      </c>
      <c r="S9" s="152">
        <v>-5.4999999999999997E-3</v>
      </c>
      <c r="T9" s="152">
        <v>-6.3E-3</v>
      </c>
      <c r="U9" s="150">
        <v>10480</v>
      </c>
      <c r="V9" s="150">
        <v>3</v>
      </c>
      <c r="W9" s="153">
        <v>0.21180555555555555</v>
      </c>
      <c r="X9" s="154">
        <v>42705</v>
      </c>
      <c r="Y9" s="21" t="s">
        <v>38</v>
      </c>
    </row>
    <row r="10" spans="1:25" ht="15.75" thickBot="1" x14ac:dyDescent="0.2">
      <c r="A10" s="7">
        <v>150032</v>
      </c>
      <c r="B10" s="144" t="s">
        <v>235</v>
      </c>
      <c r="C10" s="7">
        <v>1.0369999999999999</v>
      </c>
      <c r="D10" s="147">
        <v>3.8999999999999998E-3</v>
      </c>
      <c r="E10" s="144">
        <v>21.91</v>
      </c>
      <c r="F10" s="7">
        <v>1.02</v>
      </c>
      <c r="G10" s="146">
        <v>-1.67E-2</v>
      </c>
      <c r="H10" s="146">
        <v>0.05</v>
      </c>
      <c r="I10" s="144">
        <v>5</v>
      </c>
      <c r="J10" s="144">
        <v>5</v>
      </c>
      <c r="K10" s="146">
        <v>4.9160000000000002E-2</v>
      </c>
      <c r="L10" s="144" t="s">
        <v>40</v>
      </c>
      <c r="M10" s="7" t="s">
        <v>236</v>
      </c>
      <c r="N10" s="157">
        <v>0</v>
      </c>
      <c r="O10" s="23">
        <v>0.12180000000000001</v>
      </c>
      <c r="P10" s="146">
        <v>-1.2800000000000001E-2</v>
      </c>
      <c r="Q10" s="144" t="s">
        <v>37</v>
      </c>
      <c r="R10" s="146">
        <v>1.21E-2</v>
      </c>
      <c r="S10" s="146">
        <v>1.21E-2</v>
      </c>
      <c r="T10" s="146">
        <v>1.11E-2</v>
      </c>
      <c r="U10" s="144">
        <v>2415</v>
      </c>
      <c r="V10" s="144">
        <v>1</v>
      </c>
      <c r="W10" s="148">
        <v>0.3347222222222222</v>
      </c>
      <c r="X10" s="149">
        <v>42821</v>
      </c>
      <c r="Y10" s="13" t="s">
        <v>38</v>
      </c>
    </row>
    <row r="11" spans="1:25" ht="14.25" thickBot="1" x14ac:dyDescent="0.2">
      <c r="A11" s="44" t="s">
        <v>246</v>
      </c>
      <c r="B11" s="36"/>
      <c r="C11" s="35"/>
      <c r="D11" s="43">
        <f>AVERAGE(D8:D10)</f>
        <v>2.3666666666666667E-3</v>
      </c>
      <c r="E11" s="36"/>
      <c r="F11" s="35"/>
      <c r="G11" s="43">
        <f>AVERAGE(G8:G10)</f>
        <v>-0.13873333333333332</v>
      </c>
      <c r="H11" s="272">
        <f>COUNTIF($D8:$D10,"&gt;0")/COUNT($D8:$D10)</f>
        <v>1</v>
      </c>
      <c r="I11" s="36"/>
      <c r="J11" s="36"/>
      <c r="K11" s="43">
        <f>AVERAGE(K8:K10)</f>
        <v>5.224666666666667E-2</v>
      </c>
      <c r="L11" s="36"/>
      <c r="M11" s="35"/>
      <c r="N11" s="38"/>
      <c r="O11" s="39"/>
      <c r="P11" s="43">
        <f>AVERAGE(P8:P10)</f>
        <v>-9.2200000000000004E-2</v>
      </c>
      <c r="Q11" s="37"/>
      <c r="R11" s="43">
        <f>AVERAGE(R8:R10)</f>
        <v>1.7000000000000001E-3</v>
      </c>
      <c r="S11" s="37"/>
      <c r="T11" s="37"/>
      <c r="U11" s="36"/>
      <c r="V11" s="36"/>
      <c r="W11" s="40"/>
      <c r="X11" s="41"/>
      <c r="Y11" s="42"/>
    </row>
    <row r="12" spans="1:25" ht="15.75" thickBot="1" x14ac:dyDescent="0.2">
      <c r="A12" s="14">
        <v>150331</v>
      </c>
      <c r="B12" s="150" t="s">
        <v>227</v>
      </c>
      <c r="C12" s="14">
        <v>1.1499999999999999</v>
      </c>
      <c r="D12" s="151">
        <v>4.4000000000000003E-3</v>
      </c>
      <c r="E12" s="150">
        <v>1304.94</v>
      </c>
      <c r="F12" s="14">
        <v>1.0429999999999999</v>
      </c>
      <c r="G12" s="152">
        <v>-0.1026</v>
      </c>
      <c r="H12" s="152">
        <v>4.4999999999999998E-2</v>
      </c>
      <c r="I12" s="150">
        <v>6</v>
      </c>
      <c r="J12" s="150">
        <v>6</v>
      </c>
      <c r="K12" s="152">
        <v>5.4199999999999998E-2</v>
      </c>
      <c r="L12" s="150" t="s">
        <v>40</v>
      </c>
      <c r="M12" s="14" t="s">
        <v>222</v>
      </c>
      <c r="N12" s="156">
        <v>-3.3E-3</v>
      </c>
      <c r="O12" s="18">
        <v>0.24049999999999999</v>
      </c>
      <c r="P12" s="152">
        <v>-7.4099999999999999E-2</v>
      </c>
      <c r="Q12" s="152">
        <v>0.76219999999999999</v>
      </c>
      <c r="R12" s="152">
        <v>-4.3E-3</v>
      </c>
      <c r="S12" s="152">
        <v>-4.3E-3</v>
      </c>
      <c r="T12" s="152">
        <v>-6.3E-3</v>
      </c>
      <c r="U12" s="150">
        <v>49604</v>
      </c>
      <c r="V12" s="150">
        <v>-78</v>
      </c>
      <c r="W12" s="153">
        <v>0.21180555555555555</v>
      </c>
      <c r="X12" s="154">
        <v>42705</v>
      </c>
      <c r="Y12" s="21" t="s">
        <v>38</v>
      </c>
    </row>
    <row r="13" spans="1:25" ht="15.75" thickBot="1" x14ac:dyDescent="0.2">
      <c r="A13" s="252">
        <v>150219</v>
      </c>
      <c r="B13" s="253" t="s">
        <v>228</v>
      </c>
      <c r="C13" s="252">
        <v>1.206</v>
      </c>
      <c r="D13" s="539">
        <v>-1.6999999999999999E-3</v>
      </c>
      <c r="E13" s="253">
        <v>168.17</v>
      </c>
      <c r="F13" s="252">
        <v>1.038</v>
      </c>
      <c r="G13" s="255">
        <v>-0.1618</v>
      </c>
      <c r="H13" s="255">
        <v>4.4999999999999998E-2</v>
      </c>
      <c r="I13" s="253">
        <v>6</v>
      </c>
      <c r="J13" s="253">
        <v>6</v>
      </c>
      <c r="K13" s="255">
        <v>5.1369999999999999E-2</v>
      </c>
      <c r="L13" s="253" t="s">
        <v>40</v>
      </c>
      <c r="M13" s="542" t="s">
        <v>229</v>
      </c>
      <c r="N13" s="539">
        <v>-3.2000000000000002E-3</v>
      </c>
      <c r="O13" s="256">
        <v>0.37659999999999999</v>
      </c>
      <c r="P13" s="255">
        <v>-0.1212</v>
      </c>
      <c r="Q13" s="255">
        <v>0.4521</v>
      </c>
      <c r="R13" s="255">
        <v>-4.7999999999999996E-3</v>
      </c>
      <c r="S13" s="255">
        <v>-4.7999999999999996E-3</v>
      </c>
      <c r="T13" s="255">
        <v>-1.9E-3</v>
      </c>
      <c r="U13" s="253">
        <v>45394</v>
      </c>
      <c r="V13" s="253">
        <v>484</v>
      </c>
      <c r="W13" s="257">
        <v>0.21180555555555555</v>
      </c>
      <c r="X13" s="258">
        <v>42738</v>
      </c>
      <c r="Y13" s="259" t="s">
        <v>38</v>
      </c>
    </row>
    <row r="14" spans="1:25" ht="15.75" thickBot="1" x14ac:dyDescent="0.2">
      <c r="A14" s="14">
        <v>150123</v>
      </c>
      <c r="B14" s="150" t="s">
        <v>230</v>
      </c>
      <c r="C14" s="14">
        <v>1.2250000000000001</v>
      </c>
      <c r="D14" s="151">
        <v>1.6000000000000001E-3</v>
      </c>
      <c r="E14" s="150">
        <v>742.26</v>
      </c>
      <c r="F14" s="14">
        <v>1.0379</v>
      </c>
      <c r="G14" s="152">
        <v>-0.18029999999999999</v>
      </c>
      <c r="H14" s="152">
        <v>4.4999999999999998E-2</v>
      </c>
      <c r="I14" s="150">
        <v>6</v>
      </c>
      <c r="J14" s="150">
        <v>6</v>
      </c>
      <c r="K14" s="152">
        <v>5.0540000000000002E-2</v>
      </c>
      <c r="L14" s="150" t="s">
        <v>40</v>
      </c>
      <c r="M14" s="14" t="s">
        <v>231</v>
      </c>
      <c r="N14" s="156">
        <v>-6.0000000000000001E-3</v>
      </c>
      <c r="O14" s="18">
        <v>0.52659999999999996</v>
      </c>
      <c r="P14" s="152">
        <v>-0.1348</v>
      </c>
      <c r="Q14" s="152">
        <v>0.47039999999999998</v>
      </c>
      <c r="R14" s="152">
        <v>1.4200000000000001E-2</v>
      </c>
      <c r="S14" s="152">
        <v>1.4200000000000001E-2</v>
      </c>
      <c r="T14" s="152">
        <v>8.8999999999999999E-3</v>
      </c>
      <c r="U14" s="150">
        <v>6836</v>
      </c>
      <c r="V14" s="150">
        <v>2</v>
      </c>
      <c r="W14" s="153">
        <v>0.21180555555555555</v>
      </c>
      <c r="X14" s="154">
        <v>42738</v>
      </c>
      <c r="Y14" s="21" t="s">
        <v>38</v>
      </c>
    </row>
    <row r="15" spans="1:25" ht="14.25" thickBot="1" x14ac:dyDescent="0.2">
      <c r="A15" s="44" t="s">
        <v>244</v>
      </c>
      <c r="B15" s="36"/>
      <c r="C15" s="35"/>
      <c r="D15" s="43">
        <f>AVERAGE(D12:D14)</f>
        <v>1.4333333333333333E-3</v>
      </c>
      <c r="E15" s="36"/>
      <c r="F15" s="35"/>
      <c r="G15" s="43">
        <f>AVERAGE(G12:G14)</f>
        <v>-0.14823333333333333</v>
      </c>
      <c r="H15" s="272">
        <f>COUNTIF($D12:$D14,"&gt;0")/COUNT($D12:$D14)</f>
        <v>0.66666666666666663</v>
      </c>
      <c r="I15" s="36"/>
      <c r="J15" s="36"/>
      <c r="K15" s="43">
        <f>AVERAGE(K12:K14)</f>
        <v>5.2036666666666669E-2</v>
      </c>
      <c r="L15" s="36"/>
      <c r="M15" s="35"/>
      <c r="N15" s="38"/>
      <c r="O15" s="39"/>
      <c r="P15" s="43">
        <f>AVERAGE(P12:P14)</f>
        <v>-0.11003333333333333</v>
      </c>
      <c r="Q15" s="37"/>
      <c r="R15" s="43">
        <f>AVERAGE(R12:R14)</f>
        <v>1.7000000000000001E-3</v>
      </c>
      <c r="S15" s="37"/>
      <c r="T15" s="37"/>
      <c r="U15" s="36"/>
      <c r="V15" s="36"/>
      <c r="W15" s="40"/>
      <c r="X15" s="41"/>
      <c r="Y15" s="42"/>
    </row>
    <row r="16" spans="1:25" s="60" customFormat="1" ht="15.75" thickBot="1" x14ac:dyDescent="0.2">
      <c r="A16" s="51">
        <v>150297</v>
      </c>
      <c r="B16" s="188" t="s">
        <v>202</v>
      </c>
      <c r="C16" s="51">
        <v>1.109</v>
      </c>
      <c r="D16" s="189">
        <v>3.5999999999999999E-3</v>
      </c>
      <c r="E16" s="188">
        <v>262.27</v>
      </c>
      <c r="F16" s="51">
        <v>1.0682</v>
      </c>
      <c r="G16" s="190">
        <v>-3.8199999999999998E-2</v>
      </c>
      <c r="H16" s="190">
        <v>0.04</v>
      </c>
      <c r="I16" s="188">
        <v>6</v>
      </c>
      <c r="J16" s="188">
        <v>5.5</v>
      </c>
      <c r="K16" s="190">
        <v>5.2920000000000002E-2</v>
      </c>
      <c r="L16" s="188" t="s">
        <v>40</v>
      </c>
      <c r="M16" s="194" t="s">
        <v>203</v>
      </c>
      <c r="N16" s="193">
        <v>-5.0000000000000001E-4</v>
      </c>
      <c r="O16" s="56">
        <v>0.18490000000000001</v>
      </c>
      <c r="P16" s="190">
        <v>-3.2099999999999997E-2</v>
      </c>
      <c r="Q16" s="190">
        <v>0.85509999999999997</v>
      </c>
      <c r="R16" s="190">
        <v>-3.8E-3</v>
      </c>
      <c r="S16" s="190">
        <v>-3.8E-3</v>
      </c>
      <c r="T16" s="190">
        <v>-4.8999999999999998E-3</v>
      </c>
      <c r="U16" s="188">
        <v>6208</v>
      </c>
      <c r="V16" s="188">
        <v>-2</v>
      </c>
      <c r="W16" s="191">
        <v>0.21180555555555555</v>
      </c>
      <c r="X16" s="192">
        <v>42705</v>
      </c>
      <c r="Y16" s="59" t="s">
        <v>38</v>
      </c>
    </row>
    <row r="17" spans="1:25" ht="15.75" thickBot="1" x14ac:dyDescent="0.2">
      <c r="A17" s="14">
        <v>150323</v>
      </c>
      <c r="B17" s="150" t="s">
        <v>194</v>
      </c>
      <c r="C17" s="14">
        <v>1.077</v>
      </c>
      <c r="D17" s="151">
        <v>8.9999999999999998E-4</v>
      </c>
      <c r="E17" s="150">
        <v>61</v>
      </c>
      <c r="F17" s="14">
        <v>1.0341</v>
      </c>
      <c r="G17" s="152">
        <v>-4.1500000000000002E-2</v>
      </c>
      <c r="H17" s="152">
        <v>0.04</v>
      </c>
      <c r="I17" s="150">
        <v>5.5</v>
      </c>
      <c r="J17" s="150">
        <v>5.5</v>
      </c>
      <c r="K17" s="152">
        <v>5.2740000000000002E-2</v>
      </c>
      <c r="L17" s="150" t="s">
        <v>40</v>
      </c>
      <c r="M17" s="14" t="s">
        <v>76</v>
      </c>
      <c r="N17" s="151">
        <v>5.0000000000000001E-4</v>
      </c>
      <c r="O17" s="18">
        <v>0.19739999999999999</v>
      </c>
      <c r="P17" s="152">
        <v>-3.4700000000000002E-2</v>
      </c>
      <c r="Q17" s="152">
        <v>0.875</v>
      </c>
      <c r="R17" s="152">
        <v>-7.4999999999999997E-3</v>
      </c>
      <c r="S17" s="152">
        <v>-7.4999999999999997E-3</v>
      </c>
      <c r="T17" s="152">
        <v>-5.7000000000000002E-3</v>
      </c>
      <c r="U17" s="150">
        <v>3756</v>
      </c>
      <c r="V17" s="150">
        <v>-8</v>
      </c>
      <c r="W17" s="153">
        <v>0.21180555555555555</v>
      </c>
      <c r="X17" s="154">
        <v>42738</v>
      </c>
      <c r="Y17" s="21" t="s">
        <v>38</v>
      </c>
    </row>
    <row r="18" spans="1:25" ht="15.75" thickBot="1" x14ac:dyDescent="0.2">
      <c r="A18" s="7">
        <v>150289</v>
      </c>
      <c r="B18" s="144" t="s">
        <v>196</v>
      </c>
      <c r="C18" s="7">
        <v>1.081</v>
      </c>
      <c r="D18" s="147">
        <v>8.9999999999999998E-4</v>
      </c>
      <c r="E18" s="144">
        <v>3319.97</v>
      </c>
      <c r="F18" s="7">
        <v>1.0369999999999999</v>
      </c>
      <c r="G18" s="146">
        <v>-4.24E-2</v>
      </c>
      <c r="H18" s="146">
        <v>0.04</v>
      </c>
      <c r="I18" s="144">
        <v>5.5</v>
      </c>
      <c r="J18" s="144">
        <v>5.5</v>
      </c>
      <c r="K18" s="146">
        <v>5.2679999999999998E-2</v>
      </c>
      <c r="L18" s="144" t="s">
        <v>40</v>
      </c>
      <c r="M18" s="7" t="s">
        <v>197</v>
      </c>
      <c r="N18" s="145">
        <v>-1.04E-2</v>
      </c>
      <c r="O18" s="23">
        <v>0.19159999999999999</v>
      </c>
      <c r="P18" s="146">
        <v>-3.56E-2</v>
      </c>
      <c r="Q18" s="146">
        <v>0.88439999999999996</v>
      </c>
      <c r="R18" s="146">
        <v>7.4999999999999997E-3</v>
      </c>
      <c r="S18" s="146">
        <v>7.4999999999999997E-3</v>
      </c>
      <c r="T18" s="146">
        <v>6.1999999999999998E-3</v>
      </c>
      <c r="U18" s="144">
        <v>62233</v>
      </c>
      <c r="V18" s="144">
        <v>1509</v>
      </c>
      <c r="W18" s="148">
        <v>0.21180555555555555</v>
      </c>
      <c r="X18" s="149">
        <v>42719</v>
      </c>
      <c r="Y18" s="13" t="s">
        <v>38</v>
      </c>
    </row>
    <row r="19" spans="1:25" ht="15.75" thickBot="1" x14ac:dyDescent="0.2">
      <c r="A19" s="14">
        <v>150303</v>
      </c>
      <c r="B19" s="150" t="s">
        <v>200</v>
      </c>
      <c r="C19" s="14">
        <v>1.083</v>
      </c>
      <c r="D19" s="151">
        <v>1.9E-3</v>
      </c>
      <c r="E19" s="150">
        <v>889.75</v>
      </c>
      <c r="F19" s="14">
        <v>1.0371999999999999</v>
      </c>
      <c r="G19" s="152">
        <v>-4.4200000000000003E-2</v>
      </c>
      <c r="H19" s="152">
        <v>0.04</v>
      </c>
      <c r="I19" s="150">
        <v>6</v>
      </c>
      <c r="J19" s="150">
        <v>5.5</v>
      </c>
      <c r="K19" s="152">
        <v>5.2670000000000002E-2</v>
      </c>
      <c r="L19" s="150" t="s">
        <v>40</v>
      </c>
      <c r="M19" s="14" t="s">
        <v>201</v>
      </c>
      <c r="N19" s="156">
        <v>-2.3E-3</v>
      </c>
      <c r="O19" s="18">
        <v>0.26860000000000001</v>
      </c>
      <c r="P19" s="152">
        <v>-3.73E-2</v>
      </c>
      <c r="Q19" s="162">
        <v>0.70469999999999999</v>
      </c>
      <c r="R19" s="152">
        <v>1.8E-3</v>
      </c>
      <c r="S19" s="152">
        <v>1.8E-3</v>
      </c>
      <c r="T19" s="152">
        <v>-1E-3</v>
      </c>
      <c r="U19" s="150">
        <v>38779</v>
      </c>
      <c r="V19" s="150">
        <v>41</v>
      </c>
      <c r="W19" s="153">
        <v>0.21180555555555555</v>
      </c>
      <c r="X19" s="154">
        <v>42719</v>
      </c>
      <c r="Y19" s="21" t="s">
        <v>38</v>
      </c>
    </row>
    <row r="20" spans="1:25" s="60" customFormat="1" ht="15.75" thickBot="1" x14ac:dyDescent="0.2">
      <c r="A20" s="51">
        <v>150287</v>
      </c>
      <c r="B20" s="188" t="s">
        <v>77</v>
      </c>
      <c r="C20" s="51">
        <v>1.0820000000000001</v>
      </c>
      <c r="D20" s="189">
        <v>8.9999999999999998E-4</v>
      </c>
      <c r="E20" s="188">
        <v>6337.57</v>
      </c>
      <c r="F20" s="51">
        <v>1.0369999999999999</v>
      </c>
      <c r="G20" s="190">
        <v>-4.3400000000000001E-2</v>
      </c>
      <c r="H20" s="190">
        <v>0.04</v>
      </c>
      <c r="I20" s="188">
        <v>5.5</v>
      </c>
      <c r="J20" s="188">
        <v>5.5</v>
      </c>
      <c r="K20" s="190">
        <v>5.2630000000000003E-2</v>
      </c>
      <c r="L20" s="188" t="s">
        <v>40</v>
      </c>
      <c r="M20" s="51" t="s">
        <v>78</v>
      </c>
      <c r="N20" s="193">
        <v>-2.0999999999999999E-3</v>
      </c>
      <c r="O20" s="56">
        <v>0.21429999999999999</v>
      </c>
      <c r="P20" s="190">
        <v>-3.6400000000000002E-2</v>
      </c>
      <c r="Q20" s="190">
        <v>0.83150000000000002</v>
      </c>
      <c r="R20" s="190">
        <v>2.3999999999999998E-3</v>
      </c>
      <c r="S20" s="190">
        <v>2.3999999999999998E-3</v>
      </c>
      <c r="T20" s="190">
        <v>3.0000000000000001E-3</v>
      </c>
      <c r="U20" s="188">
        <v>108566</v>
      </c>
      <c r="V20" s="188">
        <v>3335</v>
      </c>
      <c r="W20" s="191">
        <v>0.21180555555555555</v>
      </c>
      <c r="X20" s="192">
        <v>42719</v>
      </c>
      <c r="Y20" s="59" t="s">
        <v>38</v>
      </c>
    </row>
    <row r="21" spans="1:25" s="60" customFormat="1" ht="15.75" thickBot="1" x14ac:dyDescent="0.2">
      <c r="A21" s="51">
        <v>150335</v>
      </c>
      <c r="B21" s="188" t="s">
        <v>195</v>
      </c>
      <c r="C21" s="51">
        <v>1.083</v>
      </c>
      <c r="D21" s="189">
        <v>1.9E-3</v>
      </c>
      <c r="E21" s="188">
        <v>250.72</v>
      </c>
      <c r="F21" s="51">
        <v>1.0369999999999999</v>
      </c>
      <c r="G21" s="190">
        <v>-4.4400000000000002E-2</v>
      </c>
      <c r="H21" s="190">
        <v>0.04</v>
      </c>
      <c r="I21" s="188">
        <v>5.5</v>
      </c>
      <c r="J21" s="188">
        <v>5.5</v>
      </c>
      <c r="K21" s="190">
        <v>5.2580000000000002E-2</v>
      </c>
      <c r="L21" s="188" t="s">
        <v>40</v>
      </c>
      <c r="M21" s="51" t="s">
        <v>80</v>
      </c>
      <c r="N21" s="193">
        <v>-5.4000000000000003E-3</v>
      </c>
      <c r="O21" s="56">
        <v>0.25779999999999997</v>
      </c>
      <c r="P21" s="190">
        <v>-3.73E-2</v>
      </c>
      <c r="Q21" s="545">
        <v>0.73009999999999997</v>
      </c>
      <c r="R21" s="190">
        <v>-5.9999999999999995E-4</v>
      </c>
      <c r="S21" s="190">
        <v>-5.9999999999999995E-4</v>
      </c>
      <c r="T21" s="190">
        <v>-2.3E-3</v>
      </c>
      <c r="U21" s="188">
        <v>16875</v>
      </c>
      <c r="V21" s="188">
        <v>-46</v>
      </c>
      <c r="W21" s="191">
        <v>0.21180555555555555</v>
      </c>
      <c r="X21" s="192">
        <v>42719</v>
      </c>
      <c r="Y21" s="59" t="s">
        <v>38</v>
      </c>
    </row>
    <row r="22" spans="1:25" ht="15.75" thickBot="1" x14ac:dyDescent="0.2">
      <c r="A22" s="7">
        <v>150263</v>
      </c>
      <c r="B22" s="144" t="s">
        <v>210</v>
      </c>
      <c r="C22" s="7">
        <v>1.0840000000000001</v>
      </c>
      <c r="D22" s="147">
        <v>1.8E-3</v>
      </c>
      <c r="E22" s="144">
        <v>6.92</v>
      </c>
      <c r="F22" s="7">
        <v>1.0370999999999999</v>
      </c>
      <c r="G22" s="146">
        <v>-4.5199999999999997E-2</v>
      </c>
      <c r="H22" s="146">
        <v>0.04</v>
      </c>
      <c r="I22" s="144">
        <v>5.5</v>
      </c>
      <c r="J22" s="144">
        <v>5.5</v>
      </c>
      <c r="K22" s="146">
        <v>5.2540000000000003E-2</v>
      </c>
      <c r="L22" s="144" t="s">
        <v>40</v>
      </c>
      <c r="M22" s="7" t="s">
        <v>211</v>
      </c>
      <c r="N22" s="145">
        <v>-4.0000000000000002E-4</v>
      </c>
      <c r="O22" s="23">
        <v>0.25059999999999999</v>
      </c>
      <c r="P22" s="146">
        <v>-3.8199999999999998E-2</v>
      </c>
      <c r="Q22" s="146">
        <v>0.74660000000000004</v>
      </c>
      <c r="R22" s="146">
        <v>-6.1999999999999998E-3</v>
      </c>
      <c r="S22" s="146">
        <v>-6.1999999999999998E-3</v>
      </c>
      <c r="T22" s="146">
        <v>-7.1000000000000004E-3</v>
      </c>
      <c r="U22" s="144">
        <v>1527</v>
      </c>
      <c r="V22" s="144">
        <v>-18</v>
      </c>
      <c r="W22" s="148">
        <v>0.21180555555555555</v>
      </c>
      <c r="X22" s="149">
        <v>42719</v>
      </c>
      <c r="Y22" s="13" t="s">
        <v>38</v>
      </c>
    </row>
    <row r="23" spans="1:25" ht="15.75" thickBot="1" x14ac:dyDescent="0.2">
      <c r="A23" s="14">
        <v>150293</v>
      </c>
      <c r="B23" s="150" t="s">
        <v>204</v>
      </c>
      <c r="C23" s="14">
        <v>1.111</v>
      </c>
      <c r="D23" s="151">
        <v>8.9999999999999998E-4</v>
      </c>
      <c r="E23" s="150">
        <v>5.21</v>
      </c>
      <c r="F23" s="14">
        <v>1.0612999999999999</v>
      </c>
      <c r="G23" s="152">
        <v>-4.6800000000000001E-2</v>
      </c>
      <c r="H23" s="152">
        <v>0.04</v>
      </c>
      <c r="I23" s="150">
        <v>6.25</v>
      </c>
      <c r="J23" s="150">
        <v>5.5</v>
      </c>
      <c r="K23" s="152">
        <v>5.2499999999999998E-2</v>
      </c>
      <c r="L23" s="150" t="s">
        <v>40</v>
      </c>
      <c r="M23" s="14" t="s">
        <v>66</v>
      </c>
      <c r="N23" s="151">
        <v>1.5E-3</v>
      </c>
      <c r="O23" s="18">
        <v>0.33950000000000002</v>
      </c>
      <c r="P23" s="152">
        <v>-4.0099999999999997E-2</v>
      </c>
      <c r="Q23" s="152">
        <v>0.51100000000000001</v>
      </c>
      <c r="R23" s="152">
        <v>6.4000000000000003E-3</v>
      </c>
      <c r="S23" s="152">
        <v>6.4000000000000003E-3</v>
      </c>
      <c r="T23" s="152">
        <v>5.1999999999999998E-3</v>
      </c>
      <c r="U23" s="150">
        <v>1238</v>
      </c>
      <c r="V23" s="150">
        <v>0</v>
      </c>
      <c r="W23" s="153">
        <v>0.21180555555555555</v>
      </c>
      <c r="X23" s="154">
        <v>42705</v>
      </c>
      <c r="Y23" s="21" t="s">
        <v>38</v>
      </c>
    </row>
    <row r="24" spans="1:25" ht="15.75" thickBot="1" x14ac:dyDescent="0.2">
      <c r="A24" s="7">
        <v>150247</v>
      </c>
      <c r="B24" s="144" t="s">
        <v>205</v>
      </c>
      <c r="C24" s="7">
        <v>1.0820000000000001</v>
      </c>
      <c r="D24" s="145">
        <v>-8.9999999999999998E-4</v>
      </c>
      <c r="E24" s="144">
        <v>36.299999999999997</v>
      </c>
      <c r="F24" s="7">
        <v>1.0341</v>
      </c>
      <c r="G24" s="146">
        <v>-4.6300000000000001E-2</v>
      </c>
      <c r="H24" s="146">
        <v>0.04</v>
      </c>
      <c r="I24" s="144">
        <v>5.5</v>
      </c>
      <c r="J24" s="144">
        <v>5.5</v>
      </c>
      <c r="K24" s="146">
        <v>5.2490000000000002E-2</v>
      </c>
      <c r="L24" s="144" t="s">
        <v>40</v>
      </c>
      <c r="M24" s="7" t="s">
        <v>110</v>
      </c>
      <c r="N24" s="145">
        <v>-3.3999999999999998E-3</v>
      </c>
      <c r="O24" s="23">
        <v>0.24990000000000001</v>
      </c>
      <c r="P24" s="146">
        <v>-3.9199999999999999E-2</v>
      </c>
      <c r="Q24" s="146">
        <v>0.75229999999999997</v>
      </c>
      <c r="R24" s="146">
        <v>-7.6E-3</v>
      </c>
      <c r="S24" s="146">
        <v>-7.6E-3</v>
      </c>
      <c r="T24" s="146">
        <v>-6.1999999999999998E-3</v>
      </c>
      <c r="U24" s="144">
        <v>20778</v>
      </c>
      <c r="V24" s="144">
        <v>-149</v>
      </c>
      <c r="W24" s="148">
        <v>0.21180555555555555</v>
      </c>
      <c r="X24" s="149">
        <v>42738</v>
      </c>
      <c r="Y24" s="13" t="s">
        <v>38</v>
      </c>
    </row>
    <row r="25" spans="1:25" ht="15.75" thickBot="1" x14ac:dyDescent="0.2">
      <c r="A25" s="14">
        <v>150325</v>
      </c>
      <c r="B25" s="150" t="s">
        <v>224</v>
      </c>
      <c r="C25" s="14">
        <v>1.079</v>
      </c>
      <c r="D25" s="156">
        <v>-8.9999999999999998E-4</v>
      </c>
      <c r="E25" s="150">
        <v>2.84</v>
      </c>
      <c r="F25" s="14">
        <v>1.0306999999999999</v>
      </c>
      <c r="G25" s="152">
        <v>-4.6899999999999997E-2</v>
      </c>
      <c r="H25" s="152">
        <v>0.04</v>
      </c>
      <c r="I25" s="150">
        <v>5.5</v>
      </c>
      <c r="J25" s="150">
        <v>5.5</v>
      </c>
      <c r="K25" s="152">
        <v>5.2470000000000003E-2</v>
      </c>
      <c r="L25" s="150" t="s">
        <v>40</v>
      </c>
      <c r="M25" s="14" t="s">
        <v>66</v>
      </c>
      <c r="N25" s="151">
        <v>1.5E-3</v>
      </c>
      <c r="O25" s="18">
        <v>0.36249999999999999</v>
      </c>
      <c r="P25" s="152">
        <v>-3.9300000000000002E-2</v>
      </c>
      <c r="Q25" s="162">
        <v>0.49340000000000001</v>
      </c>
      <c r="R25" s="152">
        <v>-4.8999999999999998E-3</v>
      </c>
      <c r="S25" s="152">
        <v>-4.8999999999999998E-3</v>
      </c>
      <c r="T25" s="152">
        <v>-4.1000000000000003E-3</v>
      </c>
      <c r="U25" s="150">
        <v>1677</v>
      </c>
      <c r="V25" s="150">
        <v>0</v>
      </c>
      <c r="W25" s="153">
        <v>0.21180555555555555</v>
      </c>
      <c r="X25" s="154">
        <v>42738</v>
      </c>
      <c r="Y25" s="21" t="s">
        <v>38</v>
      </c>
    </row>
    <row r="26" spans="1:25" ht="15.75" thickBot="1" x14ac:dyDescent="0.2">
      <c r="A26" s="7">
        <v>150291</v>
      </c>
      <c r="B26" s="155" t="s">
        <v>198</v>
      </c>
      <c r="C26" s="7">
        <v>1.087</v>
      </c>
      <c r="D26" s="157">
        <v>0</v>
      </c>
      <c r="E26" s="144">
        <v>52.91</v>
      </c>
      <c r="F26" s="7">
        <v>1.0369999999999999</v>
      </c>
      <c r="G26" s="146">
        <v>-4.82E-2</v>
      </c>
      <c r="H26" s="146">
        <v>0.04</v>
      </c>
      <c r="I26" s="144">
        <v>5.5</v>
      </c>
      <c r="J26" s="144">
        <v>5.5</v>
      </c>
      <c r="K26" s="146">
        <v>5.2380000000000003E-2</v>
      </c>
      <c r="L26" s="144" t="s">
        <v>40</v>
      </c>
      <c r="M26" s="7" t="s">
        <v>95</v>
      </c>
      <c r="N26" s="145">
        <v>-5.1000000000000004E-3</v>
      </c>
      <c r="O26" s="23">
        <v>0.22839999999999999</v>
      </c>
      <c r="P26" s="146">
        <v>-4.0899999999999999E-2</v>
      </c>
      <c r="Q26" s="146">
        <v>0.79859999999999998</v>
      </c>
      <c r="R26" s="146">
        <v>3.0000000000000001E-3</v>
      </c>
      <c r="S26" s="146">
        <v>3.0000000000000001E-3</v>
      </c>
      <c r="T26" s="146">
        <v>3.5999999999999999E-3</v>
      </c>
      <c r="U26" s="144">
        <v>19729</v>
      </c>
      <c r="V26" s="144">
        <v>67</v>
      </c>
      <c r="W26" s="148">
        <v>0.21180555555555555</v>
      </c>
      <c r="X26" s="149">
        <v>42719</v>
      </c>
      <c r="Y26" s="13" t="s">
        <v>38</v>
      </c>
    </row>
    <row r="27" spans="1:25" ht="15.75" thickBot="1" x14ac:dyDescent="0.2">
      <c r="A27" s="14">
        <v>150130</v>
      </c>
      <c r="B27" s="150" t="s">
        <v>208</v>
      </c>
      <c r="C27" s="14">
        <v>1.085</v>
      </c>
      <c r="D27" s="151">
        <v>4.5999999999999999E-3</v>
      </c>
      <c r="E27" s="150">
        <v>15468.09</v>
      </c>
      <c r="F27" s="14">
        <v>1.0342</v>
      </c>
      <c r="G27" s="152">
        <v>-4.9099999999999998E-2</v>
      </c>
      <c r="H27" s="152">
        <v>0.04</v>
      </c>
      <c r="I27" s="150">
        <v>5.5</v>
      </c>
      <c r="J27" s="150">
        <v>5.5</v>
      </c>
      <c r="K27" s="152">
        <v>5.2339999999999998E-2</v>
      </c>
      <c r="L27" s="150" t="s">
        <v>40</v>
      </c>
      <c r="M27" s="14" t="s">
        <v>209</v>
      </c>
      <c r="N27" s="156">
        <v>-5.1000000000000004E-3</v>
      </c>
      <c r="O27" s="18">
        <v>0.2087</v>
      </c>
      <c r="P27" s="152">
        <v>-4.19E-2</v>
      </c>
      <c r="Q27" s="152">
        <v>0.84840000000000004</v>
      </c>
      <c r="R27" s="152">
        <v>2.5000000000000001E-3</v>
      </c>
      <c r="S27" s="152">
        <v>2.5000000000000001E-3</v>
      </c>
      <c r="T27" s="152">
        <v>-1E-4</v>
      </c>
      <c r="U27" s="150">
        <v>487384</v>
      </c>
      <c r="V27" s="150">
        <v>2357</v>
      </c>
      <c r="W27" s="153">
        <v>0.21180555555555555</v>
      </c>
      <c r="X27" s="154">
        <v>42738</v>
      </c>
      <c r="Y27" s="21" t="s">
        <v>38</v>
      </c>
    </row>
    <row r="28" spans="1:25" ht="15.75" thickBot="1" x14ac:dyDescent="0.2">
      <c r="A28" s="7">
        <v>502037</v>
      </c>
      <c r="B28" s="144" t="s">
        <v>221</v>
      </c>
      <c r="C28" s="7">
        <v>1.0820000000000001</v>
      </c>
      <c r="D28" s="145">
        <v>-1.8E-3</v>
      </c>
      <c r="E28" s="144">
        <v>2.17</v>
      </c>
      <c r="F28" s="7">
        <v>1.0305</v>
      </c>
      <c r="G28" s="146">
        <v>-0.05</v>
      </c>
      <c r="H28" s="146">
        <v>0.04</v>
      </c>
      <c r="I28" s="144">
        <v>5.5</v>
      </c>
      <c r="J28" s="144">
        <v>5.5</v>
      </c>
      <c r="K28" s="146">
        <v>5.2310000000000002E-2</v>
      </c>
      <c r="L28" s="144" t="s">
        <v>40</v>
      </c>
      <c r="M28" s="7" t="s">
        <v>222</v>
      </c>
      <c r="N28" s="145">
        <v>-3.3E-3</v>
      </c>
      <c r="O28" s="23">
        <v>0.4446</v>
      </c>
      <c r="P28" s="146">
        <v>-4.2900000000000001E-2</v>
      </c>
      <c r="Q28" s="146">
        <v>0.30130000000000001</v>
      </c>
      <c r="R28" s="146">
        <v>-4.8999999999999998E-3</v>
      </c>
      <c r="S28" s="146">
        <v>-4.8999999999999998E-3</v>
      </c>
      <c r="T28" s="146">
        <v>-1.6000000000000001E-3</v>
      </c>
      <c r="U28" s="144">
        <v>578</v>
      </c>
      <c r="V28" s="144">
        <v>1</v>
      </c>
      <c r="W28" s="148">
        <v>0.21180555555555555</v>
      </c>
      <c r="X28" s="149">
        <v>42719</v>
      </c>
      <c r="Y28" s="13" t="s">
        <v>38</v>
      </c>
    </row>
    <row r="29" spans="1:25" ht="15.75" thickBot="1" x14ac:dyDescent="0.2">
      <c r="A29" s="14">
        <v>150299</v>
      </c>
      <c r="B29" s="161" t="s">
        <v>199</v>
      </c>
      <c r="C29" s="14">
        <v>1.091</v>
      </c>
      <c r="D29" s="151">
        <v>8.9999999999999998E-4</v>
      </c>
      <c r="E29" s="150">
        <v>1228.24</v>
      </c>
      <c r="F29" s="14">
        <v>1.0371999999999999</v>
      </c>
      <c r="G29" s="152">
        <v>-5.1900000000000002E-2</v>
      </c>
      <c r="H29" s="152">
        <v>0.04</v>
      </c>
      <c r="I29" s="150">
        <v>5.5</v>
      </c>
      <c r="J29" s="150">
        <v>5.5</v>
      </c>
      <c r="K29" s="152">
        <v>5.219E-2</v>
      </c>
      <c r="L29" s="150" t="s">
        <v>40</v>
      </c>
      <c r="M29" s="14" t="s">
        <v>95</v>
      </c>
      <c r="N29" s="156">
        <v>-5.1000000000000004E-3</v>
      </c>
      <c r="O29" s="18">
        <v>0.2026</v>
      </c>
      <c r="P29" s="152">
        <v>-4.4400000000000002E-2</v>
      </c>
      <c r="Q29" s="162">
        <v>0.85850000000000004</v>
      </c>
      <c r="R29" s="152">
        <v>4.7999999999999996E-3</v>
      </c>
      <c r="S29" s="152">
        <v>4.7999999999999996E-3</v>
      </c>
      <c r="T29" s="152">
        <v>5.7000000000000002E-3</v>
      </c>
      <c r="U29" s="150">
        <v>41248</v>
      </c>
      <c r="V29" s="150">
        <v>856</v>
      </c>
      <c r="W29" s="153">
        <v>0.21180555555555555</v>
      </c>
      <c r="X29" s="154">
        <v>42719</v>
      </c>
      <c r="Y29" s="21" t="s">
        <v>38</v>
      </c>
    </row>
    <row r="30" spans="1:25" ht="15.75" thickBot="1" x14ac:dyDescent="0.2">
      <c r="A30" s="7">
        <v>150198</v>
      </c>
      <c r="B30" s="144" t="s">
        <v>219</v>
      </c>
      <c r="C30" s="7">
        <v>1.091</v>
      </c>
      <c r="D30" s="147">
        <v>8.9999999999999998E-4</v>
      </c>
      <c r="E30" s="144">
        <v>106.95</v>
      </c>
      <c r="F30" s="7">
        <v>1.0342</v>
      </c>
      <c r="G30" s="146">
        <v>-5.4899999999999997E-2</v>
      </c>
      <c r="H30" s="146">
        <v>0.04</v>
      </c>
      <c r="I30" s="144">
        <v>5.5</v>
      </c>
      <c r="J30" s="144">
        <v>5.5</v>
      </c>
      <c r="K30" s="146">
        <v>5.2040000000000003E-2</v>
      </c>
      <c r="L30" s="144" t="s">
        <v>40</v>
      </c>
      <c r="M30" s="7" t="s">
        <v>220</v>
      </c>
      <c r="N30" s="145">
        <v>-8.2000000000000007E-3</v>
      </c>
      <c r="O30" s="23">
        <v>0.2767</v>
      </c>
      <c r="P30" s="146">
        <v>-4.7100000000000003E-2</v>
      </c>
      <c r="Q30" s="146">
        <v>0.68979999999999997</v>
      </c>
      <c r="R30" s="146">
        <v>-4.7000000000000002E-3</v>
      </c>
      <c r="S30" s="146">
        <v>-4.7000000000000002E-3</v>
      </c>
      <c r="T30" s="146">
        <v>-7.0000000000000001E-3</v>
      </c>
      <c r="U30" s="144">
        <v>50773</v>
      </c>
      <c r="V30" s="144">
        <v>-113</v>
      </c>
      <c r="W30" s="148">
        <v>0.21180555555555555</v>
      </c>
      <c r="X30" s="149">
        <v>42738</v>
      </c>
      <c r="Y30" s="13" t="s">
        <v>38</v>
      </c>
    </row>
    <row r="31" spans="1:25" ht="15.75" thickBot="1" x14ac:dyDescent="0.2">
      <c r="A31" s="14">
        <v>150301</v>
      </c>
      <c r="B31" s="150" t="s">
        <v>212</v>
      </c>
      <c r="C31" s="14">
        <v>1.0960000000000001</v>
      </c>
      <c r="D31" s="151">
        <v>3.7000000000000002E-3</v>
      </c>
      <c r="E31" s="150">
        <v>92.52</v>
      </c>
      <c r="F31" s="14">
        <v>1.0371999999999999</v>
      </c>
      <c r="G31" s="152">
        <v>-5.67E-2</v>
      </c>
      <c r="H31" s="152">
        <v>0.04</v>
      </c>
      <c r="I31" s="150">
        <v>5.5</v>
      </c>
      <c r="J31" s="150">
        <v>5.5</v>
      </c>
      <c r="K31" s="152">
        <v>5.1950000000000003E-2</v>
      </c>
      <c r="L31" s="150" t="s">
        <v>40</v>
      </c>
      <c r="M31" s="14" t="s">
        <v>56</v>
      </c>
      <c r="N31" s="156">
        <v>-8.8999999999999999E-3</v>
      </c>
      <c r="O31" s="18">
        <v>0.44919999999999999</v>
      </c>
      <c r="P31" s="152">
        <v>-4.8800000000000003E-2</v>
      </c>
      <c r="Q31" s="162">
        <v>0.2838</v>
      </c>
      <c r="R31" s="152">
        <v>-7.6E-3</v>
      </c>
      <c r="S31" s="152">
        <v>-7.6E-3</v>
      </c>
      <c r="T31" s="152">
        <v>-3.5999999999999999E-3</v>
      </c>
      <c r="U31" s="150">
        <v>5040</v>
      </c>
      <c r="V31" s="150">
        <v>-6</v>
      </c>
      <c r="W31" s="153">
        <v>0.21180555555555555</v>
      </c>
      <c r="X31" s="154">
        <v>42719</v>
      </c>
      <c r="Y31" s="21" t="s">
        <v>38</v>
      </c>
    </row>
    <row r="32" spans="1:25" ht="15.75" thickBot="1" x14ac:dyDescent="0.2">
      <c r="A32" s="7">
        <v>150261</v>
      </c>
      <c r="B32" s="144" t="s">
        <v>217</v>
      </c>
      <c r="C32" s="7">
        <v>1.0920000000000001</v>
      </c>
      <c r="D32" s="145">
        <v>-1.8E-3</v>
      </c>
      <c r="E32" s="144">
        <v>3.81</v>
      </c>
      <c r="F32" s="7">
        <v>1.0304</v>
      </c>
      <c r="G32" s="146">
        <v>-5.9799999999999999E-2</v>
      </c>
      <c r="H32" s="146">
        <v>0.04</v>
      </c>
      <c r="I32" s="144">
        <v>5.5</v>
      </c>
      <c r="J32" s="144">
        <v>5.5</v>
      </c>
      <c r="K32" s="146">
        <v>5.1810000000000002E-2</v>
      </c>
      <c r="L32" s="144" t="s">
        <v>40</v>
      </c>
      <c r="M32" s="7" t="s">
        <v>218</v>
      </c>
      <c r="N32" s="145">
        <v>-3.5000000000000001E-3</v>
      </c>
      <c r="O32" s="23">
        <v>0.44009999999999999</v>
      </c>
      <c r="P32" s="146">
        <v>-5.16E-2</v>
      </c>
      <c r="Q32" s="146">
        <v>0.31190000000000001</v>
      </c>
      <c r="R32" s="146">
        <v>-3.3999999999999998E-3</v>
      </c>
      <c r="S32" s="146">
        <v>-3.3999999999999998E-3</v>
      </c>
      <c r="T32" s="146">
        <v>-6.7999999999999996E-3</v>
      </c>
      <c r="U32" s="144">
        <v>15436</v>
      </c>
      <c r="V32" s="144">
        <v>-18</v>
      </c>
      <c r="W32" s="148">
        <v>0.21180555555555555</v>
      </c>
      <c r="X32" s="149">
        <v>42719</v>
      </c>
      <c r="Y32" s="13" t="s">
        <v>38</v>
      </c>
    </row>
    <row r="33" spans="1:25" ht="15.75" thickBot="1" x14ac:dyDescent="0.2">
      <c r="A33" s="14">
        <v>150265</v>
      </c>
      <c r="B33" s="161" t="s">
        <v>214</v>
      </c>
      <c r="C33" s="14">
        <v>1.0920000000000001</v>
      </c>
      <c r="D33" s="156">
        <v>-8.9999999999999998E-4</v>
      </c>
      <c r="E33" s="150">
        <v>191</v>
      </c>
      <c r="F33" s="14">
        <v>1.03</v>
      </c>
      <c r="G33" s="152">
        <v>-6.0199999999999997E-2</v>
      </c>
      <c r="H33" s="152">
        <v>0.04</v>
      </c>
      <c r="I33" s="150">
        <v>5.5</v>
      </c>
      <c r="J33" s="150">
        <v>5.5</v>
      </c>
      <c r="K33" s="152">
        <v>5.1790000000000003E-2</v>
      </c>
      <c r="L33" s="150" t="s">
        <v>40</v>
      </c>
      <c r="M33" s="14" t="s">
        <v>46</v>
      </c>
      <c r="N33" s="151">
        <v>2E-3</v>
      </c>
      <c r="O33" s="18">
        <v>0.42699999999999999</v>
      </c>
      <c r="P33" s="152">
        <v>-5.16E-2</v>
      </c>
      <c r="Q33" s="152">
        <v>0.34289999999999998</v>
      </c>
      <c r="R33" s="152">
        <v>-4.8999999999999998E-3</v>
      </c>
      <c r="S33" s="152">
        <v>-4.8999999999999998E-3</v>
      </c>
      <c r="T33" s="152">
        <v>-7.1999999999999998E-3</v>
      </c>
      <c r="U33" s="150">
        <v>13046</v>
      </c>
      <c r="V33" s="150">
        <v>-174</v>
      </c>
      <c r="W33" s="153">
        <v>0.21180555555555555</v>
      </c>
      <c r="X33" s="154">
        <v>42719</v>
      </c>
      <c r="Y33" s="21" t="s">
        <v>38</v>
      </c>
    </row>
    <row r="34" spans="1:25" ht="15.75" thickBot="1" x14ac:dyDescent="0.2">
      <c r="A34" s="7">
        <v>150117</v>
      </c>
      <c r="B34" s="144" t="s">
        <v>206</v>
      </c>
      <c r="C34" s="7">
        <v>1.101</v>
      </c>
      <c r="D34" s="157">
        <v>0</v>
      </c>
      <c r="E34" s="144">
        <v>6514.18</v>
      </c>
      <c r="F34" s="7">
        <v>1.0342</v>
      </c>
      <c r="G34" s="146">
        <v>-6.4600000000000005E-2</v>
      </c>
      <c r="H34" s="146">
        <v>0.04</v>
      </c>
      <c r="I34" s="144">
        <v>5.5</v>
      </c>
      <c r="J34" s="144">
        <v>5.5</v>
      </c>
      <c r="K34" s="146">
        <v>5.1560000000000002E-2</v>
      </c>
      <c r="L34" s="144" t="s">
        <v>40</v>
      </c>
      <c r="M34" s="7" t="s">
        <v>207</v>
      </c>
      <c r="N34" s="147">
        <v>1.9199999999999998E-2</v>
      </c>
      <c r="O34" s="23">
        <v>0.24560000000000001</v>
      </c>
      <c r="P34" s="146">
        <v>-5.5800000000000002E-2</v>
      </c>
      <c r="Q34" s="146">
        <v>1.3499000000000001</v>
      </c>
      <c r="R34" s="146">
        <v>-3.0000000000000001E-3</v>
      </c>
      <c r="S34" s="146">
        <v>-3.0000000000000001E-3</v>
      </c>
      <c r="T34" s="146">
        <v>-1.0200000000000001E-2</v>
      </c>
      <c r="U34" s="144">
        <v>117448</v>
      </c>
      <c r="V34" s="144">
        <v>-13011</v>
      </c>
      <c r="W34" s="148">
        <v>0.21180555555555555</v>
      </c>
      <c r="X34" s="149">
        <v>42738</v>
      </c>
      <c r="Y34" s="13" t="s">
        <v>38</v>
      </c>
    </row>
    <row r="35" spans="1:25" ht="15.75" thickBot="1" x14ac:dyDescent="0.2">
      <c r="A35" s="14">
        <v>150190</v>
      </c>
      <c r="B35" s="150" t="s">
        <v>213</v>
      </c>
      <c r="C35" s="14">
        <v>1.101</v>
      </c>
      <c r="D35" s="151">
        <v>2.7000000000000001E-3</v>
      </c>
      <c r="E35" s="150">
        <v>85.5</v>
      </c>
      <c r="F35" s="14">
        <v>1.034</v>
      </c>
      <c r="G35" s="152">
        <v>-6.4799999999999996E-2</v>
      </c>
      <c r="H35" s="152">
        <v>0.04</v>
      </c>
      <c r="I35" s="150">
        <v>5.5</v>
      </c>
      <c r="J35" s="150">
        <v>5.5</v>
      </c>
      <c r="K35" s="152">
        <v>5.1549999999999999E-2</v>
      </c>
      <c r="L35" s="150" t="s">
        <v>40</v>
      </c>
      <c r="M35" s="14" t="s">
        <v>76</v>
      </c>
      <c r="N35" s="151">
        <v>5.0000000000000001E-4</v>
      </c>
      <c r="O35" s="18">
        <v>0.45500000000000002</v>
      </c>
      <c r="P35" s="152">
        <v>-5.5800000000000002E-2</v>
      </c>
      <c r="Q35" s="152">
        <v>0.27329999999999999</v>
      </c>
      <c r="R35" s="152">
        <v>-7.1999999999999998E-3</v>
      </c>
      <c r="S35" s="152">
        <v>-7.1999999999999998E-3</v>
      </c>
      <c r="T35" s="152">
        <v>-6.4000000000000003E-3</v>
      </c>
      <c r="U35" s="150">
        <v>5721</v>
      </c>
      <c r="V35" s="150">
        <v>-39</v>
      </c>
      <c r="W35" s="153">
        <v>0.21180555555555555</v>
      </c>
      <c r="X35" s="154">
        <v>42738</v>
      </c>
      <c r="Y35" s="21" t="s">
        <v>38</v>
      </c>
    </row>
    <row r="36" spans="1:25" ht="15.75" thickBot="1" x14ac:dyDescent="0.2">
      <c r="A36" s="7">
        <v>150196</v>
      </c>
      <c r="B36" s="144" t="s">
        <v>215</v>
      </c>
      <c r="C36" s="7">
        <v>1.1060000000000001</v>
      </c>
      <c r="D36" s="147">
        <v>8.9999999999999998E-4</v>
      </c>
      <c r="E36" s="144">
        <v>9148.0300000000007</v>
      </c>
      <c r="F36" s="7">
        <v>1.0342</v>
      </c>
      <c r="G36" s="146">
        <v>-6.9400000000000003E-2</v>
      </c>
      <c r="H36" s="146">
        <v>0.04</v>
      </c>
      <c r="I36" s="144">
        <v>5.5</v>
      </c>
      <c r="J36" s="144">
        <v>5.5</v>
      </c>
      <c r="K36" s="146">
        <v>5.1319999999999998E-2</v>
      </c>
      <c r="L36" s="144" t="s">
        <v>40</v>
      </c>
      <c r="M36" s="7" t="s">
        <v>216</v>
      </c>
      <c r="N36" s="145">
        <v>-8.9999999999999998E-4</v>
      </c>
      <c r="O36" s="23">
        <v>0.44879999999999998</v>
      </c>
      <c r="P36" s="146">
        <v>-6.0100000000000001E-2</v>
      </c>
      <c r="Q36" s="146">
        <v>0.28760000000000002</v>
      </c>
      <c r="R36" s="146">
        <v>-1.6999999999999999E-3</v>
      </c>
      <c r="S36" s="146">
        <v>-1.6999999999999999E-3</v>
      </c>
      <c r="T36" s="146">
        <v>3.2000000000000002E-3</v>
      </c>
      <c r="U36" s="144">
        <v>82408</v>
      </c>
      <c r="V36" s="144">
        <v>8354</v>
      </c>
      <c r="W36" s="148">
        <v>0.21180555555555555</v>
      </c>
      <c r="X36" s="149">
        <v>42738</v>
      </c>
      <c r="Y36" s="13" t="s">
        <v>38</v>
      </c>
    </row>
    <row r="37" spans="1:25" ht="15.75" thickBot="1" x14ac:dyDescent="0.2">
      <c r="A37" s="14">
        <v>150343</v>
      </c>
      <c r="B37" s="150" t="s">
        <v>223</v>
      </c>
      <c r="C37" s="14">
        <v>1.1040000000000001</v>
      </c>
      <c r="D37" s="156">
        <v>-8.9999999999999993E-3</v>
      </c>
      <c r="E37" s="150">
        <v>3.04</v>
      </c>
      <c r="F37" s="14">
        <v>1.026</v>
      </c>
      <c r="G37" s="152">
        <v>-7.5999999999999998E-2</v>
      </c>
      <c r="H37" s="152">
        <v>0.04</v>
      </c>
      <c r="I37" s="150">
        <v>5.5</v>
      </c>
      <c r="J37" s="150">
        <v>5.5</v>
      </c>
      <c r="K37" s="152">
        <v>5.1020000000000003E-2</v>
      </c>
      <c r="L37" s="150" t="s">
        <v>40</v>
      </c>
      <c r="M37" s="14" t="s">
        <v>56</v>
      </c>
      <c r="N37" s="156">
        <v>-8.8999999999999999E-3</v>
      </c>
      <c r="O37" s="18">
        <v>0.45979999999999999</v>
      </c>
      <c r="P37" s="152">
        <v>-6.6500000000000004E-2</v>
      </c>
      <c r="Q37" s="162">
        <v>0.27010000000000001</v>
      </c>
      <c r="R37" s="152">
        <v>-5.1000000000000004E-3</v>
      </c>
      <c r="S37" s="152">
        <v>-5.1000000000000004E-3</v>
      </c>
      <c r="T37" s="152">
        <v>-4.1999999999999997E-3</v>
      </c>
      <c r="U37" s="150">
        <v>5793</v>
      </c>
      <c r="V37" s="150">
        <v>-2</v>
      </c>
      <c r="W37" s="153">
        <v>0.21180555555555555</v>
      </c>
      <c r="X37" s="154">
        <v>42719</v>
      </c>
      <c r="Y37" s="21" t="s">
        <v>38</v>
      </c>
    </row>
    <row r="38" spans="1:25" ht="15.75" thickBot="1" x14ac:dyDescent="0.2">
      <c r="A38" s="7">
        <v>502057</v>
      </c>
      <c r="B38" s="144" t="s">
        <v>217</v>
      </c>
      <c r="C38" s="7">
        <v>1.139</v>
      </c>
      <c r="D38" s="147">
        <v>1.8800000000000001E-2</v>
      </c>
      <c r="E38" s="144">
        <v>21.98</v>
      </c>
      <c r="F38" s="7">
        <v>1.0304</v>
      </c>
      <c r="G38" s="146">
        <v>-0.10539999999999999</v>
      </c>
      <c r="H38" s="146">
        <v>0.04</v>
      </c>
      <c r="I38" s="144">
        <v>5.5</v>
      </c>
      <c r="J38" s="144">
        <v>5.5</v>
      </c>
      <c r="K38" s="146">
        <v>4.9610000000000001E-2</v>
      </c>
      <c r="L38" s="144" t="s">
        <v>40</v>
      </c>
      <c r="M38" s="7" t="s">
        <v>218</v>
      </c>
      <c r="N38" s="145">
        <v>-3.5000000000000001E-3</v>
      </c>
      <c r="O38" s="23">
        <v>0.47239999999999999</v>
      </c>
      <c r="P38" s="146">
        <v>-9.0800000000000006E-2</v>
      </c>
      <c r="Q38" s="146">
        <v>0.23619999999999999</v>
      </c>
      <c r="R38" s="146">
        <v>8.9999999999999998E-4</v>
      </c>
      <c r="S38" s="146">
        <v>8.9999999999999998E-4</v>
      </c>
      <c r="T38" s="146">
        <v>-1.3599999999999999E-2</v>
      </c>
      <c r="U38" s="144">
        <v>1109</v>
      </c>
      <c r="V38" s="144">
        <v>-7</v>
      </c>
      <c r="W38" s="148">
        <v>0.21180555555555555</v>
      </c>
      <c r="X38" s="149">
        <v>42719</v>
      </c>
      <c r="Y38" s="13" t="s">
        <v>38</v>
      </c>
    </row>
    <row r="39" spans="1:25" ht="15.75" thickBot="1" x14ac:dyDescent="0.2">
      <c r="A39" s="14">
        <v>150317</v>
      </c>
      <c r="B39" s="150" t="s">
        <v>225</v>
      </c>
      <c r="C39" s="14">
        <v>1.1479999999999999</v>
      </c>
      <c r="D39" s="156">
        <v>-1.12E-2</v>
      </c>
      <c r="E39" s="150">
        <v>15.83</v>
      </c>
      <c r="F39" s="14">
        <v>1.03</v>
      </c>
      <c r="G39" s="152">
        <v>-0.11459999999999999</v>
      </c>
      <c r="H39" s="152">
        <v>0.04</v>
      </c>
      <c r="I39" s="150">
        <v>5.5</v>
      </c>
      <c r="J39" s="150">
        <v>5.5</v>
      </c>
      <c r="K39" s="152">
        <v>4.9189999999999998E-2</v>
      </c>
      <c r="L39" s="150" t="s">
        <v>40</v>
      </c>
      <c r="M39" s="14" t="s">
        <v>222</v>
      </c>
      <c r="N39" s="156">
        <v>-3.3E-3</v>
      </c>
      <c r="O39" s="18">
        <v>0.4425</v>
      </c>
      <c r="P39" s="152">
        <v>-9.7900000000000001E-2</v>
      </c>
      <c r="Q39" s="152">
        <v>0.30659999999999998</v>
      </c>
      <c r="R39" s="152">
        <v>-1.61E-2</v>
      </c>
      <c r="S39" s="152">
        <v>-1.61E-2</v>
      </c>
      <c r="T39" s="152">
        <v>-1.26E-2</v>
      </c>
      <c r="U39" s="150">
        <v>684</v>
      </c>
      <c r="V39" s="150">
        <v>0</v>
      </c>
      <c r="W39" s="153">
        <v>0.21180555555555555</v>
      </c>
      <c r="X39" s="154">
        <v>42738</v>
      </c>
      <c r="Y39" s="21" t="s">
        <v>38</v>
      </c>
    </row>
    <row r="40" spans="1:25" ht="15.75" thickBot="1" x14ac:dyDescent="0.2">
      <c r="A40" s="7">
        <v>150327</v>
      </c>
      <c r="B40" s="144" t="s">
        <v>284</v>
      </c>
      <c r="C40" s="7">
        <v>1.179</v>
      </c>
      <c r="D40" s="157">
        <v>0</v>
      </c>
      <c r="E40" s="144">
        <v>0</v>
      </c>
      <c r="F40" s="7">
        <v>1.0304</v>
      </c>
      <c r="G40" s="146">
        <v>-0.14419999999999999</v>
      </c>
      <c r="H40" s="146">
        <v>0.04</v>
      </c>
      <c r="I40" s="144">
        <v>5.5</v>
      </c>
      <c r="J40" s="144">
        <v>5.5</v>
      </c>
      <c r="K40" s="146">
        <v>4.7879999999999999E-2</v>
      </c>
      <c r="L40" s="144" t="s">
        <v>40</v>
      </c>
      <c r="M40" s="7" t="s">
        <v>127</v>
      </c>
      <c r="N40" s="147">
        <v>1E-3</v>
      </c>
      <c r="O40" s="23">
        <v>0.47910000000000003</v>
      </c>
      <c r="P40" s="146">
        <v>-0.1216</v>
      </c>
      <c r="Q40" s="146">
        <v>0.2205</v>
      </c>
      <c r="R40" s="146">
        <v>4.1000000000000003E-3</v>
      </c>
      <c r="S40" s="146">
        <v>4.1000000000000003E-3</v>
      </c>
      <c r="T40" s="146">
        <v>1.03E-2</v>
      </c>
      <c r="U40" s="144">
        <v>795</v>
      </c>
      <c r="V40" s="144">
        <v>-2</v>
      </c>
      <c r="W40" s="148">
        <v>0.21180555555555555</v>
      </c>
      <c r="X40" s="149">
        <v>42738</v>
      </c>
      <c r="Y40" s="13" t="s">
        <v>38</v>
      </c>
    </row>
    <row r="41" spans="1:25" ht="15.75" thickBot="1" x14ac:dyDescent="0.2">
      <c r="A41" s="14">
        <v>150047</v>
      </c>
      <c r="B41" s="150" t="s">
        <v>226</v>
      </c>
      <c r="C41" s="14">
        <v>1.466</v>
      </c>
      <c r="D41" s="156">
        <v>-2.7000000000000001E-3</v>
      </c>
      <c r="E41" s="150">
        <v>234.21</v>
      </c>
      <c r="F41" s="14">
        <v>1.034</v>
      </c>
      <c r="G41" s="152">
        <v>-0.4178</v>
      </c>
      <c r="H41" s="152">
        <v>0.04</v>
      </c>
      <c r="I41" s="150">
        <v>5.5</v>
      </c>
      <c r="J41" s="150">
        <v>5.5</v>
      </c>
      <c r="K41" s="152">
        <v>3.841E-2</v>
      </c>
      <c r="L41" s="150" t="s">
        <v>40</v>
      </c>
      <c r="M41" s="14" t="s">
        <v>36</v>
      </c>
      <c r="N41" s="159">
        <v>0</v>
      </c>
      <c r="O41" s="18">
        <v>0.69569999999999999</v>
      </c>
      <c r="P41" s="152">
        <v>-0.28789999999999999</v>
      </c>
      <c r="Q41" s="150" t="s">
        <v>37</v>
      </c>
      <c r="R41" s="152">
        <v>-3.5000000000000001E-3</v>
      </c>
      <c r="S41" s="152">
        <v>-3.5000000000000001E-3</v>
      </c>
      <c r="T41" s="152">
        <v>-1.9E-3</v>
      </c>
      <c r="U41" s="150">
        <v>1536</v>
      </c>
      <c r="V41" s="150">
        <v>0</v>
      </c>
      <c r="W41" s="153">
        <v>8.8888888888888892E-2</v>
      </c>
      <c r="X41" s="154">
        <v>42738</v>
      </c>
      <c r="Y41" s="21" t="s">
        <v>38</v>
      </c>
    </row>
    <row r="42" spans="1:25" ht="14.25" thickBot="1" x14ac:dyDescent="0.2">
      <c r="A42" s="44" t="s">
        <v>245</v>
      </c>
      <c r="B42" s="36"/>
      <c r="C42" s="35"/>
      <c r="D42" s="43">
        <f>AVERAGE(D16:D41)</f>
        <v>6.1923076923076905E-4</v>
      </c>
      <c r="E42" s="36"/>
      <c r="F42" s="35"/>
      <c r="G42" s="43">
        <f>AVERAGE(G16:G41)</f>
        <v>-7.4111538461538465E-2</v>
      </c>
      <c r="H42" s="272">
        <f>COUNTIF($D16:$D41,"&gt;0")/COUNT($D16:$D41)</f>
        <v>0.57692307692307687</v>
      </c>
      <c r="I42" s="36"/>
      <c r="J42" s="36"/>
      <c r="K42" s="43">
        <f>AVERAGE(K16:K41)</f>
        <v>5.129115384615384E-2</v>
      </c>
      <c r="L42" s="36"/>
      <c r="M42" s="35"/>
      <c r="N42" s="38"/>
      <c r="O42" s="39"/>
      <c r="P42" s="43">
        <f>AVERAGE(P16:P41)</f>
        <v>-6.0607692307692314E-2</v>
      </c>
      <c r="Q42" s="37"/>
      <c r="R42" s="43">
        <f>AVERAGE(R16:R41)</f>
        <v>-2.2807692307692307E-3</v>
      </c>
      <c r="S42" s="37"/>
      <c r="T42" s="37"/>
      <c r="U42" s="36"/>
      <c r="V42" s="36"/>
      <c r="W42" s="40"/>
      <c r="X42" s="41"/>
      <c r="Y42" s="42"/>
    </row>
    <row r="43" spans="1:25" s="60" customFormat="1" ht="15.75" thickBot="1" x14ac:dyDescent="0.2">
      <c r="A43" s="51">
        <v>150175</v>
      </c>
      <c r="B43" s="195" t="s">
        <v>152</v>
      </c>
      <c r="C43" s="51">
        <v>0.995</v>
      </c>
      <c r="D43" s="196">
        <v>0</v>
      </c>
      <c r="E43" s="188">
        <v>3608.82</v>
      </c>
      <c r="F43" s="51">
        <v>1.0355000000000001</v>
      </c>
      <c r="G43" s="190">
        <v>3.9100000000000003E-2</v>
      </c>
      <c r="H43" s="190">
        <v>3.5000000000000003E-2</v>
      </c>
      <c r="I43" s="188">
        <v>5</v>
      </c>
      <c r="J43" s="188">
        <v>5</v>
      </c>
      <c r="K43" s="190">
        <v>5.2109999999999997E-2</v>
      </c>
      <c r="L43" s="188" t="s">
        <v>40</v>
      </c>
      <c r="M43" s="51" t="s">
        <v>153</v>
      </c>
      <c r="N43" s="189">
        <v>1.2999999999999999E-3</v>
      </c>
      <c r="O43" s="56">
        <v>0.31540000000000001</v>
      </c>
      <c r="P43" s="195" t="s">
        <v>44</v>
      </c>
      <c r="Q43" s="190">
        <v>0.66169999999999995</v>
      </c>
      <c r="R43" s="190">
        <v>-3.0000000000000001E-3</v>
      </c>
      <c r="S43" s="190">
        <v>-3.0000000000000001E-3</v>
      </c>
      <c r="T43" s="190">
        <v>4.5999999999999999E-3</v>
      </c>
      <c r="U43" s="188">
        <v>381558</v>
      </c>
      <c r="V43" s="188">
        <v>-3003</v>
      </c>
      <c r="W43" s="191">
        <v>0.21180555555555555</v>
      </c>
      <c r="X43" s="207">
        <v>42705</v>
      </c>
      <c r="Y43" s="59" t="s">
        <v>38</v>
      </c>
    </row>
    <row r="44" spans="1:25" ht="15.75" thickBot="1" x14ac:dyDescent="0.2">
      <c r="A44" s="14">
        <v>150121</v>
      </c>
      <c r="B44" s="150" t="s">
        <v>159</v>
      </c>
      <c r="C44" s="14">
        <v>1.0449999999999999</v>
      </c>
      <c r="D44" s="151">
        <v>1E-3</v>
      </c>
      <c r="E44" s="150">
        <v>1.55</v>
      </c>
      <c r="F44" s="14">
        <v>1.032</v>
      </c>
      <c r="G44" s="152">
        <v>-1.26E-2</v>
      </c>
      <c r="H44" s="152">
        <v>3.5000000000000003E-2</v>
      </c>
      <c r="I44" s="150">
        <v>5</v>
      </c>
      <c r="J44" s="150">
        <v>5</v>
      </c>
      <c r="K44" s="152">
        <v>4.9360000000000001E-2</v>
      </c>
      <c r="L44" s="150" t="s">
        <v>40</v>
      </c>
      <c r="M44" s="14" t="s">
        <v>160</v>
      </c>
      <c r="N44" s="156">
        <v>-3.8999999999999998E-3</v>
      </c>
      <c r="O44" s="18">
        <v>0.46</v>
      </c>
      <c r="P44" s="152">
        <v>-1.4E-2</v>
      </c>
      <c r="Q44" s="152">
        <v>0.68489999999999995</v>
      </c>
      <c r="R44" s="152">
        <v>2.1499999999999998E-2</v>
      </c>
      <c r="S44" s="152">
        <v>2.1499999999999998E-2</v>
      </c>
      <c r="T44" s="152">
        <v>-4.1999999999999997E-3</v>
      </c>
      <c r="U44" s="150">
        <v>434</v>
      </c>
      <c r="V44" s="150">
        <v>0</v>
      </c>
      <c r="W44" s="153">
        <v>0.21180555555555555</v>
      </c>
      <c r="X44" s="154">
        <v>42738</v>
      </c>
      <c r="Y44" s="21" t="s">
        <v>38</v>
      </c>
    </row>
    <row r="45" spans="1:25" s="60" customFormat="1" ht="15.75" thickBot="1" x14ac:dyDescent="0.2">
      <c r="A45" s="51">
        <v>150145</v>
      </c>
      <c r="B45" s="188" t="s">
        <v>156</v>
      </c>
      <c r="C45" s="51">
        <v>1.0469999999999999</v>
      </c>
      <c r="D45" s="189">
        <v>2.8999999999999998E-3</v>
      </c>
      <c r="E45" s="188">
        <v>1.98</v>
      </c>
      <c r="F45" s="51">
        <v>1.034</v>
      </c>
      <c r="G45" s="190">
        <v>-1.26E-2</v>
      </c>
      <c r="H45" s="190">
        <v>3.5000000000000003E-2</v>
      </c>
      <c r="I45" s="188">
        <v>5</v>
      </c>
      <c r="J45" s="188">
        <v>5</v>
      </c>
      <c r="K45" s="190">
        <v>4.9360000000000001E-2</v>
      </c>
      <c r="L45" s="188" t="s">
        <v>40</v>
      </c>
      <c r="M45" s="51" t="s">
        <v>157</v>
      </c>
      <c r="N45" s="189">
        <v>5.9999999999999995E-4</v>
      </c>
      <c r="O45" s="56">
        <v>0.19550000000000001</v>
      </c>
      <c r="P45" s="190">
        <v>-1.3100000000000001E-2</v>
      </c>
      <c r="Q45" s="190">
        <v>0.87970000000000004</v>
      </c>
      <c r="R45" s="190">
        <v>6.3E-3</v>
      </c>
      <c r="S45" s="190">
        <v>6.3E-3</v>
      </c>
      <c r="T45" s="190">
        <v>7.4999999999999997E-3</v>
      </c>
      <c r="U45" s="188">
        <v>1094</v>
      </c>
      <c r="V45" s="188">
        <v>1</v>
      </c>
      <c r="W45" s="191">
        <v>0.21180555555555555</v>
      </c>
      <c r="X45" s="192">
        <v>42719</v>
      </c>
      <c r="Y45" s="59" t="s">
        <v>38</v>
      </c>
    </row>
    <row r="46" spans="1:25" ht="15.75" thickBot="1" x14ac:dyDescent="0.2">
      <c r="A46" s="14">
        <v>502014</v>
      </c>
      <c r="B46" s="150" t="s">
        <v>89</v>
      </c>
      <c r="C46" s="14">
        <v>1.056</v>
      </c>
      <c r="D46" s="151">
        <v>8.9999999999999998E-4</v>
      </c>
      <c r="E46" s="150">
        <v>566.83000000000004</v>
      </c>
      <c r="F46" s="14">
        <v>1.0409999999999999</v>
      </c>
      <c r="G46" s="152">
        <v>-1.44E-2</v>
      </c>
      <c r="H46" s="152">
        <v>3.5000000000000003E-2</v>
      </c>
      <c r="I46" s="150">
        <v>5.75</v>
      </c>
      <c r="J46" s="150">
        <v>5</v>
      </c>
      <c r="K46" s="152">
        <v>4.9360000000000001E-2</v>
      </c>
      <c r="L46" s="150" t="s">
        <v>40</v>
      </c>
      <c r="M46" s="14" t="s">
        <v>154</v>
      </c>
      <c r="N46" s="151">
        <v>2E-3</v>
      </c>
      <c r="O46" s="18">
        <v>0.15620000000000001</v>
      </c>
      <c r="P46" s="152">
        <v>-1.49E-2</v>
      </c>
      <c r="Q46" s="162">
        <v>0.96079999999999999</v>
      </c>
      <c r="R46" s="152">
        <v>-6.9999999999999999E-4</v>
      </c>
      <c r="S46" s="152">
        <v>-6.9999999999999999E-4</v>
      </c>
      <c r="T46" s="152">
        <v>-5.8999999999999999E-3</v>
      </c>
      <c r="U46" s="150">
        <v>17318</v>
      </c>
      <c r="V46" s="150">
        <v>25</v>
      </c>
      <c r="W46" s="153">
        <v>0.21180555555555555</v>
      </c>
      <c r="X46" s="154">
        <v>42704</v>
      </c>
      <c r="Y46" s="21" t="s">
        <v>38</v>
      </c>
    </row>
    <row r="47" spans="1:25" ht="15.75" thickBot="1" x14ac:dyDescent="0.2">
      <c r="A47" s="7">
        <v>502021</v>
      </c>
      <c r="B47" s="144" t="s">
        <v>344</v>
      </c>
      <c r="C47" s="7">
        <v>1.0469999999999999</v>
      </c>
      <c r="D47" s="145">
        <v>-3.8E-3</v>
      </c>
      <c r="E47" s="144">
        <v>39.19</v>
      </c>
      <c r="F47" s="7">
        <v>1.034</v>
      </c>
      <c r="G47" s="146">
        <v>-1.26E-2</v>
      </c>
      <c r="H47" s="146">
        <v>3.5000000000000003E-2</v>
      </c>
      <c r="I47" s="144">
        <v>5</v>
      </c>
      <c r="J47" s="144">
        <v>5</v>
      </c>
      <c r="K47" s="146">
        <v>4.9360000000000001E-2</v>
      </c>
      <c r="L47" s="144" t="s">
        <v>40</v>
      </c>
      <c r="M47" s="7" t="s">
        <v>91</v>
      </c>
      <c r="N47" s="145">
        <v>-4.0000000000000001E-3</v>
      </c>
      <c r="O47" s="23">
        <v>0.45319999999999999</v>
      </c>
      <c r="P47" s="146">
        <v>-1.3100000000000001E-2</v>
      </c>
      <c r="Q47" s="146">
        <v>0.2777</v>
      </c>
      <c r="R47" s="146">
        <v>-5.1000000000000004E-3</v>
      </c>
      <c r="S47" s="146">
        <v>-5.1000000000000004E-3</v>
      </c>
      <c r="T47" s="146">
        <v>-8.5000000000000006E-3</v>
      </c>
      <c r="U47" s="144">
        <v>378</v>
      </c>
      <c r="V47" s="144">
        <v>-2</v>
      </c>
      <c r="W47" s="148">
        <v>0.21180555555555555</v>
      </c>
      <c r="X47" s="149">
        <v>42719</v>
      </c>
      <c r="Y47" s="13" t="s">
        <v>38</v>
      </c>
    </row>
    <row r="48" spans="1:25" ht="15.75" thickBot="1" x14ac:dyDescent="0.2">
      <c r="A48" s="14">
        <v>150140</v>
      </c>
      <c r="B48" s="150" t="s">
        <v>158</v>
      </c>
      <c r="C48" s="14">
        <v>1.0449999999999999</v>
      </c>
      <c r="D48" s="159">
        <v>0</v>
      </c>
      <c r="E48" s="150">
        <v>82.81</v>
      </c>
      <c r="F48" s="14">
        <v>1.0316000000000001</v>
      </c>
      <c r="G48" s="152">
        <v>-1.2999999999999999E-2</v>
      </c>
      <c r="H48" s="152">
        <v>3.5000000000000003E-2</v>
      </c>
      <c r="I48" s="150">
        <v>5</v>
      </c>
      <c r="J48" s="150">
        <v>5</v>
      </c>
      <c r="K48" s="152">
        <v>4.9340000000000002E-2</v>
      </c>
      <c r="L48" s="150" t="s">
        <v>40</v>
      </c>
      <c r="M48" s="14" t="s">
        <v>88</v>
      </c>
      <c r="N48" s="156">
        <v>-2.5000000000000001E-3</v>
      </c>
      <c r="O48" s="18">
        <v>0.27750000000000002</v>
      </c>
      <c r="P48" s="152">
        <v>-1.4E-2</v>
      </c>
      <c r="Q48" s="152">
        <v>0.69130000000000003</v>
      </c>
      <c r="R48" s="152">
        <v>3.5000000000000001E-3</v>
      </c>
      <c r="S48" s="152">
        <v>3.5000000000000001E-3</v>
      </c>
      <c r="T48" s="152">
        <v>1.4999999999999999E-2</v>
      </c>
      <c r="U48" s="150">
        <v>633</v>
      </c>
      <c r="V48" s="150">
        <v>0</v>
      </c>
      <c r="W48" s="153">
        <v>0.21180555555555555</v>
      </c>
      <c r="X48" s="154">
        <v>42738</v>
      </c>
      <c r="Y48" s="21" t="s">
        <v>38</v>
      </c>
    </row>
    <row r="49" spans="1:25" ht="15.75" thickBot="1" x14ac:dyDescent="0.2">
      <c r="A49" s="7">
        <v>150138</v>
      </c>
      <c r="B49" s="144" t="s">
        <v>181</v>
      </c>
      <c r="C49" s="7">
        <v>1.05</v>
      </c>
      <c r="D49" s="147">
        <v>1E-3</v>
      </c>
      <c r="E49" s="144">
        <v>1</v>
      </c>
      <c r="F49" s="7">
        <v>1.036</v>
      </c>
      <c r="G49" s="146">
        <v>-1.35E-2</v>
      </c>
      <c r="H49" s="146">
        <v>3.5000000000000003E-2</v>
      </c>
      <c r="I49" s="144">
        <v>5</v>
      </c>
      <c r="J49" s="144">
        <v>5</v>
      </c>
      <c r="K49" s="146">
        <v>4.931E-2</v>
      </c>
      <c r="L49" s="144" t="s">
        <v>40</v>
      </c>
      <c r="M49" s="7" t="s">
        <v>182</v>
      </c>
      <c r="N49" s="157">
        <v>0</v>
      </c>
      <c r="O49" s="23">
        <v>0.38990000000000002</v>
      </c>
      <c r="P49" s="146">
        <v>-1.4E-2</v>
      </c>
      <c r="Q49" s="146">
        <v>0.42309999999999998</v>
      </c>
      <c r="R49" s="146">
        <v>3.8E-3</v>
      </c>
      <c r="S49" s="146">
        <v>3.8E-3</v>
      </c>
      <c r="T49" s="146">
        <v>1.04E-2</v>
      </c>
      <c r="U49" s="144">
        <v>263</v>
      </c>
      <c r="V49" s="144">
        <v>0</v>
      </c>
      <c r="W49" s="148">
        <v>0.21180555555555555</v>
      </c>
      <c r="X49" s="149">
        <v>42705</v>
      </c>
      <c r="Y49" s="13" t="s">
        <v>38</v>
      </c>
    </row>
    <row r="50" spans="1:25" ht="15.75" thickBot="1" x14ac:dyDescent="0.2">
      <c r="A50" s="14">
        <v>150073</v>
      </c>
      <c r="B50" s="150" t="s">
        <v>178</v>
      </c>
      <c r="C50" s="14">
        <v>1.0449999999999999</v>
      </c>
      <c r="D50" s="151">
        <v>1.9E-3</v>
      </c>
      <c r="E50" s="150">
        <v>9.5299999999999994</v>
      </c>
      <c r="F50" s="14">
        <v>1.0309999999999999</v>
      </c>
      <c r="G50" s="152">
        <v>-1.3599999999999999E-2</v>
      </c>
      <c r="H50" s="152">
        <v>3.5000000000000003E-2</v>
      </c>
      <c r="I50" s="150">
        <v>5</v>
      </c>
      <c r="J50" s="150">
        <v>5</v>
      </c>
      <c r="K50" s="152">
        <v>4.931E-2</v>
      </c>
      <c r="L50" s="150" t="s">
        <v>40</v>
      </c>
      <c r="M50" s="14" t="s">
        <v>174</v>
      </c>
      <c r="N50" s="156">
        <v>-2.8999999999999998E-3</v>
      </c>
      <c r="O50" s="18">
        <v>0.53559999999999997</v>
      </c>
      <c r="P50" s="152">
        <v>-1.4E-2</v>
      </c>
      <c r="Q50" s="152">
        <v>0.65149999999999997</v>
      </c>
      <c r="R50" s="152">
        <v>-4.3E-3</v>
      </c>
      <c r="S50" s="152">
        <v>-4.3E-3</v>
      </c>
      <c r="T50" s="152">
        <v>-5.8999999999999999E-3</v>
      </c>
      <c r="U50" s="150">
        <v>356</v>
      </c>
      <c r="V50" s="150">
        <v>-2</v>
      </c>
      <c r="W50" s="153">
        <v>0.17083333333333331</v>
      </c>
      <c r="X50" s="154">
        <v>42738</v>
      </c>
      <c r="Y50" s="21" t="s">
        <v>38</v>
      </c>
    </row>
    <row r="51" spans="1:25" ht="15.75" thickBot="1" x14ac:dyDescent="0.2">
      <c r="A51" s="7">
        <v>502041</v>
      </c>
      <c r="B51" s="144" t="s">
        <v>155</v>
      </c>
      <c r="C51" s="7">
        <v>1.0720000000000001</v>
      </c>
      <c r="D51" s="157">
        <v>0</v>
      </c>
      <c r="E51" s="144">
        <v>0</v>
      </c>
      <c r="F51" s="7">
        <v>1.056</v>
      </c>
      <c r="G51" s="146">
        <v>-1.52E-2</v>
      </c>
      <c r="H51" s="146">
        <v>3.5000000000000003E-2</v>
      </c>
      <c r="I51" s="144">
        <v>5.5</v>
      </c>
      <c r="J51" s="144">
        <v>5</v>
      </c>
      <c r="K51" s="146">
        <v>4.9279999999999997E-2</v>
      </c>
      <c r="L51" s="144" t="s">
        <v>40</v>
      </c>
      <c r="M51" s="7" t="s">
        <v>91</v>
      </c>
      <c r="N51" s="145">
        <v>-4.0000000000000001E-3</v>
      </c>
      <c r="O51" s="23">
        <v>0.30380000000000001</v>
      </c>
      <c r="P51" s="146">
        <v>-1.5699999999999999E-2</v>
      </c>
      <c r="Q51" s="160">
        <v>0.59909999999999997</v>
      </c>
      <c r="R51" s="146">
        <v>-3.7000000000000002E-3</v>
      </c>
      <c r="S51" s="146">
        <v>-3.7000000000000002E-3</v>
      </c>
      <c r="T51" s="146">
        <v>-2.0999999999999999E-3</v>
      </c>
      <c r="U51" s="144">
        <v>1077</v>
      </c>
      <c r="V51" s="144">
        <v>-3</v>
      </c>
      <c r="W51" s="148">
        <v>0.21180555555555555</v>
      </c>
      <c r="X51" s="149">
        <v>42704</v>
      </c>
      <c r="Y51" s="13" t="s">
        <v>38</v>
      </c>
    </row>
    <row r="52" spans="1:25" ht="15.75" thickBot="1" x14ac:dyDescent="0.2">
      <c r="A52" s="14">
        <v>150167</v>
      </c>
      <c r="B52" s="150" t="s">
        <v>161</v>
      </c>
      <c r="C52" s="14">
        <v>1.0509999999999999</v>
      </c>
      <c r="D52" s="151">
        <v>1E-3</v>
      </c>
      <c r="E52" s="150">
        <v>5.55</v>
      </c>
      <c r="F52" s="14">
        <v>1.036</v>
      </c>
      <c r="G52" s="152">
        <v>-1.4500000000000001E-2</v>
      </c>
      <c r="H52" s="152">
        <v>3.5000000000000003E-2</v>
      </c>
      <c r="I52" s="150">
        <v>5</v>
      </c>
      <c r="J52" s="150">
        <v>5</v>
      </c>
      <c r="K52" s="152">
        <v>4.9259999999999998E-2</v>
      </c>
      <c r="L52" s="150" t="s">
        <v>40</v>
      </c>
      <c r="M52" s="14" t="s">
        <v>88</v>
      </c>
      <c r="N52" s="156">
        <v>-2.5000000000000001E-3</v>
      </c>
      <c r="O52" s="18">
        <v>0.26350000000000001</v>
      </c>
      <c r="P52" s="152">
        <v>-1.5900000000000001E-2</v>
      </c>
      <c r="Q52" s="152">
        <v>0.71819999999999995</v>
      </c>
      <c r="R52" s="152">
        <v>6.8999999999999999E-3</v>
      </c>
      <c r="S52" s="152">
        <v>6.8999999999999999E-3</v>
      </c>
      <c r="T52" s="152">
        <v>4.5999999999999999E-3</v>
      </c>
      <c r="U52" s="150">
        <v>2944</v>
      </c>
      <c r="V52" s="150">
        <v>1</v>
      </c>
      <c r="W52" s="153">
        <v>0.21180555555555555</v>
      </c>
      <c r="X52" s="154">
        <v>42705</v>
      </c>
      <c r="Y52" s="21" t="s">
        <v>38</v>
      </c>
    </row>
    <row r="53" spans="1:25" ht="15.75" thickBot="1" x14ac:dyDescent="0.2">
      <c r="A53" s="7">
        <v>150053</v>
      </c>
      <c r="B53" s="144" t="s">
        <v>170</v>
      </c>
      <c r="C53" s="7">
        <v>1.048</v>
      </c>
      <c r="D53" s="147">
        <v>3.8E-3</v>
      </c>
      <c r="E53" s="144">
        <v>5.12</v>
      </c>
      <c r="F53" s="7">
        <v>1.0313000000000001</v>
      </c>
      <c r="G53" s="146">
        <v>-1.6199999999999999E-2</v>
      </c>
      <c r="H53" s="146">
        <v>3.5000000000000003E-2</v>
      </c>
      <c r="I53" s="144">
        <v>5</v>
      </c>
      <c r="J53" s="144">
        <v>5</v>
      </c>
      <c r="K53" s="146">
        <v>4.9180000000000001E-2</v>
      </c>
      <c r="L53" s="144" t="s">
        <v>40</v>
      </c>
      <c r="M53" s="7" t="s">
        <v>148</v>
      </c>
      <c r="N53" s="147">
        <v>2.9999999999999997E-4</v>
      </c>
      <c r="O53" s="23">
        <v>0.44829999999999998</v>
      </c>
      <c r="P53" s="146">
        <v>-1.6799999999999999E-2</v>
      </c>
      <c r="Q53" s="146">
        <v>0.96160000000000001</v>
      </c>
      <c r="R53" s="146">
        <v>2.9000000000000001E-2</v>
      </c>
      <c r="S53" s="146">
        <v>2.9000000000000001E-2</v>
      </c>
      <c r="T53" s="146">
        <v>2.2800000000000001E-2</v>
      </c>
      <c r="U53" s="144">
        <v>523</v>
      </c>
      <c r="V53" s="144">
        <v>0</v>
      </c>
      <c r="W53" s="148">
        <v>0.17083333333333331</v>
      </c>
      <c r="X53" s="149">
        <v>42738</v>
      </c>
      <c r="Y53" s="13" t="s">
        <v>38</v>
      </c>
    </row>
    <row r="54" spans="1:25" ht="15.75" thickBot="1" x14ac:dyDescent="0.2">
      <c r="A54" s="14">
        <v>150064</v>
      </c>
      <c r="B54" s="150" t="s">
        <v>165</v>
      </c>
      <c r="C54" s="14">
        <v>1.0489999999999999</v>
      </c>
      <c r="D54" s="151">
        <v>3.8E-3</v>
      </c>
      <c r="E54" s="150">
        <v>0.65</v>
      </c>
      <c r="F54" s="14">
        <v>1.032</v>
      </c>
      <c r="G54" s="152">
        <v>-1.6500000000000001E-2</v>
      </c>
      <c r="H54" s="152">
        <v>3.5000000000000003E-2</v>
      </c>
      <c r="I54" s="150">
        <v>5</v>
      </c>
      <c r="J54" s="150">
        <v>5</v>
      </c>
      <c r="K54" s="152">
        <v>4.9160000000000002E-2</v>
      </c>
      <c r="L54" s="150" t="s">
        <v>40</v>
      </c>
      <c r="M54" s="14" t="s">
        <v>166</v>
      </c>
      <c r="N54" s="151">
        <v>5.0000000000000001E-4</v>
      </c>
      <c r="O54" s="18">
        <v>0.47110000000000002</v>
      </c>
      <c r="P54" s="152">
        <v>-1.78E-2</v>
      </c>
      <c r="Q54" s="152">
        <v>0.87970000000000004</v>
      </c>
      <c r="R54" s="152">
        <v>-1.6999999999999999E-3</v>
      </c>
      <c r="S54" s="152">
        <v>-1.6999999999999999E-3</v>
      </c>
      <c r="T54" s="152">
        <v>4.0000000000000001E-3</v>
      </c>
      <c r="U54" s="150">
        <v>265</v>
      </c>
      <c r="V54" s="150">
        <v>0</v>
      </c>
      <c r="W54" s="153">
        <v>0.17083333333333331</v>
      </c>
      <c r="X54" s="154">
        <v>42738</v>
      </c>
      <c r="Y54" s="21" t="s">
        <v>38</v>
      </c>
    </row>
    <row r="55" spans="1:25" ht="15.75" thickBot="1" x14ac:dyDescent="0.2">
      <c r="A55" s="7">
        <v>150281</v>
      </c>
      <c r="B55" s="144" t="s">
        <v>168</v>
      </c>
      <c r="C55" s="7">
        <v>1.0920000000000001</v>
      </c>
      <c r="D55" s="147">
        <v>1.11E-2</v>
      </c>
      <c r="E55" s="144">
        <v>834.28</v>
      </c>
      <c r="F55" s="7">
        <v>1.0680000000000001</v>
      </c>
      <c r="G55" s="146">
        <v>-2.2499999999999999E-2</v>
      </c>
      <c r="H55" s="146">
        <v>3.5000000000000003E-2</v>
      </c>
      <c r="I55" s="144">
        <v>5.75</v>
      </c>
      <c r="J55" s="144">
        <v>5</v>
      </c>
      <c r="K55" s="146">
        <v>4.8930000000000001E-2</v>
      </c>
      <c r="L55" s="144" t="s">
        <v>40</v>
      </c>
      <c r="M55" s="7" t="s">
        <v>169</v>
      </c>
      <c r="N55" s="147">
        <v>2.0000000000000001E-4</v>
      </c>
      <c r="O55" s="23">
        <v>0.16789999999999999</v>
      </c>
      <c r="P55" s="146">
        <v>-2.3699999999999999E-2</v>
      </c>
      <c r="Q55" s="160">
        <v>0.89390000000000003</v>
      </c>
      <c r="R55" s="146">
        <v>1.6400000000000001E-2</v>
      </c>
      <c r="S55" s="146">
        <v>1.6400000000000001E-2</v>
      </c>
      <c r="T55" s="146">
        <v>1.2999999999999999E-3</v>
      </c>
      <c r="U55" s="144">
        <v>4331</v>
      </c>
      <c r="V55" s="144">
        <v>749</v>
      </c>
      <c r="W55" s="148">
        <v>0.21180555555555555</v>
      </c>
      <c r="X55" s="149">
        <v>42704</v>
      </c>
      <c r="Y55" s="13" t="s">
        <v>38</v>
      </c>
    </row>
    <row r="56" spans="1:25" ht="15.75" thickBot="1" x14ac:dyDescent="0.2">
      <c r="A56" s="14">
        <v>150094</v>
      </c>
      <c r="B56" s="150" t="s">
        <v>162</v>
      </c>
      <c r="C56" s="14">
        <v>1.0529999999999999</v>
      </c>
      <c r="D56" s="159">
        <v>0</v>
      </c>
      <c r="E56" s="150">
        <v>0</v>
      </c>
      <c r="F56" s="14">
        <v>1.0309999999999999</v>
      </c>
      <c r="G56" s="152">
        <v>-2.1299999999999999E-2</v>
      </c>
      <c r="H56" s="152">
        <v>3.5000000000000003E-2</v>
      </c>
      <c r="I56" s="150">
        <v>5</v>
      </c>
      <c r="J56" s="150">
        <v>5</v>
      </c>
      <c r="K56" s="152">
        <v>4.8919999999999998E-2</v>
      </c>
      <c r="L56" s="150" t="s">
        <v>40</v>
      </c>
      <c r="M56" s="14" t="s">
        <v>163</v>
      </c>
      <c r="N56" s="151">
        <v>2.2000000000000001E-3</v>
      </c>
      <c r="O56" s="18">
        <v>0.1767</v>
      </c>
      <c r="P56" s="152">
        <v>-2.1499999999999998E-2</v>
      </c>
      <c r="Q56" s="152">
        <v>1.5707</v>
      </c>
      <c r="R56" s="152">
        <v>5.1000000000000004E-3</v>
      </c>
      <c r="S56" s="152">
        <v>5.1000000000000004E-3</v>
      </c>
      <c r="T56" s="152">
        <v>6.4000000000000003E-3</v>
      </c>
      <c r="U56" s="150">
        <v>959</v>
      </c>
      <c r="V56" s="150">
        <v>0</v>
      </c>
      <c r="W56" s="153">
        <v>0.21180555555555555</v>
      </c>
      <c r="X56" s="154">
        <v>42738</v>
      </c>
      <c r="Y56" s="21" t="s">
        <v>38</v>
      </c>
    </row>
    <row r="57" spans="1:25" ht="15.75" thickBot="1" x14ac:dyDescent="0.2">
      <c r="A57" s="7">
        <v>150090</v>
      </c>
      <c r="B57" s="144" t="s">
        <v>173</v>
      </c>
      <c r="C57" s="7">
        <v>1.054</v>
      </c>
      <c r="D57" s="147">
        <v>5.7000000000000002E-3</v>
      </c>
      <c r="E57" s="144">
        <v>51.66</v>
      </c>
      <c r="F57" s="7">
        <v>1.0316000000000001</v>
      </c>
      <c r="G57" s="146">
        <v>-2.1700000000000001E-2</v>
      </c>
      <c r="H57" s="146">
        <v>3.5000000000000003E-2</v>
      </c>
      <c r="I57" s="144">
        <v>5</v>
      </c>
      <c r="J57" s="144">
        <v>5</v>
      </c>
      <c r="K57" s="146">
        <v>4.8899999999999999E-2</v>
      </c>
      <c r="L57" s="144" t="s">
        <v>40</v>
      </c>
      <c r="M57" s="7" t="s">
        <v>174</v>
      </c>
      <c r="N57" s="145">
        <v>-2.8999999999999998E-3</v>
      </c>
      <c r="O57" s="23">
        <v>0.40899999999999997</v>
      </c>
      <c r="P57" s="146">
        <v>-2.24E-2</v>
      </c>
      <c r="Q57" s="146">
        <v>0.84470000000000001</v>
      </c>
      <c r="R57" s="146">
        <v>-1.1000000000000001E-3</v>
      </c>
      <c r="S57" s="146">
        <v>-1.1000000000000001E-3</v>
      </c>
      <c r="T57" s="146">
        <v>-1.1000000000000001E-3</v>
      </c>
      <c r="U57" s="144">
        <v>1092</v>
      </c>
      <c r="V57" s="144">
        <v>-2</v>
      </c>
      <c r="W57" s="148">
        <v>0.21180555555555555</v>
      </c>
      <c r="X57" s="149">
        <v>42738</v>
      </c>
      <c r="Y57" s="13" t="s">
        <v>38</v>
      </c>
    </row>
    <row r="58" spans="1:25" ht="15.75" thickBot="1" x14ac:dyDescent="0.2">
      <c r="A58" s="14">
        <v>150112</v>
      </c>
      <c r="B58" s="150" t="s">
        <v>265</v>
      </c>
      <c r="C58" s="14">
        <v>1.0289999999999999</v>
      </c>
      <c r="D58" s="156">
        <v>-4.7999999999999996E-3</v>
      </c>
      <c r="E58" s="150">
        <v>3.31</v>
      </c>
      <c r="F58" s="14">
        <v>1.0065999999999999</v>
      </c>
      <c r="G58" s="152">
        <v>-2.23E-2</v>
      </c>
      <c r="H58" s="152">
        <v>3.5000000000000003E-2</v>
      </c>
      <c r="I58" s="150">
        <v>5</v>
      </c>
      <c r="J58" s="150">
        <v>5</v>
      </c>
      <c r="K58" s="152">
        <v>4.8899999999999999E-2</v>
      </c>
      <c r="L58" s="150" t="s">
        <v>40</v>
      </c>
      <c r="M58" s="14" t="s">
        <v>266</v>
      </c>
      <c r="N58" s="156">
        <v>-1.9E-3</v>
      </c>
      <c r="O58" s="18">
        <v>0.50780000000000003</v>
      </c>
      <c r="P58" s="152">
        <v>-2.29E-2</v>
      </c>
      <c r="Q58" s="152">
        <v>0.56679999999999997</v>
      </c>
      <c r="R58" s="152">
        <v>1.61E-2</v>
      </c>
      <c r="S58" s="152">
        <v>1.61E-2</v>
      </c>
      <c r="T58" s="152">
        <v>1.1900000000000001E-2</v>
      </c>
      <c r="U58" s="150">
        <v>963</v>
      </c>
      <c r="V58" s="150">
        <v>0</v>
      </c>
      <c r="W58" s="153">
        <v>0.21180555555555555</v>
      </c>
      <c r="X58" s="154">
        <v>42919</v>
      </c>
      <c r="Y58" s="21" t="s">
        <v>38</v>
      </c>
    </row>
    <row r="59" spans="1:25" ht="15.75" thickBot="1" x14ac:dyDescent="0.2">
      <c r="A59" s="7">
        <v>502031</v>
      </c>
      <c r="B59" s="155" t="s">
        <v>65</v>
      </c>
      <c r="C59" s="7">
        <v>1.0249999999999999</v>
      </c>
      <c r="D59" s="147">
        <v>3.8999999999999998E-3</v>
      </c>
      <c r="E59" s="144">
        <v>2.57</v>
      </c>
      <c r="F59" s="7">
        <v>1.002</v>
      </c>
      <c r="G59" s="146">
        <v>-2.3E-2</v>
      </c>
      <c r="H59" s="146">
        <v>3.5000000000000003E-2</v>
      </c>
      <c r="I59" s="144">
        <v>5</v>
      </c>
      <c r="J59" s="144">
        <v>5</v>
      </c>
      <c r="K59" s="146">
        <v>4.888E-2</v>
      </c>
      <c r="L59" s="144" t="s">
        <v>40</v>
      </c>
      <c r="M59" s="7" t="s">
        <v>66</v>
      </c>
      <c r="N59" s="147">
        <v>1.5E-3</v>
      </c>
      <c r="O59" s="23">
        <v>0.36959999999999998</v>
      </c>
      <c r="P59" s="146">
        <v>-2.29E-2</v>
      </c>
      <c r="Q59" s="146">
        <v>0.51060000000000005</v>
      </c>
      <c r="R59" s="146">
        <v>1.1599999999999999E-2</v>
      </c>
      <c r="S59" s="146">
        <v>1.1599999999999999E-2</v>
      </c>
      <c r="T59" s="146">
        <v>9.5999999999999992E-3</v>
      </c>
      <c r="U59" s="144">
        <v>896</v>
      </c>
      <c r="V59" s="144">
        <v>0</v>
      </c>
      <c r="W59" s="148">
        <v>0.21180555555555555</v>
      </c>
      <c r="X59" s="149">
        <v>42947</v>
      </c>
      <c r="Y59" s="13" t="s">
        <v>38</v>
      </c>
    </row>
    <row r="60" spans="1:25" ht="15.75" thickBot="1" x14ac:dyDescent="0.2">
      <c r="A60" s="14">
        <v>150213</v>
      </c>
      <c r="B60" s="150" t="s">
        <v>177</v>
      </c>
      <c r="C60" s="14">
        <v>1.0589999999999999</v>
      </c>
      <c r="D60" s="151">
        <v>2.8E-3</v>
      </c>
      <c r="E60" s="150">
        <v>2911.01</v>
      </c>
      <c r="F60" s="14">
        <v>1.032</v>
      </c>
      <c r="G60" s="152">
        <v>-2.6200000000000001E-2</v>
      </c>
      <c r="H60" s="152">
        <v>3.5000000000000003E-2</v>
      </c>
      <c r="I60" s="150">
        <v>5</v>
      </c>
      <c r="J60" s="150">
        <v>5</v>
      </c>
      <c r="K60" s="152">
        <v>4.8689999999999997E-2</v>
      </c>
      <c r="L60" s="150" t="s">
        <v>40</v>
      </c>
      <c r="M60" s="14" t="s">
        <v>174</v>
      </c>
      <c r="N60" s="156">
        <v>-2.8999999999999998E-3</v>
      </c>
      <c r="O60" s="18">
        <v>0.16320000000000001</v>
      </c>
      <c r="P60" s="152">
        <v>-2.7099999999999999E-2</v>
      </c>
      <c r="Q60" s="152">
        <v>1.611</v>
      </c>
      <c r="R60" s="152">
        <v>-5.8999999999999999E-3</v>
      </c>
      <c r="S60" s="152">
        <v>-5.8999999999999999E-3</v>
      </c>
      <c r="T60" s="152">
        <v>-9.1000000000000004E-3</v>
      </c>
      <c r="U60" s="150">
        <v>93603</v>
      </c>
      <c r="V60" s="150">
        <v>-1458</v>
      </c>
      <c r="W60" s="153">
        <v>0.21180555555555555</v>
      </c>
      <c r="X60" s="154">
        <v>42738</v>
      </c>
      <c r="Y60" s="21" t="s">
        <v>38</v>
      </c>
    </row>
    <row r="61" spans="1:25" ht="15.75" thickBot="1" x14ac:dyDescent="0.2">
      <c r="A61" s="7">
        <v>150055</v>
      </c>
      <c r="B61" s="144" t="s">
        <v>184</v>
      </c>
      <c r="C61" s="7">
        <v>1.0589999999999999</v>
      </c>
      <c r="D61" s="147">
        <v>3.8E-3</v>
      </c>
      <c r="E61" s="144">
        <v>0.86</v>
      </c>
      <c r="F61" s="7">
        <v>1.0313000000000001</v>
      </c>
      <c r="G61" s="146">
        <v>-2.69E-2</v>
      </c>
      <c r="H61" s="146">
        <v>3.5000000000000003E-2</v>
      </c>
      <c r="I61" s="144">
        <v>5</v>
      </c>
      <c r="J61" s="144">
        <v>5</v>
      </c>
      <c r="K61" s="146">
        <v>4.8649999999999999E-2</v>
      </c>
      <c r="L61" s="144" t="s">
        <v>40</v>
      </c>
      <c r="M61" s="7" t="s">
        <v>148</v>
      </c>
      <c r="N61" s="147">
        <v>2.9999999999999997E-4</v>
      </c>
      <c r="O61" s="23">
        <v>0.59009999999999996</v>
      </c>
      <c r="P61" s="146">
        <v>-2.7099999999999999E-2</v>
      </c>
      <c r="Q61" s="144" t="s">
        <v>37</v>
      </c>
      <c r="R61" s="146">
        <v>4.3E-3</v>
      </c>
      <c r="S61" s="146">
        <v>4.3E-3</v>
      </c>
      <c r="T61" s="146">
        <v>2.5000000000000001E-3</v>
      </c>
      <c r="U61" s="144">
        <v>314</v>
      </c>
      <c r="V61" s="144">
        <v>0</v>
      </c>
      <c r="W61" s="148">
        <v>0.17083333333333331</v>
      </c>
      <c r="X61" s="149">
        <v>42738</v>
      </c>
      <c r="Y61" s="13" t="s">
        <v>38</v>
      </c>
    </row>
    <row r="62" spans="1:25" ht="15.75" thickBot="1" x14ac:dyDescent="0.2">
      <c r="A62" s="14">
        <v>502001</v>
      </c>
      <c r="B62" s="150" t="s">
        <v>171</v>
      </c>
      <c r="C62" s="14">
        <v>1.0589999999999999</v>
      </c>
      <c r="D62" s="151">
        <v>7.6E-3</v>
      </c>
      <c r="E62" s="150">
        <v>8.91</v>
      </c>
      <c r="F62" s="14">
        <v>1.0309999999999999</v>
      </c>
      <c r="G62" s="152">
        <v>-2.7199999999999998E-2</v>
      </c>
      <c r="H62" s="152">
        <v>3.5000000000000003E-2</v>
      </c>
      <c r="I62" s="150">
        <v>5</v>
      </c>
      <c r="J62" s="150">
        <v>5</v>
      </c>
      <c r="K62" s="152">
        <v>4.8640000000000003E-2</v>
      </c>
      <c r="L62" s="150" t="s">
        <v>40</v>
      </c>
      <c r="M62" s="14" t="s">
        <v>172</v>
      </c>
      <c r="N62" s="151">
        <v>5.0000000000000001E-4</v>
      </c>
      <c r="O62" s="18">
        <v>0.37690000000000001</v>
      </c>
      <c r="P62" s="152">
        <v>-2.7099999999999999E-2</v>
      </c>
      <c r="Q62" s="152">
        <v>0.45910000000000001</v>
      </c>
      <c r="R62" s="152">
        <v>-7.7999999999999996E-3</v>
      </c>
      <c r="S62" s="152">
        <v>-7.7999999999999996E-3</v>
      </c>
      <c r="T62" s="152">
        <v>-7.3000000000000001E-3</v>
      </c>
      <c r="U62" s="150">
        <v>281</v>
      </c>
      <c r="V62" s="150">
        <v>-2</v>
      </c>
      <c r="W62" s="153">
        <v>0.21180555555555555</v>
      </c>
      <c r="X62" s="154">
        <v>42738</v>
      </c>
      <c r="Y62" s="21" t="s">
        <v>38</v>
      </c>
    </row>
    <row r="63" spans="1:25" ht="15.75" thickBot="1" x14ac:dyDescent="0.2">
      <c r="A63" s="7">
        <v>150225</v>
      </c>
      <c r="B63" s="144" t="s">
        <v>285</v>
      </c>
      <c r="C63" s="7">
        <v>1.0649999999999999</v>
      </c>
      <c r="D63" s="147">
        <v>1.43E-2</v>
      </c>
      <c r="E63" s="144">
        <v>1.07</v>
      </c>
      <c r="F63" s="7">
        <v>1.0358000000000001</v>
      </c>
      <c r="G63" s="146">
        <v>-2.8199999999999999E-2</v>
      </c>
      <c r="H63" s="146">
        <v>3.5000000000000003E-2</v>
      </c>
      <c r="I63" s="144">
        <v>5</v>
      </c>
      <c r="J63" s="144">
        <v>5</v>
      </c>
      <c r="K63" s="146">
        <v>4.8579999999999998E-2</v>
      </c>
      <c r="L63" s="144" t="s">
        <v>40</v>
      </c>
      <c r="M63" s="7" t="s">
        <v>84</v>
      </c>
      <c r="N63" s="145">
        <v>-4.7000000000000002E-3</v>
      </c>
      <c r="O63" s="23">
        <v>0.43340000000000001</v>
      </c>
      <c r="P63" s="146">
        <v>-2.7900000000000001E-2</v>
      </c>
      <c r="Q63" s="146">
        <v>0.3221</v>
      </c>
      <c r="R63" s="146">
        <v>3.3999999999999998E-3</v>
      </c>
      <c r="S63" s="146">
        <v>3.3999999999999998E-3</v>
      </c>
      <c r="T63" s="146">
        <v>-9.4999999999999998E-3</v>
      </c>
      <c r="U63" s="144">
        <v>3021</v>
      </c>
      <c r="V63" s="144">
        <v>-2</v>
      </c>
      <c r="W63" s="148">
        <v>0.21180555555555555</v>
      </c>
      <c r="X63" s="149">
        <v>42705</v>
      </c>
      <c r="Y63" s="13" t="s">
        <v>38</v>
      </c>
    </row>
    <row r="64" spans="1:25" ht="15.75" thickBot="1" x14ac:dyDescent="0.2">
      <c r="A64" s="14">
        <v>150295</v>
      </c>
      <c r="B64" s="150" t="s">
        <v>167</v>
      </c>
      <c r="C64" s="14">
        <v>1.0960000000000001</v>
      </c>
      <c r="D64" s="151">
        <v>6.4000000000000003E-3</v>
      </c>
      <c r="E64" s="150">
        <v>805.69</v>
      </c>
      <c r="F64" s="14">
        <v>1.0640000000000001</v>
      </c>
      <c r="G64" s="152">
        <v>-3.0099999999999998E-2</v>
      </c>
      <c r="H64" s="152">
        <v>3.5000000000000003E-2</v>
      </c>
      <c r="I64" s="150">
        <v>5.75</v>
      </c>
      <c r="J64" s="150">
        <v>5</v>
      </c>
      <c r="K64" s="152">
        <v>4.8550000000000003E-2</v>
      </c>
      <c r="L64" s="150" t="s">
        <v>40</v>
      </c>
      <c r="M64" s="14" t="s">
        <v>48</v>
      </c>
      <c r="N64" s="156">
        <v>-8.9999999999999998E-4</v>
      </c>
      <c r="O64" s="18">
        <v>0.27350000000000002</v>
      </c>
      <c r="P64" s="152">
        <v>-2.9899999999999999E-2</v>
      </c>
      <c r="Q64" s="152">
        <v>0.65869999999999995</v>
      </c>
      <c r="R64" s="152">
        <v>-4.7999999999999996E-3</v>
      </c>
      <c r="S64" s="152">
        <v>-4.7999999999999996E-3</v>
      </c>
      <c r="T64" s="152">
        <v>-8.3999999999999995E-3</v>
      </c>
      <c r="U64" s="150">
        <v>22520</v>
      </c>
      <c r="V64" s="150">
        <v>-178</v>
      </c>
      <c r="W64" s="153">
        <v>0.21180555555555555</v>
      </c>
      <c r="X64" s="154">
        <v>42705</v>
      </c>
      <c r="Y64" s="21" t="s">
        <v>38</v>
      </c>
    </row>
    <row r="65" spans="1:25" ht="15.75" thickBot="1" x14ac:dyDescent="0.2">
      <c r="A65" s="7">
        <v>150267</v>
      </c>
      <c r="B65" s="155" t="s">
        <v>164</v>
      </c>
      <c r="C65" s="7">
        <v>1.0680000000000001</v>
      </c>
      <c r="D65" s="147">
        <v>2.8E-3</v>
      </c>
      <c r="E65" s="144">
        <v>180.51</v>
      </c>
      <c r="F65" s="7">
        <v>1.0358000000000001</v>
      </c>
      <c r="G65" s="146">
        <v>-3.1099999999999999E-2</v>
      </c>
      <c r="H65" s="146">
        <v>3.5000000000000003E-2</v>
      </c>
      <c r="I65" s="144">
        <v>5</v>
      </c>
      <c r="J65" s="144">
        <v>5</v>
      </c>
      <c r="K65" s="146">
        <v>4.8439999999999997E-2</v>
      </c>
      <c r="L65" s="144" t="s">
        <v>40</v>
      </c>
      <c r="M65" s="7" t="s">
        <v>95</v>
      </c>
      <c r="N65" s="145">
        <v>-5.1000000000000004E-3</v>
      </c>
      <c r="O65" s="23">
        <v>0.27029999999999998</v>
      </c>
      <c r="P65" s="146">
        <v>-3.0599999999999999E-2</v>
      </c>
      <c r="Q65" s="146">
        <v>0.70240000000000002</v>
      </c>
      <c r="R65" s="146">
        <v>1.5800000000000002E-2</v>
      </c>
      <c r="S65" s="146">
        <v>1.5800000000000002E-2</v>
      </c>
      <c r="T65" s="146">
        <v>1.6899999999999998E-2</v>
      </c>
      <c r="U65" s="144">
        <v>1913</v>
      </c>
      <c r="V65" s="144">
        <v>14</v>
      </c>
      <c r="W65" s="148">
        <v>0.21180555555555555</v>
      </c>
      <c r="X65" s="149">
        <v>42705</v>
      </c>
      <c r="Y65" s="13" t="s">
        <v>38</v>
      </c>
    </row>
    <row r="66" spans="1:25" ht="15.75" thickBot="1" x14ac:dyDescent="0.2">
      <c r="A66" s="14">
        <v>502054</v>
      </c>
      <c r="B66" s="150" t="s">
        <v>55</v>
      </c>
      <c r="C66" s="14">
        <v>1.0920000000000001</v>
      </c>
      <c r="D66" s="151">
        <v>1.8E-3</v>
      </c>
      <c r="E66" s="150">
        <v>244.33</v>
      </c>
      <c r="F66" s="14">
        <v>1.056</v>
      </c>
      <c r="G66" s="152">
        <v>-3.4099999999999998E-2</v>
      </c>
      <c r="H66" s="152">
        <v>3.5000000000000003E-2</v>
      </c>
      <c r="I66" s="150">
        <v>5.5</v>
      </c>
      <c r="J66" s="150">
        <v>5</v>
      </c>
      <c r="K66" s="152">
        <v>4.8329999999999998E-2</v>
      </c>
      <c r="L66" s="150" t="s">
        <v>40</v>
      </c>
      <c r="M66" s="14" t="s">
        <v>56</v>
      </c>
      <c r="N66" s="156">
        <v>-8.8999999999999999E-3</v>
      </c>
      <c r="O66" s="18">
        <v>0.40899999999999997</v>
      </c>
      <c r="P66" s="152">
        <v>-3.3700000000000001E-2</v>
      </c>
      <c r="Q66" s="162">
        <v>0.35749999999999998</v>
      </c>
      <c r="R66" s="152">
        <v>4.4999999999999997E-3</v>
      </c>
      <c r="S66" s="152">
        <v>4.4999999999999997E-3</v>
      </c>
      <c r="T66" s="152">
        <v>-4.0000000000000002E-4</v>
      </c>
      <c r="U66" s="150">
        <v>8612</v>
      </c>
      <c r="V66" s="150">
        <v>-11</v>
      </c>
      <c r="W66" s="153">
        <v>0.21180555555555555</v>
      </c>
      <c r="X66" s="154">
        <v>42704</v>
      </c>
      <c r="Y66" s="21" t="s">
        <v>38</v>
      </c>
    </row>
    <row r="67" spans="1:25" ht="15.75" thickBot="1" x14ac:dyDescent="0.2">
      <c r="A67" s="7">
        <v>150104</v>
      </c>
      <c r="B67" s="144" t="s">
        <v>286</v>
      </c>
      <c r="C67" s="7">
        <v>1.0680000000000001</v>
      </c>
      <c r="D67" s="147">
        <v>8.9999999999999998E-4</v>
      </c>
      <c r="E67" s="144">
        <v>215.67</v>
      </c>
      <c r="F67" s="7">
        <v>1.032</v>
      </c>
      <c r="G67" s="146">
        <v>-3.49E-2</v>
      </c>
      <c r="H67" s="146">
        <v>3.5000000000000003E-2</v>
      </c>
      <c r="I67" s="144">
        <v>5</v>
      </c>
      <c r="J67" s="144">
        <v>5</v>
      </c>
      <c r="K67" s="146">
        <v>4.8259999999999997E-2</v>
      </c>
      <c r="L67" s="144" t="s">
        <v>40</v>
      </c>
      <c r="M67" s="7" t="s">
        <v>88</v>
      </c>
      <c r="N67" s="145">
        <v>-2.5000000000000001E-3</v>
      </c>
      <c r="O67" s="23">
        <v>0.44359999999999999</v>
      </c>
      <c r="P67" s="146">
        <v>-3.44E-2</v>
      </c>
      <c r="Q67" s="146">
        <v>0.67079999999999995</v>
      </c>
      <c r="R67" s="146">
        <v>3.8E-3</v>
      </c>
      <c r="S67" s="146">
        <v>3.8E-3</v>
      </c>
      <c r="T67" s="146">
        <v>6.3E-2</v>
      </c>
      <c r="U67" s="144">
        <v>918</v>
      </c>
      <c r="V67" s="144">
        <v>172</v>
      </c>
      <c r="W67" s="148">
        <v>0.21180555555555555</v>
      </c>
      <c r="X67" s="149">
        <v>42738</v>
      </c>
      <c r="Y67" s="13" t="s">
        <v>38</v>
      </c>
    </row>
    <row r="68" spans="1:25" ht="15.75" thickBot="1" x14ac:dyDescent="0.2">
      <c r="A68" s="14">
        <v>150211</v>
      </c>
      <c r="B68" s="150" t="s">
        <v>175</v>
      </c>
      <c r="C68" s="14">
        <v>1.07</v>
      </c>
      <c r="D68" s="151">
        <v>3.8E-3</v>
      </c>
      <c r="E68" s="150">
        <v>3033.78</v>
      </c>
      <c r="F68" s="14">
        <v>1.0329999999999999</v>
      </c>
      <c r="G68" s="152">
        <v>-3.5799999999999998E-2</v>
      </c>
      <c r="H68" s="152">
        <v>3.5000000000000003E-2</v>
      </c>
      <c r="I68" s="150">
        <v>5</v>
      </c>
      <c r="J68" s="150">
        <v>5</v>
      </c>
      <c r="K68" s="152">
        <v>4.8219999999999999E-2</v>
      </c>
      <c r="L68" s="150" t="s">
        <v>40</v>
      </c>
      <c r="M68" s="14" t="s">
        <v>176</v>
      </c>
      <c r="N68" s="156">
        <v>-3.0999999999999999E-3</v>
      </c>
      <c r="O68" s="18">
        <v>0.32329999999999998</v>
      </c>
      <c r="P68" s="152">
        <v>-3.5200000000000002E-2</v>
      </c>
      <c r="Q68" s="152">
        <v>0.58230000000000004</v>
      </c>
      <c r="R68" s="152">
        <v>0</v>
      </c>
      <c r="S68" s="152">
        <v>0</v>
      </c>
      <c r="T68" s="152">
        <v>-3.2000000000000002E-3</v>
      </c>
      <c r="U68" s="150">
        <v>114092</v>
      </c>
      <c r="V68" s="150">
        <v>665</v>
      </c>
      <c r="W68" s="153">
        <v>0.21180555555555555</v>
      </c>
      <c r="X68" s="154">
        <v>42719</v>
      </c>
      <c r="Y68" s="21" t="s">
        <v>38</v>
      </c>
    </row>
    <row r="69" spans="1:25" ht="15.75" thickBot="1" x14ac:dyDescent="0.2">
      <c r="A69" s="7">
        <v>150030</v>
      </c>
      <c r="B69" s="144" t="s">
        <v>179</v>
      </c>
      <c r="C69" s="7">
        <v>1.0680000000000001</v>
      </c>
      <c r="D69" s="145">
        <v>-4.7000000000000002E-3</v>
      </c>
      <c r="E69" s="144">
        <v>0.48</v>
      </c>
      <c r="F69" s="7">
        <v>1.0309999999999999</v>
      </c>
      <c r="G69" s="146">
        <v>-3.5900000000000001E-2</v>
      </c>
      <c r="H69" s="146">
        <v>3.5000000000000003E-2</v>
      </c>
      <c r="I69" s="144">
        <v>5</v>
      </c>
      <c r="J69" s="144">
        <v>5</v>
      </c>
      <c r="K69" s="146">
        <v>4.8219999999999999E-2</v>
      </c>
      <c r="L69" s="144" t="s">
        <v>40</v>
      </c>
      <c r="M69" s="7" t="s">
        <v>180</v>
      </c>
      <c r="N69" s="145">
        <v>-2.3E-3</v>
      </c>
      <c r="O69" s="23">
        <v>0.4047</v>
      </c>
      <c r="P69" s="146">
        <v>-3.5299999999999998E-2</v>
      </c>
      <c r="Q69" s="146">
        <v>0.85870000000000002</v>
      </c>
      <c r="R69" s="146">
        <v>-4.1999999999999997E-3</v>
      </c>
      <c r="S69" s="146">
        <v>-4.1999999999999997E-3</v>
      </c>
      <c r="T69" s="146">
        <v>-6.8999999999999999E-3</v>
      </c>
      <c r="U69" s="144">
        <v>3157</v>
      </c>
      <c r="V69" s="144">
        <v>-9</v>
      </c>
      <c r="W69" s="148">
        <v>0.21180555555555555</v>
      </c>
      <c r="X69" s="149">
        <v>42738</v>
      </c>
      <c r="Y69" s="13" t="s">
        <v>38</v>
      </c>
    </row>
    <row r="70" spans="1:25" ht="15.75" thickBot="1" x14ac:dyDescent="0.2">
      <c r="A70" s="14">
        <v>150152</v>
      </c>
      <c r="B70" s="150" t="s">
        <v>183</v>
      </c>
      <c r="C70" s="14">
        <v>1.069</v>
      </c>
      <c r="D70" s="156">
        <v>-8.9999999999999998E-4</v>
      </c>
      <c r="E70" s="150">
        <v>7022.25</v>
      </c>
      <c r="F70" s="14">
        <v>1.0309999999999999</v>
      </c>
      <c r="G70" s="152">
        <v>-3.6900000000000002E-2</v>
      </c>
      <c r="H70" s="152">
        <v>3.5000000000000003E-2</v>
      </c>
      <c r="I70" s="150">
        <v>5</v>
      </c>
      <c r="J70" s="150">
        <v>5</v>
      </c>
      <c r="K70" s="152">
        <v>4.8169999999999998E-2</v>
      </c>
      <c r="L70" s="150" t="s">
        <v>40</v>
      </c>
      <c r="M70" s="14" t="s">
        <v>129</v>
      </c>
      <c r="N70" s="156">
        <v>-3.0000000000000001E-3</v>
      </c>
      <c r="O70" s="18">
        <v>0.36830000000000002</v>
      </c>
      <c r="P70" s="152">
        <v>-3.6200000000000003E-2</v>
      </c>
      <c r="Q70" s="152">
        <v>0.4793</v>
      </c>
      <c r="R70" s="152">
        <v>-5.0000000000000001E-4</v>
      </c>
      <c r="S70" s="152">
        <v>-5.0000000000000001E-4</v>
      </c>
      <c r="T70" s="152">
        <v>-5.0000000000000001E-4</v>
      </c>
      <c r="U70" s="150">
        <v>359164</v>
      </c>
      <c r="V70" s="150">
        <v>50</v>
      </c>
      <c r="W70" s="153">
        <v>0.21180555555555555</v>
      </c>
      <c r="X70" s="154">
        <v>42738</v>
      </c>
      <c r="Y70" s="21" t="s">
        <v>38</v>
      </c>
    </row>
    <row r="71" spans="1:25" ht="15.75" thickBot="1" x14ac:dyDescent="0.2">
      <c r="A71" s="7">
        <v>150036</v>
      </c>
      <c r="B71" s="144" t="s">
        <v>298</v>
      </c>
      <c r="C71" s="7">
        <v>1.071</v>
      </c>
      <c r="D71" s="147">
        <v>1.9E-3</v>
      </c>
      <c r="E71" s="144">
        <v>2.66</v>
      </c>
      <c r="F71" s="7">
        <v>1.032</v>
      </c>
      <c r="G71" s="146">
        <v>-3.78E-2</v>
      </c>
      <c r="H71" s="146">
        <v>3.5000000000000003E-2</v>
      </c>
      <c r="I71" s="144">
        <v>5</v>
      </c>
      <c r="J71" s="144">
        <v>5</v>
      </c>
      <c r="K71" s="146">
        <v>4.8120000000000003E-2</v>
      </c>
      <c r="L71" s="144" t="s">
        <v>40</v>
      </c>
      <c r="M71" s="7" t="s">
        <v>36</v>
      </c>
      <c r="N71" s="145">
        <v>-2.5000000000000001E-3</v>
      </c>
      <c r="O71" s="23">
        <v>0.60060000000000002</v>
      </c>
      <c r="P71" s="146">
        <v>-3.7900000000000003E-2</v>
      </c>
      <c r="Q71" s="146">
        <v>0.49930000000000002</v>
      </c>
      <c r="R71" s="146">
        <v>-9.5999999999999992E-3</v>
      </c>
      <c r="S71" s="146">
        <v>-9.5999999999999992E-3</v>
      </c>
      <c r="T71" s="146">
        <v>-9.5999999999999992E-3</v>
      </c>
      <c r="U71" s="144">
        <v>183</v>
      </c>
      <c r="V71" s="144">
        <v>0</v>
      </c>
      <c r="W71" s="148">
        <v>0.17083333333333331</v>
      </c>
      <c r="X71" s="149">
        <v>42738</v>
      </c>
      <c r="Y71" s="13" t="s">
        <v>38</v>
      </c>
    </row>
    <row r="72" spans="1:25" ht="15.75" thickBot="1" x14ac:dyDescent="0.2">
      <c r="A72" s="14">
        <v>150083</v>
      </c>
      <c r="B72" s="150" t="s">
        <v>287</v>
      </c>
      <c r="C72" s="14">
        <v>1.0940000000000001</v>
      </c>
      <c r="D72" s="159">
        <v>0</v>
      </c>
      <c r="E72" s="150">
        <v>0</v>
      </c>
      <c r="F72" s="14">
        <v>1.0316000000000001</v>
      </c>
      <c r="G72" s="152">
        <v>-6.0499999999999998E-2</v>
      </c>
      <c r="H72" s="152">
        <v>3.5000000000000003E-2</v>
      </c>
      <c r="I72" s="150">
        <v>5</v>
      </c>
      <c r="J72" s="150">
        <v>5</v>
      </c>
      <c r="K72" s="152">
        <v>4.7059999999999998E-2</v>
      </c>
      <c r="L72" s="150" t="s">
        <v>40</v>
      </c>
      <c r="M72" s="14" t="s">
        <v>266</v>
      </c>
      <c r="N72" s="156">
        <v>-1.9E-3</v>
      </c>
      <c r="O72" s="18">
        <v>0.39419999999999999</v>
      </c>
      <c r="P72" s="152">
        <v>-5.8200000000000002E-2</v>
      </c>
      <c r="Q72" s="152">
        <v>0.89090000000000003</v>
      </c>
      <c r="R72" s="152">
        <v>1.26E-2</v>
      </c>
      <c r="S72" s="152">
        <v>1.26E-2</v>
      </c>
      <c r="T72" s="152">
        <v>1.18E-2</v>
      </c>
      <c r="U72" s="150">
        <v>682</v>
      </c>
      <c r="V72" s="150">
        <v>1</v>
      </c>
      <c r="W72" s="153">
        <v>0.21180555555555555</v>
      </c>
      <c r="X72" s="154">
        <v>42738</v>
      </c>
      <c r="Y72" s="21" t="s">
        <v>38</v>
      </c>
    </row>
    <row r="73" spans="1:25" ht="15.75" thickBot="1" x14ac:dyDescent="0.2">
      <c r="A73" s="7">
        <v>150012</v>
      </c>
      <c r="B73" s="144" t="s">
        <v>185</v>
      </c>
      <c r="C73" s="7">
        <v>1.0409999999999999</v>
      </c>
      <c r="D73" s="147">
        <v>1E-3</v>
      </c>
      <c r="E73" s="144">
        <v>90.91</v>
      </c>
      <c r="F73" s="7">
        <v>1.0169999999999999</v>
      </c>
      <c r="G73" s="146">
        <v>-2.3599999999999999E-2</v>
      </c>
      <c r="H73" s="144" t="s">
        <v>186</v>
      </c>
      <c r="I73" s="144">
        <v>5</v>
      </c>
      <c r="J73" s="144">
        <v>5</v>
      </c>
      <c r="K73" s="146">
        <v>4.6519999999999999E-2</v>
      </c>
      <c r="L73" s="144" t="s">
        <v>40</v>
      </c>
      <c r="M73" s="7" t="s">
        <v>187</v>
      </c>
      <c r="N73" s="145">
        <v>-4.4000000000000003E-3</v>
      </c>
      <c r="O73" s="23">
        <v>0.52910000000000001</v>
      </c>
      <c r="P73" s="146">
        <v>-2.3800000000000002E-2</v>
      </c>
      <c r="Q73" s="144" t="s">
        <v>37</v>
      </c>
      <c r="R73" s="146">
        <v>-2.0000000000000001E-4</v>
      </c>
      <c r="S73" s="146">
        <v>-2.0000000000000001E-4</v>
      </c>
      <c r="T73" s="146">
        <v>-6.9999999999999999E-4</v>
      </c>
      <c r="U73" s="144">
        <v>7983</v>
      </c>
      <c r="V73" s="144">
        <v>4</v>
      </c>
      <c r="W73" s="148">
        <v>0.17083333333333331</v>
      </c>
      <c r="X73" s="149">
        <v>43570</v>
      </c>
      <c r="Y73" s="13" t="s">
        <v>38</v>
      </c>
    </row>
    <row r="74" spans="1:25" ht="15.75" thickBot="1" x14ac:dyDescent="0.2">
      <c r="A74" s="14">
        <v>150059</v>
      </c>
      <c r="B74" s="150" t="s">
        <v>190</v>
      </c>
      <c r="C74" s="14">
        <v>1.1990000000000001</v>
      </c>
      <c r="D74" s="156">
        <v>-9.9000000000000008E-3</v>
      </c>
      <c r="E74" s="150">
        <v>5.46</v>
      </c>
      <c r="F74" s="14">
        <v>1.0309999999999999</v>
      </c>
      <c r="G74" s="152">
        <v>-0.16289999999999999</v>
      </c>
      <c r="H74" s="152">
        <v>3.5000000000000003E-2</v>
      </c>
      <c r="I74" s="150">
        <v>5</v>
      </c>
      <c r="J74" s="150">
        <v>5</v>
      </c>
      <c r="K74" s="152">
        <v>4.2810000000000001E-2</v>
      </c>
      <c r="L74" s="150" t="s">
        <v>40</v>
      </c>
      <c r="M74" s="14" t="s">
        <v>191</v>
      </c>
      <c r="N74" s="156">
        <v>-4.5999999999999999E-3</v>
      </c>
      <c r="O74" s="18">
        <v>0.49149999999999999</v>
      </c>
      <c r="P74" s="152">
        <v>-0.14069999999999999</v>
      </c>
      <c r="Q74" s="152">
        <v>1.2604</v>
      </c>
      <c r="R74" s="152">
        <v>-7.0000000000000001E-3</v>
      </c>
      <c r="S74" s="152">
        <v>-7.0000000000000001E-3</v>
      </c>
      <c r="T74" s="152">
        <v>-6.9999999999999999E-4</v>
      </c>
      <c r="U74" s="150">
        <v>4188</v>
      </c>
      <c r="V74" s="150">
        <v>0</v>
      </c>
      <c r="W74" s="153">
        <v>0.17083333333333331</v>
      </c>
      <c r="X74" s="154">
        <v>42738</v>
      </c>
      <c r="Y74" s="21" t="s">
        <v>38</v>
      </c>
    </row>
    <row r="75" spans="1:25" ht="15.75" thickBot="1" x14ac:dyDescent="0.2">
      <c r="A75" s="7">
        <v>150135</v>
      </c>
      <c r="B75" s="144" t="s">
        <v>345</v>
      </c>
      <c r="C75" s="7">
        <v>1.05</v>
      </c>
      <c r="D75" s="157">
        <v>0</v>
      </c>
      <c r="E75" s="144">
        <v>0</v>
      </c>
      <c r="F75" s="7">
        <v>1.032</v>
      </c>
      <c r="G75" s="146">
        <v>-1.7399999999999999E-2</v>
      </c>
      <c r="H75" s="146">
        <v>3.5000000000000003E-2</v>
      </c>
      <c r="I75" s="144">
        <v>5</v>
      </c>
      <c r="J75" s="144">
        <v>5</v>
      </c>
      <c r="K75" s="146">
        <v>4.086E-2</v>
      </c>
      <c r="L75" s="144">
        <v>3.6</v>
      </c>
      <c r="M75" s="7" t="s">
        <v>187</v>
      </c>
      <c r="N75" s="145">
        <v>-4.4000000000000003E-3</v>
      </c>
      <c r="O75" s="146">
        <v>0.20369999999999999</v>
      </c>
      <c r="P75" s="144" t="s">
        <v>37</v>
      </c>
      <c r="Q75" s="146">
        <v>1.4844999999999999</v>
      </c>
      <c r="R75" s="146">
        <v>2.5499999999999998E-2</v>
      </c>
      <c r="S75" s="146">
        <v>2.5499999999999998E-2</v>
      </c>
      <c r="T75" s="146">
        <v>3.6499999999999998E-2</v>
      </c>
      <c r="U75" s="144">
        <v>1929</v>
      </c>
      <c r="V75" s="144">
        <v>0</v>
      </c>
      <c r="W75" s="148">
        <v>0.21180555555555555</v>
      </c>
      <c r="X75" s="149">
        <v>42738</v>
      </c>
      <c r="Y75" s="13" t="s">
        <v>38</v>
      </c>
    </row>
    <row r="76" spans="1:25" ht="15.75" thickBot="1" x14ac:dyDescent="0.2">
      <c r="A76" s="14">
        <v>150085</v>
      </c>
      <c r="B76" s="150" t="s">
        <v>188</v>
      </c>
      <c r="C76" s="14">
        <v>1.0409999999999999</v>
      </c>
      <c r="D76" s="159">
        <v>0</v>
      </c>
      <c r="E76" s="150">
        <v>1852</v>
      </c>
      <c r="F76" s="14">
        <v>1.0139</v>
      </c>
      <c r="G76" s="152">
        <v>-2.6700000000000002E-2</v>
      </c>
      <c r="H76" s="152">
        <v>3.5000000000000003E-2</v>
      </c>
      <c r="I76" s="150">
        <v>5</v>
      </c>
      <c r="J76" s="150">
        <v>5</v>
      </c>
      <c r="K76" s="152">
        <v>1.192E-2</v>
      </c>
      <c r="L76" s="150">
        <v>0.72</v>
      </c>
      <c r="M76" s="14" t="s">
        <v>189</v>
      </c>
      <c r="N76" s="156">
        <v>-2.3999999999999998E-3</v>
      </c>
      <c r="O76" s="152">
        <v>0.40439999999999998</v>
      </c>
      <c r="P76" s="150" t="s">
        <v>37</v>
      </c>
      <c r="Q76" s="162">
        <v>0.88480000000000003</v>
      </c>
      <c r="R76" s="152">
        <v>-3.3999999999999998E-3</v>
      </c>
      <c r="S76" s="152">
        <v>-3.3999999999999998E-3</v>
      </c>
      <c r="T76" s="152">
        <v>-2E-3</v>
      </c>
      <c r="U76" s="150">
        <v>19391</v>
      </c>
      <c r="V76" s="150">
        <v>0</v>
      </c>
      <c r="W76" s="153">
        <v>0.21180555555555555</v>
      </c>
      <c r="X76" s="154">
        <v>42863</v>
      </c>
      <c r="Y76" s="21" t="s">
        <v>38</v>
      </c>
    </row>
    <row r="77" spans="1:25" ht="15.75" thickBot="1" x14ac:dyDescent="0.2">
      <c r="A77" s="7">
        <v>150096</v>
      </c>
      <c r="B77" s="144" t="s">
        <v>192</v>
      </c>
      <c r="C77" s="7">
        <v>1.1020000000000001</v>
      </c>
      <c r="D77" s="145">
        <v>-3.1600000000000003E-2</v>
      </c>
      <c r="E77" s="144">
        <v>15.87</v>
      </c>
      <c r="F77" s="7">
        <v>1.032</v>
      </c>
      <c r="G77" s="146">
        <v>-6.7799999999999999E-2</v>
      </c>
      <c r="H77" s="146">
        <v>3.5000000000000003E-2</v>
      </c>
      <c r="I77" s="144">
        <v>5</v>
      </c>
      <c r="J77" s="144">
        <v>5</v>
      </c>
      <c r="K77" s="146">
        <v>-3.0509999999999999E-2</v>
      </c>
      <c r="L77" s="144">
        <v>0.86</v>
      </c>
      <c r="M77" s="7" t="s">
        <v>193</v>
      </c>
      <c r="N77" s="145">
        <v>-5.0000000000000001E-3</v>
      </c>
      <c r="O77" s="146">
        <v>0.36849999999999999</v>
      </c>
      <c r="P77" s="144" t="s">
        <v>37</v>
      </c>
      <c r="Q77" s="146">
        <v>0.97040000000000004</v>
      </c>
      <c r="R77" s="146">
        <v>-1.1299999999999999E-2</v>
      </c>
      <c r="S77" s="146">
        <v>-1.1299999999999999E-2</v>
      </c>
      <c r="T77" s="146">
        <v>1.0800000000000001E-2</v>
      </c>
      <c r="U77" s="144">
        <v>12825</v>
      </c>
      <c r="V77" s="144">
        <v>264</v>
      </c>
      <c r="W77" s="148">
        <v>0.21180555555555555</v>
      </c>
      <c r="X77" s="149">
        <v>42738</v>
      </c>
      <c r="Y77" s="13" t="s">
        <v>38</v>
      </c>
    </row>
    <row r="78" spans="1:25" ht="15.75" thickBot="1" x14ac:dyDescent="0.2">
      <c r="A78" s="14">
        <v>150088</v>
      </c>
      <c r="B78" s="150" t="s">
        <v>151</v>
      </c>
      <c r="C78" s="14">
        <v>1.0449999999999999</v>
      </c>
      <c r="D78" s="151">
        <v>4.7999999999999996E-3</v>
      </c>
      <c r="E78" s="150">
        <v>14.88</v>
      </c>
      <c r="F78" s="14">
        <v>1.0316000000000001</v>
      </c>
      <c r="G78" s="152">
        <v>-1.2999999999999999E-2</v>
      </c>
      <c r="H78" s="152">
        <v>3.5000000000000003E-2</v>
      </c>
      <c r="I78" s="150">
        <v>5</v>
      </c>
      <c r="J78" s="150">
        <v>5</v>
      </c>
      <c r="K78" s="152">
        <v>-0.59084999999999999</v>
      </c>
      <c r="L78" s="150">
        <v>0.01</v>
      </c>
      <c r="M78" s="14" t="s">
        <v>148</v>
      </c>
      <c r="N78" s="151">
        <v>2.9999999999999997E-4</v>
      </c>
      <c r="O78" s="152">
        <v>0.42920000000000003</v>
      </c>
      <c r="P78" s="150" t="s">
        <v>37</v>
      </c>
      <c r="Q78" s="152">
        <v>0.78159999999999996</v>
      </c>
      <c r="R78" s="152">
        <v>-3.2000000000000002E-3</v>
      </c>
      <c r="S78" s="152">
        <v>-3.2000000000000002E-3</v>
      </c>
      <c r="T78" s="152">
        <v>-8.6E-3</v>
      </c>
      <c r="U78" s="150">
        <v>298</v>
      </c>
      <c r="V78" s="150">
        <v>0</v>
      </c>
      <c r="W78" s="153">
        <v>0.21180555555555555</v>
      </c>
      <c r="X78" s="154">
        <v>42605</v>
      </c>
      <c r="Y78" s="21" t="s">
        <v>38</v>
      </c>
    </row>
    <row r="79" spans="1:25" ht="14.25" thickBot="1" x14ac:dyDescent="0.2">
      <c r="A79" s="44" t="s">
        <v>243</v>
      </c>
      <c r="B79" s="36"/>
      <c r="C79" s="35"/>
      <c r="D79" s="43">
        <f>AVERAGE(D43:D78)</f>
        <v>9.2222222222222228E-4</v>
      </c>
      <c r="E79" s="36"/>
      <c r="F79" s="35"/>
      <c r="G79" s="43">
        <f>AVERAGE(G43:G78)</f>
        <v>-2.7316666666666663E-2</v>
      </c>
      <c r="H79" s="272">
        <f>COUNTIF($D43:$D78,"&gt;0")/COUNT($D43:$D78)</f>
        <v>0.63888888888888884</v>
      </c>
      <c r="I79" s="270"/>
      <c r="J79" s="270"/>
      <c r="K79" s="43">
        <f>AVERAGE(K43:K78)</f>
        <v>2.743333333333333E-2</v>
      </c>
      <c r="L79" s="36"/>
      <c r="M79" s="35"/>
      <c r="N79" s="38"/>
      <c r="O79" s="39"/>
      <c r="P79" s="43">
        <f>AVERAGE(P43:P78)</f>
        <v>-2.8445161290322585E-2</v>
      </c>
      <c r="Q79" s="37"/>
      <c r="R79" s="43">
        <f>AVERAGE(R43:R78)</f>
        <v>3.1277777777777784E-3</v>
      </c>
      <c r="S79" s="37"/>
      <c r="T79" s="37"/>
      <c r="U79" s="36"/>
      <c r="V79" s="36"/>
      <c r="W79" s="40"/>
      <c r="X79" s="41"/>
      <c r="Y79" s="42"/>
    </row>
    <row r="80" spans="1:25" ht="15.75" thickBot="1" x14ac:dyDescent="0.2">
      <c r="A80" s="7">
        <v>150049</v>
      </c>
      <c r="B80" s="144" t="s">
        <v>142</v>
      </c>
      <c r="C80" s="7">
        <v>1.0269999999999999</v>
      </c>
      <c r="D80" s="147">
        <v>1E-3</v>
      </c>
      <c r="E80" s="144">
        <v>13.67</v>
      </c>
      <c r="F80" s="7">
        <v>1.02</v>
      </c>
      <c r="G80" s="146">
        <v>-6.8999999999999999E-3</v>
      </c>
      <c r="H80" s="146">
        <v>3.2000000000000001E-2</v>
      </c>
      <c r="I80" s="144">
        <v>4.7</v>
      </c>
      <c r="J80" s="144">
        <v>4.7</v>
      </c>
      <c r="K80" s="146">
        <v>4.6670000000000003E-2</v>
      </c>
      <c r="L80" s="144" t="s">
        <v>40</v>
      </c>
      <c r="M80" s="7" t="s">
        <v>36</v>
      </c>
      <c r="N80" s="157">
        <v>0</v>
      </c>
      <c r="O80" s="23">
        <v>0.51549999999999996</v>
      </c>
      <c r="P80" s="146">
        <v>-9.4000000000000004E-3</v>
      </c>
      <c r="Q80" s="144" t="s">
        <v>37</v>
      </c>
      <c r="R80" s="146">
        <v>7.9000000000000008E-3</v>
      </c>
      <c r="S80" s="146">
        <v>7.9000000000000008E-3</v>
      </c>
      <c r="T80" s="146">
        <v>8.0000000000000004E-4</v>
      </c>
      <c r="U80" s="144">
        <v>1922</v>
      </c>
      <c r="V80" s="144">
        <v>0</v>
      </c>
      <c r="W80" s="148">
        <v>0.21180555555555555</v>
      </c>
      <c r="X80" s="149">
        <v>42807</v>
      </c>
      <c r="Y80" s="13" t="s">
        <v>38</v>
      </c>
    </row>
    <row r="81" spans="1:25" ht="15.75" thickBot="1" x14ac:dyDescent="0.2">
      <c r="A81" s="14">
        <v>150150</v>
      </c>
      <c r="B81" s="150" t="s">
        <v>145</v>
      </c>
      <c r="C81" s="14">
        <v>1.044</v>
      </c>
      <c r="D81" s="151">
        <v>2.8999999999999998E-3</v>
      </c>
      <c r="E81" s="150">
        <v>40.29</v>
      </c>
      <c r="F81" s="14">
        <v>1.032</v>
      </c>
      <c r="G81" s="152">
        <v>-1.1599999999999999E-2</v>
      </c>
      <c r="H81" s="152">
        <v>3.2000000000000001E-2</v>
      </c>
      <c r="I81" s="150">
        <v>4.7</v>
      </c>
      <c r="J81" s="150">
        <v>4.7</v>
      </c>
      <c r="K81" s="152">
        <v>4.6440000000000002E-2</v>
      </c>
      <c r="L81" s="150" t="s">
        <v>40</v>
      </c>
      <c r="M81" s="14" t="s">
        <v>146</v>
      </c>
      <c r="N81" s="156">
        <v>-1.1000000000000001E-3</v>
      </c>
      <c r="O81" s="18">
        <v>0.39300000000000002</v>
      </c>
      <c r="P81" s="152">
        <v>-1.3599999999999999E-2</v>
      </c>
      <c r="Q81" s="152">
        <v>0.42049999999999998</v>
      </c>
      <c r="R81" s="152">
        <v>1.9E-3</v>
      </c>
      <c r="S81" s="152">
        <v>1.9E-3</v>
      </c>
      <c r="T81" s="152">
        <v>3.8E-3</v>
      </c>
      <c r="U81" s="150">
        <v>9270</v>
      </c>
      <c r="V81" s="150">
        <v>86</v>
      </c>
      <c r="W81" s="153">
        <v>0.21180555555555555</v>
      </c>
      <c r="X81" s="154">
        <v>42719</v>
      </c>
      <c r="Y81" s="21" t="s">
        <v>38</v>
      </c>
    </row>
    <row r="82" spans="1:25" ht="15.75" thickBot="1" x14ac:dyDescent="0.2">
      <c r="A82" s="7">
        <v>150148</v>
      </c>
      <c r="B82" s="144" t="s">
        <v>143</v>
      </c>
      <c r="C82" s="7">
        <v>1.0449999999999999</v>
      </c>
      <c r="D82" s="147">
        <v>1.9E-3</v>
      </c>
      <c r="E82" s="144">
        <v>9.39</v>
      </c>
      <c r="F82" s="7">
        <v>1.032</v>
      </c>
      <c r="G82" s="146">
        <v>-1.26E-2</v>
      </c>
      <c r="H82" s="146">
        <v>3.2000000000000001E-2</v>
      </c>
      <c r="I82" s="144">
        <v>4.7</v>
      </c>
      <c r="J82" s="144">
        <v>4.7</v>
      </c>
      <c r="K82" s="146">
        <v>4.6399999999999997E-2</v>
      </c>
      <c r="L82" s="144" t="s">
        <v>40</v>
      </c>
      <c r="M82" s="7" t="s">
        <v>144</v>
      </c>
      <c r="N82" s="145">
        <v>-6.3E-3</v>
      </c>
      <c r="O82" s="23">
        <v>0.20269999999999999</v>
      </c>
      <c r="P82" s="146">
        <v>-1.4500000000000001E-2</v>
      </c>
      <c r="Q82" s="146">
        <v>0.86570000000000003</v>
      </c>
      <c r="R82" s="146">
        <v>-4.3E-3</v>
      </c>
      <c r="S82" s="146">
        <v>-4.3E-3</v>
      </c>
      <c r="T82" s="146">
        <v>-3.0999999999999999E-3</v>
      </c>
      <c r="U82" s="144">
        <v>13028</v>
      </c>
      <c r="V82" s="144">
        <v>-111</v>
      </c>
      <c r="W82" s="148">
        <v>0.21180555555555555</v>
      </c>
      <c r="X82" s="149">
        <v>42719</v>
      </c>
      <c r="Y82" s="13" t="s">
        <v>38</v>
      </c>
    </row>
    <row r="83" spans="1:25" ht="15.75" thickBot="1" x14ac:dyDescent="0.2">
      <c r="A83" s="14">
        <v>150028</v>
      </c>
      <c r="B83" s="150" t="s">
        <v>147</v>
      </c>
      <c r="C83" s="14">
        <v>1.042</v>
      </c>
      <c r="D83" s="151">
        <v>3.8999999999999998E-3</v>
      </c>
      <c r="E83" s="150">
        <v>383.04</v>
      </c>
      <c r="F83" s="14">
        <v>1.0249999999999999</v>
      </c>
      <c r="G83" s="152">
        <v>-1.66E-2</v>
      </c>
      <c r="H83" s="152">
        <v>3.2000000000000001E-2</v>
      </c>
      <c r="I83" s="150">
        <v>4.7</v>
      </c>
      <c r="J83" s="150">
        <v>4.7</v>
      </c>
      <c r="K83" s="152">
        <v>4.6210000000000001E-2</v>
      </c>
      <c r="L83" s="150" t="s">
        <v>40</v>
      </c>
      <c r="M83" s="14" t="s">
        <v>148</v>
      </c>
      <c r="N83" s="151">
        <v>2.9999999999999997E-4</v>
      </c>
      <c r="O83" s="18">
        <v>0.55449999999999999</v>
      </c>
      <c r="P83" s="152">
        <v>-1.84E-2</v>
      </c>
      <c r="Q83" s="152">
        <v>0.59109999999999996</v>
      </c>
      <c r="R83" s="152">
        <v>-3.5000000000000001E-3</v>
      </c>
      <c r="S83" s="152">
        <v>-3.5000000000000001E-3</v>
      </c>
      <c r="T83" s="152">
        <v>-6.7000000000000002E-3</v>
      </c>
      <c r="U83" s="150">
        <v>4699</v>
      </c>
      <c r="V83" s="150">
        <v>-2</v>
      </c>
      <c r="W83" s="153">
        <v>0.17083333333333331</v>
      </c>
      <c r="X83" s="154">
        <v>42771</v>
      </c>
      <c r="Y83" s="21" t="s">
        <v>38</v>
      </c>
    </row>
    <row r="84" spans="1:25" ht="15.75" thickBot="1" x14ac:dyDescent="0.2">
      <c r="A84" s="7">
        <v>150157</v>
      </c>
      <c r="B84" s="144" t="s">
        <v>149</v>
      </c>
      <c r="C84" s="7">
        <v>1.06</v>
      </c>
      <c r="D84" s="147">
        <v>2.8E-3</v>
      </c>
      <c r="E84" s="144">
        <v>2947.1</v>
      </c>
      <c r="F84" s="7">
        <v>1.032</v>
      </c>
      <c r="G84" s="146">
        <v>-2.7099999999999999E-2</v>
      </c>
      <c r="H84" s="146">
        <v>3.2000000000000001E-2</v>
      </c>
      <c r="I84" s="144">
        <v>4.7</v>
      </c>
      <c r="J84" s="144">
        <v>4.7</v>
      </c>
      <c r="K84" s="146">
        <v>4.5719999999999997E-2</v>
      </c>
      <c r="L84" s="144" t="s">
        <v>40</v>
      </c>
      <c r="M84" s="7" t="s">
        <v>150</v>
      </c>
      <c r="N84" s="145">
        <v>-4.1000000000000003E-3</v>
      </c>
      <c r="O84" s="23">
        <v>0.32169999999999999</v>
      </c>
      <c r="P84" s="146">
        <v>-2.8500000000000001E-2</v>
      </c>
      <c r="Q84" s="146">
        <v>0.58730000000000004</v>
      </c>
      <c r="R84" s="146">
        <v>0</v>
      </c>
      <c r="S84" s="146">
        <v>0</v>
      </c>
      <c r="T84" s="146">
        <v>-5.0000000000000001E-4</v>
      </c>
      <c r="U84" s="144">
        <v>116559</v>
      </c>
      <c r="V84" s="144">
        <v>186</v>
      </c>
      <c r="W84" s="148">
        <v>0.21180555555555555</v>
      </c>
      <c r="X84" s="149">
        <v>42719</v>
      </c>
      <c r="Y84" s="13" t="s">
        <v>38</v>
      </c>
    </row>
    <row r="85" spans="1:25" ht="14.25" thickBot="1" x14ac:dyDescent="0.2">
      <c r="A85" s="44" t="s">
        <v>242</v>
      </c>
      <c r="B85" s="36"/>
      <c r="C85" s="35"/>
      <c r="D85" s="43">
        <f>AVERAGE(D80:D84)</f>
        <v>2.5000000000000001E-3</v>
      </c>
      <c r="E85" s="36"/>
      <c r="F85" s="35"/>
      <c r="G85" s="43">
        <f>AVERAGE(G80:G84)</f>
        <v>-1.4960000000000001E-2</v>
      </c>
      <c r="H85" s="272">
        <f>COUNTIF($D80:$D84,"&gt;0")/COUNT($D80:$D84)</f>
        <v>1</v>
      </c>
      <c r="I85" s="270">
        <f>COUNTIF($D80:$D84,"&lt;0")</f>
        <v>0</v>
      </c>
      <c r="J85" s="270">
        <f>COUNTIF($D80:$D84,"=0")</f>
        <v>0</v>
      </c>
      <c r="K85" s="43">
        <f>AVERAGE(K80:K84)</f>
        <v>4.6287999999999996E-2</v>
      </c>
      <c r="L85" s="36"/>
      <c r="M85" s="35"/>
      <c r="N85" s="38"/>
      <c r="O85" s="39"/>
      <c r="P85" s="43">
        <f>AVERAGE(P80:P84)</f>
        <v>-1.6879999999999999E-2</v>
      </c>
      <c r="Q85" s="37"/>
      <c r="R85" s="43">
        <f>AVERAGE(R80:R84)</f>
        <v>4.0000000000000029E-4</v>
      </c>
      <c r="S85" s="37"/>
      <c r="T85" s="37"/>
      <c r="U85" s="36"/>
      <c r="V85" s="36"/>
      <c r="W85" s="40"/>
      <c r="X85" s="41"/>
      <c r="Y85" s="42"/>
    </row>
    <row r="86" spans="1:25" ht="15.75" thickBot="1" x14ac:dyDescent="0.2">
      <c r="A86" s="14">
        <v>150022</v>
      </c>
      <c r="B86" s="161" t="s">
        <v>42</v>
      </c>
      <c r="C86" s="14">
        <v>0.84799999999999998</v>
      </c>
      <c r="D86" s="156">
        <v>-1.1999999999999999E-3</v>
      </c>
      <c r="E86" s="150">
        <v>6924.62</v>
      </c>
      <c r="F86" s="14">
        <v>1.0284</v>
      </c>
      <c r="G86" s="152">
        <v>0.1754</v>
      </c>
      <c r="H86" s="152">
        <v>0.03</v>
      </c>
      <c r="I86" s="150">
        <v>4.5</v>
      </c>
      <c r="J86" s="150">
        <v>4.5</v>
      </c>
      <c r="K86" s="152">
        <v>5.4899999999999997E-2</v>
      </c>
      <c r="L86" s="150" t="s">
        <v>40</v>
      </c>
      <c r="M86" s="14" t="s">
        <v>43</v>
      </c>
      <c r="N86" s="156">
        <v>-1.1000000000000001E-3</v>
      </c>
      <c r="O86" s="18">
        <v>0.12139999999999999</v>
      </c>
      <c r="P86" s="161" t="s">
        <v>44</v>
      </c>
      <c r="Q86" s="162">
        <v>2.1143000000000001</v>
      </c>
      <c r="R86" s="152">
        <v>-5.7999999999999996E-3</v>
      </c>
      <c r="S86" s="152">
        <v>-5.7999999999999996E-3</v>
      </c>
      <c r="T86" s="152">
        <v>-4.4999999999999997E-3</v>
      </c>
      <c r="U86" s="150">
        <v>303531</v>
      </c>
      <c r="V86" s="150">
        <v>-6596</v>
      </c>
      <c r="W86" s="153">
        <v>0.21180555555555555</v>
      </c>
      <c r="X86" s="185">
        <v>42738</v>
      </c>
      <c r="Y86" s="21" t="s">
        <v>38</v>
      </c>
    </row>
    <row r="87" spans="1:25" ht="15.75" thickBot="1" x14ac:dyDescent="0.2">
      <c r="A87" s="7">
        <v>502017</v>
      </c>
      <c r="B87" s="144" t="s">
        <v>45</v>
      </c>
      <c r="C87" s="7">
        <v>1.032</v>
      </c>
      <c r="D87" s="145">
        <v>-2.8999999999999998E-3</v>
      </c>
      <c r="E87" s="144">
        <v>27.99</v>
      </c>
      <c r="F87" s="7">
        <v>1.03</v>
      </c>
      <c r="G87" s="146">
        <v>-1.9E-3</v>
      </c>
      <c r="H87" s="146">
        <v>0.03</v>
      </c>
      <c r="I87" s="144">
        <v>4.5</v>
      </c>
      <c r="J87" s="144">
        <v>4.5</v>
      </c>
      <c r="K87" s="146">
        <v>4.4909999999999999E-2</v>
      </c>
      <c r="L87" s="144" t="s">
        <v>40</v>
      </c>
      <c r="M87" s="7" t="s">
        <v>46</v>
      </c>
      <c r="N87" s="147">
        <v>2E-3</v>
      </c>
      <c r="O87" s="23">
        <v>0.36820000000000003</v>
      </c>
      <c r="P87" s="146">
        <v>-5.1999999999999998E-3</v>
      </c>
      <c r="Q87" s="146">
        <v>0.48080000000000001</v>
      </c>
      <c r="R87" s="146">
        <v>9.9000000000000008E-3</v>
      </c>
      <c r="S87" s="146">
        <v>9.9000000000000008E-3</v>
      </c>
      <c r="T87" s="146">
        <v>5.0000000000000001E-4</v>
      </c>
      <c r="U87" s="144">
        <v>249</v>
      </c>
      <c r="V87" s="144">
        <v>2</v>
      </c>
      <c r="W87" s="148">
        <v>0.21180555555555555</v>
      </c>
      <c r="X87" s="149">
        <v>42719</v>
      </c>
      <c r="Y87" s="13" t="s">
        <v>38</v>
      </c>
    </row>
    <row r="88" spans="1:25" ht="15.75" thickBot="1" x14ac:dyDescent="0.2">
      <c r="A88" s="14">
        <v>150237</v>
      </c>
      <c r="B88" s="150" t="s">
        <v>75</v>
      </c>
      <c r="C88" s="14">
        <v>1.048</v>
      </c>
      <c r="D88" s="151">
        <v>3.8E-3</v>
      </c>
      <c r="E88" s="150">
        <v>10.16</v>
      </c>
      <c r="F88" s="14">
        <v>1.044</v>
      </c>
      <c r="G88" s="152">
        <v>-3.8E-3</v>
      </c>
      <c r="H88" s="152">
        <v>0.03</v>
      </c>
      <c r="I88" s="150">
        <v>4.75</v>
      </c>
      <c r="J88" s="150">
        <v>4.5</v>
      </c>
      <c r="K88" s="152">
        <v>4.4839999999999998E-2</v>
      </c>
      <c r="L88" s="150" t="s">
        <v>40</v>
      </c>
      <c r="M88" s="14" t="s">
        <v>76</v>
      </c>
      <c r="N88" s="151">
        <v>5.0000000000000001E-4</v>
      </c>
      <c r="O88" s="18">
        <v>0.41389999999999999</v>
      </c>
      <c r="P88" s="152">
        <v>-7.1000000000000004E-3</v>
      </c>
      <c r="Q88" s="152">
        <v>0.35870000000000002</v>
      </c>
      <c r="R88" s="152">
        <v>0</v>
      </c>
      <c r="S88" s="152">
        <v>0</v>
      </c>
      <c r="T88" s="152">
        <v>1.2200000000000001E-2</v>
      </c>
      <c r="U88" s="150">
        <v>853</v>
      </c>
      <c r="V88" s="150">
        <v>-1</v>
      </c>
      <c r="W88" s="153">
        <v>0.21180555555555555</v>
      </c>
      <c r="X88" s="154">
        <v>42675</v>
      </c>
      <c r="Y88" s="21" t="s">
        <v>38</v>
      </c>
    </row>
    <row r="89" spans="1:25" s="60" customFormat="1" ht="15.75" thickBot="1" x14ac:dyDescent="0.2">
      <c r="A89" s="51">
        <v>150164</v>
      </c>
      <c r="B89" s="188" t="s">
        <v>61</v>
      </c>
      <c r="C89" s="51">
        <v>1.0309999999999999</v>
      </c>
      <c r="D89" s="189">
        <v>3.8999999999999998E-3</v>
      </c>
      <c r="E89" s="188">
        <v>116.77</v>
      </c>
      <c r="F89" s="51">
        <v>1.0269999999999999</v>
      </c>
      <c r="G89" s="190">
        <v>-3.8999999999999998E-3</v>
      </c>
      <c r="H89" s="190">
        <v>0.03</v>
      </c>
      <c r="I89" s="188">
        <v>4.5</v>
      </c>
      <c r="J89" s="188">
        <v>4.5</v>
      </c>
      <c r="K89" s="190">
        <v>4.4819999999999999E-2</v>
      </c>
      <c r="L89" s="188" t="s">
        <v>40</v>
      </c>
      <c r="M89" s="51" t="s">
        <v>62</v>
      </c>
      <c r="N89" s="189">
        <v>7.4000000000000003E-3</v>
      </c>
      <c r="O89" s="56">
        <v>0.126</v>
      </c>
      <c r="P89" s="190">
        <v>-5.7999999999999996E-3</v>
      </c>
      <c r="Q89" s="190">
        <v>0.433</v>
      </c>
      <c r="R89" s="190">
        <v>5.7999999999999996E-3</v>
      </c>
      <c r="S89" s="190">
        <v>5.7999999999999996E-3</v>
      </c>
      <c r="T89" s="190">
        <v>5.4000000000000003E-3</v>
      </c>
      <c r="U89" s="188">
        <v>3483</v>
      </c>
      <c r="V89" s="188">
        <v>3</v>
      </c>
      <c r="W89" s="191">
        <v>0.29375000000000001</v>
      </c>
      <c r="X89" s="192">
        <v>42705</v>
      </c>
      <c r="Y89" s="59" t="s">
        <v>38</v>
      </c>
    </row>
    <row r="90" spans="1:25" s="60" customFormat="1" ht="15.75" thickBot="1" x14ac:dyDescent="0.2">
      <c r="A90" s="51">
        <v>150329</v>
      </c>
      <c r="B90" s="188" t="s">
        <v>99</v>
      </c>
      <c r="C90" s="51">
        <v>1.034</v>
      </c>
      <c r="D90" s="189">
        <v>1E-3</v>
      </c>
      <c r="E90" s="188">
        <v>948.27</v>
      </c>
      <c r="F90" s="51">
        <v>1.03</v>
      </c>
      <c r="G90" s="190">
        <v>-3.8999999999999998E-3</v>
      </c>
      <c r="H90" s="190">
        <v>0.03</v>
      </c>
      <c r="I90" s="188">
        <v>4.5</v>
      </c>
      <c r="J90" s="188">
        <v>4.5</v>
      </c>
      <c r="K90" s="190">
        <v>4.4819999999999999E-2</v>
      </c>
      <c r="L90" s="188" t="s">
        <v>40</v>
      </c>
      <c r="M90" s="51" t="s">
        <v>100</v>
      </c>
      <c r="N90" s="189">
        <v>2.3999999999999998E-3</v>
      </c>
      <c r="O90" s="56">
        <v>0.33679999999999999</v>
      </c>
      <c r="P90" s="190">
        <v>-7.1999999999999998E-3</v>
      </c>
      <c r="Q90" s="190">
        <v>0.5544</v>
      </c>
      <c r="R90" s="190">
        <v>1E-3</v>
      </c>
      <c r="S90" s="190">
        <v>1E-3</v>
      </c>
      <c r="T90" s="190">
        <v>2.5999999999999999E-3</v>
      </c>
      <c r="U90" s="188">
        <v>14050</v>
      </c>
      <c r="V90" s="188">
        <v>788</v>
      </c>
      <c r="W90" s="191">
        <v>0.21180555555555555</v>
      </c>
      <c r="X90" s="192">
        <v>42719</v>
      </c>
      <c r="Y90" s="59" t="s">
        <v>38</v>
      </c>
    </row>
    <row r="91" spans="1:25" ht="15.75" thickBot="1" x14ac:dyDescent="0.2">
      <c r="A91" s="7">
        <v>150255</v>
      </c>
      <c r="B91" s="155" t="s">
        <v>112</v>
      </c>
      <c r="C91" s="7">
        <v>1.014</v>
      </c>
      <c r="D91" s="145">
        <v>-2.8999999999999998E-3</v>
      </c>
      <c r="E91" s="144">
        <v>12.73</v>
      </c>
      <c r="F91" s="7">
        <v>1.0095000000000001</v>
      </c>
      <c r="G91" s="146">
        <v>-4.4999999999999997E-3</v>
      </c>
      <c r="H91" s="146">
        <v>0.03</v>
      </c>
      <c r="I91" s="144">
        <v>4.5</v>
      </c>
      <c r="J91" s="144">
        <v>4.5</v>
      </c>
      <c r="K91" s="146">
        <v>4.48E-2</v>
      </c>
      <c r="L91" s="144" t="s">
        <v>40</v>
      </c>
      <c r="M91" s="7" t="s">
        <v>95</v>
      </c>
      <c r="N91" s="145">
        <v>-5.1000000000000004E-3</v>
      </c>
      <c r="O91" s="23">
        <v>0.24010000000000001</v>
      </c>
      <c r="P91" s="146">
        <v>-8.2000000000000007E-3</v>
      </c>
      <c r="Q91" s="146">
        <v>0.81010000000000004</v>
      </c>
      <c r="R91" s="146">
        <v>-5.1000000000000004E-3</v>
      </c>
      <c r="S91" s="146">
        <v>-5.1000000000000004E-3</v>
      </c>
      <c r="T91" s="146">
        <v>-5.4999999999999997E-3</v>
      </c>
      <c r="U91" s="144">
        <v>3198</v>
      </c>
      <c r="V91" s="144">
        <v>14</v>
      </c>
      <c r="W91" s="148">
        <v>0.21180555555555555</v>
      </c>
      <c r="X91" s="149">
        <v>42888</v>
      </c>
      <c r="Y91" s="13" t="s">
        <v>38</v>
      </c>
    </row>
    <row r="92" spans="1:25" ht="15.75" thickBot="1" x14ac:dyDescent="0.2">
      <c r="A92" s="14">
        <v>150273</v>
      </c>
      <c r="B92" s="150" t="s">
        <v>45</v>
      </c>
      <c r="C92" s="14">
        <v>1.06</v>
      </c>
      <c r="D92" s="151">
        <v>1.9E-3</v>
      </c>
      <c r="E92" s="150">
        <v>196.64</v>
      </c>
      <c r="F92" s="14">
        <v>1.0549999999999999</v>
      </c>
      <c r="G92" s="152">
        <v>-4.7000000000000002E-3</v>
      </c>
      <c r="H92" s="152">
        <v>0.03</v>
      </c>
      <c r="I92" s="150">
        <v>5</v>
      </c>
      <c r="J92" s="150">
        <v>4.5</v>
      </c>
      <c r="K92" s="152">
        <v>4.478E-2</v>
      </c>
      <c r="L92" s="150" t="s">
        <v>40</v>
      </c>
      <c r="M92" s="14" t="s">
        <v>46</v>
      </c>
      <c r="N92" s="151">
        <v>2E-3</v>
      </c>
      <c r="O92" s="18">
        <v>0.1537</v>
      </c>
      <c r="P92" s="152">
        <v>-8.0000000000000002E-3</v>
      </c>
      <c r="Q92" s="152">
        <v>0.94550000000000001</v>
      </c>
      <c r="R92" s="152">
        <v>-2.5999999999999999E-3</v>
      </c>
      <c r="S92" s="152">
        <v>-2.5999999999999999E-3</v>
      </c>
      <c r="T92" s="152">
        <v>-4.5999999999999999E-3</v>
      </c>
      <c r="U92" s="150">
        <v>10327</v>
      </c>
      <c r="V92" s="150">
        <v>0</v>
      </c>
      <c r="W92" s="153">
        <v>0.21180555555555555</v>
      </c>
      <c r="X92" s="154">
        <v>42614</v>
      </c>
      <c r="Y92" s="21" t="s">
        <v>38</v>
      </c>
    </row>
    <row r="93" spans="1:25" ht="15.75" thickBot="1" x14ac:dyDescent="0.2">
      <c r="A93" s="7">
        <v>150277</v>
      </c>
      <c r="B93" s="155" t="s">
        <v>65</v>
      </c>
      <c r="C93" s="7">
        <v>1.0609999999999999</v>
      </c>
      <c r="D93" s="147">
        <v>8.9999999999999998E-4</v>
      </c>
      <c r="E93" s="144">
        <v>883.84</v>
      </c>
      <c r="F93" s="7">
        <v>1.056</v>
      </c>
      <c r="G93" s="146">
        <v>-4.7000000000000002E-3</v>
      </c>
      <c r="H93" s="146">
        <v>0.03</v>
      </c>
      <c r="I93" s="144">
        <v>5</v>
      </c>
      <c r="J93" s="144">
        <v>4.5</v>
      </c>
      <c r="K93" s="146">
        <v>4.478E-2</v>
      </c>
      <c r="L93" s="144" t="s">
        <v>40</v>
      </c>
      <c r="M93" s="7" t="s">
        <v>66</v>
      </c>
      <c r="N93" s="147">
        <v>1.5E-3</v>
      </c>
      <c r="O93" s="23">
        <v>0.1497</v>
      </c>
      <c r="P93" s="146">
        <v>-8.0000000000000002E-3</v>
      </c>
      <c r="Q93" s="146">
        <v>0.95309999999999995</v>
      </c>
      <c r="R93" s="146">
        <v>0</v>
      </c>
      <c r="S93" s="146">
        <v>0</v>
      </c>
      <c r="T93" s="146">
        <v>2E-3</v>
      </c>
      <c r="U93" s="144">
        <v>53556</v>
      </c>
      <c r="V93" s="144">
        <v>89</v>
      </c>
      <c r="W93" s="148">
        <v>0.21180555555555555</v>
      </c>
      <c r="X93" s="149">
        <v>42614</v>
      </c>
      <c r="Y93" s="13" t="s">
        <v>38</v>
      </c>
    </row>
    <row r="94" spans="1:25" ht="15.75" thickBot="1" x14ac:dyDescent="0.2">
      <c r="A94" s="14">
        <v>150251</v>
      </c>
      <c r="B94" s="150" t="s">
        <v>96</v>
      </c>
      <c r="C94" s="14">
        <v>1.0349999999999999</v>
      </c>
      <c r="D94" s="151">
        <v>1E-3</v>
      </c>
      <c r="E94" s="150">
        <v>1183.1400000000001</v>
      </c>
      <c r="F94" s="14">
        <v>1.03</v>
      </c>
      <c r="G94" s="152">
        <v>-4.8999999999999998E-3</v>
      </c>
      <c r="H94" s="152">
        <v>0.03</v>
      </c>
      <c r="I94" s="150">
        <v>4.5</v>
      </c>
      <c r="J94" s="150">
        <v>4.5</v>
      </c>
      <c r="K94" s="152">
        <v>4.478E-2</v>
      </c>
      <c r="L94" s="150" t="s">
        <v>40</v>
      </c>
      <c r="M94" s="14" t="s">
        <v>97</v>
      </c>
      <c r="N94" s="156">
        <v>-7.4999999999999997E-3</v>
      </c>
      <c r="O94" s="18">
        <v>0.43359999999999999</v>
      </c>
      <c r="P94" s="152">
        <v>-8.0999999999999996E-3</v>
      </c>
      <c r="Q94" s="152">
        <v>0.32740000000000002</v>
      </c>
      <c r="R94" s="152">
        <v>5.7000000000000002E-3</v>
      </c>
      <c r="S94" s="152">
        <v>5.7000000000000002E-3</v>
      </c>
      <c r="T94" s="152">
        <v>8.8000000000000005E-3</v>
      </c>
      <c r="U94" s="150">
        <v>9202</v>
      </c>
      <c r="V94" s="150">
        <v>1730</v>
      </c>
      <c r="W94" s="153">
        <v>0.21180555555555555</v>
      </c>
      <c r="X94" s="154">
        <v>42719</v>
      </c>
      <c r="Y94" s="21" t="s">
        <v>38</v>
      </c>
    </row>
    <row r="95" spans="1:25" ht="15.75" thickBot="1" x14ac:dyDescent="0.2">
      <c r="A95" s="7">
        <v>150309</v>
      </c>
      <c r="B95" s="144" t="s">
        <v>73</v>
      </c>
      <c r="C95" s="7">
        <v>1.0369999999999999</v>
      </c>
      <c r="D95" s="147">
        <v>1E-3</v>
      </c>
      <c r="E95" s="144">
        <v>0.39</v>
      </c>
      <c r="F95" s="7">
        <v>1.032</v>
      </c>
      <c r="G95" s="146">
        <v>-4.7999999999999996E-3</v>
      </c>
      <c r="H95" s="146">
        <v>0.03</v>
      </c>
      <c r="I95" s="144">
        <v>4.5</v>
      </c>
      <c r="J95" s="144">
        <v>4.5</v>
      </c>
      <c r="K95" s="146">
        <v>4.478E-2</v>
      </c>
      <c r="L95" s="144" t="s">
        <v>40</v>
      </c>
      <c r="M95" s="7" t="s">
        <v>74</v>
      </c>
      <c r="N95" s="145">
        <v>-6.1000000000000004E-3</v>
      </c>
      <c r="O95" s="23">
        <v>0.36470000000000002</v>
      </c>
      <c r="P95" s="146">
        <v>-8.0999999999999996E-3</v>
      </c>
      <c r="Q95" s="146">
        <v>0.48659999999999998</v>
      </c>
      <c r="R95" s="146">
        <v>-6.4000000000000003E-3</v>
      </c>
      <c r="S95" s="146">
        <v>-6.4000000000000003E-3</v>
      </c>
      <c r="T95" s="146">
        <v>-4.4000000000000003E-3</v>
      </c>
      <c r="U95" s="144">
        <v>1401</v>
      </c>
      <c r="V95" s="144">
        <v>-5</v>
      </c>
      <c r="W95" s="148">
        <v>0.21180555555555555</v>
      </c>
      <c r="X95" s="149">
        <v>42709</v>
      </c>
      <c r="Y95" s="13" t="s">
        <v>38</v>
      </c>
    </row>
    <row r="96" spans="1:25" ht="15.75" thickBot="1" x14ac:dyDescent="0.2">
      <c r="A96" s="14">
        <v>502024</v>
      </c>
      <c r="B96" s="150" t="s">
        <v>77</v>
      </c>
      <c r="C96" s="14">
        <v>1.056</v>
      </c>
      <c r="D96" s="151">
        <v>3.8E-3</v>
      </c>
      <c r="E96" s="150">
        <v>365.73</v>
      </c>
      <c r="F96" s="14">
        <v>1.0509999999999999</v>
      </c>
      <c r="G96" s="152">
        <v>-4.7999999999999996E-3</v>
      </c>
      <c r="H96" s="152">
        <v>0.03</v>
      </c>
      <c r="I96" s="150">
        <v>5</v>
      </c>
      <c r="J96" s="150">
        <v>4.5</v>
      </c>
      <c r="K96" s="152">
        <v>4.478E-2</v>
      </c>
      <c r="L96" s="150" t="s">
        <v>40</v>
      </c>
      <c r="M96" s="14" t="s">
        <v>78</v>
      </c>
      <c r="N96" s="156">
        <v>-2.0999999999999999E-3</v>
      </c>
      <c r="O96" s="18">
        <v>0.28910000000000002</v>
      </c>
      <c r="P96" s="152">
        <v>-8.0999999999999996E-3</v>
      </c>
      <c r="Q96" s="152">
        <v>0.63929999999999998</v>
      </c>
      <c r="R96" s="152">
        <v>3.8E-3</v>
      </c>
      <c r="S96" s="152">
        <v>3.8E-3</v>
      </c>
      <c r="T96" s="152">
        <v>4.8999999999999998E-3</v>
      </c>
      <c r="U96" s="150">
        <v>2709</v>
      </c>
      <c r="V96" s="150">
        <v>321</v>
      </c>
      <c r="W96" s="153">
        <v>0.21180555555555555</v>
      </c>
      <c r="X96" s="154">
        <v>42614</v>
      </c>
      <c r="Y96" s="21" t="s">
        <v>38</v>
      </c>
    </row>
    <row r="97" spans="1:25" ht="15.75" thickBot="1" x14ac:dyDescent="0.2">
      <c r="A97" s="7">
        <v>150257</v>
      </c>
      <c r="B97" s="144" t="s">
        <v>53</v>
      </c>
      <c r="C97" s="7">
        <v>1.0149999999999999</v>
      </c>
      <c r="D97" s="147">
        <v>2E-3</v>
      </c>
      <c r="E97" s="144">
        <v>43.08</v>
      </c>
      <c r="F97" s="7">
        <v>1.0095000000000001</v>
      </c>
      <c r="G97" s="146">
        <v>-5.4000000000000003E-3</v>
      </c>
      <c r="H97" s="146">
        <v>0.03</v>
      </c>
      <c r="I97" s="144">
        <v>4.5</v>
      </c>
      <c r="J97" s="144">
        <v>4.5</v>
      </c>
      <c r="K97" s="146">
        <v>4.4749999999999998E-2</v>
      </c>
      <c r="L97" s="144" t="s">
        <v>40</v>
      </c>
      <c r="M97" s="7" t="s">
        <v>54</v>
      </c>
      <c r="N97" s="145">
        <v>-6.1999999999999998E-3</v>
      </c>
      <c r="O97" s="23">
        <v>0.41660000000000003</v>
      </c>
      <c r="P97" s="146">
        <v>-9.1999999999999998E-3</v>
      </c>
      <c r="Q97" s="146">
        <v>0.38950000000000001</v>
      </c>
      <c r="R97" s="146">
        <v>1.11E-2</v>
      </c>
      <c r="S97" s="146">
        <v>1.11E-2</v>
      </c>
      <c r="T97" s="146">
        <v>5.4000000000000003E-3</v>
      </c>
      <c r="U97" s="144">
        <v>1579</v>
      </c>
      <c r="V97" s="144">
        <v>6</v>
      </c>
      <c r="W97" s="148">
        <v>0.21180555555555555</v>
      </c>
      <c r="X97" s="149">
        <v>42888</v>
      </c>
      <c r="Y97" s="13" t="s">
        <v>38</v>
      </c>
    </row>
    <row r="98" spans="1:25" ht="15.75" thickBot="1" x14ac:dyDescent="0.2">
      <c r="A98" s="14">
        <v>150259</v>
      </c>
      <c r="B98" s="150" t="s">
        <v>92</v>
      </c>
      <c r="C98" s="14">
        <v>1.0149999999999999</v>
      </c>
      <c r="D98" s="151">
        <v>3.0000000000000001E-3</v>
      </c>
      <c r="E98" s="150">
        <v>165.51</v>
      </c>
      <c r="F98" s="14">
        <v>1.0095000000000001</v>
      </c>
      <c r="G98" s="152">
        <v>-5.4000000000000003E-3</v>
      </c>
      <c r="H98" s="152">
        <v>0.03</v>
      </c>
      <c r="I98" s="150">
        <v>4.5</v>
      </c>
      <c r="J98" s="150">
        <v>4.5</v>
      </c>
      <c r="K98" s="152">
        <v>4.4749999999999998E-2</v>
      </c>
      <c r="L98" s="150" t="s">
        <v>40</v>
      </c>
      <c r="M98" s="14" t="s">
        <v>93</v>
      </c>
      <c r="N98" s="156">
        <v>-4.7000000000000002E-3</v>
      </c>
      <c r="O98" s="18">
        <v>0.34499999999999997</v>
      </c>
      <c r="P98" s="152">
        <v>-9.1999999999999998E-3</v>
      </c>
      <c r="Q98" s="152">
        <v>0.56010000000000004</v>
      </c>
      <c r="R98" s="152">
        <v>-4.7000000000000002E-3</v>
      </c>
      <c r="S98" s="152">
        <v>-4.7000000000000002E-3</v>
      </c>
      <c r="T98" s="152">
        <v>-6.1999999999999998E-3</v>
      </c>
      <c r="U98" s="150">
        <v>10109</v>
      </c>
      <c r="V98" s="150">
        <v>-11</v>
      </c>
      <c r="W98" s="153">
        <v>0.21180555555555555</v>
      </c>
      <c r="X98" s="154">
        <v>42888</v>
      </c>
      <c r="Y98" s="21" t="s">
        <v>38</v>
      </c>
    </row>
    <row r="99" spans="1:25" ht="15.75" thickBot="1" x14ac:dyDescent="0.2">
      <c r="A99" s="7">
        <v>502049</v>
      </c>
      <c r="B99" s="144" t="s">
        <v>90</v>
      </c>
      <c r="C99" s="7">
        <v>1.0209999999999999</v>
      </c>
      <c r="D99" s="147">
        <v>2E-3</v>
      </c>
      <c r="E99" s="144">
        <v>1373.51</v>
      </c>
      <c r="F99" s="7">
        <v>1.0155000000000001</v>
      </c>
      <c r="G99" s="146">
        <v>-5.4000000000000003E-3</v>
      </c>
      <c r="H99" s="146">
        <v>0.03</v>
      </c>
      <c r="I99" s="144">
        <v>4.5</v>
      </c>
      <c r="J99" s="144">
        <v>4.5</v>
      </c>
      <c r="K99" s="146">
        <v>4.4749999999999998E-2</v>
      </c>
      <c r="L99" s="144" t="s">
        <v>40</v>
      </c>
      <c r="M99" s="7" t="s">
        <v>91</v>
      </c>
      <c r="N99" s="145">
        <v>-4.0000000000000001E-3</v>
      </c>
      <c r="O99" s="23">
        <v>0.43109999999999998</v>
      </c>
      <c r="P99" s="146">
        <v>-9.1000000000000004E-3</v>
      </c>
      <c r="Q99" s="146">
        <v>0.34870000000000001</v>
      </c>
      <c r="R99" s="146">
        <v>-4.7000000000000002E-3</v>
      </c>
      <c r="S99" s="146">
        <v>-4.7000000000000002E-3</v>
      </c>
      <c r="T99" s="146">
        <v>5.1000000000000004E-3</v>
      </c>
      <c r="U99" s="144">
        <v>13010</v>
      </c>
      <c r="V99" s="144">
        <v>741</v>
      </c>
      <c r="W99" s="148">
        <v>0.21180555555555555</v>
      </c>
      <c r="X99" s="149">
        <v>42839</v>
      </c>
      <c r="Y99" s="13" t="s">
        <v>38</v>
      </c>
    </row>
    <row r="100" spans="1:25" ht="15.75" thickBot="1" x14ac:dyDescent="0.2">
      <c r="A100" s="14">
        <v>150283</v>
      </c>
      <c r="B100" s="150" t="s">
        <v>63</v>
      </c>
      <c r="C100" s="14">
        <v>1.0129999999999999</v>
      </c>
      <c r="D100" s="151">
        <v>2E-3</v>
      </c>
      <c r="E100" s="150">
        <v>103.92</v>
      </c>
      <c r="F100" s="14">
        <v>1.0073000000000001</v>
      </c>
      <c r="G100" s="152">
        <v>-5.7000000000000002E-3</v>
      </c>
      <c r="H100" s="152">
        <v>0.03</v>
      </c>
      <c r="I100" s="150">
        <v>4.5</v>
      </c>
      <c r="J100" s="150">
        <v>4.5</v>
      </c>
      <c r="K100" s="152">
        <v>4.4740000000000002E-2</v>
      </c>
      <c r="L100" s="150" t="s">
        <v>40</v>
      </c>
      <c r="M100" s="14" t="s">
        <v>64</v>
      </c>
      <c r="N100" s="156">
        <v>-5.7000000000000002E-3</v>
      </c>
      <c r="O100" s="18">
        <v>0.29139999999999999</v>
      </c>
      <c r="P100" s="152">
        <v>-9.1999999999999998E-3</v>
      </c>
      <c r="Q100" s="162">
        <v>0.69069999999999998</v>
      </c>
      <c r="R100" s="152">
        <v>-4.7000000000000002E-3</v>
      </c>
      <c r="S100" s="152">
        <v>-4.7000000000000002E-3</v>
      </c>
      <c r="T100" s="152">
        <v>-8.5000000000000006E-3</v>
      </c>
      <c r="U100" s="150">
        <v>9411</v>
      </c>
      <c r="V100" s="150">
        <v>-25</v>
      </c>
      <c r="W100" s="153">
        <v>0.21180555555555555</v>
      </c>
      <c r="X100" s="154">
        <v>42905</v>
      </c>
      <c r="Y100" s="21" t="s">
        <v>38</v>
      </c>
    </row>
    <row r="101" spans="1:25" ht="15.75" thickBot="1" x14ac:dyDescent="0.2">
      <c r="A101" s="7">
        <v>150235</v>
      </c>
      <c r="B101" s="144" t="s">
        <v>115</v>
      </c>
      <c r="C101" s="7">
        <v>1.0329999999999999</v>
      </c>
      <c r="D101" s="157">
        <v>0</v>
      </c>
      <c r="E101" s="144">
        <v>577.07000000000005</v>
      </c>
      <c r="F101" s="7">
        <v>1.0269999999999999</v>
      </c>
      <c r="G101" s="146">
        <v>-5.7999999999999996E-3</v>
      </c>
      <c r="H101" s="146">
        <v>0.03</v>
      </c>
      <c r="I101" s="144">
        <v>4.5</v>
      </c>
      <c r="J101" s="144">
        <v>4.5</v>
      </c>
      <c r="K101" s="146">
        <v>4.4729999999999999E-2</v>
      </c>
      <c r="L101" s="144" t="s">
        <v>40</v>
      </c>
      <c r="M101" s="7" t="s">
        <v>56</v>
      </c>
      <c r="N101" s="145">
        <v>-8.8999999999999999E-3</v>
      </c>
      <c r="O101" s="23">
        <v>0.37590000000000001</v>
      </c>
      <c r="P101" s="146">
        <v>-9.1000000000000004E-3</v>
      </c>
      <c r="Q101" s="146">
        <v>0.46629999999999999</v>
      </c>
      <c r="R101" s="146">
        <v>5.0000000000000001E-4</v>
      </c>
      <c r="S101" s="146">
        <v>5.0000000000000001E-4</v>
      </c>
      <c r="T101" s="146">
        <v>-5.0000000000000001E-4</v>
      </c>
      <c r="U101" s="144">
        <v>31530</v>
      </c>
      <c r="V101" s="144">
        <v>93</v>
      </c>
      <c r="W101" s="148">
        <v>0.21180555555555555</v>
      </c>
      <c r="X101" s="149">
        <v>42675</v>
      </c>
      <c r="Y101" s="13" t="s">
        <v>38</v>
      </c>
    </row>
    <row r="102" spans="1:25" ht="15.75" thickBot="1" x14ac:dyDescent="0.2">
      <c r="A102" s="14">
        <v>150243</v>
      </c>
      <c r="B102" s="150" t="s">
        <v>128</v>
      </c>
      <c r="C102" s="14">
        <v>1.0329999999999999</v>
      </c>
      <c r="D102" s="151">
        <v>1.9E-3</v>
      </c>
      <c r="E102" s="150">
        <v>182.44</v>
      </c>
      <c r="F102" s="14">
        <v>1.0269999999999999</v>
      </c>
      <c r="G102" s="152">
        <v>-5.7999999999999996E-3</v>
      </c>
      <c r="H102" s="152">
        <v>0.03</v>
      </c>
      <c r="I102" s="150">
        <v>4.5</v>
      </c>
      <c r="J102" s="150">
        <v>4.5</v>
      </c>
      <c r="K102" s="152">
        <v>4.4729999999999999E-2</v>
      </c>
      <c r="L102" s="150" t="s">
        <v>40</v>
      </c>
      <c r="M102" s="14" t="s">
        <v>129</v>
      </c>
      <c r="N102" s="156">
        <v>-3.0000000000000001E-3</v>
      </c>
      <c r="O102" s="18">
        <v>0.3831</v>
      </c>
      <c r="P102" s="152">
        <v>-9.1000000000000004E-3</v>
      </c>
      <c r="Q102" s="152">
        <v>0.44929999999999998</v>
      </c>
      <c r="R102" s="152">
        <v>5.0000000000000001E-4</v>
      </c>
      <c r="S102" s="152">
        <v>5.0000000000000001E-4</v>
      </c>
      <c r="T102" s="152">
        <v>-1.4E-3</v>
      </c>
      <c r="U102" s="150">
        <v>12455</v>
      </c>
      <c r="V102" s="150">
        <v>48</v>
      </c>
      <c r="W102" s="153">
        <v>0.21180555555555555</v>
      </c>
      <c r="X102" s="154">
        <v>42705</v>
      </c>
      <c r="Y102" s="21" t="s">
        <v>38</v>
      </c>
    </row>
    <row r="103" spans="1:25" ht="15.75" thickBot="1" x14ac:dyDescent="0.2">
      <c r="A103" s="7">
        <v>150241</v>
      </c>
      <c r="B103" s="155" t="s">
        <v>94</v>
      </c>
      <c r="C103" s="7">
        <v>1.036</v>
      </c>
      <c r="D103" s="147">
        <v>1.9E-3</v>
      </c>
      <c r="E103" s="144">
        <v>329.72</v>
      </c>
      <c r="F103" s="7">
        <v>1.03</v>
      </c>
      <c r="G103" s="146">
        <v>-5.7999999999999996E-3</v>
      </c>
      <c r="H103" s="146">
        <v>0.03</v>
      </c>
      <c r="I103" s="144">
        <v>4.5</v>
      </c>
      <c r="J103" s="144">
        <v>4.5</v>
      </c>
      <c r="K103" s="146">
        <v>4.4729999999999999E-2</v>
      </c>
      <c r="L103" s="144" t="s">
        <v>40</v>
      </c>
      <c r="M103" s="7" t="s">
        <v>95</v>
      </c>
      <c r="N103" s="145">
        <v>-5.1000000000000004E-3</v>
      </c>
      <c r="O103" s="23">
        <v>0.31619999999999998</v>
      </c>
      <c r="P103" s="146">
        <v>-9.1000000000000004E-3</v>
      </c>
      <c r="Q103" s="146">
        <v>0.60260000000000002</v>
      </c>
      <c r="R103" s="146">
        <v>-3.2000000000000002E-3</v>
      </c>
      <c r="S103" s="146">
        <v>-3.2000000000000002E-3</v>
      </c>
      <c r="T103" s="146">
        <v>0</v>
      </c>
      <c r="U103" s="144">
        <v>8547</v>
      </c>
      <c r="V103" s="144">
        <v>15</v>
      </c>
      <c r="W103" s="148">
        <v>0.21180555555555555</v>
      </c>
      <c r="X103" s="149">
        <v>42719</v>
      </c>
      <c r="Y103" s="13" t="s">
        <v>38</v>
      </c>
    </row>
    <row r="104" spans="1:25" ht="15.75" thickBot="1" x14ac:dyDescent="0.2">
      <c r="A104" s="14">
        <v>150315</v>
      </c>
      <c r="B104" s="150" t="s">
        <v>118</v>
      </c>
      <c r="C104" s="14">
        <v>1.038</v>
      </c>
      <c r="D104" s="151">
        <v>1.9E-3</v>
      </c>
      <c r="E104" s="150">
        <v>207.22</v>
      </c>
      <c r="F104" s="14">
        <v>1.032</v>
      </c>
      <c r="G104" s="152">
        <v>-5.7999999999999996E-3</v>
      </c>
      <c r="H104" s="152">
        <v>0.03</v>
      </c>
      <c r="I104" s="150">
        <v>4.5</v>
      </c>
      <c r="J104" s="150">
        <v>4.5</v>
      </c>
      <c r="K104" s="152">
        <v>4.4729999999999999E-2</v>
      </c>
      <c r="L104" s="150" t="s">
        <v>40</v>
      </c>
      <c r="M104" s="14" t="s">
        <v>119</v>
      </c>
      <c r="N104" s="156">
        <v>-1E-3</v>
      </c>
      <c r="O104" s="18">
        <v>0.3866</v>
      </c>
      <c r="P104" s="152">
        <v>-9.1000000000000004E-3</v>
      </c>
      <c r="Q104" s="152">
        <v>0.43540000000000001</v>
      </c>
      <c r="R104" s="152">
        <v>-6.7000000000000002E-3</v>
      </c>
      <c r="S104" s="152">
        <v>-6.7000000000000002E-3</v>
      </c>
      <c r="T104" s="152">
        <v>-7.7000000000000002E-3</v>
      </c>
      <c r="U104" s="150">
        <v>9380</v>
      </c>
      <c r="V104" s="150">
        <v>-100</v>
      </c>
      <c r="W104" s="153">
        <v>0.21180555555555555</v>
      </c>
      <c r="X104" s="154">
        <v>42705</v>
      </c>
      <c r="Y104" s="21" t="s">
        <v>38</v>
      </c>
    </row>
    <row r="105" spans="1:25" ht="15.75" thickBot="1" x14ac:dyDescent="0.2">
      <c r="A105" s="7">
        <v>150233</v>
      </c>
      <c r="B105" s="144" t="s">
        <v>81</v>
      </c>
      <c r="C105" s="7">
        <v>1.016</v>
      </c>
      <c r="D105" s="147">
        <v>3.0000000000000001E-3</v>
      </c>
      <c r="E105" s="144">
        <v>36.71</v>
      </c>
      <c r="F105" s="7">
        <v>1.0099</v>
      </c>
      <c r="G105" s="146">
        <v>-6.0000000000000001E-3</v>
      </c>
      <c r="H105" s="146">
        <v>0.03</v>
      </c>
      <c r="I105" s="144">
        <v>4.5</v>
      </c>
      <c r="J105" s="144">
        <v>4.5</v>
      </c>
      <c r="K105" s="146">
        <v>4.4729999999999999E-2</v>
      </c>
      <c r="L105" s="144" t="s">
        <v>40</v>
      </c>
      <c r="M105" s="7" t="s">
        <v>82</v>
      </c>
      <c r="N105" s="145">
        <v>-2.2000000000000001E-3</v>
      </c>
      <c r="O105" s="23">
        <v>0.30409999999999998</v>
      </c>
      <c r="P105" s="146">
        <v>-9.1999999999999998E-3</v>
      </c>
      <c r="Q105" s="160">
        <v>0.65710000000000002</v>
      </c>
      <c r="R105" s="146">
        <v>-4.5999999999999999E-3</v>
      </c>
      <c r="S105" s="146">
        <v>-4.5999999999999999E-3</v>
      </c>
      <c r="T105" s="146">
        <v>-6.9999999999999999E-4</v>
      </c>
      <c r="U105" s="144">
        <v>2708</v>
      </c>
      <c r="V105" s="144">
        <v>-12</v>
      </c>
      <c r="W105" s="148">
        <v>0.21180555555555555</v>
      </c>
      <c r="X105" s="149">
        <v>42884</v>
      </c>
      <c r="Y105" s="13" t="s">
        <v>38</v>
      </c>
    </row>
    <row r="106" spans="1:25" ht="15.75" thickBot="1" x14ac:dyDescent="0.2">
      <c r="A106" s="14">
        <v>150275</v>
      </c>
      <c r="B106" s="161" t="s">
        <v>89</v>
      </c>
      <c r="C106" s="14">
        <v>1.036</v>
      </c>
      <c r="D106" s="151">
        <v>1E-3</v>
      </c>
      <c r="E106" s="150">
        <v>3104.89</v>
      </c>
      <c r="F106" s="14">
        <v>1.03</v>
      </c>
      <c r="G106" s="152">
        <v>-5.7999999999999996E-3</v>
      </c>
      <c r="H106" s="152">
        <v>0.03</v>
      </c>
      <c r="I106" s="150">
        <v>4.5</v>
      </c>
      <c r="J106" s="150">
        <v>4.5</v>
      </c>
      <c r="K106" s="152">
        <v>4.4729999999999999E-2</v>
      </c>
      <c r="L106" s="150" t="s">
        <v>40</v>
      </c>
      <c r="M106" s="14" t="s">
        <v>46</v>
      </c>
      <c r="N106" s="151">
        <v>2E-3</v>
      </c>
      <c r="O106" s="18">
        <v>0.1467</v>
      </c>
      <c r="P106" s="152">
        <v>-9.1000000000000004E-3</v>
      </c>
      <c r="Q106" s="152">
        <v>1</v>
      </c>
      <c r="R106" s="152">
        <v>3.3E-3</v>
      </c>
      <c r="S106" s="152">
        <v>3.3E-3</v>
      </c>
      <c r="T106" s="152">
        <v>5.4000000000000003E-3</v>
      </c>
      <c r="U106" s="150">
        <v>52937</v>
      </c>
      <c r="V106" s="150">
        <v>286</v>
      </c>
      <c r="W106" s="153">
        <v>0.21180555555555555</v>
      </c>
      <c r="X106" s="154">
        <v>42719</v>
      </c>
      <c r="Y106" s="21" t="s">
        <v>38</v>
      </c>
    </row>
    <row r="107" spans="1:25" ht="15.75" thickBot="1" x14ac:dyDescent="0.2">
      <c r="A107" s="7">
        <v>150305</v>
      </c>
      <c r="B107" s="144" t="s">
        <v>104</v>
      </c>
      <c r="C107" s="7">
        <v>1.0369999999999999</v>
      </c>
      <c r="D107" s="147">
        <v>2.8999999999999998E-3</v>
      </c>
      <c r="E107" s="144">
        <v>106.85</v>
      </c>
      <c r="F107" s="7">
        <v>1.0309999999999999</v>
      </c>
      <c r="G107" s="146">
        <v>-5.7999999999999996E-3</v>
      </c>
      <c r="H107" s="146">
        <v>0.03</v>
      </c>
      <c r="I107" s="144">
        <v>4.5</v>
      </c>
      <c r="J107" s="144">
        <v>4.5</v>
      </c>
      <c r="K107" s="146">
        <v>4.4729999999999999E-2</v>
      </c>
      <c r="L107" s="144" t="s">
        <v>40</v>
      </c>
      <c r="M107" s="7" t="s">
        <v>105</v>
      </c>
      <c r="N107" s="145">
        <v>-2.8E-3</v>
      </c>
      <c r="O107" s="23">
        <v>0.2384</v>
      </c>
      <c r="P107" s="146">
        <v>-9.1000000000000004E-3</v>
      </c>
      <c r="Q107" s="146">
        <v>0.78359999999999996</v>
      </c>
      <c r="R107" s="146">
        <v>-5.8999999999999999E-3</v>
      </c>
      <c r="S107" s="146">
        <v>-5.8999999999999999E-3</v>
      </c>
      <c r="T107" s="146">
        <v>-5.8999999999999999E-3</v>
      </c>
      <c r="U107" s="144">
        <v>2927</v>
      </c>
      <c r="V107" s="144">
        <v>-21</v>
      </c>
      <c r="W107" s="148">
        <v>0.21180555555555555</v>
      </c>
      <c r="X107" s="149">
        <v>42719</v>
      </c>
      <c r="Y107" s="13" t="s">
        <v>38</v>
      </c>
    </row>
    <row r="108" spans="1:25" ht="15.75" thickBot="1" x14ac:dyDescent="0.2">
      <c r="A108" s="14">
        <v>502011</v>
      </c>
      <c r="B108" s="150" t="s">
        <v>101</v>
      </c>
      <c r="C108" s="14">
        <v>1.012</v>
      </c>
      <c r="D108" s="159">
        <v>0</v>
      </c>
      <c r="E108" s="150">
        <v>774</v>
      </c>
      <c r="F108" s="14">
        <v>1.0052000000000001</v>
      </c>
      <c r="G108" s="152">
        <v>-6.7999999999999996E-3</v>
      </c>
      <c r="H108" s="152">
        <v>0.03</v>
      </c>
      <c r="I108" s="150">
        <v>4.5</v>
      </c>
      <c r="J108" s="150">
        <v>4.5</v>
      </c>
      <c r="K108" s="152">
        <v>4.4699999999999997E-2</v>
      </c>
      <c r="L108" s="150" t="s">
        <v>40</v>
      </c>
      <c r="M108" s="14" t="s">
        <v>56</v>
      </c>
      <c r="N108" s="156">
        <v>-8.8999999999999999E-3</v>
      </c>
      <c r="O108" s="18">
        <v>0.47849999999999998</v>
      </c>
      <c r="P108" s="152">
        <v>-1.0200000000000001E-2</v>
      </c>
      <c r="Q108" s="152">
        <v>0.2465</v>
      </c>
      <c r="R108" s="152">
        <v>3.0000000000000001E-3</v>
      </c>
      <c r="S108" s="152">
        <v>3.0000000000000001E-3</v>
      </c>
      <c r="T108" s="152">
        <v>3.8999999999999998E-3</v>
      </c>
      <c r="U108" s="150">
        <v>14445</v>
      </c>
      <c r="V108" s="150">
        <v>121</v>
      </c>
      <c r="W108" s="153">
        <v>0.21180555555555555</v>
      </c>
      <c r="X108" s="154">
        <v>42923</v>
      </c>
      <c r="Y108" s="21" t="s">
        <v>38</v>
      </c>
    </row>
    <row r="109" spans="1:25" s="60" customFormat="1" ht="15.75" thickBot="1" x14ac:dyDescent="0.2">
      <c r="A109" s="51">
        <v>150177</v>
      </c>
      <c r="B109" s="188" t="s">
        <v>83</v>
      </c>
      <c r="C109" s="51">
        <v>1.0349999999999999</v>
      </c>
      <c r="D109" s="189">
        <v>3.8999999999999998E-3</v>
      </c>
      <c r="E109" s="188">
        <v>82.5</v>
      </c>
      <c r="F109" s="51">
        <v>1.028</v>
      </c>
      <c r="G109" s="190">
        <v>-6.7999999999999996E-3</v>
      </c>
      <c r="H109" s="190">
        <v>0.03</v>
      </c>
      <c r="I109" s="188">
        <v>4.5</v>
      </c>
      <c r="J109" s="188">
        <v>4.5</v>
      </c>
      <c r="K109" s="190">
        <v>4.4690000000000001E-2</v>
      </c>
      <c r="L109" s="188" t="s">
        <v>40</v>
      </c>
      <c r="M109" s="51" t="s">
        <v>84</v>
      </c>
      <c r="N109" s="193">
        <v>-4.7000000000000002E-3</v>
      </c>
      <c r="O109" s="56">
        <v>0.47320000000000001</v>
      </c>
      <c r="P109" s="190">
        <v>-0.01</v>
      </c>
      <c r="Q109" s="190">
        <v>0.2366</v>
      </c>
      <c r="R109" s="190">
        <v>-1.1999999999999999E-3</v>
      </c>
      <c r="S109" s="190">
        <v>-1.1999999999999999E-3</v>
      </c>
      <c r="T109" s="190">
        <v>1.6000000000000001E-3</v>
      </c>
      <c r="U109" s="188">
        <v>22247</v>
      </c>
      <c r="V109" s="188">
        <v>38</v>
      </c>
      <c r="W109" s="191">
        <v>0.21180555555555555</v>
      </c>
      <c r="X109" s="192">
        <v>42738</v>
      </c>
      <c r="Y109" s="59" t="s">
        <v>38</v>
      </c>
    </row>
    <row r="110" spans="1:25" ht="15.75" thickBot="1" x14ac:dyDescent="0.2">
      <c r="A110" s="14">
        <v>150205</v>
      </c>
      <c r="B110" s="150" t="s">
        <v>49</v>
      </c>
      <c r="C110" s="14">
        <v>1.04</v>
      </c>
      <c r="D110" s="151">
        <v>3.8999999999999998E-3</v>
      </c>
      <c r="E110" s="150">
        <v>39119.730000000003</v>
      </c>
      <c r="F110" s="14">
        <v>1.0329999999999999</v>
      </c>
      <c r="G110" s="152">
        <v>-6.7999999999999996E-3</v>
      </c>
      <c r="H110" s="152">
        <v>0.03</v>
      </c>
      <c r="I110" s="150">
        <v>4.5</v>
      </c>
      <c r="J110" s="150">
        <v>4.5</v>
      </c>
      <c r="K110" s="152">
        <v>4.4690000000000001E-2</v>
      </c>
      <c r="L110" s="150" t="s">
        <v>40</v>
      </c>
      <c r="M110" s="14" t="s">
        <v>50</v>
      </c>
      <c r="N110" s="156">
        <v>-6.3E-3</v>
      </c>
      <c r="O110" s="18">
        <v>0.2021</v>
      </c>
      <c r="P110" s="152">
        <v>-0.01</v>
      </c>
      <c r="Q110" s="152">
        <v>0.86570000000000003</v>
      </c>
      <c r="R110" s="152">
        <v>1.9E-3</v>
      </c>
      <c r="S110" s="152">
        <v>1.9E-3</v>
      </c>
      <c r="T110" s="152">
        <v>1.8E-3</v>
      </c>
      <c r="U110" s="150">
        <v>566714</v>
      </c>
      <c r="V110" s="150">
        <v>21230</v>
      </c>
      <c r="W110" s="153">
        <v>0.21180555555555555</v>
      </c>
      <c r="X110" s="154">
        <v>42705</v>
      </c>
      <c r="Y110" s="21" t="s">
        <v>38</v>
      </c>
    </row>
    <row r="111" spans="1:25" ht="15.75" thickBot="1" x14ac:dyDescent="0.2">
      <c r="A111" s="7">
        <v>150229</v>
      </c>
      <c r="B111" s="144" t="s">
        <v>69</v>
      </c>
      <c r="C111" s="7">
        <v>1.0389999999999999</v>
      </c>
      <c r="D111" s="147">
        <v>3.8999999999999998E-3</v>
      </c>
      <c r="E111" s="144">
        <v>822.95</v>
      </c>
      <c r="F111" s="7">
        <v>1.032</v>
      </c>
      <c r="G111" s="146">
        <v>-6.7999999999999996E-3</v>
      </c>
      <c r="H111" s="146">
        <v>0.03</v>
      </c>
      <c r="I111" s="144">
        <v>4.5</v>
      </c>
      <c r="J111" s="144">
        <v>4.5</v>
      </c>
      <c r="K111" s="146">
        <v>4.4690000000000001E-2</v>
      </c>
      <c r="L111" s="144" t="s">
        <v>40</v>
      </c>
      <c r="M111" s="7" t="s">
        <v>70</v>
      </c>
      <c r="N111" s="145">
        <v>-4.1000000000000003E-3</v>
      </c>
      <c r="O111" s="23">
        <v>0.29559999999999997</v>
      </c>
      <c r="P111" s="146">
        <v>-0.01</v>
      </c>
      <c r="Q111" s="146">
        <v>0.64839999999999998</v>
      </c>
      <c r="R111" s="146">
        <v>1.1000000000000001E-3</v>
      </c>
      <c r="S111" s="146">
        <v>1.1000000000000001E-3</v>
      </c>
      <c r="T111" s="146">
        <v>2.2000000000000001E-3</v>
      </c>
      <c r="U111" s="144">
        <v>16831</v>
      </c>
      <c r="V111" s="144">
        <v>638</v>
      </c>
      <c r="W111" s="148">
        <v>0.21180555555555555</v>
      </c>
      <c r="X111" s="149">
        <v>42705</v>
      </c>
      <c r="Y111" s="13" t="s">
        <v>38</v>
      </c>
    </row>
    <row r="112" spans="1:25" ht="15.75" thickBot="1" x14ac:dyDescent="0.2">
      <c r="A112" s="14">
        <v>150271</v>
      </c>
      <c r="B112" s="150" t="s">
        <v>59</v>
      </c>
      <c r="C112" s="14">
        <v>1.0369999999999999</v>
      </c>
      <c r="D112" s="151">
        <v>3.8999999999999998E-3</v>
      </c>
      <c r="E112" s="150">
        <v>128.56</v>
      </c>
      <c r="F112" s="14">
        <v>1.03</v>
      </c>
      <c r="G112" s="152">
        <v>-6.7999999999999996E-3</v>
      </c>
      <c r="H112" s="152">
        <v>0.03</v>
      </c>
      <c r="I112" s="150">
        <v>4.5</v>
      </c>
      <c r="J112" s="150">
        <v>4.5</v>
      </c>
      <c r="K112" s="152">
        <v>4.4690000000000001E-2</v>
      </c>
      <c r="L112" s="150" t="s">
        <v>40</v>
      </c>
      <c r="M112" s="14" t="s">
        <v>60</v>
      </c>
      <c r="N112" s="156">
        <v>-5.1000000000000004E-3</v>
      </c>
      <c r="O112" s="18">
        <v>0.39910000000000001</v>
      </c>
      <c r="P112" s="152">
        <v>-0.01</v>
      </c>
      <c r="Q112" s="152">
        <v>0.40849999999999997</v>
      </c>
      <c r="R112" s="152">
        <v>-8.9999999999999998E-4</v>
      </c>
      <c r="S112" s="152">
        <v>-8.9999999999999998E-4</v>
      </c>
      <c r="T112" s="152">
        <v>-1.9E-3</v>
      </c>
      <c r="U112" s="150">
        <v>2354</v>
      </c>
      <c r="V112" s="150">
        <v>-10</v>
      </c>
      <c r="W112" s="153">
        <v>0.21180555555555555</v>
      </c>
      <c r="X112" s="154">
        <v>42719</v>
      </c>
      <c r="Y112" s="21" t="s">
        <v>38</v>
      </c>
    </row>
    <row r="113" spans="1:25" ht="15.75" thickBot="1" x14ac:dyDescent="0.2">
      <c r="A113" s="7">
        <v>150173</v>
      </c>
      <c r="B113" s="144" t="s">
        <v>113</v>
      </c>
      <c r="C113" s="7">
        <v>1.0369999999999999</v>
      </c>
      <c r="D113" s="147">
        <v>2.8999999999999998E-3</v>
      </c>
      <c r="E113" s="144">
        <v>1483.41</v>
      </c>
      <c r="F113" s="7">
        <v>1.03</v>
      </c>
      <c r="G113" s="146">
        <v>-6.7999999999999996E-3</v>
      </c>
      <c r="H113" s="146">
        <v>0.03</v>
      </c>
      <c r="I113" s="144">
        <v>4.5</v>
      </c>
      <c r="J113" s="144">
        <v>4.5</v>
      </c>
      <c r="K113" s="146">
        <v>4.4690000000000001E-2</v>
      </c>
      <c r="L113" s="144" t="s">
        <v>40</v>
      </c>
      <c r="M113" s="7" t="s">
        <v>114</v>
      </c>
      <c r="N113" s="145">
        <v>-5.9999999999999995E-4</v>
      </c>
      <c r="O113" s="23">
        <v>0.2873</v>
      </c>
      <c r="P113" s="146">
        <v>-0.01</v>
      </c>
      <c r="Q113" s="146">
        <v>0.6704</v>
      </c>
      <c r="R113" s="146">
        <v>-6.7000000000000002E-3</v>
      </c>
      <c r="S113" s="146">
        <v>-6.7000000000000002E-3</v>
      </c>
      <c r="T113" s="146">
        <v>-3.3E-3</v>
      </c>
      <c r="U113" s="144">
        <v>19056</v>
      </c>
      <c r="V113" s="144">
        <v>37</v>
      </c>
      <c r="W113" s="148">
        <v>0.21180555555555555</v>
      </c>
      <c r="X113" s="149">
        <v>42719</v>
      </c>
      <c r="Y113" s="13" t="s">
        <v>38</v>
      </c>
    </row>
    <row r="114" spans="1:25" ht="15.75" thickBot="1" x14ac:dyDescent="0.2">
      <c r="A114" s="14">
        <v>502027</v>
      </c>
      <c r="B114" s="150" t="s">
        <v>124</v>
      </c>
      <c r="C114" s="14">
        <v>1.0589999999999999</v>
      </c>
      <c r="D114" s="151">
        <v>4.7000000000000002E-3</v>
      </c>
      <c r="E114" s="150">
        <v>29.28</v>
      </c>
      <c r="F114" s="14">
        <v>1.0509999999999999</v>
      </c>
      <c r="G114" s="152">
        <v>-7.6E-3</v>
      </c>
      <c r="H114" s="152">
        <v>0.03</v>
      </c>
      <c r="I114" s="150">
        <v>5</v>
      </c>
      <c r="J114" s="150">
        <v>4.5</v>
      </c>
      <c r="K114" s="152">
        <v>4.4650000000000002E-2</v>
      </c>
      <c r="L114" s="150" t="s">
        <v>40</v>
      </c>
      <c r="M114" s="14" t="s">
        <v>125</v>
      </c>
      <c r="N114" s="159">
        <v>0</v>
      </c>
      <c r="O114" s="18">
        <v>0.30049999999999999</v>
      </c>
      <c r="P114" s="152">
        <v>-1.09E-2</v>
      </c>
      <c r="Q114" s="152">
        <v>0.6129</v>
      </c>
      <c r="R114" s="152">
        <v>6.7199999999999996E-2</v>
      </c>
      <c r="S114" s="152">
        <v>6.7199999999999996E-2</v>
      </c>
      <c r="T114" s="152">
        <v>1.8800000000000001E-2</v>
      </c>
      <c r="U114" s="150">
        <v>141</v>
      </c>
      <c r="V114" s="150">
        <v>8</v>
      </c>
      <c r="W114" s="153">
        <v>0.21180555555555555</v>
      </c>
      <c r="X114" s="154">
        <v>42614</v>
      </c>
      <c r="Y114" s="21" t="s">
        <v>38</v>
      </c>
    </row>
    <row r="115" spans="1:25" ht="15.75" thickBot="1" x14ac:dyDescent="0.2">
      <c r="A115" s="7">
        <v>150179</v>
      </c>
      <c r="B115" s="144" t="s">
        <v>120</v>
      </c>
      <c r="C115" s="7">
        <v>1.036</v>
      </c>
      <c r="D115" s="147">
        <v>2.8999999999999998E-3</v>
      </c>
      <c r="E115" s="144">
        <v>360.97</v>
      </c>
      <c r="F115" s="7">
        <v>1.028</v>
      </c>
      <c r="G115" s="146">
        <v>-7.7999999999999996E-3</v>
      </c>
      <c r="H115" s="146">
        <v>0.03</v>
      </c>
      <c r="I115" s="144">
        <v>4.5</v>
      </c>
      <c r="J115" s="144">
        <v>4.5</v>
      </c>
      <c r="K115" s="146">
        <v>4.4639999999999999E-2</v>
      </c>
      <c r="L115" s="144" t="s">
        <v>40</v>
      </c>
      <c r="M115" s="7" t="s">
        <v>121</v>
      </c>
      <c r="N115" s="145">
        <v>-1.4E-3</v>
      </c>
      <c r="O115" s="23">
        <v>0.4728</v>
      </c>
      <c r="P115" s="146">
        <v>-1.0999999999999999E-2</v>
      </c>
      <c r="Q115" s="146">
        <v>0.23760000000000001</v>
      </c>
      <c r="R115" s="146">
        <v>-5.7999999999999996E-3</v>
      </c>
      <c r="S115" s="146">
        <v>-5.7999999999999996E-3</v>
      </c>
      <c r="T115" s="146">
        <v>-7.7999999999999996E-3</v>
      </c>
      <c r="U115" s="144">
        <v>6732</v>
      </c>
      <c r="V115" s="144">
        <v>-176</v>
      </c>
      <c r="W115" s="148">
        <v>0.21180555555555555</v>
      </c>
      <c r="X115" s="149">
        <v>42738</v>
      </c>
      <c r="Y115" s="13" t="s">
        <v>38</v>
      </c>
    </row>
    <row r="116" spans="1:25" ht="15.75" thickBot="1" x14ac:dyDescent="0.2">
      <c r="A116" s="14">
        <v>150249</v>
      </c>
      <c r="B116" s="161" t="s">
        <v>103</v>
      </c>
      <c r="C116" s="14">
        <v>1.038</v>
      </c>
      <c r="D116" s="151">
        <v>3.8999999999999998E-3</v>
      </c>
      <c r="E116" s="150">
        <v>117.29</v>
      </c>
      <c r="F116" s="14">
        <v>1.03</v>
      </c>
      <c r="G116" s="152">
        <v>-7.7999999999999996E-3</v>
      </c>
      <c r="H116" s="152">
        <v>0.03</v>
      </c>
      <c r="I116" s="150">
        <v>4.5</v>
      </c>
      <c r="J116" s="150">
        <v>4.5</v>
      </c>
      <c r="K116" s="152">
        <v>4.4639999999999999E-2</v>
      </c>
      <c r="L116" s="150" t="s">
        <v>40</v>
      </c>
      <c r="M116" s="14" t="s">
        <v>95</v>
      </c>
      <c r="N116" s="156">
        <v>-5.1000000000000004E-3</v>
      </c>
      <c r="O116" s="18">
        <v>0.28089999999999998</v>
      </c>
      <c r="P116" s="152">
        <v>-1.0999999999999999E-2</v>
      </c>
      <c r="Q116" s="152">
        <v>0.68540000000000001</v>
      </c>
      <c r="R116" s="152">
        <v>-2.3E-3</v>
      </c>
      <c r="S116" s="152">
        <v>-2.3E-3</v>
      </c>
      <c r="T116" s="152">
        <v>-6.7000000000000002E-3</v>
      </c>
      <c r="U116" s="150">
        <v>3969</v>
      </c>
      <c r="V116" s="150">
        <v>-3</v>
      </c>
      <c r="W116" s="153">
        <v>0.21180555555555555</v>
      </c>
      <c r="X116" s="154">
        <v>42719</v>
      </c>
      <c r="Y116" s="21" t="s">
        <v>38</v>
      </c>
    </row>
    <row r="117" spans="1:25" ht="15.75" thickBot="1" x14ac:dyDescent="0.2">
      <c r="A117" s="7">
        <v>150184</v>
      </c>
      <c r="B117" s="144" t="s">
        <v>106</v>
      </c>
      <c r="C117" s="7">
        <v>1.018</v>
      </c>
      <c r="D117" s="157">
        <v>0</v>
      </c>
      <c r="E117" s="144">
        <v>295.23</v>
      </c>
      <c r="F117" s="7">
        <v>1.0099</v>
      </c>
      <c r="G117" s="146">
        <v>-8.0000000000000002E-3</v>
      </c>
      <c r="H117" s="146">
        <v>0.03</v>
      </c>
      <c r="I117" s="144">
        <v>4.5</v>
      </c>
      <c r="J117" s="144">
        <v>4.5</v>
      </c>
      <c r="K117" s="146">
        <v>4.4639999999999999E-2</v>
      </c>
      <c r="L117" s="144" t="s">
        <v>40</v>
      </c>
      <c r="M117" s="7" t="s">
        <v>76</v>
      </c>
      <c r="N117" s="147">
        <v>5.0000000000000001E-4</v>
      </c>
      <c r="O117" s="23">
        <v>0.34939999999999999</v>
      </c>
      <c r="P117" s="146">
        <v>-1.11E-2</v>
      </c>
      <c r="Q117" s="160">
        <v>0.54910000000000003</v>
      </c>
      <c r="R117" s="146">
        <v>-2.8999999999999998E-3</v>
      </c>
      <c r="S117" s="146">
        <v>-2.8999999999999998E-3</v>
      </c>
      <c r="T117" s="146">
        <v>-5.1000000000000004E-3</v>
      </c>
      <c r="U117" s="144">
        <v>38609</v>
      </c>
      <c r="V117" s="144">
        <v>-234</v>
      </c>
      <c r="W117" s="148">
        <v>0.21180555555555555</v>
      </c>
      <c r="X117" s="149">
        <v>42885</v>
      </c>
      <c r="Y117" s="13" t="s">
        <v>38</v>
      </c>
    </row>
    <row r="118" spans="1:25" ht="15.75" thickBot="1" x14ac:dyDescent="0.2">
      <c r="A118" s="14">
        <v>150194</v>
      </c>
      <c r="B118" s="150" t="s">
        <v>85</v>
      </c>
      <c r="C118" s="14">
        <v>1.0389999999999999</v>
      </c>
      <c r="D118" s="151">
        <v>1E-3</v>
      </c>
      <c r="E118" s="150">
        <v>7989.38</v>
      </c>
      <c r="F118" s="14">
        <v>1.03</v>
      </c>
      <c r="G118" s="152">
        <v>-8.6999999999999994E-3</v>
      </c>
      <c r="H118" s="152">
        <v>0.03</v>
      </c>
      <c r="I118" s="150">
        <v>4.5</v>
      </c>
      <c r="J118" s="150">
        <v>4.5</v>
      </c>
      <c r="K118" s="152">
        <v>4.4600000000000001E-2</v>
      </c>
      <c r="L118" s="150" t="s">
        <v>40</v>
      </c>
      <c r="M118" s="14" t="s">
        <v>86</v>
      </c>
      <c r="N118" s="151">
        <v>2.0000000000000001E-4</v>
      </c>
      <c r="O118" s="18">
        <v>0.1731</v>
      </c>
      <c r="P118" s="152">
        <v>-1.1900000000000001E-2</v>
      </c>
      <c r="Q118" s="152">
        <v>0.93799999999999994</v>
      </c>
      <c r="R118" s="152">
        <v>-5.1999999999999998E-3</v>
      </c>
      <c r="S118" s="152">
        <v>-5.1999999999999998E-3</v>
      </c>
      <c r="T118" s="152">
        <v>-3.8999999999999998E-3</v>
      </c>
      <c r="U118" s="150">
        <v>461421</v>
      </c>
      <c r="V118" s="150">
        <v>-138</v>
      </c>
      <c r="W118" s="153">
        <v>0.21180555555555555</v>
      </c>
      <c r="X118" s="154">
        <v>42719</v>
      </c>
      <c r="Y118" s="21" t="s">
        <v>38</v>
      </c>
    </row>
    <row r="119" spans="1:25" ht="15.75" thickBot="1" x14ac:dyDescent="0.2">
      <c r="A119" s="7">
        <v>150100</v>
      </c>
      <c r="B119" s="144" t="s">
        <v>133</v>
      </c>
      <c r="C119" s="7">
        <v>1.038</v>
      </c>
      <c r="D119" s="145">
        <v>-1E-3</v>
      </c>
      <c r="E119" s="144">
        <v>20.82</v>
      </c>
      <c r="F119" s="7">
        <v>1.028</v>
      </c>
      <c r="G119" s="146">
        <v>-9.7000000000000003E-3</v>
      </c>
      <c r="H119" s="146">
        <v>0.03</v>
      </c>
      <c r="I119" s="144">
        <v>4.5</v>
      </c>
      <c r="J119" s="144">
        <v>4.5</v>
      </c>
      <c r="K119" s="146">
        <v>4.4549999999999999E-2</v>
      </c>
      <c r="L119" s="144" t="s">
        <v>40</v>
      </c>
      <c r="M119" s="7" t="s">
        <v>134</v>
      </c>
      <c r="N119" s="145">
        <v>-4.7999999999999996E-3</v>
      </c>
      <c r="O119" s="23">
        <v>0.46029999999999999</v>
      </c>
      <c r="P119" s="146">
        <v>-1.29E-2</v>
      </c>
      <c r="Q119" s="146">
        <v>0.68920000000000003</v>
      </c>
      <c r="R119" s="146">
        <v>-9.2999999999999992E-3</v>
      </c>
      <c r="S119" s="146">
        <v>-9.2999999999999992E-3</v>
      </c>
      <c r="T119" s="146">
        <v>-8.0000000000000002E-3</v>
      </c>
      <c r="U119" s="144">
        <v>14165</v>
      </c>
      <c r="V119" s="144">
        <v>-1</v>
      </c>
      <c r="W119" s="148">
        <v>0.21180555555555555</v>
      </c>
      <c r="X119" s="149">
        <v>42738</v>
      </c>
      <c r="Y119" s="13" t="s">
        <v>38</v>
      </c>
    </row>
    <row r="120" spans="1:25" ht="15.75" thickBot="1" x14ac:dyDescent="0.2">
      <c r="A120" s="14">
        <v>150227</v>
      </c>
      <c r="B120" s="161" t="s">
        <v>111</v>
      </c>
      <c r="C120" s="14">
        <v>1.046</v>
      </c>
      <c r="D120" s="151">
        <v>1.9E-3</v>
      </c>
      <c r="E120" s="150">
        <v>15829.48</v>
      </c>
      <c r="F120" s="14">
        <v>1.036</v>
      </c>
      <c r="G120" s="152">
        <v>-9.7000000000000003E-3</v>
      </c>
      <c r="H120" s="152">
        <v>0.03</v>
      </c>
      <c r="I120" s="150">
        <v>4.5</v>
      </c>
      <c r="J120" s="150">
        <v>4.5</v>
      </c>
      <c r="K120" s="152">
        <v>4.4549999999999999E-2</v>
      </c>
      <c r="L120" s="150" t="s">
        <v>40</v>
      </c>
      <c r="M120" s="14" t="s">
        <v>95</v>
      </c>
      <c r="N120" s="156">
        <v>-5.1000000000000004E-3</v>
      </c>
      <c r="O120" s="18">
        <v>0.2651</v>
      </c>
      <c r="P120" s="152">
        <v>-1.2800000000000001E-2</v>
      </c>
      <c r="Q120" s="152">
        <v>0.71430000000000005</v>
      </c>
      <c r="R120" s="152">
        <v>2.3E-3</v>
      </c>
      <c r="S120" s="152">
        <v>2.3E-3</v>
      </c>
      <c r="T120" s="152">
        <v>8.0000000000000002E-3</v>
      </c>
      <c r="U120" s="150">
        <v>296571</v>
      </c>
      <c r="V120" s="150">
        <v>22921</v>
      </c>
      <c r="W120" s="153">
        <v>0.21180555555555555</v>
      </c>
      <c r="X120" s="154">
        <v>42675</v>
      </c>
      <c r="Y120" s="21" t="s">
        <v>38</v>
      </c>
    </row>
    <row r="121" spans="1:25" ht="15.75" thickBot="1" x14ac:dyDescent="0.2">
      <c r="A121" s="7">
        <v>150200</v>
      </c>
      <c r="B121" s="144" t="s">
        <v>55</v>
      </c>
      <c r="C121" s="7">
        <v>1.04</v>
      </c>
      <c r="D121" s="145">
        <v>-1E-3</v>
      </c>
      <c r="E121" s="144">
        <v>36144.370000000003</v>
      </c>
      <c r="F121" s="7">
        <v>1.03</v>
      </c>
      <c r="G121" s="146">
        <v>-9.7000000000000003E-3</v>
      </c>
      <c r="H121" s="146">
        <v>0.03</v>
      </c>
      <c r="I121" s="144">
        <v>4.5</v>
      </c>
      <c r="J121" s="144">
        <v>4.5</v>
      </c>
      <c r="K121" s="146">
        <v>4.4549999999999999E-2</v>
      </c>
      <c r="L121" s="144" t="s">
        <v>40</v>
      </c>
      <c r="M121" s="7" t="s">
        <v>56</v>
      </c>
      <c r="N121" s="145">
        <v>-8.8999999999999999E-3</v>
      </c>
      <c r="O121" s="23">
        <v>0.2233</v>
      </c>
      <c r="P121" s="146">
        <v>-1.29E-2</v>
      </c>
      <c r="Q121" s="146">
        <v>0.82040000000000002</v>
      </c>
      <c r="R121" s="146">
        <v>1.1999999999999999E-3</v>
      </c>
      <c r="S121" s="146">
        <v>1.1999999999999999E-3</v>
      </c>
      <c r="T121" s="146">
        <v>0</v>
      </c>
      <c r="U121" s="144">
        <v>943752</v>
      </c>
      <c r="V121" s="144">
        <v>3835</v>
      </c>
      <c r="W121" s="148">
        <v>0.21180555555555555</v>
      </c>
      <c r="X121" s="149">
        <v>42719</v>
      </c>
      <c r="Y121" s="13" t="s">
        <v>38</v>
      </c>
    </row>
    <row r="122" spans="1:25" ht="15.75" thickBot="1" x14ac:dyDescent="0.2">
      <c r="A122" s="14">
        <v>150051</v>
      </c>
      <c r="B122" s="150" t="s">
        <v>87</v>
      </c>
      <c r="C122" s="14">
        <v>1.0349999999999999</v>
      </c>
      <c r="D122" s="151">
        <v>4.8999999999999998E-3</v>
      </c>
      <c r="E122" s="150">
        <v>7243.71</v>
      </c>
      <c r="F122" s="14">
        <v>1.0249999999999999</v>
      </c>
      <c r="G122" s="152">
        <v>-9.7999999999999997E-3</v>
      </c>
      <c r="H122" s="152">
        <v>0.03</v>
      </c>
      <c r="I122" s="150">
        <v>4.5</v>
      </c>
      <c r="J122" s="150">
        <v>4.5</v>
      </c>
      <c r="K122" s="152">
        <v>4.4549999999999999E-2</v>
      </c>
      <c r="L122" s="150" t="s">
        <v>40</v>
      </c>
      <c r="M122" s="14" t="s">
        <v>88</v>
      </c>
      <c r="N122" s="156">
        <v>-2.5000000000000001E-3</v>
      </c>
      <c r="O122" s="18">
        <v>0.45369999999999999</v>
      </c>
      <c r="P122" s="152">
        <v>-1.29E-2</v>
      </c>
      <c r="Q122" s="152">
        <v>0.2853</v>
      </c>
      <c r="R122" s="152">
        <v>-6.4000000000000003E-3</v>
      </c>
      <c r="S122" s="152">
        <v>-6.4000000000000003E-3</v>
      </c>
      <c r="T122" s="152">
        <v>-3.0000000000000001E-3</v>
      </c>
      <c r="U122" s="150">
        <v>34061</v>
      </c>
      <c r="V122" s="150">
        <v>7358</v>
      </c>
      <c r="W122" s="153">
        <v>0.21180555555555555</v>
      </c>
      <c r="X122" s="154">
        <v>42719</v>
      </c>
      <c r="Y122" s="21" t="s">
        <v>38</v>
      </c>
    </row>
    <row r="123" spans="1:25" ht="15.75" thickBot="1" x14ac:dyDescent="0.2">
      <c r="A123" s="7">
        <v>502007</v>
      </c>
      <c r="B123" s="144" t="s">
        <v>47</v>
      </c>
      <c r="C123" s="7">
        <v>1.018</v>
      </c>
      <c r="D123" s="145">
        <v>-2E-3</v>
      </c>
      <c r="E123" s="144">
        <v>1375.93</v>
      </c>
      <c r="F123" s="7">
        <v>1.008</v>
      </c>
      <c r="G123" s="146">
        <v>-9.9000000000000008E-3</v>
      </c>
      <c r="H123" s="146">
        <v>0.03</v>
      </c>
      <c r="I123" s="144">
        <v>4.5</v>
      </c>
      <c r="J123" s="144">
        <v>4.5</v>
      </c>
      <c r="K123" s="146">
        <v>4.4549999999999999E-2</v>
      </c>
      <c r="L123" s="144" t="s">
        <v>40</v>
      </c>
      <c r="M123" s="7" t="s">
        <v>48</v>
      </c>
      <c r="N123" s="145">
        <v>-8.9999999999999998E-4</v>
      </c>
      <c r="O123" s="23">
        <v>0.31950000000000001</v>
      </c>
      <c r="P123" s="146">
        <v>-1.3100000000000001E-2</v>
      </c>
      <c r="Q123" s="146">
        <v>0.62280000000000002</v>
      </c>
      <c r="R123" s="146">
        <v>-5.7000000000000002E-3</v>
      </c>
      <c r="S123" s="146">
        <v>-5.7000000000000002E-3</v>
      </c>
      <c r="T123" s="146">
        <v>-5.1000000000000004E-3</v>
      </c>
      <c r="U123" s="144">
        <v>25750</v>
      </c>
      <c r="V123" s="144">
        <v>-90</v>
      </c>
      <c r="W123" s="148">
        <v>0.21180555555555555</v>
      </c>
      <c r="X123" s="149">
        <v>42900</v>
      </c>
      <c r="Y123" s="13" t="s">
        <v>38</v>
      </c>
    </row>
    <row r="124" spans="1:25" ht="15.75" thickBot="1" x14ac:dyDescent="0.2">
      <c r="A124" s="14">
        <v>150269</v>
      </c>
      <c r="B124" s="150" t="s">
        <v>57</v>
      </c>
      <c r="C124" s="14">
        <v>1.0409999999999999</v>
      </c>
      <c r="D124" s="151">
        <v>3.8999999999999998E-3</v>
      </c>
      <c r="E124" s="150">
        <v>1998.58</v>
      </c>
      <c r="F124" s="14">
        <v>1.03</v>
      </c>
      <c r="G124" s="152">
        <v>-1.0699999999999999E-2</v>
      </c>
      <c r="H124" s="152">
        <v>0.03</v>
      </c>
      <c r="I124" s="150">
        <v>4.5</v>
      </c>
      <c r="J124" s="150">
        <v>4.5</v>
      </c>
      <c r="K124" s="152">
        <v>4.4510000000000001E-2</v>
      </c>
      <c r="L124" s="150" t="s">
        <v>40</v>
      </c>
      <c r="M124" s="14" t="s">
        <v>58</v>
      </c>
      <c r="N124" s="156">
        <v>-6.7000000000000002E-3</v>
      </c>
      <c r="O124" s="18">
        <v>0.35870000000000002</v>
      </c>
      <c r="P124" s="152">
        <v>-1.38E-2</v>
      </c>
      <c r="Q124" s="152">
        <v>0.503</v>
      </c>
      <c r="R124" s="152">
        <v>4.0000000000000001E-3</v>
      </c>
      <c r="S124" s="152">
        <v>4.0000000000000001E-3</v>
      </c>
      <c r="T124" s="152">
        <v>6.0000000000000001E-3</v>
      </c>
      <c r="U124" s="150">
        <v>48627</v>
      </c>
      <c r="V124" s="150">
        <v>2866</v>
      </c>
      <c r="W124" s="153">
        <v>0.21180555555555555</v>
      </c>
      <c r="X124" s="154">
        <v>42719</v>
      </c>
      <c r="Y124" s="21" t="s">
        <v>38</v>
      </c>
    </row>
    <row r="125" spans="1:25" ht="15.75" thickBot="1" x14ac:dyDescent="0.2">
      <c r="A125" s="7">
        <v>150186</v>
      </c>
      <c r="B125" s="144" t="s">
        <v>79</v>
      </c>
      <c r="C125" s="7">
        <v>1.014</v>
      </c>
      <c r="D125" s="145">
        <v>-2.8999999999999998E-3</v>
      </c>
      <c r="E125" s="144">
        <v>1045.9000000000001</v>
      </c>
      <c r="F125" s="7">
        <v>1.0029999999999999</v>
      </c>
      <c r="G125" s="146">
        <v>-1.0999999999999999E-2</v>
      </c>
      <c r="H125" s="146">
        <v>0.03</v>
      </c>
      <c r="I125" s="144">
        <v>4.5</v>
      </c>
      <c r="J125" s="144">
        <v>4.5</v>
      </c>
      <c r="K125" s="146">
        <v>4.4510000000000001E-2</v>
      </c>
      <c r="L125" s="144" t="s">
        <v>40</v>
      </c>
      <c r="M125" s="7" t="s">
        <v>80</v>
      </c>
      <c r="N125" s="145">
        <v>-5.4000000000000003E-3</v>
      </c>
      <c r="O125" s="23">
        <v>0.3629</v>
      </c>
      <c r="P125" s="146">
        <v>-1.41E-2</v>
      </c>
      <c r="Q125" s="160">
        <v>0.52549999999999997</v>
      </c>
      <c r="R125" s="146">
        <v>-2.8E-3</v>
      </c>
      <c r="S125" s="146">
        <v>-2.8E-3</v>
      </c>
      <c r="T125" s="146">
        <v>-8.9999999999999998E-4</v>
      </c>
      <c r="U125" s="144">
        <v>46321</v>
      </c>
      <c r="V125" s="144">
        <v>33</v>
      </c>
      <c r="W125" s="148">
        <v>0.21180555555555555</v>
      </c>
      <c r="X125" s="149">
        <v>42940</v>
      </c>
      <c r="Y125" s="13" t="s">
        <v>38</v>
      </c>
    </row>
    <row r="126" spans="1:25" ht="15.75" thickBot="1" x14ac:dyDescent="0.2">
      <c r="A126" s="14">
        <v>150217</v>
      </c>
      <c r="B126" s="150" t="s">
        <v>67</v>
      </c>
      <c r="C126" s="14">
        <v>1.0509999999999999</v>
      </c>
      <c r="D126" s="151">
        <v>3.8E-3</v>
      </c>
      <c r="E126" s="150">
        <v>582.01</v>
      </c>
      <c r="F126" s="14">
        <v>1.036</v>
      </c>
      <c r="G126" s="152">
        <v>-1.4500000000000001E-2</v>
      </c>
      <c r="H126" s="152">
        <v>0.03</v>
      </c>
      <c r="I126" s="150">
        <v>5.5</v>
      </c>
      <c r="J126" s="150">
        <v>4.5</v>
      </c>
      <c r="K126" s="152">
        <v>4.4499999999999998E-2</v>
      </c>
      <c r="L126" s="150" t="s">
        <v>40</v>
      </c>
      <c r="M126" s="14" t="s">
        <v>68</v>
      </c>
      <c r="N126" s="151">
        <v>1E-4</v>
      </c>
      <c r="O126" s="18">
        <v>0.27510000000000001</v>
      </c>
      <c r="P126" s="152">
        <v>-1.7500000000000002E-2</v>
      </c>
      <c r="Q126" s="152">
        <v>0.69110000000000005</v>
      </c>
      <c r="R126" s="152">
        <v>-6.7999999999999996E-3</v>
      </c>
      <c r="S126" s="152">
        <v>-6.7999999999999996E-3</v>
      </c>
      <c r="T126" s="152">
        <v>-8.5000000000000006E-3</v>
      </c>
      <c r="U126" s="150">
        <v>45885</v>
      </c>
      <c r="V126" s="150">
        <v>-376</v>
      </c>
      <c r="W126" s="153">
        <v>0.21180555555555555</v>
      </c>
      <c r="X126" s="154">
        <v>42738</v>
      </c>
      <c r="Y126" s="21" t="s">
        <v>38</v>
      </c>
    </row>
    <row r="127" spans="1:25" ht="15.75" thickBot="1" x14ac:dyDescent="0.2">
      <c r="A127" s="7">
        <v>150245</v>
      </c>
      <c r="B127" s="144" t="s">
        <v>132</v>
      </c>
      <c r="C127" s="7">
        <v>1.0580000000000001</v>
      </c>
      <c r="D127" s="145">
        <v>-2.8E-3</v>
      </c>
      <c r="E127" s="144">
        <v>37.450000000000003</v>
      </c>
      <c r="F127" s="7">
        <v>1.046</v>
      </c>
      <c r="G127" s="146">
        <v>-1.15E-2</v>
      </c>
      <c r="H127" s="146">
        <v>0.03</v>
      </c>
      <c r="I127" s="144">
        <v>4.75</v>
      </c>
      <c r="J127" s="144">
        <v>4.5</v>
      </c>
      <c r="K127" s="146">
        <v>4.4490000000000002E-2</v>
      </c>
      <c r="L127" s="144" t="s">
        <v>40</v>
      </c>
      <c r="M127" s="7" t="s">
        <v>86</v>
      </c>
      <c r="N127" s="147">
        <v>2.0000000000000001E-4</v>
      </c>
      <c r="O127" s="23">
        <v>0.42549999999999999</v>
      </c>
      <c r="P127" s="146">
        <v>-1.46E-2</v>
      </c>
      <c r="Q127" s="146">
        <v>0.32979999999999998</v>
      </c>
      <c r="R127" s="146">
        <v>-1.11E-2</v>
      </c>
      <c r="S127" s="146">
        <v>-1.11E-2</v>
      </c>
      <c r="T127" s="146">
        <v>-7.4999999999999997E-3</v>
      </c>
      <c r="U127" s="144">
        <v>1017</v>
      </c>
      <c r="V127" s="144">
        <v>-12</v>
      </c>
      <c r="W127" s="148">
        <v>0.21180555555555555</v>
      </c>
      <c r="X127" s="149">
        <v>42675</v>
      </c>
      <c r="Y127" s="13" t="s">
        <v>38</v>
      </c>
    </row>
    <row r="128" spans="1:25" ht="15.75" thickBot="1" x14ac:dyDescent="0.2">
      <c r="A128" s="14">
        <v>150203</v>
      </c>
      <c r="B128" s="150" t="s">
        <v>109</v>
      </c>
      <c r="C128" s="14">
        <v>1.0329999999999999</v>
      </c>
      <c r="D128" s="151">
        <v>6.7999999999999996E-3</v>
      </c>
      <c r="E128" s="150">
        <v>445.12</v>
      </c>
      <c r="F128" s="14">
        <v>1.0209999999999999</v>
      </c>
      <c r="G128" s="152">
        <v>-1.18E-2</v>
      </c>
      <c r="H128" s="152">
        <v>0.03</v>
      </c>
      <c r="I128" s="150">
        <v>4.5</v>
      </c>
      <c r="J128" s="150">
        <v>4.5</v>
      </c>
      <c r="K128" s="152">
        <v>4.4470000000000003E-2</v>
      </c>
      <c r="L128" s="150" t="s">
        <v>40</v>
      </c>
      <c r="M128" s="14" t="s">
        <v>110</v>
      </c>
      <c r="N128" s="156">
        <v>-3.3999999999999998E-3</v>
      </c>
      <c r="O128" s="18">
        <v>0.4778</v>
      </c>
      <c r="P128" s="152">
        <v>-1.49E-2</v>
      </c>
      <c r="Q128" s="152">
        <v>0.23250000000000001</v>
      </c>
      <c r="R128" s="152">
        <v>-3.3E-3</v>
      </c>
      <c r="S128" s="152">
        <v>-3.3E-3</v>
      </c>
      <c r="T128" s="152">
        <v>-3.7000000000000002E-3</v>
      </c>
      <c r="U128" s="150">
        <v>17081</v>
      </c>
      <c r="V128" s="150">
        <v>-87</v>
      </c>
      <c r="W128" s="153">
        <v>0.21180555555555555</v>
      </c>
      <c r="X128" s="154">
        <v>42705</v>
      </c>
      <c r="Y128" s="21" t="s">
        <v>38</v>
      </c>
    </row>
    <row r="129" spans="1:25" ht="15.75" thickBot="1" x14ac:dyDescent="0.2">
      <c r="A129" s="7">
        <v>150307</v>
      </c>
      <c r="B129" s="144" t="s">
        <v>51</v>
      </c>
      <c r="C129" s="7">
        <v>1.044</v>
      </c>
      <c r="D129" s="147">
        <v>5.7999999999999996E-3</v>
      </c>
      <c r="E129" s="144">
        <v>2248.39</v>
      </c>
      <c r="F129" s="7">
        <v>1.032</v>
      </c>
      <c r="G129" s="146">
        <v>-1.1599999999999999E-2</v>
      </c>
      <c r="H129" s="146">
        <v>0.03</v>
      </c>
      <c r="I129" s="144">
        <v>4.5</v>
      </c>
      <c r="J129" s="144">
        <v>4.5</v>
      </c>
      <c r="K129" s="146">
        <v>4.4470000000000003E-2</v>
      </c>
      <c r="L129" s="144" t="s">
        <v>40</v>
      </c>
      <c r="M129" s="7" t="s">
        <v>52</v>
      </c>
      <c r="N129" s="147">
        <v>3.3E-3</v>
      </c>
      <c r="O129" s="23">
        <v>0.22489999999999999</v>
      </c>
      <c r="P129" s="146">
        <v>-1.4800000000000001E-2</v>
      </c>
      <c r="Q129" s="146">
        <v>0.81379999999999997</v>
      </c>
      <c r="R129" s="146">
        <v>-5.4000000000000003E-3</v>
      </c>
      <c r="S129" s="146">
        <v>-5.4000000000000003E-3</v>
      </c>
      <c r="T129" s="146">
        <v>-9.1000000000000004E-3</v>
      </c>
      <c r="U129" s="144">
        <v>22334</v>
      </c>
      <c r="V129" s="144">
        <v>-252</v>
      </c>
      <c r="W129" s="148">
        <v>0.21180555555555555</v>
      </c>
      <c r="X129" s="149">
        <v>42705</v>
      </c>
      <c r="Y129" s="13" t="s">
        <v>38</v>
      </c>
    </row>
    <row r="130" spans="1:25" ht="15.75" thickBot="1" x14ac:dyDescent="0.2">
      <c r="A130" s="14">
        <v>502004</v>
      </c>
      <c r="B130" s="150" t="s">
        <v>98</v>
      </c>
      <c r="C130" s="14">
        <v>1.018</v>
      </c>
      <c r="D130" s="151">
        <v>1E-3</v>
      </c>
      <c r="E130" s="150">
        <v>2893.85</v>
      </c>
      <c r="F130" s="14">
        <v>1.0052000000000001</v>
      </c>
      <c r="G130" s="152">
        <v>-1.2699999999999999E-2</v>
      </c>
      <c r="H130" s="152">
        <v>0.03</v>
      </c>
      <c r="I130" s="150">
        <v>4.5</v>
      </c>
      <c r="J130" s="150">
        <v>4.5</v>
      </c>
      <c r="K130" s="152">
        <v>4.4429999999999997E-2</v>
      </c>
      <c r="L130" s="150" t="s">
        <v>40</v>
      </c>
      <c r="M130" s="14" t="s">
        <v>80</v>
      </c>
      <c r="N130" s="156">
        <v>-5.4000000000000003E-3</v>
      </c>
      <c r="O130" s="18">
        <v>0.4521</v>
      </c>
      <c r="P130" s="152">
        <v>-1.6E-2</v>
      </c>
      <c r="Q130" s="152">
        <v>0.30959999999999999</v>
      </c>
      <c r="R130" s="152">
        <v>-4.7000000000000002E-3</v>
      </c>
      <c r="S130" s="152">
        <v>-4.7000000000000002E-3</v>
      </c>
      <c r="T130" s="152">
        <v>-4.4999999999999997E-3</v>
      </c>
      <c r="U130" s="150">
        <v>37023</v>
      </c>
      <c r="V130" s="150">
        <v>18</v>
      </c>
      <c r="W130" s="153">
        <v>0.21180555555555555</v>
      </c>
      <c r="X130" s="154">
        <v>42923</v>
      </c>
      <c r="Y130" s="21" t="s">
        <v>38</v>
      </c>
    </row>
    <row r="131" spans="1:25" ht="15.75" thickBot="1" x14ac:dyDescent="0.2">
      <c r="A131" s="7">
        <v>150209</v>
      </c>
      <c r="B131" s="144" t="s">
        <v>47</v>
      </c>
      <c r="C131" s="7">
        <v>1.044</v>
      </c>
      <c r="D131" s="147">
        <v>3.8E-3</v>
      </c>
      <c r="E131" s="144">
        <v>12905.2</v>
      </c>
      <c r="F131" s="7">
        <v>1.03</v>
      </c>
      <c r="G131" s="146">
        <v>-1.3599999999999999E-2</v>
      </c>
      <c r="H131" s="146">
        <v>0.03</v>
      </c>
      <c r="I131" s="144">
        <v>4.5</v>
      </c>
      <c r="J131" s="144">
        <v>4.5</v>
      </c>
      <c r="K131" s="146">
        <v>4.4380000000000003E-2</v>
      </c>
      <c r="L131" s="144" t="s">
        <v>40</v>
      </c>
      <c r="M131" s="7" t="s">
        <v>48</v>
      </c>
      <c r="N131" s="145">
        <v>-8.9999999999999998E-4</v>
      </c>
      <c r="O131" s="23">
        <v>0.26860000000000001</v>
      </c>
      <c r="P131" s="146">
        <v>-1.67E-2</v>
      </c>
      <c r="Q131" s="146">
        <v>0.71430000000000005</v>
      </c>
      <c r="R131" s="146">
        <v>1.1000000000000001E-3</v>
      </c>
      <c r="S131" s="146">
        <v>1.1000000000000001E-3</v>
      </c>
      <c r="T131" s="146">
        <v>0</v>
      </c>
      <c r="U131" s="144">
        <v>436228</v>
      </c>
      <c r="V131" s="144">
        <v>31</v>
      </c>
      <c r="W131" s="148">
        <v>0.21180555555555555</v>
      </c>
      <c r="X131" s="149">
        <v>42719</v>
      </c>
      <c r="Y131" s="13" t="s">
        <v>38</v>
      </c>
    </row>
    <row r="132" spans="1:25" ht="15.75" thickBot="1" x14ac:dyDescent="0.2">
      <c r="A132" s="14">
        <v>150207</v>
      </c>
      <c r="B132" s="150" t="s">
        <v>71</v>
      </c>
      <c r="C132" s="14">
        <v>1.0449999999999999</v>
      </c>
      <c r="D132" s="151">
        <v>5.7999999999999996E-3</v>
      </c>
      <c r="E132" s="150">
        <v>1415.58</v>
      </c>
      <c r="F132" s="14">
        <v>1.03</v>
      </c>
      <c r="G132" s="152">
        <v>-1.46E-2</v>
      </c>
      <c r="H132" s="152">
        <v>0.03</v>
      </c>
      <c r="I132" s="150">
        <v>4.5</v>
      </c>
      <c r="J132" s="150">
        <v>4.5</v>
      </c>
      <c r="K132" s="152">
        <v>4.4330000000000001E-2</v>
      </c>
      <c r="L132" s="150" t="s">
        <v>40</v>
      </c>
      <c r="M132" s="14" t="s">
        <v>72</v>
      </c>
      <c r="N132" s="151">
        <v>2.87E-2</v>
      </c>
      <c r="O132" s="18">
        <v>0.19189999999999999</v>
      </c>
      <c r="P132" s="152">
        <v>-1.7600000000000001E-2</v>
      </c>
      <c r="Q132" s="152">
        <v>0.89390000000000003</v>
      </c>
      <c r="R132" s="152">
        <v>-3.2000000000000002E-3</v>
      </c>
      <c r="S132" s="152">
        <v>-3.2000000000000002E-3</v>
      </c>
      <c r="T132" s="152">
        <v>-1.17E-2</v>
      </c>
      <c r="U132" s="150">
        <v>15204</v>
      </c>
      <c r="V132" s="150">
        <v>-2087</v>
      </c>
      <c r="W132" s="153">
        <v>0.21180555555555555</v>
      </c>
      <c r="X132" s="154">
        <v>42719</v>
      </c>
      <c r="Y132" s="21" t="s">
        <v>38</v>
      </c>
    </row>
    <row r="133" spans="1:25" ht="15.75" thickBot="1" x14ac:dyDescent="0.2">
      <c r="A133" s="7">
        <v>150169</v>
      </c>
      <c r="B133" s="155" t="s">
        <v>116</v>
      </c>
      <c r="C133" s="7">
        <v>1.044</v>
      </c>
      <c r="D133" s="147">
        <v>2.8999999999999998E-3</v>
      </c>
      <c r="E133" s="144">
        <v>366.25</v>
      </c>
      <c r="F133" s="7">
        <v>1.028</v>
      </c>
      <c r="G133" s="146">
        <v>-1.5599999999999999E-2</v>
      </c>
      <c r="H133" s="146">
        <v>0.03</v>
      </c>
      <c r="I133" s="144">
        <v>4.5</v>
      </c>
      <c r="J133" s="144">
        <v>4.5</v>
      </c>
      <c r="K133" s="146">
        <v>4.4290000000000003E-2</v>
      </c>
      <c r="L133" s="144" t="s">
        <v>40</v>
      </c>
      <c r="M133" s="7" t="s">
        <v>117</v>
      </c>
      <c r="N133" s="147">
        <v>9.7999999999999997E-3</v>
      </c>
      <c r="O133" s="23">
        <v>0.36609999999999998</v>
      </c>
      <c r="P133" s="146">
        <v>-1.8599999999999998E-2</v>
      </c>
      <c r="Q133" s="146">
        <v>0.48809999999999998</v>
      </c>
      <c r="R133" s="146">
        <v>-7.4000000000000003E-3</v>
      </c>
      <c r="S133" s="146">
        <v>-7.4000000000000003E-3</v>
      </c>
      <c r="T133" s="146">
        <v>3.5000000000000001E-3</v>
      </c>
      <c r="U133" s="144">
        <v>58073</v>
      </c>
      <c r="V133" s="144">
        <v>-70</v>
      </c>
      <c r="W133" s="148">
        <v>0.21180555555555555</v>
      </c>
      <c r="X133" s="149">
        <v>42738</v>
      </c>
      <c r="Y133" s="13" t="s">
        <v>38</v>
      </c>
    </row>
    <row r="134" spans="1:25" ht="15.75" thickBot="1" x14ac:dyDescent="0.2">
      <c r="A134" s="14">
        <v>150092</v>
      </c>
      <c r="B134" s="150" t="s">
        <v>138</v>
      </c>
      <c r="C134" s="14">
        <v>1.0489999999999999</v>
      </c>
      <c r="D134" s="156">
        <v>-7.6E-3</v>
      </c>
      <c r="E134" s="150">
        <v>2.14</v>
      </c>
      <c r="F134" s="14">
        <v>1.028</v>
      </c>
      <c r="G134" s="152">
        <v>-2.0400000000000001E-2</v>
      </c>
      <c r="H134" s="152">
        <v>0.03</v>
      </c>
      <c r="I134" s="150">
        <v>4.5</v>
      </c>
      <c r="J134" s="150">
        <v>4.5</v>
      </c>
      <c r="K134" s="152">
        <v>4.4069999999999998E-2</v>
      </c>
      <c r="L134" s="150" t="s">
        <v>40</v>
      </c>
      <c r="M134" s="14" t="s">
        <v>139</v>
      </c>
      <c r="N134" s="156">
        <v>-1.5E-3</v>
      </c>
      <c r="O134" s="18">
        <v>0.4148</v>
      </c>
      <c r="P134" s="152">
        <v>-2.3300000000000001E-2</v>
      </c>
      <c r="Q134" s="152">
        <v>0.83150000000000002</v>
      </c>
      <c r="R134" s="152">
        <v>5.0000000000000001E-4</v>
      </c>
      <c r="S134" s="152">
        <v>5.0000000000000001E-4</v>
      </c>
      <c r="T134" s="152">
        <v>-5.8999999999999999E-3</v>
      </c>
      <c r="U134" s="150">
        <v>245</v>
      </c>
      <c r="V134" s="150">
        <v>0</v>
      </c>
      <c r="W134" s="153">
        <v>0.21180555555555555</v>
      </c>
      <c r="X134" s="154">
        <v>42738</v>
      </c>
      <c r="Y134" s="21" t="s">
        <v>38</v>
      </c>
    </row>
    <row r="135" spans="1:25" ht="15.75" thickBot="1" x14ac:dyDescent="0.2">
      <c r="A135" s="7">
        <v>150018</v>
      </c>
      <c r="B135" s="144" t="s">
        <v>122</v>
      </c>
      <c r="C135" s="7">
        <v>1.05</v>
      </c>
      <c r="D135" s="147">
        <v>2.8999999999999998E-3</v>
      </c>
      <c r="E135" s="144">
        <v>5552.5</v>
      </c>
      <c r="F135" s="7">
        <v>1.028</v>
      </c>
      <c r="G135" s="146">
        <v>-2.1399999999999999E-2</v>
      </c>
      <c r="H135" s="146">
        <v>0.03</v>
      </c>
      <c r="I135" s="144">
        <v>4.5</v>
      </c>
      <c r="J135" s="144">
        <v>4.5</v>
      </c>
      <c r="K135" s="146">
        <v>4.403E-2</v>
      </c>
      <c r="L135" s="144" t="s">
        <v>40</v>
      </c>
      <c r="M135" s="7" t="s">
        <v>123</v>
      </c>
      <c r="N135" s="145">
        <v>-1.9E-3</v>
      </c>
      <c r="O135" s="23">
        <v>0.34599999999999997</v>
      </c>
      <c r="P135" s="146">
        <v>-2.4199999999999999E-2</v>
      </c>
      <c r="Q135" s="146">
        <v>1.0470999999999999</v>
      </c>
      <c r="R135" s="146">
        <v>-2E-3</v>
      </c>
      <c r="S135" s="146">
        <v>-2E-3</v>
      </c>
      <c r="T135" s="146">
        <v>-6.6E-3</v>
      </c>
      <c r="U135" s="144">
        <v>328996</v>
      </c>
      <c r="V135" s="144">
        <v>-1959</v>
      </c>
      <c r="W135" s="148">
        <v>0.21180555555555555</v>
      </c>
      <c r="X135" s="149">
        <v>42738</v>
      </c>
      <c r="Y135" s="13" t="s">
        <v>38</v>
      </c>
    </row>
    <row r="136" spans="1:25" ht="15.75" thickBot="1" x14ac:dyDescent="0.2">
      <c r="A136" s="14">
        <v>150076</v>
      </c>
      <c r="B136" s="150" t="s">
        <v>288</v>
      </c>
      <c r="C136" s="14">
        <v>1.0509999999999999</v>
      </c>
      <c r="D136" s="159">
        <v>0</v>
      </c>
      <c r="E136" s="150">
        <v>0.38</v>
      </c>
      <c r="F136" s="14">
        <v>1.028</v>
      </c>
      <c r="G136" s="152">
        <v>-2.24E-2</v>
      </c>
      <c r="H136" s="152">
        <v>0.03</v>
      </c>
      <c r="I136" s="150">
        <v>4.5</v>
      </c>
      <c r="J136" s="150">
        <v>4.5</v>
      </c>
      <c r="K136" s="152">
        <v>4.3990000000000001E-2</v>
      </c>
      <c r="L136" s="150" t="s">
        <v>40</v>
      </c>
      <c r="M136" s="14" t="s">
        <v>88</v>
      </c>
      <c r="N136" s="156">
        <v>-2.5000000000000001E-3</v>
      </c>
      <c r="O136" s="18">
        <v>0.43659999999999999</v>
      </c>
      <c r="P136" s="152">
        <v>-2.5000000000000001E-2</v>
      </c>
      <c r="Q136" s="152">
        <v>0.73609999999999998</v>
      </c>
      <c r="R136" s="152">
        <v>6.4999999999999997E-3</v>
      </c>
      <c r="S136" s="152">
        <v>6.4999999999999997E-3</v>
      </c>
      <c r="T136" s="152">
        <v>5.1999999999999998E-3</v>
      </c>
      <c r="U136" s="150">
        <v>291</v>
      </c>
      <c r="V136" s="150">
        <v>4</v>
      </c>
      <c r="W136" s="153">
        <v>0.21180555555555555</v>
      </c>
      <c r="X136" s="154">
        <v>42738</v>
      </c>
      <c r="Y136" s="21" t="s">
        <v>38</v>
      </c>
    </row>
    <row r="137" spans="1:25" ht="15.75" thickBot="1" x14ac:dyDescent="0.2">
      <c r="A137" s="7">
        <v>150181</v>
      </c>
      <c r="B137" s="144" t="s">
        <v>98</v>
      </c>
      <c r="C137" s="7">
        <v>1.05</v>
      </c>
      <c r="D137" s="147">
        <v>4.7999999999999996E-3</v>
      </c>
      <c r="E137" s="144">
        <v>6025.18</v>
      </c>
      <c r="F137" s="7">
        <v>1.0249999999999999</v>
      </c>
      <c r="G137" s="146">
        <v>-2.4400000000000002E-2</v>
      </c>
      <c r="H137" s="146">
        <v>0.03</v>
      </c>
      <c r="I137" s="144">
        <v>4.5</v>
      </c>
      <c r="J137" s="144">
        <v>4.5</v>
      </c>
      <c r="K137" s="146">
        <v>4.3900000000000002E-2</v>
      </c>
      <c r="L137" s="144" t="s">
        <v>40</v>
      </c>
      <c r="M137" s="7" t="s">
        <v>80</v>
      </c>
      <c r="N137" s="145">
        <v>-5.4000000000000003E-3</v>
      </c>
      <c r="O137" s="23">
        <v>0.44180000000000003</v>
      </c>
      <c r="P137" s="146">
        <v>-2.8000000000000001E-2</v>
      </c>
      <c r="Q137" s="146">
        <v>0.3135</v>
      </c>
      <c r="R137" s="146">
        <v>4.0000000000000002E-4</v>
      </c>
      <c r="S137" s="146">
        <v>4.0000000000000002E-4</v>
      </c>
      <c r="T137" s="146">
        <v>-3.0000000000000001E-3</v>
      </c>
      <c r="U137" s="144">
        <v>306098</v>
      </c>
      <c r="V137" s="144">
        <v>110</v>
      </c>
      <c r="W137" s="148">
        <v>0.21180555555555555</v>
      </c>
      <c r="X137" s="149">
        <v>42719</v>
      </c>
      <c r="Y137" s="13" t="s">
        <v>38</v>
      </c>
    </row>
    <row r="138" spans="1:25" ht="15.75" thickBot="1" x14ac:dyDescent="0.2">
      <c r="A138" s="14">
        <v>150171</v>
      </c>
      <c r="B138" s="150" t="s">
        <v>101</v>
      </c>
      <c r="C138" s="14">
        <v>1.0449999999999999</v>
      </c>
      <c r="D138" s="151">
        <v>1.9E-3</v>
      </c>
      <c r="E138" s="150">
        <v>3537.2</v>
      </c>
      <c r="F138" s="14">
        <v>1.0194000000000001</v>
      </c>
      <c r="G138" s="152">
        <v>-2.5100000000000001E-2</v>
      </c>
      <c r="H138" s="152">
        <v>0.03</v>
      </c>
      <c r="I138" s="150">
        <v>4.5</v>
      </c>
      <c r="J138" s="150">
        <v>4.5</v>
      </c>
      <c r="K138" s="152">
        <v>4.3880000000000002E-2</v>
      </c>
      <c r="L138" s="150" t="s">
        <v>40</v>
      </c>
      <c r="M138" s="14" t="s">
        <v>102</v>
      </c>
      <c r="N138" s="156">
        <v>-8.8000000000000005E-3</v>
      </c>
      <c r="O138" s="18">
        <v>0.45789999999999997</v>
      </c>
      <c r="P138" s="152">
        <v>-2.81E-2</v>
      </c>
      <c r="Q138" s="162">
        <v>0.28120000000000001</v>
      </c>
      <c r="R138" s="152">
        <v>-6.9999999999999999E-4</v>
      </c>
      <c r="S138" s="152">
        <v>-6.9999999999999999E-4</v>
      </c>
      <c r="T138" s="152">
        <v>-2.0000000000000001E-4</v>
      </c>
      <c r="U138" s="150">
        <v>350531</v>
      </c>
      <c r="V138" s="150">
        <v>109</v>
      </c>
      <c r="W138" s="153">
        <v>0.21180555555555555</v>
      </c>
      <c r="X138" s="154">
        <v>42807</v>
      </c>
      <c r="Y138" s="21" t="s">
        <v>38</v>
      </c>
    </row>
    <row r="139" spans="1:25" ht="15.75" thickBot="1" x14ac:dyDescent="0.2">
      <c r="A139" s="7">
        <v>150192</v>
      </c>
      <c r="B139" s="144" t="s">
        <v>107</v>
      </c>
      <c r="C139" s="7">
        <v>1.0609999999999999</v>
      </c>
      <c r="D139" s="147">
        <v>8.9999999999999998E-4</v>
      </c>
      <c r="E139" s="144">
        <v>734.13</v>
      </c>
      <c r="F139" s="7">
        <v>1.028</v>
      </c>
      <c r="G139" s="146">
        <v>-3.2099999999999997E-2</v>
      </c>
      <c r="H139" s="146">
        <v>0.03</v>
      </c>
      <c r="I139" s="144">
        <v>4.5</v>
      </c>
      <c r="J139" s="144">
        <v>4.5</v>
      </c>
      <c r="K139" s="146">
        <v>4.3560000000000001E-2</v>
      </c>
      <c r="L139" s="144" t="s">
        <v>40</v>
      </c>
      <c r="M139" s="7" t="s">
        <v>108</v>
      </c>
      <c r="N139" s="147">
        <v>2.1899999999999999E-2</v>
      </c>
      <c r="O139" s="23">
        <v>0.4143</v>
      </c>
      <c r="P139" s="146">
        <v>-3.4299999999999997E-2</v>
      </c>
      <c r="Q139" s="146">
        <v>0.37490000000000001</v>
      </c>
      <c r="R139" s="146">
        <v>-3.7000000000000002E-3</v>
      </c>
      <c r="S139" s="146">
        <v>-3.7000000000000002E-3</v>
      </c>
      <c r="T139" s="146">
        <v>-1.4E-2</v>
      </c>
      <c r="U139" s="144">
        <v>14075</v>
      </c>
      <c r="V139" s="144">
        <v>-1249</v>
      </c>
      <c r="W139" s="148">
        <v>0.21180555555555555</v>
      </c>
      <c r="X139" s="149">
        <v>42738</v>
      </c>
      <c r="Y139" s="13" t="s">
        <v>38</v>
      </c>
    </row>
    <row r="140" spans="1:25" ht="15.75" thickBot="1" x14ac:dyDescent="0.2">
      <c r="A140" s="14">
        <v>150279</v>
      </c>
      <c r="B140" s="150" t="s">
        <v>126</v>
      </c>
      <c r="C140" s="14">
        <v>1.093</v>
      </c>
      <c r="D140" s="159">
        <v>0</v>
      </c>
      <c r="E140" s="150">
        <v>0.02</v>
      </c>
      <c r="F140" s="14">
        <v>1.056</v>
      </c>
      <c r="G140" s="152">
        <v>-3.5000000000000003E-2</v>
      </c>
      <c r="H140" s="152">
        <v>0.03</v>
      </c>
      <c r="I140" s="150">
        <v>5</v>
      </c>
      <c r="J140" s="150">
        <v>4.5</v>
      </c>
      <c r="K140" s="152">
        <v>4.3400000000000001E-2</v>
      </c>
      <c r="L140" s="150" t="s">
        <v>40</v>
      </c>
      <c r="M140" s="14" t="s">
        <v>127</v>
      </c>
      <c r="N140" s="151">
        <v>1E-3</v>
      </c>
      <c r="O140" s="18">
        <v>0.31119999999999998</v>
      </c>
      <c r="P140" s="152">
        <v>-3.7999999999999999E-2</v>
      </c>
      <c r="Q140" s="152">
        <v>0.58230000000000004</v>
      </c>
      <c r="R140" s="152">
        <v>-5.0000000000000001E-4</v>
      </c>
      <c r="S140" s="152">
        <v>-5.0000000000000001E-4</v>
      </c>
      <c r="T140" s="152">
        <v>4.1999999999999997E-3</v>
      </c>
      <c r="U140" s="150">
        <v>1239</v>
      </c>
      <c r="V140" s="150">
        <v>-2</v>
      </c>
      <c r="W140" s="153">
        <v>0.21180555555555555</v>
      </c>
      <c r="X140" s="154">
        <v>42614</v>
      </c>
      <c r="Y140" s="21" t="s">
        <v>38</v>
      </c>
    </row>
    <row r="141" spans="1:25" ht="15.75" thickBot="1" x14ac:dyDescent="0.2">
      <c r="A141" s="7">
        <v>150311</v>
      </c>
      <c r="B141" s="144" t="s">
        <v>135</v>
      </c>
      <c r="C141" s="7">
        <v>1.077</v>
      </c>
      <c r="D141" s="145">
        <v>-3.7000000000000002E-3</v>
      </c>
      <c r="E141" s="144">
        <v>32.049999999999997</v>
      </c>
      <c r="F141" s="7">
        <v>1.032</v>
      </c>
      <c r="G141" s="146">
        <v>-4.36E-2</v>
      </c>
      <c r="H141" s="146">
        <v>0.03</v>
      </c>
      <c r="I141" s="144">
        <v>4.5</v>
      </c>
      <c r="J141" s="144">
        <v>4.5</v>
      </c>
      <c r="K141" s="146">
        <v>4.3060000000000001E-2</v>
      </c>
      <c r="L141" s="144" t="s">
        <v>40</v>
      </c>
      <c r="M141" s="7" t="s">
        <v>136</v>
      </c>
      <c r="N141" s="145">
        <v>-5.9999999999999995E-4</v>
      </c>
      <c r="O141" s="23">
        <v>0.37890000000000001</v>
      </c>
      <c r="P141" s="146">
        <v>-4.4900000000000002E-2</v>
      </c>
      <c r="Q141" s="146">
        <v>0.45350000000000001</v>
      </c>
      <c r="R141" s="146">
        <v>-8.2000000000000007E-3</v>
      </c>
      <c r="S141" s="146">
        <v>-8.2000000000000007E-3</v>
      </c>
      <c r="T141" s="146">
        <v>5.0000000000000001E-4</v>
      </c>
      <c r="U141" s="144">
        <v>1702</v>
      </c>
      <c r="V141" s="144">
        <v>0</v>
      </c>
      <c r="W141" s="148">
        <v>0.21180555555555555</v>
      </c>
      <c r="X141" s="149">
        <v>42709</v>
      </c>
      <c r="Y141" s="13" t="s">
        <v>38</v>
      </c>
    </row>
    <row r="142" spans="1:25" ht="15.75" thickBot="1" x14ac:dyDescent="0.2">
      <c r="A142" s="14">
        <v>150231</v>
      </c>
      <c r="B142" s="150" t="s">
        <v>130</v>
      </c>
      <c r="C142" s="14">
        <v>1.0580000000000001</v>
      </c>
      <c r="D142" s="151">
        <v>7.6E-3</v>
      </c>
      <c r="E142" s="150">
        <v>8.42</v>
      </c>
      <c r="F142" s="14">
        <v>1.0119</v>
      </c>
      <c r="G142" s="152">
        <v>-4.5600000000000002E-2</v>
      </c>
      <c r="H142" s="152">
        <v>0.03</v>
      </c>
      <c r="I142" s="150">
        <v>4.5</v>
      </c>
      <c r="J142" s="150">
        <v>4.5</v>
      </c>
      <c r="K142" s="152">
        <v>4.3020000000000003E-2</v>
      </c>
      <c r="L142" s="150" t="s">
        <v>40</v>
      </c>
      <c r="M142" s="14" t="s">
        <v>131</v>
      </c>
      <c r="N142" s="151">
        <v>1.1999999999999999E-3</v>
      </c>
      <c r="O142" s="18">
        <v>0.38929999999999998</v>
      </c>
      <c r="P142" s="152">
        <v>-4.6600000000000003E-2</v>
      </c>
      <c r="Q142" s="162">
        <v>0.45190000000000002</v>
      </c>
      <c r="R142" s="152">
        <v>-4.8999999999999998E-3</v>
      </c>
      <c r="S142" s="152">
        <v>-4.8999999999999998E-3</v>
      </c>
      <c r="T142" s="152">
        <v>-6.7999999999999996E-3</v>
      </c>
      <c r="U142" s="150">
        <v>3814</v>
      </c>
      <c r="V142" s="150">
        <v>-9</v>
      </c>
      <c r="W142" s="153">
        <v>0.21180555555555555</v>
      </c>
      <c r="X142" s="154">
        <v>42869</v>
      </c>
      <c r="Y142" s="21" t="s">
        <v>38</v>
      </c>
    </row>
    <row r="143" spans="1:25" ht="15.75" thickBot="1" x14ac:dyDescent="0.2">
      <c r="A143" s="7">
        <v>150215</v>
      </c>
      <c r="B143" s="144" t="s">
        <v>140</v>
      </c>
      <c r="C143" s="7">
        <v>1.089</v>
      </c>
      <c r="D143" s="145">
        <v>-5.4999999999999997E-3</v>
      </c>
      <c r="E143" s="144">
        <v>3.63</v>
      </c>
      <c r="F143" s="7">
        <v>1.028</v>
      </c>
      <c r="G143" s="146">
        <v>-5.9299999999999999E-2</v>
      </c>
      <c r="H143" s="146">
        <v>0.03</v>
      </c>
      <c r="I143" s="144">
        <v>4.5</v>
      </c>
      <c r="J143" s="144">
        <v>4.5</v>
      </c>
      <c r="K143" s="146">
        <v>4.2410000000000003E-2</v>
      </c>
      <c r="L143" s="144" t="s">
        <v>40</v>
      </c>
      <c r="M143" s="7" t="s">
        <v>141</v>
      </c>
      <c r="N143" s="145">
        <v>-1.6000000000000001E-3</v>
      </c>
      <c r="O143" s="23">
        <v>0.44529999999999997</v>
      </c>
      <c r="P143" s="146">
        <v>-5.91E-2</v>
      </c>
      <c r="Q143" s="146">
        <v>0.30220000000000002</v>
      </c>
      <c r="R143" s="146">
        <v>-3.8E-3</v>
      </c>
      <c r="S143" s="146">
        <v>-3.8E-3</v>
      </c>
      <c r="T143" s="146">
        <v>-1E-3</v>
      </c>
      <c r="U143" s="144">
        <v>2391</v>
      </c>
      <c r="V143" s="144">
        <v>-3</v>
      </c>
      <c r="W143" s="148">
        <v>0.21180555555555555</v>
      </c>
      <c r="X143" s="149">
        <v>42738</v>
      </c>
      <c r="Y143" s="13" t="s">
        <v>38</v>
      </c>
    </row>
    <row r="144" spans="1:25" ht="15.75" thickBot="1" x14ac:dyDescent="0.2">
      <c r="A144" s="14">
        <v>150143</v>
      </c>
      <c r="B144" s="150" t="s">
        <v>137</v>
      </c>
      <c r="C144" s="14">
        <v>1.1459999999999999</v>
      </c>
      <c r="D144" s="151">
        <v>9.98E-2</v>
      </c>
      <c r="E144" s="150">
        <v>5.61</v>
      </c>
      <c r="F144" s="14">
        <v>1.032</v>
      </c>
      <c r="G144" s="152">
        <v>-0.1105</v>
      </c>
      <c r="H144" s="152">
        <v>0.03</v>
      </c>
      <c r="I144" s="150">
        <v>4.5</v>
      </c>
      <c r="J144" s="150">
        <v>4.5</v>
      </c>
      <c r="K144" s="152">
        <v>4.0390000000000002E-2</v>
      </c>
      <c r="L144" s="150" t="s">
        <v>40</v>
      </c>
      <c r="M144" s="14" t="s">
        <v>62</v>
      </c>
      <c r="N144" s="151">
        <v>7.4000000000000003E-3</v>
      </c>
      <c r="O144" s="18">
        <v>0.13739999999999999</v>
      </c>
      <c r="P144" s="152">
        <v>-0.1012</v>
      </c>
      <c r="Q144" s="152">
        <v>0.5091</v>
      </c>
      <c r="R144" s="152">
        <v>6.3600000000000004E-2</v>
      </c>
      <c r="S144" s="152">
        <v>6.3600000000000004E-2</v>
      </c>
      <c r="T144" s="152">
        <v>-9.7000000000000003E-3</v>
      </c>
      <c r="U144" s="150">
        <v>9047</v>
      </c>
      <c r="V144" s="150">
        <v>-78</v>
      </c>
      <c r="W144" s="153">
        <v>0.29375000000000001</v>
      </c>
      <c r="X144" s="154">
        <v>42705</v>
      </c>
      <c r="Y144" s="21" t="s">
        <v>38</v>
      </c>
    </row>
    <row r="145" spans="1:25" ht="14.25" thickBot="1" x14ac:dyDescent="0.2">
      <c r="A145" s="44" t="s">
        <v>241</v>
      </c>
      <c r="B145" s="36"/>
      <c r="C145" s="35"/>
      <c r="D145" s="43">
        <f>AVERAGE(D86:D144)</f>
        <v>3.3033898305084744E-3</v>
      </c>
      <c r="E145" s="36"/>
      <c r="F145" s="35"/>
      <c r="G145" s="43">
        <f>AVERAGE(G86:G144)</f>
        <v>-1.0611864406779661E-2</v>
      </c>
      <c r="H145" s="43">
        <f>COUNTIF($D86:$D144,"&gt;0")/COUNT($D86:$D144)</f>
        <v>0.72881355932203384</v>
      </c>
      <c r="I145" s="270"/>
      <c r="J145" s="270"/>
      <c r="K145" s="43">
        <f>AVERAGE(K86:K144)</f>
        <v>4.4563559322033895E-2</v>
      </c>
      <c r="L145" s="36"/>
      <c r="M145" s="35"/>
      <c r="N145" s="38"/>
      <c r="O145" s="39"/>
      <c r="P145" s="43">
        <f>AVERAGE(P86:P144)</f>
        <v>-1.6660344827586208E-2</v>
      </c>
      <c r="Q145" s="37"/>
      <c r="R145" s="43">
        <f>AVERAGE(R86:R144)</f>
        <v>4.2542372881355938E-4</v>
      </c>
      <c r="S145" s="37"/>
      <c r="T145" s="37"/>
      <c r="U145" s="36"/>
      <c r="V145" s="36"/>
      <c r="W145" s="40"/>
      <c r="X145" s="41"/>
      <c r="Y145" s="42"/>
    </row>
    <row r="146" spans="1:25" ht="15.75" thickBot="1" x14ac:dyDescent="0.2">
      <c r="A146" s="7">
        <v>150066</v>
      </c>
      <c r="B146" s="144" t="s">
        <v>39</v>
      </c>
      <c r="C146" s="7">
        <v>0.92200000000000004</v>
      </c>
      <c r="D146" s="157">
        <v>0</v>
      </c>
      <c r="E146" s="144">
        <v>8.25</v>
      </c>
      <c r="F146" s="7">
        <v>1.0189999999999999</v>
      </c>
      <c r="G146" s="146">
        <v>9.5200000000000007E-2</v>
      </c>
      <c r="H146" s="146">
        <v>1.4999999999999999E-2</v>
      </c>
      <c r="I146" s="144">
        <v>3</v>
      </c>
      <c r="J146" s="144">
        <v>3</v>
      </c>
      <c r="K146" s="146">
        <v>3.322E-2</v>
      </c>
      <c r="L146" s="144" t="s">
        <v>40</v>
      </c>
      <c r="M146" s="7" t="s">
        <v>41</v>
      </c>
      <c r="N146" s="147">
        <v>1E-4</v>
      </c>
      <c r="O146" s="23">
        <v>0.22559999999999999</v>
      </c>
      <c r="P146" s="146">
        <v>6.0600000000000001E-2</v>
      </c>
      <c r="Q146" s="146">
        <v>0.109</v>
      </c>
      <c r="R146" s="146">
        <v>1.52E-2</v>
      </c>
      <c r="S146" s="146">
        <v>1.52E-2</v>
      </c>
      <c r="T146" s="146">
        <v>0.01</v>
      </c>
      <c r="U146" s="144">
        <v>817</v>
      </c>
      <c r="V146" s="144">
        <v>0</v>
      </c>
      <c r="W146" s="148">
        <v>0.29375000000000001</v>
      </c>
      <c r="X146" s="149">
        <v>42738</v>
      </c>
      <c r="Y146" s="13" t="s">
        <v>38</v>
      </c>
    </row>
    <row r="147" spans="1:25" ht="15.75" thickBot="1" x14ac:dyDescent="0.2">
      <c r="A147" s="14">
        <v>150133</v>
      </c>
      <c r="B147" s="150" t="s">
        <v>413</v>
      </c>
      <c r="C147" s="14">
        <v>1.0529999999999999</v>
      </c>
      <c r="D147" s="151">
        <v>9.5999999999999992E-3</v>
      </c>
      <c r="E147" s="150">
        <v>93.27</v>
      </c>
      <c r="F147" s="14">
        <v>1.0489999999999999</v>
      </c>
      <c r="G147" s="152">
        <v>-3.8E-3</v>
      </c>
      <c r="H147" s="150" t="s">
        <v>414</v>
      </c>
      <c r="I147" s="150">
        <v>3.7</v>
      </c>
      <c r="J147" s="150">
        <v>3.7</v>
      </c>
      <c r="K147" s="152">
        <v>2.937E-2</v>
      </c>
      <c r="L147" s="150">
        <v>0.68</v>
      </c>
      <c r="M147" s="14" t="s">
        <v>415</v>
      </c>
      <c r="N147" s="151">
        <v>5.9999999999999995E-4</v>
      </c>
      <c r="O147" s="152">
        <v>0.23449999999999999</v>
      </c>
      <c r="P147" s="150" t="s">
        <v>37</v>
      </c>
      <c r="Q147" s="150" t="s">
        <v>37</v>
      </c>
      <c r="R147" s="152">
        <v>1.2999999999999999E-3</v>
      </c>
      <c r="S147" s="152">
        <v>1.2999999999999999E-3</v>
      </c>
      <c r="T147" s="152">
        <v>-4.3E-3</v>
      </c>
      <c r="U147" s="150">
        <v>608</v>
      </c>
      <c r="V147" s="150">
        <v>0</v>
      </c>
      <c r="W147" s="153">
        <v>0.29375000000000001</v>
      </c>
      <c r="X147" s="154">
        <v>42850</v>
      </c>
      <c r="Y147" s="21" t="s">
        <v>38</v>
      </c>
    </row>
    <row r="148" spans="1:25" ht="15.75" thickBot="1" x14ac:dyDescent="0.2">
      <c r="A148" s="7">
        <v>150039</v>
      </c>
      <c r="B148" s="144" t="s">
        <v>346</v>
      </c>
      <c r="C148" s="7">
        <v>1.0900000000000001</v>
      </c>
      <c r="D148" s="147">
        <v>8.9999999999999998E-4</v>
      </c>
      <c r="E148" s="144">
        <v>0.19</v>
      </c>
      <c r="F148" s="7">
        <v>1.087</v>
      </c>
      <c r="G148" s="146">
        <v>-2.8E-3</v>
      </c>
      <c r="H148" s="144" t="s">
        <v>347</v>
      </c>
      <c r="I148" s="144">
        <v>4</v>
      </c>
      <c r="J148" s="144">
        <v>4</v>
      </c>
      <c r="K148" s="146">
        <v>3.347E-2</v>
      </c>
      <c r="L148" s="144">
        <v>0.82</v>
      </c>
      <c r="M148" s="7" t="s">
        <v>236</v>
      </c>
      <c r="N148" s="157">
        <v>0</v>
      </c>
      <c r="O148" s="146">
        <v>0.34239999999999998</v>
      </c>
      <c r="P148" s="144" t="s">
        <v>37</v>
      </c>
      <c r="Q148" s="144" t="s">
        <v>37</v>
      </c>
      <c r="R148" s="146">
        <v>-4.5999999999999999E-3</v>
      </c>
      <c r="S148" s="146">
        <v>-4.5999999999999999E-3</v>
      </c>
      <c r="T148" s="146">
        <v>-8.3000000000000001E-3</v>
      </c>
      <c r="U148" s="144">
        <v>1671</v>
      </c>
      <c r="V148" s="144">
        <v>0</v>
      </c>
      <c r="W148" s="148">
        <v>0.29375000000000001</v>
      </c>
      <c r="X148" s="149">
        <v>42902</v>
      </c>
      <c r="Y148" s="13" t="s">
        <v>38</v>
      </c>
    </row>
    <row r="149" spans="1:25" ht="15.75" thickBot="1" x14ac:dyDescent="0.2">
      <c r="A149" s="14">
        <v>150016</v>
      </c>
      <c r="B149" s="150" t="s">
        <v>34</v>
      </c>
      <c r="C149" s="14">
        <v>1.054</v>
      </c>
      <c r="D149" s="151">
        <v>1.9E-3</v>
      </c>
      <c r="E149" s="150">
        <v>49.44</v>
      </c>
      <c r="F149" s="14">
        <v>1</v>
      </c>
      <c r="G149" s="152">
        <v>-5.3999999999999999E-2</v>
      </c>
      <c r="H149" s="150" t="s">
        <v>35</v>
      </c>
      <c r="I149" s="150">
        <v>0</v>
      </c>
      <c r="J149" s="150">
        <v>0</v>
      </c>
      <c r="K149" s="152">
        <v>-1.9539999999999998E-2</v>
      </c>
      <c r="L149" s="150">
        <v>2.67</v>
      </c>
      <c r="M149" s="14" t="s">
        <v>36</v>
      </c>
      <c r="N149" s="156">
        <v>-2.5000000000000001E-3</v>
      </c>
      <c r="O149" s="152">
        <v>0.55369999999999997</v>
      </c>
      <c r="P149" s="150" t="s">
        <v>37</v>
      </c>
      <c r="Q149" s="150" t="s">
        <v>37</v>
      </c>
      <c r="R149" s="152">
        <v>1.2500000000000001E-2</v>
      </c>
      <c r="S149" s="152">
        <v>1.2500000000000001E-2</v>
      </c>
      <c r="T149" s="152">
        <v>4.1999999999999997E-3</v>
      </c>
      <c r="U149" s="150">
        <v>3116</v>
      </c>
      <c r="V149" s="150">
        <v>4</v>
      </c>
      <c r="W149" s="153">
        <v>0.17083333333333331</v>
      </c>
      <c r="X149" s="154">
        <v>43574</v>
      </c>
      <c r="Y149" s="21" t="s">
        <v>38</v>
      </c>
    </row>
    <row r="150" spans="1:25" ht="15.75" thickBot="1" x14ac:dyDescent="0.2">
      <c r="A150" s="7">
        <v>150188</v>
      </c>
      <c r="B150" s="144" t="s">
        <v>289</v>
      </c>
      <c r="C150" s="7">
        <v>1.0780000000000001</v>
      </c>
      <c r="D150" s="147">
        <v>1.7000000000000001E-2</v>
      </c>
      <c r="E150" s="144">
        <v>2.58</v>
      </c>
      <c r="F150" s="7">
        <v>1.0369999999999999</v>
      </c>
      <c r="G150" s="146">
        <v>-3.95E-2</v>
      </c>
      <c r="H150" s="144" t="s">
        <v>290</v>
      </c>
      <c r="I150" s="144">
        <v>5.5</v>
      </c>
      <c r="J150" s="144">
        <v>5.5</v>
      </c>
      <c r="K150" s="146">
        <v>-6.4530000000000004E-2</v>
      </c>
      <c r="L150" s="144">
        <v>0.32</v>
      </c>
      <c r="M150" s="7" t="s">
        <v>291</v>
      </c>
      <c r="N150" s="147">
        <v>7.4000000000000003E-3</v>
      </c>
      <c r="O150" s="23">
        <v>0.14849999999999999</v>
      </c>
      <c r="P150" s="146">
        <v>-5.9499999999999997E-2</v>
      </c>
      <c r="Q150" s="146">
        <v>0.38479999999999998</v>
      </c>
      <c r="R150" s="146">
        <v>1.29E-2</v>
      </c>
      <c r="S150" s="146">
        <v>1.29E-2</v>
      </c>
      <c r="T150" s="146">
        <v>-3.0999999999999999E-3</v>
      </c>
      <c r="U150" s="144">
        <v>29483</v>
      </c>
      <c r="V150" s="144">
        <v>0</v>
      </c>
      <c r="W150" s="148">
        <v>0.29375000000000001</v>
      </c>
      <c r="X150" s="149">
        <v>42719</v>
      </c>
      <c r="Y150" s="13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108"/>
    <hyperlink ref="C4" r:id="rId7" display="http://finance.sina.com.cn/fund/quotes/150108/bc.shtml"/>
    <hyperlink ref="F4" r:id="rId8" display="http://www.cninfo.com.cn/information/fund/netvalue/150108.html"/>
    <hyperlink ref="M4" r:id="rId9" tooltip="399632" display="http://quote.eastmoney.com/zs399632.html"/>
    <hyperlink ref="Y4" r:id="rId10" tooltip="加【同辉100A】为自选A类" display="javascript:addOwnedFund('150108');"/>
    <hyperlink ref="A5" r:id="rId11" display="https://www.jisilu.cn/data/sfnew/detail/150223"/>
    <hyperlink ref="C5" r:id="rId12" display="http://finance.sina.com.cn/fund/quotes/150223/bc.shtml"/>
    <hyperlink ref="F5" r:id="rId13" display="http://www.cninfo.com.cn/information/fund/netvalue/150223.html"/>
    <hyperlink ref="M5" r:id="rId14" tooltip="399975" display="http://quote.eastmoney.com/zs399975.html"/>
    <hyperlink ref="O5" r:id="rId15" display="https://www.jisilu.cn/data/utils/lowcalc/150223"/>
    <hyperlink ref="Y5" r:id="rId16" tooltip="将【证券A级】从自选中删除" display="javascript:delOwnedFund('150223');"/>
    <hyperlink ref="A6" r:id="rId17" display="https://www.jisilu.cn/data/sfnew/detail/150057"/>
    <hyperlink ref="C6" r:id="rId18" display="http://finance.sina.com.cn/fund/quotes/150057/bc.shtml"/>
    <hyperlink ref="F6" r:id="rId19" display="http://www.cninfo.com.cn/information/fund/netvalue/150057.html"/>
    <hyperlink ref="M6" r:id="rId20" tooltip="399008" display="http://quote.eastmoney.com/zs399008.html"/>
    <hyperlink ref="O6" r:id="rId21" display="https://www.jisilu.cn/data/utils/lowcalc/150057"/>
    <hyperlink ref="Y6" r:id="rId22" tooltip="加【中小300A】为自选A类" display="javascript:addOwnedFund('150057');"/>
    <hyperlink ref="A8" r:id="rId23" display="https://www.jisilu.cn/data/sfnew/detail/150221"/>
    <hyperlink ref="C8" r:id="rId24" display="http://finance.sina.com.cn/fund/quotes/150221/bc.shtml"/>
    <hyperlink ref="F8" r:id="rId25" display="http://www.cninfo.com.cn/information/fund/netvalue/150221.html"/>
    <hyperlink ref="M8" r:id="rId26" tooltip="399959" display="http://quote.eastmoney.com/zs399959.html"/>
    <hyperlink ref="O8" r:id="rId27" display="https://www.jisilu.cn/data/utils/lowcalc/150221"/>
    <hyperlink ref="Y8" r:id="rId28" tooltip="将【中航军A】从自选中删除" display="javascript:delOwnedFund('150221');"/>
    <hyperlink ref="A9" r:id="rId29" display="https://www.jisilu.cn/data/sfnew/detail/150321"/>
    <hyperlink ref="C9" r:id="rId30" display="http://finance.sina.com.cn/fund/quotes/150321/bc.shtml"/>
    <hyperlink ref="F9" r:id="rId31" display="http://www.cninfo.com.cn/information/fund/netvalue/150321.html"/>
    <hyperlink ref="M9" r:id="rId32" tooltip="399998" display="http://quote.eastmoney.com/zs399998.html"/>
    <hyperlink ref="O9" r:id="rId33" display="https://www.jisilu.cn/data/utils/lowcalc/150321"/>
    <hyperlink ref="Y9" r:id="rId34" tooltip="加【煤炭A基】为自选A类" display="javascript:addOwnedFund('150321');"/>
    <hyperlink ref="A10" r:id="rId35" display="https://www.jisilu.cn/data/sfnew/detail/150032"/>
    <hyperlink ref="C10" r:id="rId36" display="http://finance.sina.com.cn/fund/quotes/150032/bc.shtml"/>
    <hyperlink ref="F10" r:id="rId37" display="http://www.cninfo.com.cn/information/fund/netvalue/150032.html"/>
    <hyperlink ref="M10" r:id="rId38" tooltip="399923" display="http://quote.eastmoney.com/zs399923.html"/>
    <hyperlink ref="O10" r:id="rId39" display="https://www.jisilu.cn/data/utils/lowcalc/150032"/>
    <hyperlink ref="Y10" r:id="rId40" tooltip="加【多利优先】为自选A类" display="javascript:addOwnedFund('150032');"/>
    <hyperlink ref="A12" r:id="rId41" display="https://www.jisilu.cn/data/sfnew/detail/150331"/>
    <hyperlink ref="C12" r:id="rId42" display="http://finance.sina.com.cn/fund/quotes/150331/bc.shtml"/>
    <hyperlink ref="F12" r:id="rId43" display="http://www.cninfo.com.cn/information/fund/netvalue/150331.html"/>
    <hyperlink ref="M12" r:id="rId44" tooltip="399805" display="http://quote.eastmoney.com/zs399805.html"/>
    <hyperlink ref="O12" r:id="rId45" display="https://www.jisilu.cn/data/utils/lowcalc/150331"/>
    <hyperlink ref="Y12" r:id="rId46" tooltip="加【网金融A】为自选A类" display="javascript:addOwnedFund('150331');"/>
    <hyperlink ref="A13" r:id="rId47" display="https://www.jisilu.cn/data/sfnew/detail/150219"/>
    <hyperlink ref="C13" r:id="rId48" display="http://finance.sina.com.cn/fund/quotes/150219/bc.shtml"/>
    <hyperlink ref="F13" r:id="rId49" display="http://www.cninfo.com.cn/information/fund/netvalue/150219.html"/>
    <hyperlink ref="O13" r:id="rId50" display="https://www.jisilu.cn/data/utils/lowcalc/150219"/>
    <hyperlink ref="Y13" r:id="rId51" tooltip="加【健康A】为自选A类" display="javascript:addOwnedFund('150219');"/>
    <hyperlink ref="A14" r:id="rId52" display="https://www.jisilu.cn/data/sfnew/detail/150123"/>
    <hyperlink ref="C14" r:id="rId53" display="http://finance.sina.com.cn/fund/quotes/150123/bc.shtml"/>
    <hyperlink ref="F14" r:id="rId54" display="http://www.cninfo.com.cn/information/fund/netvalue/150123.html"/>
    <hyperlink ref="M14" r:id="rId55" tooltip="399550" display="http://quote.eastmoney.com/zs399550.html"/>
    <hyperlink ref="O14" r:id="rId56" display="https://www.jisilu.cn/data/utils/lowcalc/150123"/>
    <hyperlink ref="Y14" r:id="rId57" tooltip="加【建信50A】为自选A类" display="javascript:addOwnedFund('150123');"/>
    <hyperlink ref="A16" r:id="rId58" display="https://www.jisilu.cn/data/sfnew/detail/150297"/>
    <hyperlink ref="C16" r:id="rId59" display="http://finance.sina.com.cn/fund/quotes/150297/bc.shtml"/>
    <hyperlink ref="F16" r:id="rId60" display="http://www.cninfo.com.cn/information/fund/netvalue/150297.html"/>
    <hyperlink ref="O16" r:id="rId61" display="https://www.jisilu.cn/data/utils/lowcalc/150297"/>
    <hyperlink ref="Y16" r:id="rId62" tooltip="加【互联A级】为自选A类" display="javascript:addOwnedFund('150297');"/>
    <hyperlink ref="A17" r:id="rId63" display="https://www.jisilu.cn/data/sfnew/detail/150323"/>
    <hyperlink ref="C17" r:id="rId64" display="http://finance.sina.com.cn/fund/quotes/150323/bc.shtml"/>
    <hyperlink ref="F17" r:id="rId65" display="http://www.cninfo.com.cn/information/fund/netvalue/150323.html"/>
    <hyperlink ref="M17" r:id="rId66" tooltip="000827" display="http://quote.eastmoney.com/zs000827.html"/>
    <hyperlink ref="O17" r:id="rId67" display="https://www.jisilu.cn/data/utils/lowcalc/150323"/>
    <hyperlink ref="Y17" r:id="rId68" tooltip="加【环保A端】为自选A类" display="javascript:addOwnedFund('150323');"/>
    <hyperlink ref="A18" r:id="rId69" display="https://www.jisilu.cn/data/sfnew/detail/150289"/>
    <hyperlink ref="C18" r:id="rId70" display="http://finance.sina.com.cn/fund/quotes/150289/bc.shtml"/>
    <hyperlink ref="F18" r:id="rId71" display="http://www.cninfo.com.cn/information/fund/netvalue/150289.html"/>
    <hyperlink ref="M18" r:id="rId72" tooltip="399998" display="http://quote.eastmoney.com/zs399998.html"/>
    <hyperlink ref="O18" r:id="rId73" display="https://www.jisilu.cn/data/utils/lowcalc/150289"/>
    <hyperlink ref="Y18" r:id="rId74" tooltip="加【煤炭A级】为自选A类" display="javascript:addOwnedFund('150289');"/>
    <hyperlink ref="A19" r:id="rId75" display="https://www.jisilu.cn/data/sfnew/detail/150303"/>
    <hyperlink ref="C19" r:id="rId76" display="http://finance.sina.com.cn/fund/quotes/150303/bc.shtml"/>
    <hyperlink ref="F19" r:id="rId77" display="http://www.cninfo.com.cn/information/fund/netvalue/150303.html"/>
    <hyperlink ref="M19" r:id="rId78" tooltip="399673" display="http://quote.eastmoney.com/zs399673.html"/>
    <hyperlink ref="O19" r:id="rId79" display="https://www.jisilu.cn/data/utils/lowcalc/150303"/>
    <hyperlink ref="Y19" r:id="rId80" tooltip="加【创业股A】为自选A类" display="javascript:addOwnedFund('150303');"/>
    <hyperlink ref="A20" r:id="rId81" display="https://www.jisilu.cn/data/sfnew/detail/150287"/>
    <hyperlink ref="C20" r:id="rId82" display="http://finance.sina.com.cn/fund/quotes/150287/bc.shtml"/>
    <hyperlink ref="F20" r:id="rId83" display="http://www.cninfo.com.cn/information/fund/netvalue/150287.html"/>
    <hyperlink ref="M20" r:id="rId84" tooltip="399440" display="http://quote.eastmoney.com/zs399440.html"/>
    <hyperlink ref="O20" r:id="rId85" display="https://www.jisilu.cn/data/utils/lowcalc/150287"/>
    <hyperlink ref="Y20" r:id="rId86" tooltip="加【钢铁A】为自选A类" display="javascript:addOwnedFund('150287');"/>
    <hyperlink ref="A21" r:id="rId87" display="https://www.jisilu.cn/data/sfnew/detail/150335"/>
    <hyperlink ref="C21" r:id="rId88" display="http://finance.sina.com.cn/fund/quotes/150335/bc.shtml"/>
    <hyperlink ref="F21" r:id="rId89" display="http://www.cninfo.com.cn/information/fund/netvalue/150335.html"/>
    <hyperlink ref="M21" r:id="rId90" tooltip="399967" display="http://quote.eastmoney.com/zs399967.html"/>
    <hyperlink ref="O21" r:id="rId91" display="https://www.jisilu.cn/data/utils/lowcalc/150335"/>
    <hyperlink ref="Y21" r:id="rId92" tooltip="加【军工股A】为自选A类" display="javascript:addOwnedFund('150335');"/>
    <hyperlink ref="A22" r:id="rId93" display="https://www.jisilu.cn/data/sfnew/detail/150263"/>
    <hyperlink ref="C22" r:id="rId94" display="http://finance.sina.com.cn/fund/quotes/150263/bc.shtml"/>
    <hyperlink ref="F22" r:id="rId95" display="http://www.cninfo.com.cn/information/fund/netvalue/150263.html"/>
    <hyperlink ref="M22" r:id="rId96" tooltip="000852" display="http://quote.eastmoney.com/zs000852.html"/>
    <hyperlink ref="O22" r:id="rId97" display="https://www.jisilu.cn/data/utils/lowcalc/150263"/>
    <hyperlink ref="Y22" r:id="rId98" tooltip="加【1000A】为自选A类" display="javascript:addOwnedFund('150263');"/>
    <hyperlink ref="A23" r:id="rId99" display="https://www.jisilu.cn/data/sfnew/detail/150293"/>
    <hyperlink ref="C23" r:id="rId100" display="http://finance.sina.com.cn/fund/quotes/150293/bc.shtml"/>
    <hyperlink ref="F23" r:id="rId101" display="http://www.cninfo.com.cn/information/fund/netvalue/150293.html"/>
    <hyperlink ref="M23" r:id="rId102" tooltip="399807" display="http://quote.eastmoney.com/zs399807.html"/>
    <hyperlink ref="O23" r:id="rId103" display="https://www.jisilu.cn/data/utils/lowcalc/150293"/>
    <hyperlink ref="Y23" r:id="rId104" tooltip="加【高铁A级】为自选A类" display="javascript:addOwnedFund('150293');"/>
    <hyperlink ref="A24" r:id="rId105" display="https://www.jisilu.cn/data/sfnew/detail/150247"/>
    <hyperlink ref="C24" r:id="rId106" display="http://finance.sina.com.cn/fund/quotes/150247/bc.shtml"/>
    <hyperlink ref="F24" r:id="rId107" display="http://www.cninfo.com.cn/information/fund/netvalue/150247.html"/>
    <hyperlink ref="M24" r:id="rId108" tooltip="399971" display="http://quote.eastmoney.com/zs399971.html"/>
    <hyperlink ref="O24" r:id="rId109" display="https://www.jisilu.cn/data/utils/lowcalc/150247"/>
    <hyperlink ref="Y24" r:id="rId110" tooltip="加【传媒A级】为自选A类" display="javascript:addOwnedFund('150247');"/>
    <hyperlink ref="A25" r:id="rId111" display="https://www.jisilu.cn/data/sfnew/detail/150325"/>
    <hyperlink ref="C25" r:id="rId112" display="http://finance.sina.com.cn/fund/quotes/150325/bc.shtml"/>
    <hyperlink ref="F25" r:id="rId113" display="http://www.cninfo.com.cn/information/fund/netvalue/150325.html"/>
    <hyperlink ref="M25" r:id="rId114" tooltip="399807" display="http://quote.eastmoney.com/zs399807.html"/>
    <hyperlink ref="O25" r:id="rId115" display="https://www.jisilu.cn/data/utils/lowcalc/150325"/>
    <hyperlink ref="Y25" r:id="rId116" tooltip="加【高铁A端】为自选A类" display="javascript:addOwnedFund('150325');"/>
    <hyperlink ref="A26" r:id="rId117" display="https://www.jisilu.cn/data/sfnew/detail/150291"/>
    <hyperlink ref="C26" r:id="rId118" display="http://finance.sina.com.cn/fund/quotes/150291/bc.shtml"/>
    <hyperlink ref="F26" r:id="rId119" display="http://www.cninfo.com.cn/information/fund/netvalue/150291.html"/>
    <hyperlink ref="M26" r:id="rId120" tooltip="399986" display="http://quote.eastmoney.com/zs399986.html"/>
    <hyperlink ref="O26" r:id="rId121" display="https://www.jisilu.cn/data/utils/lowcalc/150291"/>
    <hyperlink ref="Y26" r:id="rId122" tooltip="将【银行A份】从自选中删除" display="javascript:delOwnedFund('150291');"/>
    <hyperlink ref="A27" r:id="rId123" display="https://www.jisilu.cn/data/sfnew/detail/150130"/>
    <hyperlink ref="C27" r:id="rId124" display="http://finance.sina.com.cn/fund/quotes/150130/bc.shtml"/>
    <hyperlink ref="F27" r:id="rId125" display="http://www.cninfo.com.cn/information/fund/netvalue/150130.html"/>
    <hyperlink ref="M27" r:id="rId126" tooltip="399394" display="http://quote.eastmoney.com/zs399394.html"/>
    <hyperlink ref="O27" r:id="rId127" display="https://www.jisilu.cn/data/utils/lowcalc/150130"/>
    <hyperlink ref="Y27" r:id="rId128" tooltip="加【医药A】为自选A类" display="javascript:addOwnedFund('150130');"/>
    <hyperlink ref="A28" r:id="rId129" display="https://www.jisilu.cn/data/sfnew/detail/502037"/>
    <hyperlink ref="C28" r:id="rId130" display="http://finance.sina.com.cn/fund/quotes/502037/bc.shtml"/>
    <hyperlink ref="F28" r:id="rId131" display="http://www.cninfo.com.cn/information/fund/netvalue/502037.html"/>
    <hyperlink ref="M28" r:id="rId132" tooltip="399805" display="http://quote.eastmoney.com/zs399805.html"/>
    <hyperlink ref="O28" r:id="rId133" display="https://www.jisilu.cn/data/utils/lowcalc/502037"/>
    <hyperlink ref="Y28" r:id="rId134" tooltip="加【网金A】为自选A类" display="javascript:addOwnedFund('502037');"/>
    <hyperlink ref="A29" r:id="rId135" display="https://www.jisilu.cn/data/sfnew/detail/150299"/>
    <hyperlink ref="C29" r:id="rId136" display="http://finance.sina.com.cn/fund/quotes/150299/bc.shtml"/>
    <hyperlink ref="F29" r:id="rId137" display="http://www.cninfo.com.cn/information/fund/netvalue/150299.html"/>
    <hyperlink ref="M29" r:id="rId138" tooltip="399986" display="http://quote.eastmoney.com/zs399986.html"/>
    <hyperlink ref="O29" r:id="rId139" display="https://www.jisilu.cn/data/utils/lowcalc/150299"/>
    <hyperlink ref="Y29" r:id="rId140" tooltip="将【银行股A】从自选中删除" display="javascript:delOwnedFund('150299');"/>
    <hyperlink ref="A30" r:id="rId141" display="https://www.jisilu.cn/data/sfnew/detail/150198"/>
    <hyperlink ref="C30" r:id="rId142" display="http://finance.sina.com.cn/fund/quotes/150198/bc.shtml"/>
    <hyperlink ref="F30" r:id="rId143" display="http://www.cninfo.com.cn/information/fund/netvalue/150198.html"/>
    <hyperlink ref="M30" r:id="rId144" tooltip="399396" display="http://quote.eastmoney.com/zs399396.html"/>
    <hyperlink ref="O30" r:id="rId145" display="https://www.jisilu.cn/data/utils/lowcalc/150198"/>
    <hyperlink ref="Y30" r:id="rId146" tooltip="加【食品A】为自选A类" display="javascript:addOwnedFund('150198');"/>
    <hyperlink ref="A31" r:id="rId147" display="https://www.jisilu.cn/data/sfnew/detail/150301"/>
    <hyperlink ref="C31" r:id="rId148" display="http://finance.sina.com.cn/fund/quotes/150301/bc.shtml"/>
    <hyperlink ref="F31" r:id="rId149" display="http://www.cninfo.com.cn/information/fund/netvalue/150301.html"/>
    <hyperlink ref="M31" r:id="rId150" tooltip="399975" display="http://quote.eastmoney.com/zs399975.html"/>
    <hyperlink ref="O31" r:id="rId151" display="https://www.jisilu.cn/data/utils/lowcalc/150301"/>
    <hyperlink ref="Y31" r:id="rId152" tooltip="加【证券股A】为自选A类" display="javascript:addOwnedFund('150301');"/>
    <hyperlink ref="A32" r:id="rId153" display="https://www.jisilu.cn/data/sfnew/detail/150261"/>
    <hyperlink ref="C32" r:id="rId154" display="http://finance.sina.com.cn/fund/quotes/150261/bc.shtml"/>
    <hyperlink ref="F32" r:id="rId155" display="http://www.cninfo.com.cn/information/fund/netvalue/150261.html"/>
    <hyperlink ref="M32" r:id="rId156" tooltip="399989" display="http://quote.eastmoney.com/zs399989.html"/>
    <hyperlink ref="O32" r:id="rId157" display="https://www.jisilu.cn/data/utils/lowcalc/150261"/>
    <hyperlink ref="Y32" r:id="rId158" tooltip="加【医疗A】为自选A类" display="javascript:addOwnedFund('150261');"/>
    <hyperlink ref="A33" r:id="rId159" display="https://www.jisilu.cn/data/sfnew/detail/150265"/>
    <hyperlink ref="C33" r:id="rId160" display="http://finance.sina.com.cn/fund/quotes/150265/bc.shtml"/>
    <hyperlink ref="F33" r:id="rId161" display="http://www.cninfo.com.cn/information/fund/netvalue/150265.html"/>
    <hyperlink ref="M33" r:id="rId162" tooltip="399991" display="http://quote.eastmoney.com/zs399991.html"/>
    <hyperlink ref="O33" r:id="rId163" display="https://www.jisilu.cn/data/utils/lowcalc/150265"/>
    <hyperlink ref="Y33" r:id="rId164" tooltip="将【一带A】从自选中删除" display="javascript:delOwnedFund('150265');"/>
    <hyperlink ref="A34" r:id="rId165" display="https://www.jisilu.cn/data/sfnew/detail/150117"/>
    <hyperlink ref="C34" r:id="rId166" display="http://finance.sina.com.cn/fund/quotes/150117/bc.shtml"/>
    <hyperlink ref="F34" r:id="rId167" display="http://www.cninfo.com.cn/information/fund/netvalue/150117.html"/>
    <hyperlink ref="M34" r:id="rId168" tooltip="399393" display="http://quote.eastmoney.com/zs399393.html"/>
    <hyperlink ref="O34" r:id="rId169" display="https://www.jisilu.cn/data/utils/lowcalc/150117"/>
    <hyperlink ref="Y34" r:id="rId170" tooltip="加【房地产A】为自选A类" display="javascript:addOwnedFund('150117');"/>
    <hyperlink ref="A35" r:id="rId171" display="https://www.jisilu.cn/data/sfnew/detail/150190"/>
    <hyperlink ref="C35" r:id="rId172" display="http://finance.sina.com.cn/fund/quotes/150190/bc.shtml"/>
    <hyperlink ref="F35" r:id="rId173" display="http://www.cninfo.com.cn/information/fund/netvalue/150190.html"/>
    <hyperlink ref="M35" r:id="rId174" tooltip="000827" display="http://quote.eastmoney.com/zs000827.html"/>
    <hyperlink ref="O35" r:id="rId175" display="https://www.jisilu.cn/data/utils/lowcalc/150190"/>
    <hyperlink ref="Y35" r:id="rId176" tooltip="加【NCF环保A】为自选A类" display="javascript:addOwnedFund('150190');"/>
    <hyperlink ref="A36" r:id="rId177" display="https://www.jisilu.cn/data/sfnew/detail/150196"/>
    <hyperlink ref="C36" r:id="rId178" display="http://finance.sina.com.cn/fund/quotes/150196/bc.shtml"/>
    <hyperlink ref="F36" r:id="rId179" display="http://www.cninfo.com.cn/information/fund/netvalue/150196.html"/>
    <hyperlink ref="M36" r:id="rId180" tooltip="399395" display="http://quote.eastmoney.com/zs399395.html"/>
    <hyperlink ref="O36" r:id="rId181" display="https://www.jisilu.cn/data/utils/lowcalc/150196"/>
    <hyperlink ref="Y36" r:id="rId182" tooltip="加【有色A】为自选A类" display="javascript:addOwnedFund('150196');"/>
    <hyperlink ref="A37" r:id="rId183" display="https://www.jisilu.cn/data/sfnew/detail/150343"/>
    <hyperlink ref="C37" r:id="rId184" display="http://finance.sina.com.cn/fund/quotes/150343/bc.shtml"/>
    <hyperlink ref="F37" r:id="rId185" display="http://www.cninfo.com.cn/information/fund/netvalue/150343.html"/>
    <hyperlink ref="M37" r:id="rId186" tooltip="399975" display="http://quote.eastmoney.com/zs399975.html"/>
    <hyperlink ref="O37" r:id="rId187" display="https://www.jisilu.cn/data/utils/lowcalc/150343"/>
    <hyperlink ref="Y37" r:id="rId188" tooltip="加【证券A基】为自选A类" display="javascript:addOwnedFund('150343');"/>
    <hyperlink ref="A38" r:id="rId189" display="https://www.jisilu.cn/data/sfnew/detail/502057"/>
    <hyperlink ref="C38" r:id="rId190" display="http://finance.sina.com.cn/fund/quotes/502057/bc.shtml"/>
    <hyperlink ref="F38" r:id="rId191" display="http://www.cninfo.com.cn/information/fund/netvalue/502057.html"/>
    <hyperlink ref="M38" r:id="rId192" tooltip="399989" display="http://quote.eastmoney.com/zs399989.html"/>
    <hyperlink ref="O38" r:id="rId193" display="https://www.jisilu.cn/data/utils/lowcalc/502057"/>
    <hyperlink ref="Y38" r:id="rId194" tooltip="加【医疗A】为自选A类" display="javascript:addOwnedFund('502057');"/>
    <hyperlink ref="A39" r:id="rId195" display="https://www.jisilu.cn/data/sfnew/detail/150317"/>
    <hyperlink ref="C39" r:id="rId196" display="http://finance.sina.com.cn/fund/quotes/150317/bc.shtml"/>
    <hyperlink ref="F39" r:id="rId197" display="http://www.cninfo.com.cn/information/fund/netvalue/150317.html"/>
    <hyperlink ref="M39" r:id="rId198" tooltip="399805" display="http://quote.eastmoney.com/zs399805.html"/>
    <hyperlink ref="O39" r:id="rId199" display="https://www.jisilu.cn/data/utils/lowcalc/150317"/>
    <hyperlink ref="Y39" r:id="rId200" tooltip="加【E金融A】为自选A类" display="javascript:addOwnedFund('150317');"/>
    <hyperlink ref="A40" r:id="rId201" display="https://www.jisilu.cn/data/sfnew/detail/150327"/>
    <hyperlink ref="C40" r:id="rId202" display="http://finance.sina.com.cn/fund/quotes/150327/bc.shtml"/>
    <hyperlink ref="F40" r:id="rId203" display="http://www.cninfo.com.cn/information/fund/netvalue/150327.html"/>
    <hyperlink ref="M40" r:id="rId204" tooltip="399808" display="http://quote.eastmoney.com/zs399808.html"/>
    <hyperlink ref="O40" r:id="rId205" display="https://www.jisilu.cn/data/utils/lowcalc/150327"/>
    <hyperlink ref="Y40" r:id="rId206" tooltip="加【新能A级】为自选A类" display="javascript:addOwnedFund('150327');"/>
    <hyperlink ref="A41" r:id="rId207" display="https://www.jisilu.cn/data/sfnew/detail/150047"/>
    <hyperlink ref="C41" r:id="rId208" display="http://finance.sina.com.cn/fund/quotes/150047/bc.shtml"/>
    <hyperlink ref="F41" r:id="rId209" display="http://www.cninfo.com.cn/information/fund/netvalue/150047.html"/>
    <hyperlink ref="M41" r:id="rId210" tooltip="399942" display="http://quote.eastmoney.com/zs399942.html"/>
    <hyperlink ref="O41" r:id="rId211" display="https://www.jisilu.cn/data/utils/lowcalc/150047"/>
    <hyperlink ref="Y41" r:id="rId212" tooltip="加【消费A】为自选A类" display="javascript:addOwnedFund('150047');"/>
    <hyperlink ref="A43" r:id="rId213" display="https://www.jisilu.cn/data/sfnew/detail/150175"/>
    <hyperlink ref="C43" r:id="rId214" display="http://finance.sina.com.cn/fund/quotes/150175/bc.shtml"/>
    <hyperlink ref="F43" r:id="rId215" display="http://www.cninfo.com.cn/information/fund/netvalue/150175.html"/>
    <hyperlink ref="M43" r:id="rId216" tooltip="HSCEI" display="http://quote.eastmoney.com/hk/zs110010.html"/>
    <hyperlink ref="O43" r:id="rId217" display="https://www.jisilu.cn/data/utils/lowcalc/150175"/>
    <hyperlink ref="Y43" r:id="rId218" tooltip="将【H股A】从自选中删除" display="javascript:delOwnedFund('150175');"/>
    <hyperlink ref="A44" r:id="rId219" display="https://www.jisilu.cn/data/sfnew/detail/150121"/>
    <hyperlink ref="C44" r:id="rId220" display="http://finance.sina.com.cn/fund/quotes/150121/bc.shtml"/>
    <hyperlink ref="F44" r:id="rId221" display="http://www.cninfo.com.cn/information/fund/netvalue/150121.html"/>
    <hyperlink ref="M44" r:id="rId222" tooltip="399918" display="http://quote.eastmoney.com/zs399918.html"/>
    <hyperlink ref="O44" r:id="rId223" display="https://www.jisilu.cn/data/utils/lowcalc/150121"/>
    <hyperlink ref="Y44" r:id="rId224" tooltip="加【银河优先】为自选A类" display="javascript:addOwnedFund('150121');"/>
    <hyperlink ref="A45" r:id="rId225" display="https://www.jisilu.cn/data/sfnew/detail/150145"/>
    <hyperlink ref="C45" r:id="rId226" display="http://finance.sina.com.cn/fund/quotes/150145/bc.shtml"/>
    <hyperlink ref="F45" r:id="rId227" display="http://www.cninfo.com.cn/information/fund/netvalue/150145.html"/>
    <hyperlink ref="M45" r:id="rId228" tooltip="000828" display="http://quote.eastmoney.com/zs000828.html"/>
    <hyperlink ref="O45" r:id="rId229" display="https://www.jisilu.cn/data/utils/lowcalc/150145"/>
    <hyperlink ref="Y45" r:id="rId230" tooltip="加【高贝塔A】为自选A类" display="javascript:addOwnedFund('150145');"/>
    <hyperlink ref="A46" r:id="rId231" display="https://www.jisilu.cn/data/sfnew/detail/502014"/>
    <hyperlink ref="C46" r:id="rId232" display="http://finance.sina.com.cn/fund/quotes/502014/bc.shtml"/>
    <hyperlink ref="F46" r:id="rId233" display="http://www.cninfo.com.cn/information/fund/netvalue/502014.html"/>
    <hyperlink ref="M46" r:id="rId234" tooltip="000853" display="http://quote.eastmoney.com/zs000853.html"/>
    <hyperlink ref="O46" r:id="rId235" display="https://www.jisilu.cn/data/utils/lowcalc/502014"/>
    <hyperlink ref="Y46" r:id="rId236" tooltip="加【一带一A】为自选A类" display="javascript:addOwnedFund('502014');"/>
    <hyperlink ref="A47" r:id="rId237" display="https://www.jisilu.cn/data/sfnew/detail/502021"/>
    <hyperlink ref="C47" r:id="rId238" display="http://finance.sina.com.cn/fund/quotes/502021/bc.shtml"/>
    <hyperlink ref="F47" r:id="rId239" display="http://www.cninfo.com.cn/information/fund/netvalue/502021.html"/>
    <hyperlink ref="M47" r:id="rId240" tooltip="000016" display="http://quote.eastmoney.com/zs000016.html"/>
    <hyperlink ref="O47" r:id="rId241" display="https://www.jisilu.cn/data/utils/lowcalc/502021"/>
    <hyperlink ref="Y47" r:id="rId242" tooltip="加【国金50A】为自选A类" display="javascript:addOwnedFund('502021');"/>
    <hyperlink ref="A48" r:id="rId243" display="https://www.jisilu.cn/data/sfnew/detail/150140"/>
    <hyperlink ref="C48" r:id="rId244" display="http://finance.sina.com.cn/fund/quotes/150140/bc.shtml"/>
    <hyperlink ref="F48" r:id="rId245" display="http://www.cninfo.com.cn/information/fund/netvalue/150140.html"/>
    <hyperlink ref="M48" r:id="rId246" tooltip="399300" display="http://quote.eastmoney.com/zs399300.html"/>
    <hyperlink ref="O48" r:id="rId247" display="https://www.jisilu.cn/data/utils/lowcalc/150140"/>
    <hyperlink ref="Y48" r:id="rId248" tooltip="加【国金300A】为自选A类" display="javascript:addOwnedFund('150140');"/>
    <hyperlink ref="A49" r:id="rId249" display="https://www.jisilu.cn/data/sfnew/detail/150138"/>
    <hyperlink ref="C49" r:id="rId250" display="http://finance.sina.com.cn/fund/quotes/150138/bc.shtml"/>
    <hyperlink ref="F49" r:id="rId251" display="http://www.cninfo.com.cn/information/fund/netvalue/150138.html"/>
    <hyperlink ref="M49" r:id="rId252" tooltip="000842" display="http://quote.eastmoney.com/zs000842.html"/>
    <hyperlink ref="O49" r:id="rId253" display="https://www.jisilu.cn/data/utils/lowcalc/150138"/>
    <hyperlink ref="Y49" r:id="rId254" tooltip="加【中证800A】为自选A类" display="javascript:addOwnedFund('150138');"/>
    <hyperlink ref="A50" r:id="rId255" display="https://www.jisilu.cn/data/sfnew/detail/150073"/>
    <hyperlink ref="C50" r:id="rId256" display="http://finance.sina.com.cn/fund/quotes/150073/bc.shtml"/>
    <hyperlink ref="F50" r:id="rId257" display="http://www.cninfo.com.cn/information/fund/netvalue/150073.html"/>
    <hyperlink ref="M50" r:id="rId258" tooltip="399958" display="http://quote.eastmoney.com/zs399958.html"/>
    <hyperlink ref="O50" r:id="rId259" display="https://www.jisilu.cn/data/utils/lowcalc/150073"/>
    <hyperlink ref="Y50" r:id="rId260" tooltip="加【诺安稳健】为自选A类" display="javascript:addOwnedFund('150073');"/>
    <hyperlink ref="A51" r:id="rId261" display="https://www.jisilu.cn/data/sfnew/detail/502041"/>
    <hyperlink ref="C51" r:id="rId262" display="http://finance.sina.com.cn/fund/quotes/502041/bc.shtml"/>
    <hyperlink ref="F51" r:id="rId263" display="http://www.cninfo.com.cn/information/fund/netvalue/502041.html"/>
    <hyperlink ref="M51" r:id="rId264" tooltip="000016" display="http://quote.eastmoney.com/zs000016.html"/>
    <hyperlink ref="O51" r:id="rId265" display="https://www.jisilu.cn/data/utils/lowcalc/502041"/>
    <hyperlink ref="Y51" r:id="rId266" tooltip="加【上50A】为自选A类" display="javascript:addOwnedFund('502041');"/>
    <hyperlink ref="A52" r:id="rId267" display="https://www.jisilu.cn/data/sfnew/detail/150167"/>
    <hyperlink ref="C52" r:id="rId268" display="http://finance.sina.com.cn/fund/quotes/150167/bc.shtml"/>
    <hyperlink ref="F52" r:id="rId269" display="http://www.cninfo.com.cn/information/fund/netvalue/150167.html"/>
    <hyperlink ref="M52" r:id="rId270" tooltip="399300" display="http://quote.eastmoney.com/zs399300.html"/>
    <hyperlink ref="O52" r:id="rId271" display="https://www.jisilu.cn/data/utils/lowcalc/150167"/>
    <hyperlink ref="Y52" r:id="rId272" tooltip="加【银华300A】为自选A类" display="javascript:addOwnedFund('150167');"/>
    <hyperlink ref="A53" r:id="rId273" display="https://www.jisilu.cn/data/sfnew/detail/150053"/>
    <hyperlink ref="C53" r:id="rId274" display="http://finance.sina.com.cn/fund/quotes/150053/bc.shtml"/>
    <hyperlink ref="F53" r:id="rId275" display="http://www.cninfo.com.cn/information/fund/netvalue/150053.html"/>
    <hyperlink ref="M53" r:id="rId276" tooltip="399905" display="http://quote.eastmoney.com/zs399905.html"/>
    <hyperlink ref="O53" r:id="rId277" display="https://www.jisilu.cn/data/utils/lowcalc/150053"/>
    <hyperlink ref="Y53" r:id="rId278" tooltip="加【泰达500A】为自选A类" display="javascript:addOwnedFund('150053');"/>
    <hyperlink ref="A54" r:id="rId279" display="https://www.jisilu.cn/data/sfnew/detail/150064"/>
    <hyperlink ref="C54" r:id="rId280" display="http://finance.sina.com.cn/fund/quotes/150064/bc.shtml"/>
    <hyperlink ref="F54" r:id="rId281" display="http://www.cninfo.com.cn/information/fund/netvalue/150064.html"/>
    <hyperlink ref="M54" r:id="rId282" tooltip="399904" display="http://quote.eastmoney.com/zs399904.html"/>
    <hyperlink ref="O54" r:id="rId283" display="https://www.jisilu.cn/data/utils/lowcalc/150064"/>
    <hyperlink ref="Y54" r:id="rId284" tooltip="加【同瑞A】为自选A类" display="javascript:addOwnedFund('150064');"/>
    <hyperlink ref="A55" r:id="rId285" display="https://www.jisilu.cn/data/sfnew/detail/150281"/>
    <hyperlink ref="C55" r:id="rId286" display="http://finance.sina.com.cn/fund/quotes/150281/bc.shtml"/>
    <hyperlink ref="F55" r:id="rId287" display="http://www.cninfo.com.cn/information/fund/netvalue/150281.html"/>
    <hyperlink ref="M55" r:id="rId288" tooltip="399934" display="http://quote.eastmoney.com/zs399934.html"/>
    <hyperlink ref="O55" r:id="rId289" display="https://www.jisilu.cn/data/utils/lowcalc/150281"/>
    <hyperlink ref="Y55" r:id="rId290" tooltip="加【金融地A】为自选A类" display="javascript:addOwnedFund('150281');"/>
    <hyperlink ref="A56" r:id="rId291" display="https://www.jisilu.cn/data/sfnew/detail/150094"/>
    <hyperlink ref="C56" r:id="rId292" display="http://finance.sina.com.cn/fund/quotes/150094/bc.shtml"/>
    <hyperlink ref="F56" r:id="rId293" display="http://www.cninfo.com.cn/information/fund/netvalue/150094.html"/>
    <hyperlink ref="M56" r:id="rId294" tooltip="000966" display="http://quote.eastmoney.com/zs000966.html"/>
    <hyperlink ref="O56" r:id="rId295" display="https://www.jisilu.cn/data/utils/lowcalc/150094"/>
    <hyperlink ref="Y56" r:id="rId296" tooltip="加【泰信400A】为自选A类" display="javascript:addOwnedFund('150094');"/>
    <hyperlink ref="A57" r:id="rId297" display="https://www.jisilu.cn/data/sfnew/detail/150090"/>
    <hyperlink ref="C57" r:id="rId298" display="http://finance.sina.com.cn/fund/quotes/150090/bc.shtml"/>
    <hyperlink ref="F57" r:id="rId299" display="http://www.cninfo.com.cn/information/fund/netvalue/150090.html"/>
    <hyperlink ref="M57" r:id="rId300" tooltip="399958" display="http://quote.eastmoney.com/zs399958.html"/>
    <hyperlink ref="O57" r:id="rId301" display="https://www.jisilu.cn/data/utils/lowcalc/150090"/>
    <hyperlink ref="Y57" r:id="rId302" tooltip="加【成长A】为自选A类" display="javascript:addOwnedFund('150090');"/>
    <hyperlink ref="A58" r:id="rId303" display="https://www.jisilu.cn/data/sfnew/detail/150112"/>
    <hyperlink ref="C58" r:id="rId304" display="http://finance.sina.com.cn/fund/quotes/150112/bc.shtml"/>
    <hyperlink ref="F58" r:id="rId305" display="http://www.cninfo.com.cn/information/fund/netvalue/150112.html"/>
    <hyperlink ref="M58" r:id="rId306" tooltip="399330" display="http://quote.eastmoney.com/zs399330.html"/>
    <hyperlink ref="O58" r:id="rId307" display="https://www.jisilu.cn/data/utils/lowcalc/150112"/>
    <hyperlink ref="Y58" r:id="rId308" tooltip="加【深100A】为自选A类" display="javascript:addOwnedFund('150112');"/>
    <hyperlink ref="A59" r:id="rId309" display="https://www.jisilu.cn/data/sfnew/detail/502031"/>
    <hyperlink ref="C59" r:id="rId310" display="http://finance.sina.com.cn/fund/quotes/502031/bc.shtml"/>
    <hyperlink ref="F59" r:id="rId311" display="http://www.cninfo.com.cn/information/fund/netvalue/502031.html"/>
    <hyperlink ref="M59" r:id="rId312" tooltip="399807" display="http://quote.eastmoney.com/zs399807.html"/>
    <hyperlink ref="O59" r:id="rId313" display="https://www.jisilu.cn/data/utils/lowcalc/502031"/>
    <hyperlink ref="Y59" r:id="rId314" tooltip="将【高铁A】从自选中删除" display="javascript:delOwnedFund('502031');"/>
    <hyperlink ref="A60" r:id="rId315" display="https://www.jisilu.cn/data/sfnew/detail/150213"/>
    <hyperlink ref="C60" r:id="rId316" display="http://finance.sina.com.cn/fund/quotes/150213/bc.shtml"/>
    <hyperlink ref="F60" r:id="rId317" display="http://www.cninfo.com.cn/information/fund/netvalue/150213.html"/>
    <hyperlink ref="M60" r:id="rId318" tooltip="399958" display="http://quote.eastmoney.com/zs399958.html"/>
    <hyperlink ref="O60" r:id="rId319" display="https://www.jisilu.cn/data/utils/lowcalc/150213"/>
    <hyperlink ref="Y60" r:id="rId320" tooltip="加【成长A级】为自选A类" display="javascript:addOwnedFund('150213');"/>
    <hyperlink ref="A61" r:id="rId321" display="https://www.jisilu.cn/data/sfnew/detail/150055"/>
    <hyperlink ref="C61" r:id="rId322" display="http://finance.sina.com.cn/fund/quotes/150055/bc.shtml"/>
    <hyperlink ref="F61" r:id="rId323" display="http://www.cninfo.com.cn/information/fund/netvalue/150055.html"/>
    <hyperlink ref="M61" r:id="rId324" tooltip="399905" display="http://quote.eastmoney.com/zs399905.html"/>
    <hyperlink ref="O61" r:id="rId325" display="https://www.jisilu.cn/data/utils/lowcalc/150055"/>
    <hyperlink ref="Y61" r:id="rId326" tooltip="加【500A】为自选A类" display="javascript:addOwnedFund('150055');"/>
    <hyperlink ref="A62" r:id="rId327" display="https://www.jisilu.cn/data/sfnew/detail/502001"/>
    <hyperlink ref="C62" r:id="rId328" display="http://finance.sina.com.cn/fund/quotes/502001/bc.shtml"/>
    <hyperlink ref="F62" r:id="rId329" display="http://www.cninfo.com.cn/information/fund/netvalue/502001.html"/>
    <hyperlink ref="M62" r:id="rId330" tooltip="399982" display="http://quote.eastmoney.com/zs399982.html"/>
    <hyperlink ref="O62" r:id="rId331" display="https://www.jisilu.cn/data/utils/lowcalc/502001"/>
    <hyperlink ref="Y62" r:id="rId332" tooltip="加【500等权A】为自选A类" display="javascript:addOwnedFund('502001');"/>
    <hyperlink ref="A63" r:id="rId333" display="https://www.jisilu.cn/data/sfnew/detail/150225"/>
    <hyperlink ref="C63" r:id="rId334" display="http://finance.sina.com.cn/fund/quotes/150225/bc.shtml"/>
    <hyperlink ref="F63" r:id="rId335" display="http://www.cninfo.com.cn/information/fund/netvalue/150225.html"/>
    <hyperlink ref="M63" r:id="rId336" tooltip="399966" display="http://quote.eastmoney.com/zs399966.html"/>
    <hyperlink ref="O63" r:id="rId337" display="https://www.jisilu.cn/data/utils/lowcalc/150225"/>
    <hyperlink ref="Y63" r:id="rId338" tooltip="加【证保A级】为自选A类" display="javascript:addOwnedFund('150225');"/>
    <hyperlink ref="A64" r:id="rId339" display="https://www.jisilu.cn/data/sfnew/detail/150295"/>
    <hyperlink ref="C64" r:id="rId340" display="http://finance.sina.com.cn/fund/quotes/150295/bc.shtml"/>
    <hyperlink ref="F64" r:id="rId341" display="http://www.cninfo.com.cn/information/fund/netvalue/150295.html"/>
    <hyperlink ref="M64" r:id="rId342" tooltip="399974" display="http://quote.eastmoney.com/zs399974.html"/>
    <hyperlink ref="O64" r:id="rId343" display="https://www.jisilu.cn/data/utils/lowcalc/150295"/>
    <hyperlink ref="Y64" r:id="rId344" tooltip="加【改革A】为自选A类" display="javascript:addOwnedFund('150295');"/>
    <hyperlink ref="A65" r:id="rId345" display="https://www.jisilu.cn/data/sfnew/detail/150267"/>
    <hyperlink ref="C65" r:id="rId346" display="http://finance.sina.com.cn/fund/quotes/150267/bc.shtml"/>
    <hyperlink ref="F65" r:id="rId347" display="http://www.cninfo.com.cn/information/fund/netvalue/150267.html"/>
    <hyperlink ref="M65" r:id="rId348" tooltip="399986" display="http://quote.eastmoney.com/zs399986.html"/>
    <hyperlink ref="O65" r:id="rId349" display="https://www.jisilu.cn/data/utils/lowcalc/150267"/>
    <hyperlink ref="Y65" r:id="rId350" tooltip="将【银行A类】从自选中删除" display="javascript:delOwnedFund('150267');"/>
    <hyperlink ref="A66" r:id="rId351" display="https://www.jisilu.cn/data/sfnew/detail/502054"/>
    <hyperlink ref="C66" r:id="rId352" display="http://finance.sina.com.cn/fund/quotes/502054/bc.shtml"/>
    <hyperlink ref="F66" r:id="rId353" display="http://www.cninfo.com.cn/information/fund/netvalue/502054.html"/>
    <hyperlink ref="M66" r:id="rId354" tooltip="399975" display="http://quote.eastmoney.com/zs399975.html"/>
    <hyperlink ref="O66" r:id="rId355" display="https://www.jisilu.cn/data/utils/lowcalc/502054"/>
    <hyperlink ref="Y66" r:id="rId356" tooltip="加【券商A】为自选A类" display="javascript:addOwnedFund('502054');"/>
    <hyperlink ref="A67" r:id="rId357" display="https://www.jisilu.cn/data/sfnew/detail/150104"/>
    <hyperlink ref="C67" r:id="rId358" display="http://finance.sina.com.cn/fund/quotes/150104/bc.shtml"/>
    <hyperlink ref="F67" r:id="rId359" display="http://www.cninfo.com.cn/information/fund/netvalue/150104.html"/>
    <hyperlink ref="M67" r:id="rId360" tooltip="399300" display="http://quote.eastmoney.com/zs399300.html"/>
    <hyperlink ref="O67" r:id="rId361" display="https://www.jisilu.cn/data/utils/lowcalc/150104"/>
    <hyperlink ref="Y67" r:id="rId362" tooltip="加【HS300A】为自选A类" display="javascript:addOwnedFund('150104');"/>
    <hyperlink ref="A68" r:id="rId363" display="https://www.jisilu.cn/data/sfnew/detail/150211"/>
    <hyperlink ref="C68" r:id="rId364" display="http://finance.sina.com.cn/fund/quotes/150211/bc.shtml"/>
    <hyperlink ref="F68" r:id="rId365" display="http://www.cninfo.com.cn/information/fund/netvalue/150211.html"/>
    <hyperlink ref="M68" r:id="rId366" tooltip="399976" display="http://quote.eastmoney.com/zs399976.html"/>
    <hyperlink ref="O68" r:id="rId367" display="https://www.jisilu.cn/data/utils/lowcalc/150211"/>
    <hyperlink ref="Y68" r:id="rId368" tooltip="加【新能车A】为自选A类" display="javascript:addOwnedFund('150211');"/>
    <hyperlink ref="A69" r:id="rId369" display="https://www.jisilu.cn/data/sfnew/detail/150030"/>
    <hyperlink ref="C69" r:id="rId370" display="http://finance.sina.com.cn/fund/quotes/150030/bc.shtml"/>
    <hyperlink ref="F69" r:id="rId371" display="http://www.cninfo.com.cn/information/fund/netvalue/150030.html"/>
    <hyperlink ref="M69" r:id="rId372" tooltip="000971" display="http://quote.eastmoney.com/zs000971.html"/>
    <hyperlink ref="O69" r:id="rId373" display="https://www.jisilu.cn/data/utils/lowcalc/150030"/>
    <hyperlink ref="Y69" r:id="rId374" tooltip="加【中证90A】为自选A类" display="javascript:addOwnedFund('150030');"/>
    <hyperlink ref="A70" r:id="rId375" display="https://www.jisilu.cn/data/sfnew/detail/150152"/>
    <hyperlink ref="C70" r:id="rId376" display="http://finance.sina.com.cn/fund/quotes/150152/bc.shtml"/>
    <hyperlink ref="F70" r:id="rId377" display="http://www.cninfo.com.cn/information/fund/netvalue/150152.html"/>
    <hyperlink ref="M70" r:id="rId378" tooltip="399006" display="http://quote.eastmoney.com/zs399006.html"/>
    <hyperlink ref="O70" r:id="rId379" display="https://www.jisilu.cn/data/utils/lowcalc/150152"/>
    <hyperlink ref="Y70" r:id="rId380" tooltip="加【创业板A】为自选A类" display="javascript:addOwnedFund('150152');"/>
    <hyperlink ref="A71" r:id="rId381" display="https://www.jisilu.cn/data/sfnew/detail/150036"/>
    <hyperlink ref="C71" r:id="rId382" display="http://finance.sina.com.cn/fund/quotes/150036/bc.shtml"/>
    <hyperlink ref="F71" r:id="rId383" display="http://www.cninfo.com.cn/information/fund/netvalue/150036.html"/>
    <hyperlink ref="M71" r:id="rId384" tooltip="399300" display="http://quote.eastmoney.com/zs399300.html"/>
    <hyperlink ref="O71" r:id="rId385" display="https://www.jisilu.cn/data/utils/lowcalc/150036"/>
    <hyperlink ref="Y71" r:id="rId386" tooltip="加【建信稳健】为自选A类" display="javascript:addOwnedFund('150036');"/>
    <hyperlink ref="A72" r:id="rId387" display="https://www.jisilu.cn/data/sfnew/detail/150083"/>
    <hyperlink ref="C72" r:id="rId388" display="http://finance.sina.com.cn/fund/quotes/150083/bc.shtml"/>
    <hyperlink ref="F72" r:id="rId389" display="http://www.cninfo.com.cn/information/fund/netvalue/150083.html"/>
    <hyperlink ref="M72" r:id="rId390" tooltip="399330" display="http://quote.eastmoney.com/zs399330.html"/>
    <hyperlink ref="O72" r:id="rId391" display="https://www.jisilu.cn/data/utils/lowcalc/150083"/>
    <hyperlink ref="Y72" r:id="rId392" tooltip="加【深证100A】为自选A类" display="javascript:addOwnedFund('150083');"/>
    <hyperlink ref="A73" r:id="rId393" display="https://www.jisilu.cn/data/sfnew/detail/150012"/>
    <hyperlink ref="C73" r:id="rId394" display="http://finance.sina.com.cn/fund/quotes/150012/bc.shtml"/>
    <hyperlink ref="F73" r:id="rId395" display="http://www.cninfo.com.cn/information/fund/netvalue/150012.html"/>
    <hyperlink ref="M73" r:id="rId396" tooltip="399903" display="http://quote.eastmoney.com/zs399903.html"/>
    <hyperlink ref="O73" r:id="rId397" display="https://www.jisilu.cn/data/utils/lowcalc/150012"/>
    <hyperlink ref="Y73" r:id="rId398" tooltip="加【中证100A】为自选A类" display="javascript:addOwnedFund('150012');"/>
    <hyperlink ref="A74" r:id="rId399" display="https://www.jisilu.cn/data/sfnew/detail/150059"/>
    <hyperlink ref="C74" r:id="rId400" display="http://finance.sina.com.cn/fund/quotes/150059/bc.shtml"/>
    <hyperlink ref="F74" r:id="rId401" display="http://www.cninfo.com.cn/information/fund/netvalue/150059.html"/>
    <hyperlink ref="M74" r:id="rId402" tooltip="399944" display="http://quote.eastmoney.com/zs399944.html"/>
    <hyperlink ref="O74" r:id="rId403" display="https://www.jisilu.cn/data/utils/lowcalc/150059"/>
    <hyperlink ref="Y74" r:id="rId404" tooltip="加【资源A级】为自选A类" display="javascript:addOwnedFund('150059');"/>
    <hyperlink ref="A75" r:id="rId405" display="https://www.jisilu.cn/data/sfnew/detail/150135"/>
    <hyperlink ref="C75" r:id="rId406" display="http://finance.sina.com.cn/fund/quotes/150135/bc.shtml"/>
    <hyperlink ref="F75" r:id="rId407" display="http://www.cninfo.com.cn/information/fund/netvalue/150135.html"/>
    <hyperlink ref="M75" r:id="rId408" tooltip="399903" display="http://quote.eastmoney.com/zs399903.html"/>
    <hyperlink ref="Y75" r:id="rId409" tooltip="加【国富100A】为自选A类" display="javascript:addOwnedFund('150135');"/>
    <hyperlink ref="A76" r:id="rId410" display="https://www.jisilu.cn/data/sfnew/detail/150085"/>
    <hyperlink ref="C76" r:id="rId411" display="http://finance.sina.com.cn/fund/quotes/150085/bc.shtml"/>
    <hyperlink ref="F76" r:id="rId412" display="http://www.cninfo.com.cn/information/fund/netvalue/150085.html"/>
    <hyperlink ref="M76" r:id="rId413" tooltip="399005" display="http://quote.eastmoney.com/zs399005.html"/>
    <hyperlink ref="Y76" r:id="rId414" tooltip="加【中小板A】为自选A类" display="javascript:addOwnedFund('150085');"/>
    <hyperlink ref="A77" r:id="rId415" display="https://www.jisilu.cn/data/sfnew/detail/150096"/>
    <hyperlink ref="C77" r:id="rId416" display="http://finance.sina.com.cn/fund/quotes/150096/bc.shtml"/>
    <hyperlink ref="F77" r:id="rId417" display="http://www.cninfo.com.cn/information/fund/netvalue/150096.html"/>
    <hyperlink ref="M77" r:id="rId418" tooltip="000979" display="http://quote.eastmoney.com/zs000979.html"/>
    <hyperlink ref="Y77" r:id="rId419" tooltip="加【商品A】为自选A类" display="javascript:addOwnedFund('150096');"/>
    <hyperlink ref="A78" r:id="rId420" display="https://www.jisilu.cn/data/sfnew/detail/150088"/>
    <hyperlink ref="C78" r:id="rId421" display="http://finance.sina.com.cn/fund/quotes/150088/bc.shtml"/>
    <hyperlink ref="F78" r:id="rId422" display="http://www.cninfo.com.cn/information/fund/netvalue/150088.html"/>
    <hyperlink ref="M78" r:id="rId423" tooltip="399905" display="http://quote.eastmoney.com/zs399905.html"/>
    <hyperlink ref="Y78" r:id="rId424" tooltip="加【金鹰500A】为自选A类" display="javascript:addOwnedFund('150088');"/>
    <hyperlink ref="A80" r:id="rId425" display="https://www.jisilu.cn/data/sfnew/detail/150049"/>
    <hyperlink ref="C80" r:id="rId426" display="http://finance.sina.com.cn/fund/quotes/150049/bc.shtml"/>
    <hyperlink ref="F80" r:id="rId427" display="http://www.cninfo.com.cn/information/fund/netvalue/150049.html"/>
    <hyperlink ref="M80" r:id="rId428" tooltip="399942" display="http://quote.eastmoney.com/zs399942.html"/>
    <hyperlink ref="O80" r:id="rId429" display="https://www.jisilu.cn/data/utils/lowcalc/150049"/>
    <hyperlink ref="Y80" r:id="rId430" tooltip="加【消费收益】为自选A类" display="javascript:addOwnedFund('150049');"/>
    <hyperlink ref="A81" r:id="rId431" display="https://www.jisilu.cn/data/sfnew/detail/150150"/>
    <hyperlink ref="C81" r:id="rId432" display="http://finance.sina.com.cn/fund/quotes/150150/bc.shtml"/>
    <hyperlink ref="F81" r:id="rId433" display="http://www.cninfo.com.cn/information/fund/netvalue/150150.html"/>
    <hyperlink ref="M81" r:id="rId434" tooltip="000823" display="http://quote.eastmoney.com/zs000823.html"/>
    <hyperlink ref="O81" r:id="rId435" display="https://www.jisilu.cn/data/utils/lowcalc/150150"/>
    <hyperlink ref="Y81" r:id="rId436" tooltip="加【有色800A】为自选A类" display="javascript:addOwnedFund('150150');"/>
    <hyperlink ref="A82" r:id="rId437" display="https://www.jisilu.cn/data/sfnew/detail/150148"/>
    <hyperlink ref="C82" r:id="rId438" display="http://finance.sina.com.cn/fund/quotes/150148/bc.shtml"/>
    <hyperlink ref="F82" r:id="rId439" display="http://www.cninfo.com.cn/information/fund/netvalue/150148.html"/>
    <hyperlink ref="M82" r:id="rId440" tooltip="000841" display="http://quote.eastmoney.com/zs000841.html"/>
    <hyperlink ref="O82" r:id="rId441" display="https://www.jisilu.cn/data/utils/lowcalc/150148"/>
    <hyperlink ref="Y82" r:id="rId442" tooltip="加【医药800A】为自选A类" display="javascript:addOwnedFund('150148');"/>
    <hyperlink ref="A83" r:id="rId443" display="https://www.jisilu.cn/data/sfnew/detail/150028"/>
    <hyperlink ref="C83" r:id="rId444" display="http://finance.sina.com.cn/fund/quotes/150028/bc.shtml"/>
    <hyperlink ref="F83" r:id="rId445" display="http://www.cninfo.com.cn/information/fund/netvalue/150028.html"/>
    <hyperlink ref="M83" r:id="rId446" tooltip="399905" display="http://quote.eastmoney.com/zs399905.html"/>
    <hyperlink ref="O83" r:id="rId447" display="https://www.jisilu.cn/data/utils/lowcalc/150028"/>
    <hyperlink ref="Y83" r:id="rId448" tooltip="加【中证500A】为自选A类" display="javascript:addOwnedFund('150028');"/>
    <hyperlink ref="A84" r:id="rId449" display="https://www.jisilu.cn/data/sfnew/detail/150157"/>
    <hyperlink ref="C84" r:id="rId450" display="http://finance.sina.com.cn/fund/quotes/150157/bc.shtml"/>
    <hyperlink ref="F84" r:id="rId451" display="http://www.cninfo.com.cn/information/fund/netvalue/150157.html"/>
    <hyperlink ref="M84" r:id="rId452" tooltip="000974" display="http://quote.eastmoney.com/zs000974.html"/>
    <hyperlink ref="O84" r:id="rId453" display="https://www.jisilu.cn/data/utils/lowcalc/150157"/>
    <hyperlink ref="Y84" r:id="rId454" tooltip="加【金融A】为自选A类" display="javascript:addOwnedFund('150157');"/>
    <hyperlink ref="A86" r:id="rId455" display="https://www.jisilu.cn/data/sfnew/detail/150022"/>
    <hyperlink ref="C86" r:id="rId456" display="http://finance.sina.com.cn/fund/quotes/150022/bc.shtml"/>
    <hyperlink ref="F86" r:id="rId457" display="http://www.cninfo.com.cn/information/fund/netvalue/150022.html"/>
    <hyperlink ref="M86" r:id="rId458" tooltip="399001" display="http://quote.eastmoney.com/zs399001.html"/>
    <hyperlink ref="O86" r:id="rId459" display="https://www.jisilu.cn/data/utils/lowcalc/150022"/>
    <hyperlink ref="Y86" r:id="rId460" tooltip="将【深成指A】从自选中删除" display="javascript:delOwnedFund('150022');"/>
    <hyperlink ref="A87" r:id="rId461" display="https://www.jisilu.cn/data/sfnew/detail/502017"/>
    <hyperlink ref="C87" r:id="rId462" display="http://finance.sina.com.cn/fund/quotes/502017/bc.shtml"/>
    <hyperlink ref="F87" r:id="rId463" display="http://www.cninfo.com.cn/information/fund/netvalue/502017.html"/>
    <hyperlink ref="M87" r:id="rId464" tooltip="399991" display="http://quote.eastmoney.com/zs399991.html"/>
    <hyperlink ref="O87" r:id="rId465" display="https://www.jisilu.cn/data/utils/lowcalc/502017"/>
    <hyperlink ref="Y87" r:id="rId466" tooltip="加【带路A】为自选A类" display="javascript:addOwnedFund('502017');"/>
    <hyperlink ref="A88" r:id="rId467" display="https://www.jisilu.cn/data/sfnew/detail/150237"/>
    <hyperlink ref="C88" r:id="rId468" display="http://finance.sina.com.cn/fund/quotes/150237/bc.shtml"/>
    <hyperlink ref="F88" r:id="rId469" display="http://www.cninfo.com.cn/information/fund/netvalue/150237.html"/>
    <hyperlink ref="M88" r:id="rId470" tooltip="000827" display="http://quote.eastmoney.com/zs000827.html"/>
    <hyperlink ref="O88" r:id="rId471" display="https://www.jisilu.cn/data/utils/lowcalc/150237"/>
    <hyperlink ref="Y88" r:id="rId472" tooltip="加【环保A级】为自选A类" display="javascript:addOwnedFund('150237');"/>
    <hyperlink ref="A89" r:id="rId473" display="https://www.jisilu.cn/data/sfnew/detail/150164"/>
    <hyperlink ref="C89" r:id="rId474" display="http://finance.sina.com.cn/fund/quotes/150164/bc.shtml"/>
    <hyperlink ref="F89" r:id="rId475" display="http://www.cninfo.com.cn/information/fund/netvalue/150164.html"/>
    <hyperlink ref="M89" r:id="rId476" tooltip="000832" display="http://quote.eastmoney.com/zs000832.html"/>
    <hyperlink ref="O89" r:id="rId477" display="https://www.jisilu.cn/data/utils/lowcalc/150164"/>
    <hyperlink ref="Y89" r:id="rId478" tooltip="加【可转债A】为自选A类" display="javascript:addOwnedFund('150164');"/>
    <hyperlink ref="A90" r:id="rId479" display="https://www.jisilu.cn/data/sfnew/detail/150329"/>
    <hyperlink ref="C90" r:id="rId480" display="http://finance.sina.com.cn/fund/quotes/150329/bc.shtml"/>
    <hyperlink ref="F90" r:id="rId481" display="http://www.cninfo.com.cn/information/fund/netvalue/150329.html"/>
    <hyperlink ref="M90" r:id="rId482" tooltip="399809" display="http://quote.eastmoney.com/zs399809.html"/>
    <hyperlink ref="O90" r:id="rId483" display="https://www.jisilu.cn/data/utils/lowcalc/150329"/>
    <hyperlink ref="Y90" r:id="rId484" tooltip="加【保险A】为自选A类" display="javascript:addOwnedFund('150329');"/>
    <hyperlink ref="A91" r:id="rId485" display="https://www.jisilu.cn/data/sfnew/detail/150255"/>
    <hyperlink ref="C91" r:id="rId486" display="http://finance.sina.com.cn/fund/quotes/150255/bc.shtml"/>
    <hyperlink ref="F91" r:id="rId487" display="http://www.cninfo.com.cn/information/fund/netvalue/150255.html"/>
    <hyperlink ref="M91" r:id="rId488" tooltip="399986" display="http://quote.eastmoney.com/zs399986.html"/>
    <hyperlink ref="O91" r:id="rId489" display="https://www.jisilu.cn/data/utils/lowcalc/150255"/>
    <hyperlink ref="Y91" r:id="rId490" tooltip="将【银行业A】从自选中删除" display="javascript:delOwnedFund('150255');"/>
    <hyperlink ref="A92" r:id="rId491" display="https://www.jisilu.cn/data/sfnew/detail/150273"/>
    <hyperlink ref="C92" r:id="rId492" display="http://finance.sina.com.cn/fund/quotes/150273/bc.shtml"/>
    <hyperlink ref="F92" r:id="rId493" display="http://www.cninfo.com.cn/information/fund/netvalue/150273.html"/>
    <hyperlink ref="M92" r:id="rId494" tooltip="399991" display="http://quote.eastmoney.com/zs399991.html"/>
    <hyperlink ref="O92" r:id="rId495" display="https://www.jisilu.cn/data/utils/lowcalc/150273"/>
    <hyperlink ref="Y92" r:id="rId496" tooltip="加【带路A】为自选A类" display="javascript:addOwnedFund('150273');"/>
    <hyperlink ref="A93" r:id="rId497" display="https://www.jisilu.cn/data/sfnew/detail/150277"/>
    <hyperlink ref="C93" r:id="rId498" display="http://finance.sina.com.cn/fund/quotes/150277/bc.shtml"/>
    <hyperlink ref="F93" r:id="rId499" display="http://www.cninfo.com.cn/information/fund/netvalue/150277.html"/>
    <hyperlink ref="M93" r:id="rId500" tooltip="399807" display="http://quote.eastmoney.com/zs399807.html"/>
    <hyperlink ref="O93" r:id="rId501" display="https://www.jisilu.cn/data/utils/lowcalc/150277"/>
    <hyperlink ref="Y93" r:id="rId502" tooltip="将【高铁A】从自选中删除" display="javascript:delOwnedFund('150277');"/>
    <hyperlink ref="A94" r:id="rId503" display="https://www.jisilu.cn/data/sfnew/detail/150251"/>
    <hyperlink ref="C94" r:id="rId504" display="http://finance.sina.com.cn/fund/quotes/150251/bc.shtml"/>
    <hyperlink ref="F94" r:id="rId505" display="http://www.cninfo.com.cn/information/fund/netvalue/150251.html"/>
    <hyperlink ref="M94" r:id="rId506" tooltip="399990" display="http://quote.eastmoney.com/zs399990.html"/>
    <hyperlink ref="O94" r:id="rId507" display="https://www.jisilu.cn/data/utils/lowcalc/150251"/>
    <hyperlink ref="Y94" r:id="rId508" tooltip="加【煤炭A】为自选A类" display="javascript:addOwnedFund('150251');"/>
    <hyperlink ref="A95" r:id="rId509" display="https://www.jisilu.cn/data/sfnew/detail/150309"/>
    <hyperlink ref="C95" r:id="rId510" display="http://finance.sina.com.cn/fund/quotes/150309/bc.shtml"/>
    <hyperlink ref="F95" r:id="rId511" display="http://www.cninfo.com.cn/information/fund/netvalue/150309.html"/>
    <hyperlink ref="M95" r:id="rId512" tooltip="399994" display="http://quote.eastmoney.com/zs399994.html"/>
    <hyperlink ref="O95" r:id="rId513" display="https://www.jisilu.cn/data/utils/lowcalc/150309"/>
    <hyperlink ref="Y95" r:id="rId514" tooltip="加【信息安A】为自选A类" display="javascript:addOwnedFund('150309');"/>
    <hyperlink ref="A96" r:id="rId515" display="https://www.jisilu.cn/data/sfnew/detail/502024"/>
    <hyperlink ref="C96" r:id="rId516" display="http://finance.sina.com.cn/fund/quotes/502024/bc.shtml"/>
    <hyperlink ref="F96" r:id="rId517" display="http://www.cninfo.com.cn/information/fund/netvalue/502024.html"/>
    <hyperlink ref="M96" r:id="rId518" tooltip="399440" display="http://quote.eastmoney.com/zs399440.html"/>
    <hyperlink ref="O96" r:id="rId519" display="https://www.jisilu.cn/data/utils/lowcalc/502024"/>
    <hyperlink ref="Y96" r:id="rId520" tooltip="加【钢铁A】为自选A类" display="javascript:addOwnedFund('502024');"/>
    <hyperlink ref="A97" r:id="rId521" display="https://www.jisilu.cn/data/sfnew/detail/150257"/>
    <hyperlink ref="C97" r:id="rId522" display="http://finance.sina.com.cn/fund/quotes/150257/bc.shtml"/>
    <hyperlink ref="F97" r:id="rId523" display="http://www.cninfo.com.cn/information/fund/netvalue/150257.html"/>
    <hyperlink ref="M97" r:id="rId524" tooltip="399993" display="http://quote.eastmoney.com/zs399993.html"/>
    <hyperlink ref="O97" r:id="rId525" display="https://www.jisilu.cn/data/utils/lowcalc/150257"/>
    <hyperlink ref="Y97" r:id="rId526" tooltip="加【生物A】为自选A类" display="javascript:addOwnedFund('150257');"/>
    <hyperlink ref="A98" r:id="rId527" display="https://www.jisilu.cn/data/sfnew/detail/150259"/>
    <hyperlink ref="C98" r:id="rId528" display="http://finance.sina.com.cn/fund/quotes/150259/bc.shtml"/>
    <hyperlink ref="F98" r:id="rId529" display="http://www.cninfo.com.cn/information/fund/netvalue/150259.html"/>
    <hyperlink ref="M98" r:id="rId530" tooltip="399992" display="http://quote.eastmoney.com/zs399992.html"/>
    <hyperlink ref="O98" r:id="rId531" display="https://www.jisilu.cn/data/utils/lowcalc/150259"/>
    <hyperlink ref="Y98" r:id="rId532" tooltip="加【重组A】为自选A类" display="javascript:addOwnedFund('150259');"/>
    <hyperlink ref="A99" r:id="rId533" display="https://www.jisilu.cn/data/sfnew/detail/502049"/>
    <hyperlink ref="C99" r:id="rId534" display="http://finance.sina.com.cn/fund/quotes/502049/bc.shtml"/>
    <hyperlink ref="F99" r:id="rId535" display="http://www.cninfo.com.cn/information/fund/netvalue/502049.html"/>
    <hyperlink ref="M99" r:id="rId536" tooltip="000016" display="http://quote.eastmoney.com/zs000016.html"/>
    <hyperlink ref="O99" r:id="rId537" display="https://www.jisilu.cn/data/utils/lowcalc/502049"/>
    <hyperlink ref="Y99" r:id="rId538" tooltip="加【上证50A】为自选A类" display="javascript:addOwnedFund('502049');"/>
    <hyperlink ref="A100" r:id="rId539" display="https://www.jisilu.cn/data/sfnew/detail/150283"/>
    <hyperlink ref="C100" r:id="rId540" display="http://finance.sina.com.cn/fund/quotes/150283/bc.shtml"/>
    <hyperlink ref="F100" r:id="rId541" display="http://www.cninfo.com.cn/information/fund/netvalue/150283.html"/>
    <hyperlink ref="M100" r:id="rId542" tooltip="000808" display="http://quote.eastmoney.com/zs000808.html"/>
    <hyperlink ref="O100" r:id="rId543" display="https://www.jisilu.cn/data/utils/lowcalc/150283"/>
    <hyperlink ref="Y100" r:id="rId544" tooltip="加【SW医药A】为自选A类" display="javascript:addOwnedFund('150283');"/>
    <hyperlink ref="A101" r:id="rId545" display="https://www.jisilu.cn/data/sfnew/detail/150235"/>
    <hyperlink ref="C101" r:id="rId546" display="http://finance.sina.com.cn/fund/quotes/150235/bc.shtml"/>
    <hyperlink ref="F101" r:id="rId547" display="http://www.cninfo.com.cn/information/fund/netvalue/150235.html"/>
    <hyperlink ref="M101" r:id="rId548" tooltip="399975" display="http://quote.eastmoney.com/zs399975.html"/>
    <hyperlink ref="O101" r:id="rId549" display="https://www.jisilu.cn/data/utils/lowcalc/150235"/>
    <hyperlink ref="Y101" r:id="rId550" tooltip="加【券商A级】为自选A类" display="javascript:addOwnedFund('150235');"/>
    <hyperlink ref="A102" r:id="rId551" display="https://www.jisilu.cn/data/sfnew/detail/150243"/>
    <hyperlink ref="C102" r:id="rId552" display="http://finance.sina.com.cn/fund/quotes/150243/bc.shtml"/>
    <hyperlink ref="F102" r:id="rId553" display="http://www.cninfo.com.cn/information/fund/netvalue/150243.html"/>
    <hyperlink ref="M102" r:id="rId554" tooltip="399006" display="http://quote.eastmoney.com/zs399006.html"/>
    <hyperlink ref="O102" r:id="rId555" display="https://www.jisilu.cn/data/utils/lowcalc/150243"/>
    <hyperlink ref="Y102" r:id="rId556" tooltip="加【创业A】为自选A类" display="javascript:addOwnedFund('150243');"/>
    <hyperlink ref="A103" r:id="rId557" display="https://www.jisilu.cn/data/sfnew/detail/150241"/>
    <hyperlink ref="C103" r:id="rId558" display="http://finance.sina.com.cn/fund/quotes/150241/bc.shtml"/>
    <hyperlink ref="F103" r:id="rId559" display="http://www.cninfo.com.cn/information/fund/netvalue/150241.html"/>
    <hyperlink ref="M103" r:id="rId560" tooltip="399986" display="http://quote.eastmoney.com/zs399986.html"/>
    <hyperlink ref="O103" r:id="rId561" display="https://www.jisilu.cn/data/utils/lowcalc/150241"/>
    <hyperlink ref="Y103" r:id="rId562" tooltip="将【银行A级】从自选中删除" display="javascript:delOwnedFund('150241');"/>
    <hyperlink ref="A104" r:id="rId563" display="https://www.jisilu.cn/data/sfnew/detail/150315"/>
    <hyperlink ref="C104" r:id="rId564" display="http://finance.sina.com.cn/fund/quotes/150315/bc.shtml"/>
    <hyperlink ref="F104" r:id="rId565" display="http://www.cninfo.com.cn/information/fund/netvalue/150315.html"/>
    <hyperlink ref="M104" r:id="rId566" tooltip="399803" display="http://quote.eastmoney.com/zs399803.html"/>
    <hyperlink ref="O104" r:id="rId567" display="https://www.jisilu.cn/data/utils/lowcalc/150315"/>
    <hyperlink ref="Y104" r:id="rId568" tooltip="加【工业4A】为自选A类" display="javascript:addOwnedFund('150315');"/>
    <hyperlink ref="A105" r:id="rId569" display="https://www.jisilu.cn/data/sfnew/detail/150233"/>
    <hyperlink ref="C105" r:id="rId570" display="http://finance.sina.com.cn/fund/quotes/150233/bc.shtml"/>
    <hyperlink ref="F105" r:id="rId571" display="http://www.cninfo.com.cn/information/fund/netvalue/150233.html"/>
    <hyperlink ref="M105" r:id="rId572" tooltip="399810" display="http://quote.eastmoney.com/zs399810.html"/>
    <hyperlink ref="O105" r:id="rId573" display="https://www.jisilu.cn/data/utils/lowcalc/150233"/>
    <hyperlink ref="Y105" r:id="rId574" tooltip="加【传媒业A】为自选A类" display="javascript:addOwnedFund('150233');"/>
    <hyperlink ref="A106" r:id="rId575" display="https://www.jisilu.cn/data/sfnew/detail/150275"/>
    <hyperlink ref="C106" r:id="rId576" display="http://finance.sina.com.cn/fund/quotes/150275/bc.shtml"/>
    <hyperlink ref="F106" r:id="rId577" display="http://www.cninfo.com.cn/information/fund/netvalue/150275.html"/>
    <hyperlink ref="M106" r:id="rId578" tooltip="399991" display="http://quote.eastmoney.com/zs399991.html"/>
    <hyperlink ref="O106" r:id="rId579" display="https://www.jisilu.cn/data/utils/lowcalc/150275"/>
    <hyperlink ref="Y106" r:id="rId580" tooltip="将【一带一A】从自选中删除" display="javascript:delOwnedFund('150275');"/>
    <hyperlink ref="A107" r:id="rId581" display="https://www.jisilu.cn/data/sfnew/detail/150305"/>
    <hyperlink ref="C107" r:id="rId582" display="http://finance.sina.com.cn/fund/quotes/150305/bc.shtml"/>
    <hyperlink ref="F107" r:id="rId583" display="http://www.cninfo.com.cn/information/fund/netvalue/150305.html"/>
    <hyperlink ref="M107" r:id="rId584" tooltip="399812" display="http://quote.eastmoney.com/zs399812.html"/>
    <hyperlink ref="O107" r:id="rId585" display="https://www.jisilu.cn/data/utils/lowcalc/150305"/>
    <hyperlink ref="Y107" r:id="rId586" tooltip="加【养老A】为自选A类" display="javascript:addOwnedFund('150305');"/>
    <hyperlink ref="A108" r:id="rId587" display="https://www.jisilu.cn/data/sfnew/detail/502011"/>
    <hyperlink ref="C108" r:id="rId588" display="http://finance.sina.com.cn/fund/quotes/502011/bc.shtml"/>
    <hyperlink ref="F108" r:id="rId589" display="http://www.cninfo.com.cn/information/fund/netvalue/502011.html"/>
    <hyperlink ref="M108" r:id="rId590" tooltip="399975" display="http://quote.eastmoney.com/zs399975.html"/>
    <hyperlink ref="O108" r:id="rId591" display="https://www.jisilu.cn/data/utils/lowcalc/502011"/>
    <hyperlink ref="Y108" r:id="rId592" tooltip="加【证券A】为自选A类" display="javascript:addOwnedFund('502011');"/>
    <hyperlink ref="A109" r:id="rId593" display="https://www.jisilu.cn/data/sfnew/detail/150177"/>
    <hyperlink ref="C109" r:id="rId594" display="http://finance.sina.com.cn/fund/quotes/150177/bc.shtml"/>
    <hyperlink ref="F109" r:id="rId595" display="http://www.cninfo.com.cn/information/fund/netvalue/150177.html"/>
    <hyperlink ref="M109" r:id="rId596" tooltip="399966" display="http://quote.eastmoney.com/zs399966.html"/>
    <hyperlink ref="O109" r:id="rId597" display="https://www.jisilu.cn/data/utils/lowcalc/150177"/>
    <hyperlink ref="Y109" r:id="rId598" tooltip="加【证保A】为自选A类" display="javascript:addOwnedFund('150177');"/>
    <hyperlink ref="A110" r:id="rId599" display="https://www.jisilu.cn/data/sfnew/detail/150205"/>
    <hyperlink ref="C110" r:id="rId600" display="http://finance.sina.com.cn/fund/quotes/150205/bc.shtml"/>
    <hyperlink ref="F110" r:id="rId601" display="http://www.cninfo.com.cn/information/fund/netvalue/150205.html"/>
    <hyperlink ref="M110" r:id="rId602" tooltip="399973" display="http://quote.eastmoney.com/zs399973.html"/>
    <hyperlink ref="O110" r:id="rId603" display="https://www.jisilu.cn/data/utils/lowcalc/150205"/>
    <hyperlink ref="Y110" r:id="rId604" tooltip="加【国防A】为自选A类" display="javascript:addOwnedFund('150205');"/>
    <hyperlink ref="A111" r:id="rId605" display="https://www.jisilu.cn/data/sfnew/detail/150229"/>
    <hyperlink ref="C111" r:id="rId606" display="http://finance.sina.com.cn/fund/quotes/150229/bc.shtml"/>
    <hyperlink ref="F111" r:id="rId607" display="http://www.cninfo.com.cn/information/fund/netvalue/150229.html"/>
    <hyperlink ref="M111" r:id="rId608" tooltip="399987" display="http://quote.eastmoney.com/zs399987.html"/>
    <hyperlink ref="O111" r:id="rId609" display="https://www.jisilu.cn/data/utils/lowcalc/150229"/>
    <hyperlink ref="Y111" r:id="rId610" tooltip="加【酒A】为自选A类" display="javascript:addOwnedFund('150229');"/>
    <hyperlink ref="A112" r:id="rId611" display="https://www.jisilu.cn/data/sfnew/detail/150271"/>
    <hyperlink ref="C112" r:id="rId612" display="http://finance.sina.com.cn/fund/quotes/150271/bc.shtml"/>
    <hyperlink ref="F112" r:id="rId613" display="http://www.cninfo.com.cn/information/fund/netvalue/150271.html"/>
    <hyperlink ref="M112" r:id="rId614" tooltip="399441" display="http://quote.eastmoney.com/zs399441.html"/>
    <hyperlink ref="O112" r:id="rId615" display="https://www.jisilu.cn/data/utils/lowcalc/150271"/>
    <hyperlink ref="Y112" r:id="rId616" tooltip="加【生物药A】为自选A类" display="javascript:addOwnedFund('150271');"/>
    <hyperlink ref="A113" r:id="rId617" display="https://www.jisilu.cn/data/sfnew/detail/150173"/>
    <hyperlink ref="C113" r:id="rId618" display="http://finance.sina.com.cn/fund/quotes/150173/bc.shtml"/>
    <hyperlink ref="F113" r:id="rId619" display="http://www.cninfo.com.cn/information/fund/netvalue/150173.html"/>
    <hyperlink ref="M113" r:id="rId620" tooltip="000998" display="http://quote.eastmoney.com/zs000998.html"/>
    <hyperlink ref="O113" r:id="rId621" display="https://www.jisilu.cn/data/utils/lowcalc/150173"/>
    <hyperlink ref="Y113" r:id="rId622" tooltip="加【TMT中证A】为自选A类" display="javascript:addOwnedFund('150173');"/>
    <hyperlink ref="A114" r:id="rId623" display="https://www.jisilu.cn/data/sfnew/detail/502027"/>
    <hyperlink ref="C114" r:id="rId624" display="http://finance.sina.com.cn/fund/quotes/502027/bc.shtml"/>
    <hyperlink ref="F114" r:id="rId625" display="http://www.cninfo.com.cn/information/fund/netvalue/502027.html"/>
    <hyperlink ref="M114" r:id="rId626" tooltip="399429" display="http://quote.eastmoney.com/zs399429.html"/>
    <hyperlink ref="O114" r:id="rId627" display="https://www.jisilu.cn/data/utils/lowcalc/502027"/>
    <hyperlink ref="Y114" r:id="rId628" tooltip="加【新丝路A】为自选A类" display="javascript:addOwnedFund('502027');"/>
    <hyperlink ref="A115" r:id="rId629" display="https://www.jisilu.cn/data/sfnew/detail/150179"/>
    <hyperlink ref="C115" r:id="rId630" display="http://finance.sina.com.cn/fund/quotes/150179/bc.shtml"/>
    <hyperlink ref="F115" r:id="rId631" display="http://www.cninfo.com.cn/information/fund/netvalue/150179.html"/>
    <hyperlink ref="M115" r:id="rId632" tooltip="399935" display="http://quote.eastmoney.com/zs399935.html"/>
    <hyperlink ref="O115" r:id="rId633" display="https://www.jisilu.cn/data/utils/lowcalc/150179"/>
    <hyperlink ref="Y115" r:id="rId634" tooltip="加【信息A】为自选A类" display="javascript:addOwnedFund('150179');"/>
    <hyperlink ref="A116" r:id="rId635" display="https://www.jisilu.cn/data/sfnew/detail/150249"/>
    <hyperlink ref="C116" r:id="rId636" display="http://finance.sina.com.cn/fund/quotes/150249/bc.shtml"/>
    <hyperlink ref="F116" r:id="rId637" display="http://www.cninfo.com.cn/information/fund/netvalue/150249.html"/>
    <hyperlink ref="M116" r:id="rId638" tooltip="399986" display="http://quote.eastmoney.com/zs399986.html"/>
    <hyperlink ref="O116" r:id="rId639" display="https://www.jisilu.cn/data/utils/lowcalc/150249"/>
    <hyperlink ref="Y116" r:id="rId640" tooltip="将【银行A端】从自选中删除" display="javascript:delOwnedFund('150249');"/>
    <hyperlink ref="A117" r:id="rId641" display="https://www.jisilu.cn/data/sfnew/detail/150184"/>
    <hyperlink ref="C117" r:id="rId642" display="http://finance.sina.com.cn/fund/quotes/150184/bc.shtml"/>
    <hyperlink ref="F117" r:id="rId643" display="http://www.cninfo.com.cn/information/fund/netvalue/150184.html"/>
    <hyperlink ref="M117" r:id="rId644" tooltip="000827" display="http://quote.eastmoney.com/zs000827.html"/>
    <hyperlink ref="O117" r:id="rId645" display="https://www.jisilu.cn/data/utils/lowcalc/150184"/>
    <hyperlink ref="Y117" r:id="rId646" tooltip="加【环保A】为自选A类" display="javascript:addOwnedFund('150184');"/>
    <hyperlink ref="A118" r:id="rId647" display="https://www.jisilu.cn/data/sfnew/detail/150194"/>
    <hyperlink ref="C118" r:id="rId648" display="http://finance.sina.com.cn/fund/quotes/150194/bc.shtml"/>
    <hyperlink ref="F118" r:id="rId649" display="http://www.cninfo.com.cn/information/fund/netvalue/150194.html"/>
    <hyperlink ref="M118" r:id="rId650" tooltip="399970" display="http://quote.eastmoney.com/zs399970.html"/>
    <hyperlink ref="O118" r:id="rId651" display="https://www.jisilu.cn/data/utils/lowcalc/150194"/>
    <hyperlink ref="Y118" r:id="rId652" tooltip="加【互联网A】为自选A类" display="javascript:addOwnedFund('150194');"/>
    <hyperlink ref="A119" r:id="rId653" display="https://www.jisilu.cn/data/sfnew/detail/150100"/>
    <hyperlink ref="C119" r:id="rId654" display="http://finance.sina.com.cn/fund/quotes/150100/bc.shtml"/>
    <hyperlink ref="F119" r:id="rId655" display="http://www.cninfo.com.cn/information/fund/netvalue/150100.html"/>
    <hyperlink ref="M119" r:id="rId656" tooltip="000805" display="http://quote.eastmoney.com/zs000805.html"/>
    <hyperlink ref="O119" r:id="rId657" display="https://www.jisilu.cn/data/utils/lowcalc/150100"/>
    <hyperlink ref="Y119" r:id="rId658" tooltip="加【资源A】为自选A类" display="javascript:addOwnedFund('150100');"/>
    <hyperlink ref="A120" r:id="rId659" display="https://www.jisilu.cn/data/sfnew/detail/150227"/>
    <hyperlink ref="C120" r:id="rId660" display="http://finance.sina.com.cn/fund/quotes/150227/bc.shtml"/>
    <hyperlink ref="F120" r:id="rId661" display="http://www.cninfo.com.cn/information/fund/netvalue/150227.html"/>
    <hyperlink ref="M120" r:id="rId662" tooltip="399986" display="http://quote.eastmoney.com/zs399986.html"/>
    <hyperlink ref="O120" r:id="rId663" display="https://www.jisilu.cn/data/utils/lowcalc/150227"/>
    <hyperlink ref="Y120" r:id="rId664" tooltip="将【银行A】从自选中删除" display="javascript:delOwnedFund('150227');"/>
    <hyperlink ref="A121" r:id="rId665" display="https://www.jisilu.cn/data/sfnew/detail/150200"/>
    <hyperlink ref="C121" r:id="rId666" display="http://finance.sina.com.cn/fund/quotes/150200/bc.shtml"/>
    <hyperlink ref="F121" r:id="rId667" display="http://www.cninfo.com.cn/information/fund/netvalue/150200.html"/>
    <hyperlink ref="M121" r:id="rId668" tooltip="399975" display="http://quote.eastmoney.com/zs399975.html"/>
    <hyperlink ref="O121" r:id="rId669" display="https://www.jisilu.cn/data/utils/lowcalc/150200"/>
    <hyperlink ref="Y121" r:id="rId670" tooltip="加【券商A】为自选A类" display="javascript:addOwnedFund('150200');"/>
    <hyperlink ref="A122" r:id="rId671" display="https://www.jisilu.cn/data/sfnew/detail/150051"/>
    <hyperlink ref="C122" r:id="rId672" display="http://finance.sina.com.cn/fund/quotes/150051/bc.shtml"/>
    <hyperlink ref="F122" r:id="rId673" display="http://www.cninfo.com.cn/information/fund/netvalue/150051.html"/>
    <hyperlink ref="M122" r:id="rId674" tooltip="399300" display="http://quote.eastmoney.com/zs399300.html"/>
    <hyperlink ref="O122" r:id="rId675" display="https://www.jisilu.cn/data/utils/lowcalc/150051"/>
    <hyperlink ref="Y122" r:id="rId676" tooltip="加【沪深300A】为自选A类" display="javascript:addOwnedFund('150051');"/>
    <hyperlink ref="A123" r:id="rId677" display="https://www.jisilu.cn/data/sfnew/detail/502007"/>
    <hyperlink ref="C123" r:id="rId678" display="http://finance.sina.com.cn/fund/quotes/502007/bc.shtml"/>
    <hyperlink ref="F123" r:id="rId679" display="http://www.cninfo.com.cn/information/fund/netvalue/502007.html"/>
    <hyperlink ref="M123" r:id="rId680" tooltip="399974" display="http://quote.eastmoney.com/zs399974.html"/>
    <hyperlink ref="O123" r:id="rId681" display="https://www.jisilu.cn/data/utils/lowcalc/502007"/>
    <hyperlink ref="Y123" r:id="rId682" tooltip="加【国企改A】为自选A类" display="javascript:addOwnedFund('502007');"/>
    <hyperlink ref="A124" r:id="rId683" display="https://www.jisilu.cn/data/sfnew/detail/150269"/>
    <hyperlink ref="C124" r:id="rId684" display="http://finance.sina.com.cn/fund/quotes/150269/bc.shtml"/>
    <hyperlink ref="F124" r:id="rId685" display="http://www.cninfo.com.cn/information/fund/netvalue/150269.html"/>
    <hyperlink ref="M124" r:id="rId686" tooltip="399997" display="http://quote.eastmoney.com/zs399997.html"/>
    <hyperlink ref="O124" r:id="rId687" display="https://www.jisilu.cn/data/utils/lowcalc/150269"/>
    <hyperlink ref="Y124" r:id="rId688" tooltip="加【白酒A】为自选A类" display="javascript:addOwnedFund('150269');"/>
    <hyperlink ref="A125" r:id="rId689" display="https://www.jisilu.cn/data/sfnew/detail/150186"/>
    <hyperlink ref="C125" r:id="rId690" display="http://finance.sina.com.cn/fund/quotes/150186/bc.shtml"/>
    <hyperlink ref="F125" r:id="rId691" display="http://www.cninfo.com.cn/information/fund/netvalue/150186.html"/>
    <hyperlink ref="M125" r:id="rId692" tooltip="399967" display="http://quote.eastmoney.com/zs399967.html"/>
    <hyperlink ref="O125" r:id="rId693" display="https://www.jisilu.cn/data/utils/lowcalc/150186"/>
    <hyperlink ref="Y125" r:id="rId694" tooltip="加【军工A级】为自选A类" display="javascript:addOwnedFund('150186');"/>
    <hyperlink ref="A126" r:id="rId695" display="https://www.jisilu.cn/data/sfnew/detail/150217"/>
    <hyperlink ref="C126" r:id="rId696" display="http://finance.sina.com.cn/fund/quotes/150217/bc.shtml"/>
    <hyperlink ref="F126" r:id="rId697" display="http://www.cninfo.com.cn/information/fund/netvalue/150217.html"/>
    <hyperlink ref="M126" r:id="rId698" tooltip="399412" display="http://quote.eastmoney.com/zs399412.html"/>
    <hyperlink ref="O126" r:id="rId699" display="https://www.jisilu.cn/data/utils/lowcalc/150217"/>
    <hyperlink ref="Y126" r:id="rId700" tooltip="加【新能源A】为自选A类" display="javascript:addOwnedFund('150217');"/>
    <hyperlink ref="A127" r:id="rId701" display="https://www.jisilu.cn/data/sfnew/detail/150245"/>
    <hyperlink ref="C127" r:id="rId702" display="http://finance.sina.com.cn/fund/quotes/150245/bc.shtml"/>
    <hyperlink ref="F127" r:id="rId703" display="http://www.cninfo.com.cn/information/fund/netvalue/150245.html"/>
    <hyperlink ref="M127" r:id="rId704" tooltip="399970" display="http://quote.eastmoney.com/zs399970.html"/>
    <hyperlink ref="O127" r:id="rId705" display="https://www.jisilu.cn/data/utils/lowcalc/150245"/>
    <hyperlink ref="Y127" r:id="rId706" tooltip="加【互联A】为自选A类" display="javascript:addOwnedFund('150245');"/>
    <hyperlink ref="A128" r:id="rId707" display="https://www.jisilu.cn/data/sfnew/detail/150203"/>
    <hyperlink ref="C128" r:id="rId708" display="http://finance.sina.com.cn/fund/quotes/150203/bc.shtml"/>
    <hyperlink ref="F128" r:id="rId709" display="http://www.cninfo.com.cn/information/fund/netvalue/150203.html"/>
    <hyperlink ref="M128" r:id="rId710" tooltip="399971" display="http://quote.eastmoney.com/zs399971.html"/>
    <hyperlink ref="O128" r:id="rId711" display="https://www.jisilu.cn/data/utils/lowcalc/150203"/>
    <hyperlink ref="Y128" r:id="rId712" tooltip="加【传媒A】为自选A类" display="javascript:addOwnedFund('150203');"/>
    <hyperlink ref="A129" r:id="rId713" display="https://www.jisilu.cn/data/sfnew/detail/150307"/>
    <hyperlink ref="C129" r:id="rId714" display="http://finance.sina.com.cn/fund/quotes/150307/bc.shtml"/>
    <hyperlink ref="F129" r:id="rId715" display="http://www.cninfo.com.cn/information/fund/netvalue/150307.html"/>
    <hyperlink ref="M129" r:id="rId716" tooltip="399804" display="http://quote.eastmoney.com/zs399804.html"/>
    <hyperlink ref="O129" r:id="rId717" display="https://www.jisilu.cn/data/utils/lowcalc/150307"/>
    <hyperlink ref="Y129" r:id="rId718" tooltip="加【体育A】为自选A类" display="javascript:addOwnedFund('150307');"/>
    <hyperlink ref="A130" r:id="rId719" display="https://www.jisilu.cn/data/sfnew/detail/502004"/>
    <hyperlink ref="C130" r:id="rId720" display="http://finance.sina.com.cn/fund/quotes/502004/bc.shtml"/>
    <hyperlink ref="F130" r:id="rId721" display="http://www.cninfo.com.cn/information/fund/netvalue/502004.html"/>
    <hyperlink ref="M130" r:id="rId722" tooltip="399967" display="http://quote.eastmoney.com/zs399967.html"/>
    <hyperlink ref="O130" r:id="rId723" display="https://www.jisilu.cn/data/utils/lowcalc/502004"/>
    <hyperlink ref="Y130" r:id="rId724" tooltip="加【军工A】为自选A类" display="javascript:addOwnedFund('502004');"/>
    <hyperlink ref="A131" r:id="rId725" display="https://www.jisilu.cn/data/sfnew/detail/150209"/>
    <hyperlink ref="C131" r:id="rId726" display="http://finance.sina.com.cn/fund/quotes/150209/bc.shtml"/>
    <hyperlink ref="F131" r:id="rId727" display="http://www.cninfo.com.cn/information/fund/netvalue/150209.html"/>
    <hyperlink ref="M131" r:id="rId728" tooltip="399974" display="http://quote.eastmoney.com/zs399974.html"/>
    <hyperlink ref="O131" r:id="rId729" display="https://www.jisilu.cn/data/utils/lowcalc/150209"/>
    <hyperlink ref="Y131" r:id="rId730" tooltip="加【国企改A】为自选A类" display="javascript:addOwnedFund('150209');"/>
    <hyperlink ref="A132" r:id="rId731" display="https://www.jisilu.cn/data/sfnew/detail/150207"/>
    <hyperlink ref="C132" r:id="rId732" display="http://finance.sina.com.cn/fund/quotes/150207/bc.shtml"/>
    <hyperlink ref="F132" r:id="rId733" display="http://www.cninfo.com.cn/information/fund/netvalue/150207.html"/>
    <hyperlink ref="M132" r:id="rId734" tooltip="399983" display="http://quote.eastmoney.com/zs399983.html"/>
    <hyperlink ref="O132" r:id="rId735" display="https://www.jisilu.cn/data/utils/lowcalc/150207"/>
    <hyperlink ref="Y132" r:id="rId736" tooltip="加【地产A端】为自选A类" display="javascript:addOwnedFund('150207');"/>
    <hyperlink ref="A133" r:id="rId737" display="https://www.jisilu.cn/data/sfnew/detail/150169"/>
    <hyperlink ref="C133" r:id="rId738" display="http://finance.sina.com.cn/fund/quotes/150169/bc.shtml"/>
    <hyperlink ref="F133" r:id="rId739" display="http://www.cninfo.com.cn/information/fund/netvalue/150169.html"/>
    <hyperlink ref="M133" r:id="rId740" tooltip="HSI" display="http://quote.eastmoney.com/hk/zs110000.html"/>
    <hyperlink ref="O133" r:id="rId741" display="https://www.jisilu.cn/data/utils/lowcalc/150169"/>
    <hyperlink ref="Y133" r:id="rId742" tooltip="将【恒生A】从自选中删除" display="javascript:delOwnedFund('150169');"/>
    <hyperlink ref="A134" r:id="rId743" display="https://www.jisilu.cn/data/sfnew/detail/150092"/>
    <hyperlink ref="C134" r:id="rId744" display="http://finance.sina.com.cn/fund/quotes/150092/bc.shtml"/>
    <hyperlink ref="F134" r:id="rId745" display="http://www.cninfo.com.cn/information/fund/netvalue/150092.html"/>
    <hyperlink ref="M134" r:id="rId746" tooltip="399007" display="http://quote.eastmoney.com/zs399007.html"/>
    <hyperlink ref="O134" r:id="rId747" display="https://www.jisilu.cn/data/utils/lowcalc/150092"/>
    <hyperlink ref="Y134" r:id="rId748" tooltip="加【诺德300A】为自选A类" display="javascript:addOwnedFund('150092');"/>
    <hyperlink ref="A135" r:id="rId749" display="https://www.jisilu.cn/data/sfnew/detail/150018"/>
    <hyperlink ref="C135" r:id="rId750" display="http://finance.sina.com.cn/fund/quotes/150018/bc.shtml"/>
    <hyperlink ref="F135" r:id="rId751" display="http://www.cninfo.com.cn/information/fund/netvalue/150018.html"/>
    <hyperlink ref="M135" r:id="rId752" tooltip="399004" display="http://quote.eastmoney.com/zs399004.html"/>
    <hyperlink ref="O135" r:id="rId753" display="https://www.jisilu.cn/data/utils/lowcalc/150018"/>
    <hyperlink ref="Y135" r:id="rId754" tooltip="加【银华稳进】为自选A类" display="javascript:addOwnedFund('150018');"/>
    <hyperlink ref="A136" r:id="rId755" display="https://www.jisilu.cn/data/sfnew/detail/150076"/>
    <hyperlink ref="C136" r:id="rId756" display="http://finance.sina.com.cn/fund/quotes/150076/bc.shtml"/>
    <hyperlink ref="F136" r:id="rId757" display="http://www.cninfo.com.cn/information/fund/netvalue/150076.html"/>
    <hyperlink ref="M136" r:id="rId758" tooltip="399300" display="http://quote.eastmoney.com/zs399300.html"/>
    <hyperlink ref="O136" r:id="rId759" display="https://www.jisilu.cn/data/utils/lowcalc/150076"/>
    <hyperlink ref="Y136" r:id="rId760" tooltip="加【浙商稳健】为自选A类" display="javascript:addOwnedFund('150076');"/>
    <hyperlink ref="A137" r:id="rId761" display="https://www.jisilu.cn/data/sfnew/detail/150181"/>
    <hyperlink ref="C137" r:id="rId762" display="http://finance.sina.com.cn/fund/quotes/150181/bc.shtml"/>
    <hyperlink ref="F137" r:id="rId763" display="http://www.cninfo.com.cn/information/fund/netvalue/150181.html"/>
    <hyperlink ref="M137" r:id="rId764" tooltip="399967" display="http://quote.eastmoney.com/zs399967.html"/>
    <hyperlink ref="O137" r:id="rId765" display="https://www.jisilu.cn/data/utils/lowcalc/150181"/>
    <hyperlink ref="Y137" r:id="rId766" tooltip="加【军工A】为自选A类" display="javascript:addOwnedFund('150181');"/>
    <hyperlink ref="A138" r:id="rId767" display="https://www.jisilu.cn/data/sfnew/detail/150171"/>
    <hyperlink ref="C138" r:id="rId768" display="http://finance.sina.com.cn/fund/quotes/150171/bc.shtml"/>
    <hyperlink ref="F138" r:id="rId769" display="http://www.cninfo.com.cn/information/fund/netvalue/150171.html"/>
    <hyperlink ref="M138" r:id="rId770" tooltip="399707" display="http://quote.eastmoney.com/zs399707.html"/>
    <hyperlink ref="O138" r:id="rId771" display="https://www.jisilu.cn/data/utils/lowcalc/150171"/>
    <hyperlink ref="Y138" r:id="rId772" tooltip="加【证券A】为自选A类" display="javascript:addOwnedFund('150171');"/>
    <hyperlink ref="A139" r:id="rId773" display="https://www.jisilu.cn/data/sfnew/detail/150192"/>
    <hyperlink ref="C139" r:id="rId774" display="http://finance.sina.com.cn/fund/quotes/150192/bc.shtml"/>
    <hyperlink ref="F139" r:id="rId775" display="http://www.cninfo.com.cn/information/fund/netvalue/150192.html"/>
    <hyperlink ref="M139" r:id="rId776" tooltip="399965" display="http://quote.eastmoney.com/zs399965.html"/>
    <hyperlink ref="O139" r:id="rId777" display="https://www.jisilu.cn/data/utils/lowcalc/150192"/>
    <hyperlink ref="Y139" r:id="rId778" tooltip="加【地产A】为自选A类" display="javascript:addOwnedFund('150192');"/>
    <hyperlink ref="A140" r:id="rId779" display="https://www.jisilu.cn/data/sfnew/detail/150279"/>
    <hyperlink ref="C140" r:id="rId780" display="http://finance.sina.com.cn/fund/quotes/150279/bc.shtml"/>
    <hyperlink ref="F140" r:id="rId781" display="http://www.cninfo.com.cn/information/fund/netvalue/150279.html"/>
    <hyperlink ref="M140" r:id="rId782" tooltip="399808" display="http://quote.eastmoney.com/zs399808.html"/>
    <hyperlink ref="O140" r:id="rId783" display="https://www.jisilu.cn/data/utils/lowcalc/150279"/>
    <hyperlink ref="Y140" r:id="rId784" tooltip="加【新能A】为自选A类" display="javascript:addOwnedFund('150279');"/>
    <hyperlink ref="A141" r:id="rId785" display="https://www.jisilu.cn/data/sfnew/detail/150311"/>
    <hyperlink ref="C141" r:id="rId786" display="http://finance.sina.com.cn/fund/quotes/150311/bc.shtml"/>
    <hyperlink ref="F141" r:id="rId787" display="http://www.cninfo.com.cn/information/fund/netvalue/150311.html"/>
    <hyperlink ref="M141" r:id="rId788" tooltip="399996" display="http://quote.eastmoney.com/zs399996.html"/>
    <hyperlink ref="O141" r:id="rId789" display="https://www.jisilu.cn/data/utils/lowcalc/150311"/>
    <hyperlink ref="Y141" r:id="rId790" tooltip="加【智能A】为自选A类" display="javascript:addOwnedFund('150311');"/>
    <hyperlink ref="A142" r:id="rId791" display="https://www.jisilu.cn/data/sfnew/detail/150231"/>
    <hyperlink ref="C142" r:id="rId792" display="http://finance.sina.com.cn/fund/quotes/150231/bc.shtml"/>
    <hyperlink ref="F142" r:id="rId793" display="http://www.cninfo.com.cn/information/fund/netvalue/150231.html"/>
    <hyperlink ref="M142" r:id="rId794" tooltip="399811" display="http://quote.eastmoney.com/zs399811.html"/>
    <hyperlink ref="O142" r:id="rId795" display="https://www.jisilu.cn/data/utils/lowcalc/150231"/>
    <hyperlink ref="Y142" r:id="rId796" tooltip="加【电子A】为自选A类" display="javascript:addOwnedFund('150231');"/>
    <hyperlink ref="A143" r:id="rId797" display="https://www.jisilu.cn/data/sfnew/detail/150215"/>
    <hyperlink ref="C143" r:id="rId798" display="http://finance.sina.com.cn/fund/quotes/150215/bc.shtml"/>
    <hyperlink ref="F143" r:id="rId799" display="http://www.cninfo.com.cn/information/fund/netvalue/150215.html"/>
    <hyperlink ref="M143" r:id="rId800" tooltip="399610" display="http://quote.eastmoney.com/zs399610.html"/>
    <hyperlink ref="O143" r:id="rId801" display="https://www.jisilu.cn/data/utils/lowcalc/150215"/>
    <hyperlink ref="Y143" r:id="rId802" tooltip="加【TMT A】为自选A类" display="javascript:addOwnedFund('150215');"/>
    <hyperlink ref="A144" r:id="rId803" display="https://www.jisilu.cn/data/sfnew/detail/150143"/>
    <hyperlink ref="C144" r:id="rId804" display="http://finance.sina.com.cn/fund/quotes/150143/bc.shtml"/>
    <hyperlink ref="F144" r:id="rId805" display="http://www.cninfo.com.cn/information/fund/netvalue/150143.html"/>
    <hyperlink ref="M144" r:id="rId806" tooltip="000832" display="http://quote.eastmoney.com/zs000832.html"/>
    <hyperlink ref="O144" r:id="rId807" display="https://www.jisilu.cn/data/utils/lowcalc/150143"/>
    <hyperlink ref="Y144" r:id="rId808" tooltip="加【转债A级】为自选A类" display="javascript:addOwnedFund('150143');"/>
    <hyperlink ref="A146" r:id="rId809" display="https://www.jisilu.cn/data/sfnew/detail/150066"/>
    <hyperlink ref="C146" r:id="rId810" display="http://finance.sina.com.cn/fund/quotes/150066/bc.shtml"/>
    <hyperlink ref="F146" r:id="rId811" display="http://www.cninfo.com.cn/information/fund/netvalue/150066.html"/>
    <hyperlink ref="M146" r:id="rId812" tooltip="399481" display="http://quote.eastmoney.com/zs399481.html"/>
    <hyperlink ref="O146" r:id="rId813" display="https://www.jisilu.cn/data/utils/lowcalc/150066"/>
    <hyperlink ref="Y146" r:id="rId814" tooltip="加【互利A】为自选A类" display="javascript:addOwnedFund('150066');"/>
    <hyperlink ref="A147" r:id="rId815" display="https://www.jisilu.cn/data/sfnew/detail/150133"/>
    <hyperlink ref="C147" r:id="rId816" display="http://finance.sina.com.cn/fund/quotes/150133/bc.shtml"/>
    <hyperlink ref="F147" r:id="rId817" display="http://www.cninfo.com.cn/information/fund/netvalue/150133.html"/>
    <hyperlink ref="M147" r:id="rId818" tooltip="000833" display="http://quote.eastmoney.com/zs000833.html"/>
    <hyperlink ref="Y147" r:id="rId819" tooltip="加【德信A】为自选A类" display="javascript:addOwnedFund('150133');"/>
    <hyperlink ref="A148" r:id="rId820" display="https://www.jisilu.cn/data/sfnew/detail/150039"/>
    <hyperlink ref="C148" r:id="rId821" display="http://finance.sina.com.cn/fund/quotes/150039/bc.shtml"/>
    <hyperlink ref="F148" r:id="rId822" display="http://www.cninfo.com.cn/information/fund/netvalue/150039.html"/>
    <hyperlink ref="M148" r:id="rId823" tooltip="399923" display="http://quote.eastmoney.com/zs399923.html"/>
    <hyperlink ref="Y148" r:id="rId824" tooltip="加【鼎利A】为自选A类" display="javascript:addOwnedFund('150039');"/>
    <hyperlink ref="A149" r:id="rId825" display="https://www.jisilu.cn/data/sfnew/detail/150016"/>
    <hyperlink ref="C149" r:id="rId826" display="http://finance.sina.com.cn/fund/quotes/150016/bc.shtml"/>
    <hyperlink ref="F149" r:id="rId827" display="http://www.cninfo.com.cn/information/fund/netvalue/150016.html"/>
    <hyperlink ref="M149" r:id="rId828" tooltip="399300" display="http://quote.eastmoney.com/zs399300.html"/>
    <hyperlink ref="Y149" r:id="rId829" tooltip="加【合润A】为自选A类" display="javascript:addOwnedFund('150016');"/>
    <hyperlink ref="A150" r:id="rId830" display="https://www.jisilu.cn/data/sfnew/detail/150188"/>
    <hyperlink ref="C150" r:id="rId831" display="http://finance.sina.com.cn/fund/quotes/150188/bc.shtml"/>
    <hyperlink ref="F150" r:id="rId832" display="http://www.cninfo.com.cn/information/fund/netvalue/150188.html"/>
    <hyperlink ref="M150" r:id="rId833" tooltip="000832" display="http://quote.eastmoney.com/zs000832.html"/>
    <hyperlink ref="O150" r:id="rId834" display="https://www.jisilu.cn/data/utils/lowcalc/150188"/>
    <hyperlink ref="Y150" r:id="rId835" tooltip="加【转债优先】为自选A类" display="javascript:addOwnedFund('150188');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2"/>
  <sheetViews>
    <sheetView workbookViewId="0">
      <selection activeCell="B5" sqref="A1:XFD1048576"/>
    </sheetView>
  </sheetViews>
  <sheetFormatPr defaultRowHeight="13.5" x14ac:dyDescent="0.15"/>
  <cols>
    <col min="1" max="1" width="23.375" customWidth="1"/>
    <col min="2" max="2" width="10.125" customWidth="1"/>
    <col min="3" max="3" width="10.5" bestFit="1" customWidth="1"/>
    <col min="4" max="4" width="10" bestFit="1" customWidth="1"/>
    <col min="5" max="5" width="14.125" customWidth="1"/>
    <col min="6" max="6" width="10.5" bestFit="1" customWidth="1"/>
    <col min="7" max="7" width="8.5" bestFit="1" customWidth="1"/>
    <col min="8" max="8" width="10.25" bestFit="1" customWidth="1"/>
    <col min="9" max="9" width="14.125" bestFit="1" customWidth="1"/>
    <col min="10" max="10" width="12.75" customWidth="1"/>
    <col min="11" max="11" width="14.125" bestFit="1" customWidth="1"/>
    <col min="12" max="12" width="21.5" customWidth="1"/>
    <col min="13" max="13" width="7.25" bestFit="1" customWidth="1"/>
    <col min="14" max="14" width="5.875" bestFit="1" customWidth="1"/>
    <col min="15" max="15" width="10.75" bestFit="1" customWidth="1"/>
    <col min="18" max="18" width="9.375" bestFit="1" customWidth="1"/>
    <col min="21" max="21" width="10" bestFit="1" customWidth="1"/>
    <col min="28" max="28" width="14.375" bestFit="1" customWidth="1"/>
  </cols>
  <sheetData>
    <row r="1" spans="1:12" ht="14.25" thickBot="1" x14ac:dyDescent="0.2"/>
    <row r="2" spans="1:12" ht="14.25" thickBot="1" x14ac:dyDescent="0.2">
      <c r="A2" t="s">
        <v>435</v>
      </c>
      <c r="B2" t="str">
        <f ca="1">MID(CELL("filename",A1),FIND("]",CELL("filename",A1))+1,8)</f>
        <v>20160818</v>
      </c>
      <c r="E2" s="45" t="s">
        <v>251</v>
      </c>
      <c r="F2" s="45" t="s">
        <v>252</v>
      </c>
      <c r="G2" s="85" t="s">
        <v>377</v>
      </c>
      <c r="H2" s="85" t="s">
        <v>267</v>
      </c>
      <c r="I2" s="45" t="s">
        <v>254</v>
      </c>
      <c r="J2" s="45" t="s">
        <v>255</v>
      </c>
      <c r="K2" s="45" t="s">
        <v>256</v>
      </c>
    </row>
    <row r="3" spans="1:12" ht="14.25" thickBot="1" x14ac:dyDescent="0.2">
      <c r="E3" s="86" t="s">
        <v>241</v>
      </c>
      <c r="F3" s="48">
        <f t="shared" ref="F3:F8" ca="1" si="0">VLOOKUP($E3,INDIRECT($B$2 &amp; "!$A$3:$Y$207"),4,FALSE)</f>
        <v>3.3033898305084744E-3</v>
      </c>
      <c r="G3" s="48">
        <f t="shared" ref="G3:G8" ca="1" si="1">VLOOKUP($E3,INDIRECT($B$2 &amp; "!$A$3:$Y$207"),8,FALSE)</f>
        <v>0.72881355932203384</v>
      </c>
      <c r="H3" s="48">
        <f t="shared" ref="H3:H8" ca="1" si="2">VLOOKUP($E3,INDIRECT($B$2 &amp; "!$A$3:$Y$207"),7,FALSE)</f>
        <v>-1.0611864406779661E-2</v>
      </c>
      <c r="I3" s="48">
        <f t="shared" ref="I3:I8" ca="1" si="3">VLOOKUP($E3,INDIRECT($B$2 &amp; "!$A$3:$Y$207"),11,FALSE)</f>
        <v>4.4563559322033895E-2</v>
      </c>
      <c r="J3" s="48">
        <f t="shared" ref="J3:J8" ca="1" si="4">VLOOKUP($E3,INDIRECT($B$2 &amp; "!$A$3:$Y$207"),16,FALSE)</f>
        <v>-1.6660344827586208E-2</v>
      </c>
      <c r="K3" s="48">
        <f t="shared" ref="K3:K8" ca="1" si="5">VLOOKUP($E3,INDIRECT($B$2 &amp; "!$A$3:$Y$207"),18,FALSE)</f>
        <v>4.2542372881355938E-4</v>
      </c>
      <c r="L3" s="100" t="s">
        <v>358</v>
      </c>
    </row>
    <row r="4" spans="1:12" ht="14.25" thickBot="1" x14ac:dyDescent="0.2">
      <c r="E4" s="308" t="s">
        <v>242</v>
      </c>
      <c r="F4" s="48">
        <f t="shared" ca="1" si="0"/>
        <v>2.5000000000000001E-3</v>
      </c>
      <c r="G4" s="48">
        <f t="shared" ca="1" si="1"/>
        <v>1</v>
      </c>
      <c r="H4" s="48">
        <f t="shared" ca="1" si="2"/>
        <v>-1.4960000000000001E-2</v>
      </c>
      <c r="I4" s="48">
        <f t="shared" ca="1" si="3"/>
        <v>4.6287999999999996E-2</v>
      </c>
      <c r="J4" s="48">
        <f t="shared" ca="1" si="4"/>
        <v>-1.6879999999999999E-2</v>
      </c>
      <c r="K4" s="48">
        <f t="shared" ca="1" si="5"/>
        <v>4.0000000000000029E-4</v>
      </c>
      <c r="L4" s="308" t="s">
        <v>359</v>
      </c>
    </row>
    <row r="5" spans="1:12" ht="14.25" thickBot="1" x14ac:dyDescent="0.2">
      <c r="E5" s="87" t="s">
        <v>243</v>
      </c>
      <c r="F5" s="87">
        <f t="shared" ca="1" si="0"/>
        <v>9.2222222222222228E-4</v>
      </c>
      <c r="G5" s="87">
        <f t="shared" ca="1" si="1"/>
        <v>0.63888888888888884</v>
      </c>
      <c r="H5" s="87">
        <f t="shared" ca="1" si="2"/>
        <v>-2.7316666666666663E-2</v>
      </c>
      <c r="I5" s="87">
        <f t="shared" ca="1" si="3"/>
        <v>2.743333333333333E-2</v>
      </c>
      <c r="J5" s="87">
        <f t="shared" ca="1" si="4"/>
        <v>-2.8445161290322585E-2</v>
      </c>
      <c r="K5" s="87">
        <f t="shared" ca="1" si="5"/>
        <v>3.1277777777777784E-3</v>
      </c>
      <c r="L5" t="s">
        <v>416</v>
      </c>
    </row>
    <row r="6" spans="1:12" ht="14.25" thickBot="1" x14ac:dyDescent="0.2">
      <c r="E6" s="87" t="s">
        <v>245</v>
      </c>
      <c r="F6" s="87">
        <f t="shared" ca="1" si="0"/>
        <v>6.1923076923076905E-4</v>
      </c>
      <c r="G6" s="87">
        <f t="shared" ca="1" si="1"/>
        <v>0.57692307692307687</v>
      </c>
      <c r="H6" s="87">
        <f t="shared" ca="1" si="2"/>
        <v>-7.4111538461538465E-2</v>
      </c>
      <c r="I6" s="87">
        <f t="shared" ca="1" si="3"/>
        <v>5.129115384615384E-2</v>
      </c>
      <c r="J6" s="87">
        <f t="shared" ca="1" si="4"/>
        <v>-6.0607692307692314E-2</v>
      </c>
      <c r="K6" s="87">
        <f t="shared" ca="1" si="5"/>
        <v>-2.2807692307692307E-3</v>
      </c>
      <c r="L6" s="308" t="s">
        <v>488</v>
      </c>
    </row>
    <row r="7" spans="1:12" ht="14.25" thickBot="1" x14ac:dyDescent="0.2">
      <c r="E7" s="86" t="s">
        <v>244</v>
      </c>
      <c r="F7" s="48">
        <f t="shared" ca="1" si="0"/>
        <v>1.4333333333333333E-3</v>
      </c>
      <c r="G7" s="48">
        <f t="shared" ca="1" si="1"/>
        <v>0.66666666666666663</v>
      </c>
      <c r="H7" s="48">
        <f t="shared" ca="1" si="2"/>
        <v>-0.14823333333333333</v>
      </c>
      <c r="I7" s="48">
        <f t="shared" ca="1" si="3"/>
        <v>5.2036666666666669E-2</v>
      </c>
      <c r="J7" s="48">
        <f t="shared" ca="1" si="4"/>
        <v>-0.11003333333333333</v>
      </c>
      <c r="K7" s="48">
        <f t="shared" ca="1" si="5"/>
        <v>1.7000000000000001E-3</v>
      </c>
      <c r="L7" t="s">
        <v>368</v>
      </c>
    </row>
    <row r="8" spans="1:12" ht="14.25" thickBot="1" x14ac:dyDescent="0.2">
      <c r="E8" s="86" t="s">
        <v>246</v>
      </c>
      <c r="F8" s="48">
        <f t="shared" ca="1" si="0"/>
        <v>2.3666666666666667E-3</v>
      </c>
      <c r="G8" s="48">
        <f t="shared" ca="1" si="1"/>
        <v>1</v>
      </c>
      <c r="H8" s="48">
        <f t="shared" ca="1" si="2"/>
        <v>-0.13873333333333332</v>
      </c>
      <c r="I8" s="48">
        <f t="shared" ca="1" si="3"/>
        <v>5.224666666666667E-2</v>
      </c>
      <c r="J8" s="48">
        <f t="shared" ca="1" si="4"/>
        <v>-9.2200000000000004E-2</v>
      </c>
      <c r="K8" s="48">
        <f t="shared" ca="1" si="5"/>
        <v>1.7000000000000001E-3</v>
      </c>
      <c r="L8" t="s">
        <v>368</v>
      </c>
    </row>
    <row r="9" spans="1:12" ht="14.25" thickBot="1" x14ac:dyDescent="0.2"/>
    <row r="10" spans="1:12" ht="14.25" thickBot="1" x14ac:dyDescent="0.2">
      <c r="E10" s="74" t="s">
        <v>260</v>
      </c>
      <c r="F10" s="74">
        <v>399481</v>
      </c>
      <c r="G10" s="74"/>
      <c r="H10" s="74">
        <v>132.09</v>
      </c>
      <c r="I10" s="543">
        <v>0</v>
      </c>
      <c r="J10" s="74" t="s">
        <v>261</v>
      </c>
      <c r="K10" s="74">
        <v>131.76</v>
      </c>
      <c r="L10" s="544" t="s">
        <v>505</v>
      </c>
    </row>
    <row r="11" spans="1:12" ht="14.25" thickBot="1" x14ac:dyDescent="0.2">
      <c r="E11" s="74" t="s">
        <v>262</v>
      </c>
      <c r="F11" s="75" t="s">
        <v>263</v>
      </c>
      <c r="G11" s="75"/>
      <c r="H11" s="74">
        <v>159.21</v>
      </c>
      <c r="I11" s="543">
        <v>1E-4</v>
      </c>
      <c r="J11" s="74"/>
      <c r="K11" s="74"/>
      <c r="L11" s="544" t="s">
        <v>505</v>
      </c>
    </row>
    <row r="12" spans="1:12" ht="14.25" thickBot="1" x14ac:dyDescent="0.2">
      <c r="E12" s="74" t="s">
        <v>446</v>
      </c>
      <c r="F12" s="75" t="s">
        <v>447</v>
      </c>
      <c r="G12" s="75"/>
      <c r="H12" s="74">
        <v>1489.933</v>
      </c>
      <c r="I12" s="415">
        <v>1.7700000000000001E-3</v>
      </c>
      <c r="J12" s="74"/>
      <c r="K12" s="74"/>
      <c r="L12" s="206" t="s">
        <v>501</v>
      </c>
    </row>
    <row r="13" spans="1:12" ht="14.25" thickBot="1" x14ac:dyDescent="0.2">
      <c r="E13" s="74" t="s">
        <v>459</v>
      </c>
      <c r="F13" s="75" t="s">
        <v>460</v>
      </c>
      <c r="G13" s="75"/>
      <c r="H13" s="74">
        <v>102.01</v>
      </c>
      <c r="I13" s="543">
        <v>2.0000000000000001E-4</v>
      </c>
      <c r="J13" s="74"/>
      <c r="K13" s="74"/>
      <c r="L13" s="544" t="s">
        <v>505</v>
      </c>
    </row>
    <row r="14" spans="1:12" ht="14.25" thickBot="1" x14ac:dyDescent="0.2">
      <c r="E14" s="74" t="s">
        <v>461</v>
      </c>
      <c r="F14" s="75" t="s">
        <v>462</v>
      </c>
      <c r="G14" s="75"/>
      <c r="H14" s="74">
        <v>101.85</v>
      </c>
      <c r="I14" s="543">
        <v>0</v>
      </c>
      <c r="J14" s="74"/>
      <c r="K14" s="74"/>
      <c r="L14" s="544" t="s">
        <v>505</v>
      </c>
    </row>
    <row r="15" spans="1:12" ht="14.25" thickBot="1" x14ac:dyDescent="0.2">
      <c r="E15" s="74" t="s">
        <v>434</v>
      </c>
      <c r="F15" s="75" t="s">
        <v>432</v>
      </c>
      <c r="G15" s="75"/>
      <c r="H15" s="356">
        <v>2.6974999999999999E-2</v>
      </c>
      <c r="I15" s="356" t="s">
        <v>433</v>
      </c>
      <c r="J15" s="74"/>
      <c r="K15" s="74" t="s">
        <v>480</v>
      </c>
      <c r="L15" t="s">
        <v>431</v>
      </c>
    </row>
    <row r="17" spans="1:29" ht="14.25" thickBot="1" x14ac:dyDescent="0.2">
      <c r="D17" s="315">
        <f>SUM(D20:D25)</f>
        <v>0.28989999999999999</v>
      </c>
    </row>
    <row r="18" spans="1:29" x14ac:dyDescent="0.15">
      <c r="A18" s="571" t="s">
        <v>405</v>
      </c>
      <c r="B18" s="571" t="s">
        <v>399</v>
      </c>
      <c r="C18" s="571" t="s">
        <v>401</v>
      </c>
      <c r="D18" s="571" t="s">
        <v>403</v>
      </c>
      <c r="E18" s="571" t="s">
        <v>309</v>
      </c>
      <c r="F18" s="571" t="s">
        <v>310</v>
      </c>
      <c r="G18" s="571" t="s">
        <v>311</v>
      </c>
      <c r="H18" s="571" t="s">
        <v>297</v>
      </c>
      <c r="I18" s="531" t="s">
        <v>313</v>
      </c>
      <c r="J18" s="571" t="s">
        <v>315</v>
      </c>
      <c r="K18" s="571" t="s">
        <v>316</v>
      </c>
      <c r="L18" s="215" t="s">
        <v>318</v>
      </c>
      <c r="M18" s="531" t="s">
        <v>320</v>
      </c>
      <c r="N18" s="216" t="s">
        <v>321</v>
      </c>
      <c r="O18" s="216" t="s">
        <v>322</v>
      </c>
      <c r="P18" s="531" t="s">
        <v>324</v>
      </c>
      <c r="Q18" s="571" t="s">
        <v>326</v>
      </c>
      <c r="R18" s="531" t="s">
        <v>327</v>
      </c>
      <c r="S18" s="531" t="s">
        <v>329</v>
      </c>
      <c r="T18" s="216" t="s">
        <v>331</v>
      </c>
      <c r="U18" s="531" t="s">
        <v>333</v>
      </c>
      <c r="V18" s="216" t="s">
        <v>335</v>
      </c>
      <c r="W18" s="529" t="s">
        <v>337</v>
      </c>
      <c r="X18" s="529" t="s">
        <v>27</v>
      </c>
      <c r="Y18" s="529" t="s">
        <v>343</v>
      </c>
      <c r="Z18" s="5" t="s">
        <v>338</v>
      </c>
      <c r="AA18" s="555" t="s">
        <v>340</v>
      </c>
      <c r="AB18" s="571" t="s">
        <v>341</v>
      </c>
      <c r="AC18" s="572" t="s">
        <v>342</v>
      </c>
    </row>
    <row r="19" spans="1:29" ht="14.25" thickBot="1" x14ac:dyDescent="0.2">
      <c r="A19" s="556"/>
      <c r="B19" s="556" t="s">
        <v>399</v>
      </c>
      <c r="C19" s="556" t="s">
        <v>401</v>
      </c>
      <c r="D19" s="556" t="s">
        <v>403</v>
      </c>
      <c r="E19" s="556"/>
      <c r="F19" s="556"/>
      <c r="G19" s="556"/>
      <c r="H19" s="556"/>
      <c r="I19" s="530" t="s">
        <v>314</v>
      </c>
      <c r="J19" s="556"/>
      <c r="K19" s="556"/>
      <c r="L19" s="214" t="s">
        <v>317</v>
      </c>
      <c r="M19" s="177" t="s">
        <v>318</v>
      </c>
      <c r="N19" s="217" t="s">
        <v>318</v>
      </c>
      <c r="O19" s="217" t="s">
        <v>323</v>
      </c>
      <c r="P19" s="177" t="s">
        <v>325</v>
      </c>
      <c r="Q19" s="556"/>
      <c r="R19" s="177" t="s">
        <v>297</v>
      </c>
      <c r="S19" s="177" t="s">
        <v>330</v>
      </c>
      <c r="T19" s="217" t="s">
        <v>332</v>
      </c>
      <c r="U19" s="177" t="s">
        <v>334</v>
      </c>
      <c r="V19" s="217" t="s">
        <v>336</v>
      </c>
      <c r="W19" s="177" t="s">
        <v>336</v>
      </c>
      <c r="X19" s="530" t="s">
        <v>25</v>
      </c>
      <c r="Y19" s="530" t="s">
        <v>29</v>
      </c>
      <c r="Z19" s="6" t="s">
        <v>339</v>
      </c>
      <c r="AA19" s="556"/>
      <c r="AB19" s="556"/>
      <c r="AC19" s="558"/>
    </row>
    <row r="20" spans="1:29" s="60" customFormat="1" ht="18.75" thickBot="1" x14ac:dyDescent="0.2">
      <c r="A20" s="73" t="s">
        <v>487</v>
      </c>
      <c r="B20" s="309">
        <v>150297</v>
      </c>
      <c r="C20" s="309" t="str">
        <f ca="1">F20</f>
        <v>互联A级</v>
      </c>
      <c r="D20" s="310">
        <v>3.0099999999999998E-2</v>
      </c>
      <c r="E20" s="51">
        <f t="shared" ref="E20:AC25" ca="1" si="6">VLOOKUP($B20,INDIRECT($B$2 &amp; "!$A$3:$Y$207"),COLUMN()-4,0)</f>
        <v>150297</v>
      </c>
      <c r="F20" s="309" t="str">
        <f t="shared" ca="1" si="6"/>
        <v>互联A级</v>
      </c>
      <c r="G20" s="51">
        <f t="shared" ca="1" si="6"/>
        <v>1.109</v>
      </c>
      <c r="H20" s="310">
        <f t="shared" ca="1" si="6"/>
        <v>3.5999999999999999E-3</v>
      </c>
      <c r="I20" s="309">
        <f t="shared" ca="1" si="6"/>
        <v>262.27</v>
      </c>
      <c r="J20" s="51">
        <f t="shared" ca="1" si="6"/>
        <v>1.0682</v>
      </c>
      <c r="K20" s="311">
        <f t="shared" ca="1" si="6"/>
        <v>-3.8199999999999998E-2</v>
      </c>
      <c r="L20" s="311">
        <f t="shared" ca="1" si="6"/>
        <v>0.04</v>
      </c>
      <c r="M20" s="309">
        <f t="shared" ca="1" si="6"/>
        <v>6</v>
      </c>
      <c r="N20" s="309">
        <f t="shared" ca="1" si="6"/>
        <v>5.5</v>
      </c>
      <c r="O20" s="311">
        <f t="shared" ca="1" si="6"/>
        <v>5.2920000000000002E-2</v>
      </c>
      <c r="P20" s="309" t="str">
        <f t="shared" ca="1" si="6"/>
        <v>永续</v>
      </c>
      <c r="Q20" s="51" t="str">
        <f t="shared" ca="1" si="6"/>
        <v>互联网</v>
      </c>
      <c r="R20" s="310">
        <f t="shared" ca="1" si="6"/>
        <v>-5.0000000000000001E-4</v>
      </c>
      <c r="S20" s="56">
        <f t="shared" ca="1" si="6"/>
        <v>0.18490000000000001</v>
      </c>
      <c r="T20" s="311">
        <f t="shared" ca="1" si="6"/>
        <v>-3.2099999999999997E-2</v>
      </c>
      <c r="U20" s="311">
        <f t="shared" ca="1" si="6"/>
        <v>0.85509999999999997</v>
      </c>
      <c r="V20" s="311">
        <f t="shared" ca="1" si="6"/>
        <v>-3.8E-3</v>
      </c>
      <c r="W20" s="311">
        <f t="shared" ca="1" si="6"/>
        <v>-3.8E-3</v>
      </c>
      <c r="X20" s="311">
        <f t="shared" ca="1" si="6"/>
        <v>-4.8999999999999998E-3</v>
      </c>
      <c r="Y20" s="309">
        <f t="shared" ca="1" si="6"/>
        <v>6208</v>
      </c>
      <c r="Z20" s="309">
        <f t="shared" ca="1" si="6"/>
        <v>-2</v>
      </c>
      <c r="AA20" s="312">
        <f t="shared" ca="1" si="6"/>
        <v>0.21180555555555555</v>
      </c>
      <c r="AB20" s="313">
        <f t="shared" ca="1" si="6"/>
        <v>42705</v>
      </c>
      <c r="AC20" s="59" t="str">
        <f t="shared" ca="1" si="6"/>
        <v>   </v>
      </c>
    </row>
    <row r="21" spans="1:29" s="60" customFormat="1" ht="18.75" thickBot="1" x14ac:dyDescent="0.2">
      <c r="A21" s="73" t="s">
        <v>482</v>
      </c>
      <c r="B21" s="309">
        <v>150177</v>
      </c>
      <c r="C21" s="309" t="str">
        <f ca="1">F21</f>
        <v>证保A</v>
      </c>
      <c r="D21" s="310">
        <v>2.01E-2</v>
      </c>
      <c r="E21" s="51">
        <f t="shared" ca="1" si="6"/>
        <v>150177</v>
      </c>
      <c r="F21" s="309" t="str">
        <f t="shared" ca="1" si="6"/>
        <v>证保A</v>
      </c>
      <c r="G21" s="51">
        <f t="shared" ca="1" si="6"/>
        <v>1.0349999999999999</v>
      </c>
      <c r="H21" s="310">
        <f t="shared" ca="1" si="6"/>
        <v>3.8999999999999998E-3</v>
      </c>
      <c r="I21" s="309">
        <f t="shared" ca="1" si="6"/>
        <v>82.5</v>
      </c>
      <c r="J21" s="51">
        <f t="shared" ca="1" si="6"/>
        <v>1.028</v>
      </c>
      <c r="K21" s="311">
        <f t="shared" ca="1" si="6"/>
        <v>-6.7999999999999996E-3</v>
      </c>
      <c r="L21" s="311">
        <f t="shared" ca="1" si="6"/>
        <v>0.03</v>
      </c>
      <c r="M21" s="309">
        <f t="shared" ca="1" si="6"/>
        <v>4.5</v>
      </c>
      <c r="N21" s="309">
        <f t="shared" ca="1" si="6"/>
        <v>4.5</v>
      </c>
      <c r="O21" s="311">
        <f t="shared" ca="1" si="6"/>
        <v>4.4690000000000001E-2</v>
      </c>
      <c r="P21" s="309" t="str">
        <f t="shared" ca="1" si="6"/>
        <v>永续</v>
      </c>
      <c r="Q21" s="51" t="str">
        <f t="shared" ca="1" si="6"/>
        <v>800证保</v>
      </c>
      <c r="R21" s="310">
        <f t="shared" ca="1" si="6"/>
        <v>-4.7000000000000002E-3</v>
      </c>
      <c r="S21" s="56">
        <f t="shared" ca="1" si="6"/>
        <v>0.47320000000000001</v>
      </c>
      <c r="T21" s="311">
        <f t="shared" ca="1" si="6"/>
        <v>-0.01</v>
      </c>
      <c r="U21" s="311">
        <f t="shared" ca="1" si="6"/>
        <v>0.2366</v>
      </c>
      <c r="V21" s="311">
        <f t="shared" ca="1" si="6"/>
        <v>-1.1999999999999999E-3</v>
      </c>
      <c r="W21" s="311">
        <f t="shared" ca="1" si="6"/>
        <v>-1.1999999999999999E-3</v>
      </c>
      <c r="X21" s="311">
        <f t="shared" ca="1" si="6"/>
        <v>1.6000000000000001E-3</v>
      </c>
      <c r="Y21" s="309">
        <f t="shared" ca="1" si="6"/>
        <v>22247</v>
      </c>
      <c r="Z21" s="309">
        <f t="shared" ca="1" si="6"/>
        <v>38</v>
      </c>
      <c r="AA21" s="312">
        <f t="shared" ca="1" si="6"/>
        <v>0.21180555555555555</v>
      </c>
      <c r="AB21" s="313">
        <f t="shared" ca="1" si="6"/>
        <v>42738</v>
      </c>
      <c r="AC21" s="59" t="str">
        <f t="shared" ca="1" si="6"/>
        <v>   </v>
      </c>
    </row>
    <row r="22" spans="1:29" s="60" customFormat="1" ht="18.75" thickBot="1" x14ac:dyDescent="0.2">
      <c r="A22" s="73" t="s">
        <v>485</v>
      </c>
      <c r="B22" s="309">
        <v>150145</v>
      </c>
      <c r="C22" s="309" t="str">
        <f t="shared" ref="C22:C25" ca="1" si="7">F22</f>
        <v>高贝塔A</v>
      </c>
      <c r="D22" s="310">
        <v>5.9900000000000002E-2</v>
      </c>
      <c r="E22" s="51">
        <f ca="1">VLOOKUP($B22,INDIRECT($B$2 &amp; "!$A$3:$Y$207"),COLUMN()-4,0)</f>
        <v>150145</v>
      </c>
      <c r="F22" s="309" t="str">
        <f t="shared" ca="1" si="6"/>
        <v>高贝塔A</v>
      </c>
      <c r="G22" s="51">
        <f t="shared" ca="1" si="6"/>
        <v>1.0469999999999999</v>
      </c>
      <c r="H22" s="310">
        <f t="shared" ca="1" si="6"/>
        <v>2.8999999999999998E-3</v>
      </c>
      <c r="I22" s="309">
        <f t="shared" ca="1" si="6"/>
        <v>1.98</v>
      </c>
      <c r="J22" s="51">
        <f t="shared" ca="1" si="6"/>
        <v>1.034</v>
      </c>
      <c r="K22" s="311">
        <f t="shared" ca="1" si="6"/>
        <v>-1.26E-2</v>
      </c>
      <c r="L22" s="311">
        <f t="shared" ca="1" si="6"/>
        <v>3.5000000000000003E-2</v>
      </c>
      <c r="M22" s="309">
        <f t="shared" ca="1" si="6"/>
        <v>5</v>
      </c>
      <c r="N22" s="309">
        <f t="shared" ca="1" si="6"/>
        <v>5</v>
      </c>
      <c r="O22" s="311">
        <f t="shared" ca="1" si="6"/>
        <v>4.9360000000000001E-2</v>
      </c>
      <c r="P22" s="309" t="str">
        <f t="shared" ca="1" si="6"/>
        <v>永续</v>
      </c>
      <c r="Q22" s="51" t="str">
        <f t="shared" ca="1" si="6"/>
        <v>300高贝</v>
      </c>
      <c r="R22" s="310">
        <f t="shared" ca="1" si="6"/>
        <v>5.9999999999999995E-4</v>
      </c>
      <c r="S22" s="56">
        <f t="shared" ca="1" si="6"/>
        <v>0.19550000000000001</v>
      </c>
      <c r="T22" s="311">
        <f t="shared" ca="1" si="6"/>
        <v>-1.3100000000000001E-2</v>
      </c>
      <c r="U22" s="311">
        <f t="shared" ca="1" si="6"/>
        <v>0.87970000000000004</v>
      </c>
      <c r="V22" s="311">
        <f t="shared" ca="1" si="6"/>
        <v>6.3E-3</v>
      </c>
      <c r="W22" s="311">
        <f t="shared" ca="1" si="6"/>
        <v>6.3E-3</v>
      </c>
      <c r="X22" s="311">
        <f t="shared" ca="1" si="6"/>
        <v>7.4999999999999997E-3</v>
      </c>
      <c r="Y22" s="309">
        <f t="shared" ca="1" si="6"/>
        <v>1094</v>
      </c>
      <c r="Z22" s="309">
        <f t="shared" ca="1" si="6"/>
        <v>1</v>
      </c>
      <c r="AA22" s="312">
        <f t="shared" ca="1" si="6"/>
        <v>0.21180555555555555</v>
      </c>
      <c r="AB22" s="313">
        <f t="shared" ca="1" si="6"/>
        <v>42719</v>
      </c>
      <c r="AC22" s="59" t="str">
        <f t="shared" ca="1" si="6"/>
        <v>   </v>
      </c>
    </row>
    <row r="23" spans="1:29" s="60" customFormat="1" ht="18.75" thickBot="1" x14ac:dyDescent="0.2">
      <c r="A23" s="73" t="s">
        <v>391</v>
      </c>
      <c r="B23" s="309">
        <v>150175</v>
      </c>
      <c r="C23" s="309" t="str">
        <f t="shared" ca="1" si="7"/>
        <v>H股A</v>
      </c>
      <c r="D23" s="310">
        <v>0.10970000000000001</v>
      </c>
      <c r="E23" s="51">
        <f t="shared" ref="E23:T25" ca="1" si="8">VLOOKUP($B23,INDIRECT($B$2 &amp; "!$A$3:$Y$207"),COLUMN()-4,0)</f>
        <v>150175</v>
      </c>
      <c r="F23" s="309" t="str">
        <f t="shared" ca="1" si="6"/>
        <v>H股A</v>
      </c>
      <c r="G23" s="51">
        <f t="shared" ca="1" si="6"/>
        <v>0.995</v>
      </c>
      <c r="H23" s="310">
        <f t="shared" ca="1" si="6"/>
        <v>0</v>
      </c>
      <c r="I23" s="309">
        <f t="shared" ca="1" si="6"/>
        <v>3608.82</v>
      </c>
      <c r="J23" s="51">
        <f t="shared" ca="1" si="6"/>
        <v>1.0355000000000001</v>
      </c>
      <c r="K23" s="311">
        <f t="shared" ca="1" si="6"/>
        <v>3.9100000000000003E-2</v>
      </c>
      <c r="L23" s="311">
        <f t="shared" ca="1" si="6"/>
        <v>3.5000000000000003E-2</v>
      </c>
      <c r="M23" s="309">
        <f t="shared" ca="1" si="6"/>
        <v>5</v>
      </c>
      <c r="N23" s="309">
        <f t="shared" ca="1" si="6"/>
        <v>5</v>
      </c>
      <c r="O23" s="311">
        <f t="shared" ca="1" si="6"/>
        <v>5.2109999999999997E-2</v>
      </c>
      <c r="P23" s="309" t="str">
        <f t="shared" ca="1" si="6"/>
        <v>永续</v>
      </c>
      <c r="Q23" s="51" t="str">
        <f t="shared" ca="1" si="6"/>
        <v>恒生国企</v>
      </c>
      <c r="R23" s="310">
        <f t="shared" ca="1" si="6"/>
        <v>1.2999999999999999E-3</v>
      </c>
      <c r="S23" s="56">
        <f t="shared" ca="1" si="6"/>
        <v>0.31540000000000001</v>
      </c>
      <c r="T23" s="311" t="str">
        <f t="shared" ca="1" si="6"/>
        <v>无下折</v>
      </c>
      <c r="U23" s="311">
        <f t="shared" ca="1" si="6"/>
        <v>0.66169999999999995</v>
      </c>
      <c r="V23" s="311">
        <f t="shared" ca="1" si="6"/>
        <v>-3.0000000000000001E-3</v>
      </c>
      <c r="W23" s="311">
        <f t="shared" ca="1" si="6"/>
        <v>-3.0000000000000001E-3</v>
      </c>
      <c r="X23" s="311">
        <f t="shared" ca="1" si="6"/>
        <v>4.5999999999999999E-3</v>
      </c>
      <c r="Y23" s="309">
        <f t="shared" ca="1" si="6"/>
        <v>381558</v>
      </c>
      <c r="Z23" s="309">
        <f t="shared" ca="1" si="6"/>
        <v>-3003</v>
      </c>
      <c r="AA23" s="312">
        <f t="shared" ca="1" si="6"/>
        <v>0.21180555555555555</v>
      </c>
      <c r="AB23" s="313">
        <f t="shared" ca="1" si="6"/>
        <v>42705</v>
      </c>
      <c r="AC23" s="59" t="str">
        <f t="shared" ca="1" si="6"/>
        <v>   </v>
      </c>
    </row>
    <row r="24" spans="1:29" s="60" customFormat="1" ht="18.75" thickBot="1" x14ac:dyDescent="0.2">
      <c r="A24" s="73" t="s">
        <v>392</v>
      </c>
      <c r="B24" s="309">
        <v>150335</v>
      </c>
      <c r="C24" s="309" t="str">
        <f t="shared" ca="1" si="7"/>
        <v>军工股A</v>
      </c>
      <c r="D24" s="310">
        <v>0.03</v>
      </c>
      <c r="E24" s="51">
        <f t="shared" ca="1" si="8"/>
        <v>150335</v>
      </c>
      <c r="F24" s="309" t="str">
        <f t="shared" ca="1" si="8"/>
        <v>军工股A</v>
      </c>
      <c r="G24" s="51">
        <f t="shared" ca="1" si="8"/>
        <v>1.083</v>
      </c>
      <c r="H24" s="310">
        <f t="shared" ca="1" si="8"/>
        <v>1.9E-3</v>
      </c>
      <c r="I24" s="309">
        <f t="shared" ca="1" si="8"/>
        <v>250.72</v>
      </c>
      <c r="J24" s="51">
        <f t="shared" ca="1" si="8"/>
        <v>1.0369999999999999</v>
      </c>
      <c r="K24" s="311">
        <f t="shared" ca="1" si="8"/>
        <v>-4.4400000000000002E-2</v>
      </c>
      <c r="L24" s="311">
        <f t="shared" ca="1" si="8"/>
        <v>0.04</v>
      </c>
      <c r="M24" s="309">
        <f t="shared" ca="1" si="8"/>
        <v>5.5</v>
      </c>
      <c r="N24" s="309">
        <f t="shared" ca="1" si="8"/>
        <v>5.5</v>
      </c>
      <c r="O24" s="311">
        <f t="shared" ca="1" si="8"/>
        <v>5.2580000000000002E-2</v>
      </c>
      <c r="P24" s="309" t="str">
        <f t="shared" ca="1" si="8"/>
        <v>永续</v>
      </c>
      <c r="Q24" s="51" t="str">
        <f t="shared" ca="1" si="8"/>
        <v>中证军工</v>
      </c>
      <c r="R24" s="310">
        <f t="shared" ca="1" si="8"/>
        <v>-5.4000000000000003E-3</v>
      </c>
      <c r="S24" s="56">
        <f t="shared" ca="1" si="8"/>
        <v>0.25779999999999997</v>
      </c>
      <c r="T24" s="311">
        <f t="shared" ca="1" si="8"/>
        <v>-3.73E-2</v>
      </c>
      <c r="U24" s="311">
        <f t="shared" ca="1" si="6"/>
        <v>0.73009999999999997</v>
      </c>
      <c r="V24" s="311">
        <f t="shared" ca="1" si="6"/>
        <v>-5.9999999999999995E-4</v>
      </c>
      <c r="W24" s="311">
        <f t="shared" ca="1" si="6"/>
        <v>-5.9999999999999995E-4</v>
      </c>
      <c r="X24" s="311">
        <f t="shared" ca="1" si="6"/>
        <v>-2.3E-3</v>
      </c>
      <c r="Y24" s="309">
        <f t="shared" ca="1" si="6"/>
        <v>16875</v>
      </c>
      <c r="Z24" s="309">
        <f t="shared" ca="1" si="6"/>
        <v>-46</v>
      </c>
      <c r="AA24" s="312">
        <f t="shared" ca="1" si="6"/>
        <v>0.21180555555555555</v>
      </c>
      <c r="AB24" s="313">
        <f t="shared" ca="1" si="6"/>
        <v>42719</v>
      </c>
      <c r="AC24" s="59" t="str">
        <f t="shared" ca="1" si="6"/>
        <v>   </v>
      </c>
    </row>
    <row r="25" spans="1:29" s="60" customFormat="1" ht="18.75" thickBot="1" x14ac:dyDescent="0.2">
      <c r="A25" s="73" t="s">
        <v>392</v>
      </c>
      <c r="B25" s="309">
        <v>150287</v>
      </c>
      <c r="C25" s="309" t="str">
        <f t="shared" ca="1" si="7"/>
        <v>钢铁A</v>
      </c>
      <c r="D25" s="310">
        <v>4.0099999999999997E-2</v>
      </c>
      <c r="E25" s="51">
        <f t="shared" ca="1" si="8"/>
        <v>150287</v>
      </c>
      <c r="F25" s="309" t="str">
        <f t="shared" ca="1" si="6"/>
        <v>钢铁A</v>
      </c>
      <c r="G25" s="51">
        <f t="shared" ca="1" si="6"/>
        <v>1.0820000000000001</v>
      </c>
      <c r="H25" s="310">
        <f t="shared" ca="1" si="6"/>
        <v>8.9999999999999998E-4</v>
      </c>
      <c r="I25" s="309">
        <f t="shared" ca="1" si="6"/>
        <v>6337.57</v>
      </c>
      <c r="J25" s="51">
        <f t="shared" ca="1" si="6"/>
        <v>1.0369999999999999</v>
      </c>
      <c r="K25" s="311">
        <f t="shared" ca="1" si="6"/>
        <v>-4.3400000000000001E-2</v>
      </c>
      <c r="L25" s="311">
        <f t="shared" ca="1" si="6"/>
        <v>0.04</v>
      </c>
      <c r="M25" s="309">
        <f t="shared" ca="1" si="6"/>
        <v>5.5</v>
      </c>
      <c r="N25" s="309">
        <f t="shared" ca="1" si="6"/>
        <v>5.5</v>
      </c>
      <c r="O25" s="311">
        <f t="shared" ca="1" si="6"/>
        <v>5.2630000000000003E-2</v>
      </c>
      <c r="P25" s="309" t="str">
        <f t="shared" ca="1" si="6"/>
        <v>永续</v>
      </c>
      <c r="Q25" s="51" t="str">
        <f t="shared" ca="1" si="6"/>
        <v>国证钢铁</v>
      </c>
      <c r="R25" s="310">
        <f t="shared" ca="1" si="6"/>
        <v>-2.0999999999999999E-3</v>
      </c>
      <c r="S25" s="56">
        <f t="shared" ca="1" si="6"/>
        <v>0.21429999999999999</v>
      </c>
      <c r="T25" s="311">
        <f t="shared" ca="1" si="6"/>
        <v>-3.6400000000000002E-2</v>
      </c>
      <c r="U25" s="311">
        <f t="shared" ca="1" si="6"/>
        <v>0.83150000000000002</v>
      </c>
      <c r="V25" s="311">
        <f t="shared" ca="1" si="6"/>
        <v>2.3999999999999998E-3</v>
      </c>
      <c r="W25" s="311">
        <f t="shared" ca="1" si="6"/>
        <v>2.3999999999999998E-3</v>
      </c>
      <c r="X25" s="311">
        <f t="shared" ca="1" si="6"/>
        <v>3.0000000000000001E-3</v>
      </c>
      <c r="Y25" s="309">
        <f t="shared" ca="1" si="6"/>
        <v>108566</v>
      </c>
      <c r="Z25" s="309">
        <f t="shared" ca="1" si="6"/>
        <v>3335</v>
      </c>
      <c r="AA25" s="312">
        <f t="shared" ca="1" si="6"/>
        <v>0.21180555555555555</v>
      </c>
      <c r="AB25" s="313">
        <f t="shared" ca="1" si="6"/>
        <v>42719</v>
      </c>
      <c r="AC25" s="59" t="str">
        <f t="shared" ca="1" si="6"/>
        <v>   </v>
      </c>
    </row>
    <row r="27" spans="1:29" ht="14.25" thickBot="1" x14ac:dyDescent="0.2">
      <c r="A27" s="273" t="s">
        <v>302</v>
      </c>
    </row>
    <row r="28" spans="1:29" s="110" customFormat="1" ht="18.75" thickBot="1" x14ac:dyDescent="0.2">
      <c r="A28" s="431" t="s">
        <v>492</v>
      </c>
      <c r="B28" s="110">
        <v>150259</v>
      </c>
      <c r="C28" s="110" t="str">
        <f ca="1">F28</f>
        <v>重组A</v>
      </c>
      <c r="D28" s="433">
        <v>0.01</v>
      </c>
      <c r="E28" s="437">
        <f t="shared" ref="E28:AC28" ca="1" si="9">VLOOKUP($B28,INDIRECT($B$2 &amp; "!$A$3:$Y$207"),COLUMN()-4,0)</f>
        <v>150259</v>
      </c>
      <c r="F28" s="438" t="str">
        <f t="shared" ca="1" si="9"/>
        <v>重组A</v>
      </c>
      <c r="G28" s="437">
        <f t="shared" ca="1" si="9"/>
        <v>1.0149999999999999</v>
      </c>
      <c r="H28" s="439">
        <f t="shared" ca="1" si="9"/>
        <v>3.0000000000000001E-3</v>
      </c>
      <c r="I28" s="438">
        <f t="shared" ca="1" si="9"/>
        <v>165.51</v>
      </c>
      <c r="J28" s="437">
        <f t="shared" ca="1" si="9"/>
        <v>1.0095000000000001</v>
      </c>
      <c r="K28" s="440">
        <f t="shared" ca="1" si="9"/>
        <v>-5.4000000000000003E-3</v>
      </c>
      <c r="L28" s="440">
        <f t="shared" ca="1" si="9"/>
        <v>0.03</v>
      </c>
      <c r="M28" s="438">
        <f t="shared" ca="1" si="9"/>
        <v>4.5</v>
      </c>
      <c r="N28" s="438">
        <f t="shared" ca="1" si="9"/>
        <v>4.5</v>
      </c>
      <c r="O28" s="440">
        <f t="shared" ca="1" si="9"/>
        <v>4.4749999999999998E-2</v>
      </c>
      <c r="P28" s="438" t="str">
        <f t="shared" ca="1" si="9"/>
        <v>永续</v>
      </c>
      <c r="Q28" s="437" t="str">
        <f t="shared" ca="1" si="9"/>
        <v>CSWD并购</v>
      </c>
      <c r="R28" s="439">
        <f t="shared" ca="1" si="9"/>
        <v>-4.7000000000000002E-3</v>
      </c>
      <c r="S28" s="441">
        <f t="shared" ca="1" si="9"/>
        <v>0.34499999999999997</v>
      </c>
      <c r="T28" s="440">
        <f t="shared" ca="1" si="9"/>
        <v>-9.1999999999999998E-3</v>
      </c>
      <c r="U28" s="440">
        <f t="shared" ca="1" si="9"/>
        <v>0.56010000000000004</v>
      </c>
      <c r="V28" s="440">
        <f t="shared" ca="1" si="9"/>
        <v>-4.7000000000000002E-3</v>
      </c>
      <c r="W28" s="440">
        <f t="shared" ca="1" si="9"/>
        <v>-4.7000000000000002E-3</v>
      </c>
      <c r="X28" s="440">
        <f t="shared" ca="1" si="9"/>
        <v>-6.1999999999999998E-3</v>
      </c>
      <c r="Y28" s="438">
        <f t="shared" ca="1" si="9"/>
        <v>10109</v>
      </c>
      <c r="Z28" s="438">
        <f t="shared" ca="1" si="9"/>
        <v>-11</v>
      </c>
      <c r="AA28" s="442">
        <f t="shared" ca="1" si="9"/>
        <v>0.21180555555555555</v>
      </c>
      <c r="AB28" s="443">
        <f t="shared" ca="1" si="9"/>
        <v>42888</v>
      </c>
      <c r="AC28" s="444" t="str">
        <f t="shared" ca="1" si="9"/>
        <v>   </v>
      </c>
    </row>
    <row r="30" spans="1:29" ht="14.25" thickBot="1" x14ac:dyDescent="0.2">
      <c r="A30" s="273" t="s">
        <v>304</v>
      </c>
    </row>
    <row r="31" spans="1:29" s="206" customFormat="1" ht="18.75" thickBot="1" x14ac:dyDescent="0.2">
      <c r="A31" s="242" t="s">
        <v>506</v>
      </c>
      <c r="B31" s="206">
        <v>150329</v>
      </c>
      <c r="C31" s="206" t="str">
        <f ca="1">F31</f>
        <v>保险A</v>
      </c>
      <c r="D31" s="491">
        <v>0</v>
      </c>
      <c r="E31" s="197">
        <f t="shared" ref="E31:AC32" ca="1" si="10">VLOOKUP($B31,INDIRECT($B$2 &amp; "!$A$3:$Y$207"),COLUMN()-4,0)</f>
        <v>150329</v>
      </c>
      <c r="F31" s="377" t="str">
        <f t="shared" ca="1" si="10"/>
        <v>保险A</v>
      </c>
      <c r="G31" s="197">
        <f t="shared" ca="1" si="10"/>
        <v>1.034</v>
      </c>
      <c r="H31" s="378">
        <f t="shared" ca="1" si="10"/>
        <v>1E-3</v>
      </c>
      <c r="I31" s="377">
        <f t="shared" ca="1" si="10"/>
        <v>948.27</v>
      </c>
      <c r="J31" s="197">
        <f t="shared" ca="1" si="10"/>
        <v>1.03</v>
      </c>
      <c r="K31" s="379">
        <f t="shared" ca="1" si="10"/>
        <v>-3.8999999999999998E-3</v>
      </c>
      <c r="L31" s="379">
        <f t="shared" ca="1" si="10"/>
        <v>0.03</v>
      </c>
      <c r="M31" s="377">
        <f t="shared" ca="1" si="10"/>
        <v>4.5</v>
      </c>
      <c r="N31" s="377">
        <f t="shared" ca="1" si="10"/>
        <v>4.5</v>
      </c>
      <c r="O31" s="379">
        <f t="shared" ca="1" si="10"/>
        <v>4.4819999999999999E-2</v>
      </c>
      <c r="P31" s="377" t="str">
        <f t="shared" ca="1" si="10"/>
        <v>永续</v>
      </c>
      <c r="Q31" s="197" t="str">
        <f t="shared" ca="1" si="10"/>
        <v>保险主题</v>
      </c>
      <c r="R31" s="378">
        <f t="shared" ca="1" si="10"/>
        <v>2.3999999999999998E-3</v>
      </c>
      <c r="S31" s="202">
        <f t="shared" ca="1" si="10"/>
        <v>0.33679999999999999</v>
      </c>
      <c r="T31" s="379">
        <f t="shared" ca="1" si="10"/>
        <v>-7.1999999999999998E-3</v>
      </c>
      <c r="U31" s="379">
        <f t="shared" ca="1" si="10"/>
        <v>0.5544</v>
      </c>
      <c r="V31" s="379">
        <f t="shared" ca="1" si="10"/>
        <v>1E-3</v>
      </c>
      <c r="W31" s="379">
        <f t="shared" ca="1" si="10"/>
        <v>1E-3</v>
      </c>
      <c r="X31" s="379">
        <f t="shared" ca="1" si="10"/>
        <v>2.5999999999999999E-3</v>
      </c>
      <c r="Y31" s="377">
        <f t="shared" ca="1" si="10"/>
        <v>14050</v>
      </c>
      <c r="Z31" s="377">
        <f t="shared" ca="1" si="10"/>
        <v>788</v>
      </c>
      <c r="AA31" s="380">
        <f t="shared" ca="1" si="10"/>
        <v>0.21180555555555555</v>
      </c>
      <c r="AB31" s="381">
        <f t="shared" ca="1" si="10"/>
        <v>42719</v>
      </c>
      <c r="AC31" s="205" t="str">
        <f t="shared" ca="1" si="10"/>
        <v>   </v>
      </c>
    </row>
    <row r="32" spans="1:29" s="206" customFormat="1" ht="18.75" thickBot="1" x14ac:dyDescent="0.2">
      <c r="A32" s="242" t="s">
        <v>363</v>
      </c>
      <c r="B32" s="206">
        <v>150297</v>
      </c>
      <c r="C32" s="206" t="str">
        <f ca="1">F32</f>
        <v>互联A级</v>
      </c>
      <c r="D32" s="491">
        <v>0</v>
      </c>
      <c r="E32" s="197">
        <f t="shared" ca="1" si="10"/>
        <v>150297</v>
      </c>
      <c r="F32" s="377" t="str">
        <f t="shared" ca="1" si="10"/>
        <v>互联A级</v>
      </c>
      <c r="G32" s="197">
        <f t="shared" ca="1" si="10"/>
        <v>1.109</v>
      </c>
      <c r="H32" s="378">
        <f t="shared" ca="1" si="10"/>
        <v>3.5999999999999999E-3</v>
      </c>
      <c r="I32" s="377">
        <f t="shared" ca="1" si="10"/>
        <v>262.27</v>
      </c>
      <c r="J32" s="197">
        <f t="shared" ca="1" si="10"/>
        <v>1.0682</v>
      </c>
      <c r="K32" s="379">
        <f t="shared" ca="1" si="10"/>
        <v>-3.8199999999999998E-2</v>
      </c>
      <c r="L32" s="379">
        <f t="shared" ca="1" si="10"/>
        <v>0.04</v>
      </c>
      <c r="M32" s="377">
        <f t="shared" ca="1" si="10"/>
        <v>6</v>
      </c>
      <c r="N32" s="377">
        <f t="shared" ca="1" si="10"/>
        <v>5.5</v>
      </c>
      <c r="O32" s="379">
        <f t="shared" ca="1" si="10"/>
        <v>5.2920000000000002E-2</v>
      </c>
      <c r="P32" s="377" t="str">
        <f t="shared" ca="1" si="10"/>
        <v>永续</v>
      </c>
      <c r="Q32" s="197" t="str">
        <f t="shared" ca="1" si="10"/>
        <v>互联网</v>
      </c>
      <c r="R32" s="378">
        <f t="shared" ca="1" si="10"/>
        <v>-5.0000000000000001E-4</v>
      </c>
      <c r="S32" s="202">
        <f t="shared" ca="1" si="10"/>
        <v>0.18490000000000001</v>
      </c>
      <c r="T32" s="379">
        <f t="shared" ca="1" si="10"/>
        <v>-3.2099999999999997E-2</v>
      </c>
      <c r="U32" s="379">
        <f t="shared" ca="1" si="10"/>
        <v>0.85509999999999997</v>
      </c>
      <c r="V32" s="379">
        <f t="shared" ca="1" si="10"/>
        <v>-3.8E-3</v>
      </c>
      <c r="W32" s="379">
        <f t="shared" ca="1" si="10"/>
        <v>-3.8E-3</v>
      </c>
      <c r="X32" s="379">
        <f t="shared" ca="1" si="10"/>
        <v>-4.8999999999999998E-3</v>
      </c>
      <c r="Y32" s="377">
        <f t="shared" ca="1" si="10"/>
        <v>6208</v>
      </c>
      <c r="Z32" s="377">
        <f t="shared" ca="1" si="10"/>
        <v>-2</v>
      </c>
      <c r="AA32" s="380">
        <f t="shared" ca="1" si="10"/>
        <v>0.21180555555555555</v>
      </c>
      <c r="AB32" s="381">
        <f t="shared" ca="1" si="10"/>
        <v>42705</v>
      </c>
      <c r="AC32" s="205" t="str">
        <f t="shared" ca="1" si="10"/>
        <v>   </v>
      </c>
    </row>
    <row r="34" spans="1:29" x14ac:dyDescent="0.15">
      <c r="A34" s="273" t="s">
        <v>390</v>
      </c>
    </row>
    <row r="37" spans="1:29" ht="14.25" thickBot="1" x14ac:dyDescent="0.2">
      <c r="A37" s="100" t="s">
        <v>417</v>
      </c>
    </row>
    <row r="38" spans="1:29" ht="18.75" thickBot="1" x14ac:dyDescent="0.2">
      <c r="A38" t="s">
        <v>456</v>
      </c>
      <c r="B38">
        <v>150016</v>
      </c>
      <c r="C38" t="str">
        <f ca="1">F38</f>
        <v>合润A</v>
      </c>
      <c r="D38">
        <v>0</v>
      </c>
      <c r="E38">
        <f>VLOOKUP($B38,'20160803'!$A$3:$Y$207,COLUMN()-4,0)</f>
        <v>150016</v>
      </c>
      <c r="F38" t="str">
        <f ca="1">VLOOKUP($B38,INDIRECT($B$2 &amp; "!$A$3:$Y$207"),COLUMN()-4,0)</f>
        <v>合润A</v>
      </c>
      <c r="G38">
        <f t="shared" ref="G38:AC42" ca="1" si="11">VLOOKUP($B38,INDIRECT($B$2 &amp; "!$A$3:$Y$207"),COLUMN()-4,0)</f>
        <v>1.054</v>
      </c>
      <c r="H38" s="290">
        <f t="shared" ca="1" si="11"/>
        <v>1.9E-3</v>
      </c>
      <c r="I38">
        <f t="shared" ca="1" si="11"/>
        <v>49.44</v>
      </c>
      <c r="J38">
        <f t="shared" ca="1" si="11"/>
        <v>1</v>
      </c>
      <c r="K38" s="291">
        <f t="shared" ca="1" si="11"/>
        <v>-5.3999999999999999E-2</v>
      </c>
      <c r="L38" t="str">
        <f t="shared" ca="1" si="11"/>
        <v>无约定</v>
      </c>
      <c r="M38">
        <f t="shared" ca="1" si="11"/>
        <v>0</v>
      </c>
      <c r="N38">
        <f t="shared" ca="1" si="11"/>
        <v>0</v>
      </c>
      <c r="O38" s="285">
        <f t="shared" ca="1" si="11"/>
        <v>-1.9539999999999998E-2</v>
      </c>
      <c r="P38">
        <f t="shared" ca="1" si="11"/>
        <v>2.67</v>
      </c>
      <c r="Q38" t="str">
        <f t="shared" ca="1" si="11"/>
        <v>主动基金</v>
      </c>
      <c r="R38" s="315">
        <f t="shared" ca="1" si="11"/>
        <v>-2.5000000000000001E-3</v>
      </c>
      <c r="S38" s="315">
        <f t="shared" ca="1" si="11"/>
        <v>0.55369999999999997</v>
      </c>
      <c r="T38" t="str">
        <f t="shared" ca="1" si="11"/>
        <v>-</v>
      </c>
      <c r="U38" t="str">
        <f t="shared" ca="1" si="11"/>
        <v>-</v>
      </c>
      <c r="V38">
        <f t="shared" ca="1" si="11"/>
        <v>1.2500000000000001E-2</v>
      </c>
      <c r="W38">
        <f t="shared" ca="1" si="11"/>
        <v>1.2500000000000001E-2</v>
      </c>
      <c r="X38">
        <f t="shared" ca="1" si="11"/>
        <v>4.1999999999999997E-3</v>
      </c>
      <c r="Y38">
        <f t="shared" ca="1" si="11"/>
        <v>3116</v>
      </c>
      <c r="Z38">
        <f t="shared" ca="1" si="11"/>
        <v>4</v>
      </c>
      <c r="AA38">
        <f t="shared" ca="1" si="11"/>
        <v>0.17083333333333331</v>
      </c>
      <c r="AB38">
        <f t="shared" ca="1" si="11"/>
        <v>43574</v>
      </c>
      <c r="AC38" t="str">
        <f t="shared" ca="1" si="11"/>
        <v>   </v>
      </c>
    </row>
    <row r="39" spans="1:29" ht="18.75" thickBot="1" x14ac:dyDescent="0.2">
      <c r="A39" t="s">
        <v>456</v>
      </c>
      <c r="B39">
        <v>150188</v>
      </c>
      <c r="C39" t="str">
        <f ca="1">F39</f>
        <v>转债优先</v>
      </c>
      <c r="D39">
        <v>0</v>
      </c>
      <c r="E39">
        <f t="shared" ref="E39:F42" ca="1" si="12">VLOOKUP($B39,INDIRECT($B$2 &amp; "!$A$3:$Y$207"),COLUMN()-4,0)</f>
        <v>150188</v>
      </c>
      <c r="F39" t="str">
        <f t="shared" ca="1" si="12"/>
        <v>转债优先</v>
      </c>
      <c r="G39">
        <f t="shared" ca="1" si="11"/>
        <v>1.0780000000000001</v>
      </c>
      <c r="H39" s="290">
        <f t="shared" ca="1" si="11"/>
        <v>1.7000000000000001E-2</v>
      </c>
      <c r="I39">
        <f t="shared" ca="1" si="11"/>
        <v>2.58</v>
      </c>
      <c r="J39">
        <f t="shared" ca="1" si="11"/>
        <v>1.0369999999999999</v>
      </c>
      <c r="K39" s="291">
        <f t="shared" ca="1" si="11"/>
        <v>-3.95E-2</v>
      </c>
      <c r="L39" t="str">
        <f t="shared" ca="1" si="11"/>
        <v>其它</v>
      </c>
      <c r="M39">
        <f t="shared" ca="1" si="11"/>
        <v>5.5</v>
      </c>
      <c r="N39">
        <f t="shared" ca="1" si="11"/>
        <v>5.5</v>
      </c>
      <c r="O39" s="285">
        <f t="shared" ca="1" si="11"/>
        <v>-6.4530000000000004E-2</v>
      </c>
      <c r="P39">
        <f t="shared" ca="1" si="11"/>
        <v>0.32</v>
      </c>
      <c r="Q39" t="str">
        <f t="shared" ca="1" si="11"/>
        <v>标普转债</v>
      </c>
      <c r="R39" s="315">
        <f t="shared" ca="1" si="11"/>
        <v>7.4000000000000003E-3</v>
      </c>
      <c r="S39" s="315">
        <f t="shared" ca="1" si="11"/>
        <v>0.14849999999999999</v>
      </c>
      <c r="T39">
        <f t="shared" ca="1" si="11"/>
        <v>-5.9499999999999997E-2</v>
      </c>
      <c r="U39">
        <f t="shared" ca="1" si="11"/>
        <v>0.38479999999999998</v>
      </c>
      <c r="V39">
        <f t="shared" ca="1" si="11"/>
        <v>1.29E-2</v>
      </c>
      <c r="W39">
        <f t="shared" ca="1" si="11"/>
        <v>1.29E-2</v>
      </c>
      <c r="X39">
        <f t="shared" ca="1" si="11"/>
        <v>-3.0999999999999999E-3</v>
      </c>
      <c r="Y39">
        <f t="shared" ca="1" si="11"/>
        <v>29483</v>
      </c>
      <c r="Z39">
        <f t="shared" ca="1" si="11"/>
        <v>0</v>
      </c>
      <c r="AA39">
        <f t="shared" ca="1" si="11"/>
        <v>0.29375000000000001</v>
      </c>
      <c r="AB39">
        <f t="shared" ca="1" si="11"/>
        <v>42719</v>
      </c>
      <c r="AC39">
        <f>VLOOKUP($B39,'20160803'!$A$3:$Y$207,COLUMN()-4,0)</f>
        <v>0</v>
      </c>
    </row>
    <row r="40" spans="1:29" ht="18.75" thickBot="1" x14ac:dyDescent="0.2">
      <c r="A40" t="s">
        <v>421</v>
      </c>
      <c r="B40">
        <v>150096</v>
      </c>
      <c r="C40" t="str">
        <f ca="1">F40</f>
        <v>商品A</v>
      </c>
      <c r="D40">
        <v>0</v>
      </c>
      <c r="E40">
        <f t="shared" ca="1" si="12"/>
        <v>150096</v>
      </c>
      <c r="F40" t="str">
        <f t="shared" ca="1" si="12"/>
        <v>商品A</v>
      </c>
      <c r="G40">
        <f t="shared" ca="1" si="11"/>
        <v>1.1020000000000001</v>
      </c>
      <c r="H40" s="290">
        <f t="shared" ca="1" si="11"/>
        <v>-3.1600000000000003E-2</v>
      </c>
      <c r="I40">
        <f t="shared" ca="1" si="11"/>
        <v>15.87</v>
      </c>
      <c r="J40">
        <f t="shared" ca="1" si="11"/>
        <v>1.032</v>
      </c>
      <c r="K40" s="291">
        <f t="shared" ca="1" si="11"/>
        <v>-6.7799999999999999E-2</v>
      </c>
      <c r="L40">
        <f t="shared" ca="1" si="11"/>
        <v>3.5000000000000003E-2</v>
      </c>
      <c r="M40">
        <f t="shared" ca="1" si="11"/>
        <v>5</v>
      </c>
      <c r="N40">
        <f t="shared" ca="1" si="11"/>
        <v>5</v>
      </c>
      <c r="O40" s="285">
        <f t="shared" ca="1" si="11"/>
        <v>-3.0509999999999999E-2</v>
      </c>
      <c r="P40">
        <f t="shared" ca="1" si="11"/>
        <v>0.86</v>
      </c>
      <c r="Q40" t="str">
        <f t="shared" ca="1" si="11"/>
        <v>大宗商品</v>
      </c>
      <c r="R40" s="315">
        <f t="shared" ca="1" si="11"/>
        <v>-5.0000000000000001E-3</v>
      </c>
      <c r="S40" s="315">
        <f t="shared" ca="1" si="11"/>
        <v>0.36849999999999999</v>
      </c>
      <c r="T40" t="str">
        <f t="shared" ca="1" si="11"/>
        <v>-</v>
      </c>
      <c r="U40">
        <f t="shared" ca="1" si="11"/>
        <v>0.97040000000000004</v>
      </c>
      <c r="V40">
        <f t="shared" ca="1" si="11"/>
        <v>-1.1299999999999999E-2</v>
      </c>
      <c r="W40">
        <f t="shared" ca="1" si="11"/>
        <v>-1.1299999999999999E-2</v>
      </c>
      <c r="X40">
        <f t="shared" ca="1" si="11"/>
        <v>1.0800000000000001E-2</v>
      </c>
      <c r="Y40">
        <f t="shared" ca="1" si="11"/>
        <v>12825</v>
      </c>
      <c r="Z40">
        <f t="shared" ca="1" si="11"/>
        <v>264</v>
      </c>
      <c r="AA40">
        <f t="shared" ca="1" si="11"/>
        <v>0.21180555555555555</v>
      </c>
      <c r="AB40">
        <f t="shared" ca="1" si="11"/>
        <v>42738</v>
      </c>
      <c r="AC40" t="str">
        <f>VLOOKUP($B40,'20160803'!$A$3:$Y$207,COLUMN()-4,0)</f>
        <v>   </v>
      </c>
    </row>
    <row r="41" spans="1:29" ht="18.75" thickBot="1" x14ac:dyDescent="0.2">
      <c r="A41" t="s">
        <v>495</v>
      </c>
      <c r="B41">
        <v>150088</v>
      </c>
      <c r="C41" t="str">
        <f ca="1">F41</f>
        <v>金鹰500A</v>
      </c>
      <c r="D41">
        <v>0</v>
      </c>
      <c r="E41">
        <f t="shared" ca="1" si="12"/>
        <v>150088</v>
      </c>
      <c r="F41" t="str">
        <f t="shared" ca="1" si="12"/>
        <v>金鹰500A</v>
      </c>
      <c r="G41">
        <f t="shared" ca="1" si="11"/>
        <v>1.0449999999999999</v>
      </c>
      <c r="H41">
        <f t="shared" ca="1" si="11"/>
        <v>4.7999999999999996E-3</v>
      </c>
      <c r="I41">
        <f t="shared" ca="1" si="11"/>
        <v>14.88</v>
      </c>
      <c r="J41">
        <f t="shared" ca="1" si="11"/>
        <v>1.0316000000000001</v>
      </c>
      <c r="K41" s="291">
        <f t="shared" ca="1" si="11"/>
        <v>-1.2999999999999999E-2</v>
      </c>
      <c r="L41">
        <f t="shared" ca="1" si="11"/>
        <v>3.5000000000000003E-2</v>
      </c>
      <c r="M41">
        <f t="shared" ca="1" si="11"/>
        <v>5</v>
      </c>
      <c r="N41">
        <f t="shared" ca="1" si="11"/>
        <v>5</v>
      </c>
      <c r="O41" s="285">
        <f t="shared" ca="1" si="11"/>
        <v>-0.59084999999999999</v>
      </c>
      <c r="P41">
        <f t="shared" ca="1" si="11"/>
        <v>0.01</v>
      </c>
      <c r="Q41" t="str">
        <f t="shared" ca="1" si="11"/>
        <v>中证 500</v>
      </c>
      <c r="R41">
        <f t="shared" ca="1" si="11"/>
        <v>2.9999999999999997E-4</v>
      </c>
      <c r="S41">
        <f t="shared" ca="1" si="11"/>
        <v>0.42920000000000003</v>
      </c>
      <c r="T41" t="str">
        <f t="shared" ca="1" si="11"/>
        <v>-</v>
      </c>
      <c r="U41">
        <f t="shared" ca="1" si="11"/>
        <v>0.78159999999999996</v>
      </c>
      <c r="V41">
        <f t="shared" ca="1" si="11"/>
        <v>-3.2000000000000002E-3</v>
      </c>
      <c r="W41">
        <f t="shared" ca="1" si="11"/>
        <v>-3.2000000000000002E-3</v>
      </c>
      <c r="X41">
        <f t="shared" ca="1" si="11"/>
        <v>-8.6E-3</v>
      </c>
      <c r="Y41">
        <f t="shared" ca="1" si="11"/>
        <v>298</v>
      </c>
      <c r="Z41">
        <f t="shared" ca="1" si="11"/>
        <v>0</v>
      </c>
      <c r="AA41">
        <f t="shared" ca="1" si="11"/>
        <v>0.21180555555555555</v>
      </c>
      <c r="AB41">
        <f t="shared" ca="1" si="11"/>
        <v>42605</v>
      </c>
      <c r="AC41" t="str">
        <f>VLOOKUP($B41,'20160803'!$A$3:$Y$207,COLUMN()-4,0)</f>
        <v>   </v>
      </c>
    </row>
    <row r="42" spans="1:29" ht="18" x14ac:dyDescent="0.15">
      <c r="A42" t="s">
        <v>496</v>
      </c>
      <c r="B42">
        <v>150108</v>
      </c>
      <c r="C42" t="str">
        <f ca="1">F42</f>
        <v>同辉100A</v>
      </c>
      <c r="D42">
        <v>0</v>
      </c>
      <c r="E42">
        <f t="shared" ca="1" si="12"/>
        <v>150108</v>
      </c>
      <c r="F42" t="str">
        <f t="shared" ca="1" si="12"/>
        <v>同辉100A</v>
      </c>
      <c r="G42" s="492">
        <f t="shared" ca="1" si="11"/>
        <v>1.1639999999999999</v>
      </c>
      <c r="H42" s="388">
        <f t="shared" ca="1" si="11"/>
        <v>-2.5999999999999999E-3</v>
      </c>
      <c r="I42" s="492">
        <f t="shared" ca="1" si="11"/>
        <v>2.42</v>
      </c>
      <c r="J42" s="492">
        <f t="shared" ca="1" si="11"/>
        <v>1.0649999999999999</v>
      </c>
      <c r="K42" s="389">
        <f t="shared" ca="1" si="11"/>
        <v>-9.2999999999999999E-2</v>
      </c>
      <c r="L42" s="492">
        <f t="shared" ca="1" si="11"/>
        <v>7.0000000000000007E-2</v>
      </c>
      <c r="M42">
        <f t="shared" ca="1" si="11"/>
        <v>7</v>
      </c>
      <c r="N42" s="492">
        <f t="shared" ca="1" si="11"/>
        <v>7</v>
      </c>
      <c r="O42" s="493">
        <f t="shared" ca="1" si="11"/>
        <v>-2.0420000000000001E-2</v>
      </c>
      <c r="P42" s="492">
        <f t="shared" ca="1" si="11"/>
        <v>1.07</v>
      </c>
      <c r="Q42" t="str">
        <f t="shared" ca="1" si="11"/>
        <v>深100EW</v>
      </c>
      <c r="R42" s="315">
        <f t="shared" ca="1" si="11"/>
        <v>1.9E-3</v>
      </c>
      <c r="S42" s="315">
        <f t="shared" ca="1" si="11"/>
        <v>0.39839999999999998</v>
      </c>
      <c r="T42" t="str">
        <f t="shared" ca="1" si="11"/>
        <v>-</v>
      </c>
      <c r="U42">
        <f t="shared" ca="1" si="11"/>
        <v>0.82979999999999998</v>
      </c>
      <c r="V42">
        <f t="shared" ca="1" si="11"/>
        <v>-4.5999999999999999E-3</v>
      </c>
      <c r="W42">
        <f t="shared" ca="1" si="11"/>
        <v>-4.5999999999999999E-3</v>
      </c>
      <c r="X42">
        <f t="shared" ca="1" si="11"/>
        <v>2.3E-3</v>
      </c>
      <c r="Y42">
        <f t="shared" ca="1" si="11"/>
        <v>919</v>
      </c>
      <c r="Z42">
        <f t="shared" ca="1" si="11"/>
        <v>-2</v>
      </c>
      <c r="AA42">
        <f t="shared" ca="1" si="11"/>
        <v>0.21180555555555555</v>
      </c>
      <c r="AB42">
        <f t="shared" ca="1" si="11"/>
        <v>42626</v>
      </c>
    </row>
  </sheetData>
  <mergeCells count="14">
    <mergeCell ref="AB18:AB19"/>
    <mergeCell ref="AC18:AC19"/>
    <mergeCell ref="G18:G19"/>
    <mergeCell ref="H18:H19"/>
    <mergeCell ref="J18:J19"/>
    <mergeCell ref="K18:K19"/>
    <mergeCell ref="Q18:Q19"/>
    <mergeCell ref="AA18:AA19"/>
    <mergeCell ref="F18:F19"/>
    <mergeCell ref="A18:A19"/>
    <mergeCell ref="B18:B19"/>
    <mergeCell ref="C18:C19"/>
    <mergeCell ref="D18:D19"/>
    <mergeCell ref="E18:E19"/>
  </mergeCells>
  <phoneticPr fontId="10" type="noConversion"/>
  <hyperlinks>
    <hyperlink ref="E22" r:id="rId1" display="https://www.jisilu.cn/data/sfnew/detail/150307"/>
    <hyperlink ref="G22" r:id="rId2" display="http://finance.sina.com.cn/fund/quotes/150307/bc.shtml"/>
    <hyperlink ref="J22" r:id="rId3" display="http://www.cninfo.com.cn/information/fund/netvalue/150307.html"/>
    <hyperlink ref="Q22" r:id="rId4" tooltip="399804" display="http://quote.eastmoney.com/zs399804.html"/>
    <hyperlink ref="S22" r:id="rId5" display="https://www.jisilu.cn/data/utils/lowcalc/150307"/>
    <hyperlink ref="AC22" r:id="rId6" tooltip="加【体育A】为自选A类" display="javascript:addOwnedFund('150307');"/>
    <hyperlink ref="E23" r:id="rId7" display="https://www.jisilu.cn/data/sfnew/detail/150307"/>
    <hyperlink ref="E25" r:id="rId8" display="https://www.jisilu.cn/data/sfnew/detail/150307"/>
    <hyperlink ref="G23" r:id="rId9" display="http://finance.sina.com.cn/fund/quotes/150307/bc.shtml"/>
    <hyperlink ref="G25" r:id="rId10" display="http://finance.sina.com.cn/fund/quotes/150307/bc.shtml"/>
    <hyperlink ref="J23" r:id="rId11" display="http://www.cninfo.com.cn/information/fund/netvalue/150307.html"/>
    <hyperlink ref="J25" r:id="rId12" display="http://www.cninfo.com.cn/information/fund/netvalue/150307.html"/>
    <hyperlink ref="Q23" r:id="rId13" tooltip="399804" display="http://quote.eastmoney.com/zs399804.html"/>
    <hyperlink ref="Q25" r:id="rId14" tooltip="399804" display="http://quote.eastmoney.com/zs399804.html"/>
    <hyperlink ref="S23" r:id="rId15" display="https://www.jisilu.cn/data/utils/lowcalc/150307"/>
    <hyperlink ref="S25" r:id="rId16" display="https://www.jisilu.cn/data/utils/lowcalc/150307"/>
    <hyperlink ref="AC23" r:id="rId17" tooltip="加【体育A】为自选A类" display="javascript:addOwnedFund('150307');"/>
    <hyperlink ref="AC25" r:id="rId18" tooltip="加【体育A】为自选A类" display="javascript:addOwnedFund('150307');"/>
    <hyperlink ref="E31" r:id="rId19" display="https://www.jisilu.cn/data/sfnew/detail/150205"/>
    <hyperlink ref="G31" r:id="rId20" display="http://finance.sina.com.cn/fund/quotes/150205/bc.shtml"/>
    <hyperlink ref="J31" r:id="rId21" display="http://www.cninfo.com.cn/information/fund/netvalue/150205.html"/>
    <hyperlink ref="Q31" r:id="rId22" tooltip="399973" display="http://quote.eastmoney.com/zs399973.html"/>
    <hyperlink ref="S31" r:id="rId23" display="https://www.jisilu.cn/data/utils/lowcalc/150205"/>
    <hyperlink ref="AC31" r:id="rId24" tooltip="加【国防A】为自选A类" display="javascript:addOwnedFund('150205');"/>
    <hyperlink ref="E32" r:id="rId25" display="https://www.jisilu.cn/data/sfnew/detail/150205"/>
    <hyperlink ref="G32" r:id="rId26" display="http://finance.sina.com.cn/fund/quotes/150205/bc.shtml"/>
    <hyperlink ref="J32" r:id="rId27" display="http://www.cninfo.com.cn/information/fund/netvalue/150205.html"/>
    <hyperlink ref="Q32" r:id="rId28" tooltip="399973" display="http://quote.eastmoney.com/zs399973.html"/>
    <hyperlink ref="S32" r:id="rId29" display="https://www.jisilu.cn/data/utils/lowcalc/150205"/>
    <hyperlink ref="AC32" r:id="rId30" tooltip="加【国防A】为自选A类" display="javascript:addOwnedFund('150205');"/>
  </hyperlinks>
  <pageMargins left="0.7" right="0.7" top="0.75" bottom="0.75" header="0.3" footer="0.3"/>
  <drawing r:id="rId3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1" sqref="A11:XFD11"/>
    </sheetView>
  </sheetViews>
  <sheetFormatPr defaultRowHeight="13.5" x14ac:dyDescent="0.15"/>
  <sheetData>
    <row r="1" spans="1:25" x14ac:dyDescent="0.15">
      <c r="A1" s="637" t="s">
        <v>0</v>
      </c>
      <c r="B1" s="637" t="s">
        <v>1</v>
      </c>
      <c r="C1" s="637" t="s">
        <v>2</v>
      </c>
      <c r="D1" s="637" t="s">
        <v>3</v>
      </c>
      <c r="E1" s="549" t="s">
        <v>4</v>
      </c>
      <c r="F1" s="637" t="s">
        <v>6</v>
      </c>
      <c r="G1" s="637" t="s">
        <v>7</v>
      </c>
      <c r="H1" s="551" t="s">
        <v>8</v>
      </c>
      <c r="I1" s="549" t="s">
        <v>10</v>
      </c>
      <c r="J1" s="553" t="s">
        <v>11</v>
      </c>
      <c r="K1" s="553" t="s">
        <v>12</v>
      </c>
      <c r="L1" s="549" t="s">
        <v>14</v>
      </c>
      <c r="M1" s="637" t="s">
        <v>16</v>
      </c>
      <c r="N1" s="549" t="s">
        <v>17</v>
      </c>
      <c r="O1" s="549" t="s">
        <v>18</v>
      </c>
      <c r="P1" s="553" t="s">
        <v>20</v>
      </c>
      <c r="Q1" s="549" t="s">
        <v>22</v>
      </c>
      <c r="R1" s="553" t="s">
        <v>24</v>
      </c>
      <c r="S1" s="549" t="s">
        <v>26</v>
      </c>
      <c r="T1" s="549" t="s">
        <v>27</v>
      </c>
      <c r="U1" s="549" t="s">
        <v>28</v>
      </c>
      <c r="V1" s="553" t="s">
        <v>30</v>
      </c>
      <c r="W1" s="637" t="s">
        <v>31</v>
      </c>
      <c r="X1" s="637" t="s">
        <v>32</v>
      </c>
      <c r="Y1" s="639" t="s">
        <v>33</v>
      </c>
    </row>
    <row r="2" spans="1:25" ht="14.25" thickBot="1" x14ac:dyDescent="0.2">
      <c r="A2" s="638"/>
      <c r="B2" s="638"/>
      <c r="C2" s="638"/>
      <c r="D2" s="638"/>
      <c r="E2" s="550" t="s">
        <v>5</v>
      </c>
      <c r="F2" s="638"/>
      <c r="G2" s="638"/>
      <c r="H2" s="552" t="s">
        <v>9</v>
      </c>
      <c r="I2" s="550" t="s">
        <v>8</v>
      </c>
      <c r="J2" s="554" t="s">
        <v>8</v>
      </c>
      <c r="K2" s="554" t="s">
        <v>13</v>
      </c>
      <c r="L2" s="550" t="s">
        <v>15</v>
      </c>
      <c r="M2" s="638"/>
      <c r="N2" s="550" t="s">
        <v>3</v>
      </c>
      <c r="O2" s="550" t="s">
        <v>19</v>
      </c>
      <c r="P2" s="554" t="s">
        <v>21</v>
      </c>
      <c r="Q2" s="550" t="s">
        <v>23</v>
      </c>
      <c r="R2" s="554" t="s">
        <v>25</v>
      </c>
      <c r="S2" s="550" t="s">
        <v>25</v>
      </c>
      <c r="T2" s="550" t="s">
        <v>25</v>
      </c>
      <c r="U2" s="550" t="s">
        <v>29</v>
      </c>
      <c r="V2" s="554" t="s">
        <v>29</v>
      </c>
      <c r="W2" s="638"/>
      <c r="X2" s="638"/>
      <c r="Y2" s="640"/>
    </row>
    <row r="3" spans="1:25" ht="15.75" thickBot="1" x14ac:dyDescent="0.2">
      <c r="A3" s="7">
        <v>150106</v>
      </c>
      <c r="B3" s="144" t="s">
        <v>240</v>
      </c>
      <c r="C3" s="7">
        <v>1.167</v>
      </c>
      <c r="D3" s="147">
        <v>1.6999999999999999E-3</v>
      </c>
      <c r="E3" s="144">
        <v>138.25</v>
      </c>
      <c r="F3" s="7">
        <v>1.0641</v>
      </c>
      <c r="G3" s="146">
        <v>-9.6699999999999994E-2</v>
      </c>
      <c r="H3" s="146">
        <v>7.0000000000000007E-2</v>
      </c>
      <c r="I3" s="144">
        <v>7</v>
      </c>
      <c r="J3" s="144">
        <v>7</v>
      </c>
      <c r="K3" s="146">
        <v>3.431E-2</v>
      </c>
      <c r="L3" s="144">
        <v>3.09</v>
      </c>
      <c r="M3" s="7" t="s">
        <v>189</v>
      </c>
      <c r="N3" s="147">
        <v>8.0000000000000004E-4</v>
      </c>
      <c r="O3" s="146">
        <v>0.39510000000000001</v>
      </c>
      <c r="P3" s="144" t="s">
        <v>37</v>
      </c>
      <c r="Q3" s="146">
        <v>0.84140000000000004</v>
      </c>
      <c r="R3" s="146">
        <v>-6.6E-3</v>
      </c>
      <c r="S3" s="146">
        <v>-3.5000000000000001E-3</v>
      </c>
      <c r="T3" s="146">
        <v>-6.4999999999999997E-3</v>
      </c>
      <c r="U3" s="144">
        <v>12645</v>
      </c>
      <c r="V3" s="144">
        <v>32</v>
      </c>
      <c r="W3" s="148">
        <v>0.21180555555555555</v>
      </c>
      <c r="X3" s="149">
        <v>42633</v>
      </c>
      <c r="Y3" s="13" t="s">
        <v>38</v>
      </c>
    </row>
    <row r="4" spans="1:25" ht="15.75" thickBot="1" x14ac:dyDescent="0.2">
      <c r="A4" s="14">
        <v>150108</v>
      </c>
      <c r="B4" s="150" t="s">
        <v>282</v>
      </c>
      <c r="C4" s="14">
        <v>1.1659999999999999</v>
      </c>
      <c r="D4" s="151">
        <v>1.6999999999999999E-3</v>
      </c>
      <c r="E4" s="150">
        <v>1.69</v>
      </c>
      <c r="F4" s="14">
        <v>1.0649999999999999</v>
      </c>
      <c r="G4" s="152">
        <v>-9.4799999999999995E-2</v>
      </c>
      <c r="H4" s="152">
        <v>7.0000000000000007E-2</v>
      </c>
      <c r="I4" s="150">
        <v>7</v>
      </c>
      <c r="J4" s="150">
        <v>7</v>
      </c>
      <c r="K4" s="152">
        <v>-2.2079999999999999E-2</v>
      </c>
      <c r="L4" s="150">
        <v>1.07</v>
      </c>
      <c r="M4" s="14" t="s">
        <v>283</v>
      </c>
      <c r="N4" s="156">
        <v>-6.9999999999999999E-4</v>
      </c>
      <c r="O4" s="152">
        <v>0.39800000000000002</v>
      </c>
      <c r="P4" s="150" t="s">
        <v>37</v>
      </c>
      <c r="Q4" s="152">
        <v>0.83099999999999996</v>
      </c>
      <c r="R4" s="152">
        <v>-3.3999999999999998E-3</v>
      </c>
      <c r="S4" s="152">
        <v>-4.5999999999999999E-3</v>
      </c>
      <c r="T4" s="152">
        <v>2.3E-3</v>
      </c>
      <c r="U4" s="150">
        <v>919</v>
      </c>
      <c r="V4" s="150">
        <v>0</v>
      </c>
      <c r="W4" s="153">
        <v>0.21180555555555555</v>
      </c>
      <c r="X4" s="154">
        <v>42626</v>
      </c>
      <c r="Y4" s="21" t="s">
        <v>38</v>
      </c>
    </row>
    <row r="5" spans="1:25" ht="15.75" thickBot="1" x14ac:dyDescent="0.2">
      <c r="A5" s="7">
        <v>150223</v>
      </c>
      <c r="B5" s="155" t="s">
        <v>239</v>
      </c>
      <c r="C5" s="7">
        <v>1.2190000000000001</v>
      </c>
      <c r="D5" s="147">
        <v>1.6000000000000001E-3</v>
      </c>
      <c r="E5" s="144">
        <v>4030.44</v>
      </c>
      <c r="F5" s="7">
        <v>1.04</v>
      </c>
      <c r="G5" s="146">
        <v>-0.1721</v>
      </c>
      <c r="H5" s="146">
        <v>0.06</v>
      </c>
      <c r="I5" s="144">
        <v>6</v>
      </c>
      <c r="J5" s="144">
        <v>6</v>
      </c>
      <c r="K5" s="146">
        <v>5.0889999999999998E-2</v>
      </c>
      <c r="L5" s="144" t="s">
        <v>40</v>
      </c>
      <c r="M5" s="7" t="s">
        <v>56</v>
      </c>
      <c r="N5" s="145">
        <v>-4.1999999999999997E-3</v>
      </c>
      <c r="O5" s="23">
        <v>0.42230000000000001</v>
      </c>
      <c r="P5" s="146">
        <v>-0.1148</v>
      </c>
      <c r="Q5" s="146">
        <v>0.34350000000000003</v>
      </c>
      <c r="R5" s="146">
        <v>4.0000000000000002E-4</v>
      </c>
      <c r="S5" s="146">
        <v>-3.0999999999999999E-3</v>
      </c>
      <c r="T5" s="146">
        <v>-3.0999999999999999E-3</v>
      </c>
      <c r="U5" s="144">
        <v>169377</v>
      </c>
      <c r="V5" s="144">
        <v>250</v>
      </c>
      <c r="W5" s="148">
        <v>0.21180555555555555</v>
      </c>
      <c r="X5" s="149">
        <v>42719</v>
      </c>
      <c r="Y5" s="13" t="s">
        <v>38</v>
      </c>
    </row>
    <row r="6" spans="1:25" ht="15.75" thickBot="1" x14ac:dyDescent="0.2">
      <c r="A6" s="14">
        <v>150057</v>
      </c>
      <c r="B6" s="150" t="s">
        <v>237</v>
      </c>
      <c r="C6" s="14">
        <v>1.1830000000000001</v>
      </c>
      <c r="D6" s="159">
        <v>0</v>
      </c>
      <c r="E6" s="150">
        <v>3.5</v>
      </c>
      <c r="F6" s="14">
        <v>1.032</v>
      </c>
      <c r="G6" s="152">
        <v>-0.14630000000000001</v>
      </c>
      <c r="H6" s="152">
        <v>5.8000000000000003E-2</v>
      </c>
      <c r="I6" s="150">
        <v>5.8</v>
      </c>
      <c r="J6" s="150">
        <v>5.8</v>
      </c>
      <c r="K6" s="152">
        <v>5.0389999999999997E-2</v>
      </c>
      <c r="L6" s="150" t="s">
        <v>40</v>
      </c>
      <c r="M6" s="14" t="s">
        <v>238</v>
      </c>
      <c r="N6" s="151">
        <v>4.0000000000000002E-4</v>
      </c>
      <c r="O6" s="18">
        <v>0.50819999999999999</v>
      </c>
      <c r="P6" s="152">
        <v>-0.10009999999999999</v>
      </c>
      <c r="Q6" s="152">
        <v>0.74760000000000004</v>
      </c>
      <c r="R6" s="152">
        <v>8.0000000000000002E-3</v>
      </c>
      <c r="S6" s="152">
        <v>-8.3999999999999995E-3</v>
      </c>
      <c r="T6" s="152">
        <v>-2.8E-3</v>
      </c>
      <c r="U6" s="150">
        <v>344</v>
      </c>
      <c r="V6" s="150">
        <v>-2</v>
      </c>
      <c r="W6" s="153">
        <v>0.17083333333333331</v>
      </c>
      <c r="X6" s="154">
        <v>42765</v>
      </c>
      <c r="Y6" s="21" t="s">
        <v>38</v>
      </c>
    </row>
    <row r="7" spans="1:25" ht="15.75" thickBot="1" x14ac:dyDescent="0.2">
      <c r="A7" s="14"/>
      <c r="B7" s="150"/>
      <c r="C7" s="14"/>
      <c r="D7" s="159"/>
      <c r="E7" s="150"/>
      <c r="F7" s="14"/>
      <c r="G7" s="152"/>
      <c r="H7" s="152"/>
      <c r="I7" s="150"/>
      <c r="J7" s="150"/>
      <c r="K7" s="152"/>
      <c r="L7" s="150"/>
      <c r="M7" s="14"/>
      <c r="N7" s="151"/>
      <c r="O7" s="18"/>
      <c r="P7" s="152"/>
      <c r="Q7" s="152"/>
      <c r="R7" s="152"/>
      <c r="S7" s="152"/>
      <c r="T7" s="152"/>
      <c r="U7" s="150"/>
      <c r="V7" s="150"/>
      <c r="W7" s="153"/>
      <c r="X7" s="154"/>
      <c r="Y7" s="21"/>
    </row>
    <row r="8" spans="1:25" ht="15.75" thickBot="1" x14ac:dyDescent="0.2">
      <c r="A8" s="7">
        <v>150221</v>
      </c>
      <c r="B8" s="155" t="s">
        <v>232</v>
      </c>
      <c r="C8" s="7">
        <v>1.238</v>
      </c>
      <c r="D8" s="157">
        <v>0</v>
      </c>
      <c r="E8" s="144">
        <v>8728.43</v>
      </c>
      <c r="F8" s="7">
        <v>1.0409999999999999</v>
      </c>
      <c r="G8" s="146">
        <v>-0.18920000000000001</v>
      </c>
      <c r="H8" s="146">
        <v>0.05</v>
      </c>
      <c r="I8" s="144">
        <v>6.5</v>
      </c>
      <c r="J8" s="144">
        <v>6.5</v>
      </c>
      <c r="K8" s="146">
        <v>5.4300000000000001E-2</v>
      </c>
      <c r="L8" s="144" t="s">
        <v>40</v>
      </c>
      <c r="M8" s="7" t="s">
        <v>233</v>
      </c>
      <c r="N8" s="145">
        <v>-4.0000000000000002E-4</v>
      </c>
      <c r="O8" s="23">
        <v>0.3397</v>
      </c>
      <c r="P8" s="146">
        <v>-0.1242</v>
      </c>
      <c r="Q8" s="146">
        <v>0.5343</v>
      </c>
      <c r="R8" s="146">
        <v>-3.2000000000000002E-3</v>
      </c>
      <c r="S8" s="146">
        <v>-1.5E-3</v>
      </c>
      <c r="T8" s="146">
        <v>-2.5000000000000001E-3</v>
      </c>
      <c r="U8" s="144">
        <v>357941</v>
      </c>
      <c r="V8" s="144">
        <v>2502</v>
      </c>
      <c r="W8" s="148">
        <v>0.21180555555555555</v>
      </c>
      <c r="X8" s="149">
        <v>42738</v>
      </c>
      <c r="Y8" s="13" t="s">
        <v>38</v>
      </c>
    </row>
    <row r="9" spans="1:25" ht="15.75" thickBot="1" x14ac:dyDescent="0.2">
      <c r="A9" s="14">
        <v>150321</v>
      </c>
      <c r="B9" s="150" t="s">
        <v>234</v>
      </c>
      <c r="C9" s="14">
        <v>1.266</v>
      </c>
      <c r="D9" s="159">
        <v>0</v>
      </c>
      <c r="E9" s="150">
        <v>19</v>
      </c>
      <c r="F9" s="14">
        <v>1.046</v>
      </c>
      <c r="G9" s="152">
        <v>-0.21029999999999999</v>
      </c>
      <c r="H9" s="152">
        <v>0.05</v>
      </c>
      <c r="I9" s="150">
        <v>6.5</v>
      </c>
      <c r="J9" s="150">
        <v>6.5</v>
      </c>
      <c r="K9" s="152">
        <v>5.3280000000000001E-2</v>
      </c>
      <c r="L9" s="150" t="s">
        <v>40</v>
      </c>
      <c r="M9" s="14" t="s">
        <v>197</v>
      </c>
      <c r="N9" s="156">
        <v>-7.1999999999999998E-3</v>
      </c>
      <c r="O9" s="18">
        <v>0.44419999999999998</v>
      </c>
      <c r="P9" s="152">
        <v>-0.1396</v>
      </c>
      <c r="Q9" s="152">
        <v>0.28649999999999998</v>
      </c>
      <c r="R9" s="152">
        <v>-3.3999999999999998E-3</v>
      </c>
      <c r="S9" s="152">
        <v>-5.4999999999999997E-3</v>
      </c>
      <c r="T9" s="152">
        <v>-6.3E-3</v>
      </c>
      <c r="U9" s="150">
        <v>10368</v>
      </c>
      <c r="V9" s="150">
        <v>-112</v>
      </c>
      <c r="W9" s="153">
        <v>0.21180555555555555</v>
      </c>
      <c r="X9" s="154">
        <v>42705</v>
      </c>
      <c r="Y9" s="21" t="s">
        <v>38</v>
      </c>
    </row>
    <row r="10" spans="1:25" ht="15.75" thickBot="1" x14ac:dyDescent="0.2">
      <c r="A10" s="7">
        <v>150032</v>
      </c>
      <c r="B10" s="144" t="s">
        <v>235</v>
      </c>
      <c r="C10" s="7">
        <v>1.038</v>
      </c>
      <c r="D10" s="147">
        <v>1E-3</v>
      </c>
      <c r="E10" s="144">
        <v>9.9499999999999993</v>
      </c>
      <c r="F10" s="7">
        <v>1.02</v>
      </c>
      <c r="G10" s="146">
        <v>-1.7600000000000001E-2</v>
      </c>
      <c r="H10" s="146">
        <v>0.05</v>
      </c>
      <c r="I10" s="144">
        <v>5</v>
      </c>
      <c r="J10" s="144">
        <v>5</v>
      </c>
      <c r="K10" s="146">
        <v>4.9119999999999997E-2</v>
      </c>
      <c r="L10" s="144" t="s">
        <v>40</v>
      </c>
      <c r="M10" s="7" t="s">
        <v>236</v>
      </c>
      <c r="N10" s="157">
        <v>0</v>
      </c>
      <c r="O10" s="23">
        <v>0.12180000000000001</v>
      </c>
      <c r="P10" s="146">
        <v>-1.34E-2</v>
      </c>
      <c r="Q10" s="144" t="s">
        <v>37</v>
      </c>
      <c r="R10" s="146">
        <v>1.2999999999999999E-2</v>
      </c>
      <c r="S10" s="146">
        <v>1.21E-2</v>
      </c>
      <c r="T10" s="146">
        <v>1.11E-2</v>
      </c>
      <c r="U10" s="144">
        <v>2415</v>
      </c>
      <c r="V10" s="144">
        <v>0</v>
      </c>
      <c r="W10" s="148">
        <v>0.3347222222222222</v>
      </c>
      <c r="X10" s="149">
        <v>42821</v>
      </c>
      <c r="Y10" s="13" t="s">
        <v>38</v>
      </c>
    </row>
    <row r="11" spans="1:25" ht="14.25" thickBot="1" x14ac:dyDescent="0.2">
      <c r="A11" s="44" t="s">
        <v>246</v>
      </c>
      <c r="B11" s="36"/>
      <c r="C11" s="35"/>
      <c r="D11" s="43">
        <f>AVERAGE(D8:D10)</f>
        <v>3.3333333333333332E-4</v>
      </c>
      <c r="E11" s="36"/>
      <c r="F11" s="35"/>
      <c r="G11" s="43">
        <f>AVERAGE(G8:G10)</f>
        <v>-0.13903333333333331</v>
      </c>
      <c r="H11" s="272">
        <f>COUNTIF($D8:$D10,"&gt;0")/COUNT($D8:$D10)</f>
        <v>0.33333333333333331</v>
      </c>
      <c r="I11" s="36"/>
      <c r="J11" s="36"/>
      <c r="K11" s="43">
        <f>AVERAGE(K8:K10)</f>
        <v>5.2233333333333333E-2</v>
      </c>
      <c r="L11" s="36"/>
      <c r="M11" s="35"/>
      <c r="N11" s="38"/>
      <c r="O11" s="39"/>
      <c r="P11" s="43">
        <f>AVERAGE(P8:P10)</f>
        <v>-9.2400000000000024E-2</v>
      </c>
      <c r="Q11" s="37"/>
      <c r="R11" s="43">
        <f>AVERAGE(R8:R10)</f>
        <v>2.133333333333333E-3</v>
      </c>
      <c r="S11" s="37"/>
      <c r="T11" s="37"/>
      <c r="U11" s="36"/>
      <c r="V11" s="36"/>
      <c r="W11" s="40"/>
      <c r="X11" s="41"/>
      <c r="Y11" s="42"/>
    </row>
    <row r="12" spans="1:25" ht="15.75" thickBot="1" x14ac:dyDescent="0.2">
      <c r="A12" s="14">
        <v>150331</v>
      </c>
      <c r="B12" s="150" t="s">
        <v>227</v>
      </c>
      <c r="C12" s="14">
        <v>1.151</v>
      </c>
      <c r="D12" s="151">
        <v>8.9999999999999998E-4</v>
      </c>
      <c r="E12" s="150">
        <v>349.55</v>
      </c>
      <c r="F12" s="14">
        <v>1.0429999999999999</v>
      </c>
      <c r="G12" s="152">
        <v>-0.10349999999999999</v>
      </c>
      <c r="H12" s="152">
        <v>4.4999999999999998E-2</v>
      </c>
      <c r="I12" s="150">
        <v>6</v>
      </c>
      <c r="J12" s="150">
        <v>6</v>
      </c>
      <c r="K12" s="152">
        <v>5.4149999999999997E-2</v>
      </c>
      <c r="L12" s="150" t="s">
        <v>40</v>
      </c>
      <c r="M12" s="14" t="s">
        <v>222</v>
      </c>
      <c r="N12" s="156">
        <v>-1.6999999999999999E-3</v>
      </c>
      <c r="O12" s="18">
        <v>0.23930000000000001</v>
      </c>
      <c r="P12" s="152">
        <v>-7.4899999999999994E-2</v>
      </c>
      <c r="Q12" s="152">
        <v>0.7651</v>
      </c>
      <c r="R12" s="152">
        <v>-3.8999999999999998E-3</v>
      </c>
      <c r="S12" s="152">
        <v>-4.3E-3</v>
      </c>
      <c r="T12" s="152">
        <v>-6.3E-3</v>
      </c>
      <c r="U12" s="150">
        <v>49594</v>
      </c>
      <c r="V12" s="150">
        <v>-10</v>
      </c>
      <c r="W12" s="153">
        <v>0.21180555555555555</v>
      </c>
      <c r="X12" s="154">
        <v>42705</v>
      </c>
      <c r="Y12" s="21" t="s">
        <v>38</v>
      </c>
    </row>
    <row r="13" spans="1:25" ht="15.75" thickBot="1" x14ac:dyDescent="0.2">
      <c r="A13" s="7">
        <v>150219</v>
      </c>
      <c r="B13" s="144" t="s">
        <v>228</v>
      </c>
      <c r="C13" s="7">
        <v>1.21</v>
      </c>
      <c r="D13" s="147">
        <v>3.3E-3</v>
      </c>
      <c r="E13" s="144">
        <v>207.3</v>
      </c>
      <c r="F13" s="7">
        <v>1.038</v>
      </c>
      <c r="G13" s="146">
        <v>-0.16569999999999999</v>
      </c>
      <c r="H13" s="146">
        <v>4.4999999999999998E-2</v>
      </c>
      <c r="I13" s="144">
        <v>6</v>
      </c>
      <c r="J13" s="144">
        <v>6</v>
      </c>
      <c r="K13" s="146">
        <v>5.1189999999999999E-2</v>
      </c>
      <c r="L13" s="144" t="s">
        <v>40</v>
      </c>
      <c r="M13" s="158" t="s">
        <v>229</v>
      </c>
      <c r="N13" s="147">
        <v>3.7000000000000002E-3</v>
      </c>
      <c r="O13" s="23">
        <v>0.37880000000000003</v>
      </c>
      <c r="P13" s="146">
        <v>-0.1241</v>
      </c>
      <c r="Q13" s="146">
        <v>0.44700000000000001</v>
      </c>
      <c r="R13" s="146">
        <v>-5.4000000000000003E-3</v>
      </c>
      <c r="S13" s="146">
        <v>-4.7999999999999996E-3</v>
      </c>
      <c r="T13" s="146">
        <v>-1.9E-3</v>
      </c>
      <c r="U13" s="144">
        <v>45439</v>
      </c>
      <c r="V13" s="144">
        <v>45</v>
      </c>
      <c r="W13" s="148">
        <v>0.21180555555555555</v>
      </c>
      <c r="X13" s="149">
        <v>42738</v>
      </c>
      <c r="Y13" s="13" t="s">
        <v>38</v>
      </c>
    </row>
    <row r="14" spans="1:25" ht="15.75" thickBot="1" x14ac:dyDescent="0.2">
      <c r="A14" s="14">
        <v>150123</v>
      </c>
      <c r="B14" s="150" t="s">
        <v>230</v>
      </c>
      <c r="C14" s="14">
        <v>1.23</v>
      </c>
      <c r="D14" s="151">
        <v>4.1000000000000003E-3</v>
      </c>
      <c r="E14" s="150">
        <v>520.76</v>
      </c>
      <c r="F14" s="14">
        <v>1.0379</v>
      </c>
      <c r="G14" s="152">
        <v>-0.18509999999999999</v>
      </c>
      <c r="H14" s="152">
        <v>4.4999999999999998E-2</v>
      </c>
      <c r="I14" s="150">
        <v>6</v>
      </c>
      <c r="J14" s="150">
        <v>6</v>
      </c>
      <c r="K14" s="152">
        <v>5.033E-2</v>
      </c>
      <c r="L14" s="150" t="s">
        <v>40</v>
      </c>
      <c r="M14" s="14" t="s">
        <v>231</v>
      </c>
      <c r="N14" s="156">
        <v>-2.3E-3</v>
      </c>
      <c r="O14" s="18">
        <v>0.52549999999999997</v>
      </c>
      <c r="P14" s="152">
        <v>-0.1384</v>
      </c>
      <c r="Q14" s="152">
        <v>0.47360000000000002</v>
      </c>
      <c r="R14" s="152">
        <v>1.49E-2</v>
      </c>
      <c r="S14" s="152">
        <v>1.4200000000000001E-2</v>
      </c>
      <c r="T14" s="152">
        <v>8.8999999999999999E-3</v>
      </c>
      <c r="U14" s="150">
        <v>7036</v>
      </c>
      <c r="V14" s="150">
        <v>200</v>
      </c>
      <c r="W14" s="153">
        <v>0.21180555555555555</v>
      </c>
      <c r="X14" s="154">
        <v>42738</v>
      </c>
      <c r="Y14" s="21" t="s">
        <v>38</v>
      </c>
    </row>
    <row r="15" spans="1:25" ht="14.25" thickBot="1" x14ac:dyDescent="0.2">
      <c r="A15" s="44" t="s">
        <v>244</v>
      </c>
      <c r="B15" s="36"/>
      <c r="C15" s="35"/>
      <c r="D15" s="43">
        <f>AVERAGE(D12:D14)</f>
        <v>2.7666666666666668E-3</v>
      </c>
      <c r="E15" s="36"/>
      <c r="F15" s="35"/>
      <c r="G15" s="43">
        <f>AVERAGE(G12:G14)</f>
        <v>-0.15143333333333334</v>
      </c>
      <c r="H15" s="272">
        <f>COUNTIF($D12:$D14,"&gt;0")/COUNT($D12:$D14)</f>
        <v>1</v>
      </c>
      <c r="I15" s="36"/>
      <c r="J15" s="36"/>
      <c r="K15" s="43">
        <f>AVERAGE(K12:K14)</f>
        <v>5.1889999999999992E-2</v>
      </c>
      <c r="L15" s="36"/>
      <c r="M15" s="35"/>
      <c r="N15" s="38"/>
      <c r="O15" s="39"/>
      <c r="P15" s="43">
        <f>AVERAGE(P12:P14)</f>
        <v>-0.11246666666666667</v>
      </c>
      <c r="Q15" s="37"/>
      <c r="R15" s="43">
        <f>AVERAGE(R12:R14)</f>
        <v>1.8666666666666669E-3</v>
      </c>
      <c r="S15" s="37"/>
      <c r="T15" s="37"/>
      <c r="U15" s="36"/>
      <c r="V15" s="36"/>
      <c r="W15" s="40"/>
      <c r="X15" s="41"/>
      <c r="Y15" s="42"/>
    </row>
    <row r="16" spans="1:25" s="60" customFormat="1" ht="15.75" thickBot="1" x14ac:dyDescent="0.2">
      <c r="A16" s="51">
        <v>150297</v>
      </c>
      <c r="B16" s="188" t="s">
        <v>202</v>
      </c>
      <c r="C16" s="51">
        <v>1.1100000000000001</v>
      </c>
      <c r="D16" s="189">
        <v>8.9999999999999998E-4</v>
      </c>
      <c r="E16" s="188">
        <v>200.23</v>
      </c>
      <c r="F16" s="51">
        <v>1.0682</v>
      </c>
      <c r="G16" s="190">
        <v>-3.9100000000000003E-2</v>
      </c>
      <c r="H16" s="190">
        <v>0.04</v>
      </c>
      <c r="I16" s="188">
        <v>6</v>
      </c>
      <c r="J16" s="188">
        <v>5.5</v>
      </c>
      <c r="K16" s="190">
        <v>5.287E-2</v>
      </c>
      <c r="L16" s="188" t="s">
        <v>40</v>
      </c>
      <c r="M16" s="194" t="s">
        <v>203</v>
      </c>
      <c r="N16" s="193">
        <v>-2.9999999999999997E-4</v>
      </c>
      <c r="O16" s="56">
        <v>0.1847</v>
      </c>
      <c r="P16" s="190">
        <v>-3.27E-2</v>
      </c>
      <c r="Q16" s="190">
        <v>0.85560000000000003</v>
      </c>
      <c r="R16" s="190">
        <v>-4.1999999999999997E-3</v>
      </c>
      <c r="S16" s="190">
        <v>-3.8E-3</v>
      </c>
      <c r="T16" s="190">
        <v>-4.8999999999999998E-3</v>
      </c>
      <c r="U16" s="188">
        <v>6162</v>
      </c>
      <c r="V16" s="188">
        <v>-46</v>
      </c>
      <c r="W16" s="191">
        <v>0.21180555555555555</v>
      </c>
      <c r="X16" s="192">
        <v>42705</v>
      </c>
      <c r="Y16" s="59" t="s">
        <v>38</v>
      </c>
    </row>
    <row r="17" spans="1:25" ht="15.75" thickBot="1" x14ac:dyDescent="0.2">
      <c r="A17" s="14">
        <v>150323</v>
      </c>
      <c r="B17" s="150" t="s">
        <v>194</v>
      </c>
      <c r="C17" s="14">
        <v>1.0780000000000001</v>
      </c>
      <c r="D17" s="151">
        <v>8.9999999999999998E-4</v>
      </c>
      <c r="E17" s="150">
        <v>73.02</v>
      </c>
      <c r="F17" s="14">
        <v>1.0341</v>
      </c>
      <c r="G17" s="152">
        <v>-4.2500000000000003E-2</v>
      </c>
      <c r="H17" s="152">
        <v>0.04</v>
      </c>
      <c r="I17" s="150">
        <v>5.5</v>
      </c>
      <c r="J17" s="150">
        <v>5.5</v>
      </c>
      <c r="K17" s="152">
        <v>5.2690000000000001E-2</v>
      </c>
      <c r="L17" s="150" t="s">
        <v>40</v>
      </c>
      <c r="M17" s="14" t="s">
        <v>76</v>
      </c>
      <c r="N17" s="151">
        <v>3.8E-3</v>
      </c>
      <c r="O17" s="18">
        <v>0.20030000000000001</v>
      </c>
      <c r="P17" s="152">
        <v>-3.5400000000000001E-2</v>
      </c>
      <c r="Q17" s="152">
        <v>0.86829999999999996</v>
      </c>
      <c r="R17" s="152">
        <v>-6.7000000000000002E-3</v>
      </c>
      <c r="S17" s="152">
        <v>-7.4999999999999997E-3</v>
      </c>
      <c r="T17" s="152">
        <v>-5.7000000000000002E-3</v>
      </c>
      <c r="U17" s="150">
        <v>3723</v>
      </c>
      <c r="V17" s="150">
        <v>-33</v>
      </c>
      <c r="W17" s="153">
        <v>0.21180555555555555</v>
      </c>
      <c r="X17" s="154">
        <v>42738</v>
      </c>
      <c r="Y17" s="21" t="s">
        <v>38</v>
      </c>
    </row>
    <row r="18" spans="1:25" ht="15.75" thickBot="1" x14ac:dyDescent="0.2">
      <c r="A18" s="7">
        <v>150289</v>
      </c>
      <c r="B18" s="144" t="s">
        <v>196</v>
      </c>
      <c r="C18" s="7">
        <v>1.0820000000000001</v>
      </c>
      <c r="D18" s="147">
        <v>8.9999999999999998E-4</v>
      </c>
      <c r="E18" s="144">
        <v>5109.26</v>
      </c>
      <c r="F18" s="7">
        <v>1.0369999999999999</v>
      </c>
      <c r="G18" s="146">
        <v>-4.3400000000000001E-2</v>
      </c>
      <c r="H18" s="146">
        <v>0.04</v>
      </c>
      <c r="I18" s="144">
        <v>5.5</v>
      </c>
      <c r="J18" s="144">
        <v>5.5</v>
      </c>
      <c r="K18" s="146">
        <v>5.2630000000000003E-2</v>
      </c>
      <c r="L18" s="144" t="s">
        <v>40</v>
      </c>
      <c r="M18" s="7" t="s">
        <v>197</v>
      </c>
      <c r="N18" s="145">
        <v>-7.1999999999999998E-3</v>
      </c>
      <c r="O18" s="23">
        <v>0.186</v>
      </c>
      <c r="P18" s="146">
        <v>-3.6200000000000003E-2</v>
      </c>
      <c r="Q18" s="146">
        <v>0.89739999999999998</v>
      </c>
      <c r="R18" s="146">
        <v>3.7000000000000002E-3</v>
      </c>
      <c r="S18" s="146">
        <v>7.4999999999999997E-3</v>
      </c>
      <c r="T18" s="146">
        <v>6.1999999999999998E-3</v>
      </c>
      <c r="U18" s="144">
        <v>66573</v>
      </c>
      <c r="V18" s="144">
        <v>4340</v>
      </c>
      <c r="W18" s="148">
        <v>0.21180555555555555</v>
      </c>
      <c r="X18" s="149">
        <v>42719</v>
      </c>
      <c r="Y18" s="13" t="s">
        <v>38</v>
      </c>
    </row>
    <row r="19" spans="1:25" ht="15.75" thickBot="1" x14ac:dyDescent="0.2">
      <c r="A19" s="14">
        <v>150303</v>
      </c>
      <c r="B19" s="150" t="s">
        <v>200</v>
      </c>
      <c r="C19" s="14">
        <v>1.0840000000000001</v>
      </c>
      <c r="D19" s="151">
        <v>8.9999999999999998E-4</v>
      </c>
      <c r="E19" s="150">
        <v>730.2</v>
      </c>
      <c r="F19" s="14">
        <v>1.0371999999999999</v>
      </c>
      <c r="G19" s="152">
        <v>-4.5100000000000001E-2</v>
      </c>
      <c r="H19" s="152">
        <v>0.04</v>
      </c>
      <c r="I19" s="150">
        <v>6</v>
      </c>
      <c r="J19" s="150">
        <v>5.5</v>
      </c>
      <c r="K19" s="152">
        <v>5.262E-2</v>
      </c>
      <c r="L19" s="150" t="s">
        <v>40</v>
      </c>
      <c r="M19" s="14" t="s">
        <v>201</v>
      </c>
      <c r="N19" s="156">
        <v>-2E-3</v>
      </c>
      <c r="O19" s="18">
        <v>0.26719999999999999</v>
      </c>
      <c r="P19" s="152">
        <v>-3.7999999999999999E-2</v>
      </c>
      <c r="Q19" s="162">
        <v>0.70799999999999996</v>
      </c>
      <c r="R19" s="152">
        <v>3.2000000000000002E-3</v>
      </c>
      <c r="S19" s="152">
        <v>1.8E-3</v>
      </c>
      <c r="T19" s="152">
        <v>-1E-3</v>
      </c>
      <c r="U19" s="150">
        <v>38779</v>
      </c>
      <c r="V19" s="150">
        <v>0</v>
      </c>
      <c r="W19" s="153">
        <v>0.21180555555555555</v>
      </c>
      <c r="X19" s="154">
        <v>42719</v>
      </c>
      <c r="Y19" s="21" t="s">
        <v>38</v>
      </c>
    </row>
    <row r="20" spans="1:25" ht="15.75" thickBot="1" x14ac:dyDescent="0.2">
      <c r="A20" s="7">
        <v>150293</v>
      </c>
      <c r="B20" s="144" t="s">
        <v>204</v>
      </c>
      <c r="C20" s="7">
        <v>1.109</v>
      </c>
      <c r="D20" s="145">
        <v>-1.8E-3</v>
      </c>
      <c r="E20" s="144">
        <v>5.46</v>
      </c>
      <c r="F20" s="7">
        <v>1.0612999999999999</v>
      </c>
      <c r="G20" s="146">
        <v>-4.4900000000000002E-2</v>
      </c>
      <c r="H20" s="146">
        <v>0.04</v>
      </c>
      <c r="I20" s="144">
        <v>6.25</v>
      </c>
      <c r="J20" s="144">
        <v>5.5</v>
      </c>
      <c r="K20" s="146">
        <v>5.2600000000000001E-2</v>
      </c>
      <c r="L20" s="144" t="s">
        <v>40</v>
      </c>
      <c r="M20" s="7" t="s">
        <v>66</v>
      </c>
      <c r="N20" s="147">
        <v>2.9700000000000001E-2</v>
      </c>
      <c r="O20" s="23">
        <v>0.35770000000000002</v>
      </c>
      <c r="P20" s="146">
        <v>-3.8100000000000002E-2</v>
      </c>
      <c r="Q20" s="146">
        <v>0.46960000000000002</v>
      </c>
      <c r="R20" s="146">
        <v>1.35E-2</v>
      </c>
      <c r="S20" s="146">
        <v>6.4000000000000003E-3</v>
      </c>
      <c r="T20" s="146">
        <v>5.1999999999999998E-3</v>
      </c>
      <c r="U20" s="144">
        <v>1238</v>
      </c>
      <c r="V20" s="144">
        <v>0</v>
      </c>
      <c r="W20" s="148">
        <v>0.21180555555555555</v>
      </c>
      <c r="X20" s="149">
        <v>42705</v>
      </c>
      <c r="Y20" s="13" t="s">
        <v>38</v>
      </c>
    </row>
    <row r="21" spans="1:25" s="60" customFormat="1" ht="15.75" thickBot="1" x14ac:dyDescent="0.2">
      <c r="A21" s="51">
        <v>150335</v>
      </c>
      <c r="B21" s="188" t="s">
        <v>195</v>
      </c>
      <c r="C21" s="51">
        <v>1.083</v>
      </c>
      <c r="D21" s="196">
        <v>0</v>
      </c>
      <c r="E21" s="188">
        <v>173.81</v>
      </c>
      <c r="F21" s="51">
        <v>1.0369999999999999</v>
      </c>
      <c r="G21" s="190">
        <v>-4.4400000000000002E-2</v>
      </c>
      <c r="H21" s="190">
        <v>0.04</v>
      </c>
      <c r="I21" s="188">
        <v>5.5</v>
      </c>
      <c r="J21" s="188">
        <v>5.5</v>
      </c>
      <c r="K21" s="190">
        <v>5.2580000000000002E-2</v>
      </c>
      <c r="L21" s="188" t="s">
        <v>40</v>
      </c>
      <c r="M21" s="51" t="s">
        <v>80</v>
      </c>
      <c r="N21" s="193">
        <v>-5.0000000000000001E-4</v>
      </c>
      <c r="O21" s="56">
        <v>0.25740000000000002</v>
      </c>
      <c r="P21" s="190">
        <v>-3.7100000000000001E-2</v>
      </c>
      <c r="Q21" s="545">
        <v>0.73089999999999999</v>
      </c>
      <c r="R21" s="190">
        <v>-6.9999999999999999E-4</v>
      </c>
      <c r="S21" s="190">
        <v>-5.9999999999999995E-4</v>
      </c>
      <c r="T21" s="190">
        <v>-2.3E-3</v>
      </c>
      <c r="U21" s="188">
        <v>16912</v>
      </c>
      <c r="V21" s="188">
        <v>37</v>
      </c>
      <c r="W21" s="191">
        <v>0.21180555555555555</v>
      </c>
      <c r="X21" s="192">
        <v>42719</v>
      </c>
      <c r="Y21" s="59" t="s">
        <v>38</v>
      </c>
    </row>
    <row r="22" spans="1:25" ht="15.75" thickBot="1" x14ac:dyDescent="0.2">
      <c r="A22" s="7">
        <v>150287</v>
      </c>
      <c r="B22" s="144" t="s">
        <v>77</v>
      </c>
      <c r="C22" s="7">
        <v>1.083</v>
      </c>
      <c r="D22" s="147">
        <v>8.9999999999999998E-4</v>
      </c>
      <c r="E22" s="144">
        <v>6735.19</v>
      </c>
      <c r="F22" s="7">
        <v>1.0369999999999999</v>
      </c>
      <c r="G22" s="146">
        <v>-4.4400000000000002E-2</v>
      </c>
      <c r="H22" s="146">
        <v>0.04</v>
      </c>
      <c r="I22" s="144">
        <v>5.5</v>
      </c>
      <c r="J22" s="144">
        <v>5.5</v>
      </c>
      <c r="K22" s="146">
        <v>5.2580000000000002E-2</v>
      </c>
      <c r="L22" s="144" t="s">
        <v>40</v>
      </c>
      <c r="M22" s="7" t="s">
        <v>78</v>
      </c>
      <c r="N22" s="145">
        <v>-4.4000000000000003E-3</v>
      </c>
      <c r="O22" s="23">
        <v>0.21099999999999999</v>
      </c>
      <c r="P22" s="146">
        <v>-3.7100000000000001E-2</v>
      </c>
      <c r="Q22" s="146">
        <v>0.83919999999999995</v>
      </c>
      <c r="R22" s="146">
        <v>2.3999999999999998E-3</v>
      </c>
      <c r="S22" s="146">
        <v>2.3999999999999998E-3</v>
      </c>
      <c r="T22" s="146">
        <v>3.0000000000000001E-3</v>
      </c>
      <c r="U22" s="144">
        <v>110387</v>
      </c>
      <c r="V22" s="144">
        <v>1821</v>
      </c>
      <c r="W22" s="148">
        <v>0.21180555555555555</v>
      </c>
      <c r="X22" s="149">
        <v>42719</v>
      </c>
      <c r="Y22" s="13" t="s">
        <v>38</v>
      </c>
    </row>
    <row r="23" spans="1:25" ht="15.75" thickBot="1" x14ac:dyDescent="0.2">
      <c r="A23" s="14">
        <v>502037</v>
      </c>
      <c r="B23" s="150" t="s">
        <v>221</v>
      </c>
      <c r="C23" s="14">
        <v>1.081</v>
      </c>
      <c r="D23" s="156">
        <v>-8.9999999999999998E-4</v>
      </c>
      <c r="E23" s="150">
        <v>0.03</v>
      </c>
      <c r="F23" s="14">
        <v>1.0305</v>
      </c>
      <c r="G23" s="152">
        <v>-4.9000000000000002E-2</v>
      </c>
      <c r="H23" s="152">
        <v>0.04</v>
      </c>
      <c r="I23" s="150">
        <v>5.5</v>
      </c>
      <c r="J23" s="150">
        <v>5.5</v>
      </c>
      <c r="K23" s="152">
        <v>5.2359999999999997E-2</v>
      </c>
      <c r="L23" s="150" t="s">
        <v>40</v>
      </c>
      <c r="M23" s="14" t="s">
        <v>222</v>
      </c>
      <c r="N23" s="156">
        <v>-1.6999999999999999E-3</v>
      </c>
      <c r="O23" s="18">
        <v>0.44369999999999998</v>
      </c>
      <c r="P23" s="152">
        <v>-4.0800000000000003E-2</v>
      </c>
      <c r="Q23" s="152">
        <v>0.3034</v>
      </c>
      <c r="R23" s="152">
        <v>-2E-3</v>
      </c>
      <c r="S23" s="152">
        <v>-4.8999999999999998E-3</v>
      </c>
      <c r="T23" s="152">
        <v>-1.6000000000000001E-3</v>
      </c>
      <c r="U23" s="150">
        <v>575</v>
      </c>
      <c r="V23" s="150">
        <v>-3</v>
      </c>
      <c r="W23" s="153">
        <v>0.21180555555555555</v>
      </c>
      <c r="X23" s="154">
        <v>42719</v>
      </c>
      <c r="Y23" s="21" t="s">
        <v>38</v>
      </c>
    </row>
    <row r="24" spans="1:25" ht="15.75" thickBot="1" x14ac:dyDescent="0.2">
      <c r="A24" s="7">
        <v>150263</v>
      </c>
      <c r="B24" s="144" t="s">
        <v>210</v>
      </c>
      <c r="C24" s="7">
        <v>1.0880000000000001</v>
      </c>
      <c r="D24" s="147">
        <v>3.7000000000000002E-3</v>
      </c>
      <c r="E24" s="144">
        <v>29.82</v>
      </c>
      <c r="F24" s="7">
        <v>1.0370999999999999</v>
      </c>
      <c r="G24" s="146">
        <v>-4.9099999999999998E-2</v>
      </c>
      <c r="H24" s="146">
        <v>0.04</v>
      </c>
      <c r="I24" s="144">
        <v>5.5</v>
      </c>
      <c r="J24" s="144">
        <v>5.5</v>
      </c>
      <c r="K24" s="146">
        <v>5.2339999999999998E-2</v>
      </c>
      <c r="L24" s="144" t="s">
        <v>40</v>
      </c>
      <c r="M24" s="7" t="s">
        <v>211</v>
      </c>
      <c r="N24" s="147">
        <v>1.6999999999999999E-3</v>
      </c>
      <c r="O24" s="23">
        <v>0.25180000000000002</v>
      </c>
      <c r="P24" s="146">
        <v>-4.1500000000000002E-2</v>
      </c>
      <c r="Q24" s="146">
        <v>0.74380000000000002</v>
      </c>
      <c r="R24" s="146">
        <v>-6.0000000000000001E-3</v>
      </c>
      <c r="S24" s="146">
        <v>-6.1999999999999998E-3</v>
      </c>
      <c r="T24" s="146">
        <v>-7.1000000000000004E-3</v>
      </c>
      <c r="U24" s="144">
        <v>1520</v>
      </c>
      <c r="V24" s="144">
        <v>-7</v>
      </c>
      <c r="W24" s="148">
        <v>0.21180555555555555</v>
      </c>
      <c r="X24" s="149">
        <v>42719</v>
      </c>
      <c r="Y24" s="13" t="s">
        <v>38</v>
      </c>
    </row>
    <row r="25" spans="1:25" ht="15.75" thickBot="1" x14ac:dyDescent="0.2">
      <c r="A25" s="14">
        <v>150247</v>
      </c>
      <c r="B25" s="150" t="s">
        <v>205</v>
      </c>
      <c r="C25" s="14">
        <v>1.085</v>
      </c>
      <c r="D25" s="151">
        <v>2.8E-3</v>
      </c>
      <c r="E25" s="150">
        <v>110.36</v>
      </c>
      <c r="F25" s="14">
        <v>1.0341</v>
      </c>
      <c r="G25" s="152">
        <v>-4.9200000000000001E-2</v>
      </c>
      <c r="H25" s="152">
        <v>0.04</v>
      </c>
      <c r="I25" s="150">
        <v>5.5</v>
      </c>
      <c r="J25" s="150">
        <v>5.5</v>
      </c>
      <c r="K25" s="152">
        <v>5.2339999999999998E-2</v>
      </c>
      <c r="L25" s="150" t="s">
        <v>40</v>
      </c>
      <c r="M25" s="14" t="s">
        <v>110</v>
      </c>
      <c r="N25" s="151">
        <v>4.1999999999999997E-3</v>
      </c>
      <c r="O25" s="18">
        <v>0.25290000000000001</v>
      </c>
      <c r="P25" s="152">
        <v>-4.1599999999999998E-2</v>
      </c>
      <c r="Q25" s="152">
        <v>0.74539999999999995</v>
      </c>
      <c r="R25" s="152">
        <v>-6.8999999999999999E-3</v>
      </c>
      <c r="S25" s="152">
        <v>-7.6E-3</v>
      </c>
      <c r="T25" s="152">
        <v>-6.1999999999999998E-3</v>
      </c>
      <c r="U25" s="150">
        <v>20753</v>
      </c>
      <c r="V25" s="150">
        <v>-25</v>
      </c>
      <c r="W25" s="153">
        <v>0.21180555555555555</v>
      </c>
      <c r="X25" s="154">
        <v>42738</v>
      </c>
      <c r="Y25" s="21" t="s">
        <v>38</v>
      </c>
    </row>
    <row r="26" spans="1:25" ht="15.75" thickBot="1" x14ac:dyDescent="0.2">
      <c r="A26" s="7">
        <v>150291</v>
      </c>
      <c r="B26" s="155" t="s">
        <v>198</v>
      </c>
      <c r="C26" s="7">
        <v>1.0880000000000001</v>
      </c>
      <c r="D26" s="147">
        <v>8.9999999999999998E-4</v>
      </c>
      <c r="E26" s="144">
        <v>28.01</v>
      </c>
      <c r="F26" s="7">
        <v>1.0369999999999999</v>
      </c>
      <c r="G26" s="146">
        <v>-4.9200000000000001E-2</v>
      </c>
      <c r="H26" s="146">
        <v>0.04</v>
      </c>
      <c r="I26" s="144">
        <v>5.5</v>
      </c>
      <c r="J26" s="144">
        <v>5.5</v>
      </c>
      <c r="K26" s="146">
        <v>5.2330000000000002E-2</v>
      </c>
      <c r="L26" s="144" t="s">
        <v>40</v>
      </c>
      <c r="M26" s="7" t="s">
        <v>95</v>
      </c>
      <c r="N26" s="147">
        <v>1.9E-3</v>
      </c>
      <c r="O26" s="23">
        <v>0.2298</v>
      </c>
      <c r="P26" s="146">
        <v>-4.1500000000000002E-2</v>
      </c>
      <c r="Q26" s="146">
        <v>0.79530000000000001</v>
      </c>
      <c r="R26" s="146">
        <v>5.9999999999999995E-4</v>
      </c>
      <c r="S26" s="146">
        <v>3.0000000000000001E-3</v>
      </c>
      <c r="T26" s="146">
        <v>3.5999999999999999E-3</v>
      </c>
      <c r="U26" s="144">
        <v>19818</v>
      </c>
      <c r="V26" s="144">
        <v>89</v>
      </c>
      <c r="W26" s="148">
        <v>0.21180555555555555</v>
      </c>
      <c r="X26" s="149">
        <v>42719</v>
      </c>
      <c r="Y26" s="13" t="s">
        <v>38</v>
      </c>
    </row>
    <row r="27" spans="1:25" ht="15.75" thickBot="1" x14ac:dyDescent="0.2">
      <c r="A27" s="14">
        <v>150325</v>
      </c>
      <c r="B27" s="150" t="s">
        <v>224</v>
      </c>
      <c r="C27" s="14">
        <v>1.0820000000000001</v>
      </c>
      <c r="D27" s="151">
        <v>2.8E-3</v>
      </c>
      <c r="E27" s="150">
        <v>117.63</v>
      </c>
      <c r="F27" s="14">
        <v>1.0306999999999999</v>
      </c>
      <c r="G27" s="152">
        <v>-4.9799999999999997E-2</v>
      </c>
      <c r="H27" s="152">
        <v>0.04</v>
      </c>
      <c r="I27" s="150">
        <v>5.5</v>
      </c>
      <c r="J27" s="150">
        <v>5.5</v>
      </c>
      <c r="K27" s="152">
        <v>5.2319999999999998E-2</v>
      </c>
      <c r="L27" s="150" t="s">
        <v>40</v>
      </c>
      <c r="M27" s="14" t="s">
        <v>66</v>
      </c>
      <c r="N27" s="151">
        <v>2.9700000000000001E-2</v>
      </c>
      <c r="O27" s="18">
        <v>0.37990000000000002</v>
      </c>
      <c r="P27" s="152">
        <v>-4.1700000000000001E-2</v>
      </c>
      <c r="Q27" s="162">
        <v>0.45240000000000002</v>
      </c>
      <c r="R27" s="152">
        <v>-7.4999999999999997E-3</v>
      </c>
      <c r="S27" s="152">
        <v>-4.8999999999999998E-3</v>
      </c>
      <c r="T27" s="152">
        <v>-4.1000000000000003E-3</v>
      </c>
      <c r="U27" s="150">
        <v>1677</v>
      </c>
      <c r="V27" s="150">
        <v>0</v>
      </c>
      <c r="W27" s="153">
        <v>0.21180555555555555</v>
      </c>
      <c r="X27" s="154">
        <v>42738</v>
      </c>
      <c r="Y27" s="21" t="s">
        <v>38</v>
      </c>
    </row>
    <row r="28" spans="1:25" ht="15.75" thickBot="1" x14ac:dyDescent="0.2">
      <c r="A28" s="7">
        <v>150299</v>
      </c>
      <c r="B28" s="155" t="s">
        <v>199</v>
      </c>
      <c r="C28" s="7">
        <v>1.089</v>
      </c>
      <c r="D28" s="145">
        <v>-1.8E-3</v>
      </c>
      <c r="E28" s="144">
        <v>220.08</v>
      </c>
      <c r="F28" s="7">
        <v>1.0371999999999999</v>
      </c>
      <c r="G28" s="146">
        <v>-4.99E-2</v>
      </c>
      <c r="H28" s="146">
        <v>0.04</v>
      </c>
      <c r="I28" s="144">
        <v>5.5</v>
      </c>
      <c r="J28" s="144">
        <v>5.5</v>
      </c>
      <c r="K28" s="146">
        <v>5.2290000000000003E-2</v>
      </c>
      <c r="L28" s="144" t="s">
        <v>40</v>
      </c>
      <c r="M28" s="7" t="s">
        <v>95</v>
      </c>
      <c r="N28" s="147">
        <v>1.9E-3</v>
      </c>
      <c r="O28" s="23">
        <v>0.20399999999999999</v>
      </c>
      <c r="P28" s="146">
        <v>-4.24E-2</v>
      </c>
      <c r="Q28" s="160">
        <v>0.85519999999999996</v>
      </c>
      <c r="R28" s="146">
        <v>1.1999999999999999E-3</v>
      </c>
      <c r="S28" s="146">
        <v>4.7999999999999996E-3</v>
      </c>
      <c r="T28" s="146">
        <v>5.7000000000000002E-3</v>
      </c>
      <c r="U28" s="144">
        <v>41887</v>
      </c>
      <c r="V28" s="144">
        <v>639</v>
      </c>
      <c r="W28" s="148">
        <v>0.21180555555555555</v>
      </c>
      <c r="X28" s="149">
        <v>42719</v>
      </c>
      <c r="Y28" s="13" t="s">
        <v>38</v>
      </c>
    </row>
    <row r="29" spans="1:25" ht="15.75" thickBot="1" x14ac:dyDescent="0.2">
      <c r="A29" s="14">
        <v>150130</v>
      </c>
      <c r="B29" s="150" t="s">
        <v>208</v>
      </c>
      <c r="C29" s="14">
        <v>1.0880000000000001</v>
      </c>
      <c r="D29" s="151">
        <v>2.8E-3</v>
      </c>
      <c r="E29" s="150">
        <v>16303.99</v>
      </c>
      <c r="F29" s="14">
        <v>1.0342</v>
      </c>
      <c r="G29" s="152">
        <v>-5.1999999999999998E-2</v>
      </c>
      <c r="H29" s="152">
        <v>0.04</v>
      </c>
      <c r="I29" s="150">
        <v>5.5</v>
      </c>
      <c r="J29" s="150">
        <v>5.5</v>
      </c>
      <c r="K29" s="152">
        <v>5.219E-2</v>
      </c>
      <c r="L29" s="150" t="s">
        <v>40</v>
      </c>
      <c r="M29" s="14" t="s">
        <v>209</v>
      </c>
      <c r="N29" s="151">
        <v>1.8E-3</v>
      </c>
      <c r="O29" s="18">
        <v>0.21010000000000001</v>
      </c>
      <c r="P29" s="152">
        <v>-4.4299999999999999E-2</v>
      </c>
      <c r="Q29" s="152">
        <v>0.84530000000000005</v>
      </c>
      <c r="R29" s="152">
        <v>6.9999999999999999E-4</v>
      </c>
      <c r="S29" s="152">
        <v>2.5000000000000001E-3</v>
      </c>
      <c r="T29" s="152">
        <v>-1E-4</v>
      </c>
      <c r="U29" s="150">
        <v>488184</v>
      </c>
      <c r="V29" s="150">
        <v>799</v>
      </c>
      <c r="W29" s="153">
        <v>0.21180555555555555</v>
      </c>
      <c r="X29" s="154">
        <v>42738</v>
      </c>
      <c r="Y29" s="21" t="s">
        <v>38</v>
      </c>
    </row>
    <row r="30" spans="1:25" ht="15.75" thickBot="1" x14ac:dyDescent="0.2">
      <c r="A30" s="7">
        <v>150198</v>
      </c>
      <c r="B30" s="144" t="s">
        <v>219</v>
      </c>
      <c r="C30" s="7">
        <v>1.0920000000000001</v>
      </c>
      <c r="D30" s="147">
        <v>8.9999999999999998E-4</v>
      </c>
      <c r="E30" s="144">
        <v>598.59</v>
      </c>
      <c r="F30" s="7">
        <v>1.0342</v>
      </c>
      <c r="G30" s="146">
        <v>-5.5899999999999998E-2</v>
      </c>
      <c r="H30" s="146">
        <v>0.04</v>
      </c>
      <c r="I30" s="144">
        <v>5.5</v>
      </c>
      <c r="J30" s="144">
        <v>5.5</v>
      </c>
      <c r="K30" s="146">
        <v>5.1990000000000001E-2</v>
      </c>
      <c r="L30" s="144" t="s">
        <v>40</v>
      </c>
      <c r="M30" s="7" t="s">
        <v>220</v>
      </c>
      <c r="N30" s="145">
        <v>-3.7000000000000002E-3</v>
      </c>
      <c r="O30" s="23">
        <v>0.27410000000000001</v>
      </c>
      <c r="P30" s="146">
        <v>-4.7800000000000002E-2</v>
      </c>
      <c r="Q30" s="146">
        <v>0.69569999999999999</v>
      </c>
      <c r="R30" s="146">
        <v>-6.3E-3</v>
      </c>
      <c r="S30" s="146">
        <v>-4.7000000000000002E-3</v>
      </c>
      <c r="T30" s="146">
        <v>-7.0000000000000001E-3</v>
      </c>
      <c r="U30" s="144">
        <v>50751</v>
      </c>
      <c r="V30" s="144">
        <v>-22</v>
      </c>
      <c r="W30" s="148">
        <v>0.21180555555555555</v>
      </c>
      <c r="X30" s="149">
        <v>42738</v>
      </c>
      <c r="Y30" s="13" t="s">
        <v>38</v>
      </c>
    </row>
    <row r="31" spans="1:25" ht="15.75" thickBot="1" x14ac:dyDescent="0.2">
      <c r="A31" s="14">
        <v>150301</v>
      </c>
      <c r="B31" s="150" t="s">
        <v>212</v>
      </c>
      <c r="C31" s="14">
        <v>1.0980000000000001</v>
      </c>
      <c r="D31" s="151">
        <v>1.8E-3</v>
      </c>
      <c r="E31" s="150">
        <v>80.84</v>
      </c>
      <c r="F31" s="14">
        <v>1.0371999999999999</v>
      </c>
      <c r="G31" s="152">
        <v>-5.8599999999999999E-2</v>
      </c>
      <c r="H31" s="152">
        <v>0.04</v>
      </c>
      <c r="I31" s="150">
        <v>5.5</v>
      </c>
      <c r="J31" s="150">
        <v>5.5</v>
      </c>
      <c r="K31" s="152">
        <v>5.185E-2</v>
      </c>
      <c r="L31" s="150" t="s">
        <v>40</v>
      </c>
      <c r="M31" s="14" t="s">
        <v>56</v>
      </c>
      <c r="N31" s="156">
        <v>-4.1999999999999997E-3</v>
      </c>
      <c r="O31" s="18">
        <v>0.44700000000000001</v>
      </c>
      <c r="P31" s="152">
        <v>-5.0299999999999997E-2</v>
      </c>
      <c r="Q31" s="162">
        <v>0.28889999999999999</v>
      </c>
      <c r="R31" s="152">
        <v>-1.9E-3</v>
      </c>
      <c r="S31" s="152">
        <v>-7.6E-3</v>
      </c>
      <c r="T31" s="152">
        <v>-3.5999999999999999E-3</v>
      </c>
      <c r="U31" s="150">
        <v>5044</v>
      </c>
      <c r="V31" s="150">
        <v>4</v>
      </c>
      <c r="W31" s="153">
        <v>0.21180555555555555</v>
      </c>
      <c r="X31" s="154">
        <v>42719</v>
      </c>
      <c r="Y31" s="21" t="s">
        <v>38</v>
      </c>
    </row>
    <row r="32" spans="1:25" ht="15.75" thickBot="1" x14ac:dyDescent="0.2">
      <c r="A32" s="7">
        <v>150265</v>
      </c>
      <c r="B32" s="155" t="s">
        <v>214</v>
      </c>
      <c r="C32" s="7">
        <v>1.0940000000000001</v>
      </c>
      <c r="D32" s="147">
        <v>1.8E-3</v>
      </c>
      <c r="E32" s="144">
        <v>285.68</v>
      </c>
      <c r="F32" s="7">
        <v>1.03</v>
      </c>
      <c r="G32" s="146">
        <v>-6.2100000000000002E-2</v>
      </c>
      <c r="H32" s="146">
        <v>0.04</v>
      </c>
      <c r="I32" s="144">
        <v>5.5</v>
      </c>
      <c r="J32" s="144">
        <v>5.5</v>
      </c>
      <c r="K32" s="146">
        <v>5.169E-2</v>
      </c>
      <c r="L32" s="144" t="s">
        <v>40</v>
      </c>
      <c r="M32" s="7" t="s">
        <v>46</v>
      </c>
      <c r="N32" s="147">
        <v>1.1599999999999999E-2</v>
      </c>
      <c r="O32" s="23">
        <v>0.43330000000000002</v>
      </c>
      <c r="P32" s="146">
        <v>-5.3199999999999997E-2</v>
      </c>
      <c r="Q32" s="146">
        <v>0.32819999999999999</v>
      </c>
      <c r="R32" s="146">
        <v>1.0800000000000001E-2</v>
      </c>
      <c r="S32" s="146">
        <v>-4.8999999999999998E-3</v>
      </c>
      <c r="T32" s="146">
        <v>-7.1999999999999998E-3</v>
      </c>
      <c r="U32" s="144">
        <v>13106</v>
      </c>
      <c r="V32" s="144">
        <v>60</v>
      </c>
      <c r="W32" s="148">
        <v>0.21180555555555555</v>
      </c>
      <c r="X32" s="149">
        <v>42719</v>
      </c>
      <c r="Y32" s="13" t="s">
        <v>38</v>
      </c>
    </row>
    <row r="33" spans="1:25" ht="15.75" thickBot="1" x14ac:dyDescent="0.2">
      <c r="A33" s="14">
        <v>150343</v>
      </c>
      <c r="B33" s="150" t="s">
        <v>223</v>
      </c>
      <c r="C33" s="14">
        <v>1.097</v>
      </c>
      <c r="D33" s="156">
        <v>-6.3E-3</v>
      </c>
      <c r="E33" s="150">
        <v>0.73</v>
      </c>
      <c r="F33" s="14">
        <v>1.026</v>
      </c>
      <c r="G33" s="152">
        <v>-6.9199999999999998E-2</v>
      </c>
      <c r="H33" s="152">
        <v>0.04</v>
      </c>
      <c r="I33" s="150">
        <v>5.5</v>
      </c>
      <c r="J33" s="150">
        <v>5.5</v>
      </c>
      <c r="K33" s="152">
        <v>5.135E-2</v>
      </c>
      <c r="L33" s="150" t="s">
        <v>40</v>
      </c>
      <c r="M33" s="14" t="s">
        <v>56</v>
      </c>
      <c r="N33" s="156">
        <v>-4.1999999999999997E-3</v>
      </c>
      <c r="O33" s="18">
        <v>0.45760000000000001</v>
      </c>
      <c r="P33" s="152">
        <v>-5.9400000000000001E-2</v>
      </c>
      <c r="Q33" s="162">
        <v>0.2752</v>
      </c>
      <c r="R33" s="152">
        <v>-7.4999999999999997E-3</v>
      </c>
      <c r="S33" s="152">
        <v>-5.1000000000000004E-3</v>
      </c>
      <c r="T33" s="152">
        <v>-4.1999999999999997E-3</v>
      </c>
      <c r="U33" s="150">
        <v>5793</v>
      </c>
      <c r="V33" s="150">
        <v>0</v>
      </c>
      <c r="W33" s="153">
        <v>0.21180555555555555</v>
      </c>
      <c r="X33" s="154">
        <v>42719</v>
      </c>
      <c r="Y33" s="21" t="s">
        <v>38</v>
      </c>
    </row>
    <row r="34" spans="1:25" ht="15.75" thickBot="1" x14ac:dyDescent="0.2">
      <c r="A34" s="7">
        <v>150261</v>
      </c>
      <c r="B34" s="144" t="s">
        <v>217</v>
      </c>
      <c r="C34" s="7">
        <v>1.103</v>
      </c>
      <c r="D34" s="147">
        <v>1.01E-2</v>
      </c>
      <c r="E34" s="144">
        <v>22.42</v>
      </c>
      <c r="F34" s="7">
        <v>1.0304</v>
      </c>
      <c r="G34" s="146">
        <v>-7.0499999999999993E-2</v>
      </c>
      <c r="H34" s="146">
        <v>0.04</v>
      </c>
      <c r="I34" s="144">
        <v>5.5</v>
      </c>
      <c r="J34" s="144">
        <v>5.5</v>
      </c>
      <c r="K34" s="146">
        <v>5.1279999999999999E-2</v>
      </c>
      <c r="L34" s="144" t="s">
        <v>40</v>
      </c>
      <c r="M34" s="7" t="s">
        <v>218</v>
      </c>
      <c r="N34" s="145">
        <v>-4.0000000000000002E-4</v>
      </c>
      <c r="O34" s="23">
        <v>0.43990000000000001</v>
      </c>
      <c r="P34" s="146">
        <v>-6.0900000000000003E-2</v>
      </c>
      <c r="Q34" s="146">
        <v>0.31240000000000001</v>
      </c>
      <c r="R34" s="146">
        <v>-2.2000000000000001E-3</v>
      </c>
      <c r="S34" s="146">
        <v>-3.3999999999999998E-3</v>
      </c>
      <c r="T34" s="146">
        <v>-6.7999999999999996E-3</v>
      </c>
      <c r="U34" s="144">
        <v>15435</v>
      </c>
      <c r="V34" s="144">
        <v>-1</v>
      </c>
      <c r="W34" s="148">
        <v>0.21180555555555555</v>
      </c>
      <c r="X34" s="149">
        <v>42719</v>
      </c>
      <c r="Y34" s="13" t="s">
        <v>38</v>
      </c>
    </row>
    <row r="35" spans="1:25" ht="15.75" thickBot="1" x14ac:dyDescent="0.2">
      <c r="A35" s="14">
        <v>150117</v>
      </c>
      <c r="B35" s="150" t="s">
        <v>206</v>
      </c>
      <c r="C35" s="14">
        <v>1.107</v>
      </c>
      <c r="D35" s="151">
        <v>5.4000000000000003E-3</v>
      </c>
      <c r="E35" s="150">
        <v>4830.71</v>
      </c>
      <c r="F35" s="14">
        <v>1.0342</v>
      </c>
      <c r="G35" s="152">
        <v>-7.0400000000000004E-2</v>
      </c>
      <c r="H35" s="152">
        <v>0.04</v>
      </c>
      <c r="I35" s="150">
        <v>5.5</v>
      </c>
      <c r="J35" s="150">
        <v>5.5</v>
      </c>
      <c r="K35" s="152">
        <v>5.1270000000000003E-2</v>
      </c>
      <c r="L35" s="150" t="s">
        <v>40</v>
      </c>
      <c r="M35" s="14" t="s">
        <v>207</v>
      </c>
      <c r="N35" s="156">
        <v>-1.4800000000000001E-2</v>
      </c>
      <c r="O35" s="18">
        <v>0.23480000000000001</v>
      </c>
      <c r="P35" s="152">
        <v>-6.0699999999999997E-2</v>
      </c>
      <c r="Q35" s="152">
        <v>1.3834</v>
      </c>
      <c r="R35" s="152">
        <v>-4.8999999999999998E-3</v>
      </c>
      <c r="S35" s="152">
        <v>-3.0000000000000001E-3</v>
      </c>
      <c r="T35" s="152">
        <v>-1.0200000000000001E-2</v>
      </c>
      <c r="U35" s="150">
        <v>115210</v>
      </c>
      <c r="V35" s="150">
        <v>-2239</v>
      </c>
      <c r="W35" s="153">
        <v>0.21180555555555555</v>
      </c>
      <c r="X35" s="154">
        <v>42738</v>
      </c>
      <c r="Y35" s="21" t="s">
        <v>38</v>
      </c>
    </row>
    <row r="36" spans="1:25" ht="15.75" thickBot="1" x14ac:dyDescent="0.2">
      <c r="A36" s="7">
        <v>150190</v>
      </c>
      <c r="B36" s="144" t="s">
        <v>213</v>
      </c>
      <c r="C36" s="7">
        <v>1.107</v>
      </c>
      <c r="D36" s="147">
        <v>5.4000000000000003E-3</v>
      </c>
      <c r="E36" s="144">
        <v>57.44</v>
      </c>
      <c r="F36" s="7">
        <v>1.034</v>
      </c>
      <c r="G36" s="146">
        <v>-7.0599999999999996E-2</v>
      </c>
      <c r="H36" s="146">
        <v>0.04</v>
      </c>
      <c r="I36" s="144">
        <v>5.5</v>
      </c>
      <c r="J36" s="144">
        <v>5.5</v>
      </c>
      <c r="K36" s="146">
        <v>5.126E-2</v>
      </c>
      <c r="L36" s="144" t="s">
        <v>40</v>
      </c>
      <c r="M36" s="7" t="s">
        <v>76</v>
      </c>
      <c r="N36" s="147">
        <v>3.8E-3</v>
      </c>
      <c r="O36" s="23">
        <v>0.45700000000000002</v>
      </c>
      <c r="P36" s="146">
        <v>-6.0699999999999997E-2</v>
      </c>
      <c r="Q36" s="146">
        <v>0.26879999999999998</v>
      </c>
      <c r="R36" s="146">
        <v>-6.1000000000000004E-3</v>
      </c>
      <c r="S36" s="146">
        <v>-7.1999999999999998E-3</v>
      </c>
      <c r="T36" s="146">
        <v>-6.4000000000000003E-3</v>
      </c>
      <c r="U36" s="144">
        <v>5705</v>
      </c>
      <c r="V36" s="144">
        <v>-16</v>
      </c>
      <c r="W36" s="148">
        <v>0.21180555555555555</v>
      </c>
      <c r="X36" s="149">
        <v>42738</v>
      </c>
      <c r="Y36" s="13" t="s">
        <v>38</v>
      </c>
    </row>
    <row r="37" spans="1:25" ht="15.75" thickBot="1" x14ac:dyDescent="0.2">
      <c r="A37" s="14">
        <v>150196</v>
      </c>
      <c r="B37" s="150" t="s">
        <v>215</v>
      </c>
      <c r="C37" s="14">
        <v>1.113</v>
      </c>
      <c r="D37" s="151">
        <v>6.3E-3</v>
      </c>
      <c r="E37" s="150">
        <v>3927.39</v>
      </c>
      <c r="F37" s="14">
        <v>1.0342</v>
      </c>
      <c r="G37" s="152">
        <v>-7.6200000000000004E-2</v>
      </c>
      <c r="H37" s="152">
        <v>0.04</v>
      </c>
      <c r="I37" s="150">
        <v>5.5</v>
      </c>
      <c r="J37" s="150">
        <v>5.5</v>
      </c>
      <c r="K37" s="152">
        <v>5.0979999999999998E-2</v>
      </c>
      <c r="L37" s="150" t="s">
        <v>40</v>
      </c>
      <c r="M37" s="14" t="s">
        <v>216</v>
      </c>
      <c r="N37" s="151">
        <v>2.0999999999999999E-3</v>
      </c>
      <c r="O37" s="18">
        <v>0.44990000000000002</v>
      </c>
      <c r="P37" s="152">
        <v>-6.5699999999999995E-2</v>
      </c>
      <c r="Q37" s="152">
        <v>0.28499999999999998</v>
      </c>
      <c r="R37" s="152">
        <v>-4.1000000000000003E-3</v>
      </c>
      <c r="S37" s="152">
        <v>-1.6999999999999999E-3</v>
      </c>
      <c r="T37" s="152">
        <v>3.2000000000000002E-3</v>
      </c>
      <c r="U37" s="150">
        <v>85095</v>
      </c>
      <c r="V37" s="150">
        <v>2687</v>
      </c>
      <c r="W37" s="153">
        <v>0.21180555555555555</v>
      </c>
      <c r="X37" s="154">
        <v>42738</v>
      </c>
      <c r="Y37" s="21" t="s">
        <v>38</v>
      </c>
    </row>
    <row r="38" spans="1:25" ht="15.75" thickBot="1" x14ac:dyDescent="0.2">
      <c r="A38" s="7">
        <v>502057</v>
      </c>
      <c r="B38" s="144" t="s">
        <v>217</v>
      </c>
      <c r="C38" s="7">
        <v>1.125</v>
      </c>
      <c r="D38" s="145">
        <v>-1.23E-2</v>
      </c>
      <c r="E38" s="144">
        <v>4.5199999999999996</v>
      </c>
      <c r="F38" s="7">
        <v>1.0304</v>
      </c>
      <c r="G38" s="146">
        <v>-9.1800000000000007E-2</v>
      </c>
      <c r="H38" s="146">
        <v>0.04</v>
      </c>
      <c r="I38" s="144">
        <v>5.5</v>
      </c>
      <c r="J38" s="144">
        <v>5.5</v>
      </c>
      <c r="K38" s="146">
        <v>5.0250000000000003E-2</v>
      </c>
      <c r="L38" s="144" t="s">
        <v>40</v>
      </c>
      <c r="M38" s="7" t="s">
        <v>218</v>
      </c>
      <c r="N38" s="145">
        <v>-4.0000000000000002E-4</v>
      </c>
      <c r="O38" s="23">
        <v>0.47220000000000001</v>
      </c>
      <c r="P38" s="146">
        <v>-7.9200000000000007E-2</v>
      </c>
      <c r="Q38" s="146">
        <v>0.23669999999999999</v>
      </c>
      <c r="R38" s="146">
        <v>-4.1000000000000003E-3</v>
      </c>
      <c r="S38" s="146">
        <v>8.9999999999999998E-4</v>
      </c>
      <c r="T38" s="146">
        <v>-1.3599999999999999E-2</v>
      </c>
      <c r="U38" s="144">
        <v>1100</v>
      </c>
      <c r="V38" s="144">
        <v>-9</v>
      </c>
      <c r="W38" s="148">
        <v>0.21180555555555555</v>
      </c>
      <c r="X38" s="149">
        <v>42719</v>
      </c>
      <c r="Y38" s="13" t="s">
        <v>38</v>
      </c>
    </row>
    <row r="39" spans="1:25" ht="15.75" thickBot="1" x14ac:dyDescent="0.2">
      <c r="A39" s="14">
        <v>150317</v>
      </c>
      <c r="B39" s="150" t="s">
        <v>225</v>
      </c>
      <c r="C39" s="14">
        <v>1.155</v>
      </c>
      <c r="D39" s="151">
        <v>6.1000000000000004E-3</v>
      </c>
      <c r="E39" s="150">
        <v>3.07</v>
      </c>
      <c r="F39" s="14">
        <v>1.03</v>
      </c>
      <c r="G39" s="152">
        <v>-0.12139999999999999</v>
      </c>
      <c r="H39" s="152">
        <v>0.04</v>
      </c>
      <c r="I39" s="150">
        <v>5.5</v>
      </c>
      <c r="J39" s="150">
        <v>5.5</v>
      </c>
      <c r="K39" s="152">
        <v>4.8890000000000003E-2</v>
      </c>
      <c r="L39" s="150" t="s">
        <v>40</v>
      </c>
      <c r="M39" s="14" t="s">
        <v>222</v>
      </c>
      <c r="N39" s="156">
        <v>-1.6999999999999999E-3</v>
      </c>
      <c r="O39" s="18">
        <v>0.44159999999999999</v>
      </c>
      <c r="P39" s="152">
        <v>-0.1032</v>
      </c>
      <c r="Q39" s="152">
        <v>0.30869999999999997</v>
      </c>
      <c r="R39" s="152">
        <v>-8.0000000000000002E-3</v>
      </c>
      <c r="S39" s="152">
        <v>-1.61E-2</v>
      </c>
      <c r="T39" s="152">
        <v>-1.26E-2</v>
      </c>
      <c r="U39" s="150">
        <v>676</v>
      </c>
      <c r="V39" s="150">
        <v>-8</v>
      </c>
      <c r="W39" s="153">
        <v>0.21180555555555555</v>
      </c>
      <c r="X39" s="154">
        <v>42738</v>
      </c>
      <c r="Y39" s="21" t="s">
        <v>38</v>
      </c>
    </row>
    <row r="40" spans="1:25" ht="15.75" thickBot="1" x14ac:dyDescent="0.2">
      <c r="A40" s="7">
        <v>150327</v>
      </c>
      <c r="B40" s="144" t="s">
        <v>284</v>
      </c>
      <c r="C40" s="7">
        <v>1.167</v>
      </c>
      <c r="D40" s="145">
        <v>-1.0200000000000001E-2</v>
      </c>
      <c r="E40" s="144">
        <v>0.45</v>
      </c>
      <c r="F40" s="7">
        <v>1.0304</v>
      </c>
      <c r="G40" s="146">
        <v>-0.1326</v>
      </c>
      <c r="H40" s="146">
        <v>0.04</v>
      </c>
      <c r="I40" s="144">
        <v>5.5</v>
      </c>
      <c r="J40" s="144">
        <v>5.5</v>
      </c>
      <c r="K40" s="146">
        <v>4.8390000000000002E-2</v>
      </c>
      <c r="L40" s="144" t="s">
        <v>40</v>
      </c>
      <c r="M40" s="7" t="s">
        <v>127</v>
      </c>
      <c r="N40" s="147">
        <v>6.6E-3</v>
      </c>
      <c r="O40" s="23">
        <v>0.48230000000000001</v>
      </c>
      <c r="P40" s="146">
        <v>-0.1124</v>
      </c>
      <c r="Q40" s="146">
        <v>0.21290000000000001</v>
      </c>
      <c r="R40" s="146">
        <v>-3.3999999999999998E-3</v>
      </c>
      <c r="S40" s="146">
        <v>4.1000000000000003E-3</v>
      </c>
      <c r="T40" s="146">
        <v>1.03E-2</v>
      </c>
      <c r="U40" s="144">
        <v>797</v>
      </c>
      <c r="V40" s="144">
        <v>2</v>
      </c>
      <c r="W40" s="148">
        <v>0.21180555555555555</v>
      </c>
      <c r="X40" s="149">
        <v>42738</v>
      </c>
      <c r="Y40" s="13" t="s">
        <v>38</v>
      </c>
    </row>
    <row r="41" spans="1:25" ht="15.75" thickBot="1" x14ac:dyDescent="0.2">
      <c r="A41" s="14">
        <v>150047</v>
      </c>
      <c r="B41" s="150" t="s">
        <v>226</v>
      </c>
      <c r="C41" s="14">
        <v>1.4610000000000001</v>
      </c>
      <c r="D41" s="156">
        <v>-3.3999999999999998E-3</v>
      </c>
      <c r="E41" s="150">
        <v>101.93</v>
      </c>
      <c r="F41" s="14">
        <v>1.034</v>
      </c>
      <c r="G41" s="152">
        <v>-0.41299999999999998</v>
      </c>
      <c r="H41" s="152">
        <v>0.04</v>
      </c>
      <c r="I41" s="150">
        <v>5.5</v>
      </c>
      <c r="J41" s="150">
        <v>5.5</v>
      </c>
      <c r="K41" s="152">
        <v>3.8539999999999998E-2</v>
      </c>
      <c r="L41" s="150" t="s">
        <v>40</v>
      </c>
      <c r="M41" s="14" t="s">
        <v>36</v>
      </c>
      <c r="N41" s="159">
        <v>0</v>
      </c>
      <c r="O41" s="18">
        <v>0.69569999999999999</v>
      </c>
      <c r="P41" s="152">
        <v>-0.2853</v>
      </c>
      <c r="Q41" s="150" t="s">
        <v>37</v>
      </c>
      <c r="R41" s="152">
        <v>-4.3E-3</v>
      </c>
      <c r="S41" s="152">
        <v>-3.5000000000000001E-3</v>
      </c>
      <c r="T41" s="152">
        <v>-1.9E-3</v>
      </c>
      <c r="U41" s="150">
        <v>1535</v>
      </c>
      <c r="V41" s="150">
        <v>-1</v>
      </c>
      <c r="W41" s="153">
        <v>8.8888888888888892E-2</v>
      </c>
      <c r="X41" s="154">
        <v>42738</v>
      </c>
      <c r="Y41" s="21" t="s">
        <v>38</v>
      </c>
    </row>
    <row r="42" spans="1:25" ht="14.25" thickBot="1" x14ac:dyDescent="0.2">
      <c r="A42" s="44" t="s">
        <v>245</v>
      </c>
      <c r="B42" s="36"/>
      <c r="C42" s="35"/>
      <c r="D42" s="43">
        <f>AVERAGE(D16:D41)</f>
        <v>7.1538461538461556E-4</v>
      </c>
      <c r="E42" s="36"/>
      <c r="F42" s="35"/>
      <c r="G42" s="43">
        <f>AVERAGE(G16:G41)</f>
        <v>-7.4780769230769234E-2</v>
      </c>
      <c r="H42" s="272">
        <f>COUNTIF($D16:$D41,"&gt;0")/COUNT($D16:$D41)</f>
        <v>0.69230769230769229</v>
      </c>
      <c r="I42" s="36"/>
      <c r="J42" s="36"/>
      <c r="K42" s="43">
        <f>AVERAGE(K16:K41)</f>
        <v>5.1249230769230762E-2</v>
      </c>
      <c r="L42" s="36"/>
      <c r="M42" s="35"/>
      <c r="N42" s="38"/>
      <c r="O42" s="39"/>
      <c r="P42" s="43">
        <f>AVERAGE(P16:P41)</f>
        <v>-6.1046153846153833E-2</v>
      </c>
      <c r="Q42" s="37"/>
      <c r="R42" s="43">
        <f>AVERAGE(R16:R41)</f>
        <v>-1.9500000000000001E-3</v>
      </c>
      <c r="S42" s="37"/>
      <c r="T42" s="37"/>
      <c r="U42" s="36"/>
      <c r="V42" s="36"/>
      <c r="W42" s="40"/>
      <c r="X42" s="41"/>
      <c r="Y42" s="42"/>
    </row>
    <row r="43" spans="1:25" s="60" customFormat="1" ht="15.75" thickBot="1" x14ac:dyDescent="0.2">
      <c r="A43" s="51">
        <v>150175</v>
      </c>
      <c r="B43" s="195" t="s">
        <v>152</v>
      </c>
      <c r="C43" s="51">
        <v>0.995</v>
      </c>
      <c r="D43" s="196">
        <v>0</v>
      </c>
      <c r="E43" s="188">
        <v>3532.25</v>
      </c>
      <c r="F43" s="51">
        <v>1.0355000000000001</v>
      </c>
      <c r="G43" s="190">
        <v>3.9100000000000003E-2</v>
      </c>
      <c r="H43" s="190">
        <v>3.5000000000000003E-2</v>
      </c>
      <c r="I43" s="188">
        <v>5</v>
      </c>
      <c r="J43" s="188">
        <v>5</v>
      </c>
      <c r="K43" s="190">
        <v>5.2109999999999997E-2</v>
      </c>
      <c r="L43" s="188" t="s">
        <v>40</v>
      </c>
      <c r="M43" s="51" t="s">
        <v>153</v>
      </c>
      <c r="N43" s="193">
        <v>-5.3E-3</v>
      </c>
      <c r="O43" s="56">
        <v>0.31230000000000002</v>
      </c>
      <c r="P43" s="195" t="s">
        <v>44</v>
      </c>
      <c r="Q43" s="190">
        <v>0.66930000000000001</v>
      </c>
      <c r="R43" s="190">
        <v>-2.3E-3</v>
      </c>
      <c r="S43" s="190">
        <v>-3.0000000000000001E-3</v>
      </c>
      <c r="T43" s="190">
        <v>4.5999999999999999E-3</v>
      </c>
      <c r="U43" s="188">
        <v>381604</v>
      </c>
      <c r="V43" s="188">
        <v>46</v>
      </c>
      <c r="W43" s="191">
        <v>0.21180555555555555</v>
      </c>
      <c r="X43" s="207">
        <v>42705</v>
      </c>
      <c r="Y43" s="59" t="s">
        <v>38</v>
      </c>
    </row>
    <row r="44" spans="1:25" ht="15.75" thickBot="1" x14ac:dyDescent="0.2">
      <c r="A44" s="14">
        <v>150138</v>
      </c>
      <c r="B44" s="150" t="s">
        <v>181</v>
      </c>
      <c r="C44" s="14">
        <v>1.044</v>
      </c>
      <c r="D44" s="156">
        <v>-5.7000000000000002E-3</v>
      </c>
      <c r="E44" s="150">
        <v>25.64</v>
      </c>
      <c r="F44" s="14">
        <v>1.036</v>
      </c>
      <c r="G44" s="152">
        <v>-7.7000000000000002E-3</v>
      </c>
      <c r="H44" s="152">
        <v>3.5000000000000003E-2</v>
      </c>
      <c r="I44" s="150">
        <v>5</v>
      </c>
      <c r="J44" s="150">
        <v>5</v>
      </c>
      <c r="K44" s="152">
        <v>4.9599999999999998E-2</v>
      </c>
      <c r="L44" s="150" t="s">
        <v>40</v>
      </c>
      <c r="M44" s="14" t="s">
        <v>182</v>
      </c>
      <c r="N44" s="151">
        <v>1.1999999999999999E-3</v>
      </c>
      <c r="O44" s="18">
        <v>0.3906</v>
      </c>
      <c r="P44" s="152">
        <v>-9.4999999999999998E-3</v>
      </c>
      <c r="Q44" s="152">
        <v>0.42149999999999999</v>
      </c>
      <c r="R44" s="152">
        <v>-3.0000000000000001E-3</v>
      </c>
      <c r="S44" s="152">
        <v>3.8E-3</v>
      </c>
      <c r="T44" s="152">
        <v>1.04E-2</v>
      </c>
      <c r="U44" s="150">
        <v>262</v>
      </c>
      <c r="V44" s="150">
        <v>-1</v>
      </c>
      <c r="W44" s="153">
        <v>0.21180555555555555</v>
      </c>
      <c r="X44" s="154">
        <v>42705</v>
      </c>
      <c r="Y44" s="21" t="s">
        <v>38</v>
      </c>
    </row>
    <row r="45" spans="1:25" ht="15.75" thickBot="1" x14ac:dyDescent="0.2">
      <c r="A45" s="7">
        <v>150112</v>
      </c>
      <c r="B45" s="144" t="s">
        <v>265</v>
      </c>
      <c r="C45" s="7">
        <v>1.0169999999999999</v>
      </c>
      <c r="D45" s="145">
        <v>-1.17E-2</v>
      </c>
      <c r="E45" s="144">
        <v>0.02</v>
      </c>
      <c r="F45" s="7">
        <v>1.0065999999999999</v>
      </c>
      <c r="G45" s="146">
        <v>-1.03E-2</v>
      </c>
      <c r="H45" s="146">
        <v>3.5000000000000003E-2</v>
      </c>
      <c r="I45" s="144">
        <v>5</v>
      </c>
      <c r="J45" s="144">
        <v>5</v>
      </c>
      <c r="K45" s="146">
        <v>4.9489999999999999E-2</v>
      </c>
      <c r="L45" s="144" t="s">
        <v>40</v>
      </c>
      <c r="M45" s="7" t="s">
        <v>266</v>
      </c>
      <c r="N45" s="145">
        <v>-2.0999999999999999E-3</v>
      </c>
      <c r="O45" s="23">
        <v>0.50680000000000003</v>
      </c>
      <c r="P45" s="146">
        <v>-1.1599999999999999E-2</v>
      </c>
      <c r="Q45" s="146">
        <v>0.56989999999999996</v>
      </c>
      <c r="R45" s="146">
        <v>1.18E-2</v>
      </c>
      <c r="S45" s="146">
        <v>1.61E-2</v>
      </c>
      <c r="T45" s="146">
        <v>1.1900000000000001E-2</v>
      </c>
      <c r="U45" s="144">
        <v>962</v>
      </c>
      <c r="V45" s="144">
        <v>-1</v>
      </c>
      <c r="W45" s="148">
        <v>0.21180555555555555</v>
      </c>
      <c r="X45" s="149">
        <v>42919</v>
      </c>
      <c r="Y45" s="13" t="s">
        <v>38</v>
      </c>
    </row>
    <row r="46" spans="1:25" s="60" customFormat="1" ht="15.75" thickBot="1" x14ac:dyDescent="0.2">
      <c r="A46" s="51">
        <v>150145</v>
      </c>
      <c r="B46" s="188" t="s">
        <v>156</v>
      </c>
      <c r="C46" s="51">
        <v>1.046</v>
      </c>
      <c r="D46" s="193">
        <v>-1E-3</v>
      </c>
      <c r="E46" s="188">
        <v>4.51</v>
      </c>
      <c r="F46" s="51">
        <v>1.034</v>
      </c>
      <c r="G46" s="190">
        <v>-1.1599999999999999E-2</v>
      </c>
      <c r="H46" s="190">
        <v>3.5000000000000003E-2</v>
      </c>
      <c r="I46" s="188">
        <v>5</v>
      </c>
      <c r="J46" s="188">
        <v>5</v>
      </c>
      <c r="K46" s="190">
        <v>4.9410000000000003E-2</v>
      </c>
      <c r="L46" s="188" t="s">
        <v>40</v>
      </c>
      <c r="M46" s="51" t="s">
        <v>157</v>
      </c>
      <c r="N46" s="189">
        <v>1.4E-3</v>
      </c>
      <c r="O46" s="56">
        <v>0.1966</v>
      </c>
      <c r="P46" s="190">
        <v>-1.3299999999999999E-2</v>
      </c>
      <c r="Q46" s="190">
        <v>0.87719999999999998</v>
      </c>
      <c r="R46" s="190">
        <v>1.1999999999999999E-3</v>
      </c>
      <c r="S46" s="190">
        <v>6.3E-3</v>
      </c>
      <c r="T46" s="190">
        <v>7.4999999999999997E-3</v>
      </c>
      <c r="U46" s="188">
        <v>1094</v>
      </c>
      <c r="V46" s="188">
        <v>0</v>
      </c>
      <c r="W46" s="191">
        <v>0.21180555555555555</v>
      </c>
      <c r="X46" s="192">
        <v>42719</v>
      </c>
      <c r="Y46" s="59" t="s">
        <v>38</v>
      </c>
    </row>
    <row r="47" spans="1:25" ht="15.75" thickBot="1" x14ac:dyDescent="0.2">
      <c r="A47" s="7">
        <v>150121</v>
      </c>
      <c r="B47" s="144" t="s">
        <v>159</v>
      </c>
      <c r="C47" s="7">
        <v>1.0449999999999999</v>
      </c>
      <c r="D47" s="157">
        <v>0</v>
      </c>
      <c r="E47" s="144">
        <v>47.56</v>
      </c>
      <c r="F47" s="7">
        <v>1.032</v>
      </c>
      <c r="G47" s="146">
        <v>-1.26E-2</v>
      </c>
      <c r="H47" s="146">
        <v>3.5000000000000003E-2</v>
      </c>
      <c r="I47" s="144">
        <v>5</v>
      </c>
      <c r="J47" s="144">
        <v>5</v>
      </c>
      <c r="K47" s="146">
        <v>4.9360000000000001E-2</v>
      </c>
      <c r="L47" s="144" t="s">
        <v>40</v>
      </c>
      <c r="M47" s="7" t="s">
        <v>160</v>
      </c>
      <c r="N47" s="147">
        <v>5.9999999999999995E-4</v>
      </c>
      <c r="O47" s="23">
        <v>0.46029999999999999</v>
      </c>
      <c r="P47" s="146">
        <v>-1.43E-2</v>
      </c>
      <c r="Q47" s="146">
        <v>0.68400000000000005</v>
      </c>
      <c r="R47" s="146">
        <v>-1.4E-3</v>
      </c>
      <c r="S47" s="146">
        <v>2.1499999999999998E-2</v>
      </c>
      <c r="T47" s="146">
        <v>-4.1999999999999997E-3</v>
      </c>
      <c r="U47" s="144">
        <v>434</v>
      </c>
      <c r="V47" s="144">
        <v>0</v>
      </c>
      <c r="W47" s="148">
        <v>0.21180555555555555</v>
      </c>
      <c r="X47" s="149">
        <v>42738</v>
      </c>
      <c r="Y47" s="13" t="s">
        <v>38</v>
      </c>
    </row>
    <row r="48" spans="1:25" ht="15.75" thickBot="1" x14ac:dyDescent="0.2">
      <c r="A48" s="14">
        <v>150064</v>
      </c>
      <c r="B48" s="150" t="s">
        <v>165</v>
      </c>
      <c r="C48" s="14">
        <v>1.046</v>
      </c>
      <c r="D48" s="156">
        <v>-2.8999999999999998E-3</v>
      </c>
      <c r="E48" s="150">
        <v>1.28</v>
      </c>
      <c r="F48" s="14">
        <v>1.032</v>
      </c>
      <c r="G48" s="152">
        <v>-1.3599999999999999E-2</v>
      </c>
      <c r="H48" s="152">
        <v>3.5000000000000003E-2</v>
      </c>
      <c r="I48" s="150">
        <v>5</v>
      </c>
      <c r="J48" s="150">
        <v>5</v>
      </c>
      <c r="K48" s="152">
        <v>4.931E-2</v>
      </c>
      <c r="L48" s="150" t="s">
        <v>40</v>
      </c>
      <c r="M48" s="14" t="s">
        <v>166</v>
      </c>
      <c r="N48" s="151">
        <v>6.9999999999999999E-4</v>
      </c>
      <c r="O48" s="18">
        <v>0.47139999999999999</v>
      </c>
      <c r="P48" s="152">
        <v>-1.52E-2</v>
      </c>
      <c r="Q48" s="152">
        <v>0.87849999999999995</v>
      </c>
      <c r="R48" s="152">
        <v>-5.7000000000000002E-3</v>
      </c>
      <c r="S48" s="152">
        <v>-1.6999999999999999E-3</v>
      </c>
      <c r="T48" s="152">
        <v>4.0000000000000001E-3</v>
      </c>
      <c r="U48" s="150">
        <v>265</v>
      </c>
      <c r="V48" s="150">
        <v>0</v>
      </c>
      <c r="W48" s="153">
        <v>0.17083333333333331</v>
      </c>
      <c r="X48" s="154">
        <v>42738</v>
      </c>
      <c r="Y48" s="21" t="s">
        <v>38</v>
      </c>
    </row>
    <row r="49" spans="1:25" ht="15.75" thickBot="1" x14ac:dyDescent="0.2">
      <c r="A49" s="7">
        <v>502014</v>
      </c>
      <c r="B49" s="144" t="s">
        <v>89</v>
      </c>
      <c r="C49" s="7">
        <v>1.0580000000000001</v>
      </c>
      <c r="D49" s="147">
        <v>1.9E-3</v>
      </c>
      <c r="E49" s="144">
        <v>660.53</v>
      </c>
      <c r="F49" s="7">
        <v>1.0409999999999999</v>
      </c>
      <c r="G49" s="146">
        <v>-1.6299999999999999E-2</v>
      </c>
      <c r="H49" s="146">
        <v>3.5000000000000003E-2</v>
      </c>
      <c r="I49" s="144">
        <v>5.75</v>
      </c>
      <c r="J49" s="144">
        <v>5</v>
      </c>
      <c r="K49" s="146">
        <v>4.9270000000000001E-2</v>
      </c>
      <c r="L49" s="144" t="s">
        <v>40</v>
      </c>
      <c r="M49" s="7" t="s">
        <v>154</v>
      </c>
      <c r="N49" s="147">
        <v>1.43E-2</v>
      </c>
      <c r="O49" s="23">
        <v>0.16750000000000001</v>
      </c>
      <c r="P49" s="146">
        <v>-1.7899999999999999E-2</v>
      </c>
      <c r="Q49" s="160">
        <v>0.9345</v>
      </c>
      <c r="R49" s="146">
        <v>6.6E-3</v>
      </c>
      <c r="S49" s="146">
        <v>-6.9999999999999999E-4</v>
      </c>
      <c r="T49" s="146">
        <v>-5.8999999999999999E-3</v>
      </c>
      <c r="U49" s="144">
        <v>17249</v>
      </c>
      <c r="V49" s="144">
        <v>-69</v>
      </c>
      <c r="W49" s="148">
        <v>0.21180555555555555</v>
      </c>
      <c r="X49" s="149">
        <v>42704</v>
      </c>
      <c r="Y49" s="13" t="s">
        <v>38</v>
      </c>
    </row>
    <row r="50" spans="1:25" ht="15.75" thickBot="1" x14ac:dyDescent="0.2">
      <c r="A50" s="14">
        <v>502041</v>
      </c>
      <c r="B50" s="150" t="s">
        <v>155</v>
      </c>
      <c r="C50" s="14">
        <v>1.075</v>
      </c>
      <c r="D50" s="151">
        <v>2.8E-3</v>
      </c>
      <c r="E50" s="150">
        <v>9.08</v>
      </c>
      <c r="F50" s="14">
        <v>1.056</v>
      </c>
      <c r="G50" s="152">
        <v>-1.7999999999999999E-2</v>
      </c>
      <c r="H50" s="152">
        <v>3.5000000000000003E-2</v>
      </c>
      <c r="I50" s="150">
        <v>5.5</v>
      </c>
      <c r="J50" s="150">
        <v>5</v>
      </c>
      <c r="K50" s="152">
        <v>4.9140000000000003E-2</v>
      </c>
      <c r="L50" s="150" t="s">
        <v>40</v>
      </c>
      <c r="M50" s="14" t="s">
        <v>91</v>
      </c>
      <c r="N50" s="151">
        <v>2.0999999999999999E-3</v>
      </c>
      <c r="O50" s="18">
        <v>0.30520000000000003</v>
      </c>
      <c r="P50" s="152">
        <v>-1.9599999999999999E-2</v>
      </c>
      <c r="Q50" s="162">
        <v>0.59599999999999997</v>
      </c>
      <c r="R50" s="152">
        <v>-6.7999999999999996E-3</v>
      </c>
      <c r="S50" s="152">
        <v>-3.7000000000000002E-3</v>
      </c>
      <c r="T50" s="152">
        <v>-2.0999999999999999E-3</v>
      </c>
      <c r="U50" s="150">
        <v>1077</v>
      </c>
      <c r="V50" s="150">
        <v>0</v>
      </c>
      <c r="W50" s="153">
        <v>0.21180555555555555</v>
      </c>
      <c r="X50" s="154">
        <v>42704</v>
      </c>
      <c r="Y50" s="21" t="s">
        <v>38</v>
      </c>
    </row>
    <row r="51" spans="1:25" ht="15.75" thickBot="1" x14ac:dyDescent="0.2">
      <c r="A51" s="7">
        <v>150053</v>
      </c>
      <c r="B51" s="144" t="s">
        <v>170</v>
      </c>
      <c r="C51" s="7">
        <v>1.05</v>
      </c>
      <c r="D51" s="147">
        <v>1.9E-3</v>
      </c>
      <c r="E51" s="144">
        <v>10.5</v>
      </c>
      <c r="F51" s="7">
        <v>1.0313000000000001</v>
      </c>
      <c r="G51" s="146">
        <v>-1.8100000000000002E-2</v>
      </c>
      <c r="H51" s="146">
        <v>3.5000000000000003E-2</v>
      </c>
      <c r="I51" s="144">
        <v>5</v>
      </c>
      <c r="J51" s="144">
        <v>5</v>
      </c>
      <c r="K51" s="146">
        <v>4.9079999999999999E-2</v>
      </c>
      <c r="L51" s="144" t="s">
        <v>40</v>
      </c>
      <c r="M51" s="7" t="s">
        <v>148</v>
      </c>
      <c r="N51" s="147">
        <v>1.5E-3</v>
      </c>
      <c r="O51" s="23">
        <v>0.4491</v>
      </c>
      <c r="P51" s="146">
        <v>-1.9900000000000001E-2</v>
      </c>
      <c r="Q51" s="146">
        <v>0.95879999999999999</v>
      </c>
      <c r="R51" s="146">
        <v>2.2499999999999999E-2</v>
      </c>
      <c r="S51" s="146">
        <v>2.9000000000000001E-2</v>
      </c>
      <c r="T51" s="146">
        <v>2.2800000000000001E-2</v>
      </c>
      <c r="U51" s="144">
        <v>529</v>
      </c>
      <c r="V51" s="144">
        <v>6</v>
      </c>
      <c r="W51" s="148">
        <v>0.17083333333333331</v>
      </c>
      <c r="X51" s="149">
        <v>42738</v>
      </c>
      <c r="Y51" s="13" t="s">
        <v>38</v>
      </c>
    </row>
    <row r="52" spans="1:25" ht="15.75" thickBot="1" x14ac:dyDescent="0.2">
      <c r="A52" s="14">
        <v>150073</v>
      </c>
      <c r="B52" s="150" t="s">
        <v>178</v>
      </c>
      <c r="C52" s="14">
        <v>1.0509999999999999</v>
      </c>
      <c r="D52" s="151">
        <v>5.7000000000000002E-3</v>
      </c>
      <c r="E52" s="150">
        <v>10.210000000000001</v>
      </c>
      <c r="F52" s="14">
        <v>1.0309999999999999</v>
      </c>
      <c r="G52" s="152">
        <v>-1.9400000000000001E-2</v>
      </c>
      <c r="H52" s="152">
        <v>3.5000000000000003E-2</v>
      </c>
      <c r="I52" s="150">
        <v>5</v>
      </c>
      <c r="J52" s="150">
        <v>5</v>
      </c>
      <c r="K52" s="152">
        <v>4.9020000000000001E-2</v>
      </c>
      <c r="L52" s="150" t="s">
        <v>40</v>
      </c>
      <c r="M52" s="14" t="s">
        <v>174</v>
      </c>
      <c r="N52" s="151">
        <v>3.0999999999999999E-3</v>
      </c>
      <c r="O52" s="18">
        <v>0.53700000000000003</v>
      </c>
      <c r="P52" s="152">
        <v>-2.0799999999999999E-2</v>
      </c>
      <c r="Q52" s="152">
        <v>0.64670000000000005</v>
      </c>
      <c r="R52" s="152">
        <v>-6.1999999999999998E-3</v>
      </c>
      <c r="S52" s="152">
        <v>-4.3E-3</v>
      </c>
      <c r="T52" s="152">
        <v>-5.8999999999999999E-3</v>
      </c>
      <c r="U52" s="150">
        <v>355</v>
      </c>
      <c r="V52" s="150">
        <v>-1</v>
      </c>
      <c r="W52" s="153">
        <v>0.17083333333333331</v>
      </c>
      <c r="X52" s="154">
        <v>42738</v>
      </c>
      <c r="Y52" s="21" t="s">
        <v>38</v>
      </c>
    </row>
    <row r="53" spans="1:25" ht="15.75" thickBot="1" x14ac:dyDescent="0.2">
      <c r="A53" s="7">
        <v>502021</v>
      </c>
      <c r="B53" s="144" t="s">
        <v>344</v>
      </c>
      <c r="C53" s="7">
        <v>1.0549999999999999</v>
      </c>
      <c r="D53" s="147">
        <v>7.6E-3</v>
      </c>
      <c r="E53" s="144">
        <v>37.53</v>
      </c>
      <c r="F53" s="7">
        <v>1.034</v>
      </c>
      <c r="G53" s="146">
        <v>-2.0299999999999999E-2</v>
      </c>
      <c r="H53" s="146">
        <v>3.5000000000000003E-2</v>
      </c>
      <c r="I53" s="144">
        <v>5</v>
      </c>
      <c r="J53" s="144">
        <v>5</v>
      </c>
      <c r="K53" s="146">
        <v>4.897E-2</v>
      </c>
      <c r="L53" s="144" t="s">
        <v>40</v>
      </c>
      <c r="M53" s="7" t="s">
        <v>91</v>
      </c>
      <c r="N53" s="147">
        <v>2.0999999999999999E-3</v>
      </c>
      <c r="O53" s="23">
        <v>0.45419999999999999</v>
      </c>
      <c r="P53" s="146">
        <v>-2.1700000000000001E-2</v>
      </c>
      <c r="Q53" s="146">
        <v>0.27510000000000001</v>
      </c>
      <c r="R53" s="146">
        <v>-2E-3</v>
      </c>
      <c r="S53" s="146">
        <v>-5.1000000000000004E-3</v>
      </c>
      <c r="T53" s="146">
        <v>-8.5000000000000006E-3</v>
      </c>
      <c r="U53" s="144">
        <v>378</v>
      </c>
      <c r="V53" s="144">
        <v>0</v>
      </c>
      <c r="W53" s="148">
        <v>0.21180555555555555</v>
      </c>
      <c r="X53" s="149">
        <v>42719</v>
      </c>
      <c r="Y53" s="13" t="s">
        <v>38</v>
      </c>
    </row>
    <row r="54" spans="1:25" ht="15.75" thickBot="1" x14ac:dyDescent="0.2">
      <c r="A54" s="14">
        <v>502031</v>
      </c>
      <c r="B54" s="161" t="s">
        <v>65</v>
      </c>
      <c r="C54" s="14">
        <v>1.0229999999999999</v>
      </c>
      <c r="D54" s="156">
        <v>-2E-3</v>
      </c>
      <c r="E54" s="150">
        <v>46.09</v>
      </c>
      <c r="F54" s="14">
        <v>1.002</v>
      </c>
      <c r="G54" s="152">
        <v>-2.1000000000000001E-2</v>
      </c>
      <c r="H54" s="152">
        <v>3.5000000000000003E-2</v>
      </c>
      <c r="I54" s="150">
        <v>5</v>
      </c>
      <c r="J54" s="150">
        <v>5</v>
      </c>
      <c r="K54" s="152">
        <v>4.897E-2</v>
      </c>
      <c r="L54" s="150" t="s">
        <v>40</v>
      </c>
      <c r="M54" s="14" t="s">
        <v>66</v>
      </c>
      <c r="N54" s="151">
        <v>2.9700000000000001E-2</v>
      </c>
      <c r="O54" s="18">
        <v>0.38690000000000002</v>
      </c>
      <c r="P54" s="152">
        <v>-2.2200000000000001E-2</v>
      </c>
      <c r="Q54" s="152">
        <v>0.46910000000000002</v>
      </c>
      <c r="R54" s="152">
        <v>1.4200000000000001E-2</v>
      </c>
      <c r="S54" s="152">
        <v>1.1599999999999999E-2</v>
      </c>
      <c r="T54" s="152">
        <v>9.5999999999999992E-3</v>
      </c>
      <c r="U54" s="150">
        <v>896</v>
      </c>
      <c r="V54" s="150">
        <v>0</v>
      </c>
      <c r="W54" s="153">
        <v>0.21180555555555555</v>
      </c>
      <c r="X54" s="154">
        <v>42947</v>
      </c>
      <c r="Y54" s="21" t="s">
        <v>38</v>
      </c>
    </row>
    <row r="55" spans="1:25" ht="15.75" thickBot="1" x14ac:dyDescent="0.2">
      <c r="A55" s="7">
        <v>150281</v>
      </c>
      <c r="B55" s="144" t="s">
        <v>168</v>
      </c>
      <c r="C55" s="7">
        <v>1.0920000000000001</v>
      </c>
      <c r="D55" s="157">
        <v>0</v>
      </c>
      <c r="E55" s="144">
        <v>248.05</v>
      </c>
      <c r="F55" s="7">
        <v>1.0680000000000001</v>
      </c>
      <c r="G55" s="146">
        <v>-2.2499999999999999E-2</v>
      </c>
      <c r="H55" s="146">
        <v>3.5000000000000003E-2</v>
      </c>
      <c r="I55" s="144">
        <v>5.75</v>
      </c>
      <c r="J55" s="144">
        <v>5</v>
      </c>
      <c r="K55" s="146">
        <v>4.8930000000000001E-2</v>
      </c>
      <c r="L55" s="144" t="s">
        <v>40</v>
      </c>
      <c r="M55" s="7" t="s">
        <v>169</v>
      </c>
      <c r="N55" s="145">
        <v>-2.5000000000000001E-3</v>
      </c>
      <c r="O55" s="23">
        <v>0.16589999999999999</v>
      </c>
      <c r="P55" s="146">
        <v>-2.3900000000000001E-2</v>
      </c>
      <c r="Q55" s="160">
        <v>0.89839999999999998</v>
      </c>
      <c r="R55" s="146">
        <v>4.3E-3</v>
      </c>
      <c r="S55" s="146">
        <v>1.6400000000000001E-2</v>
      </c>
      <c r="T55" s="146">
        <v>1.2999999999999999E-3</v>
      </c>
      <c r="U55" s="144">
        <v>4723</v>
      </c>
      <c r="V55" s="144">
        <v>392</v>
      </c>
      <c r="W55" s="148">
        <v>0.21180555555555555</v>
      </c>
      <c r="X55" s="149">
        <v>42704</v>
      </c>
      <c r="Y55" s="13" t="s">
        <v>38</v>
      </c>
    </row>
    <row r="56" spans="1:25" ht="15.75" thickBot="1" x14ac:dyDescent="0.2">
      <c r="A56" s="14">
        <v>150094</v>
      </c>
      <c r="B56" s="150" t="s">
        <v>162</v>
      </c>
      <c r="C56" s="14">
        <v>1.0529999999999999</v>
      </c>
      <c r="D56" s="159">
        <v>0</v>
      </c>
      <c r="E56" s="150">
        <v>0</v>
      </c>
      <c r="F56" s="14">
        <v>1.0309999999999999</v>
      </c>
      <c r="G56" s="152">
        <v>-2.1299999999999999E-2</v>
      </c>
      <c r="H56" s="152">
        <v>3.5000000000000003E-2</v>
      </c>
      <c r="I56" s="150">
        <v>5</v>
      </c>
      <c r="J56" s="150">
        <v>5</v>
      </c>
      <c r="K56" s="152">
        <v>4.8919999999999998E-2</v>
      </c>
      <c r="L56" s="150" t="s">
        <v>40</v>
      </c>
      <c r="M56" s="14" t="s">
        <v>163</v>
      </c>
      <c r="N56" s="151">
        <v>1.6999999999999999E-3</v>
      </c>
      <c r="O56" s="18">
        <v>0.17810000000000001</v>
      </c>
      <c r="P56" s="152">
        <v>-2.2700000000000001E-2</v>
      </c>
      <c r="Q56" s="152">
        <v>1.5665</v>
      </c>
      <c r="R56" s="152">
        <v>3.5000000000000001E-3</v>
      </c>
      <c r="S56" s="152">
        <v>5.1000000000000004E-3</v>
      </c>
      <c r="T56" s="152">
        <v>6.4000000000000003E-3</v>
      </c>
      <c r="U56" s="150">
        <v>959</v>
      </c>
      <c r="V56" s="150">
        <v>0</v>
      </c>
      <c r="W56" s="153">
        <v>0.21180555555555555</v>
      </c>
      <c r="X56" s="154">
        <v>42738</v>
      </c>
      <c r="Y56" s="21" t="s">
        <v>38</v>
      </c>
    </row>
    <row r="57" spans="1:25" ht="15.75" thickBot="1" x14ac:dyDescent="0.2">
      <c r="A57" s="7">
        <v>150167</v>
      </c>
      <c r="B57" s="144" t="s">
        <v>161</v>
      </c>
      <c r="C57" s="7">
        <v>1.06</v>
      </c>
      <c r="D57" s="147">
        <v>8.6E-3</v>
      </c>
      <c r="E57" s="144">
        <v>73.760000000000005</v>
      </c>
      <c r="F57" s="7">
        <v>1.036</v>
      </c>
      <c r="G57" s="146">
        <v>-2.3199999999999998E-2</v>
      </c>
      <c r="H57" s="146">
        <v>3.5000000000000003E-2</v>
      </c>
      <c r="I57" s="144">
        <v>5</v>
      </c>
      <c r="J57" s="144">
        <v>5</v>
      </c>
      <c r="K57" s="146">
        <v>4.8829999999999998E-2</v>
      </c>
      <c r="L57" s="144" t="s">
        <v>40</v>
      </c>
      <c r="M57" s="7" t="s">
        <v>88</v>
      </c>
      <c r="N57" s="147">
        <v>2.9999999999999997E-4</v>
      </c>
      <c r="O57" s="23">
        <v>0.26369999999999999</v>
      </c>
      <c r="P57" s="146">
        <v>-2.4500000000000001E-2</v>
      </c>
      <c r="Q57" s="146">
        <v>0.7177</v>
      </c>
      <c r="R57" s="146">
        <v>1.4E-2</v>
      </c>
      <c r="S57" s="146">
        <v>6.8999999999999999E-3</v>
      </c>
      <c r="T57" s="146">
        <v>4.5999999999999999E-3</v>
      </c>
      <c r="U57" s="144">
        <v>2945</v>
      </c>
      <c r="V57" s="144">
        <v>1</v>
      </c>
      <c r="W57" s="148">
        <v>0.21180555555555555</v>
      </c>
      <c r="X57" s="149">
        <v>42705</v>
      </c>
      <c r="Y57" s="13" t="s">
        <v>38</v>
      </c>
    </row>
    <row r="58" spans="1:25" ht="15.75" thickBot="1" x14ac:dyDescent="0.2">
      <c r="A58" s="14">
        <v>502001</v>
      </c>
      <c r="B58" s="150" t="s">
        <v>171</v>
      </c>
      <c r="C58" s="14">
        <v>1.0549999999999999</v>
      </c>
      <c r="D58" s="156">
        <v>-3.8E-3</v>
      </c>
      <c r="E58" s="150">
        <v>1.08</v>
      </c>
      <c r="F58" s="14">
        <v>1.0309999999999999</v>
      </c>
      <c r="G58" s="152">
        <v>-2.3300000000000001E-2</v>
      </c>
      <c r="H58" s="152">
        <v>3.5000000000000003E-2</v>
      </c>
      <c r="I58" s="150">
        <v>5</v>
      </c>
      <c r="J58" s="150">
        <v>5</v>
      </c>
      <c r="K58" s="152">
        <v>4.8829999999999998E-2</v>
      </c>
      <c r="L58" s="150" t="s">
        <v>40</v>
      </c>
      <c r="M58" s="14" t="s">
        <v>172</v>
      </c>
      <c r="N58" s="151">
        <v>1.8E-3</v>
      </c>
      <c r="O58" s="18">
        <v>0.378</v>
      </c>
      <c r="P58" s="152">
        <v>-2.46E-2</v>
      </c>
      <c r="Q58" s="152">
        <v>0.45669999999999999</v>
      </c>
      <c r="R58" s="152">
        <v>-1.1900000000000001E-2</v>
      </c>
      <c r="S58" s="152">
        <v>-7.7999999999999996E-3</v>
      </c>
      <c r="T58" s="152">
        <v>-7.3000000000000001E-3</v>
      </c>
      <c r="U58" s="150">
        <v>272</v>
      </c>
      <c r="V58" s="150">
        <v>-9</v>
      </c>
      <c r="W58" s="153">
        <v>0.21180555555555555</v>
      </c>
      <c r="X58" s="154">
        <v>42738</v>
      </c>
      <c r="Y58" s="21" t="s">
        <v>38</v>
      </c>
    </row>
    <row r="59" spans="1:25" ht="15.75" thickBot="1" x14ac:dyDescent="0.2">
      <c r="A59" s="7">
        <v>150225</v>
      </c>
      <c r="B59" s="144" t="s">
        <v>285</v>
      </c>
      <c r="C59" s="7">
        <v>1.0609999999999999</v>
      </c>
      <c r="D59" s="145">
        <v>-3.8E-3</v>
      </c>
      <c r="E59" s="144">
        <v>4.37</v>
      </c>
      <c r="F59" s="7">
        <v>1.0358000000000001</v>
      </c>
      <c r="G59" s="146">
        <v>-2.4299999999999999E-2</v>
      </c>
      <c r="H59" s="146">
        <v>3.5000000000000003E-2</v>
      </c>
      <c r="I59" s="144">
        <v>5</v>
      </c>
      <c r="J59" s="144">
        <v>5</v>
      </c>
      <c r="K59" s="146">
        <v>4.8770000000000001E-2</v>
      </c>
      <c r="L59" s="144" t="s">
        <v>40</v>
      </c>
      <c r="M59" s="7" t="s">
        <v>84</v>
      </c>
      <c r="N59" s="145">
        <v>-1.1999999999999999E-3</v>
      </c>
      <c r="O59" s="23">
        <v>0.43269999999999997</v>
      </c>
      <c r="P59" s="146">
        <v>-2.5399999999999999E-2</v>
      </c>
      <c r="Q59" s="146">
        <v>0.3236</v>
      </c>
      <c r="R59" s="146">
        <v>-2.5000000000000001E-3</v>
      </c>
      <c r="S59" s="146">
        <v>3.3999999999999998E-3</v>
      </c>
      <c r="T59" s="146">
        <v>-9.4999999999999998E-3</v>
      </c>
      <c r="U59" s="144">
        <v>3021</v>
      </c>
      <c r="V59" s="144">
        <v>0</v>
      </c>
      <c r="W59" s="148">
        <v>0.21180555555555555</v>
      </c>
      <c r="X59" s="149">
        <v>42705</v>
      </c>
      <c r="Y59" s="13" t="s">
        <v>38</v>
      </c>
    </row>
    <row r="60" spans="1:25" ht="15.75" thickBot="1" x14ac:dyDescent="0.2">
      <c r="A60" s="14">
        <v>150055</v>
      </c>
      <c r="B60" s="150" t="s">
        <v>184</v>
      </c>
      <c r="C60" s="14">
        <v>1.0589999999999999</v>
      </c>
      <c r="D60" s="159">
        <v>0</v>
      </c>
      <c r="E60" s="150">
        <v>0</v>
      </c>
      <c r="F60" s="14">
        <v>1.0313000000000001</v>
      </c>
      <c r="G60" s="152">
        <v>-2.69E-2</v>
      </c>
      <c r="H60" s="152">
        <v>3.5000000000000003E-2</v>
      </c>
      <c r="I60" s="150">
        <v>5</v>
      </c>
      <c r="J60" s="150">
        <v>5</v>
      </c>
      <c r="K60" s="152">
        <v>4.8649999999999999E-2</v>
      </c>
      <c r="L60" s="150" t="s">
        <v>40</v>
      </c>
      <c r="M60" s="14" t="s">
        <v>148</v>
      </c>
      <c r="N60" s="151">
        <v>1.5E-3</v>
      </c>
      <c r="O60" s="18">
        <v>0.5907</v>
      </c>
      <c r="P60" s="152">
        <v>-2.8199999999999999E-2</v>
      </c>
      <c r="Q60" s="150" t="s">
        <v>37</v>
      </c>
      <c r="R60" s="152">
        <v>2.8999999999999998E-3</v>
      </c>
      <c r="S60" s="152">
        <v>4.3E-3</v>
      </c>
      <c r="T60" s="152">
        <v>2.5000000000000001E-3</v>
      </c>
      <c r="U60" s="150">
        <v>314</v>
      </c>
      <c r="V60" s="150">
        <v>0</v>
      </c>
      <c r="W60" s="153">
        <v>0.17083333333333331</v>
      </c>
      <c r="X60" s="154">
        <v>42738</v>
      </c>
      <c r="Y60" s="21" t="s">
        <v>38</v>
      </c>
    </row>
    <row r="61" spans="1:25" ht="15.75" thickBot="1" x14ac:dyDescent="0.2">
      <c r="A61" s="7">
        <v>150213</v>
      </c>
      <c r="B61" s="144" t="s">
        <v>177</v>
      </c>
      <c r="C61" s="7">
        <v>1.06</v>
      </c>
      <c r="D61" s="147">
        <v>8.9999999999999998E-4</v>
      </c>
      <c r="E61" s="144">
        <v>3236.16</v>
      </c>
      <c r="F61" s="7">
        <v>1.032</v>
      </c>
      <c r="G61" s="146">
        <v>-2.7099999999999999E-2</v>
      </c>
      <c r="H61" s="146">
        <v>3.5000000000000003E-2</v>
      </c>
      <c r="I61" s="144">
        <v>5</v>
      </c>
      <c r="J61" s="144">
        <v>5</v>
      </c>
      <c r="K61" s="146">
        <v>4.8640000000000003E-2</v>
      </c>
      <c r="L61" s="144" t="s">
        <v>40</v>
      </c>
      <c r="M61" s="7" t="s">
        <v>174</v>
      </c>
      <c r="N61" s="147">
        <v>3.0999999999999999E-3</v>
      </c>
      <c r="O61" s="23">
        <v>0.1656</v>
      </c>
      <c r="P61" s="146">
        <v>-2.8199999999999999E-2</v>
      </c>
      <c r="Q61" s="146">
        <v>1.6032999999999999</v>
      </c>
      <c r="R61" s="146">
        <v>-6.1999999999999998E-3</v>
      </c>
      <c r="S61" s="146">
        <v>-5.8999999999999999E-3</v>
      </c>
      <c r="T61" s="146">
        <v>-9.1000000000000004E-3</v>
      </c>
      <c r="U61" s="144">
        <v>92584</v>
      </c>
      <c r="V61" s="144">
        <v>-1019</v>
      </c>
      <c r="W61" s="148">
        <v>0.21180555555555555</v>
      </c>
      <c r="X61" s="149">
        <v>42738</v>
      </c>
      <c r="Y61" s="13" t="s">
        <v>38</v>
      </c>
    </row>
    <row r="62" spans="1:25" ht="15.75" thickBot="1" x14ac:dyDescent="0.2">
      <c r="A62" s="14">
        <v>150140</v>
      </c>
      <c r="B62" s="150" t="s">
        <v>158</v>
      </c>
      <c r="C62" s="14">
        <v>1.06</v>
      </c>
      <c r="D62" s="151">
        <v>1.44E-2</v>
      </c>
      <c r="E62" s="150">
        <v>157.22</v>
      </c>
      <c r="F62" s="14">
        <v>1.0316000000000001</v>
      </c>
      <c r="G62" s="152">
        <v>-2.75E-2</v>
      </c>
      <c r="H62" s="152">
        <v>3.5000000000000003E-2</v>
      </c>
      <c r="I62" s="150">
        <v>5</v>
      </c>
      <c r="J62" s="150">
        <v>5</v>
      </c>
      <c r="K62" s="152">
        <v>4.8619999999999997E-2</v>
      </c>
      <c r="L62" s="150" t="s">
        <v>40</v>
      </c>
      <c r="M62" s="14" t="s">
        <v>88</v>
      </c>
      <c r="N62" s="151">
        <v>2.9999999999999997E-4</v>
      </c>
      <c r="O62" s="18">
        <v>0.2777</v>
      </c>
      <c r="P62" s="152">
        <v>-2.8199999999999999E-2</v>
      </c>
      <c r="Q62" s="152">
        <v>0.69079999999999997</v>
      </c>
      <c r="R62" s="152">
        <v>7.7000000000000002E-3</v>
      </c>
      <c r="S62" s="152">
        <v>3.5000000000000001E-3</v>
      </c>
      <c r="T62" s="152">
        <v>1.4999999999999999E-2</v>
      </c>
      <c r="U62" s="150">
        <v>633</v>
      </c>
      <c r="V62" s="150">
        <v>0</v>
      </c>
      <c r="W62" s="153">
        <v>0.21180555555555555</v>
      </c>
      <c r="X62" s="154">
        <v>42738</v>
      </c>
      <c r="Y62" s="21" t="s">
        <v>38</v>
      </c>
    </row>
    <row r="63" spans="1:25" ht="15.75" thickBot="1" x14ac:dyDescent="0.2">
      <c r="A63" s="7">
        <v>150295</v>
      </c>
      <c r="B63" s="144" t="s">
        <v>167</v>
      </c>
      <c r="C63" s="7">
        <v>1.097</v>
      </c>
      <c r="D63" s="147">
        <v>8.9999999999999998E-4</v>
      </c>
      <c r="E63" s="144">
        <v>77.8</v>
      </c>
      <c r="F63" s="7">
        <v>1.0640000000000001</v>
      </c>
      <c r="G63" s="146">
        <v>-3.1E-2</v>
      </c>
      <c r="H63" s="146">
        <v>3.5000000000000003E-2</v>
      </c>
      <c r="I63" s="144">
        <v>5.75</v>
      </c>
      <c r="J63" s="144">
        <v>5</v>
      </c>
      <c r="K63" s="146">
        <v>4.8500000000000001E-2</v>
      </c>
      <c r="L63" s="144" t="s">
        <v>40</v>
      </c>
      <c r="M63" s="7" t="s">
        <v>48</v>
      </c>
      <c r="N63" s="145">
        <v>-2.0000000000000001E-4</v>
      </c>
      <c r="O63" s="23">
        <v>0.27329999999999999</v>
      </c>
      <c r="P63" s="146">
        <v>-3.2000000000000001E-2</v>
      </c>
      <c r="Q63" s="146">
        <v>0.65910000000000002</v>
      </c>
      <c r="R63" s="146">
        <v>-3.5000000000000001E-3</v>
      </c>
      <c r="S63" s="146">
        <v>-4.7999999999999996E-3</v>
      </c>
      <c r="T63" s="146">
        <v>-8.3999999999999995E-3</v>
      </c>
      <c r="U63" s="144">
        <v>22502</v>
      </c>
      <c r="V63" s="144">
        <v>-18</v>
      </c>
      <c r="W63" s="148">
        <v>0.21180555555555555</v>
      </c>
      <c r="X63" s="149">
        <v>42705</v>
      </c>
      <c r="Y63" s="13" t="s">
        <v>38</v>
      </c>
    </row>
    <row r="64" spans="1:25" ht="15.75" thickBot="1" x14ac:dyDescent="0.2">
      <c r="A64" s="14">
        <v>150036</v>
      </c>
      <c r="B64" s="150" t="s">
        <v>298</v>
      </c>
      <c r="C64" s="14">
        <v>1.0649999999999999</v>
      </c>
      <c r="D64" s="156">
        <v>-5.5999999999999999E-3</v>
      </c>
      <c r="E64" s="150">
        <v>0.7</v>
      </c>
      <c r="F64" s="14">
        <v>1.032</v>
      </c>
      <c r="G64" s="152">
        <v>-3.2000000000000001E-2</v>
      </c>
      <c r="H64" s="152">
        <v>3.5000000000000003E-2</v>
      </c>
      <c r="I64" s="150">
        <v>5</v>
      </c>
      <c r="J64" s="150">
        <v>5</v>
      </c>
      <c r="K64" s="152">
        <v>4.8399999999999999E-2</v>
      </c>
      <c r="L64" s="150" t="s">
        <v>40</v>
      </c>
      <c r="M64" s="14" t="s">
        <v>36</v>
      </c>
      <c r="N64" s="151">
        <v>2.9999999999999997E-4</v>
      </c>
      <c r="O64" s="18">
        <v>0.60070000000000001</v>
      </c>
      <c r="P64" s="152">
        <v>-3.3399999999999999E-2</v>
      </c>
      <c r="Q64" s="152">
        <v>0.49890000000000001</v>
      </c>
      <c r="R64" s="152">
        <v>-4.4000000000000003E-3</v>
      </c>
      <c r="S64" s="152">
        <v>-9.5999999999999992E-3</v>
      </c>
      <c r="T64" s="152">
        <v>-9.5999999999999992E-3</v>
      </c>
      <c r="U64" s="150">
        <v>180</v>
      </c>
      <c r="V64" s="150">
        <v>-3</v>
      </c>
      <c r="W64" s="153">
        <v>0.17083333333333331</v>
      </c>
      <c r="X64" s="154">
        <v>42738</v>
      </c>
      <c r="Y64" s="21" t="s">
        <v>38</v>
      </c>
    </row>
    <row r="65" spans="1:25" ht="15.75" thickBot="1" x14ac:dyDescent="0.2">
      <c r="A65" s="7">
        <v>150267</v>
      </c>
      <c r="B65" s="155" t="s">
        <v>164</v>
      </c>
      <c r="C65" s="7">
        <v>1.071</v>
      </c>
      <c r="D65" s="147">
        <v>2.8E-3</v>
      </c>
      <c r="E65" s="144">
        <v>86.64</v>
      </c>
      <c r="F65" s="7">
        <v>1.0358000000000001</v>
      </c>
      <c r="G65" s="146">
        <v>-3.4000000000000002E-2</v>
      </c>
      <c r="H65" s="146">
        <v>3.5000000000000003E-2</v>
      </c>
      <c r="I65" s="144">
        <v>5</v>
      </c>
      <c r="J65" s="144">
        <v>5</v>
      </c>
      <c r="K65" s="146">
        <v>4.8300000000000003E-2</v>
      </c>
      <c r="L65" s="144" t="s">
        <v>40</v>
      </c>
      <c r="M65" s="7" t="s">
        <v>95</v>
      </c>
      <c r="N65" s="147">
        <v>1.9E-3</v>
      </c>
      <c r="O65" s="23">
        <v>0.2717</v>
      </c>
      <c r="P65" s="146">
        <v>-3.4500000000000003E-2</v>
      </c>
      <c r="Q65" s="146">
        <v>0.69940000000000002</v>
      </c>
      <c r="R65" s="146">
        <v>8.8999999999999999E-3</v>
      </c>
      <c r="S65" s="146">
        <v>1.5800000000000002E-2</v>
      </c>
      <c r="T65" s="146">
        <v>1.6899999999999998E-2</v>
      </c>
      <c r="U65" s="144">
        <v>1943</v>
      </c>
      <c r="V65" s="144">
        <v>30</v>
      </c>
      <c r="W65" s="148">
        <v>0.21180555555555555</v>
      </c>
      <c r="X65" s="149">
        <v>42705</v>
      </c>
      <c r="Y65" s="13" t="s">
        <v>38</v>
      </c>
    </row>
    <row r="66" spans="1:25" ht="15.75" thickBot="1" x14ac:dyDescent="0.2">
      <c r="A66" s="14">
        <v>502054</v>
      </c>
      <c r="B66" s="150" t="s">
        <v>55</v>
      </c>
      <c r="C66" s="14">
        <v>1.0940000000000001</v>
      </c>
      <c r="D66" s="151">
        <v>1.8E-3</v>
      </c>
      <c r="E66" s="150">
        <v>179.64</v>
      </c>
      <c r="F66" s="14">
        <v>1.056</v>
      </c>
      <c r="G66" s="152">
        <v>-3.5999999999999997E-2</v>
      </c>
      <c r="H66" s="152">
        <v>3.5000000000000003E-2</v>
      </c>
      <c r="I66" s="150">
        <v>5.5</v>
      </c>
      <c r="J66" s="150">
        <v>5</v>
      </c>
      <c r="K66" s="152">
        <v>4.8239999999999998E-2</v>
      </c>
      <c r="L66" s="150" t="s">
        <v>40</v>
      </c>
      <c r="M66" s="14" t="s">
        <v>56</v>
      </c>
      <c r="N66" s="156">
        <v>-4.1999999999999997E-3</v>
      </c>
      <c r="O66" s="18">
        <v>0.40670000000000001</v>
      </c>
      <c r="P66" s="152">
        <v>-3.6600000000000001E-2</v>
      </c>
      <c r="Q66" s="162">
        <v>0.3629</v>
      </c>
      <c r="R66" s="152">
        <v>6.3E-3</v>
      </c>
      <c r="S66" s="152">
        <v>4.4999999999999997E-3</v>
      </c>
      <c r="T66" s="152">
        <v>-4.0000000000000002E-4</v>
      </c>
      <c r="U66" s="150">
        <v>8676</v>
      </c>
      <c r="V66" s="150">
        <v>64</v>
      </c>
      <c r="W66" s="153">
        <v>0.21180555555555555</v>
      </c>
      <c r="X66" s="154">
        <v>42704</v>
      </c>
      <c r="Y66" s="21" t="s">
        <v>38</v>
      </c>
    </row>
    <row r="67" spans="1:25" ht="15.75" thickBot="1" x14ac:dyDescent="0.2">
      <c r="A67" s="7">
        <v>150104</v>
      </c>
      <c r="B67" s="144" t="s">
        <v>286</v>
      </c>
      <c r="C67" s="7">
        <v>1.07</v>
      </c>
      <c r="D67" s="147">
        <v>1.9E-3</v>
      </c>
      <c r="E67" s="144">
        <v>132.38</v>
      </c>
      <c r="F67" s="7">
        <v>1.032</v>
      </c>
      <c r="G67" s="146">
        <v>-3.6799999999999999E-2</v>
      </c>
      <c r="H67" s="146">
        <v>3.5000000000000003E-2</v>
      </c>
      <c r="I67" s="144">
        <v>5</v>
      </c>
      <c r="J67" s="144">
        <v>5</v>
      </c>
      <c r="K67" s="146">
        <v>4.8169999999999998E-2</v>
      </c>
      <c r="L67" s="144" t="s">
        <v>40</v>
      </c>
      <c r="M67" s="7" t="s">
        <v>88</v>
      </c>
      <c r="N67" s="147">
        <v>2.9999999999999997E-4</v>
      </c>
      <c r="O67" s="23">
        <v>0.44379999999999997</v>
      </c>
      <c r="P67" s="146">
        <v>-3.6700000000000003E-2</v>
      </c>
      <c r="Q67" s="146">
        <v>0.6704</v>
      </c>
      <c r="R67" s="146">
        <v>-4.8999999999999998E-3</v>
      </c>
      <c r="S67" s="146">
        <v>3.8E-3</v>
      </c>
      <c r="T67" s="146">
        <v>6.3E-2</v>
      </c>
      <c r="U67" s="144">
        <v>1066</v>
      </c>
      <c r="V67" s="144">
        <v>148</v>
      </c>
      <c r="W67" s="148">
        <v>0.21180555555555555</v>
      </c>
      <c r="X67" s="149">
        <v>42738</v>
      </c>
      <c r="Y67" s="13" t="s">
        <v>38</v>
      </c>
    </row>
    <row r="68" spans="1:25" ht="15.75" thickBot="1" x14ac:dyDescent="0.2">
      <c r="A68" s="14">
        <v>150090</v>
      </c>
      <c r="B68" s="150" t="s">
        <v>173</v>
      </c>
      <c r="C68" s="14">
        <v>1.07</v>
      </c>
      <c r="D68" s="151">
        <v>1.52E-2</v>
      </c>
      <c r="E68" s="150">
        <v>132.81</v>
      </c>
      <c r="F68" s="14">
        <v>1.0316000000000001</v>
      </c>
      <c r="G68" s="152">
        <v>-3.7199999999999997E-2</v>
      </c>
      <c r="H68" s="152">
        <v>3.5000000000000003E-2</v>
      </c>
      <c r="I68" s="150">
        <v>5</v>
      </c>
      <c r="J68" s="150">
        <v>5</v>
      </c>
      <c r="K68" s="152">
        <v>4.8149999999999998E-2</v>
      </c>
      <c r="L68" s="150" t="s">
        <v>40</v>
      </c>
      <c r="M68" s="14" t="s">
        <v>174</v>
      </c>
      <c r="N68" s="151">
        <v>3.0999999999999999E-3</v>
      </c>
      <c r="O68" s="18">
        <v>0.41070000000000001</v>
      </c>
      <c r="P68" s="152">
        <v>-3.73E-2</v>
      </c>
      <c r="Q68" s="152">
        <v>0.83930000000000005</v>
      </c>
      <c r="R68" s="152">
        <v>6.1000000000000004E-3</v>
      </c>
      <c r="S68" s="152">
        <v>-1.1000000000000001E-3</v>
      </c>
      <c r="T68" s="152">
        <v>-1.1000000000000001E-3</v>
      </c>
      <c r="U68" s="150">
        <v>1092</v>
      </c>
      <c r="V68" s="150">
        <v>0</v>
      </c>
      <c r="W68" s="153">
        <v>0.21180555555555555</v>
      </c>
      <c r="X68" s="154">
        <v>42738</v>
      </c>
      <c r="Y68" s="21" t="s">
        <v>38</v>
      </c>
    </row>
    <row r="69" spans="1:25" ht="15.75" thickBot="1" x14ac:dyDescent="0.2">
      <c r="A69" s="7">
        <v>150152</v>
      </c>
      <c r="B69" s="144" t="s">
        <v>183</v>
      </c>
      <c r="C69" s="7">
        <v>1.07</v>
      </c>
      <c r="D69" s="147">
        <v>8.9999999999999998E-4</v>
      </c>
      <c r="E69" s="144">
        <v>6691.69</v>
      </c>
      <c r="F69" s="7">
        <v>1.0309999999999999</v>
      </c>
      <c r="G69" s="146">
        <v>-3.78E-2</v>
      </c>
      <c r="H69" s="146">
        <v>3.5000000000000003E-2</v>
      </c>
      <c r="I69" s="144">
        <v>5</v>
      </c>
      <c r="J69" s="144">
        <v>5</v>
      </c>
      <c r="K69" s="146">
        <v>4.8120000000000003E-2</v>
      </c>
      <c r="L69" s="144" t="s">
        <v>40</v>
      </c>
      <c r="M69" s="7" t="s">
        <v>129</v>
      </c>
      <c r="N69" s="147">
        <v>1.2999999999999999E-3</v>
      </c>
      <c r="O69" s="23">
        <v>0.36909999999999998</v>
      </c>
      <c r="P69" s="146">
        <v>-3.8199999999999998E-2</v>
      </c>
      <c r="Q69" s="146">
        <v>0.47749999999999998</v>
      </c>
      <c r="R69" s="146">
        <v>-2.2000000000000001E-3</v>
      </c>
      <c r="S69" s="146">
        <v>-5.0000000000000001E-4</v>
      </c>
      <c r="T69" s="146">
        <v>-5.0000000000000001E-4</v>
      </c>
      <c r="U69" s="144">
        <v>359065</v>
      </c>
      <c r="V69" s="144">
        <v>-101</v>
      </c>
      <c r="W69" s="148">
        <v>0.21180555555555555</v>
      </c>
      <c r="X69" s="149">
        <v>42738</v>
      </c>
      <c r="Y69" s="13" t="s">
        <v>38</v>
      </c>
    </row>
    <row r="70" spans="1:25" ht="15.75" thickBot="1" x14ac:dyDescent="0.2">
      <c r="A70" s="14">
        <v>150211</v>
      </c>
      <c r="B70" s="150" t="s">
        <v>175</v>
      </c>
      <c r="C70" s="14">
        <v>1.073</v>
      </c>
      <c r="D70" s="151">
        <v>2.8E-3</v>
      </c>
      <c r="E70" s="150">
        <v>6833.4</v>
      </c>
      <c r="F70" s="14">
        <v>1.0329999999999999</v>
      </c>
      <c r="G70" s="152">
        <v>-3.8699999999999998E-2</v>
      </c>
      <c r="H70" s="152">
        <v>3.5000000000000003E-2</v>
      </c>
      <c r="I70" s="150">
        <v>5</v>
      </c>
      <c r="J70" s="150">
        <v>5</v>
      </c>
      <c r="K70" s="152">
        <v>4.8079999999999998E-2</v>
      </c>
      <c r="L70" s="150" t="s">
        <v>40</v>
      </c>
      <c r="M70" s="14" t="s">
        <v>176</v>
      </c>
      <c r="N70" s="151">
        <v>1.8E-3</v>
      </c>
      <c r="O70" s="18">
        <v>0.32450000000000001</v>
      </c>
      <c r="P70" s="152">
        <v>-3.9100000000000003E-2</v>
      </c>
      <c r="Q70" s="152">
        <v>0.5796</v>
      </c>
      <c r="R70" s="152">
        <v>-1E-4</v>
      </c>
      <c r="S70" s="152">
        <v>0</v>
      </c>
      <c r="T70" s="152">
        <v>-3.2000000000000002E-3</v>
      </c>
      <c r="U70" s="150">
        <v>113967</v>
      </c>
      <c r="V70" s="150">
        <v>-126</v>
      </c>
      <c r="W70" s="153">
        <v>0.21180555555555555</v>
      </c>
      <c r="X70" s="154">
        <v>42719</v>
      </c>
      <c r="Y70" s="21" t="s">
        <v>38</v>
      </c>
    </row>
    <row r="71" spans="1:25" ht="15.75" thickBot="1" x14ac:dyDescent="0.2">
      <c r="A71" s="7">
        <v>150030</v>
      </c>
      <c r="B71" s="144" t="s">
        <v>179</v>
      </c>
      <c r="C71" s="7">
        <v>1.073</v>
      </c>
      <c r="D71" s="147">
        <v>4.7000000000000002E-3</v>
      </c>
      <c r="E71" s="144">
        <v>1.42</v>
      </c>
      <c r="F71" s="7">
        <v>1.0309999999999999</v>
      </c>
      <c r="G71" s="146">
        <v>-4.07E-2</v>
      </c>
      <c r="H71" s="146">
        <v>3.5000000000000003E-2</v>
      </c>
      <c r="I71" s="144">
        <v>5</v>
      </c>
      <c r="J71" s="144">
        <v>5</v>
      </c>
      <c r="K71" s="146">
        <v>4.7980000000000002E-2</v>
      </c>
      <c r="L71" s="144" t="s">
        <v>40</v>
      </c>
      <c r="M71" s="7" t="s">
        <v>180</v>
      </c>
      <c r="N71" s="147">
        <v>1.6999999999999999E-3</v>
      </c>
      <c r="O71" s="23">
        <v>0.40570000000000001</v>
      </c>
      <c r="P71" s="146">
        <v>-4.0899999999999999E-2</v>
      </c>
      <c r="Q71" s="146">
        <v>0.85570000000000002</v>
      </c>
      <c r="R71" s="146">
        <v>-4.8999999999999998E-3</v>
      </c>
      <c r="S71" s="146">
        <v>-4.1999999999999997E-3</v>
      </c>
      <c r="T71" s="146">
        <v>-6.8999999999999999E-3</v>
      </c>
      <c r="U71" s="144">
        <v>3157</v>
      </c>
      <c r="V71" s="144">
        <v>0</v>
      </c>
      <c r="W71" s="148">
        <v>0.21180555555555555</v>
      </c>
      <c r="X71" s="149">
        <v>42738</v>
      </c>
      <c r="Y71" s="13" t="s">
        <v>38</v>
      </c>
    </row>
    <row r="72" spans="1:25" ht="15.75" thickBot="1" x14ac:dyDescent="0.2">
      <c r="A72" s="14">
        <v>150083</v>
      </c>
      <c r="B72" s="150" t="s">
        <v>287</v>
      </c>
      <c r="C72" s="14">
        <v>1.0940000000000001</v>
      </c>
      <c r="D72" s="159">
        <v>0</v>
      </c>
      <c r="E72" s="150">
        <v>0</v>
      </c>
      <c r="F72" s="14">
        <v>1.0316000000000001</v>
      </c>
      <c r="G72" s="152">
        <v>-6.0499999999999998E-2</v>
      </c>
      <c r="H72" s="152">
        <v>3.5000000000000003E-2</v>
      </c>
      <c r="I72" s="150">
        <v>5</v>
      </c>
      <c r="J72" s="150">
        <v>5</v>
      </c>
      <c r="K72" s="152">
        <v>4.7059999999999998E-2</v>
      </c>
      <c r="L72" s="150" t="s">
        <v>40</v>
      </c>
      <c r="M72" s="14" t="s">
        <v>266</v>
      </c>
      <c r="N72" s="156">
        <v>-2.0999999999999999E-3</v>
      </c>
      <c r="O72" s="18">
        <v>0.39290000000000003</v>
      </c>
      <c r="P72" s="152">
        <v>-5.8400000000000001E-2</v>
      </c>
      <c r="Q72" s="152">
        <v>0.89470000000000005</v>
      </c>
      <c r="R72" s="152">
        <v>8.3999999999999995E-3</v>
      </c>
      <c r="S72" s="152">
        <v>1.26E-2</v>
      </c>
      <c r="T72" s="152">
        <v>1.18E-2</v>
      </c>
      <c r="U72" s="150">
        <v>693</v>
      </c>
      <c r="V72" s="150">
        <v>11</v>
      </c>
      <c r="W72" s="153">
        <v>0.21180555555555555</v>
      </c>
      <c r="X72" s="154">
        <v>42738</v>
      </c>
      <c r="Y72" s="21" t="s">
        <v>38</v>
      </c>
    </row>
    <row r="73" spans="1:25" ht="15.75" thickBot="1" x14ac:dyDescent="0.2">
      <c r="A73" s="7">
        <v>150012</v>
      </c>
      <c r="B73" s="144" t="s">
        <v>185</v>
      </c>
      <c r="C73" s="7">
        <v>1.042</v>
      </c>
      <c r="D73" s="147">
        <v>1E-3</v>
      </c>
      <c r="E73" s="144">
        <v>5.39</v>
      </c>
      <c r="F73" s="7">
        <v>1.0169999999999999</v>
      </c>
      <c r="G73" s="146">
        <v>-2.46E-2</v>
      </c>
      <c r="H73" s="144" t="s">
        <v>186</v>
      </c>
      <c r="I73" s="144">
        <v>5</v>
      </c>
      <c r="J73" s="144">
        <v>5</v>
      </c>
      <c r="K73" s="146">
        <v>4.648E-2</v>
      </c>
      <c r="L73" s="144" t="s">
        <v>40</v>
      </c>
      <c r="M73" s="7" t="s">
        <v>187</v>
      </c>
      <c r="N73" s="145">
        <v>-1E-4</v>
      </c>
      <c r="O73" s="23">
        <v>0.52910000000000001</v>
      </c>
      <c r="P73" s="146">
        <v>-2.46E-2</v>
      </c>
      <c r="Q73" s="144" t="s">
        <v>37</v>
      </c>
      <c r="R73" s="146">
        <v>-3.0999999999999999E-3</v>
      </c>
      <c r="S73" s="146">
        <v>-2.0000000000000001E-4</v>
      </c>
      <c r="T73" s="146">
        <v>-6.9999999999999999E-4</v>
      </c>
      <c r="U73" s="144">
        <v>7982</v>
      </c>
      <c r="V73" s="144">
        <v>-1</v>
      </c>
      <c r="W73" s="148">
        <v>0.17083333333333331</v>
      </c>
      <c r="X73" s="149">
        <v>43570</v>
      </c>
      <c r="Y73" s="13" t="s">
        <v>38</v>
      </c>
    </row>
    <row r="74" spans="1:25" ht="15.75" thickBot="1" x14ac:dyDescent="0.2">
      <c r="A74" s="14">
        <v>150059</v>
      </c>
      <c r="B74" s="150" t="s">
        <v>190</v>
      </c>
      <c r="C74" s="14">
        <v>1.2110000000000001</v>
      </c>
      <c r="D74" s="151">
        <v>0.01</v>
      </c>
      <c r="E74" s="150">
        <v>3.09</v>
      </c>
      <c r="F74" s="14">
        <v>1.0309999999999999</v>
      </c>
      <c r="G74" s="152">
        <v>-0.17460000000000001</v>
      </c>
      <c r="H74" s="152">
        <v>3.5000000000000003E-2</v>
      </c>
      <c r="I74" s="150">
        <v>5</v>
      </c>
      <c r="J74" s="150">
        <v>5</v>
      </c>
      <c r="K74" s="152">
        <v>4.2369999999999998E-2</v>
      </c>
      <c r="L74" s="150" t="s">
        <v>40</v>
      </c>
      <c r="M74" s="14" t="s">
        <v>191</v>
      </c>
      <c r="N74" s="151">
        <v>1E-3</v>
      </c>
      <c r="O74" s="18">
        <v>0.49199999999999999</v>
      </c>
      <c r="P74" s="152">
        <v>-0.1502</v>
      </c>
      <c r="Q74" s="152">
        <v>1.2583</v>
      </c>
      <c r="R74" s="152">
        <v>-7.4000000000000003E-3</v>
      </c>
      <c r="S74" s="152">
        <v>-7.0000000000000001E-3</v>
      </c>
      <c r="T74" s="152">
        <v>-6.9999999999999999E-4</v>
      </c>
      <c r="U74" s="150">
        <v>4187</v>
      </c>
      <c r="V74" s="150">
        <v>-1</v>
      </c>
      <c r="W74" s="153">
        <v>0.17083333333333331</v>
      </c>
      <c r="X74" s="154">
        <v>42738</v>
      </c>
      <c r="Y74" s="21" t="s">
        <v>38</v>
      </c>
    </row>
    <row r="75" spans="1:25" ht="15.75" thickBot="1" x14ac:dyDescent="0.2">
      <c r="A75" s="7">
        <v>150135</v>
      </c>
      <c r="B75" s="144" t="s">
        <v>345</v>
      </c>
      <c r="C75" s="7">
        <v>1.048</v>
      </c>
      <c r="D75" s="145">
        <v>-1.9E-3</v>
      </c>
      <c r="E75" s="144">
        <v>0.56000000000000005</v>
      </c>
      <c r="F75" s="7">
        <v>1.032</v>
      </c>
      <c r="G75" s="146">
        <v>-1.55E-2</v>
      </c>
      <c r="H75" s="146">
        <v>3.5000000000000003E-2</v>
      </c>
      <c r="I75" s="144">
        <v>5</v>
      </c>
      <c r="J75" s="144">
        <v>5</v>
      </c>
      <c r="K75" s="146">
        <v>4.1459999999999997E-2</v>
      </c>
      <c r="L75" s="144">
        <v>3.6</v>
      </c>
      <c r="M75" s="7" t="s">
        <v>187</v>
      </c>
      <c r="N75" s="145">
        <v>-1E-4</v>
      </c>
      <c r="O75" s="146">
        <v>0.20369999999999999</v>
      </c>
      <c r="P75" s="144" t="s">
        <v>37</v>
      </c>
      <c r="Q75" s="146">
        <v>1.4846999999999999</v>
      </c>
      <c r="R75" s="146">
        <v>6.8999999999999999E-3</v>
      </c>
      <c r="S75" s="146">
        <v>2.5499999999999998E-2</v>
      </c>
      <c r="T75" s="146">
        <v>3.6499999999999998E-2</v>
      </c>
      <c r="U75" s="144">
        <v>1932</v>
      </c>
      <c r="V75" s="144">
        <v>3</v>
      </c>
      <c r="W75" s="148">
        <v>0.21180555555555555</v>
      </c>
      <c r="X75" s="149">
        <v>42738</v>
      </c>
      <c r="Y75" s="13" t="s">
        <v>38</v>
      </c>
    </row>
    <row r="76" spans="1:25" ht="15.75" thickBot="1" x14ac:dyDescent="0.2">
      <c r="A76" s="14">
        <v>150085</v>
      </c>
      <c r="B76" s="150" t="s">
        <v>188</v>
      </c>
      <c r="C76" s="14">
        <v>1.0429999999999999</v>
      </c>
      <c r="D76" s="151">
        <v>1.9E-3</v>
      </c>
      <c r="E76" s="150">
        <v>275.81</v>
      </c>
      <c r="F76" s="14">
        <v>1.0139</v>
      </c>
      <c r="G76" s="152">
        <v>-2.87E-2</v>
      </c>
      <c r="H76" s="152">
        <v>3.5000000000000003E-2</v>
      </c>
      <c r="I76" s="150">
        <v>5</v>
      </c>
      <c r="J76" s="150">
        <v>5</v>
      </c>
      <c r="K76" s="152">
        <v>9.2300000000000004E-3</v>
      </c>
      <c r="L76" s="150">
        <v>0.72</v>
      </c>
      <c r="M76" s="14" t="s">
        <v>189</v>
      </c>
      <c r="N76" s="151">
        <v>8.0000000000000004E-4</v>
      </c>
      <c r="O76" s="152">
        <v>0.40489999999999998</v>
      </c>
      <c r="P76" s="150" t="s">
        <v>37</v>
      </c>
      <c r="Q76" s="162">
        <v>0.88339999999999996</v>
      </c>
      <c r="R76" s="152">
        <v>-5.5999999999999999E-3</v>
      </c>
      <c r="S76" s="152">
        <v>-3.3999999999999998E-3</v>
      </c>
      <c r="T76" s="152">
        <v>-2E-3</v>
      </c>
      <c r="U76" s="150">
        <v>19379</v>
      </c>
      <c r="V76" s="150">
        <v>-12</v>
      </c>
      <c r="W76" s="153">
        <v>0.21180555555555555</v>
      </c>
      <c r="X76" s="154">
        <v>42863</v>
      </c>
      <c r="Y76" s="21" t="s">
        <v>38</v>
      </c>
    </row>
    <row r="77" spans="1:25" ht="15.75" thickBot="1" x14ac:dyDescent="0.2">
      <c r="A77" s="7">
        <v>150096</v>
      </c>
      <c r="B77" s="144" t="s">
        <v>192</v>
      </c>
      <c r="C77" s="7">
        <v>1.1100000000000001</v>
      </c>
      <c r="D77" s="147">
        <v>7.3000000000000001E-3</v>
      </c>
      <c r="E77" s="144">
        <v>8.27</v>
      </c>
      <c r="F77" s="7">
        <v>1.032</v>
      </c>
      <c r="G77" s="146">
        <v>-7.5600000000000001E-2</v>
      </c>
      <c r="H77" s="146">
        <v>3.5000000000000003E-2</v>
      </c>
      <c r="I77" s="144">
        <v>5</v>
      </c>
      <c r="J77" s="144">
        <v>5</v>
      </c>
      <c r="K77" s="146">
        <v>-3.8870000000000002E-2</v>
      </c>
      <c r="L77" s="144">
        <v>0.86</v>
      </c>
      <c r="M77" s="7" t="s">
        <v>193</v>
      </c>
      <c r="N77" s="145">
        <v>-5.9999999999999995E-4</v>
      </c>
      <c r="O77" s="146">
        <v>0.36809999999999998</v>
      </c>
      <c r="P77" s="144" t="s">
        <v>37</v>
      </c>
      <c r="Q77" s="146">
        <v>0.97160000000000002</v>
      </c>
      <c r="R77" s="146">
        <v>-6.7999999999999996E-3</v>
      </c>
      <c r="S77" s="146">
        <v>-1.1299999999999999E-2</v>
      </c>
      <c r="T77" s="146">
        <v>1.0800000000000001E-2</v>
      </c>
      <c r="U77" s="144">
        <v>12826</v>
      </c>
      <c r="V77" s="144">
        <v>1</v>
      </c>
      <c r="W77" s="148">
        <v>0.21180555555555555</v>
      </c>
      <c r="X77" s="149">
        <v>42738</v>
      </c>
      <c r="Y77" s="13" t="s">
        <v>38</v>
      </c>
    </row>
    <row r="78" spans="1:25" ht="15.75" thickBot="1" x14ac:dyDescent="0.2">
      <c r="A78" s="14">
        <v>150088</v>
      </c>
      <c r="B78" s="150" t="s">
        <v>151</v>
      </c>
      <c r="C78" s="14">
        <v>1.0509999999999999</v>
      </c>
      <c r="D78" s="151">
        <v>5.7000000000000002E-3</v>
      </c>
      <c r="E78" s="150">
        <v>1.45</v>
      </c>
      <c r="F78" s="14">
        <v>1.0316000000000001</v>
      </c>
      <c r="G78" s="152">
        <v>-1.8800000000000001E-2</v>
      </c>
      <c r="H78" s="152">
        <v>3.5000000000000003E-2</v>
      </c>
      <c r="I78" s="150">
        <v>5</v>
      </c>
      <c r="J78" s="150">
        <v>5</v>
      </c>
      <c r="K78" s="150" t="s">
        <v>37</v>
      </c>
      <c r="L78" s="150">
        <v>0.01</v>
      </c>
      <c r="M78" s="14" t="s">
        <v>148</v>
      </c>
      <c r="N78" s="151">
        <v>1.5E-3</v>
      </c>
      <c r="O78" s="152">
        <v>0.43</v>
      </c>
      <c r="P78" s="150" t="s">
        <v>37</v>
      </c>
      <c r="Q78" s="152">
        <v>0.77900000000000003</v>
      </c>
      <c r="R78" s="152">
        <v>-1.5E-3</v>
      </c>
      <c r="S78" s="152">
        <v>-3.2000000000000002E-3</v>
      </c>
      <c r="T78" s="152">
        <v>-8.6E-3</v>
      </c>
      <c r="U78" s="150">
        <v>288</v>
      </c>
      <c r="V78" s="150">
        <v>-10</v>
      </c>
      <c r="W78" s="153">
        <v>0.21180555555555555</v>
      </c>
      <c r="X78" s="154">
        <v>42605</v>
      </c>
      <c r="Y78" s="21" t="s">
        <v>38</v>
      </c>
    </row>
    <row r="79" spans="1:25" ht="14.25" thickBot="1" x14ac:dyDescent="0.2">
      <c r="A79" s="44" t="s">
        <v>243</v>
      </c>
      <c r="B79" s="36"/>
      <c r="C79" s="35"/>
      <c r="D79" s="43">
        <f>AVERAGE(D43:D78)</f>
        <v>1.7305555555555557E-3</v>
      </c>
      <c r="E79" s="36"/>
      <c r="F79" s="35"/>
      <c r="G79" s="43">
        <f>AVERAGE(G43:G78)</f>
        <v>-2.9122222222222216E-2</v>
      </c>
      <c r="H79" s="272">
        <f>COUNTIF($D43:$D78,"&gt;0")/COUNT($D43:$D78)</f>
        <v>0.58333333333333337</v>
      </c>
      <c r="I79" s="270"/>
      <c r="J79" s="270"/>
      <c r="K79" s="43">
        <f>AVERAGE(K43:K78)</f>
        <v>4.4731142857142865E-2</v>
      </c>
      <c r="L79" s="36"/>
      <c r="M79" s="35"/>
      <c r="N79" s="38"/>
      <c r="O79" s="39"/>
      <c r="P79" s="43">
        <f>AVERAGE(P43:P78)</f>
        <v>-3.0761290322580643E-2</v>
      </c>
      <c r="Q79" s="37"/>
      <c r="R79" s="43">
        <f>AVERAGE(R43:R78)</f>
        <v>9.1388888888888824E-4</v>
      </c>
      <c r="S79" s="37"/>
      <c r="T79" s="37"/>
      <c r="U79" s="36"/>
      <c r="V79" s="36"/>
      <c r="W79" s="40"/>
      <c r="X79" s="41"/>
      <c r="Y79" s="42"/>
    </row>
    <row r="80" spans="1:25" ht="15.75" thickBot="1" x14ac:dyDescent="0.2">
      <c r="A80" s="7">
        <v>150049</v>
      </c>
      <c r="B80" s="144" t="s">
        <v>142</v>
      </c>
      <c r="C80" s="7">
        <v>1.0289999999999999</v>
      </c>
      <c r="D80" s="147">
        <v>1.9E-3</v>
      </c>
      <c r="E80" s="144">
        <v>14.87</v>
      </c>
      <c r="F80" s="7">
        <v>1.02</v>
      </c>
      <c r="G80" s="146">
        <v>-8.8000000000000005E-3</v>
      </c>
      <c r="H80" s="146">
        <v>3.2000000000000001E-2</v>
      </c>
      <c r="I80" s="144">
        <v>4.7</v>
      </c>
      <c r="J80" s="144">
        <v>4.7</v>
      </c>
      <c r="K80" s="146">
        <v>4.6580000000000003E-2</v>
      </c>
      <c r="L80" s="144" t="s">
        <v>40</v>
      </c>
      <c r="M80" s="7" t="s">
        <v>36</v>
      </c>
      <c r="N80" s="157">
        <v>0</v>
      </c>
      <c r="O80" s="23">
        <v>0.51549999999999996</v>
      </c>
      <c r="P80" s="146">
        <v>-1.0999999999999999E-2</v>
      </c>
      <c r="Q80" s="144" t="s">
        <v>37</v>
      </c>
      <c r="R80" s="146">
        <v>1.1999999999999999E-3</v>
      </c>
      <c r="S80" s="146">
        <v>7.9000000000000008E-3</v>
      </c>
      <c r="T80" s="146">
        <v>8.0000000000000004E-4</v>
      </c>
      <c r="U80" s="144">
        <v>1922</v>
      </c>
      <c r="V80" s="144">
        <v>0</v>
      </c>
      <c r="W80" s="148">
        <v>0.21180555555555555</v>
      </c>
      <c r="X80" s="149">
        <v>42807</v>
      </c>
      <c r="Y80" s="13" t="s">
        <v>38</v>
      </c>
    </row>
    <row r="81" spans="1:25" ht="15.75" thickBot="1" x14ac:dyDescent="0.2">
      <c r="A81" s="14">
        <v>150150</v>
      </c>
      <c r="B81" s="150" t="s">
        <v>145</v>
      </c>
      <c r="C81" s="14">
        <v>1.0469999999999999</v>
      </c>
      <c r="D81" s="151">
        <v>2.8999999999999998E-3</v>
      </c>
      <c r="E81" s="150">
        <v>69.5</v>
      </c>
      <c r="F81" s="14">
        <v>1.032</v>
      </c>
      <c r="G81" s="152">
        <v>-1.4500000000000001E-2</v>
      </c>
      <c r="H81" s="152">
        <v>3.2000000000000001E-2</v>
      </c>
      <c r="I81" s="150">
        <v>4.7</v>
      </c>
      <c r="J81" s="150">
        <v>4.7</v>
      </c>
      <c r="K81" s="152">
        <v>4.6309999999999997E-2</v>
      </c>
      <c r="L81" s="150" t="s">
        <v>40</v>
      </c>
      <c r="M81" s="14" t="s">
        <v>146</v>
      </c>
      <c r="N81" s="151">
        <v>3.5999999999999999E-3</v>
      </c>
      <c r="O81" s="18">
        <v>0.39510000000000001</v>
      </c>
      <c r="P81" s="152">
        <v>-1.5900000000000001E-2</v>
      </c>
      <c r="Q81" s="152">
        <v>0.41560000000000002</v>
      </c>
      <c r="R81" s="152">
        <v>-4.3E-3</v>
      </c>
      <c r="S81" s="152">
        <v>1.9E-3</v>
      </c>
      <c r="T81" s="152">
        <v>3.8E-3</v>
      </c>
      <c r="U81" s="150">
        <v>9299</v>
      </c>
      <c r="V81" s="150">
        <v>29</v>
      </c>
      <c r="W81" s="153">
        <v>0.21180555555555555</v>
      </c>
      <c r="X81" s="154">
        <v>42719</v>
      </c>
      <c r="Y81" s="21" t="s">
        <v>38</v>
      </c>
    </row>
    <row r="82" spans="1:25" ht="15.75" thickBot="1" x14ac:dyDescent="0.2">
      <c r="A82" s="7">
        <v>150028</v>
      </c>
      <c r="B82" s="144" t="s">
        <v>147</v>
      </c>
      <c r="C82" s="7">
        <v>1.0429999999999999</v>
      </c>
      <c r="D82" s="147">
        <v>1E-3</v>
      </c>
      <c r="E82" s="144">
        <v>111.33</v>
      </c>
      <c r="F82" s="7">
        <v>1.0249999999999999</v>
      </c>
      <c r="G82" s="146">
        <v>-1.7600000000000001E-2</v>
      </c>
      <c r="H82" s="146">
        <v>3.2000000000000001E-2</v>
      </c>
      <c r="I82" s="144">
        <v>4.7</v>
      </c>
      <c r="J82" s="144">
        <v>4.7</v>
      </c>
      <c r="K82" s="146">
        <v>4.6170000000000003E-2</v>
      </c>
      <c r="L82" s="144" t="s">
        <v>40</v>
      </c>
      <c r="M82" s="7" t="s">
        <v>148</v>
      </c>
      <c r="N82" s="147">
        <v>1.5E-3</v>
      </c>
      <c r="O82" s="23">
        <v>0.55510000000000004</v>
      </c>
      <c r="P82" s="146">
        <v>-1.8800000000000001E-2</v>
      </c>
      <c r="Q82" s="146">
        <v>0.58879999999999999</v>
      </c>
      <c r="R82" s="146">
        <v>-5.5999999999999999E-3</v>
      </c>
      <c r="S82" s="146">
        <v>-3.5000000000000001E-3</v>
      </c>
      <c r="T82" s="146">
        <v>-6.7000000000000002E-3</v>
      </c>
      <c r="U82" s="144">
        <v>4696</v>
      </c>
      <c r="V82" s="144">
        <v>-3</v>
      </c>
      <c r="W82" s="148">
        <v>0.17083333333333331</v>
      </c>
      <c r="X82" s="149">
        <v>42771</v>
      </c>
      <c r="Y82" s="13" t="s">
        <v>38</v>
      </c>
    </row>
    <row r="83" spans="1:25" ht="15.75" thickBot="1" x14ac:dyDescent="0.2">
      <c r="A83" s="14">
        <v>150148</v>
      </c>
      <c r="B83" s="150" t="s">
        <v>143</v>
      </c>
      <c r="C83" s="14">
        <v>1.0509999999999999</v>
      </c>
      <c r="D83" s="151">
        <v>5.7000000000000002E-3</v>
      </c>
      <c r="E83" s="150">
        <v>48.2</v>
      </c>
      <c r="F83" s="14">
        <v>1.032</v>
      </c>
      <c r="G83" s="152">
        <v>-1.84E-2</v>
      </c>
      <c r="H83" s="152">
        <v>3.2000000000000001E-2</v>
      </c>
      <c r="I83" s="150">
        <v>4.7</v>
      </c>
      <c r="J83" s="150">
        <v>4.7</v>
      </c>
      <c r="K83" s="152">
        <v>4.6120000000000001E-2</v>
      </c>
      <c r="L83" s="150" t="s">
        <v>40</v>
      </c>
      <c r="M83" s="14" t="s">
        <v>144</v>
      </c>
      <c r="N83" s="151">
        <v>2.5999999999999999E-3</v>
      </c>
      <c r="O83" s="18">
        <v>0.20469999999999999</v>
      </c>
      <c r="P83" s="152">
        <v>-1.9699999999999999E-2</v>
      </c>
      <c r="Q83" s="152">
        <v>0.86109999999999998</v>
      </c>
      <c r="R83" s="152">
        <v>-4.3E-3</v>
      </c>
      <c r="S83" s="152">
        <v>-4.3E-3</v>
      </c>
      <c r="T83" s="152">
        <v>-3.0999999999999999E-3</v>
      </c>
      <c r="U83" s="150">
        <v>13068</v>
      </c>
      <c r="V83" s="150">
        <v>40</v>
      </c>
      <c r="W83" s="153">
        <v>0.21180555555555555</v>
      </c>
      <c r="X83" s="154">
        <v>42719</v>
      </c>
      <c r="Y83" s="21" t="s">
        <v>38</v>
      </c>
    </row>
    <row r="84" spans="1:25" ht="15.75" thickBot="1" x14ac:dyDescent="0.2">
      <c r="A84" s="7">
        <v>150157</v>
      </c>
      <c r="B84" s="144" t="s">
        <v>149</v>
      </c>
      <c r="C84" s="7">
        <v>1.0609999999999999</v>
      </c>
      <c r="D84" s="147">
        <v>8.9999999999999998E-4</v>
      </c>
      <c r="E84" s="144">
        <v>903.7</v>
      </c>
      <c r="F84" s="7">
        <v>1.032</v>
      </c>
      <c r="G84" s="146">
        <v>-2.81E-2</v>
      </c>
      <c r="H84" s="146">
        <v>3.2000000000000001E-2</v>
      </c>
      <c r="I84" s="144">
        <v>4.7</v>
      </c>
      <c r="J84" s="144">
        <v>4.7</v>
      </c>
      <c r="K84" s="146">
        <v>4.5679999999999998E-2</v>
      </c>
      <c r="L84" s="144" t="s">
        <v>40</v>
      </c>
      <c r="M84" s="7" t="s">
        <v>150</v>
      </c>
      <c r="N84" s="147">
        <v>5.0000000000000001E-4</v>
      </c>
      <c r="O84" s="23">
        <v>0.32200000000000001</v>
      </c>
      <c r="P84" s="146">
        <v>-2.8899999999999999E-2</v>
      </c>
      <c r="Q84" s="146">
        <v>0.58650000000000002</v>
      </c>
      <c r="R84" s="146">
        <v>-2.0999999999999999E-3</v>
      </c>
      <c r="S84" s="146">
        <v>0</v>
      </c>
      <c r="T84" s="146">
        <v>-5.0000000000000001E-4</v>
      </c>
      <c r="U84" s="144">
        <v>116573</v>
      </c>
      <c r="V84" s="144">
        <v>14</v>
      </c>
      <c r="W84" s="148">
        <v>0.21180555555555555</v>
      </c>
      <c r="X84" s="149">
        <v>42719</v>
      </c>
      <c r="Y84" s="13" t="s">
        <v>38</v>
      </c>
    </row>
    <row r="85" spans="1:25" ht="14.25" thickBot="1" x14ac:dyDescent="0.2">
      <c r="A85" s="44" t="s">
        <v>242</v>
      </c>
      <c r="B85" s="36"/>
      <c r="C85" s="35"/>
      <c r="D85" s="43">
        <f>AVERAGE(D80:D84)</f>
        <v>2.48E-3</v>
      </c>
      <c r="E85" s="36"/>
      <c r="F85" s="35"/>
      <c r="G85" s="43">
        <f>AVERAGE(G80:G84)</f>
        <v>-1.7480000000000002E-2</v>
      </c>
      <c r="H85" s="272">
        <f>COUNTIF($D80:$D84,"&gt;0")/COUNT($D80:$D84)</f>
        <v>1</v>
      </c>
      <c r="I85" s="270">
        <f>COUNTIF($D80:$D84,"&lt;0")</f>
        <v>0</v>
      </c>
      <c r="J85" s="270">
        <f>COUNTIF($D80:$D84,"=0")</f>
        <v>0</v>
      </c>
      <c r="K85" s="43">
        <f>AVERAGE(K80:K84)</f>
        <v>4.6172000000000005E-2</v>
      </c>
      <c r="L85" s="36"/>
      <c r="M85" s="35"/>
      <c r="N85" s="38"/>
      <c r="O85" s="39"/>
      <c r="P85" s="43">
        <f>AVERAGE(P80:P84)</f>
        <v>-1.8859999999999998E-2</v>
      </c>
      <c r="Q85" s="37"/>
      <c r="R85" s="43">
        <f>AVERAGE(R80:R84)</f>
        <v>-3.0199999999999997E-3</v>
      </c>
      <c r="S85" s="37"/>
      <c r="T85" s="37"/>
      <c r="U85" s="36"/>
      <c r="V85" s="36"/>
      <c r="W85" s="40"/>
      <c r="X85" s="41"/>
      <c r="Y85" s="42"/>
    </row>
    <row r="86" spans="1:25" ht="15.75" thickBot="1" x14ac:dyDescent="0.2">
      <c r="A86" s="14">
        <v>150022</v>
      </c>
      <c r="B86" s="161" t="s">
        <v>42</v>
      </c>
      <c r="C86" s="14">
        <v>0.84899999999999998</v>
      </c>
      <c r="D86" s="151">
        <v>1.1999999999999999E-3</v>
      </c>
      <c r="E86" s="150">
        <v>8180.24</v>
      </c>
      <c r="F86" s="14">
        <v>1.0284</v>
      </c>
      <c r="G86" s="152">
        <v>0.1744</v>
      </c>
      <c r="H86" s="152">
        <v>0.03</v>
      </c>
      <c r="I86" s="150">
        <v>4.5</v>
      </c>
      <c r="J86" s="150">
        <v>4.5</v>
      </c>
      <c r="K86" s="152">
        <v>5.484E-2</v>
      </c>
      <c r="L86" s="150" t="s">
        <v>40</v>
      </c>
      <c r="M86" s="14" t="s">
        <v>43</v>
      </c>
      <c r="N86" s="156">
        <v>-5.9999999999999995E-4</v>
      </c>
      <c r="O86" s="18">
        <v>0.12089999999999999</v>
      </c>
      <c r="P86" s="161" t="s">
        <v>44</v>
      </c>
      <c r="Q86" s="162">
        <v>2.1160999999999999</v>
      </c>
      <c r="R86" s="152">
        <v>-4.4000000000000003E-3</v>
      </c>
      <c r="S86" s="152">
        <v>-5.7999999999999996E-3</v>
      </c>
      <c r="T86" s="152">
        <v>-4.4999999999999997E-3</v>
      </c>
      <c r="U86" s="150">
        <v>300639</v>
      </c>
      <c r="V86" s="150">
        <v>-2893</v>
      </c>
      <c r="W86" s="153">
        <v>0.21180555555555555</v>
      </c>
      <c r="X86" s="185">
        <v>42738</v>
      </c>
      <c r="Y86" s="21" t="s">
        <v>38</v>
      </c>
    </row>
    <row r="87" spans="1:25" ht="15.75" thickBot="1" x14ac:dyDescent="0.2">
      <c r="A87" s="7">
        <v>150273</v>
      </c>
      <c r="B87" s="144" t="s">
        <v>45</v>
      </c>
      <c r="C87" s="7">
        <v>1.0620000000000001</v>
      </c>
      <c r="D87" s="147">
        <v>1.9E-3</v>
      </c>
      <c r="E87" s="144">
        <v>192.96</v>
      </c>
      <c r="F87" s="7">
        <v>1.0549999999999999</v>
      </c>
      <c r="G87" s="146">
        <v>-6.6E-3</v>
      </c>
      <c r="H87" s="146">
        <v>0.03</v>
      </c>
      <c r="I87" s="144">
        <v>5</v>
      </c>
      <c r="J87" s="144">
        <v>4.5</v>
      </c>
      <c r="K87" s="146">
        <v>4.4699999999999997E-2</v>
      </c>
      <c r="L87" s="144" t="s">
        <v>40</v>
      </c>
      <c r="M87" s="7" t="s">
        <v>46</v>
      </c>
      <c r="N87" s="147">
        <v>1.1599999999999999E-2</v>
      </c>
      <c r="O87" s="23">
        <v>0.16289999999999999</v>
      </c>
      <c r="P87" s="146">
        <v>-8.6999999999999994E-3</v>
      </c>
      <c r="Q87" s="146">
        <v>0.92430000000000001</v>
      </c>
      <c r="R87" s="146">
        <v>5.1000000000000004E-3</v>
      </c>
      <c r="S87" s="146">
        <v>-2.5999999999999999E-3</v>
      </c>
      <c r="T87" s="146">
        <v>-4.5999999999999999E-3</v>
      </c>
      <c r="U87" s="144">
        <v>10331</v>
      </c>
      <c r="V87" s="144">
        <v>4</v>
      </c>
      <c r="W87" s="148">
        <v>0.21180555555555555</v>
      </c>
      <c r="X87" s="149">
        <v>42614</v>
      </c>
      <c r="Y87" s="13" t="s">
        <v>38</v>
      </c>
    </row>
    <row r="88" spans="1:25" ht="15.75" thickBot="1" x14ac:dyDescent="0.2">
      <c r="A88" s="14">
        <v>150164</v>
      </c>
      <c r="B88" s="150" t="s">
        <v>61</v>
      </c>
      <c r="C88" s="14">
        <v>1.034</v>
      </c>
      <c r="D88" s="151">
        <v>2.8999999999999998E-3</v>
      </c>
      <c r="E88" s="150">
        <v>147.22999999999999</v>
      </c>
      <c r="F88" s="14">
        <v>1.0269999999999999</v>
      </c>
      <c r="G88" s="152">
        <v>-6.7999999999999996E-3</v>
      </c>
      <c r="H88" s="152">
        <v>0.03</v>
      </c>
      <c r="I88" s="150">
        <v>4.5</v>
      </c>
      <c r="J88" s="150">
        <v>4.5</v>
      </c>
      <c r="K88" s="152">
        <v>4.4690000000000001E-2</v>
      </c>
      <c r="L88" s="150" t="s">
        <v>40</v>
      </c>
      <c r="M88" s="14" t="s">
        <v>62</v>
      </c>
      <c r="N88" s="151">
        <v>2.0000000000000001E-4</v>
      </c>
      <c r="O88" s="18">
        <v>0.12620000000000001</v>
      </c>
      <c r="P88" s="152">
        <v>-6.4999999999999997E-3</v>
      </c>
      <c r="Q88" s="152">
        <v>0.43269999999999997</v>
      </c>
      <c r="R88" s="152">
        <v>8.0999999999999996E-3</v>
      </c>
      <c r="S88" s="152">
        <v>5.7999999999999996E-3</v>
      </c>
      <c r="T88" s="152">
        <v>5.4000000000000003E-3</v>
      </c>
      <c r="U88" s="150">
        <v>3490</v>
      </c>
      <c r="V88" s="150">
        <v>7</v>
      </c>
      <c r="W88" s="153">
        <v>0.29375000000000001</v>
      </c>
      <c r="X88" s="154">
        <v>42705</v>
      </c>
      <c r="Y88" s="21" t="s">
        <v>38</v>
      </c>
    </row>
    <row r="89" spans="1:25" ht="15.75" thickBot="1" x14ac:dyDescent="0.2">
      <c r="A89" s="7">
        <v>502017</v>
      </c>
      <c r="B89" s="144" t="s">
        <v>45</v>
      </c>
      <c r="C89" s="7">
        <v>1.0369999999999999</v>
      </c>
      <c r="D89" s="147">
        <v>4.7999999999999996E-3</v>
      </c>
      <c r="E89" s="144">
        <v>9.39</v>
      </c>
      <c r="F89" s="7">
        <v>1.03</v>
      </c>
      <c r="G89" s="146">
        <v>-6.7999999999999996E-3</v>
      </c>
      <c r="H89" s="146">
        <v>0.03</v>
      </c>
      <c r="I89" s="144">
        <v>4.5</v>
      </c>
      <c r="J89" s="144">
        <v>4.5</v>
      </c>
      <c r="K89" s="146">
        <v>4.4690000000000001E-2</v>
      </c>
      <c r="L89" s="144" t="s">
        <v>40</v>
      </c>
      <c r="M89" s="7" t="s">
        <v>46</v>
      </c>
      <c r="N89" s="147">
        <v>1.1599999999999999E-2</v>
      </c>
      <c r="O89" s="23">
        <v>0.37509999999999999</v>
      </c>
      <c r="P89" s="146">
        <v>-8.8000000000000005E-3</v>
      </c>
      <c r="Q89" s="146">
        <v>0.46460000000000001</v>
      </c>
      <c r="R89" s="146">
        <v>1.01E-2</v>
      </c>
      <c r="S89" s="146">
        <v>9.9000000000000008E-3</v>
      </c>
      <c r="T89" s="146">
        <v>5.0000000000000001E-4</v>
      </c>
      <c r="U89" s="144">
        <v>251</v>
      </c>
      <c r="V89" s="144">
        <v>2</v>
      </c>
      <c r="W89" s="148">
        <v>0.21180555555555555</v>
      </c>
      <c r="X89" s="149">
        <v>42719</v>
      </c>
      <c r="Y89" s="13" t="s">
        <v>38</v>
      </c>
    </row>
    <row r="90" spans="1:25" ht="15.75" thickBot="1" x14ac:dyDescent="0.2">
      <c r="A90" s="14">
        <v>150305</v>
      </c>
      <c r="B90" s="150" t="s">
        <v>104</v>
      </c>
      <c r="C90" s="14">
        <v>1.0389999999999999</v>
      </c>
      <c r="D90" s="151">
        <v>1.9E-3</v>
      </c>
      <c r="E90" s="150">
        <v>73.900000000000006</v>
      </c>
      <c r="F90" s="14">
        <v>1.0309999999999999</v>
      </c>
      <c r="G90" s="152">
        <v>-7.7999999999999996E-3</v>
      </c>
      <c r="H90" s="152">
        <v>0.03</v>
      </c>
      <c r="I90" s="150">
        <v>4.5</v>
      </c>
      <c r="J90" s="150">
        <v>4.5</v>
      </c>
      <c r="K90" s="152">
        <v>4.4639999999999999E-2</v>
      </c>
      <c r="L90" s="150" t="s">
        <v>40</v>
      </c>
      <c r="M90" s="14" t="s">
        <v>105</v>
      </c>
      <c r="N90" s="159">
        <v>0</v>
      </c>
      <c r="O90" s="18">
        <v>0.2384</v>
      </c>
      <c r="P90" s="152">
        <v>-9.7999999999999997E-3</v>
      </c>
      <c r="Q90" s="152">
        <v>0.78359999999999996</v>
      </c>
      <c r="R90" s="152">
        <v>-5.4000000000000003E-3</v>
      </c>
      <c r="S90" s="152">
        <v>-5.8999999999999999E-3</v>
      </c>
      <c r="T90" s="152">
        <v>-5.8999999999999999E-3</v>
      </c>
      <c r="U90" s="150">
        <v>2900</v>
      </c>
      <c r="V90" s="150">
        <v>-27</v>
      </c>
      <c r="W90" s="153">
        <v>0.21180555555555555</v>
      </c>
      <c r="X90" s="154">
        <v>42719</v>
      </c>
      <c r="Y90" s="21" t="s">
        <v>38</v>
      </c>
    </row>
    <row r="91" spans="1:25" ht="15.75" thickBot="1" x14ac:dyDescent="0.2">
      <c r="A91" s="7">
        <v>150237</v>
      </c>
      <c r="B91" s="144" t="s">
        <v>75</v>
      </c>
      <c r="C91" s="7">
        <v>1.0529999999999999</v>
      </c>
      <c r="D91" s="147">
        <v>4.7999999999999996E-3</v>
      </c>
      <c r="E91" s="144">
        <v>1.78</v>
      </c>
      <c r="F91" s="7">
        <v>1.044</v>
      </c>
      <c r="G91" s="146">
        <v>-8.6E-3</v>
      </c>
      <c r="H91" s="146">
        <v>0.03</v>
      </c>
      <c r="I91" s="144">
        <v>4.75</v>
      </c>
      <c r="J91" s="144">
        <v>4.5</v>
      </c>
      <c r="K91" s="146">
        <v>4.462E-2</v>
      </c>
      <c r="L91" s="144" t="s">
        <v>40</v>
      </c>
      <c r="M91" s="7" t="s">
        <v>76</v>
      </c>
      <c r="N91" s="147">
        <v>3.8E-3</v>
      </c>
      <c r="O91" s="23">
        <v>0.41610000000000003</v>
      </c>
      <c r="P91" s="146">
        <v>-1.0699999999999999E-2</v>
      </c>
      <c r="Q91" s="146">
        <v>0.3538</v>
      </c>
      <c r="R91" s="146">
        <v>2.3E-3</v>
      </c>
      <c r="S91" s="146">
        <v>0</v>
      </c>
      <c r="T91" s="146">
        <v>1.2200000000000001E-2</v>
      </c>
      <c r="U91" s="144">
        <v>856</v>
      </c>
      <c r="V91" s="144">
        <v>3</v>
      </c>
      <c r="W91" s="148">
        <v>0.21180555555555555</v>
      </c>
      <c r="X91" s="149">
        <v>42675</v>
      </c>
      <c r="Y91" s="13" t="s">
        <v>38</v>
      </c>
    </row>
    <row r="92" spans="1:25" ht="15.75" thickBot="1" x14ac:dyDescent="0.2">
      <c r="A92" s="14">
        <v>150257</v>
      </c>
      <c r="B92" s="150" t="s">
        <v>53</v>
      </c>
      <c r="C92" s="14">
        <v>1.018</v>
      </c>
      <c r="D92" s="151">
        <v>3.0000000000000001E-3</v>
      </c>
      <c r="E92" s="150">
        <v>9.58</v>
      </c>
      <c r="F92" s="14">
        <v>1.0095000000000001</v>
      </c>
      <c r="G92" s="152">
        <v>-8.3999999999999995E-3</v>
      </c>
      <c r="H92" s="152">
        <v>0.03</v>
      </c>
      <c r="I92" s="150">
        <v>4.5</v>
      </c>
      <c r="J92" s="150">
        <v>4.5</v>
      </c>
      <c r="K92" s="152">
        <v>4.462E-2</v>
      </c>
      <c r="L92" s="150" t="s">
        <v>40</v>
      </c>
      <c r="M92" s="14" t="s">
        <v>54</v>
      </c>
      <c r="N92" s="151">
        <v>2.9999999999999997E-4</v>
      </c>
      <c r="O92" s="18">
        <v>0.4168</v>
      </c>
      <c r="P92" s="152">
        <v>-9.9000000000000008E-3</v>
      </c>
      <c r="Q92" s="152">
        <v>0.3891</v>
      </c>
      <c r="R92" s="152">
        <v>8.5000000000000006E-3</v>
      </c>
      <c r="S92" s="152">
        <v>1.11E-2</v>
      </c>
      <c r="T92" s="152">
        <v>5.4000000000000003E-3</v>
      </c>
      <c r="U92" s="150">
        <v>1579</v>
      </c>
      <c r="V92" s="150">
        <v>0</v>
      </c>
      <c r="W92" s="153">
        <v>0.21180555555555555</v>
      </c>
      <c r="X92" s="154">
        <v>42888</v>
      </c>
      <c r="Y92" s="21" t="s">
        <v>38</v>
      </c>
    </row>
    <row r="93" spans="1:25" ht="15.75" thickBot="1" x14ac:dyDescent="0.2">
      <c r="A93" s="7">
        <v>150277</v>
      </c>
      <c r="B93" s="155" t="s">
        <v>65</v>
      </c>
      <c r="C93" s="7">
        <v>1.0649999999999999</v>
      </c>
      <c r="D93" s="147">
        <v>3.8E-3</v>
      </c>
      <c r="E93" s="144">
        <v>714.59</v>
      </c>
      <c r="F93" s="7">
        <v>1.056</v>
      </c>
      <c r="G93" s="146">
        <v>-8.5000000000000006E-3</v>
      </c>
      <c r="H93" s="146">
        <v>0.03</v>
      </c>
      <c r="I93" s="144">
        <v>5</v>
      </c>
      <c r="J93" s="144">
        <v>4.5</v>
      </c>
      <c r="K93" s="146">
        <v>4.4609999999999997E-2</v>
      </c>
      <c r="L93" s="144" t="s">
        <v>40</v>
      </c>
      <c r="M93" s="7" t="s">
        <v>66</v>
      </c>
      <c r="N93" s="147">
        <v>2.9700000000000001E-2</v>
      </c>
      <c r="O93" s="23">
        <v>0.1731</v>
      </c>
      <c r="P93" s="146">
        <v>-1.06E-2</v>
      </c>
      <c r="Q93" s="146">
        <v>0.89949999999999997</v>
      </c>
      <c r="R93" s="146">
        <v>2.8999999999999998E-3</v>
      </c>
      <c r="S93" s="146">
        <v>0</v>
      </c>
      <c r="T93" s="146">
        <v>2E-3</v>
      </c>
      <c r="U93" s="144">
        <v>53650</v>
      </c>
      <c r="V93" s="144">
        <v>94</v>
      </c>
      <c r="W93" s="148">
        <v>0.21180555555555555</v>
      </c>
      <c r="X93" s="149">
        <v>42614</v>
      </c>
      <c r="Y93" s="13" t="s">
        <v>38</v>
      </c>
    </row>
    <row r="94" spans="1:25" ht="15.75" thickBot="1" x14ac:dyDescent="0.2">
      <c r="A94" s="14">
        <v>150283</v>
      </c>
      <c r="B94" s="150" t="s">
        <v>63</v>
      </c>
      <c r="C94" s="14">
        <v>1.016</v>
      </c>
      <c r="D94" s="151">
        <v>3.0000000000000001E-3</v>
      </c>
      <c r="E94" s="150">
        <v>109.32</v>
      </c>
      <c r="F94" s="14">
        <v>1.0073000000000001</v>
      </c>
      <c r="G94" s="152">
        <v>-8.6E-3</v>
      </c>
      <c r="H94" s="152">
        <v>0.03</v>
      </c>
      <c r="I94" s="150">
        <v>4.5</v>
      </c>
      <c r="J94" s="150">
        <v>4.5</v>
      </c>
      <c r="K94" s="152">
        <v>4.4609999999999997E-2</v>
      </c>
      <c r="L94" s="150" t="s">
        <v>40</v>
      </c>
      <c r="M94" s="14" t="s">
        <v>64</v>
      </c>
      <c r="N94" s="151">
        <v>1.1000000000000001E-3</v>
      </c>
      <c r="O94" s="18">
        <v>0.29220000000000002</v>
      </c>
      <c r="P94" s="152">
        <v>-1.09E-2</v>
      </c>
      <c r="Q94" s="162">
        <v>0.68889999999999996</v>
      </c>
      <c r="R94" s="152">
        <v>-1.8E-3</v>
      </c>
      <c r="S94" s="152">
        <v>-4.7000000000000002E-3</v>
      </c>
      <c r="T94" s="152">
        <v>-8.5000000000000006E-3</v>
      </c>
      <c r="U94" s="150">
        <v>9411</v>
      </c>
      <c r="V94" s="150">
        <v>0</v>
      </c>
      <c r="W94" s="153">
        <v>0.21180555555555555</v>
      </c>
      <c r="X94" s="154">
        <v>42905</v>
      </c>
      <c r="Y94" s="21" t="s">
        <v>38</v>
      </c>
    </row>
    <row r="95" spans="1:25" ht="15.75" thickBot="1" x14ac:dyDescent="0.2">
      <c r="A95" s="7">
        <v>150249</v>
      </c>
      <c r="B95" s="155" t="s">
        <v>103</v>
      </c>
      <c r="C95" s="7">
        <v>1.0389999999999999</v>
      </c>
      <c r="D95" s="147">
        <v>1E-3</v>
      </c>
      <c r="E95" s="144">
        <v>74.61</v>
      </c>
      <c r="F95" s="7">
        <v>1.03</v>
      </c>
      <c r="G95" s="146">
        <v>-8.6999999999999994E-3</v>
      </c>
      <c r="H95" s="146">
        <v>0.03</v>
      </c>
      <c r="I95" s="144">
        <v>4.5</v>
      </c>
      <c r="J95" s="144">
        <v>4.5</v>
      </c>
      <c r="K95" s="146">
        <v>4.4600000000000001E-2</v>
      </c>
      <c r="L95" s="144" t="s">
        <v>40</v>
      </c>
      <c r="M95" s="7" t="s">
        <v>95</v>
      </c>
      <c r="N95" s="147">
        <v>1.9E-3</v>
      </c>
      <c r="O95" s="23">
        <v>0.28220000000000001</v>
      </c>
      <c r="P95" s="146">
        <v>-1.0699999999999999E-2</v>
      </c>
      <c r="Q95" s="146">
        <v>0.68240000000000001</v>
      </c>
      <c r="R95" s="146">
        <v>-6.3E-3</v>
      </c>
      <c r="S95" s="146">
        <v>-2.3E-3</v>
      </c>
      <c r="T95" s="146">
        <v>-6.7000000000000002E-3</v>
      </c>
      <c r="U95" s="144">
        <v>3969</v>
      </c>
      <c r="V95" s="144">
        <v>0</v>
      </c>
      <c r="W95" s="148">
        <v>0.21180555555555555</v>
      </c>
      <c r="X95" s="149">
        <v>42719</v>
      </c>
      <c r="Y95" s="13" t="s">
        <v>38</v>
      </c>
    </row>
    <row r="96" spans="1:25" ht="15.75" thickBot="1" x14ac:dyDescent="0.2">
      <c r="A96" s="14">
        <v>150271</v>
      </c>
      <c r="B96" s="150" t="s">
        <v>59</v>
      </c>
      <c r="C96" s="14">
        <v>1.0389999999999999</v>
      </c>
      <c r="D96" s="151">
        <v>1.9E-3</v>
      </c>
      <c r="E96" s="150">
        <v>38.56</v>
      </c>
      <c r="F96" s="14">
        <v>1.03</v>
      </c>
      <c r="G96" s="152">
        <v>-8.6999999999999994E-3</v>
      </c>
      <c r="H96" s="152">
        <v>0.03</v>
      </c>
      <c r="I96" s="150">
        <v>4.5</v>
      </c>
      <c r="J96" s="150">
        <v>4.5</v>
      </c>
      <c r="K96" s="152">
        <v>4.4600000000000001E-2</v>
      </c>
      <c r="L96" s="150" t="s">
        <v>40</v>
      </c>
      <c r="M96" s="14" t="s">
        <v>60</v>
      </c>
      <c r="N96" s="151">
        <v>2.0999999999999999E-3</v>
      </c>
      <c r="O96" s="18">
        <v>0.40029999999999999</v>
      </c>
      <c r="P96" s="152">
        <v>-1.0699999999999999E-2</v>
      </c>
      <c r="Q96" s="152">
        <v>0.40560000000000002</v>
      </c>
      <c r="R96" s="152">
        <v>-7.1000000000000004E-3</v>
      </c>
      <c r="S96" s="152">
        <v>-8.9999999999999998E-4</v>
      </c>
      <c r="T96" s="152">
        <v>-1.9E-3</v>
      </c>
      <c r="U96" s="150">
        <v>2353</v>
      </c>
      <c r="V96" s="150">
        <v>-1</v>
      </c>
      <c r="W96" s="153">
        <v>0.21180555555555555</v>
      </c>
      <c r="X96" s="154">
        <v>42719</v>
      </c>
      <c r="Y96" s="21" t="s">
        <v>38</v>
      </c>
    </row>
    <row r="97" spans="1:25" s="60" customFormat="1" ht="15.75" thickBot="1" x14ac:dyDescent="0.2">
      <c r="A97" s="51">
        <v>150329</v>
      </c>
      <c r="B97" s="188" t="s">
        <v>99</v>
      </c>
      <c r="C97" s="51">
        <v>1.0389999999999999</v>
      </c>
      <c r="D97" s="189">
        <v>4.7999999999999996E-3</v>
      </c>
      <c r="E97" s="188">
        <v>662.18</v>
      </c>
      <c r="F97" s="51">
        <v>1.03</v>
      </c>
      <c r="G97" s="190">
        <v>-8.6999999999999994E-3</v>
      </c>
      <c r="H97" s="190">
        <v>0.03</v>
      </c>
      <c r="I97" s="188">
        <v>4.5</v>
      </c>
      <c r="J97" s="188">
        <v>4.5</v>
      </c>
      <c r="K97" s="190">
        <v>4.4600000000000001E-2</v>
      </c>
      <c r="L97" s="188" t="s">
        <v>40</v>
      </c>
      <c r="M97" s="51" t="s">
        <v>100</v>
      </c>
      <c r="N97" s="193">
        <v>-1.1000000000000001E-3</v>
      </c>
      <c r="O97" s="56">
        <v>0.33610000000000001</v>
      </c>
      <c r="P97" s="190">
        <v>-1.0699999999999999E-2</v>
      </c>
      <c r="Q97" s="190">
        <v>0.55600000000000005</v>
      </c>
      <c r="R97" s="190">
        <v>-1.5E-3</v>
      </c>
      <c r="S97" s="190">
        <v>1E-3</v>
      </c>
      <c r="T97" s="190">
        <v>2.5999999999999999E-3</v>
      </c>
      <c r="U97" s="188">
        <v>14769</v>
      </c>
      <c r="V97" s="188">
        <v>719</v>
      </c>
      <c r="W97" s="191">
        <v>0.21180555555555555</v>
      </c>
      <c r="X97" s="192">
        <v>42719</v>
      </c>
      <c r="Y97" s="59" t="s">
        <v>38</v>
      </c>
    </row>
    <row r="98" spans="1:25" ht="15.75" thickBot="1" x14ac:dyDescent="0.2">
      <c r="A98" s="14">
        <v>150275</v>
      </c>
      <c r="B98" s="161" t="s">
        <v>89</v>
      </c>
      <c r="C98" s="14">
        <v>1.0389999999999999</v>
      </c>
      <c r="D98" s="151">
        <v>2.8999999999999998E-3</v>
      </c>
      <c r="E98" s="150">
        <v>1543.76</v>
      </c>
      <c r="F98" s="14">
        <v>1.03</v>
      </c>
      <c r="G98" s="152">
        <v>-8.6999999999999994E-3</v>
      </c>
      <c r="H98" s="152">
        <v>0.03</v>
      </c>
      <c r="I98" s="150">
        <v>4.5</v>
      </c>
      <c r="J98" s="150">
        <v>4.5</v>
      </c>
      <c r="K98" s="152">
        <v>4.4600000000000001E-2</v>
      </c>
      <c r="L98" s="150" t="s">
        <v>40</v>
      </c>
      <c r="M98" s="14" t="s">
        <v>46</v>
      </c>
      <c r="N98" s="151">
        <v>1.1599999999999999E-2</v>
      </c>
      <c r="O98" s="18">
        <v>0.156</v>
      </c>
      <c r="P98" s="152">
        <v>-1.0699999999999999E-2</v>
      </c>
      <c r="Q98" s="152">
        <v>0.97819999999999996</v>
      </c>
      <c r="R98" s="152">
        <v>1.09E-2</v>
      </c>
      <c r="S98" s="152">
        <v>3.3E-3</v>
      </c>
      <c r="T98" s="152">
        <v>5.4000000000000003E-3</v>
      </c>
      <c r="U98" s="150">
        <v>54076</v>
      </c>
      <c r="V98" s="150">
        <v>1139</v>
      </c>
      <c r="W98" s="153">
        <v>0.21180555555555555</v>
      </c>
      <c r="X98" s="154">
        <v>42719</v>
      </c>
      <c r="Y98" s="21" t="s">
        <v>38</v>
      </c>
    </row>
    <row r="99" spans="1:25" ht="15.75" thickBot="1" x14ac:dyDescent="0.2">
      <c r="A99" s="7">
        <v>150233</v>
      </c>
      <c r="B99" s="144" t="s">
        <v>81</v>
      </c>
      <c r="C99" s="7">
        <v>1.0189999999999999</v>
      </c>
      <c r="D99" s="147">
        <v>3.0000000000000001E-3</v>
      </c>
      <c r="E99" s="144">
        <v>70.45</v>
      </c>
      <c r="F99" s="7">
        <v>1.0099</v>
      </c>
      <c r="G99" s="146">
        <v>-8.9999999999999993E-3</v>
      </c>
      <c r="H99" s="146">
        <v>0.03</v>
      </c>
      <c r="I99" s="144">
        <v>4.5</v>
      </c>
      <c r="J99" s="144">
        <v>4.5</v>
      </c>
      <c r="K99" s="146">
        <v>4.4589999999999998E-2</v>
      </c>
      <c r="L99" s="144" t="s">
        <v>40</v>
      </c>
      <c r="M99" s="7" t="s">
        <v>82</v>
      </c>
      <c r="N99" s="145">
        <v>-4.0000000000000002E-4</v>
      </c>
      <c r="O99" s="23">
        <v>0.30380000000000001</v>
      </c>
      <c r="P99" s="146">
        <v>-1.0800000000000001E-2</v>
      </c>
      <c r="Q99" s="160">
        <v>0.65769999999999995</v>
      </c>
      <c r="R99" s="146">
        <v>-4.7999999999999996E-3</v>
      </c>
      <c r="S99" s="146">
        <v>-4.5999999999999999E-3</v>
      </c>
      <c r="T99" s="146">
        <v>-6.9999999999999999E-4</v>
      </c>
      <c r="U99" s="144">
        <v>2711</v>
      </c>
      <c r="V99" s="144">
        <v>3</v>
      </c>
      <c r="W99" s="148">
        <v>0.21180555555555555</v>
      </c>
      <c r="X99" s="149">
        <v>42884</v>
      </c>
      <c r="Y99" s="13" t="s">
        <v>38</v>
      </c>
    </row>
    <row r="100" spans="1:25" ht="15.75" thickBot="1" x14ac:dyDescent="0.2">
      <c r="A100" s="14">
        <v>150255</v>
      </c>
      <c r="B100" s="161" t="s">
        <v>112</v>
      </c>
      <c r="C100" s="14">
        <v>1.0189999999999999</v>
      </c>
      <c r="D100" s="151">
        <v>4.8999999999999998E-3</v>
      </c>
      <c r="E100" s="150">
        <v>41.29</v>
      </c>
      <c r="F100" s="14">
        <v>1.0095000000000001</v>
      </c>
      <c r="G100" s="152">
        <v>-9.4000000000000004E-3</v>
      </c>
      <c r="H100" s="152">
        <v>0.03</v>
      </c>
      <c r="I100" s="150">
        <v>4.5</v>
      </c>
      <c r="J100" s="150">
        <v>4.5</v>
      </c>
      <c r="K100" s="152">
        <v>4.4580000000000002E-2</v>
      </c>
      <c r="L100" s="150" t="s">
        <v>40</v>
      </c>
      <c r="M100" s="14" t="s">
        <v>95</v>
      </c>
      <c r="N100" s="151">
        <v>1.9E-3</v>
      </c>
      <c r="O100" s="18">
        <v>0.2414</v>
      </c>
      <c r="P100" s="152">
        <v>-1.0800000000000001E-2</v>
      </c>
      <c r="Q100" s="152">
        <v>0.80679999999999996</v>
      </c>
      <c r="R100" s="152">
        <v>-5.1000000000000004E-3</v>
      </c>
      <c r="S100" s="152">
        <v>-5.1000000000000004E-3</v>
      </c>
      <c r="T100" s="152">
        <v>-5.4999999999999997E-3</v>
      </c>
      <c r="U100" s="150">
        <v>3197</v>
      </c>
      <c r="V100" s="150">
        <v>-1</v>
      </c>
      <c r="W100" s="153">
        <v>0.21180555555555555</v>
      </c>
      <c r="X100" s="154">
        <v>42888</v>
      </c>
      <c r="Y100" s="21" t="s">
        <v>38</v>
      </c>
    </row>
    <row r="101" spans="1:25" ht="15.75" thickBot="1" x14ac:dyDescent="0.2">
      <c r="A101" s="7">
        <v>150259</v>
      </c>
      <c r="B101" s="144" t="s">
        <v>92</v>
      </c>
      <c r="C101" s="7">
        <v>1.0189999999999999</v>
      </c>
      <c r="D101" s="147">
        <v>3.8999999999999998E-3</v>
      </c>
      <c r="E101" s="144">
        <v>194.32</v>
      </c>
      <c r="F101" s="7">
        <v>1.0095000000000001</v>
      </c>
      <c r="G101" s="146">
        <v>-9.4000000000000004E-3</v>
      </c>
      <c r="H101" s="146">
        <v>0.03</v>
      </c>
      <c r="I101" s="144">
        <v>4.5</v>
      </c>
      <c r="J101" s="144">
        <v>4.5</v>
      </c>
      <c r="K101" s="146">
        <v>4.4580000000000002E-2</v>
      </c>
      <c r="L101" s="144" t="s">
        <v>40</v>
      </c>
      <c r="M101" s="7" t="s">
        <v>93</v>
      </c>
      <c r="N101" s="147">
        <v>3.5999999999999999E-3</v>
      </c>
      <c r="O101" s="23">
        <v>0.3473</v>
      </c>
      <c r="P101" s="146">
        <v>-1.0800000000000001E-2</v>
      </c>
      <c r="Q101" s="146">
        <v>0.55469999999999997</v>
      </c>
      <c r="R101" s="146">
        <v>-6.0000000000000001E-3</v>
      </c>
      <c r="S101" s="146">
        <v>-4.7000000000000002E-3</v>
      </c>
      <c r="T101" s="146">
        <v>-6.1999999999999998E-3</v>
      </c>
      <c r="U101" s="144">
        <v>10111</v>
      </c>
      <c r="V101" s="144">
        <v>2</v>
      </c>
      <c r="W101" s="148">
        <v>0.21180555555555555</v>
      </c>
      <c r="X101" s="149">
        <v>42888</v>
      </c>
      <c r="Y101" s="13" t="s">
        <v>38</v>
      </c>
    </row>
    <row r="102" spans="1:25" ht="15.75" thickBot="1" x14ac:dyDescent="0.2">
      <c r="A102" s="14">
        <v>502049</v>
      </c>
      <c r="B102" s="150" t="s">
        <v>90</v>
      </c>
      <c r="C102" s="14">
        <v>1.0249999999999999</v>
      </c>
      <c r="D102" s="151">
        <v>3.8999999999999998E-3</v>
      </c>
      <c r="E102" s="150">
        <v>694.85</v>
      </c>
      <c r="F102" s="14">
        <v>1.0155000000000001</v>
      </c>
      <c r="G102" s="152">
        <v>-9.4000000000000004E-3</v>
      </c>
      <c r="H102" s="152">
        <v>0.03</v>
      </c>
      <c r="I102" s="150">
        <v>4.5</v>
      </c>
      <c r="J102" s="150">
        <v>4.5</v>
      </c>
      <c r="K102" s="152">
        <v>4.4580000000000002E-2</v>
      </c>
      <c r="L102" s="150" t="s">
        <v>40</v>
      </c>
      <c r="M102" s="14" t="s">
        <v>91</v>
      </c>
      <c r="N102" s="151">
        <v>2.0999999999999999E-3</v>
      </c>
      <c r="O102" s="18">
        <v>0.43219999999999997</v>
      </c>
      <c r="P102" s="152">
        <v>-1.0800000000000001E-2</v>
      </c>
      <c r="Q102" s="152">
        <v>0.34599999999999997</v>
      </c>
      <c r="R102" s="152">
        <v>1.4E-3</v>
      </c>
      <c r="S102" s="152">
        <v>-4.7000000000000002E-3</v>
      </c>
      <c r="T102" s="152">
        <v>5.1000000000000004E-3</v>
      </c>
      <c r="U102" s="150">
        <v>14046</v>
      </c>
      <c r="V102" s="150">
        <v>1036</v>
      </c>
      <c r="W102" s="153">
        <v>0.21180555555555555</v>
      </c>
      <c r="X102" s="154">
        <v>42839</v>
      </c>
      <c r="Y102" s="21" t="s">
        <v>38</v>
      </c>
    </row>
    <row r="103" spans="1:25" ht="15.75" thickBot="1" x14ac:dyDescent="0.2">
      <c r="A103" s="7">
        <v>502011</v>
      </c>
      <c r="B103" s="144" t="s">
        <v>101</v>
      </c>
      <c r="C103" s="7">
        <v>1.0149999999999999</v>
      </c>
      <c r="D103" s="147">
        <v>3.0000000000000001E-3</v>
      </c>
      <c r="E103" s="144">
        <v>441.34</v>
      </c>
      <c r="F103" s="7">
        <v>1.0052000000000001</v>
      </c>
      <c r="G103" s="146">
        <v>-9.7000000000000003E-3</v>
      </c>
      <c r="H103" s="146">
        <v>0.03</v>
      </c>
      <c r="I103" s="144">
        <v>4.5</v>
      </c>
      <c r="J103" s="144">
        <v>4.5</v>
      </c>
      <c r="K103" s="146">
        <v>4.4560000000000002E-2</v>
      </c>
      <c r="L103" s="144" t="s">
        <v>40</v>
      </c>
      <c r="M103" s="7" t="s">
        <v>56</v>
      </c>
      <c r="N103" s="145">
        <v>-4.1999999999999997E-3</v>
      </c>
      <c r="O103" s="23">
        <v>0.47639999999999999</v>
      </c>
      <c r="P103" s="146">
        <v>-1.18E-2</v>
      </c>
      <c r="Q103" s="146">
        <v>0.2515</v>
      </c>
      <c r="R103" s="146">
        <v>5.7999999999999996E-3</v>
      </c>
      <c r="S103" s="146">
        <v>3.0000000000000001E-3</v>
      </c>
      <c r="T103" s="146">
        <v>3.8999999999999998E-3</v>
      </c>
      <c r="U103" s="144">
        <v>14539</v>
      </c>
      <c r="V103" s="144">
        <v>94</v>
      </c>
      <c r="W103" s="148">
        <v>0.21180555555555555</v>
      </c>
      <c r="X103" s="149">
        <v>42923</v>
      </c>
      <c r="Y103" s="13" t="s">
        <v>38</v>
      </c>
    </row>
    <row r="104" spans="1:25" ht="15.75" thickBot="1" x14ac:dyDescent="0.2">
      <c r="A104" s="14">
        <v>502024</v>
      </c>
      <c r="B104" s="150" t="s">
        <v>77</v>
      </c>
      <c r="C104" s="14">
        <v>1.0609999999999999</v>
      </c>
      <c r="D104" s="151">
        <v>4.7000000000000002E-3</v>
      </c>
      <c r="E104" s="150">
        <v>587.15</v>
      </c>
      <c r="F104" s="14">
        <v>1.0509999999999999</v>
      </c>
      <c r="G104" s="152">
        <v>-9.4999999999999998E-3</v>
      </c>
      <c r="H104" s="152">
        <v>0.03</v>
      </c>
      <c r="I104" s="150">
        <v>5</v>
      </c>
      <c r="J104" s="150">
        <v>4.5</v>
      </c>
      <c r="K104" s="152">
        <v>4.4560000000000002E-2</v>
      </c>
      <c r="L104" s="150" t="s">
        <v>40</v>
      </c>
      <c r="M104" s="14" t="s">
        <v>78</v>
      </c>
      <c r="N104" s="156">
        <v>-4.4000000000000003E-3</v>
      </c>
      <c r="O104" s="18">
        <v>0.28610000000000002</v>
      </c>
      <c r="P104" s="152">
        <v>-1.1599999999999999E-2</v>
      </c>
      <c r="Q104" s="152">
        <v>0.6462</v>
      </c>
      <c r="R104" s="152">
        <v>-2.0000000000000001E-4</v>
      </c>
      <c r="S104" s="152">
        <v>3.8E-3</v>
      </c>
      <c r="T104" s="152">
        <v>4.8999999999999998E-3</v>
      </c>
      <c r="U104" s="150">
        <v>2920</v>
      </c>
      <c r="V104" s="150">
        <v>211</v>
      </c>
      <c r="W104" s="153">
        <v>0.21180555555555555</v>
      </c>
      <c r="X104" s="154">
        <v>42614</v>
      </c>
      <c r="Y104" s="21" t="s">
        <v>38</v>
      </c>
    </row>
    <row r="105" spans="1:25" s="60" customFormat="1" ht="15.75" thickBot="1" x14ac:dyDescent="0.2">
      <c r="A105" s="51">
        <v>150177</v>
      </c>
      <c r="B105" s="188" t="s">
        <v>83</v>
      </c>
      <c r="C105" s="51">
        <v>1.038</v>
      </c>
      <c r="D105" s="189">
        <v>2.8999999999999998E-3</v>
      </c>
      <c r="E105" s="188">
        <v>193.57</v>
      </c>
      <c r="F105" s="51">
        <v>1.028</v>
      </c>
      <c r="G105" s="190">
        <v>-9.7000000000000003E-3</v>
      </c>
      <c r="H105" s="190">
        <v>0.03</v>
      </c>
      <c r="I105" s="188">
        <v>4.5</v>
      </c>
      <c r="J105" s="188">
        <v>4.5</v>
      </c>
      <c r="K105" s="190">
        <v>4.4549999999999999E-2</v>
      </c>
      <c r="L105" s="188" t="s">
        <v>40</v>
      </c>
      <c r="M105" s="51" t="s">
        <v>84</v>
      </c>
      <c r="N105" s="193">
        <v>-1.1999999999999999E-3</v>
      </c>
      <c r="O105" s="56">
        <v>0.47260000000000002</v>
      </c>
      <c r="P105" s="190">
        <v>-1.17E-2</v>
      </c>
      <c r="Q105" s="190">
        <v>0.23799999999999999</v>
      </c>
      <c r="R105" s="190">
        <v>-2.2000000000000001E-3</v>
      </c>
      <c r="S105" s="190">
        <v>-1.1999999999999999E-3</v>
      </c>
      <c r="T105" s="190">
        <v>1.6000000000000001E-3</v>
      </c>
      <c r="U105" s="188">
        <v>22382</v>
      </c>
      <c r="V105" s="188">
        <v>135</v>
      </c>
      <c r="W105" s="191">
        <v>0.21180555555555555</v>
      </c>
      <c r="X105" s="192">
        <v>42738</v>
      </c>
      <c r="Y105" s="59" t="s">
        <v>38</v>
      </c>
    </row>
    <row r="106" spans="1:25" ht="15.75" thickBot="1" x14ac:dyDescent="0.2">
      <c r="A106" s="14">
        <v>150179</v>
      </c>
      <c r="B106" s="150" t="s">
        <v>120</v>
      </c>
      <c r="C106" s="14">
        <v>1.038</v>
      </c>
      <c r="D106" s="151">
        <v>1.9E-3</v>
      </c>
      <c r="E106" s="150">
        <v>176.82</v>
      </c>
      <c r="F106" s="14">
        <v>1.028</v>
      </c>
      <c r="G106" s="152">
        <v>-9.7000000000000003E-3</v>
      </c>
      <c r="H106" s="152">
        <v>0.03</v>
      </c>
      <c r="I106" s="150">
        <v>4.5</v>
      </c>
      <c r="J106" s="150">
        <v>4.5</v>
      </c>
      <c r="K106" s="152">
        <v>4.4549999999999999E-2</v>
      </c>
      <c r="L106" s="150" t="s">
        <v>40</v>
      </c>
      <c r="M106" s="14" t="s">
        <v>121</v>
      </c>
      <c r="N106" s="151">
        <v>5.0000000000000001E-4</v>
      </c>
      <c r="O106" s="18">
        <v>0.47299999999999998</v>
      </c>
      <c r="P106" s="152">
        <v>-1.17E-2</v>
      </c>
      <c r="Q106" s="152">
        <v>0.23699999999999999</v>
      </c>
      <c r="R106" s="152">
        <v>-6.7000000000000002E-3</v>
      </c>
      <c r="S106" s="152">
        <v>-5.7999999999999996E-3</v>
      </c>
      <c r="T106" s="152">
        <v>-7.7999999999999996E-3</v>
      </c>
      <c r="U106" s="150">
        <v>6547</v>
      </c>
      <c r="V106" s="150">
        <v>-185</v>
      </c>
      <c r="W106" s="153">
        <v>0.21180555555555555</v>
      </c>
      <c r="X106" s="154">
        <v>42738</v>
      </c>
      <c r="Y106" s="21" t="s">
        <v>38</v>
      </c>
    </row>
    <row r="107" spans="1:25" ht="15.75" thickBot="1" x14ac:dyDescent="0.2">
      <c r="A107" s="7">
        <v>150243</v>
      </c>
      <c r="B107" s="144" t="s">
        <v>128</v>
      </c>
      <c r="C107" s="7">
        <v>1.0369999999999999</v>
      </c>
      <c r="D107" s="147">
        <v>3.8999999999999998E-3</v>
      </c>
      <c r="E107" s="144">
        <v>121.98</v>
      </c>
      <c r="F107" s="7">
        <v>1.0269999999999999</v>
      </c>
      <c r="G107" s="146">
        <v>-9.7000000000000003E-3</v>
      </c>
      <c r="H107" s="146">
        <v>0.03</v>
      </c>
      <c r="I107" s="144">
        <v>4.5</v>
      </c>
      <c r="J107" s="144">
        <v>4.5</v>
      </c>
      <c r="K107" s="146">
        <v>4.4549999999999999E-2</v>
      </c>
      <c r="L107" s="144" t="s">
        <v>40</v>
      </c>
      <c r="M107" s="7" t="s">
        <v>129</v>
      </c>
      <c r="N107" s="147">
        <v>1.2999999999999999E-3</v>
      </c>
      <c r="O107" s="23">
        <v>0.38390000000000002</v>
      </c>
      <c r="P107" s="146">
        <v>-1.17E-2</v>
      </c>
      <c r="Q107" s="146">
        <v>0.44750000000000001</v>
      </c>
      <c r="R107" s="146">
        <v>-1.6999999999999999E-3</v>
      </c>
      <c r="S107" s="146">
        <v>5.0000000000000001E-4</v>
      </c>
      <c r="T107" s="146">
        <v>-1.4E-3</v>
      </c>
      <c r="U107" s="144">
        <v>12455</v>
      </c>
      <c r="V107" s="144">
        <v>0</v>
      </c>
      <c r="W107" s="148">
        <v>0.21180555555555555</v>
      </c>
      <c r="X107" s="149">
        <v>42705</v>
      </c>
      <c r="Y107" s="13" t="s">
        <v>38</v>
      </c>
    </row>
    <row r="108" spans="1:25" ht="15.75" thickBot="1" x14ac:dyDescent="0.2">
      <c r="A108" s="14">
        <v>150241</v>
      </c>
      <c r="B108" s="161" t="s">
        <v>94</v>
      </c>
      <c r="C108" s="14">
        <v>1.04</v>
      </c>
      <c r="D108" s="151">
        <v>3.8999999999999998E-3</v>
      </c>
      <c r="E108" s="150">
        <v>151.91999999999999</v>
      </c>
      <c r="F108" s="14">
        <v>1.03</v>
      </c>
      <c r="G108" s="152">
        <v>-9.7000000000000003E-3</v>
      </c>
      <c r="H108" s="152">
        <v>0.03</v>
      </c>
      <c r="I108" s="150">
        <v>4.5</v>
      </c>
      <c r="J108" s="150">
        <v>4.5</v>
      </c>
      <c r="K108" s="152">
        <v>4.4549999999999999E-2</v>
      </c>
      <c r="L108" s="150" t="s">
        <v>40</v>
      </c>
      <c r="M108" s="14" t="s">
        <v>95</v>
      </c>
      <c r="N108" s="151">
        <v>1.9E-3</v>
      </c>
      <c r="O108" s="18">
        <v>0.3175</v>
      </c>
      <c r="P108" s="152">
        <v>-1.17E-2</v>
      </c>
      <c r="Q108" s="152">
        <v>0.59970000000000001</v>
      </c>
      <c r="R108" s="152">
        <v>-3.8999999999999998E-3</v>
      </c>
      <c r="S108" s="152">
        <v>-3.2000000000000002E-3</v>
      </c>
      <c r="T108" s="152">
        <v>0</v>
      </c>
      <c r="U108" s="150">
        <v>8543</v>
      </c>
      <c r="V108" s="150">
        <v>-4</v>
      </c>
      <c r="W108" s="153">
        <v>0.21180555555555555</v>
      </c>
      <c r="X108" s="154">
        <v>42719</v>
      </c>
      <c r="Y108" s="21" t="s">
        <v>38</v>
      </c>
    </row>
    <row r="109" spans="1:25" ht="15.75" thickBot="1" x14ac:dyDescent="0.2">
      <c r="A109" s="7">
        <v>150251</v>
      </c>
      <c r="B109" s="144" t="s">
        <v>96</v>
      </c>
      <c r="C109" s="7">
        <v>1.04</v>
      </c>
      <c r="D109" s="147">
        <v>4.7999999999999996E-3</v>
      </c>
      <c r="E109" s="144">
        <v>405.15</v>
      </c>
      <c r="F109" s="7">
        <v>1.03</v>
      </c>
      <c r="G109" s="146">
        <v>-9.7000000000000003E-3</v>
      </c>
      <c r="H109" s="146">
        <v>0.03</v>
      </c>
      <c r="I109" s="144">
        <v>4.5</v>
      </c>
      <c r="J109" s="144">
        <v>4.5</v>
      </c>
      <c r="K109" s="146">
        <v>4.4549999999999999E-2</v>
      </c>
      <c r="L109" s="144" t="s">
        <v>40</v>
      </c>
      <c r="M109" s="7" t="s">
        <v>97</v>
      </c>
      <c r="N109" s="145">
        <v>-5.3E-3</v>
      </c>
      <c r="O109" s="23">
        <v>0.43080000000000002</v>
      </c>
      <c r="P109" s="146">
        <v>-1.17E-2</v>
      </c>
      <c r="Q109" s="146">
        <v>0.3342</v>
      </c>
      <c r="R109" s="146">
        <v>-3.3999999999999998E-3</v>
      </c>
      <c r="S109" s="146">
        <v>5.7000000000000002E-3</v>
      </c>
      <c r="T109" s="146">
        <v>8.8000000000000005E-3</v>
      </c>
      <c r="U109" s="144">
        <v>9583</v>
      </c>
      <c r="V109" s="144">
        <v>381</v>
      </c>
      <c r="W109" s="148">
        <v>0.21180555555555555</v>
      </c>
      <c r="X109" s="149">
        <v>42719</v>
      </c>
      <c r="Y109" s="13" t="s">
        <v>38</v>
      </c>
    </row>
    <row r="110" spans="1:25" ht="15.75" thickBot="1" x14ac:dyDescent="0.2">
      <c r="A110" s="14">
        <v>150173</v>
      </c>
      <c r="B110" s="150" t="s">
        <v>113</v>
      </c>
      <c r="C110" s="14">
        <v>1.04</v>
      </c>
      <c r="D110" s="151">
        <v>2.8999999999999998E-3</v>
      </c>
      <c r="E110" s="150">
        <v>640.24</v>
      </c>
      <c r="F110" s="14">
        <v>1.03</v>
      </c>
      <c r="G110" s="152">
        <v>-9.7000000000000003E-3</v>
      </c>
      <c r="H110" s="152">
        <v>0.03</v>
      </c>
      <c r="I110" s="150">
        <v>4.5</v>
      </c>
      <c r="J110" s="150">
        <v>4.5</v>
      </c>
      <c r="K110" s="152">
        <v>4.4549999999999999E-2</v>
      </c>
      <c r="L110" s="150" t="s">
        <v>40</v>
      </c>
      <c r="M110" s="14" t="s">
        <v>114</v>
      </c>
      <c r="N110" s="151">
        <v>5.0000000000000001E-4</v>
      </c>
      <c r="O110" s="18">
        <v>0.28760000000000002</v>
      </c>
      <c r="P110" s="152">
        <v>-1.17E-2</v>
      </c>
      <c r="Q110" s="152">
        <v>0.66959999999999997</v>
      </c>
      <c r="R110" s="152">
        <v>-3.8E-3</v>
      </c>
      <c r="S110" s="152">
        <v>-6.7000000000000002E-3</v>
      </c>
      <c r="T110" s="152">
        <v>-3.3E-3</v>
      </c>
      <c r="U110" s="150">
        <v>18933</v>
      </c>
      <c r="V110" s="150">
        <v>-123</v>
      </c>
      <c r="W110" s="153">
        <v>0.21180555555555555</v>
      </c>
      <c r="X110" s="154">
        <v>42719</v>
      </c>
      <c r="Y110" s="21" t="s">
        <v>38</v>
      </c>
    </row>
    <row r="111" spans="1:25" ht="15.75" thickBot="1" x14ac:dyDescent="0.2">
      <c r="A111" s="7">
        <v>502007</v>
      </c>
      <c r="B111" s="144" t="s">
        <v>47</v>
      </c>
      <c r="C111" s="7">
        <v>1.018</v>
      </c>
      <c r="D111" s="157">
        <v>0</v>
      </c>
      <c r="E111" s="144">
        <v>698.78</v>
      </c>
      <c r="F111" s="7">
        <v>1.008</v>
      </c>
      <c r="G111" s="146">
        <v>-9.9000000000000008E-3</v>
      </c>
      <c r="H111" s="146">
        <v>0.03</v>
      </c>
      <c r="I111" s="144">
        <v>4.5</v>
      </c>
      <c r="J111" s="144">
        <v>4.5</v>
      </c>
      <c r="K111" s="146">
        <v>4.4549999999999999E-2</v>
      </c>
      <c r="L111" s="144" t="s">
        <v>40</v>
      </c>
      <c r="M111" s="7" t="s">
        <v>48</v>
      </c>
      <c r="N111" s="145">
        <v>-2.0000000000000001E-4</v>
      </c>
      <c r="O111" s="23">
        <v>0.31940000000000002</v>
      </c>
      <c r="P111" s="146">
        <v>-1.18E-2</v>
      </c>
      <c r="Q111" s="146">
        <v>0.62319999999999998</v>
      </c>
      <c r="R111" s="146">
        <v>-1E-4</v>
      </c>
      <c r="S111" s="146">
        <v>-5.7000000000000002E-3</v>
      </c>
      <c r="T111" s="146">
        <v>-5.1000000000000004E-3</v>
      </c>
      <c r="U111" s="144">
        <v>25311</v>
      </c>
      <c r="V111" s="144">
        <v>-439</v>
      </c>
      <c r="W111" s="148">
        <v>0.21180555555555555</v>
      </c>
      <c r="X111" s="149">
        <v>42900</v>
      </c>
      <c r="Y111" s="13" t="s">
        <v>38</v>
      </c>
    </row>
    <row r="112" spans="1:25" ht="15.75" thickBot="1" x14ac:dyDescent="0.2">
      <c r="A112" s="14">
        <v>150229</v>
      </c>
      <c r="B112" s="150" t="s">
        <v>69</v>
      </c>
      <c r="C112" s="14">
        <v>1.0429999999999999</v>
      </c>
      <c r="D112" s="151">
        <v>3.8E-3</v>
      </c>
      <c r="E112" s="150">
        <v>826.76</v>
      </c>
      <c r="F112" s="14">
        <v>1.032</v>
      </c>
      <c r="G112" s="152">
        <v>-1.0699999999999999E-2</v>
      </c>
      <c r="H112" s="152">
        <v>0.03</v>
      </c>
      <c r="I112" s="150">
        <v>4.5</v>
      </c>
      <c r="J112" s="150">
        <v>4.5</v>
      </c>
      <c r="K112" s="152">
        <v>4.4510000000000001E-2</v>
      </c>
      <c r="L112" s="150" t="s">
        <v>40</v>
      </c>
      <c r="M112" s="14" t="s">
        <v>70</v>
      </c>
      <c r="N112" s="156">
        <v>-3.3E-3</v>
      </c>
      <c r="O112" s="18">
        <v>0.29339999999999999</v>
      </c>
      <c r="P112" s="152">
        <v>-1.26E-2</v>
      </c>
      <c r="Q112" s="152">
        <v>0.65349999999999997</v>
      </c>
      <c r="R112" s="152">
        <v>3.0999999999999999E-3</v>
      </c>
      <c r="S112" s="152">
        <v>1.1000000000000001E-3</v>
      </c>
      <c r="T112" s="152">
        <v>2.2000000000000001E-3</v>
      </c>
      <c r="U112" s="150">
        <v>16913</v>
      </c>
      <c r="V112" s="150">
        <v>82</v>
      </c>
      <c r="W112" s="153">
        <v>0.21180555555555555</v>
      </c>
      <c r="X112" s="154">
        <v>42705</v>
      </c>
      <c r="Y112" s="21" t="s">
        <v>38</v>
      </c>
    </row>
    <row r="113" spans="1:25" ht="15.75" thickBot="1" x14ac:dyDescent="0.2">
      <c r="A113" s="7">
        <v>150235</v>
      </c>
      <c r="B113" s="144" t="s">
        <v>115</v>
      </c>
      <c r="C113" s="7">
        <v>1.038</v>
      </c>
      <c r="D113" s="147">
        <v>4.7999999999999996E-3</v>
      </c>
      <c r="E113" s="144">
        <v>124.6</v>
      </c>
      <c r="F113" s="7">
        <v>1.0269999999999999</v>
      </c>
      <c r="G113" s="146">
        <v>-1.0699999999999999E-2</v>
      </c>
      <c r="H113" s="146">
        <v>0.03</v>
      </c>
      <c r="I113" s="144">
        <v>4.5</v>
      </c>
      <c r="J113" s="144">
        <v>4.5</v>
      </c>
      <c r="K113" s="146">
        <v>4.4510000000000001E-2</v>
      </c>
      <c r="L113" s="144" t="s">
        <v>40</v>
      </c>
      <c r="M113" s="7" t="s">
        <v>56</v>
      </c>
      <c r="N113" s="145">
        <v>-4.1999999999999997E-3</v>
      </c>
      <c r="O113" s="23">
        <v>0.37340000000000001</v>
      </c>
      <c r="P113" s="146">
        <v>-1.2699999999999999E-2</v>
      </c>
      <c r="Q113" s="146">
        <v>0.47210000000000002</v>
      </c>
      <c r="R113" s="146">
        <v>2.5000000000000001E-3</v>
      </c>
      <c r="S113" s="146">
        <v>5.0000000000000001E-4</v>
      </c>
      <c r="T113" s="146">
        <v>-5.0000000000000001E-4</v>
      </c>
      <c r="U113" s="144">
        <v>31536</v>
      </c>
      <c r="V113" s="144">
        <v>6</v>
      </c>
      <c r="W113" s="148">
        <v>0.21180555555555555</v>
      </c>
      <c r="X113" s="149">
        <v>42675</v>
      </c>
      <c r="Y113" s="13" t="s">
        <v>38</v>
      </c>
    </row>
    <row r="114" spans="1:25" ht="15.75" thickBot="1" x14ac:dyDescent="0.2">
      <c r="A114" s="14">
        <v>150184</v>
      </c>
      <c r="B114" s="150" t="s">
        <v>106</v>
      </c>
      <c r="C114" s="14">
        <v>1.0209999999999999</v>
      </c>
      <c r="D114" s="151">
        <v>2.8999999999999998E-3</v>
      </c>
      <c r="E114" s="150">
        <v>124.54</v>
      </c>
      <c r="F114" s="14">
        <v>1.0099</v>
      </c>
      <c r="G114" s="152">
        <v>-1.0999999999999999E-2</v>
      </c>
      <c r="H114" s="152">
        <v>0.03</v>
      </c>
      <c r="I114" s="150">
        <v>4.5</v>
      </c>
      <c r="J114" s="150">
        <v>4.5</v>
      </c>
      <c r="K114" s="152">
        <v>4.4510000000000001E-2</v>
      </c>
      <c r="L114" s="150" t="s">
        <v>40</v>
      </c>
      <c r="M114" s="14" t="s">
        <v>76</v>
      </c>
      <c r="N114" s="151">
        <v>3.8E-3</v>
      </c>
      <c r="O114" s="18">
        <v>0.3518</v>
      </c>
      <c r="P114" s="152">
        <v>-1.2800000000000001E-2</v>
      </c>
      <c r="Q114" s="162">
        <v>0.54349999999999998</v>
      </c>
      <c r="R114" s="152">
        <v>-2.3999999999999998E-3</v>
      </c>
      <c r="S114" s="152">
        <v>-2.8999999999999998E-3</v>
      </c>
      <c r="T114" s="152">
        <v>-5.1000000000000004E-3</v>
      </c>
      <c r="U114" s="150">
        <v>38621</v>
      </c>
      <c r="V114" s="150">
        <v>12</v>
      </c>
      <c r="W114" s="153">
        <v>0.21180555555555555</v>
      </c>
      <c r="X114" s="154">
        <v>42885</v>
      </c>
      <c r="Y114" s="21" t="s">
        <v>38</v>
      </c>
    </row>
    <row r="115" spans="1:25" ht="15.75" thickBot="1" x14ac:dyDescent="0.2">
      <c r="A115" s="7">
        <v>150205</v>
      </c>
      <c r="B115" s="144" t="s">
        <v>49</v>
      </c>
      <c r="C115" s="7">
        <v>1.0449999999999999</v>
      </c>
      <c r="D115" s="147">
        <v>4.7999999999999996E-3</v>
      </c>
      <c r="E115" s="144">
        <v>25615.49</v>
      </c>
      <c r="F115" s="7">
        <v>1.0329999999999999</v>
      </c>
      <c r="G115" s="146">
        <v>-1.1599999999999999E-2</v>
      </c>
      <c r="H115" s="146">
        <v>0.03</v>
      </c>
      <c r="I115" s="144">
        <v>4.5</v>
      </c>
      <c r="J115" s="144">
        <v>4.5</v>
      </c>
      <c r="K115" s="146">
        <v>4.4470000000000003E-2</v>
      </c>
      <c r="L115" s="144" t="s">
        <v>40</v>
      </c>
      <c r="M115" s="7" t="s">
        <v>50</v>
      </c>
      <c r="N115" s="147">
        <v>1.2999999999999999E-3</v>
      </c>
      <c r="O115" s="23">
        <v>0.2031</v>
      </c>
      <c r="P115" s="146">
        <v>-1.3599999999999999E-2</v>
      </c>
      <c r="Q115" s="146">
        <v>0.86339999999999995</v>
      </c>
      <c r="R115" s="146">
        <v>1.1999999999999999E-3</v>
      </c>
      <c r="S115" s="146">
        <v>1.9E-3</v>
      </c>
      <c r="T115" s="146">
        <v>1.8E-3</v>
      </c>
      <c r="U115" s="144">
        <v>572682</v>
      </c>
      <c r="V115" s="144">
        <v>5968</v>
      </c>
      <c r="W115" s="148">
        <v>0.21180555555555555</v>
      </c>
      <c r="X115" s="149">
        <v>42705</v>
      </c>
      <c r="Y115" s="13" t="s">
        <v>38</v>
      </c>
    </row>
    <row r="116" spans="1:25" ht="15.75" thickBot="1" x14ac:dyDescent="0.2">
      <c r="A116" s="14">
        <v>150315</v>
      </c>
      <c r="B116" s="150" t="s">
        <v>118</v>
      </c>
      <c r="C116" s="14">
        <v>1.044</v>
      </c>
      <c r="D116" s="151">
        <v>5.7999999999999996E-3</v>
      </c>
      <c r="E116" s="150">
        <v>606.62</v>
      </c>
      <c r="F116" s="14">
        <v>1.032</v>
      </c>
      <c r="G116" s="152">
        <v>-1.1599999999999999E-2</v>
      </c>
      <c r="H116" s="152">
        <v>0.03</v>
      </c>
      <c r="I116" s="150">
        <v>4.5</v>
      </c>
      <c r="J116" s="150">
        <v>4.5</v>
      </c>
      <c r="K116" s="152">
        <v>4.4470000000000003E-2</v>
      </c>
      <c r="L116" s="150" t="s">
        <v>40</v>
      </c>
      <c r="M116" s="14" t="s">
        <v>119</v>
      </c>
      <c r="N116" s="151">
        <v>1.2999999999999999E-3</v>
      </c>
      <c r="O116" s="18">
        <v>0.38740000000000002</v>
      </c>
      <c r="P116" s="152">
        <v>-1.3599999999999999E-2</v>
      </c>
      <c r="Q116" s="152">
        <v>0.43359999999999999</v>
      </c>
      <c r="R116" s="152">
        <v>-6.0000000000000001E-3</v>
      </c>
      <c r="S116" s="152">
        <v>-6.7000000000000002E-3</v>
      </c>
      <c r="T116" s="152">
        <v>-7.7000000000000002E-3</v>
      </c>
      <c r="U116" s="150">
        <v>9322</v>
      </c>
      <c r="V116" s="150">
        <v>-58</v>
      </c>
      <c r="W116" s="153">
        <v>0.21180555555555555</v>
      </c>
      <c r="X116" s="154">
        <v>42705</v>
      </c>
      <c r="Y116" s="21" t="s">
        <v>38</v>
      </c>
    </row>
    <row r="117" spans="1:25" ht="15.75" thickBot="1" x14ac:dyDescent="0.2">
      <c r="A117" s="7">
        <v>150200</v>
      </c>
      <c r="B117" s="144" t="s">
        <v>55</v>
      </c>
      <c r="C117" s="7">
        <v>1.042</v>
      </c>
      <c r="D117" s="147">
        <v>1.9E-3</v>
      </c>
      <c r="E117" s="144">
        <v>17040.95</v>
      </c>
      <c r="F117" s="7">
        <v>1.03</v>
      </c>
      <c r="G117" s="146">
        <v>-1.17E-2</v>
      </c>
      <c r="H117" s="146">
        <v>0.03</v>
      </c>
      <c r="I117" s="144">
        <v>4.5</v>
      </c>
      <c r="J117" s="144">
        <v>4.5</v>
      </c>
      <c r="K117" s="146">
        <v>4.4470000000000003E-2</v>
      </c>
      <c r="L117" s="144" t="s">
        <v>40</v>
      </c>
      <c r="M117" s="7" t="s">
        <v>56</v>
      </c>
      <c r="N117" s="145">
        <v>-4.1999999999999997E-3</v>
      </c>
      <c r="O117" s="23">
        <v>0.22020000000000001</v>
      </c>
      <c r="P117" s="146">
        <v>-1.3599999999999999E-2</v>
      </c>
      <c r="Q117" s="146">
        <v>0.82769999999999999</v>
      </c>
      <c r="R117" s="146">
        <v>4.5999999999999999E-3</v>
      </c>
      <c r="S117" s="146">
        <v>1.1999999999999999E-3</v>
      </c>
      <c r="T117" s="146">
        <v>0</v>
      </c>
      <c r="U117" s="144">
        <v>954415</v>
      </c>
      <c r="V117" s="144">
        <v>10664</v>
      </c>
      <c r="W117" s="148">
        <v>0.21180555555555555</v>
      </c>
      <c r="X117" s="149">
        <v>42719</v>
      </c>
      <c r="Y117" s="13" t="s">
        <v>38</v>
      </c>
    </row>
    <row r="118" spans="1:25" ht="15.75" thickBot="1" x14ac:dyDescent="0.2">
      <c r="A118" s="14">
        <v>150194</v>
      </c>
      <c r="B118" s="150" t="s">
        <v>85</v>
      </c>
      <c r="C118" s="14">
        <v>1.0429999999999999</v>
      </c>
      <c r="D118" s="151">
        <v>3.8E-3</v>
      </c>
      <c r="E118" s="150">
        <v>9209.73</v>
      </c>
      <c r="F118" s="14">
        <v>1.03</v>
      </c>
      <c r="G118" s="152">
        <v>-1.26E-2</v>
      </c>
      <c r="H118" s="152">
        <v>0.03</v>
      </c>
      <c r="I118" s="150">
        <v>4.5</v>
      </c>
      <c r="J118" s="150">
        <v>4.5</v>
      </c>
      <c r="K118" s="152">
        <v>4.4420000000000001E-2</v>
      </c>
      <c r="L118" s="150" t="s">
        <v>40</v>
      </c>
      <c r="M118" s="14" t="s">
        <v>86</v>
      </c>
      <c r="N118" s="156">
        <v>-2.9999999999999997E-4</v>
      </c>
      <c r="O118" s="18">
        <v>0.1729</v>
      </c>
      <c r="P118" s="152">
        <v>-1.4500000000000001E-2</v>
      </c>
      <c r="Q118" s="152">
        <v>0.9385</v>
      </c>
      <c r="R118" s="152">
        <v>-2.8999999999999998E-3</v>
      </c>
      <c r="S118" s="152">
        <v>-5.1999999999999998E-3</v>
      </c>
      <c r="T118" s="152">
        <v>-3.8999999999999998E-3</v>
      </c>
      <c r="U118" s="150">
        <v>461410</v>
      </c>
      <c r="V118" s="150">
        <v>-9</v>
      </c>
      <c r="W118" s="153">
        <v>0.21180555555555555</v>
      </c>
      <c r="X118" s="154">
        <v>42719</v>
      </c>
      <c r="Y118" s="21" t="s">
        <v>38</v>
      </c>
    </row>
    <row r="119" spans="1:25" ht="15.75" thickBot="1" x14ac:dyDescent="0.2">
      <c r="A119" s="7">
        <v>150051</v>
      </c>
      <c r="B119" s="144" t="s">
        <v>87</v>
      </c>
      <c r="C119" s="7">
        <v>1.038</v>
      </c>
      <c r="D119" s="147">
        <v>2.8999999999999998E-3</v>
      </c>
      <c r="E119" s="144">
        <v>2971.65</v>
      </c>
      <c r="F119" s="7">
        <v>1.0249999999999999</v>
      </c>
      <c r="G119" s="146">
        <v>-1.2699999999999999E-2</v>
      </c>
      <c r="H119" s="146">
        <v>0.03</v>
      </c>
      <c r="I119" s="144">
        <v>4.5</v>
      </c>
      <c r="J119" s="144">
        <v>4.5</v>
      </c>
      <c r="K119" s="146">
        <v>4.4420000000000001E-2</v>
      </c>
      <c r="L119" s="144" t="s">
        <v>40</v>
      </c>
      <c r="M119" s="7" t="s">
        <v>88</v>
      </c>
      <c r="N119" s="147">
        <v>2.9999999999999997E-4</v>
      </c>
      <c r="O119" s="23">
        <v>0.45390000000000003</v>
      </c>
      <c r="P119" s="146">
        <v>-1.46E-2</v>
      </c>
      <c r="Q119" s="146">
        <v>0.28499999999999998</v>
      </c>
      <c r="R119" s="146">
        <v>-5.7999999999999996E-3</v>
      </c>
      <c r="S119" s="146">
        <v>-6.4000000000000003E-3</v>
      </c>
      <c r="T119" s="146">
        <v>-3.0000000000000001E-3</v>
      </c>
      <c r="U119" s="144">
        <v>33197</v>
      </c>
      <c r="V119" s="144">
        <v>-864</v>
      </c>
      <c r="W119" s="148">
        <v>0.21180555555555555</v>
      </c>
      <c r="X119" s="149">
        <v>42719</v>
      </c>
      <c r="Y119" s="13" t="s">
        <v>38</v>
      </c>
    </row>
    <row r="120" spans="1:25" ht="15.75" thickBot="1" x14ac:dyDescent="0.2">
      <c r="A120" s="14">
        <v>502027</v>
      </c>
      <c r="B120" s="150" t="s">
        <v>124</v>
      </c>
      <c r="C120" s="14">
        <v>1.0649999999999999</v>
      </c>
      <c r="D120" s="151">
        <v>5.7000000000000002E-3</v>
      </c>
      <c r="E120" s="150">
        <v>32.71</v>
      </c>
      <c r="F120" s="14">
        <v>1.0509999999999999</v>
      </c>
      <c r="G120" s="152">
        <v>-1.3299999999999999E-2</v>
      </c>
      <c r="H120" s="152">
        <v>0.03</v>
      </c>
      <c r="I120" s="150">
        <v>5</v>
      </c>
      <c r="J120" s="150">
        <v>4.5</v>
      </c>
      <c r="K120" s="152">
        <v>4.4389999999999999E-2</v>
      </c>
      <c r="L120" s="150" t="s">
        <v>40</v>
      </c>
      <c r="M120" s="14" t="s">
        <v>125</v>
      </c>
      <c r="N120" s="156">
        <v>-1.5E-3</v>
      </c>
      <c r="O120" s="18">
        <v>0.29949999999999999</v>
      </c>
      <c r="P120" s="152">
        <v>-1.5299999999999999E-2</v>
      </c>
      <c r="Q120" s="152">
        <v>0.61519999999999997</v>
      </c>
      <c r="R120" s="152">
        <v>0.122</v>
      </c>
      <c r="S120" s="152">
        <v>6.7199999999999996E-2</v>
      </c>
      <c r="T120" s="152">
        <v>1.8800000000000001E-2</v>
      </c>
      <c r="U120" s="150">
        <v>139</v>
      </c>
      <c r="V120" s="150">
        <v>-2</v>
      </c>
      <c r="W120" s="153">
        <v>0.21180555555555555</v>
      </c>
      <c r="X120" s="154">
        <v>42614</v>
      </c>
      <c r="Y120" s="21" t="s">
        <v>38</v>
      </c>
    </row>
    <row r="121" spans="1:25" ht="15.75" thickBot="1" x14ac:dyDescent="0.2">
      <c r="A121" s="7">
        <v>150203</v>
      </c>
      <c r="B121" s="144" t="s">
        <v>109</v>
      </c>
      <c r="C121" s="7">
        <v>1.0349999999999999</v>
      </c>
      <c r="D121" s="147">
        <v>1.9E-3</v>
      </c>
      <c r="E121" s="144">
        <v>419.24</v>
      </c>
      <c r="F121" s="7">
        <v>1.0209999999999999</v>
      </c>
      <c r="G121" s="146">
        <v>-1.37E-2</v>
      </c>
      <c r="H121" s="146">
        <v>0.03</v>
      </c>
      <c r="I121" s="144">
        <v>4.5</v>
      </c>
      <c r="J121" s="144">
        <v>4.5</v>
      </c>
      <c r="K121" s="146">
        <v>4.4380000000000003E-2</v>
      </c>
      <c r="L121" s="144" t="s">
        <v>40</v>
      </c>
      <c r="M121" s="7" t="s">
        <v>110</v>
      </c>
      <c r="N121" s="147">
        <v>4.1999999999999997E-3</v>
      </c>
      <c r="O121" s="23">
        <v>0.47989999999999999</v>
      </c>
      <c r="P121" s="146">
        <v>-1.5599999999999999E-2</v>
      </c>
      <c r="Q121" s="146">
        <v>0.2276</v>
      </c>
      <c r="R121" s="146">
        <v>-6.0000000000000001E-3</v>
      </c>
      <c r="S121" s="146">
        <v>-3.3E-3</v>
      </c>
      <c r="T121" s="146">
        <v>-3.7000000000000002E-3</v>
      </c>
      <c r="U121" s="144">
        <v>16870</v>
      </c>
      <c r="V121" s="144">
        <v>-211</v>
      </c>
      <c r="W121" s="148">
        <v>0.21180555555555555</v>
      </c>
      <c r="X121" s="149">
        <v>42705</v>
      </c>
      <c r="Y121" s="13" t="s">
        <v>38</v>
      </c>
    </row>
    <row r="122" spans="1:25" ht="15.75" thickBot="1" x14ac:dyDescent="0.2">
      <c r="A122" s="14">
        <v>150209</v>
      </c>
      <c r="B122" s="150" t="s">
        <v>47</v>
      </c>
      <c r="C122" s="14">
        <v>1.0449999999999999</v>
      </c>
      <c r="D122" s="151">
        <v>1E-3</v>
      </c>
      <c r="E122" s="150">
        <v>14927.25</v>
      </c>
      <c r="F122" s="14">
        <v>1.03</v>
      </c>
      <c r="G122" s="152">
        <v>-1.46E-2</v>
      </c>
      <c r="H122" s="152">
        <v>0.03</v>
      </c>
      <c r="I122" s="150">
        <v>4.5</v>
      </c>
      <c r="J122" s="150">
        <v>4.5</v>
      </c>
      <c r="K122" s="152">
        <v>4.4330000000000001E-2</v>
      </c>
      <c r="L122" s="150" t="s">
        <v>40</v>
      </c>
      <c r="M122" s="14" t="s">
        <v>48</v>
      </c>
      <c r="N122" s="156">
        <v>-2.0000000000000001E-4</v>
      </c>
      <c r="O122" s="18">
        <v>0.26840000000000003</v>
      </c>
      <c r="P122" s="152">
        <v>-1.6400000000000001E-2</v>
      </c>
      <c r="Q122" s="152">
        <v>0.71460000000000001</v>
      </c>
      <c r="R122" s="152">
        <v>3.0000000000000001E-3</v>
      </c>
      <c r="S122" s="152">
        <v>1.1000000000000001E-3</v>
      </c>
      <c r="T122" s="152">
        <v>0</v>
      </c>
      <c r="U122" s="150">
        <v>438639</v>
      </c>
      <c r="V122" s="150">
        <v>2412</v>
      </c>
      <c r="W122" s="153">
        <v>0.21180555555555555</v>
      </c>
      <c r="X122" s="154">
        <v>42719</v>
      </c>
      <c r="Y122" s="21" t="s">
        <v>38</v>
      </c>
    </row>
    <row r="123" spans="1:25" ht="15.75" thickBot="1" x14ac:dyDescent="0.2">
      <c r="A123" s="7">
        <v>150307</v>
      </c>
      <c r="B123" s="144" t="s">
        <v>51</v>
      </c>
      <c r="C123" s="7">
        <v>1.0469999999999999</v>
      </c>
      <c r="D123" s="147">
        <v>2.8999999999999998E-3</v>
      </c>
      <c r="E123" s="144">
        <v>1421.58</v>
      </c>
      <c r="F123" s="7">
        <v>1.032</v>
      </c>
      <c r="G123" s="146">
        <v>-1.4500000000000001E-2</v>
      </c>
      <c r="H123" s="146">
        <v>0.03</v>
      </c>
      <c r="I123" s="144">
        <v>4.5</v>
      </c>
      <c r="J123" s="144">
        <v>4.5</v>
      </c>
      <c r="K123" s="146">
        <v>4.4330000000000001E-2</v>
      </c>
      <c r="L123" s="144" t="s">
        <v>40</v>
      </c>
      <c r="M123" s="7" t="s">
        <v>52</v>
      </c>
      <c r="N123" s="147">
        <v>1.9E-3</v>
      </c>
      <c r="O123" s="23">
        <v>0.2263</v>
      </c>
      <c r="P123" s="146">
        <v>-1.6400000000000001E-2</v>
      </c>
      <c r="Q123" s="146">
        <v>0.8105</v>
      </c>
      <c r="R123" s="146">
        <v>-6.0000000000000001E-3</v>
      </c>
      <c r="S123" s="146">
        <v>-5.4000000000000003E-3</v>
      </c>
      <c r="T123" s="146">
        <v>-9.1000000000000004E-3</v>
      </c>
      <c r="U123" s="144">
        <v>21163</v>
      </c>
      <c r="V123" s="144">
        <v>-1171</v>
      </c>
      <c r="W123" s="148">
        <v>0.21180555555555555</v>
      </c>
      <c r="X123" s="149">
        <v>42705</v>
      </c>
      <c r="Y123" s="13" t="s">
        <v>38</v>
      </c>
    </row>
    <row r="124" spans="1:25" ht="15.75" thickBot="1" x14ac:dyDescent="0.2">
      <c r="A124" s="14">
        <v>150269</v>
      </c>
      <c r="B124" s="150" t="s">
        <v>57</v>
      </c>
      <c r="C124" s="14">
        <v>1.0449999999999999</v>
      </c>
      <c r="D124" s="151">
        <v>3.8E-3</v>
      </c>
      <c r="E124" s="150">
        <v>4195.8</v>
      </c>
      <c r="F124" s="14">
        <v>1.03</v>
      </c>
      <c r="G124" s="152">
        <v>-1.46E-2</v>
      </c>
      <c r="H124" s="152">
        <v>0.03</v>
      </c>
      <c r="I124" s="150">
        <v>4.5</v>
      </c>
      <c r="J124" s="150">
        <v>4.5</v>
      </c>
      <c r="K124" s="152">
        <v>4.4330000000000001E-2</v>
      </c>
      <c r="L124" s="150" t="s">
        <v>40</v>
      </c>
      <c r="M124" s="14" t="s">
        <v>58</v>
      </c>
      <c r="N124" s="156">
        <v>-5.8999999999999999E-3</v>
      </c>
      <c r="O124" s="18">
        <v>0.35510000000000003</v>
      </c>
      <c r="P124" s="152">
        <v>-1.6400000000000001E-2</v>
      </c>
      <c r="Q124" s="152">
        <v>0.51149999999999995</v>
      </c>
      <c r="R124" s="152">
        <v>1E-4</v>
      </c>
      <c r="S124" s="152">
        <v>4.0000000000000001E-3</v>
      </c>
      <c r="T124" s="152">
        <v>6.0000000000000001E-3</v>
      </c>
      <c r="U124" s="150">
        <v>53907</v>
      </c>
      <c r="V124" s="150">
        <v>5280</v>
      </c>
      <c r="W124" s="153">
        <v>0.21180555555555555</v>
      </c>
      <c r="X124" s="154">
        <v>42719</v>
      </c>
      <c r="Y124" s="21" t="s">
        <v>38</v>
      </c>
    </row>
    <row r="125" spans="1:25" ht="15.75" thickBot="1" x14ac:dyDescent="0.2">
      <c r="A125" s="7">
        <v>150186</v>
      </c>
      <c r="B125" s="144" t="s">
        <v>79</v>
      </c>
      <c r="C125" s="7">
        <v>1.018</v>
      </c>
      <c r="D125" s="147">
        <v>3.8999999999999998E-3</v>
      </c>
      <c r="E125" s="144">
        <v>1060.53</v>
      </c>
      <c r="F125" s="7">
        <v>1.0029999999999999</v>
      </c>
      <c r="G125" s="146">
        <v>-1.4999999999999999E-2</v>
      </c>
      <c r="H125" s="146">
        <v>0.03</v>
      </c>
      <c r="I125" s="144">
        <v>4.5</v>
      </c>
      <c r="J125" s="144">
        <v>4.5</v>
      </c>
      <c r="K125" s="146">
        <v>4.4330000000000001E-2</v>
      </c>
      <c r="L125" s="144" t="s">
        <v>40</v>
      </c>
      <c r="M125" s="7" t="s">
        <v>80</v>
      </c>
      <c r="N125" s="145">
        <v>-5.0000000000000001E-4</v>
      </c>
      <c r="O125" s="23">
        <v>0.36259999999999998</v>
      </c>
      <c r="P125" s="146">
        <v>-1.67E-2</v>
      </c>
      <c r="Q125" s="160">
        <v>0.5262</v>
      </c>
      <c r="R125" s="146">
        <v>-2.9999999999999997E-4</v>
      </c>
      <c r="S125" s="146">
        <v>-2.8E-3</v>
      </c>
      <c r="T125" s="146">
        <v>-8.9999999999999998E-4</v>
      </c>
      <c r="U125" s="144">
        <v>46325</v>
      </c>
      <c r="V125" s="144">
        <v>4</v>
      </c>
      <c r="W125" s="148">
        <v>0.21180555555555555</v>
      </c>
      <c r="X125" s="149">
        <v>42940</v>
      </c>
      <c r="Y125" s="13" t="s">
        <v>38</v>
      </c>
    </row>
    <row r="126" spans="1:25" ht="15.75" thickBot="1" x14ac:dyDescent="0.2">
      <c r="A126" s="14">
        <v>502004</v>
      </c>
      <c r="B126" s="150" t="s">
        <v>98</v>
      </c>
      <c r="C126" s="14">
        <v>1.0209999999999999</v>
      </c>
      <c r="D126" s="151">
        <v>2.8999999999999998E-3</v>
      </c>
      <c r="E126" s="150">
        <v>957.73</v>
      </c>
      <c r="F126" s="14">
        <v>1.0052000000000001</v>
      </c>
      <c r="G126" s="152">
        <v>-1.5699999999999999E-2</v>
      </c>
      <c r="H126" s="152">
        <v>0.03</v>
      </c>
      <c r="I126" s="150">
        <v>4.5</v>
      </c>
      <c r="J126" s="150">
        <v>4.5</v>
      </c>
      <c r="K126" s="152">
        <v>4.4299999999999999E-2</v>
      </c>
      <c r="L126" s="150" t="s">
        <v>40</v>
      </c>
      <c r="M126" s="14" t="s">
        <v>80</v>
      </c>
      <c r="N126" s="156">
        <v>-5.0000000000000001E-4</v>
      </c>
      <c r="O126" s="18">
        <v>0.45179999999999998</v>
      </c>
      <c r="P126" s="152">
        <v>-1.77E-2</v>
      </c>
      <c r="Q126" s="152">
        <v>0.31019999999999998</v>
      </c>
      <c r="R126" s="152">
        <v>-2.8999999999999998E-3</v>
      </c>
      <c r="S126" s="152">
        <v>-4.7000000000000002E-3</v>
      </c>
      <c r="T126" s="152">
        <v>-4.4999999999999997E-3</v>
      </c>
      <c r="U126" s="150">
        <v>36961</v>
      </c>
      <c r="V126" s="150">
        <v>-62</v>
      </c>
      <c r="W126" s="153">
        <v>0.21180555555555555</v>
      </c>
      <c r="X126" s="154">
        <v>42923</v>
      </c>
      <c r="Y126" s="21" t="s">
        <v>38</v>
      </c>
    </row>
    <row r="127" spans="1:25" ht="15.75" thickBot="1" x14ac:dyDescent="0.2">
      <c r="A127" s="7">
        <v>150227</v>
      </c>
      <c r="B127" s="155" t="s">
        <v>111</v>
      </c>
      <c r="C127" s="7">
        <v>1.052</v>
      </c>
      <c r="D127" s="147">
        <v>5.7000000000000002E-3</v>
      </c>
      <c r="E127" s="144">
        <v>10418.120000000001</v>
      </c>
      <c r="F127" s="7">
        <v>1.036</v>
      </c>
      <c r="G127" s="146">
        <v>-1.54E-2</v>
      </c>
      <c r="H127" s="146">
        <v>0.03</v>
      </c>
      <c r="I127" s="144">
        <v>4.5</v>
      </c>
      <c r="J127" s="144">
        <v>4.5</v>
      </c>
      <c r="K127" s="146">
        <v>4.4290000000000003E-2</v>
      </c>
      <c r="L127" s="144" t="s">
        <v>40</v>
      </c>
      <c r="M127" s="7" t="s">
        <v>95</v>
      </c>
      <c r="N127" s="147">
        <v>1.9E-3</v>
      </c>
      <c r="O127" s="23">
        <v>0.26650000000000001</v>
      </c>
      <c r="P127" s="146">
        <v>-1.7299999999999999E-2</v>
      </c>
      <c r="Q127" s="146">
        <v>0.71120000000000005</v>
      </c>
      <c r="R127" s="146">
        <v>1.6000000000000001E-3</v>
      </c>
      <c r="S127" s="146">
        <v>2.3E-3</v>
      </c>
      <c r="T127" s="146">
        <v>8.0000000000000002E-3</v>
      </c>
      <c r="U127" s="144">
        <v>306964</v>
      </c>
      <c r="V127" s="144">
        <v>10392</v>
      </c>
      <c r="W127" s="148">
        <v>0.21180555555555555</v>
      </c>
      <c r="X127" s="149">
        <v>42675</v>
      </c>
      <c r="Y127" s="13" t="s">
        <v>38</v>
      </c>
    </row>
    <row r="128" spans="1:25" ht="15.75" thickBot="1" x14ac:dyDescent="0.2">
      <c r="A128" s="14">
        <v>150207</v>
      </c>
      <c r="B128" s="150" t="s">
        <v>71</v>
      </c>
      <c r="C128" s="14">
        <v>1.046</v>
      </c>
      <c r="D128" s="151">
        <v>1E-3</v>
      </c>
      <c r="E128" s="150">
        <v>447.67</v>
      </c>
      <c r="F128" s="14">
        <v>1.03</v>
      </c>
      <c r="G128" s="152">
        <v>-1.55E-2</v>
      </c>
      <c r="H128" s="152">
        <v>0.03</v>
      </c>
      <c r="I128" s="150">
        <v>4.5</v>
      </c>
      <c r="J128" s="150">
        <v>4.5</v>
      </c>
      <c r="K128" s="152">
        <v>4.4290000000000003E-2</v>
      </c>
      <c r="L128" s="150" t="s">
        <v>40</v>
      </c>
      <c r="M128" s="14" t="s">
        <v>72</v>
      </c>
      <c r="N128" s="156">
        <v>-1.04E-2</v>
      </c>
      <c r="O128" s="18">
        <v>0.18390000000000001</v>
      </c>
      <c r="P128" s="152">
        <v>-1.7399999999999999E-2</v>
      </c>
      <c r="Q128" s="152">
        <v>0.91279999999999994</v>
      </c>
      <c r="R128" s="152">
        <v>-7.9000000000000008E-3</v>
      </c>
      <c r="S128" s="152">
        <v>-3.2000000000000002E-3</v>
      </c>
      <c r="T128" s="152">
        <v>-1.17E-2</v>
      </c>
      <c r="U128" s="150">
        <v>14251</v>
      </c>
      <c r="V128" s="150">
        <v>-953</v>
      </c>
      <c r="W128" s="153">
        <v>0.21180555555555555</v>
      </c>
      <c r="X128" s="154">
        <v>42719</v>
      </c>
      <c r="Y128" s="21" t="s">
        <v>38</v>
      </c>
    </row>
    <row r="129" spans="1:25" ht="15.75" thickBot="1" x14ac:dyDescent="0.2">
      <c r="A129" s="7">
        <v>150309</v>
      </c>
      <c r="B129" s="144" t="s">
        <v>73</v>
      </c>
      <c r="C129" s="7">
        <v>1.048</v>
      </c>
      <c r="D129" s="147">
        <v>1.06E-2</v>
      </c>
      <c r="E129" s="144">
        <v>7.81</v>
      </c>
      <c r="F129" s="7">
        <v>1.032</v>
      </c>
      <c r="G129" s="146">
        <v>-1.55E-2</v>
      </c>
      <c r="H129" s="146">
        <v>0.03</v>
      </c>
      <c r="I129" s="144">
        <v>4.5</v>
      </c>
      <c r="J129" s="144">
        <v>4.5</v>
      </c>
      <c r="K129" s="146">
        <v>4.4290000000000003E-2</v>
      </c>
      <c r="L129" s="144" t="s">
        <v>40</v>
      </c>
      <c r="M129" s="7" t="s">
        <v>74</v>
      </c>
      <c r="N129" s="157">
        <v>0</v>
      </c>
      <c r="O129" s="23">
        <v>0.36470000000000002</v>
      </c>
      <c r="P129" s="146">
        <v>-1.7299999999999999E-2</v>
      </c>
      <c r="Q129" s="146">
        <v>0.48659999999999998</v>
      </c>
      <c r="R129" s="146">
        <v>-4.0000000000000001E-3</v>
      </c>
      <c r="S129" s="146">
        <v>-6.4000000000000003E-3</v>
      </c>
      <c r="T129" s="146">
        <v>-4.4000000000000003E-3</v>
      </c>
      <c r="U129" s="144">
        <v>1393</v>
      </c>
      <c r="V129" s="144">
        <v>-8</v>
      </c>
      <c r="W129" s="148">
        <v>0.21180555555555555</v>
      </c>
      <c r="X129" s="149">
        <v>42709</v>
      </c>
      <c r="Y129" s="13" t="s">
        <v>38</v>
      </c>
    </row>
    <row r="130" spans="1:25" ht="15.75" thickBot="1" x14ac:dyDescent="0.2">
      <c r="A130" s="14">
        <v>150217</v>
      </c>
      <c r="B130" s="150" t="s">
        <v>67</v>
      </c>
      <c r="C130" s="14">
        <v>1.056</v>
      </c>
      <c r="D130" s="151">
        <v>4.7999999999999996E-3</v>
      </c>
      <c r="E130" s="150">
        <v>2243.29</v>
      </c>
      <c r="F130" s="14">
        <v>1.036</v>
      </c>
      <c r="G130" s="152">
        <v>-1.9300000000000001E-2</v>
      </c>
      <c r="H130" s="152">
        <v>0.03</v>
      </c>
      <c r="I130" s="150">
        <v>5.5</v>
      </c>
      <c r="J130" s="150">
        <v>4.5</v>
      </c>
      <c r="K130" s="152">
        <v>4.428E-2</v>
      </c>
      <c r="L130" s="150" t="s">
        <v>40</v>
      </c>
      <c r="M130" s="14" t="s">
        <v>68</v>
      </c>
      <c r="N130" s="151">
        <v>7.7000000000000002E-3</v>
      </c>
      <c r="O130" s="18">
        <v>0.28029999999999999</v>
      </c>
      <c r="P130" s="152">
        <v>-2.1000000000000001E-2</v>
      </c>
      <c r="Q130" s="152">
        <v>0.67879999999999996</v>
      </c>
      <c r="R130" s="152">
        <v>-6.7000000000000002E-3</v>
      </c>
      <c r="S130" s="152">
        <v>-6.7999999999999996E-3</v>
      </c>
      <c r="T130" s="152">
        <v>-8.5000000000000006E-3</v>
      </c>
      <c r="U130" s="150">
        <v>45390</v>
      </c>
      <c r="V130" s="150">
        <v>-495</v>
      </c>
      <c r="W130" s="153">
        <v>0.21180555555555555</v>
      </c>
      <c r="X130" s="154">
        <v>42738</v>
      </c>
      <c r="Y130" s="21" t="s">
        <v>38</v>
      </c>
    </row>
    <row r="131" spans="1:25" ht="15.75" thickBot="1" x14ac:dyDescent="0.2">
      <c r="A131" s="7">
        <v>150169</v>
      </c>
      <c r="B131" s="155" t="s">
        <v>116</v>
      </c>
      <c r="C131" s="7">
        <v>1.046</v>
      </c>
      <c r="D131" s="147">
        <v>1.9E-3</v>
      </c>
      <c r="E131" s="144">
        <v>342.12</v>
      </c>
      <c r="F131" s="7">
        <v>1.028</v>
      </c>
      <c r="G131" s="146">
        <v>-1.7500000000000002E-2</v>
      </c>
      <c r="H131" s="146">
        <v>0.03</v>
      </c>
      <c r="I131" s="144">
        <v>4.5</v>
      </c>
      <c r="J131" s="144">
        <v>4.5</v>
      </c>
      <c r="K131" s="146">
        <v>4.4200000000000003E-2</v>
      </c>
      <c r="L131" s="144" t="s">
        <v>40</v>
      </c>
      <c r="M131" s="7" t="s">
        <v>117</v>
      </c>
      <c r="N131" s="145">
        <v>-3.2000000000000002E-3</v>
      </c>
      <c r="O131" s="23">
        <v>0.36430000000000001</v>
      </c>
      <c r="P131" s="146">
        <v>-1.9300000000000001E-2</v>
      </c>
      <c r="Q131" s="146">
        <v>0.49230000000000002</v>
      </c>
      <c r="R131" s="146">
        <v>-5.1000000000000004E-3</v>
      </c>
      <c r="S131" s="146">
        <v>-7.4000000000000003E-3</v>
      </c>
      <c r="T131" s="146">
        <v>3.5000000000000001E-3</v>
      </c>
      <c r="U131" s="144">
        <v>57872</v>
      </c>
      <c r="V131" s="144">
        <v>-201</v>
      </c>
      <c r="W131" s="148">
        <v>0.21180555555555555</v>
      </c>
      <c r="X131" s="149">
        <v>42738</v>
      </c>
      <c r="Y131" s="13" t="s">
        <v>38</v>
      </c>
    </row>
    <row r="132" spans="1:25" ht="15.75" thickBot="1" x14ac:dyDescent="0.2">
      <c r="A132" s="14">
        <v>150245</v>
      </c>
      <c r="B132" s="150" t="s">
        <v>132</v>
      </c>
      <c r="C132" s="14">
        <v>1.071</v>
      </c>
      <c r="D132" s="151">
        <v>1.23E-2</v>
      </c>
      <c r="E132" s="150">
        <v>30.07</v>
      </c>
      <c r="F132" s="14">
        <v>1.046</v>
      </c>
      <c r="G132" s="152">
        <v>-2.3900000000000001E-2</v>
      </c>
      <c r="H132" s="152">
        <v>0.03</v>
      </c>
      <c r="I132" s="150">
        <v>4.75</v>
      </c>
      <c r="J132" s="150">
        <v>4.5</v>
      </c>
      <c r="K132" s="152">
        <v>4.3920000000000001E-2</v>
      </c>
      <c r="L132" s="150" t="s">
        <v>40</v>
      </c>
      <c r="M132" s="14" t="s">
        <v>86</v>
      </c>
      <c r="N132" s="156">
        <v>-2.9999999999999997E-4</v>
      </c>
      <c r="O132" s="18">
        <v>0.4254</v>
      </c>
      <c r="P132" s="152">
        <v>-2.5399999999999999E-2</v>
      </c>
      <c r="Q132" s="152">
        <v>0.33019999999999999</v>
      </c>
      <c r="R132" s="152">
        <v>-2.8E-3</v>
      </c>
      <c r="S132" s="152">
        <v>-1.11E-2</v>
      </c>
      <c r="T132" s="152">
        <v>-7.4999999999999997E-3</v>
      </c>
      <c r="U132" s="150">
        <v>1008</v>
      </c>
      <c r="V132" s="150">
        <v>-9</v>
      </c>
      <c r="W132" s="153">
        <v>0.21180555555555555</v>
      </c>
      <c r="X132" s="154">
        <v>42675</v>
      </c>
      <c r="Y132" s="21" t="s">
        <v>38</v>
      </c>
    </row>
    <row r="133" spans="1:25" ht="15.75" thickBot="1" x14ac:dyDescent="0.2">
      <c r="A133" s="7">
        <v>150018</v>
      </c>
      <c r="B133" s="144" t="s">
        <v>122</v>
      </c>
      <c r="C133" s="7">
        <v>1.0529999999999999</v>
      </c>
      <c r="D133" s="147">
        <v>2.8999999999999998E-3</v>
      </c>
      <c r="E133" s="144">
        <v>5395.5</v>
      </c>
      <c r="F133" s="7">
        <v>1.028</v>
      </c>
      <c r="G133" s="146">
        <v>-2.4299999999999999E-2</v>
      </c>
      <c r="H133" s="146">
        <v>0.03</v>
      </c>
      <c r="I133" s="144">
        <v>4.5</v>
      </c>
      <c r="J133" s="144">
        <v>4.5</v>
      </c>
      <c r="K133" s="146">
        <v>4.3900000000000002E-2</v>
      </c>
      <c r="L133" s="144" t="s">
        <v>40</v>
      </c>
      <c r="M133" s="7" t="s">
        <v>123</v>
      </c>
      <c r="N133" s="145">
        <v>-2E-3</v>
      </c>
      <c r="O133" s="23">
        <v>0.34470000000000001</v>
      </c>
      <c r="P133" s="146">
        <v>-2.58E-2</v>
      </c>
      <c r="Q133" s="146">
        <v>1.0509999999999999</v>
      </c>
      <c r="R133" s="146">
        <v>-1E-4</v>
      </c>
      <c r="S133" s="146">
        <v>-2E-3</v>
      </c>
      <c r="T133" s="146">
        <v>-6.6E-3</v>
      </c>
      <c r="U133" s="144">
        <v>329099</v>
      </c>
      <c r="V133" s="144">
        <v>102</v>
      </c>
      <c r="W133" s="148">
        <v>0.21180555555555555</v>
      </c>
      <c r="X133" s="149">
        <v>42738</v>
      </c>
      <c r="Y133" s="13" t="s">
        <v>38</v>
      </c>
    </row>
    <row r="134" spans="1:25" ht="15.75" thickBot="1" x14ac:dyDescent="0.2">
      <c r="A134" s="14">
        <v>150076</v>
      </c>
      <c r="B134" s="150" t="s">
        <v>288</v>
      </c>
      <c r="C134" s="14">
        <v>1.0529999999999999</v>
      </c>
      <c r="D134" s="151">
        <v>1.9E-3</v>
      </c>
      <c r="E134" s="150">
        <v>0.49</v>
      </c>
      <c r="F134" s="14">
        <v>1.028</v>
      </c>
      <c r="G134" s="152">
        <v>-2.4299999999999999E-2</v>
      </c>
      <c r="H134" s="152">
        <v>0.03</v>
      </c>
      <c r="I134" s="150">
        <v>4.5</v>
      </c>
      <c r="J134" s="150">
        <v>4.5</v>
      </c>
      <c r="K134" s="152">
        <v>4.3900000000000002E-2</v>
      </c>
      <c r="L134" s="150" t="s">
        <v>40</v>
      </c>
      <c r="M134" s="14" t="s">
        <v>88</v>
      </c>
      <c r="N134" s="151">
        <v>2.9999999999999997E-4</v>
      </c>
      <c r="O134" s="18">
        <v>0.43680000000000002</v>
      </c>
      <c r="P134" s="152">
        <v>-2.5499999999999998E-2</v>
      </c>
      <c r="Q134" s="152">
        <v>0.73560000000000003</v>
      </c>
      <c r="R134" s="152">
        <v>-8.9999999999999993E-3</v>
      </c>
      <c r="S134" s="152">
        <v>6.4999999999999997E-3</v>
      </c>
      <c r="T134" s="152">
        <v>5.1999999999999998E-3</v>
      </c>
      <c r="U134" s="150">
        <v>291</v>
      </c>
      <c r="V134" s="150">
        <v>0</v>
      </c>
      <c r="W134" s="153">
        <v>0.21180555555555555</v>
      </c>
      <c r="X134" s="154">
        <v>42738</v>
      </c>
      <c r="Y134" s="21" t="s">
        <v>38</v>
      </c>
    </row>
    <row r="135" spans="1:25" ht="15.75" thickBot="1" x14ac:dyDescent="0.2">
      <c r="A135" s="7">
        <v>150100</v>
      </c>
      <c r="B135" s="144" t="s">
        <v>133</v>
      </c>
      <c r="C135" s="7">
        <v>1.0549999999999999</v>
      </c>
      <c r="D135" s="147">
        <v>1.6400000000000001E-2</v>
      </c>
      <c r="E135" s="144">
        <v>85.03</v>
      </c>
      <c r="F135" s="7">
        <v>1.028</v>
      </c>
      <c r="G135" s="146">
        <v>-2.63E-2</v>
      </c>
      <c r="H135" s="146">
        <v>0.03</v>
      </c>
      <c r="I135" s="144">
        <v>4.5</v>
      </c>
      <c r="J135" s="144">
        <v>4.5</v>
      </c>
      <c r="K135" s="146">
        <v>4.3819999999999998E-2</v>
      </c>
      <c r="L135" s="144" t="s">
        <v>40</v>
      </c>
      <c r="M135" s="7" t="s">
        <v>134</v>
      </c>
      <c r="N135" s="147">
        <v>2.3999999999999998E-3</v>
      </c>
      <c r="O135" s="23">
        <v>0.46150000000000002</v>
      </c>
      <c r="P135" s="146">
        <v>-2.76E-2</v>
      </c>
      <c r="Q135" s="146">
        <v>0.68530000000000002</v>
      </c>
      <c r="R135" s="146">
        <v>-6.1000000000000004E-3</v>
      </c>
      <c r="S135" s="146">
        <v>-9.2999999999999992E-3</v>
      </c>
      <c r="T135" s="146">
        <v>-8.0000000000000002E-3</v>
      </c>
      <c r="U135" s="144">
        <v>14153</v>
      </c>
      <c r="V135" s="144">
        <v>-12</v>
      </c>
      <c r="W135" s="148">
        <v>0.21180555555555555</v>
      </c>
      <c r="X135" s="149">
        <v>42738</v>
      </c>
      <c r="Y135" s="13" t="s">
        <v>38</v>
      </c>
    </row>
    <row r="136" spans="1:25" ht="15.75" thickBot="1" x14ac:dyDescent="0.2">
      <c r="A136" s="14">
        <v>150171</v>
      </c>
      <c r="B136" s="150" t="s">
        <v>101</v>
      </c>
      <c r="C136" s="14">
        <v>1.0469999999999999</v>
      </c>
      <c r="D136" s="151">
        <v>1.9E-3</v>
      </c>
      <c r="E136" s="150">
        <v>2270.66</v>
      </c>
      <c r="F136" s="14">
        <v>1.0194000000000001</v>
      </c>
      <c r="G136" s="152">
        <v>-2.7099999999999999E-2</v>
      </c>
      <c r="H136" s="152">
        <v>0.03</v>
      </c>
      <c r="I136" s="150">
        <v>4.5</v>
      </c>
      <c r="J136" s="150">
        <v>4.5</v>
      </c>
      <c r="K136" s="152">
        <v>4.3790000000000003E-2</v>
      </c>
      <c r="L136" s="150" t="s">
        <v>40</v>
      </c>
      <c r="M136" s="14" t="s">
        <v>102</v>
      </c>
      <c r="N136" s="156">
        <v>-4.4000000000000003E-3</v>
      </c>
      <c r="O136" s="18">
        <v>0.4556</v>
      </c>
      <c r="P136" s="152">
        <v>-2.87E-2</v>
      </c>
      <c r="Q136" s="162">
        <v>0.28660000000000002</v>
      </c>
      <c r="R136" s="152">
        <v>1.4E-3</v>
      </c>
      <c r="S136" s="152">
        <v>-6.9999999999999999E-4</v>
      </c>
      <c r="T136" s="152">
        <v>-2.0000000000000001E-4</v>
      </c>
      <c r="U136" s="150">
        <v>350760</v>
      </c>
      <c r="V136" s="150">
        <v>228</v>
      </c>
      <c r="W136" s="153">
        <v>0.21180555555555555</v>
      </c>
      <c r="X136" s="154">
        <v>42807</v>
      </c>
      <c r="Y136" s="21" t="s">
        <v>38</v>
      </c>
    </row>
    <row r="137" spans="1:25" ht="15.75" thickBot="1" x14ac:dyDescent="0.2">
      <c r="A137" s="7">
        <v>150181</v>
      </c>
      <c r="B137" s="144" t="s">
        <v>98</v>
      </c>
      <c r="C137" s="7">
        <v>1.054</v>
      </c>
      <c r="D137" s="147">
        <v>3.8E-3</v>
      </c>
      <c r="E137" s="144">
        <v>1882.18</v>
      </c>
      <c r="F137" s="7">
        <v>1.0249999999999999</v>
      </c>
      <c r="G137" s="146">
        <v>-2.8299999999999999E-2</v>
      </c>
      <c r="H137" s="146">
        <v>0.03</v>
      </c>
      <c r="I137" s="144">
        <v>4.5</v>
      </c>
      <c r="J137" s="144">
        <v>4.5</v>
      </c>
      <c r="K137" s="146">
        <v>4.3729999999999998E-2</v>
      </c>
      <c r="L137" s="144" t="s">
        <v>40</v>
      </c>
      <c r="M137" s="7" t="s">
        <v>80</v>
      </c>
      <c r="N137" s="145">
        <v>-5.0000000000000001E-4</v>
      </c>
      <c r="O137" s="23">
        <v>0.4415</v>
      </c>
      <c r="P137" s="146">
        <v>-2.9499999999999998E-2</v>
      </c>
      <c r="Q137" s="146">
        <v>0.31409999999999999</v>
      </c>
      <c r="R137" s="146">
        <v>8.9999999999999998E-4</v>
      </c>
      <c r="S137" s="146">
        <v>4.0000000000000002E-4</v>
      </c>
      <c r="T137" s="146">
        <v>-3.0000000000000001E-3</v>
      </c>
      <c r="U137" s="144">
        <v>306438</v>
      </c>
      <c r="V137" s="144">
        <v>340</v>
      </c>
      <c r="W137" s="148">
        <v>0.21180555555555555</v>
      </c>
      <c r="X137" s="149">
        <v>42719</v>
      </c>
      <c r="Y137" s="13" t="s">
        <v>38</v>
      </c>
    </row>
    <row r="138" spans="1:25" ht="15.75" thickBot="1" x14ac:dyDescent="0.2">
      <c r="A138" s="14">
        <v>150192</v>
      </c>
      <c r="B138" s="150" t="s">
        <v>107</v>
      </c>
      <c r="C138" s="14">
        <v>1.071</v>
      </c>
      <c r="D138" s="151">
        <v>9.4000000000000004E-3</v>
      </c>
      <c r="E138" s="150">
        <v>1001.91</v>
      </c>
      <c r="F138" s="14">
        <v>1.028</v>
      </c>
      <c r="G138" s="152">
        <v>-4.1799999999999997E-2</v>
      </c>
      <c r="H138" s="152">
        <v>0.03</v>
      </c>
      <c r="I138" s="150">
        <v>4.5</v>
      </c>
      <c r="J138" s="150">
        <v>4.5</v>
      </c>
      <c r="K138" s="152">
        <v>4.3139999999999998E-2</v>
      </c>
      <c r="L138" s="150" t="s">
        <v>40</v>
      </c>
      <c r="M138" s="14" t="s">
        <v>108</v>
      </c>
      <c r="N138" s="156">
        <v>-1.21E-2</v>
      </c>
      <c r="O138" s="18">
        <v>0.40749999999999997</v>
      </c>
      <c r="P138" s="152">
        <v>-4.2099999999999999E-2</v>
      </c>
      <c r="Q138" s="152">
        <v>0.39090000000000003</v>
      </c>
      <c r="R138" s="152">
        <v>-8.3000000000000001E-3</v>
      </c>
      <c r="S138" s="152">
        <v>-3.7000000000000002E-3</v>
      </c>
      <c r="T138" s="152">
        <v>-1.4E-2</v>
      </c>
      <c r="U138" s="150">
        <v>13863</v>
      </c>
      <c r="V138" s="150">
        <v>-212</v>
      </c>
      <c r="W138" s="153">
        <v>0.21180555555555555</v>
      </c>
      <c r="X138" s="154">
        <v>42738</v>
      </c>
      <c r="Y138" s="21" t="s">
        <v>38</v>
      </c>
    </row>
    <row r="139" spans="1:25" ht="15.75" thickBot="1" x14ac:dyDescent="0.2">
      <c r="A139" s="7">
        <v>150092</v>
      </c>
      <c r="B139" s="144" t="s">
        <v>138</v>
      </c>
      <c r="C139" s="7">
        <v>1.071</v>
      </c>
      <c r="D139" s="147">
        <v>2.1000000000000001E-2</v>
      </c>
      <c r="E139" s="144">
        <v>1.35</v>
      </c>
      <c r="F139" s="7">
        <v>1.028</v>
      </c>
      <c r="G139" s="146">
        <v>-4.1799999999999997E-2</v>
      </c>
      <c r="H139" s="146">
        <v>0.03</v>
      </c>
      <c r="I139" s="144">
        <v>4.5</v>
      </c>
      <c r="J139" s="144">
        <v>4.5</v>
      </c>
      <c r="K139" s="146">
        <v>4.3139999999999998E-2</v>
      </c>
      <c r="L139" s="144" t="s">
        <v>40</v>
      </c>
      <c r="M139" s="7" t="s">
        <v>139</v>
      </c>
      <c r="N139" s="145">
        <v>-1.6000000000000001E-3</v>
      </c>
      <c r="O139" s="23">
        <v>0.41389999999999999</v>
      </c>
      <c r="P139" s="146">
        <v>-4.2099999999999999E-2</v>
      </c>
      <c r="Q139" s="146">
        <v>0.83430000000000004</v>
      </c>
      <c r="R139" s="146">
        <v>1.3899999999999999E-2</v>
      </c>
      <c r="S139" s="146">
        <v>5.0000000000000001E-4</v>
      </c>
      <c r="T139" s="146">
        <v>-5.8999999999999999E-3</v>
      </c>
      <c r="U139" s="144">
        <v>243</v>
      </c>
      <c r="V139" s="144">
        <v>-2</v>
      </c>
      <c r="W139" s="148">
        <v>0.21180555555555555</v>
      </c>
      <c r="X139" s="149">
        <v>42738</v>
      </c>
      <c r="Y139" s="13" t="s">
        <v>38</v>
      </c>
    </row>
    <row r="140" spans="1:25" ht="15.75" thickBot="1" x14ac:dyDescent="0.2">
      <c r="A140" s="14">
        <v>150311</v>
      </c>
      <c r="B140" s="150" t="s">
        <v>135</v>
      </c>
      <c r="C140" s="14">
        <v>1.077</v>
      </c>
      <c r="D140" s="159">
        <v>0</v>
      </c>
      <c r="E140" s="150">
        <v>5.25</v>
      </c>
      <c r="F140" s="14">
        <v>1.032</v>
      </c>
      <c r="G140" s="152">
        <v>-4.36E-2</v>
      </c>
      <c r="H140" s="152">
        <v>0.03</v>
      </c>
      <c r="I140" s="150">
        <v>4.5</v>
      </c>
      <c r="J140" s="150">
        <v>4.5</v>
      </c>
      <c r="K140" s="152">
        <v>4.3060000000000001E-2</v>
      </c>
      <c r="L140" s="150" t="s">
        <v>40</v>
      </c>
      <c r="M140" s="14" t="s">
        <v>136</v>
      </c>
      <c r="N140" s="156">
        <v>-4.0000000000000002E-4</v>
      </c>
      <c r="O140" s="18">
        <v>0.37859999999999999</v>
      </c>
      <c r="P140" s="152">
        <v>-4.3799999999999999E-2</v>
      </c>
      <c r="Q140" s="152">
        <v>0.45400000000000001</v>
      </c>
      <c r="R140" s="152">
        <v>-6.8999999999999999E-3</v>
      </c>
      <c r="S140" s="152">
        <v>-8.2000000000000007E-3</v>
      </c>
      <c r="T140" s="152">
        <v>5.0000000000000001E-4</v>
      </c>
      <c r="U140" s="150">
        <v>1700</v>
      </c>
      <c r="V140" s="150">
        <v>-2</v>
      </c>
      <c r="W140" s="153">
        <v>0.21180555555555555</v>
      </c>
      <c r="X140" s="154">
        <v>42709</v>
      </c>
      <c r="Y140" s="21" t="s">
        <v>38</v>
      </c>
    </row>
    <row r="141" spans="1:25" ht="15.75" thickBot="1" x14ac:dyDescent="0.2">
      <c r="A141" s="7">
        <v>150143</v>
      </c>
      <c r="B141" s="144" t="s">
        <v>137</v>
      </c>
      <c r="C141" s="7">
        <v>1.0780000000000001</v>
      </c>
      <c r="D141" s="145">
        <v>-5.9299999999999999E-2</v>
      </c>
      <c r="E141" s="144">
        <v>2.34</v>
      </c>
      <c r="F141" s="7">
        <v>1.032</v>
      </c>
      <c r="G141" s="146">
        <v>-4.4600000000000001E-2</v>
      </c>
      <c r="H141" s="146">
        <v>0.03</v>
      </c>
      <c r="I141" s="144">
        <v>4.5</v>
      </c>
      <c r="J141" s="144">
        <v>4.5</v>
      </c>
      <c r="K141" s="146">
        <v>4.3020000000000003E-2</v>
      </c>
      <c r="L141" s="144" t="s">
        <v>40</v>
      </c>
      <c r="M141" s="7" t="s">
        <v>62</v>
      </c>
      <c r="N141" s="147">
        <v>2.0000000000000001E-4</v>
      </c>
      <c r="O141" s="23">
        <v>0.1376</v>
      </c>
      <c r="P141" s="146">
        <v>-4.24E-2</v>
      </c>
      <c r="Q141" s="146">
        <v>0.50880000000000003</v>
      </c>
      <c r="R141" s="146">
        <v>1.4E-2</v>
      </c>
      <c r="S141" s="146">
        <v>6.3600000000000004E-2</v>
      </c>
      <c r="T141" s="146">
        <v>-9.7000000000000003E-3</v>
      </c>
      <c r="U141" s="144">
        <v>9034</v>
      </c>
      <c r="V141" s="144">
        <v>-13</v>
      </c>
      <c r="W141" s="148">
        <v>0.29375000000000001</v>
      </c>
      <c r="X141" s="149">
        <v>42705</v>
      </c>
      <c r="Y141" s="13" t="s">
        <v>38</v>
      </c>
    </row>
    <row r="142" spans="1:25" ht="15.75" thickBot="1" x14ac:dyDescent="0.2">
      <c r="A142" s="14">
        <v>150231</v>
      </c>
      <c r="B142" s="150" t="s">
        <v>130</v>
      </c>
      <c r="C142" s="14">
        <v>1.0640000000000001</v>
      </c>
      <c r="D142" s="151">
        <v>5.7000000000000002E-3</v>
      </c>
      <c r="E142" s="150">
        <v>4.2699999999999996</v>
      </c>
      <c r="F142" s="14">
        <v>1.0119</v>
      </c>
      <c r="G142" s="152">
        <v>-5.1499999999999997E-2</v>
      </c>
      <c r="H142" s="152">
        <v>0.03</v>
      </c>
      <c r="I142" s="150">
        <v>4.5</v>
      </c>
      <c r="J142" s="150">
        <v>4.5</v>
      </c>
      <c r="K142" s="152">
        <v>4.2770000000000002E-2</v>
      </c>
      <c r="L142" s="150" t="s">
        <v>40</v>
      </c>
      <c r="M142" s="14" t="s">
        <v>131</v>
      </c>
      <c r="N142" s="151">
        <v>2E-3</v>
      </c>
      <c r="O142" s="18">
        <v>0.39040000000000002</v>
      </c>
      <c r="P142" s="152">
        <v>-5.0799999999999998E-2</v>
      </c>
      <c r="Q142" s="162">
        <v>0.44919999999999999</v>
      </c>
      <c r="R142" s="152">
        <v>-3.8999999999999998E-3</v>
      </c>
      <c r="S142" s="152">
        <v>-4.8999999999999998E-3</v>
      </c>
      <c r="T142" s="152">
        <v>-6.7999999999999996E-3</v>
      </c>
      <c r="U142" s="150">
        <v>3806</v>
      </c>
      <c r="V142" s="150">
        <v>-8</v>
      </c>
      <c r="W142" s="153">
        <v>0.21180555555555555</v>
      </c>
      <c r="X142" s="154">
        <v>42869</v>
      </c>
      <c r="Y142" s="21" t="s">
        <v>38</v>
      </c>
    </row>
    <row r="143" spans="1:25" ht="15.75" thickBot="1" x14ac:dyDescent="0.2">
      <c r="A143" s="7">
        <v>150215</v>
      </c>
      <c r="B143" s="144" t="s">
        <v>140</v>
      </c>
      <c r="C143" s="7">
        <v>1.0860000000000001</v>
      </c>
      <c r="D143" s="145">
        <v>-2.8E-3</v>
      </c>
      <c r="E143" s="144">
        <v>9.42</v>
      </c>
      <c r="F143" s="7">
        <v>1.028</v>
      </c>
      <c r="G143" s="146">
        <v>-5.6399999999999999E-2</v>
      </c>
      <c r="H143" s="146">
        <v>0.03</v>
      </c>
      <c r="I143" s="144">
        <v>4.5</v>
      </c>
      <c r="J143" s="144">
        <v>4.5</v>
      </c>
      <c r="K143" s="146">
        <v>4.2529999999999998E-2</v>
      </c>
      <c r="L143" s="144" t="s">
        <v>40</v>
      </c>
      <c r="M143" s="7" t="s">
        <v>141</v>
      </c>
      <c r="N143" s="147">
        <v>1.1000000000000001E-3</v>
      </c>
      <c r="O143" s="23">
        <v>0.44579999999999997</v>
      </c>
      <c r="P143" s="146">
        <v>-5.5399999999999998E-2</v>
      </c>
      <c r="Q143" s="146">
        <v>0.30080000000000001</v>
      </c>
      <c r="R143" s="146">
        <v>-6.1999999999999998E-3</v>
      </c>
      <c r="S143" s="146">
        <v>-3.8E-3</v>
      </c>
      <c r="T143" s="146">
        <v>-1E-3</v>
      </c>
      <c r="U143" s="144">
        <v>2391</v>
      </c>
      <c r="V143" s="144">
        <v>0</v>
      </c>
      <c r="W143" s="148">
        <v>0.21180555555555555</v>
      </c>
      <c r="X143" s="149">
        <v>42738</v>
      </c>
      <c r="Y143" s="13" t="s">
        <v>38</v>
      </c>
    </row>
    <row r="144" spans="1:25" ht="15.75" thickBot="1" x14ac:dyDescent="0.2">
      <c r="A144" s="14">
        <v>150279</v>
      </c>
      <c r="B144" s="150" t="s">
        <v>126</v>
      </c>
      <c r="C144" s="14">
        <v>1.1180000000000001</v>
      </c>
      <c r="D144" s="151">
        <v>2.29E-2</v>
      </c>
      <c r="E144" s="150">
        <v>52.09</v>
      </c>
      <c r="F144" s="14">
        <v>1.056</v>
      </c>
      <c r="G144" s="152">
        <v>-5.8700000000000002E-2</v>
      </c>
      <c r="H144" s="152">
        <v>0.03</v>
      </c>
      <c r="I144" s="150">
        <v>5</v>
      </c>
      <c r="J144" s="150">
        <v>4.5</v>
      </c>
      <c r="K144" s="152">
        <v>4.2380000000000001E-2</v>
      </c>
      <c r="L144" s="150" t="s">
        <v>40</v>
      </c>
      <c r="M144" s="14" t="s">
        <v>127</v>
      </c>
      <c r="N144" s="151">
        <v>6.6E-3</v>
      </c>
      <c r="O144" s="18">
        <v>0.3155</v>
      </c>
      <c r="P144" s="152">
        <v>-5.7500000000000002E-2</v>
      </c>
      <c r="Q144" s="152">
        <v>0.57240000000000002</v>
      </c>
      <c r="R144" s="152">
        <v>4.1999999999999997E-3</v>
      </c>
      <c r="S144" s="152">
        <v>-5.0000000000000001E-4</v>
      </c>
      <c r="T144" s="152">
        <v>4.1999999999999997E-3</v>
      </c>
      <c r="U144" s="150">
        <v>1239</v>
      </c>
      <c r="V144" s="150">
        <v>0</v>
      </c>
      <c r="W144" s="153">
        <v>0.21180555555555555</v>
      </c>
      <c r="X144" s="154">
        <v>42614</v>
      </c>
      <c r="Y144" s="21" t="s">
        <v>38</v>
      </c>
    </row>
    <row r="145" spans="1:25" ht="14.25" thickBot="1" x14ac:dyDescent="0.2">
      <c r="A145" s="44" t="s">
        <v>241</v>
      </c>
      <c r="B145" s="36"/>
      <c r="C145" s="35"/>
      <c r="D145" s="43">
        <f>AVERAGE(D86:D144)</f>
        <v>3.2966101694915256E-3</v>
      </c>
      <c r="E145" s="36"/>
      <c r="F145" s="35"/>
      <c r="G145" s="43">
        <f>AVERAGE(G86:G144)</f>
        <v>-1.3844067796610165E-2</v>
      </c>
      <c r="H145" s="43">
        <f>COUNTIF($D86:$D144,"&gt;0")/COUNT($D86:$D144)</f>
        <v>0.93220338983050843</v>
      </c>
      <c r="I145" s="270"/>
      <c r="J145" s="270"/>
      <c r="K145" s="43">
        <f>AVERAGE(K86:K144)</f>
        <v>4.4412542372881357E-2</v>
      </c>
      <c r="L145" s="36"/>
      <c r="M145" s="35"/>
      <c r="N145" s="38"/>
      <c r="O145" s="39"/>
      <c r="P145" s="43">
        <f>AVERAGE(P86:P144)</f>
        <v>-1.8598275862068962E-2</v>
      </c>
      <c r="Q145" s="37"/>
      <c r="R145" s="43">
        <f>AVERAGE(R86:R144)</f>
        <v>1.0830508474576268E-3</v>
      </c>
      <c r="S145" s="37"/>
      <c r="T145" s="37"/>
      <c r="U145" s="36"/>
      <c r="V145" s="36"/>
      <c r="W145" s="40"/>
      <c r="X145" s="41"/>
      <c r="Y145" s="42"/>
    </row>
    <row r="146" spans="1:25" ht="15.75" thickBot="1" x14ac:dyDescent="0.2">
      <c r="A146" s="7">
        <v>150066</v>
      </c>
      <c r="B146" s="144" t="s">
        <v>39</v>
      </c>
      <c r="C146" s="7">
        <v>0.92200000000000004</v>
      </c>
      <c r="D146" s="157">
        <v>0</v>
      </c>
      <c r="E146" s="144">
        <v>6.27</v>
      </c>
      <c r="F146" s="7">
        <v>1.0189999999999999</v>
      </c>
      <c r="G146" s="146">
        <v>9.5200000000000007E-2</v>
      </c>
      <c r="H146" s="146">
        <v>1.4999999999999999E-2</v>
      </c>
      <c r="I146" s="144">
        <v>3</v>
      </c>
      <c r="J146" s="144">
        <v>3</v>
      </c>
      <c r="K146" s="146">
        <v>3.322E-2</v>
      </c>
      <c r="L146" s="144" t="s">
        <v>40</v>
      </c>
      <c r="M146" s="7" t="s">
        <v>41</v>
      </c>
      <c r="N146" s="147">
        <v>1E-4</v>
      </c>
      <c r="O146" s="23">
        <v>0.22559999999999999</v>
      </c>
      <c r="P146" s="146">
        <v>6.0600000000000001E-2</v>
      </c>
      <c r="Q146" s="146">
        <v>0.1089</v>
      </c>
      <c r="R146" s="146">
        <v>1.8E-3</v>
      </c>
      <c r="S146" s="146">
        <v>1.52E-2</v>
      </c>
      <c r="T146" s="146">
        <v>0.01</v>
      </c>
      <c r="U146" s="144">
        <v>817</v>
      </c>
      <c r="V146" s="144">
        <v>0</v>
      </c>
      <c r="W146" s="148">
        <v>0.29375000000000001</v>
      </c>
      <c r="X146" s="149">
        <v>42738</v>
      </c>
      <c r="Y146" s="13" t="s">
        <v>38</v>
      </c>
    </row>
    <row r="147" spans="1:25" ht="15.75" thickBot="1" x14ac:dyDescent="0.2">
      <c r="A147" s="14">
        <v>150133</v>
      </c>
      <c r="B147" s="150" t="s">
        <v>413</v>
      </c>
      <c r="C147" s="14">
        <v>1.05</v>
      </c>
      <c r="D147" s="156">
        <v>-2.8E-3</v>
      </c>
      <c r="E147" s="150">
        <v>24.64</v>
      </c>
      <c r="F147" s="14">
        <v>1.0489999999999999</v>
      </c>
      <c r="G147" s="152">
        <v>-1E-3</v>
      </c>
      <c r="H147" s="150" t="s">
        <v>414</v>
      </c>
      <c r="I147" s="150">
        <v>3.7</v>
      </c>
      <c r="J147" s="150">
        <v>3.7</v>
      </c>
      <c r="K147" s="152">
        <v>3.3680000000000002E-2</v>
      </c>
      <c r="L147" s="150">
        <v>0.68</v>
      </c>
      <c r="M147" s="14" t="s">
        <v>415</v>
      </c>
      <c r="N147" s="151">
        <v>1E-4</v>
      </c>
      <c r="O147" s="152">
        <v>0.2346</v>
      </c>
      <c r="P147" s="150" t="s">
        <v>37</v>
      </c>
      <c r="Q147" s="150" t="s">
        <v>37</v>
      </c>
      <c r="R147" s="152">
        <v>-5.9999999999999995E-4</v>
      </c>
      <c r="S147" s="152">
        <v>1.2999999999999999E-3</v>
      </c>
      <c r="T147" s="152">
        <v>-4.3E-3</v>
      </c>
      <c r="U147" s="150">
        <v>611</v>
      </c>
      <c r="V147" s="150">
        <v>3</v>
      </c>
      <c r="W147" s="153">
        <v>0.29375000000000001</v>
      </c>
      <c r="X147" s="154">
        <v>42850</v>
      </c>
      <c r="Y147" s="21" t="s">
        <v>38</v>
      </c>
    </row>
    <row r="148" spans="1:25" ht="15.75" thickBot="1" x14ac:dyDescent="0.2">
      <c r="A148" s="7">
        <v>150039</v>
      </c>
      <c r="B148" s="144" t="s">
        <v>346</v>
      </c>
      <c r="C148" s="7">
        <v>1.0980000000000001</v>
      </c>
      <c r="D148" s="147">
        <v>7.3000000000000001E-3</v>
      </c>
      <c r="E148" s="144">
        <v>16.12</v>
      </c>
      <c r="F148" s="7">
        <v>1.087</v>
      </c>
      <c r="G148" s="146">
        <v>-1.01E-2</v>
      </c>
      <c r="H148" s="144" t="s">
        <v>347</v>
      </c>
      <c r="I148" s="144">
        <v>4</v>
      </c>
      <c r="J148" s="144">
        <v>4</v>
      </c>
      <c r="K148" s="146">
        <v>2.435E-2</v>
      </c>
      <c r="L148" s="144">
        <v>0.82</v>
      </c>
      <c r="M148" s="7" t="s">
        <v>236</v>
      </c>
      <c r="N148" s="157">
        <v>0</v>
      </c>
      <c r="O148" s="146">
        <v>0.34239999999999998</v>
      </c>
      <c r="P148" s="144" t="s">
        <v>37</v>
      </c>
      <c r="Q148" s="144" t="s">
        <v>37</v>
      </c>
      <c r="R148" s="146">
        <v>-1E-4</v>
      </c>
      <c r="S148" s="146">
        <v>-4.5999999999999999E-3</v>
      </c>
      <c r="T148" s="146">
        <v>-8.3000000000000001E-3</v>
      </c>
      <c r="U148" s="144">
        <v>1671</v>
      </c>
      <c r="V148" s="144">
        <v>0</v>
      </c>
      <c r="W148" s="148">
        <v>0.29375000000000001</v>
      </c>
      <c r="X148" s="149">
        <v>42902</v>
      </c>
      <c r="Y148" s="13" t="s">
        <v>38</v>
      </c>
    </row>
    <row r="149" spans="1:25" ht="15.75" thickBot="1" x14ac:dyDescent="0.2">
      <c r="A149" s="14">
        <v>150016</v>
      </c>
      <c r="B149" s="150" t="s">
        <v>34</v>
      </c>
      <c r="C149" s="14">
        <v>1.0549999999999999</v>
      </c>
      <c r="D149" s="151">
        <v>8.9999999999999998E-4</v>
      </c>
      <c r="E149" s="150">
        <v>48.34</v>
      </c>
      <c r="F149" s="14">
        <v>1</v>
      </c>
      <c r="G149" s="152">
        <v>-5.5E-2</v>
      </c>
      <c r="H149" s="150" t="s">
        <v>35</v>
      </c>
      <c r="I149" s="150">
        <v>0</v>
      </c>
      <c r="J149" s="150">
        <v>0</v>
      </c>
      <c r="K149" s="152">
        <v>-1.9879999999999998E-2</v>
      </c>
      <c r="L149" s="150">
        <v>2.67</v>
      </c>
      <c r="M149" s="14" t="s">
        <v>36</v>
      </c>
      <c r="N149" s="151">
        <v>2.9999999999999997E-4</v>
      </c>
      <c r="O149" s="152">
        <v>0.55379999999999996</v>
      </c>
      <c r="P149" s="150" t="s">
        <v>37</v>
      </c>
      <c r="Q149" s="150" t="s">
        <v>37</v>
      </c>
      <c r="R149" s="152">
        <v>1.26E-2</v>
      </c>
      <c r="S149" s="152">
        <v>1.2500000000000001E-2</v>
      </c>
      <c r="T149" s="152">
        <v>4.1999999999999997E-3</v>
      </c>
      <c r="U149" s="150">
        <v>3122</v>
      </c>
      <c r="V149" s="150">
        <v>6</v>
      </c>
      <c r="W149" s="153">
        <v>0.17083333333333331</v>
      </c>
      <c r="X149" s="154">
        <v>43574</v>
      </c>
      <c r="Y149" s="21" t="s">
        <v>38</v>
      </c>
    </row>
    <row r="150" spans="1:25" ht="15.75" thickBot="1" x14ac:dyDescent="0.2">
      <c r="A150" s="7">
        <v>150188</v>
      </c>
      <c r="B150" s="144" t="s">
        <v>289</v>
      </c>
      <c r="C150" s="7">
        <v>1.0740000000000001</v>
      </c>
      <c r="D150" s="145">
        <v>-3.7000000000000002E-3</v>
      </c>
      <c r="E150" s="144">
        <v>0.32</v>
      </c>
      <c r="F150" s="7">
        <v>1.0369999999999999</v>
      </c>
      <c r="G150" s="146">
        <v>-3.5700000000000003E-2</v>
      </c>
      <c r="H150" s="144" t="s">
        <v>290</v>
      </c>
      <c r="I150" s="144">
        <v>5.5</v>
      </c>
      <c r="J150" s="144">
        <v>5.5</v>
      </c>
      <c r="K150" s="146">
        <v>-5.3719999999999997E-2</v>
      </c>
      <c r="L150" s="144">
        <v>0.32</v>
      </c>
      <c r="M150" s="7" t="s">
        <v>291</v>
      </c>
      <c r="N150" s="147">
        <v>2.0000000000000001E-4</v>
      </c>
      <c r="O150" s="23">
        <v>0.14860000000000001</v>
      </c>
      <c r="P150" s="146">
        <v>-5.6000000000000001E-2</v>
      </c>
      <c r="Q150" s="146">
        <v>0.38450000000000001</v>
      </c>
      <c r="R150" s="146">
        <v>6.0000000000000001E-3</v>
      </c>
      <c r="S150" s="146">
        <v>1.29E-2</v>
      </c>
      <c r="T150" s="146">
        <v>-3.0999999999999999E-3</v>
      </c>
      <c r="U150" s="144">
        <v>29481</v>
      </c>
      <c r="V150" s="144">
        <v>-2</v>
      </c>
      <c r="W150" s="148">
        <v>0.29375000000000001</v>
      </c>
      <c r="X150" s="149">
        <v>42719</v>
      </c>
      <c r="Y150" s="13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108"/>
    <hyperlink ref="C4" r:id="rId7" display="http://finance.sina.com.cn/fund/quotes/150108/bc.shtml"/>
    <hyperlink ref="F4" r:id="rId8" display="http://www.cninfo.com.cn/information/fund/netvalue/150108.html"/>
    <hyperlink ref="M4" r:id="rId9" tooltip="399632" display="http://quote.eastmoney.com/zs399632.html"/>
    <hyperlink ref="Y4" r:id="rId10" tooltip="加【同辉100A】为自选A类" display="javascript:addOwnedFund('150108');"/>
    <hyperlink ref="A5" r:id="rId11" display="https://www.jisilu.cn/data/sfnew/detail/150223"/>
    <hyperlink ref="C5" r:id="rId12" display="http://finance.sina.com.cn/fund/quotes/150223/bc.shtml"/>
    <hyperlink ref="F5" r:id="rId13" display="http://www.cninfo.com.cn/information/fund/netvalue/150223.html"/>
    <hyperlink ref="M5" r:id="rId14" tooltip="399975" display="http://quote.eastmoney.com/zs399975.html"/>
    <hyperlink ref="O5" r:id="rId15" display="https://www.jisilu.cn/data/utils/lowcalc/150223"/>
    <hyperlink ref="Y5" r:id="rId16" tooltip="将【证券A级】从自选中删除" display="javascript:delOwnedFund('150223');"/>
    <hyperlink ref="A6" r:id="rId17" display="https://www.jisilu.cn/data/sfnew/detail/150057"/>
    <hyperlink ref="C6" r:id="rId18" display="http://finance.sina.com.cn/fund/quotes/150057/bc.shtml"/>
    <hyperlink ref="F6" r:id="rId19" display="http://www.cninfo.com.cn/information/fund/netvalue/150057.html"/>
    <hyperlink ref="M6" r:id="rId20" tooltip="399008" display="http://quote.eastmoney.com/zs399008.html"/>
    <hyperlink ref="O6" r:id="rId21" display="https://www.jisilu.cn/data/utils/lowcalc/150057"/>
    <hyperlink ref="Y6" r:id="rId22" tooltip="加【中小300A】为自选A类" display="javascript:addOwnedFund('150057');"/>
    <hyperlink ref="A8" r:id="rId23" display="https://www.jisilu.cn/data/sfnew/detail/150221"/>
    <hyperlink ref="C8" r:id="rId24" display="http://finance.sina.com.cn/fund/quotes/150221/bc.shtml"/>
    <hyperlink ref="F8" r:id="rId25" display="http://www.cninfo.com.cn/information/fund/netvalue/150221.html"/>
    <hyperlink ref="M8" r:id="rId26" tooltip="399959" display="http://quote.eastmoney.com/zs399959.html"/>
    <hyperlink ref="O8" r:id="rId27" display="https://www.jisilu.cn/data/utils/lowcalc/150221"/>
    <hyperlink ref="Y8" r:id="rId28" tooltip="将【中航军A】从自选中删除" display="javascript:delOwnedFund('150221');"/>
    <hyperlink ref="A9" r:id="rId29" display="https://www.jisilu.cn/data/sfnew/detail/150321"/>
    <hyperlink ref="C9" r:id="rId30" display="http://finance.sina.com.cn/fund/quotes/150321/bc.shtml"/>
    <hyperlink ref="F9" r:id="rId31" display="http://www.cninfo.com.cn/information/fund/netvalue/150321.html"/>
    <hyperlink ref="M9" r:id="rId32" tooltip="399998" display="http://quote.eastmoney.com/zs399998.html"/>
    <hyperlink ref="O9" r:id="rId33" display="https://www.jisilu.cn/data/utils/lowcalc/150321"/>
    <hyperlink ref="Y9" r:id="rId34" tooltip="加【煤炭A基】为自选A类" display="javascript:addOwnedFund('150321');"/>
    <hyperlink ref="A10" r:id="rId35" display="https://www.jisilu.cn/data/sfnew/detail/150032"/>
    <hyperlink ref="C10" r:id="rId36" display="http://finance.sina.com.cn/fund/quotes/150032/bc.shtml"/>
    <hyperlink ref="F10" r:id="rId37" display="http://www.cninfo.com.cn/information/fund/netvalue/150032.html"/>
    <hyperlink ref="M10" r:id="rId38" tooltip="399923" display="http://quote.eastmoney.com/zs399923.html"/>
    <hyperlink ref="O10" r:id="rId39" display="https://www.jisilu.cn/data/utils/lowcalc/150032"/>
    <hyperlink ref="Y10" r:id="rId40" tooltip="加【多利优先】为自选A类" display="javascript:addOwnedFund('150032');"/>
    <hyperlink ref="A12" r:id="rId41" display="https://www.jisilu.cn/data/sfnew/detail/150331"/>
    <hyperlink ref="C12" r:id="rId42" display="http://finance.sina.com.cn/fund/quotes/150331/bc.shtml"/>
    <hyperlink ref="F12" r:id="rId43" display="http://www.cninfo.com.cn/information/fund/netvalue/150331.html"/>
    <hyperlink ref="M12" r:id="rId44" tooltip="399805" display="http://quote.eastmoney.com/zs399805.html"/>
    <hyperlink ref="O12" r:id="rId45" display="https://www.jisilu.cn/data/utils/lowcalc/150331"/>
    <hyperlink ref="Y12" r:id="rId46" tooltip="加【网金融A】为自选A类" display="javascript:addOwnedFund('150331');"/>
    <hyperlink ref="A13" r:id="rId47" display="https://www.jisilu.cn/data/sfnew/detail/150219"/>
    <hyperlink ref="C13" r:id="rId48" display="http://finance.sina.com.cn/fund/quotes/150219/bc.shtml"/>
    <hyperlink ref="F13" r:id="rId49" display="http://www.cninfo.com.cn/information/fund/netvalue/150219.html"/>
    <hyperlink ref="O13" r:id="rId50" display="https://www.jisilu.cn/data/utils/lowcalc/150219"/>
    <hyperlink ref="Y13" r:id="rId51" tooltip="加【健康A】为自选A类" display="javascript:addOwnedFund('150219');"/>
    <hyperlink ref="A14" r:id="rId52" display="https://www.jisilu.cn/data/sfnew/detail/150123"/>
    <hyperlink ref="C14" r:id="rId53" display="http://finance.sina.com.cn/fund/quotes/150123/bc.shtml"/>
    <hyperlink ref="F14" r:id="rId54" display="http://www.cninfo.com.cn/information/fund/netvalue/150123.html"/>
    <hyperlink ref="M14" r:id="rId55" tooltip="399550" display="http://quote.eastmoney.com/zs399550.html"/>
    <hyperlink ref="O14" r:id="rId56" display="https://www.jisilu.cn/data/utils/lowcalc/150123"/>
    <hyperlink ref="Y14" r:id="rId57" tooltip="加【建信50A】为自选A类" display="javascript:addOwnedFund('150123');"/>
    <hyperlink ref="A16" r:id="rId58" display="https://www.jisilu.cn/data/sfnew/detail/150297"/>
    <hyperlink ref="C16" r:id="rId59" display="http://finance.sina.com.cn/fund/quotes/150297/bc.shtml"/>
    <hyperlink ref="F16" r:id="rId60" display="http://www.cninfo.com.cn/information/fund/netvalue/150297.html"/>
    <hyperlink ref="O16" r:id="rId61" display="https://www.jisilu.cn/data/utils/lowcalc/150297"/>
    <hyperlink ref="Y16" r:id="rId62" tooltip="加【互联A级】为自选A类" display="javascript:addOwnedFund('150297');"/>
    <hyperlink ref="A17" r:id="rId63" display="https://www.jisilu.cn/data/sfnew/detail/150323"/>
    <hyperlink ref="C17" r:id="rId64" display="http://finance.sina.com.cn/fund/quotes/150323/bc.shtml"/>
    <hyperlink ref="F17" r:id="rId65" display="http://www.cninfo.com.cn/information/fund/netvalue/150323.html"/>
    <hyperlink ref="M17" r:id="rId66" tooltip="000827" display="http://quote.eastmoney.com/zs000827.html"/>
    <hyperlink ref="O17" r:id="rId67" display="https://www.jisilu.cn/data/utils/lowcalc/150323"/>
    <hyperlink ref="Y17" r:id="rId68" tooltip="加【环保A端】为自选A类" display="javascript:addOwnedFund('150323');"/>
    <hyperlink ref="A18" r:id="rId69" display="https://www.jisilu.cn/data/sfnew/detail/150289"/>
    <hyperlink ref="C18" r:id="rId70" display="http://finance.sina.com.cn/fund/quotes/150289/bc.shtml"/>
    <hyperlink ref="F18" r:id="rId71" display="http://www.cninfo.com.cn/information/fund/netvalue/150289.html"/>
    <hyperlink ref="M18" r:id="rId72" tooltip="399998" display="http://quote.eastmoney.com/zs399998.html"/>
    <hyperlink ref="O18" r:id="rId73" display="https://www.jisilu.cn/data/utils/lowcalc/150289"/>
    <hyperlink ref="Y18" r:id="rId74" tooltip="加【煤炭A级】为自选A类" display="javascript:addOwnedFund('150289');"/>
    <hyperlink ref="A19" r:id="rId75" display="https://www.jisilu.cn/data/sfnew/detail/150303"/>
    <hyperlink ref="C19" r:id="rId76" display="http://finance.sina.com.cn/fund/quotes/150303/bc.shtml"/>
    <hyperlink ref="F19" r:id="rId77" display="http://www.cninfo.com.cn/information/fund/netvalue/150303.html"/>
    <hyperlink ref="M19" r:id="rId78" tooltip="399673" display="http://quote.eastmoney.com/zs399673.html"/>
    <hyperlink ref="O19" r:id="rId79" display="https://www.jisilu.cn/data/utils/lowcalc/150303"/>
    <hyperlink ref="Y19" r:id="rId80" tooltip="加【创业股A】为自选A类" display="javascript:addOwnedFund('150303');"/>
    <hyperlink ref="A20" r:id="rId81" display="https://www.jisilu.cn/data/sfnew/detail/150293"/>
    <hyperlink ref="C20" r:id="rId82" display="http://finance.sina.com.cn/fund/quotes/150293/bc.shtml"/>
    <hyperlink ref="F20" r:id="rId83" display="http://www.cninfo.com.cn/information/fund/netvalue/150293.html"/>
    <hyperlink ref="M20" r:id="rId84" tooltip="399807" display="http://quote.eastmoney.com/zs399807.html"/>
    <hyperlink ref="O20" r:id="rId85" display="https://www.jisilu.cn/data/utils/lowcalc/150293"/>
    <hyperlink ref="Y20" r:id="rId86" tooltip="加【高铁A级】为自选A类" display="javascript:addOwnedFund('150293');"/>
    <hyperlink ref="A21" r:id="rId87" display="https://www.jisilu.cn/data/sfnew/detail/150335"/>
    <hyperlink ref="C21" r:id="rId88" display="http://finance.sina.com.cn/fund/quotes/150335/bc.shtml"/>
    <hyperlink ref="F21" r:id="rId89" display="http://www.cninfo.com.cn/information/fund/netvalue/150335.html"/>
    <hyperlink ref="M21" r:id="rId90" tooltip="399967" display="http://quote.eastmoney.com/zs399967.html"/>
    <hyperlink ref="O21" r:id="rId91" display="https://www.jisilu.cn/data/utils/lowcalc/150335"/>
    <hyperlink ref="Y21" r:id="rId92" tooltip="加【军工股A】为自选A类" display="javascript:addOwnedFund('150335');"/>
    <hyperlink ref="A22" r:id="rId93" display="https://www.jisilu.cn/data/sfnew/detail/150287"/>
    <hyperlink ref="C22" r:id="rId94" display="http://finance.sina.com.cn/fund/quotes/150287/bc.shtml"/>
    <hyperlink ref="F22" r:id="rId95" display="http://www.cninfo.com.cn/information/fund/netvalue/150287.html"/>
    <hyperlink ref="M22" r:id="rId96" tooltip="399440" display="http://quote.eastmoney.com/zs399440.html"/>
    <hyperlink ref="O22" r:id="rId97" display="https://www.jisilu.cn/data/utils/lowcalc/150287"/>
    <hyperlink ref="Y22" r:id="rId98" tooltip="加【钢铁A】为自选A类" display="javascript:addOwnedFund('150287');"/>
    <hyperlink ref="A23" r:id="rId99" display="https://www.jisilu.cn/data/sfnew/detail/502037"/>
    <hyperlink ref="C23" r:id="rId100" display="http://finance.sina.com.cn/fund/quotes/502037/bc.shtml"/>
    <hyperlink ref="F23" r:id="rId101" display="http://www.cninfo.com.cn/information/fund/netvalue/502037.html"/>
    <hyperlink ref="M23" r:id="rId102" tooltip="399805" display="http://quote.eastmoney.com/zs399805.html"/>
    <hyperlink ref="O23" r:id="rId103" display="https://www.jisilu.cn/data/utils/lowcalc/502037"/>
    <hyperlink ref="Y23" r:id="rId104" tooltip="加【网金A】为自选A类" display="javascript:addOwnedFund('502037');"/>
    <hyperlink ref="A24" r:id="rId105" display="https://www.jisilu.cn/data/sfnew/detail/150263"/>
    <hyperlink ref="C24" r:id="rId106" display="http://finance.sina.com.cn/fund/quotes/150263/bc.shtml"/>
    <hyperlink ref="F24" r:id="rId107" display="http://www.cninfo.com.cn/information/fund/netvalue/150263.html"/>
    <hyperlink ref="M24" r:id="rId108" tooltip="000852" display="http://quote.eastmoney.com/zs000852.html"/>
    <hyperlink ref="O24" r:id="rId109" display="https://www.jisilu.cn/data/utils/lowcalc/150263"/>
    <hyperlink ref="Y24" r:id="rId110" tooltip="加【1000A】为自选A类" display="javascript:addOwnedFund('150263');"/>
    <hyperlink ref="A25" r:id="rId111" display="https://www.jisilu.cn/data/sfnew/detail/150247"/>
    <hyperlink ref="C25" r:id="rId112" display="http://finance.sina.com.cn/fund/quotes/150247/bc.shtml"/>
    <hyperlink ref="F25" r:id="rId113" display="http://www.cninfo.com.cn/information/fund/netvalue/150247.html"/>
    <hyperlink ref="M25" r:id="rId114" tooltip="399971" display="http://quote.eastmoney.com/zs399971.html"/>
    <hyperlink ref="O25" r:id="rId115" display="https://www.jisilu.cn/data/utils/lowcalc/150247"/>
    <hyperlink ref="Y25" r:id="rId116" tooltip="加【传媒A级】为自选A类" display="javascript:addOwnedFund('150247');"/>
    <hyperlink ref="A26" r:id="rId117" display="https://www.jisilu.cn/data/sfnew/detail/150291"/>
    <hyperlink ref="C26" r:id="rId118" display="http://finance.sina.com.cn/fund/quotes/150291/bc.shtml"/>
    <hyperlink ref="F26" r:id="rId119" display="http://www.cninfo.com.cn/information/fund/netvalue/150291.html"/>
    <hyperlink ref="M26" r:id="rId120" tooltip="399986" display="http://quote.eastmoney.com/zs399986.html"/>
    <hyperlink ref="O26" r:id="rId121" display="https://www.jisilu.cn/data/utils/lowcalc/150291"/>
    <hyperlink ref="Y26" r:id="rId122" tooltip="将【银行A份】从自选中删除" display="javascript:delOwnedFund('150291');"/>
    <hyperlink ref="A27" r:id="rId123" display="https://www.jisilu.cn/data/sfnew/detail/150325"/>
    <hyperlink ref="C27" r:id="rId124" display="http://finance.sina.com.cn/fund/quotes/150325/bc.shtml"/>
    <hyperlink ref="F27" r:id="rId125" display="http://www.cninfo.com.cn/information/fund/netvalue/150325.html"/>
    <hyperlink ref="M27" r:id="rId126" tooltip="399807" display="http://quote.eastmoney.com/zs399807.html"/>
    <hyperlink ref="O27" r:id="rId127" display="https://www.jisilu.cn/data/utils/lowcalc/150325"/>
    <hyperlink ref="Y27" r:id="rId128" tooltip="加【高铁A端】为自选A类" display="javascript:addOwnedFund('150325');"/>
    <hyperlink ref="A28" r:id="rId129" display="https://www.jisilu.cn/data/sfnew/detail/150299"/>
    <hyperlink ref="C28" r:id="rId130" display="http://finance.sina.com.cn/fund/quotes/150299/bc.shtml"/>
    <hyperlink ref="F28" r:id="rId131" display="http://www.cninfo.com.cn/information/fund/netvalue/150299.html"/>
    <hyperlink ref="M28" r:id="rId132" tooltip="399986" display="http://quote.eastmoney.com/zs399986.html"/>
    <hyperlink ref="O28" r:id="rId133" display="https://www.jisilu.cn/data/utils/lowcalc/150299"/>
    <hyperlink ref="Y28" r:id="rId134" tooltip="将【银行股A】从自选中删除" display="javascript:delOwnedFund('150299');"/>
    <hyperlink ref="A29" r:id="rId135" display="https://www.jisilu.cn/data/sfnew/detail/150130"/>
    <hyperlink ref="C29" r:id="rId136" display="http://finance.sina.com.cn/fund/quotes/150130/bc.shtml"/>
    <hyperlink ref="F29" r:id="rId137" display="http://www.cninfo.com.cn/information/fund/netvalue/150130.html"/>
    <hyperlink ref="M29" r:id="rId138" tooltip="399394" display="http://quote.eastmoney.com/zs399394.html"/>
    <hyperlink ref="O29" r:id="rId139" display="https://www.jisilu.cn/data/utils/lowcalc/150130"/>
    <hyperlink ref="Y29" r:id="rId140" tooltip="加【医药A】为自选A类" display="javascript:addOwnedFund('150130');"/>
    <hyperlink ref="A30" r:id="rId141" display="https://www.jisilu.cn/data/sfnew/detail/150198"/>
    <hyperlink ref="C30" r:id="rId142" display="http://finance.sina.com.cn/fund/quotes/150198/bc.shtml"/>
    <hyperlink ref="F30" r:id="rId143" display="http://www.cninfo.com.cn/information/fund/netvalue/150198.html"/>
    <hyperlink ref="M30" r:id="rId144" tooltip="399396" display="http://quote.eastmoney.com/zs399396.html"/>
    <hyperlink ref="O30" r:id="rId145" display="https://www.jisilu.cn/data/utils/lowcalc/150198"/>
    <hyperlink ref="Y30" r:id="rId146" tooltip="加【食品A】为自选A类" display="javascript:addOwnedFund('150198');"/>
    <hyperlink ref="A31" r:id="rId147" display="https://www.jisilu.cn/data/sfnew/detail/150301"/>
    <hyperlink ref="C31" r:id="rId148" display="http://finance.sina.com.cn/fund/quotes/150301/bc.shtml"/>
    <hyperlink ref="F31" r:id="rId149" display="http://www.cninfo.com.cn/information/fund/netvalue/150301.html"/>
    <hyperlink ref="M31" r:id="rId150" tooltip="399975" display="http://quote.eastmoney.com/zs399975.html"/>
    <hyperlink ref="O31" r:id="rId151" display="https://www.jisilu.cn/data/utils/lowcalc/150301"/>
    <hyperlink ref="Y31" r:id="rId152" tooltip="加【证券股A】为自选A类" display="javascript:addOwnedFund('150301');"/>
    <hyperlink ref="A32" r:id="rId153" display="https://www.jisilu.cn/data/sfnew/detail/150265"/>
    <hyperlink ref="C32" r:id="rId154" display="http://finance.sina.com.cn/fund/quotes/150265/bc.shtml"/>
    <hyperlink ref="F32" r:id="rId155" display="http://www.cninfo.com.cn/information/fund/netvalue/150265.html"/>
    <hyperlink ref="M32" r:id="rId156" tooltip="399991" display="http://quote.eastmoney.com/zs399991.html"/>
    <hyperlink ref="O32" r:id="rId157" display="https://www.jisilu.cn/data/utils/lowcalc/150265"/>
    <hyperlink ref="Y32" r:id="rId158" tooltip="将【一带A】从自选中删除" display="javascript:delOwnedFund('150265');"/>
    <hyperlink ref="A33" r:id="rId159" display="https://www.jisilu.cn/data/sfnew/detail/150343"/>
    <hyperlink ref="C33" r:id="rId160" display="http://finance.sina.com.cn/fund/quotes/150343/bc.shtml"/>
    <hyperlink ref="F33" r:id="rId161" display="http://www.cninfo.com.cn/information/fund/netvalue/150343.html"/>
    <hyperlink ref="M33" r:id="rId162" tooltip="399975" display="http://quote.eastmoney.com/zs399975.html"/>
    <hyperlink ref="O33" r:id="rId163" display="https://www.jisilu.cn/data/utils/lowcalc/150343"/>
    <hyperlink ref="Y33" r:id="rId164" tooltip="加【证券A基】为自选A类" display="javascript:addOwnedFund('150343');"/>
    <hyperlink ref="A34" r:id="rId165" display="https://www.jisilu.cn/data/sfnew/detail/150261"/>
    <hyperlink ref="C34" r:id="rId166" display="http://finance.sina.com.cn/fund/quotes/150261/bc.shtml"/>
    <hyperlink ref="F34" r:id="rId167" display="http://www.cninfo.com.cn/information/fund/netvalue/150261.html"/>
    <hyperlink ref="M34" r:id="rId168" tooltip="399989" display="http://quote.eastmoney.com/zs399989.html"/>
    <hyperlink ref="O34" r:id="rId169" display="https://www.jisilu.cn/data/utils/lowcalc/150261"/>
    <hyperlink ref="Y34" r:id="rId170" tooltip="加【医疗A】为自选A类" display="javascript:addOwnedFund('150261');"/>
    <hyperlink ref="A35" r:id="rId171" display="https://www.jisilu.cn/data/sfnew/detail/150117"/>
    <hyperlink ref="C35" r:id="rId172" display="http://finance.sina.com.cn/fund/quotes/150117/bc.shtml"/>
    <hyperlink ref="F35" r:id="rId173" display="http://www.cninfo.com.cn/information/fund/netvalue/150117.html"/>
    <hyperlink ref="M35" r:id="rId174" tooltip="399393" display="http://quote.eastmoney.com/zs399393.html"/>
    <hyperlink ref="O35" r:id="rId175" display="https://www.jisilu.cn/data/utils/lowcalc/150117"/>
    <hyperlink ref="Y35" r:id="rId176" tooltip="加【房地产A】为自选A类" display="javascript:addOwnedFund('150117');"/>
    <hyperlink ref="A36" r:id="rId177" display="https://www.jisilu.cn/data/sfnew/detail/150190"/>
    <hyperlink ref="C36" r:id="rId178" display="http://finance.sina.com.cn/fund/quotes/150190/bc.shtml"/>
    <hyperlink ref="F36" r:id="rId179" display="http://www.cninfo.com.cn/information/fund/netvalue/150190.html"/>
    <hyperlink ref="M36" r:id="rId180" tooltip="000827" display="http://quote.eastmoney.com/zs000827.html"/>
    <hyperlink ref="O36" r:id="rId181" display="https://www.jisilu.cn/data/utils/lowcalc/150190"/>
    <hyperlink ref="Y36" r:id="rId182" tooltip="加【NCF环保A】为自选A类" display="javascript:addOwnedFund('150190');"/>
    <hyperlink ref="A37" r:id="rId183" display="https://www.jisilu.cn/data/sfnew/detail/150196"/>
    <hyperlink ref="C37" r:id="rId184" display="http://finance.sina.com.cn/fund/quotes/150196/bc.shtml"/>
    <hyperlink ref="F37" r:id="rId185" display="http://www.cninfo.com.cn/information/fund/netvalue/150196.html"/>
    <hyperlink ref="M37" r:id="rId186" tooltip="399395" display="http://quote.eastmoney.com/zs399395.html"/>
    <hyperlink ref="O37" r:id="rId187" display="https://www.jisilu.cn/data/utils/lowcalc/150196"/>
    <hyperlink ref="Y37" r:id="rId188" tooltip="加【有色A】为自选A类" display="javascript:addOwnedFund('150196');"/>
    <hyperlink ref="A38" r:id="rId189" display="https://www.jisilu.cn/data/sfnew/detail/502057"/>
    <hyperlink ref="C38" r:id="rId190" display="http://finance.sina.com.cn/fund/quotes/502057/bc.shtml"/>
    <hyperlink ref="F38" r:id="rId191" display="http://www.cninfo.com.cn/information/fund/netvalue/502057.html"/>
    <hyperlink ref="M38" r:id="rId192" tooltip="399989" display="http://quote.eastmoney.com/zs399989.html"/>
    <hyperlink ref="O38" r:id="rId193" display="https://www.jisilu.cn/data/utils/lowcalc/502057"/>
    <hyperlink ref="Y38" r:id="rId194" tooltip="加【医疗A】为自选A类" display="javascript:addOwnedFund('502057');"/>
    <hyperlink ref="A39" r:id="rId195" display="https://www.jisilu.cn/data/sfnew/detail/150317"/>
    <hyperlink ref="C39" r:id="rId196" display="http://finance.sina.com.cn/fund/quotes/150317/bc.shtml"/>
    <hyperlink ref="F39" r:id="rId197" display="http://www.cninfo.com.cn/information/fund/netvalue/150317.html"/>
    <hyperlink ref="M39" r:id="rId198" tooltip="399805" display="http://quote.eastmoney.com/zs399805.html"/>
    <hyperlink ref="O39" r:id="rId199" display="https://www.jisilu.cn/data/utils/lowcalc/150317"/>
    <hyperlink ref="Y39" r:id="rId200" tooltip="加【E金融A】为自选A类" display="javascript:addOwnedFund('150317');"/>
    <hyperlink ref="A40" r:id="rId201" display="https://www.jisilu.cn/data/sfnew/detail/150327"/>
    <hyperlink ref="C40" r:id="rId202" display="http://finance.sina.com.cn/fund/quotes/150327/bc.shtml"/>
    <hyperlink ref="F40" r:id="rId203" display="http://www.cninfo.com.cn/information/fund/netvalue/150327.html"/>
    <hyperlink ref="M40" r:id="rId204" tooltip="399808" display="http://quote.eastmoney.com/zs399808.html"/>
    <hyperlink ref="O40" r:id="rId205" display="https://www.jisilu.cn/data/utils/lowcalc/150327"/>
    <hyperlink ref="Y40" r:id="rId206" tooltip="加【新能A级】为自选A类" display="javascript:addOwnedFund('150327');"/>
    <hyperlink ref="A41" r:id="rId207" display="https://www.jisilu.cn/data/sfnew/detail/150047"/>
    <hyperlink ref="C41" r:id="rId208" display="http://finance.sina.com.cn/fund/quotes/150047/bc.shtml"/>
    <hyperlink ref="F41" r:id="rId209" display="http://www.cninfo.com.cn/information/fund/netvalue/150047.html"/>
    <hyperlink ref="M41" r:id="rId210" tooltip="399942" display="http://quote.eastmoney.com/zs399942.html"/>
    <hyperlink ref="O41" r:id="rId211" display="https://www.jisilu.cn/data/utils/lowcalc/150047"/>
    <hyperlink ref="Y41" r:id="rId212" tooltip="加【消费A】为自选A类" display="javascript:addOwnedFund('150047');"/>
    <hyperlink ref="A43" r:id="rId213" display="https://www.jisilu.cn/data/sfnew/detail/150175"/>
    <hyperlink ref="C43" r:id="rId214" display="http://finance.sina.com.cn/fund/quotes/150175/bc.shtml"/>
    <hyperlink ref="F43" r:id="rId215" display="http://www.cninfo.com.cn/information/fund/netvalue/150175.html"/>
    <hyperlink ref="M43" r:id="rId216" tooltip="HSCEI" display="http://quote.eastmoney.com/hk/zs110010.html"/>
    <hyperlink ref="O43" r:id="rId217" display="https://www.jisilu.cn/data/utils/lowcalc/150175"/>
    <hyperlink ref="Y43" r:id="rId218" tooltip="将【H股A】从自选中删除" display="javascript:delOwnedFund('150175');"/>
    <hyperlink ref="A44" r:id="rId219" display="https://www.jisilu.cn/data/sfnew/detail/150138"/>
    <hyperlink ref="C44" r:id="rId220" display="http://finance.sina.com.cn/fund/quotes/150138/bc.shtml"/>
    <hyperlink ref="F44" r:id="rId221" display="http://www.cninfo.com.cn/information/fund/netvalue/150138.html"/>
    <hyperlink ref="M44" r:id="rId222" tooltip="000842" display="http://quote.eastmoney.com/zs000842.html"/>
    <hyperlink ref="O44" r:id="rId223" display="https://www.jisilu.cn/data/utils/lowcalc/150138"/>
    <hyperlink ref="Y44" r:id="rId224" tooltip="加【中证800A】为自选A类" display="javascript:addOwnedFund('150138');"/>
    <hyperlink ref="A45" r:id="rId225" display="https://www.jisilu.cn/data/sfnew/detail/150112"/>
    <hyperlink ref="C45" r:id="rId226" display="http://finance.sina.com.cn/fund/quotes/150112/bc.shtml"/>
    <hyperlink ref="F45" r:id="rId227" display="http://www.cninfo.com.cn/information/fund/netvalue/150112.html"/>
    <hyperlink ref="M45" r:id="rId228" tooltip="399330" display="http://quote.eastmoney.com/zs399330.html"/>
    <hyperlink ref="O45" r:id="rId229" display="https://www.jisilu.cn/data/utils/lowcalc/150112"/>
    <hyperlink ref="Y45" r:id="rId230" tooltip="加【深100A】为自选A类" display="javascript:addOwnedFund('150112');"/>
    <hyperlink ref="A46" r:id="rId231" display="https://www.jisilu.cn/data/sfnew/detail/150145"/>
    <hyperlink ref="C46" r:id="rId232" display="http://finance.sina.com.cn/fund/quotes/150145/bc.shtml"/>
    <hyperlink ref="F46" r:id="rId233" display="http://www.cninfo.com.cn/information/fund/netvalue/150145.html"/>
    <hyperlink ref="M46" r:id="rId234" tooltip="000828" display="http://quote.eastmoney.com/zs000828.html"/>
    <hyperlink ref="O46" r:id="rId235" display="https://www.jisilu.cn/data/utils/lowcalc/150145"/>
    <hyperlink ref="Y46" r:id="rId236" tooltip="加【高贝塔A】为自选A类" display="javascript:addOwnedFund('150145');"/>
    <hyperlink ref="A47" r:id="rId237" display="https://www.jisilu.cn/data/sfnew/detail/150121"/>
    <hyperlink ref="C47" r:id="rId238" display="http://finance.sina.com.cn/fund/quotes/150121/bc.shtml"/>
    <hyperlink ref="F47" r:id="rId239" display="http://www.cninfo.com.cn/information/fund/netvalue/150121.html"/>
    <hyperlink ref="M47" r:id="rId240" tooltip="399918" display="http://quote.eastmoney.com/zs399918.html"/>
    <hyperlink ref="O47" r:id="rId241" display="https://www.jisilu.cn/data/utils/lowcalc/150121"/>
    <hyperlink ref="Y47" r:id="rId242" tooltip="加【银河优先】为自选A类" display="javascript:addOwnedFund('150121');"/>
    <hyperlink ref="A48" r:id="rId243" display="https://www.jisilu.cn/data/sfnew/detail/150064"/>
    <hyperlink ref="C48" r:id="rId244" display="http://finance.sina.com.cn/fund/quotes/150064/bc.shtml"/>
    <hyperlink ref="F48" r:id="rId245" display="http://www.cninfo.com.cn/information/fund/netvalue/150064.html"/>
    <hyperlink ref="M48" r:id="rId246" tooltip="399904" display="http://quote.eastmoney.com/zs399904.html"/>
    <hyperlink ref="O48" r:id="rId247" display="https://www.jisilu.cn/data/utils/lowcalc/150064"/>
    <hyperlink ref="Y48" r:id="rId248" tooltip="加【同瑞A】为自选A类" display="javascript:addOwnedFund('150064');"/>
    <hyperlink ref="A49" r:id="rId249" display="https://www.jisilu.cn/data/sfnew/detail/502014"/>
    <hyperlink ref="C49" r:id="rId250" display="http://finance.sina.com.cn/fund/quotes/502014/bc.shtml"/>
    <hyperlink ref="F49" r:id="rId251" display="http://www.cninfo.com.cn/information/fund/netvalue/502014.html"/>
    <hyperlink ref="M49" r:id="rId252" tooltip="000853" display="http://quote.eastmoney.com/zs000853.html"/>
    <hyperlink ref="O49" r:id="rId253" display="https://www.jisilu.cn/data/utils/lowcalc/502014"/>
    <hyperlink ref="Y49" r:id="rId254" tooltip="加【一带一A】为自选A类" display="javascript:addOwnedFund('502014');"/>
    <hyperlink ref="A50" r:id="rId255" display="https://www.jisilu.cn/data/sfnew/detail/502041"/>
    <hyperlink ref="C50" r:id="rId256" display="http://finance.sina.com.cn/fund/quotes/502041/bc.shtml"/>
    <hyperlink ref="F50" r:id="rId257" display="http://www.cninfo.com.cn/information/fund/netvalue/502041.html"/>
    <hyperlink ref="M50" r:id="rId258" tooltip="000016" display="http://quote.eastmoney.com/zs000016.html"/>
    <hyperlink ref="O50" r:id="rId259" display="https://www.jisilu.cn/data/utils/lowcalc/502041"/>
    <hyperlink ref="Y50" r:id="rId260" tooltip="加【上50A】为自选A类" display="javascript:addOwnedFund('502041');"/>
    <hyperlink ref="A51" r:id="rId261" display="https://www.jisilu.cn/data/sfnew/detail/150053"/>
    <hyperlink ref="C51" r:id="rId262" display="http://finance.sina.com.cn/fund/quotes/150053/bc.shtml"/>
    <hyperlink ref="F51" r:id="rId263" display="http://www.cninfo.com.cn/information/fund/netvalue/150053.html"/>
    <hyperlink ref="M51" r:id="rId264" tooltip="399905" display="http://quote.eastmoney.com/zs399905.html"/>
    <hyperlink ref="O51" r:id="rId265" display="https://www.jisilu.cn/data/utils/lowcalc/150053"/>
    <hyperlink ref="Y51" r:id="rId266" tooltip="加【泰达500A】为自选A类" display="javascript:addOwnedFund('150053');"/>
    <hyperlink ref="A52" r:id="rId267" display="https://www.jisilu.cn/data/sfnew/detail/150073"/>
    <hyperlink ref="C52" r:id="rId268" display="http://finance.sina.com.cn/fund/quotes/150073/bc.shtml"/>
    <hyperlink ref="F52" r:id="rId269" display="http://www.cninfo.com.cn/information/fund/netvalue/150073.html"/>
    <hyperlink ref="M52" r:id="rId270" tooltip="399958" display="http://quote.eastmoney.com/zs399958.html"/>
    <hyperlink ref="O52" r:id="rId271" display="https://www.jisilu.cn/data/utils/lowcalc/150073"/>
    <hyperlink ref="Y52" r:id="rId272" tooltip="加【诺安稳健】为自选A类" display="javascript:addOwnedFund('150073');"/>
    <hyperlink ref="A53" r:id="rId273" display="https://www.jisilu.cn/data/sfnew/detail/502021"/>
    <hyperlink ref="C53" r:id="rId274" display="http://finance.sina.com.cn/fund/quotes/502021/bc.shtml"/>
    <hyperlink ref="F53" r:id="rId275" display="http://www.cninfo.com.cn/information/fund/netvalue/502021.html"/>
    <hyperlink ref="M53" r:id="rId276" tooltip="000016" display="http://quote.eastmoney.com/zs000016.html"/>
    <hyperlink ref="O53" r:id="rId277" display="https://www.jisilu.cn/data/utils/lowcalc/502021"/>
    <hyperlink ref="Y53" r:id="rId278" tooltip="加【国金50A】为自选A类" display="javascript:addOwnedFund('502021');"/>
    <hyperlink ref="A54" r:id="rId279" display="https://www.jisilu.cn/data/sfnew/detail/502031"/>
    <hyperlink ref="C54" r:id="rId280" display="http://finance.sina.com.cn/fund/quotes/502031/bc.shtml"/>
    <hyperlink ref="F54" r:id="rId281" display="http://www.cninfo.com.cn/information/fund/netvalue/502031.html"/>
    <hyperlink ref="M54" r:id="rId282" tooltip="399807" display="http://quote.eastmoney.com/zs399807.html"/>
    <hyperlink ref="O54" r:id="rId283" display="https://www.jisilu.cn/data/utils/lowcalc/502031"/>
    <hyperlink ref="Y54" r:id="rId284" tooltip="将【高铁A】从自选中删除" display="javascript:delOwnedFund('502031');"/>
    <hyperlink ref="A55" r:id="rId285" display="https://www.jisilu.cn/data/sfnew/detail/150281"/>
    <hyperlink ref="C55" r:id="rId286" display="http://finance.sina.com.cn/fund/quotes/150281/bc.shtml"/>
    <hyperlink ref="F55" r:id="rId287" display="http://www.cninfo.com.cn/information/fund/netvalue/150281.html"/>
    <hyperlink ref="M55" r:id="rId288" tooltip="399934" display="http://quote.eastmoney.com/zs399934.html"/>
    <hyperlink ref="O55" r:id="rId289" display="https://www.jisilu.cn/data/utils/lowcalc/150281"/>
    <hyperlink ref="Y55" r:id="rId290" tooltip="加【金融地A】为自选A类" display="javascript:addOwnedFund('150281');"/>
    <hyperlink ref="A56" r:id="rId291" display="https://www.jisilu.cn/data/sfnew/detail/150094"/>
    <hyperlink ref="C56" r:id="rId292" display="http://finance.sina.com.cn/fund/quotes/150094/bc.shtml"/>
    <hyperlink ref="F56" r:id="rId293" display="http://www.cninfo.com.cn/information/fund/netvalue/150094.html"/>
    <hyperlink ref="M56" r:id="rId294" tooltip="000966" display="http://quote.eastmoney.com/zs000966.html"/>
    <hyperlink ref="O56" r:id="rId295" display="https://www.jisilu.cn/data/utils/lowcalc/150094"/>
    <hyperlink ref="Y56" r:id="rId296" tooltip="加【泰信400A】为自选A类" display="javascript:addOwnedFund('150094');"/>
    <hyperlink ref="A57" r:id="rId297" display="https://www.jisilu.cn/data/sfnew/detail/150167"/>
    <hyperlink ref="C57" r:id="rId298" display="http://finance.sina.com.cn/fund/quotes/150167/bc.shtml"/>
    <hyperlink ref="F57" r:id="rId299" display="http://www.cninfo.com.cn/information/fund/netvalue/150167.html"/>
    <hyperlink ref="M57" r:id="rId300" tooltip="399300" display="http://quote.eastmoney.com/zs399300.html"/>
    <hyperlink ref="O57" r:id="rId301" display="https://www.jisilu.cn/data/utils/lowcalc/150167"/>
    <hyperlink ref="Y57" r:id="rId302" tooltip="加【银华300A】为自选A类" display="javascript:addOwnedFund('150167');"/>
    <hyperlink ref="A58" r:id="rId303" display="https://www.jisilu.cn/data/sfnew/detail/502001"/>
    <hyperlink ref="C58" r:id="rId304" display="http://finance.sina.com.cn/fund/quotes/502001/bc.shtml"/>
    <hyperlink ref="F58" r:id="rId305" display="http://www.cninfo.com.cn/information/fund/netvalue/502001.html"/>
    <hyperlink ref="M58" r:id="rId306" tooltip="399982" display="http://quote.eastmoney.com/zs399982.html"/>
    <hyperlink ref="O58" r:id="rId307" display="https://www.jisilu.cn/data/utils/lowcalc/502001"/>
    <hyperlink ref="Y58" r:id="rId308" tooltip="加【500等权A】为自选A类" display="javascript:addOwnedFund('502001');"/>
    <hyperlink ref="A59" r:id="rId309" display="https://www.jisilu.cn/data/sfnew/detail/150225"/>
    <hyperlink ref="C59" r:id="rId310" display="http://finance.sina.com.cn/fund/quotes/150225/bc.shtml"/>
    <hyperlink ref="F59" r:id="rId311" display="http://www.cninfo.com.cn/information/fund/netvalue/150225.html"/>
    <hyperlink ref="M59" r:id="rId312" tooltip="399966" display="http://quote.eastmoney.com/zs399966.html"/>
    <hyperlink ref="O59" r:id="rId313" display="https://www.jisilu.cn/data/utils/lowcalc/150225"/>
    <hyperlink ref="Y59" r:id="rId314" tooltip="加【证保A级】为自选A类" display="javascript:addOwnedFund('150225');"/>
    <hyperlink ref="A60" r:id="rId315" display="https://www.jisilu.cn/data/sfnew/detail/150055"/>
    <hyperlink ref="C60" r:id="rId316" display="http://finance.sina.com.cn/fund/quotes/150055/bc.shtml"/>
    <hyperlink ref="F60" r:id="rId317" display="http://www.cninfo.com.cn/information/fund/netvalue/150055.html"/>
    <hyperlink ref="M60" r:id="rId318" tooltip="399905" display="http://quote.eastmoney.com/zs399905.html"/>
    <hyperlink ref="O60" r:id="rId319" display="https://www.jisilu.cn/data/utils/lowcalc/150055"/>
    <hyperlink ref="Y60" r:id="rId320" tooltip="加【500A】为自选A类" display="javascript:addOwnedFund('150055');"/>
    <hyperlink ref="A61" r:id="rId321" display="https://www.jisilu.cn/data/sfnew/detail/150213"/>
    <hyperlink ref="C61" r:id="rId322" display="http://finance.sina.com.cn/fund/quotes/150213/bc.shtml"/>
    <hyperlink ref="F61" r:id="rId323" display="http://www.cninfo.com.cn/information/fund/netvalue/150213.html"/>
    <hyperlink ref="M61" r:id="rId324" tooltip="399958" display="http://quote.eastmoney.com/zs399958.html"/>
    <hyperlink ref="O61" r:id="rId325" display="https://www.jisilu.cn/data/utils/lowcalc/150213"/>
    <hyperlink ref="Y61" r:id="rId326" tooltip="加【成长A级】为自选A类" display="javascript:addOwnedFund('150213');"/>
    <hyperlink ref="A62" r:id="rId327" display="https://www.jisilu.cn/data/sfnew/detail/150140"/>
    <hyperlink ref="C62" r:id="rId328" display="http://finance.sina.com.cn/fund/quotes/150140/bc.shtml"/>
    <hyperlink ref="F62" r:id="rId329" display="http://www.cninfo.com.cn/information/fund/netvalue/150140.html"/>
    <hyperlink ref="M62" r:id="rId330" tooltip="399300" display="http://quote.eastmoney.com/zs399300.html"/>
    <hyperlink ref="O62" r:id="rId331" display="https://www.jisilu.cn/data/utils/lowcalc/150140"/>
    <hyperlink ref="Y62" r:id="rId332" tooltip="加【国金300A】为自选A类" display="javascript:addOwnedFund('150140');"/>
    <hyperlink ref="A63" r:id="rId333" display="https://www.jisilu.cn/data/sfnew/detail/150295"/>
    <hyperlink ref="C63" r:id="rId334" display="http://finance.sina.com.cn/fund/quotes/150295/bc.shtml"/>
    <hyperlink ref="F63" r:id="rId335" display="http://www.cninfo.com.cn/information/fund/netvalue/150295.html"/>
    <hyperlink ref="M63" r:id="rId336" tooltip="399974" display="http://quote.eastmoney.com/zs399974.html"/>
    <hyperlink ref="O63" r:id="rId337" display="https://www.jisilu.cn/data/utils/lowcalc/150295"/>
    <hyperlink ref="Y63" r:id="rId338" tooltip="加【改革A】为自选A类" display="javascript:addOwnedFund('150295');"/>
    <hyperlink ref="A64" r:id="rId339" display="https://www.jisilu.cn/data/sfnew/detail/150036"/>
    <hyperlink ref="C64" r:id="rId340" display="http://finance.sina.com.cn/fund/quotes/150036/bc.shtml"/>
    <hyperlink ref="F64" r:id="rId341" display="http://www.cninfo.com.cn/information/fund/netvalue/150036.html"/>
    <hyperlink ref="M64" r:id="rId342" tooltip="399300" display="http://quote.eastmoney.com/zs399300.html"/>
    <hyperlink ref="O64" r:id="rId343" display="https://www.jisilu.cn/data/utils/lowcalc/150036"/>
    <hyperlink ref="Y64" r:id="rId344" tooltip="加【建信稳健】为自选A类" display="javascript:addOwnedFund('150036');"/>
    <hyperlink ref="A65" r:id="rId345" display="https://www.jisilu.cn/data/sfnew/detail/150267"/>
    <hyperlink ref="C65" r:id="rId346" display="http://finance.sina.com.cn/fund/quotes/150267/bc.shtml"/>
    <hyperlink ref="F65" r:id="rId347" display="http://www.cninfo.com.cn/information/fund/netvalue/150267.html"/>
    <hyperlink ref="M65" r:id="rId348" tooltip="399986" display="http://quote.eastmoney.com/zs399986.html"/>
    <hyperlink ref="O65" r:id="rId349" display="https://www.jisilu.cn/data/utils/lowcalc/150267"/>
    <hyperlink ref="Y65" r:id="rId350" tooltip="将【银行A类】从自选中删除" display="javascript:delOwnedFund('150267');"/>
    <hyperlink ref="A66" r:id="rId351" display="https://www.jisilu.cn/data/sfnew/detail/502054"/>
    <hyperlink ref="C66" r:id="rId352" display="http://finance.sina.com.cn/fund/quotes/502054/bc.shtml"/>
    <hyperlink ref="F66" r:id="rId353" display="http://www.cninfo.com.cn/information/fund/netvalue/502054.html"/>
    <hyperlink ref="M66" r:id="rId354" tooltip="399975" display="http://quote.eastmoney.com/zs399975.html"/>
    <hyperlink ref="O66" r:id="rId355" display="https://www.jisilu.cn/data/utils/lowcalc/502054"/>
    <hyperlink ref="Y66" r:id="rId356" tooltip="加【券商A】为自选A类" display="javascript:addOwnedFund('502054');"/>
    <hyperlink ref="A67" r:id="rId357" display="https://www.jisilu.cn/data/sfnew/detail/150104"/>
    <hyperlink ref="C67" r:id="rId358" display="http://finance.sina.com.cn/fund/quotes/150104/bc.shtml"/>
    <hyperlink ref="F67" r:id="rId359" display="http://www.cninfo.com.cn/information/fund/netvalue/150104.html"/>
    <hyperlink ref="M67" r:id="rId360" tooltip="399300" display="http://quote.eastmoney.com/zs399300.html"/>
    <hyperlink ref="O67" r:id="rId361" display="https://www.jisilu.cn/data/utils/lowcalc/150104"/>
    <hyperlink ref="Y67" r:id="rId362" tooltip="加【HS300A】为自选A类" display="javascript:addOwnedFund('150104');"/>
    <hyperlink ref="A68" r:id="rId363" display="https://www.jisilu.cn/data/sfnew/detail/150090"/>
    <hyperlink ref="C68" r:id="rId364" display="http://finance.sina.com.cn/fund/quotes/150090/bc.shtml"/>
    <hyperlink ref="F68" r:id="rId365" display="http://www.cninfo.com.cn/information/fund/netvalue/150090.html"/>
    <hyperlink ref="M68" r:id="rId366" tooltip="399958" display="http://quote.eastmoney.com/zs399958.html"/>
    <hyperlink ref="O68" r:id="rId367" display="https://www.jisilu.cn/data/utils/lowcalc/150090"/>
    <hyperlink ref="Y68" r:id="rId368" tooltip="加【成长A】为自选A类" display="javascript:addOwnedFund('150090');"/>
    <hyperlink ref="A69" r:id="rId369" display="https://www.jisilu.cn/data/sfnew/detail/150152"/>
    <hyperlink ref="C69" r:id="rId370" display="http://finance.sina.com.cn/fund/quotes/150152/bc.shtml"/>
    <hyperlink ref="F69" r:id="rId371" display="http://www.cninfo.com.cn/information/fund/netvalue/150152.html"/>
    <hyperlink ref="M69" r:id="rId372" tooltip="399006" display="http://quote.eastmoney.com/zs399006.html"/>
    <hyperlink ref="O69" r:id="rId373" display="https://www.jisilu.cn/data/utils/lowcalc/150152"/>
    <hyperlink ref="Y69" r:id="rId374" tooltip="加【创业板A】为自选A类" display="javascript:addOwnedFund('150152');"/>
    <hyperlink ref="A70" r:id="rId375" display="https://www.jisilu.cn/data/sfnew/detail/150211"/>
    <hyperlink ref="C70" r:id="rId376" display="http://finance.sina.com.cn/fund/quotes/150211/bc.shtml"/>
    <hyperlink ref="F70" r:id="rId377" display="http://www.cninfo.com.cn/information/fund/netvalue/150211.html"/>
    <hyperlink ref="M70" r:id="rId378" tooltip="399976" display="http://quote.eastmoney.com/zs399976.html"/>
    <hyperlink ref="O70" r:id="rId379" display="https://www.jisilu.cn/data/utils/lowcalc/150211"/>
    <hyperlink ref="Y70" r:id="rId380" tooltip="加【新能车A】为自选A类" display="javascript:addOwnedFund('150211');"/>
    <hyperlink ref="A71" r:id="rId381" display="https://www.jisilu.cn/data/sfnew/detail/150030"/>
    <hyperlink ref="C71" r:id="rId382" display="http://finance.sina.com.cn/fund/quotes/150030/bc.shtml"/>
    <hyperlink ref="F71" r:id="rId383" display="http://www.cninfo.com.cn/information/fund/netvalue/150030.html"/>
    <hyperlink ref="M71" r:id="rId384" tooltip="000971" display="http://quote.eastmoney.com/zs000971.html"/>
    <hyperlink ref="O71" r:id="rId385" display="https://www.jisilu.cn/data/utils/lowcalc/150030"/>
    <hyperlink ref="Y71" r:id="rId386" tooltip="加【中证90A】为自选A类" display="javascript:addOwnedFund('150030');"/>
    <hyperlink ref="A72" r:id="rId387" display="https://www.jisilu.cn/data/sfnew/detail/150083"/>
    <hyperlink ref="C72" r:id="rId388" display="http://finance.sina.com.cn/fund/quotes/150083/bc.shtml"/>
    <hyperlink ref="F72" r:id="rId389" display="http://www.cninfo.com.cn/information/fund/netvalue/150083.html"/>
    <hyperlink ref="M72" r:id="rId390" tooltip="399330" display="http://quote.eastmoney.com/zs399330.html"/>
    <hyperlink ref="O72" r:id="rId391" display="https://www.jisilu.cn/data/utils/lowcalc/150083"/>
    <hyperlink ref="Y72" r:id="rId392" tooltip="加【深证100A】为自选A类" display="javascript:addOwnedFund('150083');"/>
    <hyperlink ref="A73" r:id="rId393" display="https://www.jisilu.cn/data/sfnew/detail/150012"/>
    <hyperlink ref="C73" r:id="rId394" display="http://finance.sina.com.cn/fund/quotes/150012/bc.shtml"/>
    <hyperlink ref="F73" r:id="rId395" display="http://www.cninfo.com.cn/information/fund/netvalue/150012.html"/>
    <hyperlink ref="M73" r:id="rId396" tooltip="399903" display="http://quote.eastmoney.com/zs399903.html"/>
    <hyperlink ref="O73" r:id="rId397" display="https://www.jisilu.cn/data/utils/lowcalc/150012"/>
    <hyperlink ref="Y73" r:id="rId398" tooltip="加【中证100A】为自选A类" display="javascript:addOwnedFund('150012');"/>
    <hyperlink ref="A74" r:id="rId399" display="https://www.jisilu.cn/data/sfnew/detail/150059"/>
    <hyperlink ref="C74" r:id="rId400" display="http://finance.sina.com.cn/fund/quotes/150059/bc.shtml"/>
    <hyperlink ref="F74" r:id="rId401" display="http://www.cninfo.com.cn/information/fund/netvalue/150059.html"/>
    <hyperlink ref="M74" r:id="rId402" tooltip="399944" display="http://quote.eastmoney.com/zs399944.html"/>
    <hyperlink ref="O74" r:id="rId403" display="https://www.jisilu.cn/data/utils/lowcalc/150059"/>
    <hyperlink ref="Y74" r:id="rId404" tooltip="加【资源A级】为自选A类" display="javascript:addOwnedFund('150059');"/>
    <hyperlink ref="A75" r:id="rId405" display="https://www.jisilu.cn/data/sfnew/detail/150135"/>
    <hyperlink ref="C75" r:id="rId406" display="http://finance.sina.com.cn/fund/quotes/150135/bc.shtml"/>
    <hyperlink ref="F75" r:id="rId407" display="http://www.cninfo.com.cn/information/fund/netvalue/150135.html"/>
    <hyperlink ref="M75" r:id="rId408" tooltip="399903" display="http://quote.eastmoney.com/zs399903.html"/>
    <hyperlink ref="Y75" r:id="rId409" tooltip="加【国富100A】为自选A类" display="javascript:addOwnedFund('150135');"/>
    <hyperlink ref="A76" r:id="rId410" display="https://www.jisilu.cn/data/sfnew/detail/150085"/>
    <hyperlink ref="C76" r:id="rId411" display="http://finance.sina.com.cn/fund/quotes/150085/bc.shtml"/>
    <hyperlink ref="F76" r:id="rId412" display="http://www.cninfo.com.cn/information/fund/netvalue/150085.html"/>
    <hyperlink ref="M76" r:id="rId413" tooltip="399005" display="http://quote.eastmoney.com/zs399005.html"/>
    <hyperlink ref="Y76" r:id="rId414" tooltip="加【中小板A】为自选A类" display="javascript:addOwnedFund('150085');"/>
    <hyperlink ref="A77" r:id="rId415" display="https://www.jisilu.cn/data/sfnew/detail/150096"/>
    <hyperlink ref="C77" r:id="rId416" display="http://finance.sina.com.cn/fund/quotes/150096/bc.shtml"/>
    <hyperlink ref="F77" r:id="rId417" display="http://www.cninfo.com.cn/information/fund/netvalue/150096.html"/>
    <hyperlink ref="M77" r:id="rId418" tooltip="000979" display="http://quote.eastmoney.com/zs000979.html"/>
    <hyperlink ref="Y77" r:id="rId419" tooltip="加【商品A】为自选A类" display="javascript:addOwnedFund('150096');"/>
    <hyperlink ref="A78" r:id="rId420" display="https://www.jisilu.cn/data/sfnew/detail/150088"/>
    <hyperlink ref="C78" r:id="rId421" display="http://finance.sina.com.cn/fund/quotes/150088/bc.shtml"/>
    <hyperlink ref="F78" r:id="rId422" display="http://www.cninfo.com.cn/information/fund/netvalue/150088.html"/>
    <hyperlink ref="M78" r:id="rId423" tooltip="399905" display="http://quote.eastmoney.com/zs399905.html"/>
    <hyperlink ref="Y78" r:id="rId424" tooltip="加【金鹰500A】为自选A类" display="javascript:addOwnedFund('150088');"/>
    <hyperlink ref="A80" r:id="rId425" display="https://www.jisilu.cn/data/sfnew/detail/150049"/>
    <hyperlink ref="C80" r:id="rId426" display="http://finance.sina.com.cn/fund/quotes/150049/bc.shtml"/>
    <hyperlink ref="F80" r:id="rId427" display="http://www.cninfo.com.cn/information/fund/netvalue/150049.html"/>
    <hyperlink ref="M80" r:id="rId428" tooltip="399942" display="http://quote.eastmoney.com/zs399942.html"/>
    <hyperlink ref="O80" r:id="rId429" display="https://www.jisilu.cn/data/utils/lowcalc/150049"/>
    <hyperlink ref="Y80" r:id="rId430" tooltip="加【消费收益】为自选A类" display="javascript:addOwnedFund('150049');"/>
    <hyperlink ref="A81" r:id="rId431" display="https://www.jisilu.cn/data/sfnew/detail/150150"/>
    <hyperlink ref="C81" r:id="rId432" display="http://finance.sina.com.cn/fund/quotes/150150/bc.shtml"/>
    <hyperlink ref="F81" r:id="rId433" display="http://www.cninfo.com.cn/information/fund/netvalue/150150.html"/>
    <hyperlink ref="M81" r:id="rId434" tooltip="000823" display="http://quote.eastmoney.com/zs000823.html"/>
    <hyperlink ref="O81" r:id="rId435" display="https://www.jisilu.cn/data/utils/lowcalc/150150"/>
    <hyperlink ref="Y81" r:id="rId436" tooltip="加【有色800A】为自选A类" display="javascript:addOwnedFund('150150');"/>
    <hyperlink ref="A82" r:id="rId437" display="https://www.jisilu.cn/data/sfnew/detail/150028"/>
    <hyperlink ref="C82" r:id="rId438" display="http://finance.sina.com.cn/fund/quotes/150028/bc.shtml"/>
    <hyperlink ref="F82" r:id="rId439" display="http://www.cninfo.com.cn/information/fund/netvalue/150028.html"/>
    <hyperlink ref="M82" r:id="rId440" tooltip="399905" display="http://quote.eastmoney.com/zs399905.html"/>
    <hyperlink ref="O82" r:id="rId441" display="https://www.jisilu.cn/data/utils/lowcalc/150028"/>
    <hyperlink ref="Y82" r:id="rId442" tooltip="加【中证500A】为自选A类" display="javascript:addOwnedFund('150028');"/>
    <hyperlink ref="A83" r:id="rId443" display="https://www.jisilu.cn/data/sfnew/detail/150148"/>
    <hyperlink ref="C83" r:id="rId444" display="http://finance.sina.com.cn/fund/quotes/150148/bc.shtml"/>
    <hyperlink ref="F83" r:id="rId445" display="http://www.cninfo.com.cn/information/fund/netvalue/150148.html"/>
    <hyperlink ref="M83" r:id="rId446" tooltip="000841" display="http://quote.eastmoney.com/zs000841.html"/>
    <hyperlink ref="O83" r:id="rId447" display="https://www.jisilu.cn/data/utils/lowcalc/150148"/>
    <hyperlink ref="Y83" r:id="rId448" tooltip="加【医药800A】为自选A类" display="javascript:addOwnedFund('150148');"/>
    <hyperlink ref="A84" r:id="rId449" display="https://www.jisilu.cn/data/sfnew/detail/150157"/>
    <hyperlink ref="C84" r:id="rId450" display="http://finance.sina.com.cn/fund/quotes/150157/bc.shtml"/>
    <hyperlink ref="F84" r:id="rId451" display="http://www.cninfo.com.cn/information/fund/netvalue/150157.html"/>
    <hyperlink ref="M84" r:id="rId452" tooltip="000974" display="http://quote.eastmoney.com/zs000974.html"/>
    <hyperlink ref="O84" r:id="rId453" display="https://www.jisilu.cn/data/utils/lowcalc/150157"/>
    <hyperlink ref="Y84" r:id="rId454" tooltip="加【金融A】为自选A类" display="javascript:addOwnedFund('150157');"/>
    <hyperlink ref="A86" r:id="rId455" display="https://www.jisilu.cn/data/sfnew/detail/150022"/>
    <hyperlink ref="C86" r:id="rId456" display="http://finance.sina.com.cn/fund/quotes/150022/bc.shtml"/>
    <hyperlink ref="F86" r:id="rId457" display="http://www.cninfo.com.cn/information/fund/netvalue/150022.html"/>
    <hyperlink ref="M86" r:id="rId458" tooltip="399001" display="http://quote.eastmoney.com/zs399001.html"/>
    <hyperlink ref="O86" r:id="rId459" display="https://www.jisilu.cn/data/utils/lowcalc/150022"/>
    <hyperlink ref="Y86" r:id="rId460" tooltip="将【深成指A】从自选中删除" display="javascript:delOwnedFund('150022');"/>
    <hyperlink ref="A87" r:id="rId461" display="https://www.jisilu.cn/data/sfnew/detail/150273"/>
    <hyperlink ref="C87" r:id="rId462" display="http://finance.sina.com.cn/fund/quotes/150273/bc.shtml"/>
    <hyperlink ref="F87" r:id="rId463" display="http://www.cninfo.com.cn/information/fund/netvalue/150273.html"/>
    <hyperlink ref="M87" r:id="rId464" tooltip="399991" display="http://quote.eastmoney.com/zs399991.html"/>
    <hyperlink ref="O87" r:id="rId465" display="https://www.jisilu.cn/data/utils/lowcalc/150273"/>
    <hyperlink ref="Y87" r:id="rId466" tooltip="加【带路A】为自选A类" display="javascript:addOwnedFund('150273');"/>
    <hyperlink ref="A88" r:id="rId467" display="https://www.jisilu.cn/data/sfnew/detail/150164"/>
    <hyperlink ref="C88" r:id="rId468" display="http://finance.sina.com.cn/fund/quotes/150164/bc.shtml"/>
    <hyperlink ref="F88" r:id="rId469" display="http://www.cninfo.com.cn/information/fund/netvalue/150164.html"/>
    <hyperlink ref="M88" r:id="rId470" tooltip="000832" display="http://quote.eastmoney.com/zs000832.html"/>
    <hyperlink ref="O88" r:id="rId471" display="https://www.jisilu.cn/data/utils/lowcalc/150164"/>
    <hyperlink ref="Y88" r:id="rId472" tooltip="加【可转债A】为自选A类" display="javascript:addOwnedFund('150164');"/>
    <hyperlink ref="A89" r:id="rId473" display="https://www.jisilu.cn/data/sfnew/detail/502017"/>
    <hyperlink ref="C89" r:id="rId474" display="http://finance.sina.com.cn/fund/quotes/502017/bc.shtml"/>
    <hyperlink ref="F89" r:id="rId475" display="http://www.cninfo.com.cn/information/fund/netvalue/502017.html"/>
    <hyperlink ref="M89" r:id="rId476" tooltip="399991" display="http://quote.eastmoney.com/zs399991.html"/>
    <hyperlink ref="O89" r:id="rId477" display="https://www.jisilu.cn/data/utils/lowcalc/502017"/>
    <hyperlink ref="Y89" r:id="rId478" tooltip="加【带路A】为自选A类" display="javascript:addOwnedFund('502017');"/>
    <hyperlink ref="A90" r:id="rId479" display="https://www.jisilu.cn/data/sfnew/detail/150305"/>
    <hyperlink ref="C90" r:id="rId480" display="http://finance.sina.com.cn/fund/quotes/150305/bc.shtml"/>
    <hyperlink ref="F90" r:id="rId481" display="http://www.cninfo.com.cn/information/fund/netvalue/150305.html"/>
    <hyperlink ref="M90" r:id="rId482" tooltip="399812" display="http://quote.eastmoney.com/zs399812.html"/>
    <hyperlink ref="O90" r:id="rId483" display="https://www.jisilu.cn/data/utils/lowcalc/150305"/>
    <hyperlink ref="Y90" r:id="rId484" tooltip="加【养老A】为自选A类" display="javascript:addOwnedFund('150305');"/>
    <hyperlink ref="A91" r:id="rId485" display="https://www.jisilu.cn/data/sfnew/detail/150237"/>
    <hyperlink ref="C91" r:id="rId486" display="http://finance.sina.com.cn/fund/quotes/150237/bc.shtml"/>
    <hyperlink ref="F91" r:id="rId487" display="http://www.cninfo.com.cn/information/fund/netvalue/150237.html"/>
    <hyperlink ref="M91" r:id="rId488" tooltip="000827" display="http://quote.eastmoney.com/zs000827.html"/>
    <hyperlink ref="O91" r:id="rId489" display="https://www.jisilu.cn/data/utils/lowcalc/150237"/>
    <hyperlink ref="Y91" r:id="rId490" tooltip="加【环保A级】为自选A类" display="javascript:addOwnedFund('150237');"/>
    <hyperlink ref="A92" r:id="rId491" display="https://www.jisilu.cn/data/sfnew/detail/150257"/>
    <hyperlink ref="C92" r:id="rId492" display="http://finance.sina.com.cn/fund/quotes/150257/bc.shtml"/>
    <hyperlink ref="F92" r:id="rId493" display="http://www.cninfo.com.cn/information/fund/netvalue/150257.html"/>
    <hyperlink ref="M92" r:id="rId494" tooltip="399993" display="http://quote.eastmoney.com/zs399993.html"/>
    <hyperlink ref="O92" r:id="rId495" display="https://www.jisilu.cn/data/utils/lowcalc/150257"/>
    <hyperlink ref="Y92" r:id="rId496" tooltip="加【生物A】为自选A类" display="javascript:addOwnedFund('150257');"/>
    <hyperlink ref="A93" r:id="rId497" display="https://www.jisilu.cn/data/sfnew/detail/150277"/>
    <hyperlink ref="C93" r:id="rId498" display="http://finance.sina.com.cn/fund/quotes/150277/bc.shtml"/>
    <hyperlink ref="F93" r:id="rId499" display="http://www.cninfo.com.cn/information/fund/netvalue/150277.html"/>
    <hyperlink ref="M93" r:id="rId500" tooltip="399807" display="http://quote.eastmoney.com/zs399807.html"/>
    <hyperlink ref="O93" r:id="rId501" display="https://www.jisilu.cn/data/utils/lowcalc/150277"/>
    <hyperlink ref="Y93" r:id="rId502" tooltip="将【高铁A】从自选中删除" display="javascript:delOwnedFund('150277');"/>
    <hyperlink ref="A94" r:id="rId503" display="https://www.jisilu.cn/data/sfnew/detail/150283"/>
    <hyperlink ref="C94" r:id="rId504" display="http://finance.sina.com.cn/fund/quotes/150283/bc.shtml"/>
    <hyperlink ref="F94" r:id="rId505" display="http://www.cninfo.com.cn/information/fund/netvalue/150283.html"/>
    <hyperlink ref="M94" r:id="rId506" tooltip="000808" display="http://quote.eastmoney.com/zs000808.html"/>
    <hyperlink ref="O94" r:id="rId507" display="https://www.jisilu.cn/data/utils/lowcalc/150283"/>
    <hyperlink ref="Y94" r:id="rId508" tooltip="加【SW医药A】为自选A类" display="javascript:addOwnedFund('150283');"/>
    <hyperlink ref="A95" r:id="rId509" display="https://www.jisilu.cn/data/sfnew/detail/150249"/>
    <hyperlink ref="C95" r:id="rId510" display="http://finance.sina.com.cn/fund/quotes/150249/bc.shtml"/>
    <hyperlink ref="F95" r:id="rId511" display="http://www.cninfo.com.cn/information/fund/netvalue/150249.html"/>
    <hyperlink ref="M95" r:id="rId512" tooltip="399986" display="http://quote.eastmoney.com/zs399986.html"/>
    <hyperlink ref="O95" r:id="rId513" display="https://www.jisilu.cn/data/utils/lowcalc/150249"/>
    <hyperlink ref="Y95" r:id="rId514" tooltip="将【银行A端】从自选中删除" display="javascript:delOwnedFund('150249');"/>
    <hyperlink ref="A96" r:id="rId515" display="https://www.jisilu.cn/data/sfnew/detail/150271"/>
    <hyperlink ref="C96" r:id="rId516" display="http://finance.sina.com.cn/fund/quotes/150271/bc.shtml"/>
    <hyperlink ref="F96" r:id="rId517" display="http://www.cninfo.com.cn/information/fund/netvalue/150271.html"/>
    <hyperlink ref="M96" r:id="rId518" tooltip="399441" display="http://quote.eastmoney.com/zs399441.html"/>
    <hyperlink ref="O96" r:id="rId519" display="https://www.jisilu.cn/data/utils/lowcalc/150271"/>
    <hyperlink ref="Y96" r:id="rId520" tooltip="加【生物药A】为自选A类" display="javascript:addOwnedFund('150271');"/>
    <hyperlink ref="A97" r:id="rId521" display="https://www.jisilu.cn/data/sfnew/detail/150329"/>
    <hyperlink ref="C97" r:id="rId522" display="http://finance.sina.com.cn/fund/quotes/150329/bc.shtml"/>
    <hyperlink ref="F97" r:id="rId523" display="http://www.cninfo.com.cn/information/fund/netvalue/150329.html"/>
    <hyperlink ref="M97" r:id="rId524" tooltip="399809" display="http://quote.eastmoney.com/zs399809.html"/>
    <hyperlink ref="O97" r:id="rId525" display="https://www.jisilu.cn/data/utils/lowcalc/150329"/>
    <hyperlink ref="Y97" r:id="rId526" tooltip="加【保险A】为自选A类" display="javascript:addOwnedFund('150329');"/>
    <hyperlink ref="A98" r:id="rId527" display="https://www.jisilu.cn/data/sfnew/detail/150275"/>
    <hyperlink ref="C98" r:id="rId528" display="http://finance.sina.com.cn/fund/quotes/150275/bc.shtml"/>
    <hyperlink ref="F98" r:id="rId529" display="http://www.cninfo.com.cn/information/fund/netvalue/150275.html"/>
    <hyperlink ref="M98" r:id="rId530" tooltip="399991" display="http://quote.eastmoney.com/zs399991.html"/>
    <hyperlink ref="O98" r:id="rId531" display="https://www.jisilu.cn/data/utils/lowcalc/150275"/>
    <hyperlink ref="Y98" r:id="rId532" tooltip="将【一带一A】从自选中删除" display="javascript:delOwnedFund('150275');"/>
    <hyperlink ref="A99" r:id="rId533" display="https://www.jisilu.cn/data/sfnew/detail/150233"/>
    <hyperlink ref="C99" r:id="rId534" display="http://finance.sina.com.cn/fund/quotes/150233/bc.shtml"/>
    <hyperlink ref="F99" r:id="rId535" display="http://www.cninfo.com.cn/information/fund/netvalue/150233.html"/>
    <hyperlink ref="M99" r:id="rId536" tooltip="399810" display="http://quote.eastmoney.com/zs399810.html"/>
    <hyperlink ref="O99" r:id="rId537" display="https://www.jisilu.cn/data/utils/lowcalc/150233"/>
    <hyperlink ref="Y99" r:id="rId538" tooltip="加【传媒业A】为自选A类" display="javascript:addOwnedFund('150233');"/>
    <hyperlink ref="A100" r:id="rId539" display="https://www.jisilu.cn/data/sfnew/detail/150255"/>
    <hyperlink ref="C100" r:id="rId540" display="http://finance.sina.com.cn/fund/quotes/150255/bc.shtml"/>
    <hyperlink ref="F100" r:id="rId541" display="http://www.cninfo.com.cn/information/fund/netvalue/150255.html"/>
    <hyperlink ref="M100" r:id="rId542" tooltip="399986" display="http://quote.eastmoney.com/zs399986.html"/>
    <hyperlink ref="O100" r:id="rId543" display="https://www.jisilu.cn/data/utils/lowcalc/150255"/>
    <hyperlink ref="Y100" r:id="rId544" tooltip="将【银行业A】从自选中删除" display="javascript:delOwnedFund('150255');"/>
    <hyperlink ref="A101" r:id="rId545" display="https://www.jisilu.cn/data/sfnew/detail/150259"/>
    <hyperlink ref="C101" r:id="rId546" display="http://finance.sina.com.cn/fund/quotes/150259/bc.shtml"/>
    <hyperlink ref="F101" r:id="rId547" display="http://www.cninfo.com.cn/information/fund/netvalue/150259.html"/>
    <hyperlink ref="M101" r:id="rId548" tooltip="399992" display="http://quote.eastmoney.com/zs399992.html"/>
    <hyperlink ref="O101" r:id="rId549" display="https://www.jisilu.cn/data/utils/lowcalc/150259"/>
    <hyperlink ref="Y101" r:id="rId550" tooltip="加【重组A】为自选A类" display="javascript:addOwnedFund('150259');"/>
    <hyperlink ref="A102" r:id="rId551" display="https://www.jisilu.cn/data/sfnew/detail/502049"/>
    <hyperlink ref="C102" r:id="rId552" display="http://finance.sina.com.cn/fund/quotes/502049/bc.shtml"/>
    <hyperlink ref="F102" r:id="rId553" display="http://www.cninfo.com.cn/information/fund/netvalue/502049.html"/>
    <hyperlink ref="M102" r:id="rId554" tooltip="000016" display="http://quote.eastmoney.com/zs000016.html"/>
    <hyperlink ref="O102" r:id="rId555" display="https://www.jisilu.cn/data/utils/lowcalc/502049"/>
    <hyperlink ref="Y102" r:id="rId556" tooltip="加【上证50A】为自选A类" display="javascript:addOwnedFund('502049');"/>
    <hyperlink ref="A103" r:id="rId557" display="https://www.jisilu.cn/data/sfnew/detail/502011"/>
    <hyperlink ref="C103" r:id="rId558" display="http://finance.sina.com.cn/fund/quotes/502011/bc.shtml"/>
    <hyperlink ref="F103" r:id="rId559" display="http://www.cninfo.com.cn/information/fund/netvalue/502011.html"/>
    <hyperlink ref="M103" r:id="rId560" tooltip="399975" display="http://quote.eastmoney.com/zs399975.html"/>
    <hyperlink ref="O103" r:id="rId561" display="https://www.jisilu.cn/data/utils/lowcalc/502011"/>
    <hyperlink ref="Y103" r:id="rId562" tooltip="加【证券A】为自选A类" display="javascript:addOwnedFund('502011');"/>
    <hyperlink ref="A104" r:id="rId563" display="https://www.jisilu.cn/data/sfnew/detail/502024"/>
    <hyperlink ref="C104" r:id="rId564" display="http://finance.sina.com.cn/fund/quotes/502024/bc.shtml"/>
    <hyperlink ref="F104" r:id="rId565" display="http://www.cninfo.com.cn/information/fund/netvalue/502024.html"/>
    <hyperlink ref="M104" r:id="rId566" tooltip="399440" display="http://quote.eastmoney.com/zs399440.html"/>
    <hyperlink ref="O104" r:id="rId567" display="https://www.jisilu.cn/data/utils/lowcalc/502024"/>
    <hyperlink ref="Y104" r:id="rId568" tooltip="加【钢铁A】为自选A类" display="javascript:addOwnedFund('502024');"/>
    <hyperlink ref="A105" r:id="rId569" display="https://www.jisilu.cn/data/sfnew/detail/150177"/>
    <hyperlink ref="C105" r:id="rId570" display="http://finance.sina.com.cn/fund/quotes/150177/bc.shtml"/>
    <hyperlink ref="F105" r:id="rId571" display="http://www.cninfo.com.cn/information/fund/netvalue/150177.html"/>
    <hyperlink ref="M105" r:id="rId572" tooltip="399966" display="http://quote.eastmoney.com/zs399966.html"/>
    <hyperlink ref="O105" r:id="rId573" display="https://www.jisilu.cn/data/utils/lowcalc/150177"/>
    <hyperlink ref="Y105" r:id="rId574" tooltip="加【证保A】为自选A类" display="javascript:addOwnedFund('150177');"/>
    <hyperlink ref="A106" r:id="rId575" display="https://www.jisilu.cn/data/sfnew/detail/150179"/>
    <hyperlink ref="C106" r:id="rId576" display="http://finance.sina.com.cn/fund/quotes/150179/bc.shtml"/>
    <hyperlink ref="F106" r:id="rId577" display="http://www.cninfo.com.cn/information/fund/netvalue/150179.html"/>
    <hyperlink ref="M106" r:id="rId578" tooltip="399935" display="http://quote.eastmoney.com/zs399935.html"/>
    <hyperlink ref="O106" r:id="rId579" display="https://www.jisilu.cn/data/utils/lowcalc/150179"/>
    <hyperlink ref="Y106" r:id="rId580" tooltip="加【信息A】为自选A类" display="javascript:addOwnedFund('150179');"/>
    <hyperlink ref="A107" r:id="rId581" display="https://www.jisilu.cn/data/sfnew/detail/150243"/>
    <hyperlink ref="C107" r:id="rId582" display="http://finance.sina.com.cn/fund/quotes/150243/bc.shtml"/>
    <hyperlink ref="F107" r:id="rId583" display="http://www.cninfo.com.cn/information/fund/netvalue/150243.html"/>
    <hyperlink ref="M107" r:id="rId584" tooltip="399006" display="http://quote.eastmoney.com/zs399006.html"/>
    <hyperlink ref="O107" r:id="rId585" display="https://www.jisilu.cn/data/utils/lowcalc/150243"/>
    <hyperlink ref="Y107" r:id="rId586" tooltip="加【创业A】为自选A类" display="javascript:addOwnedFund('150243');"/>
    <hyperlink ref="A108" r:id="rId587" display="https://www.jisilu.cn/data/sfnew/detail/150241"/>
    <hyperlink ref="C108" r:id="rId588" display="http://finance.sina.com.cn/fund/quotes/150241/bc.shtml"/>
    <hyperlink ref="F108" r:id="rId589" display="http://www.cninfo.com.cn/information/fund/netvalue/150241.html"/>
    <hyperlink ref="M108" r:id="rId590" tooltip="399986" display="http://quote.eastmoney.com/zs399986.html"/>
    <hyperlink ref="O108" r:id="rId591" display="https://www.jisilu.cn/data/utils/lowcalc/150241"/>
    <hyperlink ref="Y108" r:id="rId592" tooltip="将【银行A级】从自选中删除" display="javascript:delOwnedFund('150241');"/>
    <hyperlink ref="A109" r:id="rId593" display="https://www.jisilu.cn/data/sfnew/detail/150251"/>
    <hyperlink ref="C109" r:id="rId594" display="http://finance.sina.com.cn/fund/quotes/150251/bc.shtml"/>
    <hyperlink ref="F109" r:id="rId595" display="http://www.cninfo.com.cn/information/fund/netvalue/150251.html"/>
    <hyperlink ref="M109" r:id="rId596" tooltip="399990" display="http://quote.eastmoney.com/zs399990.html"/>
    <hyperlink ref="O109" r:id="rId597" display="https://www.jisilu.cn/data/utils/lowcalc/150251"/>
    <hyperlink ref="Y109" r:id="rId598" tooltip="加【煤炭A】为自选A类" display="javascript:addOwnedFund('150251');"/>
    <hyperlink ref="A110" r:id="rId599" display="https://www.jisilu.cn/data/sfnew/detail/150173"/>
    <hyperlink ref="C110" r:id="rId600" display="http://finance.sina.com.cn/fund/quotes/150173/bc.shtml"/>
    <hyperlink ref="F110" r:id="rId601" display="http://www.cninfo.com.cn/information/fund/netvalue/150173.html"/>
    <hyperlink ref="M110" r:id="rId602" tooltip="000998" display="http://quote.eastmoney.com/zs000998.html"/>
    <hyperlink ref="O110" r:id="rId603" display="https://www.jisilu.cn/data/utils/lowcalc/150173"/>
    <hyperlink ref="Y110" r:id="rId604" tooltip="加【TMT中证A】为自选A类" display="javascript:addOwnedFund('150173');"/>
    <hyperlink ref="A111" r:id="rId605" display="https://www.jisilu.cn/data/sfnew/detail/502007"/>
    <hyperlink ref="C111" r:id="rId606" display="http://finance.sina.com.cn/fund/quotes/502007/bc.shtml"/>
    <hyperlink ref="F111" r:id="rId607" display="http://www.cninfo.com.cn/information/fund/netvalue/502007.html"/>
    <hyperlink ref="M111" r:id="rId608" tooltip="399974" display="http://quote.eastmoney.com/zs399974.html"/>
    <hyperlink ref="O111" r:id="rId609" display="https://www.jisilu.cn/data/utils/lowcalc/502007"/>
    <hyperlink ref="Y111" r:id="rId610" tooltip="加【国企改A】为自选A类" display="javascript:addOwnedFund('502007');"/>
    <hyperlink ref="A112" r:id="rId611" display="https://www.jisilu.cn/data/sfnew/detail/150229"/>
    <hyperlink ref="C112" r:id="rId612" display="http://finance.sina.com.cn/fund/quotes/150229/bc.shtml"/>
    <hyperlink ref="F112" r:id="rId613" display="http://www.cninfo.com.cn/information/fund/netvalue/150229.html"/>
    <hyperlink ref="M112" r:id="rId614" tooltip="399987" display="http://quote.eastmoney.com/zs399987.html"/>
    <hyperlink ref="O112" r:id="rId615" display="https://www.jisilu.cn/data/utils/lowcalc/150229"/>
    <hyperlink ref="Y112" r:id="rId616" tooltip="加【酒A】为自选A类" display="javascript:addOwnedFund('150229');"/>
    <hyperlink ref="A113" r:id="rId617" display="https://www.jisilu.cn/data/sfnew/detail/150235"/>
    <hyperlink ref="C113" r:id="rId618" display="http://finance.sina.com.cn/fund/quotes/150235/bc.shtml"/>
    <hyperlink ref="F113" r:id="rId619" display="http://www.cninfo.com.cn/information/fund/netvalue/150235.html"/>
    <hyperlink ref="M113" r:id="rId620" tooltip="399975" display="http://quote.eastmoney.com/zs399975.html"/>
    <hyperlink ref="O113" r:id="rId621" display="https://www.jisilu.cn/data/utils/lowcalc/150235"/>
    <hyperlink ref="Y113" r:id="rId622" tooltip="加【券商A级】为自选A类" display="javascript:addOwnedFund('150235');"/>
    <hyperlink ref="A114" r:id="rId623" display="https://www.jisilu.cn/data/sfnew/detail/150184"/>
    <hyperlink ref="C114" r:id="rId624" display="http://finance.sina.com.cn/fund/quotes/150184/bc.shtml"/>
    <hyperlink ref="F114" r:id="rId625" display="http://www.cninfo.com.cn/information/fund/netvalue/150184.html"/>
    <hyperlink ref="M114" r:id="rId626" tooltip="000827" display="http://quote.eastmoney.com/zs000827.html"/>
    <hyperlink ref="O114" r:id="rId627" display="https://www.jisilu.cn/data/utils/lowcalc/150184"/>
    <hyperlink ref="Y114" r:id="rId628" tooltip="加【环保A】为自选A类" display="javascript:addOwnedFund('150184');"/>
    <hyperlink ref="A115" r:id="rId629" display="https://www.jisilu.cn/data/sfnew/detail/150205"/>
    <hyperlink ref="C115" r:id="rId630" display="http://finance.sina.com.cn/fund/quotes/150205/bc.shtml"/>
    <hyperlink ref="F115" r:id="rId631" display="http://www.cninfo.com.cn/information/fund/netvalue/150205.html"/>
    <hyperlink ref="M115" r:id="rId632" tooltip="399973" display="http://quote.eastmoney.com/zs399973.html"/>
    <hyperlink ref="O115" r:id="rId633" display="https://www.jisilu.cn/data/utils/lowcalc/150205"/>
    <hyperlink ref="Y115" r:id="rId634" tooltip="加【国防A】为自选A类" display="javascript:addOwnedFund('150205');"/>
    <hyperlink ref="A116" r:id="rId635" display="https://www.jisilu.cn/data/sfnew/detail/150315"/>
    <hyperlink ref="C116" r:id="rId636" display="http://finance.sina.com.cn/fund/quotes/150315/bc.shtml"/>
    <hyperlink ref="F116" r:id="rId637" display="http://www.cninfo.com.cn/information/fund/netvalue/150315.html"/>
    <hyperlink ref="M116" r:id="rId638" tooltip="399803" display="http://quote.eastmoney.com/zs399803.html"/>
    <hyperlink ref="O116" r:id="rId639" display="https://www.jisilu.cn/data/utils/lowcalc/150315"/>
    <hyperlink ref="Y116" r:id="rId640" tooltip="加【工业4A】为自选A类" display="javascript:addOwnedFund('150315');"/>
    <hyperlink ref="A117" r:id="rId641" display="https://www.jisilu.cn/data/sfnew/detail/150200"/>
    <hyperlink ref="C117" r:id="rId642" display="http://finance.sina.com.cn/fund/quotes/150200/bc.shtml"/>
    <hyperlink ref="F117" r:id="rId643" display="http://www.cninfo.com.cn/information/fund/netvalue/150200.html"/>
    <hyperlink ref="M117" r:id="rId644" tooltip="399975" display="http://quote.eastmoney.com/zs399975.html"/>
    <hyperlink ref="O117" r:id="rId645" display="https://www.jisilu.cn/data/utils/lowcalc/150200"/>
    <hyperlink ref="Y117" r:id="rId646" tooltip="加【券商A】为自选A类" display="javascript:addOwnedFund('150200');"/>
    <hyperlink ref="A118" r:id="rId647" display="https://www.jisilu.cn/data/sfnew/detail/150194"/>
    <hyperlink ref="C118" r:id="rId648" display="http://finance.sina.com.cn/fund/quotes/150194/bc.shtml"/>
    <hyperlink ref="F118" r:id="rId649" display="http://www.cninfo.com.cn/information/fund/netvalue/150194.html"/>
    <hyperlink ref="M118" r:id="rId650" tooltip="399970" display="http://quote.eastmoney.com/zs399970.html"/>
    <hyperlink ref="O118" r:id="rId651" display="https://www.jisilu.cn/data/utils/lowcalc/150194"/>
    <hyperlink ref="Y118" r:id="rId652" tooltip="加【互联网A】为自选A类" display="javascript:addOwnedFund('150194');"/>
    <hyperlink ref="A119" r:id="rId653" display="https://www.jisilu.cn/data/sfnew/detail/150051"/>
    <hyperlink ref="C119" r:id="rId654" display="http://finance.sina.com.cn/fund/quotes/150051/bc.shtml"/>
    <hyperlink ref="F119" r:id="rId655" display="http://www.cninfo.com.cn/information/fund/netvalue/150051.html"/>
    <hyperlink ref="M119" r:id="rId656" tooltip="399300" display="http://quote.eastmoney.com/zs399300.html"/>
    <hyperlink ref="O119" r:id="rId657" display="https://www.jisilu.cn/data/utils/lowcalc/150051"/>
    <hyperlink ref="Y119" r:id="rId658" tooltip="加【沪深300A】为自选A类" display="javascript:addOwnedFund('150051');"/>
    <hyperlink ref="A120" r:id="rId659" display="https://www.jisilu.cn/data/sfnew/detail/502027"/>
    <hyperlink ref="C120" r:id="rId660" display="http://finance.sina.com.cn/fund/quotes/502027/bc.shtml"/>
    <hyperlink ref="F120" r:id="rId661" display="http://www.cninfo.com.cn/information/fund/netvalue/502027.html"/>
    <hyperlink ref="M120" r:id="rId662" tooltip="399429" display="http://quote.eastmoney.com/zs399429.html"/>
    <hyperlink ref="O120" r:id="rId663" display="https://www.jisilu.cn/data/utils/lowcalc/502027"/>
    <hyperlink ref="Y120" r:id="rId664" tooltip="加【新丝路A】为自选A类" display="javascript:addOwnedFund('502027');"/>
    <hyperlink ref="A121" r:id="rId665" display="https://www.jisilu.cn/data/sfnew/detail/150203"/>
    <hyperlink ref="C121" r:id="rId666" display="http://finance.sina.com.cn/fund/quotes/150203/bc.shtml"/>
    <hyperlink ref="F121" r:id="rId667" display="http://www.cninfo.com.cn/information/fund/netvalue/150203.html"/>
    <hyperlink ref="M121" r:id="rId668" tooltip="399971" display="http://quote.eastmoney.com/zs399971.html"/>
    <hyperlink ref="O121" r:id="rId669" display="https://www.jisilu.cn/data/utils/lowcalc/150203"/>
    <hyperlink ref="Y121" r:id="rId670" tooltip="加【传媒A】为自选A类" display="javascript:addOwnedFund('150203');"/>
    <hyperlink ref="A122" r:id="rId671" display="https://www.jisilu.cn/data/sfnew/detail/150209"/>
    <hyperlink ref="C122" r:id="rId672" display="http://finance.sina.com.cn/fund/quotes/150209/bc.shtml"/>
    <hyperlink ref="F122" r:id="rId673" display="http://www.cninfo.com.cn/information/fund/netvalue/150209.html"/>
    <hyperlink ref="M122" r:id="rId674" tooltip="399974" display="http://quote.eastmoney.com/zs399974.html"/>
    <hyperlink ref="O122" r:id="rId675" display="https://www.jisilu.cn/data/utils/lowcalc/150209"/>
    <hyperlink ref="Y122" r:id="rId676" tooltip="加【国企改A】为自选A类" display="javascript:addOwnedFund('150209');"/>
    <hyperlink ref="A123" r:id="rId677" display="https://www.jisilu.cn/data/sfnew/detail/150307"/>
    <hyperlink ref="C123" r:id="rId678" display="http://finance.sina.com.cn/fund/quotes/150307/bc.shtml"/>
    <hyperlink ref="F123" r:id="rId679" display="http://www.cninfo.com.cn/information/fund/netvalue/150307.html"/>
    <hyperlink ref="M123" r:id="rId680" tooltip="399804" display="http://quote.eastmoney.com/zs399804.html"/>
    <hyperlink ref="O123" r:id="rId681" display="https://www.jisilu.cn/data/utils/lowcalc/150307"/>
    <hyperlink ref="Y123" r:id="rId682" tooltip="加【体育A】为自选A类" display="javascript:addOwnedFund('150307');"/>
    <hyperlink ref="A124" r:id="rId683" display="https://www.jisilu.cn/data/sfnew/detail/150269"/>
    <hyperlink ref="C124" r:id="rId684" display="http://finance.sina.com.cn/fund/quotes/150269/bc.shtml"/>
    <hyperlink ref="F124" r:id="rId685" display="http://www.cninfo.com.cn/information/fund/netvalue/150269.html"/>
    <hyperlink ref="M124" r:id="rId686" tooltip="399997" display="http://quote.eastmoney.com/zs399997.html"/>
    <hyperlink ref="O124" r:id="rId687" display="https://www.jisilu.cn/data/utils/lowcalc/150269"/>
    <hyperlink ref="Y124" r:id="rId688" tooltip="加【白酒A】为自选A类" display="javascript:addOwnedFund('150269');"/>
    <hyperlink ref="A125" r:id="rId689" display="https://www.jisilu.cn/data/sfnew/detail/150186"/>
    <hyperlink ref="C125" r:id="rId690" display="http://finance.sina.com.cn/fund/quotes/150186/bc.shtml"/>
    <hyperlink ref="F125" r:id="rId691" display="http://www.cninfo.com.cn/information/fund/netvalue/150186.html"/>
    <hyperlink ref="M125" r:id="rId692" tooltip="399967" display="http://quote.eastmoney.com/zs399967.html"/>
    <hyperlink ref="O125" r:id="rId693" display="https://www.jisilu.cn/data/utils/lowcalc/150186"/>
    <hyperlink ref="Y125" r:id="rId694" tooltip="加【军工A级】为自选A类" display="javascript:addOwnedFund('150186');"/>
    <hyperlink ref="A126" r:id="rId695" display="https://www.jisilu.cn/data/sfnew/detail/502004"/>
    <hyperlink ref="C126" r:id="rId696" display="http://finance.sina.com.cn/fund/quotes/502004/bc.shtml"/>
    <hyperlink ref="F126" r:id="rId697" display="http://www.cninfo.com.cn/information/fund/netvalue/502004.html"/>
    <hyperlink ref="M126" r:id="rId698" tooltip="399967" display="http://quote.eastmoney.com/zs399967.html"/>
    <hyperlink ref="O126" r:id="rId699" display="https://www.jisilu.cn/data/utils/lowcalc/502004"/>
    <hyperlink ref="Y126" r:id="rId700" tooltip="加【军工A】为自选A类" display="javascript:addOwnedFund('502004');"/>
    <hyperlink ref="A127" r:id="rId701" display="https://www.jisilu.cn/data/sfnew/detail/150227"/>
    <hyperlink ref="C127" r:id="rId702" display="http://finance.sina.com.cn/fund/quotes/150227/bc.shtml"/>
    <hyperlink ref="F127" r:id="rId703" display="http://www.cninfo.com.cn/information/fund/netvalue/150227.html"/>
    <hyperlink ref="M127" r:id="rId704" tooltip="399986" display="http://quote.eastmoney.com/zs399986.html"/>
    <hyperlink ref="O127" r:id="rId705" display="https://www.jisilu.cn/data/utils/lowcalc/150227"/>
    <hyperlink ref="Y127" r:id="rId706" tooltip="将【银行A】从自选中删除" display="javascript:delOwnedFund('150227');"/>
    <hyperlink ref="A128" r:id="rId707" display="https://www.jisilu.cn/data/sfnew/detail/150207"/>
    <hyperlink ref="C128" r:id="rId708" display="http://finance.sina.com.cn/fund/quotes/150207/bc.shtml"/>
    <hyperlink ref="F128" r:id="rId709" display="http://www.cninfo.com.cn/information/fund/netvalue/150207.html"/>
    <hyperlink ref="M128" r:id="rId710" tooltip="399983" display="http://quote.eastmoney.com/zs399983.html"/>
    <hyperlink ref="O128" r:id="rId711" display="https://www.jisilu.cn/data/utils/lowcalc/150207"/>
    <hyperlink ref="Y128" r:id="rId712" tooltip="加【地产A端】为自选A类" display="javascript:addOwnedFund('150207');"/>
    <hyperlink ref="A129" r:id="rId713" display="https://www.jisilu.cn/data/sfnew/detail/150309"/>
    <hyperlink ref="C129" r:id="rId714" display="http://finance.sina.com.cn/fund/quotes/150309/bc.shtml"/>
    <hyperlink ref="F129" r:id="rId715" display="http://www.cninfo.com.cn/information/fund/netvalue/150309.html"/>
    <hyperlink ref="M129" r:id="rId716" tooltip="399994" display="http://quote.eastmoney.com/zs399994.html"/>
    <hyperlink ref="O129" r:id="rId717" display="https://www.jisilu.cn/data/utils/lowcalc/150309"/>
    <hyperlink ref="Y129" r:id="rId718" tooltip="加【信息安A】为自选A类" display="javascript:addOwnedFund('150309');"/>
    <hyperlink ref="A130" r:id="rId719" display="https://www.jisilu.cn/data/sfnew/detail/150217"/>
    <hyperlink ref="C130" r:id="rId720" display="http://finance.sina.com.cn/fund/quotes/150217/bc.shtml"/>
    <hyperlink ref="F130" r:id="rId721" display="http://www.cninfo.com.cn/information/fund/netvalue/150217.html"/>
    <hyperlink ref="M130" r:id="rId722" tooltip="399412" display="http://quote.eastmoney.com/zs399412.html"/>
    <hyperlink ref="O130" r:id="rId723" display="https://www.jisilu.cn/data/utils/lowcalc/150217"/>
    <hyperlink ref="Y130" r:id="rId724" tooltip="加【新能源A】为自选A类" display="javascript:addOwnedFund('150217');"/>
    <hyperlink ref="A131" r:id="rId725" display="https://www.jisilu.cn/data/sfnew/detail/150169"/>
    <hyperlink ref="C131" r:id="rId726" display="http://finance.sina.com.cn/fund/quotes/150169/bc.shtml"/>
    <hyperlink ref="F131" r:id="rId727" display="http://www.cninfo.com.cn/information/fund/netvalue/150169.html"/>
    <hyperlink ref="M131" r:id="rId728" tooltip="HSI" display="http://quote.eastmoney.com/hk/zs110000.html"/>
    <hyperlink ref="O131" r:id="rId729" display="https://www.jisilu.cn/data/utils/lowcalc/150169"/>
    <hyperlink ref="Y131" r:id="rId730" tooltip="将【恒生A】从自选中删除" display="javascript:delOwnedFund('150169');"/>
    <hyperlink ref="A132" r:id="rId731" display="https://www.jisilu.cn/data/sfnew/detail/150245"/>
    <hyperlink ref="C132" r:id="rId732" display="http://finance.sina.com.cn/fund/quotes/150245/bc.shtml"/>
    <hyperlink ref="F132" r:id="rId733" display="http://www.cninfo.com.cn/information/fund/netvalue/150245.html"/>
    <hyperlink ref="M132" r:id="rId734" tooltip="399970" display="http://quote.eastmoney.com/zs399970.html"/>
    <hyperlink ref="O132" r:id="rId735" display="https://www.jisilu.cn/data/utils/lowcalc/150245"/>
    <hyperlink ref="Y132" r:id="rId736" tooltip="加【互联A】为自选A类" display="javascript:addOwnedFund('150245');"/>
    <hyperlink ref="A133" r:id="rId737" display="https://www.jisilu.cn/data/sfnew/detail/150018"/>
    <hyperlink ref="C133" r:id="rId738" display="http://finance.sina.com.cn/fund/quotes/150018/bc.shtml"/>
    <hyperlink ref="F133" r:id="rId739" display="http://www.cninfo.com.cn/information/fund/netvalue/150018.html"/>
    <hyperlink ref="M133" r:id="rId740" tooltip="399004" display="http://quote.eastmoney.com/zs399004.html"/>
    <hyperlink ref="O133" r:id="rId741" display="https://www.jisilu.cn/data/utils/lowcalc/150018"/>
    <hyperlink ref="Y133" r:id="rId742" tooltip="加【银华稳进】为自选A类" display="javascript:addOwnedFund('150018');"/>
    <hyperlink ref="A134" r:id="rId743" display="https://www.jisilu.cn/data/sfnew/detail/150076"/>
    <hyperlink ref="C134" r:id="rId744" display="http://finance.sina.com.cn/fund/quotes/150076/bc.shtml"/>
    <hyperlink ref="F134" r:id="rId745" display="http://www.cninfo.com.cn/information/fund/netvalue/150076.html"/>
    <hyperlink ref="M134" r:id="rId746" tooltip="399300" display="http://quote.eastmoney.com/zs399300.html"/>
    <hyperlink ref="O134" r:id="rId747" display="https://www.jisilu.cn/data/utils/lowcalc/150076"/>
    <hyperlink ref="Y134" r:id="rId748" tooltip="加【浙商稳健】为自选A类" display="javascript:addOwnedFund('150076');"/>
    <hyperlink ref="A135" r:id="rId749" display="https://www.jisilu.cn/data/sfnew/detail/150100"/>
    <hyperlink ref="C135" r:id="rId750" display="http://finance.sina.com.cn/fund/quotes/150100/bc.shtml"/>
    <hyperlink ref="F135" r:id="rId751" display="http://www.cninfo.com.cn/information/fund/netvalue/150100.html"/>
    <hyperlink ref="M135" r:id="rId752" tooltip="000805" display="http://quote.eastmoney.com/zs000805.html"/>
    <hyperlink ref="O135" r:id="rId753" display="https://www.jisilu.cn/data/utils/lowcalc/150100"/>
    <hyperlink ref="Y135" r:id="rId754" tooltip="加【资源A】为自选A类" display="javascript:addOwnedFund('150100');"/>
    <hyperlink ref="A136" r:id="rId755" display="https://www.jisilu.cn/data/sfnew/detail/150171"/>
    <hyperlink ref="C136" r:id="rId756" display="http://finance.sina.com.cn/fund/quotes/150171/bc.shtml"/>
    <hyperlink ref="F136" r:id="rId757" display="http://www.cninfo.com.cn/information/fund/netvalue/150171.html"/>
    <hyperlink ref="M136" r:id="rId758" tooltip="399707" display="http://quote.eastmoney.com/zs399707.html"/>
    <hyperlink ref="O136" r:id="rId759" display="https://www.jisilu.cn/data/utils/lowcalc/150171"/>
    <hyperlink ref="Y136" r:id="rId760" tooltip="加【证券A】为自选A类" display="javascript:addOwnedFund('150171');"/>
    <hyperlink ref="A137" r:id="rId761" display="https://www.jisilu.cn/data/sfnew/detail/150181"/>
    <hyperlink ref="C137" r:id="rId762" display="http://finance.sina.com.cn/fund/quotes/150181/bc.shtml"/>
    <hyperlink ref="F137" r:id="rId763" display="http://www.cninfo.com.cn/information/fund/netvalue/150181.html"/>
    <hyperlink ref="M137" r:id="rId764" tooltip="399967" display="http://quote.eastmoney.com/zs399967.html"/>
    <hyperlink ref="O137" r:id="rId765" display="https://www.jisilu.cn/data/utils/lowcalc/150181"/>
    <hyperlink ref="Y137" r:id="rId766" tooltip="加【军工A】为自选A类" display="javascript:addOwnedFund('150181');"/>
    <hyperlink ref="A138" r:id="rId767" display="https://www.jisilu.cn/data/sfnew/detail/150192"/>
    <hyperlink ref="C138" r:id="rId768" display="http://finance.sina.com.cn/fund/quotes/150192/bc.shtml"/>
    <hyperlink ref="F138" r:id="rId769" display="http://www.cninfo.com.cn/information/fund/netvalue/150192.html"/>
    <hyperlink ref="M138" r:id="rId770" tooltip="399965" display="http://quote.eastmoney.com/zs399965.html"/>
    <hyperlink ref="O138" r:id="rId771" display="https://www.jisilu.cn/data/utils/lowcalc/150192"/>
    <hyperlink ref="Y138" r:id="rId772" tooltip="加【地产A】为自选A类" display="javascript:addOwnedFund('150192');"/>
    <hyperlink ref="A139" r:id="rId773" display="https://www.jisilu.cn/data/sfnew/detail/150092"/>
    <hyperlink ref="C139" r:id="rId774" display="http://finance.sina.com.cn/fund/quotes/150092/bc.shtml"/>
    <hyperlink ref="F139" r:id="rId775" display="http://www.cninfo.com.cn/information/fund/netvalue/150092.html"/>
    <hyperlink ref="M139" r:id="rId776" tooltip="399007" display="http://quote.eastmoney.com/zs399007.html"/>
    <hyperlink ref="O139" r:id="rId777" display="https://www.jisilu.cn/data/utils/lowcalc/150092"/>
    <hyperlink ref="Y139" r:id="rId778" tooltip="加【诺德300A】为自选A类" display="javascript:addOwnedFund('150092');"/>
    <hyperlink ref="A140" r:id="rId779" display="https://www.jisilu.cn/data/sfnew/detail/150311"/>
    <hyperlink ref="C140" r:id="rId780" display="http://finance.sina.com.cn/fund/quotes/150311/bc.shtml"/>
    <hyperlink ref="F140" r:id="rId781" display="http://www.cninfo.com.cn/information/fund/netvalue/150311.html"/>
    <hyperlink ref="M140" r:id="rId782" tooltip="399996" display="http://quote.eastmoney.com/zs399996.html"/>
    <hyperlink ref="O140" r:id="rId783" display="https://www.jisilu.cn/data/utils/lowcalc/150311"/>
    <hyperlink ref="Y140" r:id="rId784" tooltip="加【智能A】为自选A类" display="javascript:addOwnedFund('150311');"/>
    <hyperlink ref="A141" r:id="rId785" display="https://www.jisilu.cn/data/sfnew/detail/150143"/>
    <hyperlink ref="C141" r:id="rId786" display="http://finance.sina.com.cn/fund/quotes/150143/bc.shtml"/>
    <hyperlink ref="F141" r:id="rId787" display="http://www.cninfo.com.cn/information/fund/netvalue/150143.html"/>
    <hyperlink ref="M141" r:id="rId788" tooltip="000832" display="http://quote.eastmoney.com/zs000832.html"/>
    <hyperlink ref="O141" r:id="rId789" display="https://www.jisilu.cn/data/utils/lowcalc/150143"/>
    <hyperlink ref="Y141" r:id="rId790" tooltip="加【转债A级】为自选A类" display="javascript:addOwnedFund('150143');"/>
    <hyperlink ref="A142" r:id="rId791" display="https://www.jisilu.cn/data/sfnew/detail/150231"/>
    <hyperlink ref="C142" r:id="rId792" display="http://finance.sina.com.cn/fund/quotes/150231/bc.shtml"/>
    <hyperlink ref="F142" r:id="rId793" display="http://www.cninfo.com.cn/information/fund/netvalue/150231.html"/>
    <hyperlink ref="M142" r:id="rId794" tooltip="399811" display="http://quote.eastmoney.com/zs399811.html"/>
    <hyperlink ref="O142" r:id="rId795" display="https://www.jisilu.cn/data/utils/lowcalc/150231"/>
    <hyperlink ref="Y142" r:id="rId796" tooltip="加【电子A】为自选A类" display="javascript:addOwnedFund('150231');"/>
    <hyperlink ref="A143" r:id="rId797" display="https://www.jisilu.cn/data/sfnew/detail/150215"/>
    <hyperlink ref="C143" r:id="rId798" display="http://finance.sina.com.cn/fund/quotes/150215/bc.shtml"/>
    <hyperlink ref="F143" r:id="rId799" display="http://www.cninfo.com.cn/information/fund/netvalue/150215.html"/>
    <hyperlink ref="M143" r:id="rId800" tooltip="399610" display="http://quote.eastmoney.com/zs399610.html"/>
    <hyperlink ref="O143" r:id="rId801" display="https://www.jisilu.cn/data/utils/lowcalc/150215"/>
    <hyperlink ref="Y143" r:id="rId802" tooltip="加【TMT A】为自选A类" display="javascript:addOwnedFund('150215');"/>
    <hyperlink ref="A144" r:id="rId803" display="https://www.jisilu.cn/data/sfnew/detail/150279"/>
    <hyperlink ref="C144" r:id="rId804" display="http://finance.sina.com.cn/fund/quotes/150279/bc.shtml"/>
    <hyperlink ref="F144" r:id="rId805" display="http://www.cninfo.com.cn/information/fund/netvalue/150279.html"/>
    <hyperlink ref="M144" r:id="rId806" tooltip="399808" display="http://quote.eastmoney.com/zs399808.html"/>
    <hyperlink ref="O144" r:id="rId807" display="https://www.jisilu.cn/data/utils/lowcalc/150279"/>
    <hyperlink ref="Y144" r:id="rId808" tooltip="加【新能A】为自选A类" display="javascript:addOwnedFund('150279');"/>
    <hyperlink ref="A146" r:id="rId809" display="https://www.jisilu.cn/data/sfnew/detail/150066"/>
    <hyperlink ref="C146" r:id="rId810" display="http://finance.sina.com.cn/fund/quotes/150066/bc.shtml"/>
    <hyperlink ref="F146" r:id="rId811" display="http://www.cninfo.com.cn/information/fund/netvalue/150066.html"/>
    <hyperlink ref="M146" r:id="rId812" tooltip="399481" display="http://quote.eastmoney.com/zs399481.html"/>
    <hyperlink ref="O146" r:id="rId813" display="https://www.jisilu.cn/data/utils/lowcalc/150066"/>
    <hyperlink ref="Y146" r:id="rId814" tooltip="加【互利A】为自选A类" display="javascript:addOwnedFund('150066');"/>
    <hyperlink ref="A147" r:id="rId815" display="https://www.jisilu.cn/data/sfnew/detail/150133"/>
    <hyperlink ref="C147" r:id="rId816" display="http://finance.sina.com.cn/fund/quotes/150133/bc.shtml"/>
    <hyperlink ref="F147" r:id="rId817" display="http://www.cninfo.com.cn/information/fund/netvalue/150133.html"/>
    <hyperlink ref="M147" r:id="rId818" tooltip="000833" display="http://quote.eastmoney.com/zs000833.html"/>
    <hyperlink ref="Y147" r:id="rId819" tooltip="加【德信A】为自选A类" display="javascript:addOwnedFund('150133');"/>
    <hyperlink ref="A148" r:id="rId820" display="https://www.jisilu.cn/data/sfnew/detail/150039"/>
    <hyperlink ref="C148" r:id="rId821" display="http://finance.sina.com.cn/fund/quotes/150039/bc.shtml"/>
    <hyperlink ref="F148" r:id="rId822" display="http://www.cninfo.com.cn/information/fund/netvalue/150039.html"/>
    <hyperlink ref="M148" r:id="rId823" tooltip="399923" display="http://quote.eastmoney.com/zs399923.html"/>
    <hyperlink ref="Y148" r:id="rId824" tooltip="加【鼎利A】为自选A类" display="javascript:addOwnedFund('150039');"/>
    <hyperlink ref="A149" r:id="rId825" display="https://www.jisilu.cn/data/sfnew/detail/150016"/>
    <hyperlink ref="C149" r:id="rId826" display="http://finance.sina.com.cn/fund/quotes/150016/bc.shtml"/>
    <hyperlink ref="F149" r:id="rId827" display="http://www.cninfo.com.cn/information/fund/netvalue/150016.html"/>
    <hyperlink ref="M149" r:id="rId828" tooltip="399300" display="http://quote.eastmoney.com/zs399300.html"/>
    <hyperlink ref="Y149" r:id="rId829" tooltip="加【合润A】为自选A类" display="javascript:addOwnedFund('150016');"/>
    <hyperlink ref="A150" r:id="rId830" display="https://www.jisilu.cn/data/sfnew/detail/150188"/>
    <hyperlink ref="C150" r:id="rId831" display="http://finance.sina.com.cn/fund/quotes/150188/bc.shtml"/>
    <hyperlink ref="F150" r:id="rId832" display="http://www.cninfo.com.cn/information/fund/netvalue/150188.html"/>
    <hyperlink ref="M150" r:id="rId833" tooltip="000832" display="http://quote.eastmoney.com/zs000832.html"/>
    <hyperlink ref="O150" r:id="rId834" display="https://www.jisilu.cn/data/utils/lowcalc/150188"/>
    <hyperlink ref="Y150" r:id="rId835" tooltip="加【转债优先】为自选A类" display="javascript:addOwnedFund('150188');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2"/>
  <sheetViews>
    <sheetView topLeftCell="A19" workbookViewId="0">
      <selection activeCell="I16" sqref="I16"/>
    </sheetView>
  </sheetViews>
  <sheetFormatPr defaultRowHeight="13.5" x14ac:dyDescent="0.15"/>
  <cols>
    <col min="1" max="1" width="23.375" customWidth="1"/>
    <col min="2" max="2" width="10.125" customWidth="1"/>
    <col min="3" max="3" width="10.5" bestFit="1" customWidth="1"/>
    <col min="4" max="4" width="10" bestFit="1" customWidth="1"/>
    <col min="5" max="5" width="14.125" customWidth="1"/>
    <col min="6" max="6" width="10.5" bestFit="1" customWidth="1"/>
    <col min="7" max="7" width="8.5" bestFit="1" customWidth="1"/>
    <col min="8" max="8" width="10.25" bestFit="1" customWidth="1"/>
    <col min="9" max="9" width="14.125" bestFit="1" customWidth="1"/>
    <col min="10" max="10" width="12.75" customWidth="1"/>
    <col min="11" max="11" width="14.125" bestFit="1" customWidth="1"/>
    <col min="12" max="12" width="21.5" customWidth="1"/>
    <col min="13" max="13" width="7.25" bestFit="1" customWidth="1"/>
    <col min="14" max="14" width="5.875" bestFit="1" customWidth="1"/>
    <col min="15" max="15" width="10.75" bestFit="1" customWidth="1"/>
    <col min="18" max="18" width="9.375" bestFit="1" customWidth="1"/>
    <col min="21" max="21" width="10" bestFit="1" customWidth="1"/>
    <col min="28" max="28" width="14.375" bestFit="1" customWidth="1"/>
  </cols>
  <sheetData>
    <row r="1" spans="1:12" ht="14.25" thickBot="1" x14ac:dyDescent="0.2"/>
    <row r="2" spans="1:12" ht="14.25" thickBot="1" x14ac:dyDescent="0.2">
      <c r="A2" t="s">
        <v>435</v>
      </c>
      <c r="B2" t="str">
        <f ca="1">MID(CELL("filename",A1),FIND("]",CELL("filename",A1))+1,8)</f>
        <v>20160819</v>
      </c>
      <c r="E2" s="45" t="s">
        <v>251</v>
      </c>
      <c r="F2" s="45" t="s">
        <v>252</v>
      </c>
      <c r="G2" s="85" t="s">
        <v>377</v>
      </c>
      <c r="H2" s="85" t="s">
        <v>267</v>
      </c>
      <c r="I2" s="45" t="s">
        <v>254</v>
      </c>
      <c r="J2" s="45" t="s">
        <v>255</v>
      </c>
      <c r="K2" s="45" t="s">
        <v>256</v>
      </c>
    </row>
    <row r="3" spans="1:12" ht="14.25" thickBot="1" x14ac:dyDescent="0.2">
      <c r="E3" s="86" t="s">
        <v>241</v>
      </c>
      <c r="F3" s="48">
        <f t="shared" ref="F3:F8" ca="1" si="0">VLOOKUP($E3,INDIRECT($B$2 &amp; "!$A$3:$Y$207"),4,FALSE)</f>
        <v>3.2966101694915256E-3</v>
      </c>
      <c r="G3" s="48">
        <f t="shared" ref="G3:G8" ca="1" si="1">VLOOKUP($E3,INDIRECT($B$2 &amp; "!$A$3:$Y$207"),8,FALSE)</f>
        <v>0.93220338983050843</v>
      </c>
      <c r="H3" s="48">
        <f t="shared" ref="H3:H8" ca="1" si="2">VLOOKUP($E3,INDIRECT($B$2 &amp; "!$A$3:$Y$207"),7,FALSE)</f>
        <v>-1.3844067796610165E-2</v>
      </c>
      <c r="I3" s="48">
        <f t="shared" ref="I3:I8" ca="1" si="3">VLOOKUP($E3,INDIRECT($B$2 &amp; "!$A$3:$Y$207"),11,FALSE)</f>
        <v>4.4412542372881357E-2</v>
      </c>
      <c r="J3" s="48">
        <f t="shared" ref="J3:J8" ca="1" si="4">VLOOKUP($E3,INDIRECT($B$2 &amp; "!$A$3:$Y$207"),16,FALSE)</f>
        <v>-1.8598275862068962E-2</v>
      </c>
      <c r="K3" s="48">
        <f t="shared" ref="K3:K8" ca="1" si="5">VLOOKUP($E3,INDIRECT($B$2 &amp; "!$A$3:$Y$207"),18,FALSE)</f>
        <v>1.0830508474576268E-3</v>
      </c>
      <c r="L3" s="100" t="s">
        <v>358</v>
      </c>
    </row>
    <row r="4" spans="1:12" ht="14.25" thickBot="1" x14ac:dyDescent="0.2">
      <c r="E4" s="308" t="s">
        <v>242</v>
      </c>
      <c r="F4" s="48">
        <f t="shared" ca="1" si="0"/>
        <v>2.48E-3</v>
      </c>
      <c r="G4" s="48">
        <f t="shared" ca="1" si="1"/>
        <v>1</v>
      </c>
      <c r="H4" s="48">
        <f t="shared" ca="1" si="2"/>
        <v>-1.7480000000000002E-2</v>
      </c>
      <c r="I4" s="48">
        <f t="shared" ca="1" si="3"/>
        <v>4.6172000000000005E-2</v>
      </c>
      <c r="J4" s="48">
        <f t="shared" ca="1" si="4"/>
        <v>-1.8859999999999998E-2</v>
      </c>
      <c r="K4" s="48">
        <f t="shared" ca="1" si="5"/>
        <v>-3.0199999999999997E-3</v>
      </c>
      <c r="L4" s="308" t="s">
        <v>359</v>
      </c>
    </row>
    <row r="5" spans="1:12" ht="14.25" thickBot="1" x14ac:dyDescent="0.2">
      <c r="E5" s="87" t="s">
        <v>243</v>
      </c>
      <c r="F5" s="87">
        <f t="shared" ca="1" si="0"/>
        <v>1.7305555555555557E-3</v>
      </c>
      <c r="G5" s="87">
        <f t="shared" ca="1" si="1"/>
        <v>0.58333333333333337</v>
      </c>
      <c r="H5" s="87">
        <f t="shared" ca="1" si="2"/>
        <v>-2.9122222222222216E-2</v>
      </c>
      <c r="I5" s="87">
        <f t="shared" ca="1" si="3"/>
        <v>4.4731142857142865E-2</v>
      </c>
      <c r="J5" s="87">
        <f t="shared" ca="1" si="4"/>
        <v>-3.0761290322580643E-2</v>
      </c>
      <c r="K5" s="87">
        <f t="shared" ca="1" si="5"/>
        <v>9.1388888888888824E-4</v>
      </c>
      <c r="L5" t="s">
        <v>416</v>
      </c>
    </row>
    <row r="6" spans="1:12" ht="14.25" thickBot="1" x14ac:dyDescent="0.2">
      <c r="E6" s="87" t="s">
        <v>245</v>
      </c>
      <c r="F6" s="87">
        <f t="shared" ca="1" si="0"/>
        <v>7.1538461538461556E-4</v>
      </c>
      <c r="G6" s="87">
        <f t="shared" ca="1" si="1"/>
        <v>0.69230769230769229</v>
      </c>
      <c r="H6" s="87">
        <f t="shared" ca="1" si="2"/>
        <v>-7.4780769230769234E-2</v>
      </c>
      <c r="I6" s="87">
        <f t="shared" ca="1" si="3"/>
        <v>5.1249230769230762E-2</v>
      </c>
      <c r="J6" s="87">
        <f t="shared" ca="1" si="4"/>
        <v>-6.1046153846153833E-2</v>
      </c>
      <c r="K6" s="87">
        <f t="shared" ca="1" si="5"/>
        <v>-1.9500000000000001E-3</v>
      </c>
      <c r="L6" s="308" t="s">
        <v>488</v>
      </c>
    </row>
    <row r="7" spans="1:12" ht="14.25" thickBot="1" x14ac:dyDescent="0.2">
      <c r="E7" s="86" t="s">
        <v>244</v>
      </c>
      <c r="F7" s="48">
        <f t="shared" ca="1" si="0"/>
        <v>2.7666666666666668E-3</v>
      </c>
      <c r="G7" s="48">
        <f t="shared" ca="1" si="1"/>
        <v>1</v>
      </c>
      <c r="H7" s="48">
        <f t="shared" ca="1" si="2"/>
        <v>-0.15143333333333334</v>
      </c>
      <c r="I7" s="48">
        <f t="shared" ca="1" si="3"/>
        <v>5.1889999999999992E-2</v>
      </c>
      <c r="J7" s="48">
        <f t="shared" ca="1" si="4"/>
        <v>-0.11246666666666667</v>
      </c>
      <c r="K7" s="48">
        <f t="shared" ca="1" si="5"/>
        <v>1.8666666666666669E-3</v>
      </c>
      <c r="L7" t="s">
        <v>368</v>
      </c>
    </row>
    <row r="8" spans="1:12" ht="14.25" thickBot="1" x14ac:dyDescent="0.2">
      <c r="E8" s="86" t="s">
        <v>246</v>
      </c>
      <c r="F8" s="48">
        <f t="shared" ca="1" si="0"/>
        <v>3.3333333333333332E-4</v>
      </c>
      <c r="G8" s="48">
        <f t="shared" ca="1" si="1"/>
        <v>0.33333333333333331</v>
      </c>
      <c r="H8" s="48">
        <f t="shared" ca="1" si="2"/>
        <v>-0.13903333333333331</v>
      </c>
      <c r="I8" s="48">
        <f t="shared" ca="1" si="3"/>
        <v>5.2233333333333333E-2</v>
      </c>
      <c r="J8" s="48">
        <f t="shared" ca="1" si="4"/>
        <v>-9.2400000000000024E-2</v>
      </c>
      <c r="K8" s="48">
        <f t="shared" ca="1" si="5"/>
        <v>2.133333333333333E-3</v>
      </c>
      <c r="L8" t="s">
        <v>368</v>
      </c>
    </row>
    <row r="9" spans="1:12" ht="14.25" thickBot="1" x14ac:dyDescent="0.2"/>
    <row r="10" spans="1:12" ht="14.25" thickBot="1" x14ac:dyDescent="0.2">
      <c r="E10" s="74" t="s">
        <v>260</v>
      </c>
      <c r="F10" s="74">
        <v>399481</v>
      </c>
      <c r="G10" s="74"/>
      <c r="H10" s="74">
        <v>132.09</v>
      </c>
      <c r="I10" s="543">
        <v>0</v>
      </c>
      <c r="J10" s="74" t="s">
        <v>261</v>
      </c>
      <c r="K10" s="74">
        <v>131.76</v>
      </c>
      <c r="L10" s="544" t="s">
        <v>505</v>
      </c>
    </row>
    <row r="11" spans="1:12" ht="14.25" thickBot="1" x14ac:dyDescent="0.2">
      <c r="E11" s="74" t="s">
        <v>262</v>
      </c>
      <c r="F11" s="75" t="s">
        <v>263</v>
      </c>
      <c r="G11" s="75"/>
      <c r="H11" s="74">
        <v>159.21</v>
      </c>
      <c r="I11" s="543">
        <v>1E-4</v>
      </c>
      <c r="J11" s="74"/>
      <c r="K11" s="74"/>
      <c r="L11" s="544" t="s">
        <v>505</v>
      </c>
    </row>
    <row r="12" spans="1:12" ht="14.25" thickBot="1" x14ac:dyDescent="0.2">
      <c r="E12" s="74" t="s">
        <v>446</v>
      </c>
      <c r="F12" s="75" t="s">
        <v>447</v>
      </c>
      <c r="G12" s="75"/>
      <c r="H12" s="74">
        <v>1489.933</v>
      </c>
      <c r="I12" s="415">
        <v>1.7700000000000001E-3</v>
      </c>
      <c r="J12" s="74"/>
      <c r="K12" s="74"/>
      <c r="L12" s="206" t="s">
        <v>501</v>
      </c>
    </row>
    <row r="13" spans="1:12" ht="14.25" thickBot="1" x14ac:dyDescent="0.2">
      <c r="E13" s="74" t="s">
        <v>459</v>
      </c>
      <c r="F13" s="75" t="s">
        <v>460</v>
      </c>
      <c r="G13" s="75"/>
      <c r="H13" s="74">
        <v>102.01</v>
      </c>
      <c r="I13" s="543">
        <v>2.0000000000000001E-4</v>
      </c>
      <c r="J13" s="74"/>
      <c r="K13" s="74"/>
      <c r="L13" s="544" t="s">
        <v>505</v>
      </c>
    </row>
    <row r="14" spans="1:12" ht="14.25" thickBot="1" x14ac:dyDescent="0.2">
      <c r="E14" s="74" t="s">
        <v>461</v>
      </c>
      <c r="F14" s="75" t="s">
        <v>462</v>
      </c>
      <c r="G14" s="75"/>
      <c r="H14" s="74">
        <v>101.85</v>
      </c>
      <c r="I14" s="543">
        <v>0</v>
      </c>
      <c r="J14" s="74"/>
      <c r="K14" s="74"/>
      <c r="L14" s="544" t="s">
        <v>505</v>
      </c>
    </row>
    <row r="15" spans="1:12" ht="14.25" thickBot="1" x14ac:dyDescent="0.2">
      <c r="E15" s="74" t="s">
        <v>434</v>
      </c>
      <c r="F15" s="75" t="s">
        <v>432</v>
      </c>
      <c r="G15" s="75"/>
      <c r="H15" s="356">
        <v>2.6974999999999999E-2</v>
      </c>
      <c r="I15" s="356" t="s">
        <v>433</v>
      </c>
      <c r="J15" s="74"/>
      <c r="K15" s="74" t="s">
        <v>480</v>
      </c>
      <c r="L15" t="s">
        <v>431</v>
      </c>
    </row>
    <row r="17" spans="1:29" ht="14.25" thickBot="1" x14ac:dyDescent="0.2">
      <c r="D17" s="315">
        <f>SUM(D20:D25)</f>
        <v>0.28970000000000001</v>
      </c>
    </row>
    <row r="18" spans="1:29" x14ac:dyDescent="0.15">
      <c r="A18" s="571" t="s">
        <v>405</v>
      </c>
      <c r="B18" s="571" t="s">
        <v>399</v>
      </c>
      <c r="C18" s="571" t="s">
        <v>401</v>
      </c>
      <c r="D18" s="571" t="s">
        <v>403</v>
      </c>
      <c r="E18" s="571" t="s">
        <v>309</v>
      </c>
      <c r="F18" s="571" t="s">
        <v>310</v>
      </c>
      <c r="G18" s="571" t="s">
        <v>311</v>
      </c>
      <c r="H18" s="571" t="s">
        <v>297</v>
      </c>
      <c r="I18" s="534" t="s">
        <v>313</v>
      </c>
      <c r="J18" s="571" t="s">
        <v>315</v>
      </c>
      <c r="K18" s="571" t="s">
        <v>316</v>
      </c>
      <c r="L18" s="215" t="s">
        <v>318</v>
      </c>
      <c r="M18" s="534" t="s">
        <v>320</v>
      </c>
      <c r="N18" s="216" t="s">
        <v>321</v>
      </c>
      <c r="O18" s="216" t="s">
        <v>322</v>
      </c>
      <c r="P18" s="534" t="s">
        <v>324</v>
      </c>
      <c r="Q18" s="571" t="s">
        <v>326</v>
      </c>
      <c r="R18" s="534" t="s">
        <v>327</v>
      </c>
      <c r="S18" s="534" t="s">
        <v>329</v>
      </c>
      <c r="T18" s="216" t="s">
        <v>331</v>
      </c>
      <c r="U18" s="534" t="s">
        <v>333</v>
      </c>
      <c r="V18" s="216" t="s">
        <v>335</v>
      </c>
      <c r="W18" s="532" t="s">
        <v>337</v>
      </c>
      <c r="X18" s="532" t="s">
        <v>27</v>
      </c>
      <c r="Y18" s="532" t="s">
        <v>343</v>
      </c>
      <c r="Z18" s="5" t="s">
        <v>338</v>
      </c>
      <c r="AA18" s="555" t="s">
        <v>340</v>
      </c>
      <c r="AB18" s="571" t="s">
        <v>341</v>
      </c>
      <c r="AC18" s="572" t="s">
        <v>342</v>
      </c>
    </row>
    <row r="19" spans="1:29" ht="14.25" thickBot="1" x14ac:dyDescent="0.2">
      <c r="A19" s="556"/>
      <c r="B19" s="556" t="s">
        <v>399</v>
      </c>
      <c r="C19" s="556" t="s">
        <v>401</v>
      </c>
      <c r="D19" s="556" t="s">
        <v>403</v>
      </c>
      <c r="E19" s="556"/>
      <c r="F19" s="556"/>
      <c r="G19" s="556"/>
      <c r="H19" s="556"/>
      <c r="I19" s="533" t="s">
        <v>314</v>
      </c>
      <c r="J19" s="556"/>
      <c r="K19" s="556"/>
      <c r="L19" s="214" t="s">
        <v>317</v>
      </c>
      <c r="M19" s="177" t="s">
        <v>318</v>
      </c>
      <c r="N19" s="217" t="s">
        <v>318</v>
      </c>
      <c r="O19" s="217" t="s">
        <v>323</v>
      </c>
      <c r="P19" s="177" t="s">
        <v>325</v>
      </c>
      <c r="Q19" s="556"/>
      <c r="R19" s="177" t="s">
        <v>297</v>
      </c>
      <c r="S19" s="177" t="s">
        <v>330</v>
      </c>
      <c r="T19" s="217" t="s">
        <v>332</v>
      </c>
      <c r="U19" s="177" t="s">
        <v>334</v>
      </c>
      <c r="V19" s="217" t="s">
        <v>336</v>
      </c>
      <c r="W19" s="177" t="s">
        <v>336</v>
      </c>
      <c r="X19" s="533" t="s">
        <v>25</v>
      </c>
      <c r="Y19" s="533" t="s">
        <v>29</v>
      </c>
      <c r="Z19" s="6" t="s">
        <v>339</v>
      </c>
      <c r="AA19" s="556"/>
      <c r="AB19" s="556"/>
      <c r="AC19" s="558"/>
    </row>
    <row r="20" spans="1:29" s="60" customFormat="1" ht="18.75" thickBot="1" x14ac:dyDescent="0.2">
      <c r="A20" s="73" t="s">
        <v>487</v>
      </c>
      <c r="B20" s="309">
        <v>150297</v>
      </c>
      <c r="C20" s="309" t="str">
        <f ca="1">F20</f>
        <v>互联A级</v>
      </c>
      <c r="D20" s="310">
        <v>3.0099999999999998E-2</v>
      </c>
      <c r="E20" s="51">
        <f t="shared" ref="E20:AC25" ca="1" si="6">VLOOKUP($B20,INDIRECT($B$2 &amp; "!$A$3:$Y$207"),COLUMN()-4,0)</f>
        <v>150297</v>
      </c>
      <c r="F20" s="309" t="str">
        <f t="shared" ca="1" si="6"/>
        <v>互联A级</v>
      </c>
      <c r="G20" s="51">
        <f t="shared" ca="1" si="6"/>
        <v>1.1100000000000001</v>
      </c>
      <c r="H20" s="310">
        <f t="shared" ca="1" si="6"/>
        <v>8.9999999999999998E-4</v>
      </c>
      <c r="I20" s="309">
        <f t="shared" ca="1" si="6"/>
        <v>200.23</v>
      </c>
      <c r="J20" s="51">
        <f t="shared" ca="1" si="6"/>
        <v>1.0682</v>
      </c>
      <c r="K20" s="311">
        <f t="shared" ca="1" si="6"/>
        <v>-3.9100000000000003E-2</v>
      </c>
      <c r="L20" s="311">
        <f t="shared" ca="1" si="6"/>
        <v>0.04</v>
      </c>
      <c r="M20" s="309">
        <f t="shared" ca="1" si="6"/>
        <v>6</v>
      </c>
      <c r="N20" s="309">
        <f t="shared" ca="1" si="6"/>
        <v>5.5</v>
      </c>
      <c r="O20" s="311">
        <f t="shared" ca="1" si="6"/>
        <v>5.287E-2</v>
      </c>
      <c r="P20" s="309" t="str">
        <f t="shared" ca="1" si="6"/>
        <v>永续</v>
      </c>
      <c r="Q20" s="51" t="str">
        <f t="shared" ca="1" si="6"/>
        <v>互联网</v>
      </c>
      <c r="R20" s="310">
        <f t="shared" ca="1" si="6"/>
        <v>-2.9999999999999997E-4</v>
      </c>
      <c r="S20" s="56">
        <f t="shared" ca="1" si="6"/>
        <v>0.1847</v>
      </c>
      <c r="T20" s="311">
        <f t="shared" ca="1" si="6"/>
        <v>-3.27E-2</v>
      </c>
      <c r="U20" s="311">
        <f t="shared" ca="1" si="6"/>
        <v>0.85560000000000003</v>
      </c>
      <c r="V20" s="311">
        <f t="shared" ca="1" si="6"/>
        <v>-4.1999999999999997E-3</v>
      </c>
      <c r="W20" s="311">
        <f t="shared" ca="1" si="6"/>
        <v>-3.8E-3</v>
      </c>
      <c r="X20" s="311">
        <f t="shared" ca="1" si="6"/>
        <v>-4.8999999999999998E-3</v>
      </c>
      <c r="Y20" s="309">
        <f t="shared" ca="1" si="6"/>
        <v>6162</v>
      </c>
      <c r="Z20" s="309">
        <f t="shared" ca="1" si="6"/>
        <v>-46</v>
      </c>
      <c r="AA20" s="312">
        <f t="shared" ca="1" si="6"/>
        <v>0.21180555555555555</v>
      </c>
      <c r="AB20" s="313">
        <f t="shared" ca="1" si="6"/>
        <v>42705</v>
      </c>
      <c r="AC20" s="59" t="str">
        <f t="shared" ca="1" si="6"/>
        <v>   </v>
      </c>
    </row>
    <row r="21" spans="1:29" s="60" customFormat="1" ht="18.75" thickBot="1" x14ac:dyDescent="0.2">
      <c r="A21" s="73" t="s">
        <v>482</v>
      </c>
      <c r="B21" s="309">
        <v>150177</v>
      </c>
      <c r="C21" s="309" t="str">
        <f ca="1">F21</f>
        <v>证保A</v>
      </c>
      <c r="D21" s="310">
        <v>2.0199999999999999E-2</v>
      </c>
      <c r="E21" s="51">
        <f t="shared" ca="1" si="6"/>
        <v>150177</v>
      </c>
      <c r="F21" s="309" t="str">
        <f t="shared" ca="1" si="6"/>
        <v>证保A</v>
      </c>
      <c r="G21" s="51">
        <f t="shared" ca="1" si="6"/>
        <v>1.038</v>
      </c>
      <c r="H21" s="310">
        <f t="shared" ca="1" si="6"/>
        <v>2.8999999999999998E-3</v>
      </c>
      <c r="I21" s="309">
        <f t="shared" ca="1" si="6"/>
        <v>193.57</v>
      </c>
      <c r="J21" s="51">
        <f t="shared" ca="1" si="6"/>
        <v>1.028</v>
      </c>
      <c r="K21" s="311">
        <f t="shared" ca="1" si="6"/>
        <v>-9.7000000000000003E-3</v>
      </c>
      <c r="L21" s="311">
        <f t="shared" ca="1" si="6"/>
        <v>0.03</v>
      </c>
      <c r="M21" s="309">
        <f t="shared" ca="1" si="6"/>
        <v>4.5</v>
      </c>
      <c r="N21" s="309">
        <f t="shared" ca="1" si="6"/>
        <v>4.5</v>
      </c>
      <c r="O21" s="311">
        <f t="shared" ca="1" si="6"/>
        <v>4.4549999999999999E-2</v>
      </c>
      <c r="P21" s="309" t="str">
        <f t="shared" ca="1" si="6"/>
        <v>永续</v>
      </c>
      <c r="Q21" s="51" t="str">
        <f t="shared" ca="1" si="6"/>
        <v>800证保</v>
      </c>
      <c r="R21" s="310">
        <f t="shared" ca="1" si="6"/>
        <v>-1.1999999999999999E-3</v>
      </c>
      <c r="S21" s="56">
        <f t="shared" ca="1" si="6"/>
        <v>0.47260000000000002</v>
      </c>
      <c r="T21" s="311">
        <f t="shared" ca="1" si="6"/>
        <v>-1.17E-2</v>
      </c>
      <c r="U21" s="311">
        <f t="shared" ca="1" si="6"/>
        <v>0.23799999999999999</v>
      </c>
      <c r="V21" s="311">
        <f t="shared" ca="1" si="6"/>
        <v>-2.2000000000000001E-3</v>
      </c>
      <c r="W21" s="311">
        <f t="shared" ca="1" si="6"/>
        <v>-1.1999999999999999E-3</v>
      </c>
      <c r="X21" s="311">
        <f t="shared" ca="1" si="6"/>
        <v>1.6000000000000001E-3</v>
      </c>
      <c r="Y21" s="309">
        <f t="shared" ca="1" si="6"/>
        <v>22382</v>
      </c>
      <c r="Z21" s="309">
        <f t="shared" ca="1" si="6"/>
        <v>135</v>
      </c>
      <c r="AA21" s="312">
        <f t="shared" ca="1" si="6"/>
        <v>0.21180555555555555</v>
      </c>
      <c r="AB21" s="313">
        <f t="shared" ca="1" si="6"/>
        <v>42738</v>
      </c>
      <c r="AC21" s="59" t="str">
        <f t="shared" ca="1" si="6"/>
        <v>   </v>
      </c>
    </row>
    <row r="22" spans="1:29" s="60" customFormat="1" ht="18.75" thickBot="1" x14ac:dyDescent="0.2">
      <c r="A22" s="73" t="s">
        <v>507</v>
      </c>
      <c r="B22" s="309">
        <v>150145</v>
      </c>
      <c r="C22" s="309" t="str">
        <f t="shared" ref="C22:C25" ca="1" si="7">F22</f>
        <v>高贝塔A</v>
      </c>
      <c r="D22" s="310">
        <v>5.9799999999999999E-2</v>
      </c>
      <c r="E22" s="51">
        <f ca="1">VLOOKUP($B22,INDIRECT($B$2 &amp; "!$A$3:$Y$207"),COLUMN()-4,0)</f>
        <v>150145</v>
      </c>
      <c r="F22" s="309" t="str">
        <f t="shared" ca="1" si="6"/>
        <v>高贝塔A</v>
      </c>
      <c r="G22" s="51">
        <f t="shared" ca="1" si="6"/>
        <v>1.046</v>
      </c>
      <c r="H22" s="310">
        <f t="shared" ca="1" si="6"/>
        <v>-1E-3</v>
      </c>
      <c r="I22" s="309">
        <f t="shared" ca="1" si="6"/>
        <v>4.51</v>
      </c>
      <c r="J22" s="51">
        <f t="shared" ca="1" si="6"/>
        <v>1.034</v>
      </c>
      <c r="K22" s="311">
        <f t="shared" ca="1" si="6"/>
        <v>-1.1599999999999999E-2</v>
      </c>
      <c r="L22" s="311">
        <f t="shared" ca="1" si="6"/>
        <v>3.5000000000000003E-2</v>
      </c>
      <c r="M22" s="309">
        <f t="shared" ca="1" si="6"/>
        <v>5</v>
      </c>
      <c r="N22" s="309">
        <f t="shared" ca="1" si="6"/>
        <v>5</v>
      </c>
      <c r="O22" s="311">
        <f t="shared" ca="1" si="6"/>
        <v>4.9410000000000003E-2</v>
      </c>
      <c r="P22" s="309" t="str">
        <f t="shared" ca="1" si="6"/>
        <v>永续</v>
      </c>
      <c r="Q22" s="51" t="str">
        <f t="shared" ca="1" si="6"/>
        <v>300高贝</v>
      </c>
      <c r="R22" s="310">
        <f t="shared" ca="1" si="6"/>
        <v>1.4E-3</v>
      </c>
      <c r="S22" s="56">
        <f t="shared" ca="1" si="6"/>
        <v>0.1966</v>
      </c>
      <c r="T22" s="311">
        <f t="shared" ca="1" si="6"/>
        <v>-1.3299999999999999E-2</v>
      </c>
      <c r="U22" s="311">
        <f t="shared" ca="1" si="6"/>
        <v>0.87719999999999998</v>
      </c>
      <c r="V22" s="311">
        <f t="shared" ca="1" si="6"/>
        <v>1.1999999999999999E-3</v>
      </c>
      <c r="W22" s="311">
        <f t="shared" ca="1" si="6"/>
        <v>6.3E-3</v>
      </c>
      <c r="X22" s="311">
        <f t="shared" ca="1" si="6"/>
        <v>7.4999999999999997E-3</v>
      </c>
      <c r="Y22" s="309">
        <f t="shared" ca="1" si="6"/>
        <v>1094</v>
      </c>
      <c r="Z22" s="309">
        <f t="shared" ca="1" si="6"/>
        <v>0</v>
      </c>
      <c r="AA22" s="312">
        <f t="shared" ca="1" si="6"/>
        <v>0.21180555555555555</v>
      </c>
      <c r="AB22" s="313">
        <f t="shared" ca="1" si="6"/>
        <v>42719</v>
      </c>
      <c r="AC22" s="59" t="str">
        <f t="shared" ca="1" si="6"/>
        <v>   </v>
      </c>
    </row>
    <row r="23" spans="1:29" s="60" customFormat="1" ht="18.75" thickBot="1" x14ac:dyDescent="0.2">
      <c r="A23" s="73" t="s">
        <v>391</v>
      </c>
      <c r="B23" s="309">
        <v>150175</v>
      </c>
      <c r="C23" s="309" t="str">
        <f t="shared" ca="1" si="7"/>
        <v>H股A</v>
      </c>
      <c r="D23" s="310">
        <v>0.1096</v>
      </c>
      <c r="E23" s="51">
        <f t="shared" ref="E23:T25" ca="1" si="8">VLOOKUP($B23,INDIRECT($B$2 &amp; "!$A$3:$Y$207"),COLUMN()-4,0)</f>
        <v>150175</v>
      </c>
      <c r="F23" s="309" t="str">
        <f t="shared" ca="1" si="6"/>
        <v>H股A</v>
      </c>
      <c r="G23" s="51">
        <f t="shared" ca="1" si="6"/>
        <v>0.995</v>
      </c>
      <c r="H23" s="310">
        <f t="shared" ca="1" si="6"/>
        <v>0</v>
      </c>
      <c r="I23" s="309">
        <f t="shared" ca="1" si="6"/>
        <v>3532.25</v>
      </c>
      <c r="J23" s="51">
        <f t="shared" ca="1" si="6"/>
        <v>1.0355000000000001</v>
      </c>
      <c r="K23" s="311">
        <f t="shared" ca="1" si="6"/>
        <v>3.9100000000000003E-2</v>
      </c>
      <c r="L23" s="311">
        <f t="shared" ca="1" si="6"/>
        <v>3.5000000000000003E-2</v>
      </c>
      <c r="M23" s="309">
        <f t="shared" ca="1" si="6"/>
        <v>5</v>
      </c>
      <c r="N23" s="309">
        <f t="shared" ca="1" si="6"/>
        <v>5</v>
      </c>
      <c r="O23" s="311">
        <f t="shared" ca="1" si="6"/>
        <v>5.2109999999999997E-2</v>
      </c>
      <c r="P23" s="309" t="str">
        <f t="shared" ca="1" si="6"/>
        <v>永续</v>
      </c>
      <c r="Q23" s="51" t="str">
        <f t="shared" ca="1" si="6"/>
        <v>恒生国企</v>
      </c>
      <c r="R23" s="310">
        <f t="shared" ca="1" si="6"/>
        <v>-5.3E-3</v>
      </c>
      <c r="S23" s="56">
        <f t="shared" ca="1" si="6"/>
        <v>0.31230000000000002</v>
      </c>
      <c r="T23" s="311" t="str">
        <f t="shared" ca="1" si="6"/>
        <v>无下折</v>
      </c>
      <c r="U23" s="311">
        <f t="shared" ca="1" si="6"/>
        <v>0.66930000000000001</v>
      </c>
      <c r="V23" s="311">
        <f t="shared" ca="1" si="6"/>
        <v>-2.3E-3</v>
      </c>
      <c r="W23" s="311">
        <f t="shared" ca="1" si="6"/>
        <v>-3.0000000000000001E-3</v>
      </c>
      <c r="X23" s="311">
        <f t="shared" ca="1" si="6"/>
        <v>4.5999999999999999E-3</v>
      </c>
      <c r="Y23" s="309">
        <f t="shared" ca="1" si="6"/>
        <v>381604</v>
      </c>
      <c r="Z23" s="309">
        <f t="shared" ca="1" si="6"/>
        <v>46</v>
      </c>
      <c r="AA23" s="312">
        <f t="shared" ca="1" si="6"/>
        <v>0.21180555555555555</v>
      </c>
      <c r="AB23" s="313">
        <f t="shared" ca="1" si="6"/>
        <v>42705</v>
      </c>
      <c r="AC23" s="59" t="str">
        <f t="shared" ca="1" si="6"/>
        <v>   </v>
      </c>
    </row>
    <row r="24" spans="1:29" s="60" customFormat="1" ht="18.75" thickBot="1" x14ac:dyDescent="0.2">
      <c r="A24" s="73" t="s">
        <v>392</v>
      </c>
      <c r="B24" s="309">
        <v>150335</v>
      </c>
      <c r="C24" s="309" t="str">
        <f t="shared" ca="1" si="7"/>
        <v>军工股A</v>
      </c>
      <c r="D24" s="310">
        <v>2.9899999999999999E-2</v>
      </c>
      <c r="E24" s="51">
        <f t="shared" ca="1" si="8"/>
        <v>150335</v>
      </c>
      <c r="F24" s="309" t="str">
        <f t="shared" ca="1" si="8"/>
        <v>军工股A</v>
      </c>
      <c r="G24" s="51">
        <f t="shared" ca="1" si="8"/>
        <v>1.083</v>
      </c>
      <c r="H24" s="310">
        <f t="shared" ca="1" si="8"/>
        <v>0</v>
      </c>
      <c r="I24" s="309">
        <f t="shared" ca="1" si="8"/>
        <v>173.81</v>
      </c>
      <c r="J24" s="51">
        <f t="shared" ca="1" si="8"/>
        <v>1.0369999999999999</v>
      </c>
      <c r="K24" s="311">
        <f t="shared" ca="1" si="8"/>
        <v>-4.4400000000000002E-2</v>
      </c>
      <c r="L24" s="311">
        <f t="shared" ca="1" si="8"/>
        <v>0.04</v>
      </c>
      <c r="M24" s="309">
        <f t="shared" ca="1" si="8"/>
        <v>5.5</v>
      </c>
      <c r="N24" s="309">
        <f t="shared" ca="1" si="8"/>
        <v>5.5</v>
      </c>
      <c r="O24" s="311">
        <f t="shared" ca="1" si="8"/>
        <v>5.2580000000000002E-2</v>
      </c>
      <c r="P24" s="309" t="str">
        <f t="shared" ca="1" si="8"/>
        <v>永续</v>
      </c>
      <c r="Q24" s="51" t="str">
        <f t="shared" ca="1" si="8"/>
        <v>中证军工</v>
      </c>
      <c r="R24" s="310">
        <f t="shared" ca="1" si="8"/>
        <v>-5.0000000000000001E-4</v>
      </c>
      <c r="S24" s="56">
        <f t="shared" ca="1" si="8"/>
        <v>0.25740000000000002</v>
      </c>
      <c r="T24" s="311">
        <f t="shared" ca="1" si="8"/>
        <v>-3.7100000000000001E-2</v>
      </c>
      <c r="U24" s="311">
        <f t="shared" ca="1" si="6"/>
        <v>0.73089999999999999</v>
      </c>
      <c r="V24" s="311">
        <f t="shared" ca="1" si="6"/>
        <v>-6.9999999999999999E-4</v>
      </c>
      <c r="W24" s="311">
        <f t="shared" ca="1" si="6"/>
        <v>-5.9999999999999995E-4</v>
      </c>
      <c r="X24" s="311">
        <f t="shared" ca="1" si="6"/>
        <v>-2.3E-3</v>
      </c>
      <c r="Y24" s="309">
        <f t="shared" ca="1" si="6"/>
        <v>16912</v>
      </c>
      <c r="Z24" s="309">
        <f t="shared" ca="1" si="6"/>
        <v>37</v>
      </c>
      <c r="AA24" s="312">
        <f t="shared" ca="1" si="6"/>
        <v>0.21180555555555555</v>
      </c>
      <c r="AB24" s="313">
        <f t="shared" ca="1" si="6"/>
        <v>42719</v>
      </c>
      <c r="AC24" s="59" t="str">
        <f t="shared" ca="1" si="6"/>
        <v>   </v>
      </c>
    </row>
    <row r="25" spans="1:29" s="60" customFormat="1" ht="18.75" thickBot="1" x14ac:dyDescent="0.2">
      <c r="A25" s="73" t="s">
        <v>392</v>
      </c>
      <c r="B25" s="309">
        <v>150287</v>
      </c>
      <c r="C25" s="309" t="str">
        <f t="shared" ca="1" si="7"/>
        <v>钢铁A</v>
      </c>
      <c r="D25" s="310">
        <v>4.0099999999999997E-2</v>
      </c>
      <c r="E25" s="51">
        <f t="shared" ca="1" si="8"/>
        <v>150287</v>
      </c>
      <c r="F25" s="309" t="str">
        <f t="shared" ca="1" si="6"/>
        <v>钢铁A</v>
      </c>
      <c r="G25" s="51">
        <f t="shared" ca="1" si="6"/>
        <v>1.083</v>
      </c>
      <c r="H25" s="310">
        <f t="shared" ca="1" si="6"/>
        <v>8.9999999999999998E-4</v>
      </c>
      <c r="I25" s="309">
        <f t="shared" ca="1" si="6"/>
        <v>6735.19</v>
      </c>
      <c r="J25" s="51">
        <f t="shared" ca="1" si="6"/>
        <v>1.0369999999999999</v>
      </c>
      <c r="K25" s="311">
        <f t="shared" ca="1" si="6"/>
        <v>-4.4400000000000002E-2</v>
      </c>
      <c r="L25" s="311">
        <f t="shared" ca="1" si="6"/>
        <v>0.04</v>
      </c>
      <c r="M25" s="309">
        <f t="shared" ca="1" si="6"/>
        <v>5.5</v>
      </c>
      <c r="N25" s="309">
        <f t="shared" ca="1" si="6"/>
        <v>5.5</v>
      </c>
      <c r="O25" s="311">
        <f t="shared" ca="1" si="6"/>
        <v>5.2580000000000002E-2</v>
      </c>
      <c r="P25" s="309" t="str">
        <f t="shared" ca="1" si="6"/>
        <v>永续</v>
      </c>
      <c r="Q25" s="51" t="str">
        <f t="shared" ca="1" si="6"/>
        <v>国证钢铁</v>
      </c>
      <c r="R25" s="310">
        <f t="shared" ca="1" si="6"/>
        <v>-4.4000000000000003E-3</v>
      </c>
      <c r="S25" s="56">
        <f t="shared" ca="1" si="6"/>
        <v>0.21099999999999999</v>
      </c>
      <c r="T25" s="311">
        <f t="shared" ca="1" si="6"/>
        <v>-3.7100000000000001E-2</v>
      </c>
      <c r="U25" s="311">
        <f t="shared" ca="1" si="6"/>
        <v>0.83919999999999995</v>
      </c>
      <c r="V25" s="311">
        <f t="shared" ca="1" si="6"/>
        <v>2.3999999999999998E-3</v>
      </c>
      <c r="W25" s="311">
        <f t="shared" ca="1" si="6"/>
        <v>2.3999999999999998E-3</v>
      </c>
      <c r="X25" s="311">
        <f t="shared" ca="1" si="6"/>
        <v>3.0000000000000001E-3</v>
      </c>
      <c r="Y25" s="309">
        <f t="shared" ca="1" si="6"/>
        <v>110387</v>
      </c>
      <c r="Z25" s="309">
        <f t="shared" ca="1" si="6"/>
        <v>1821</v>
      </c>
      <c r="AA25" s="312">
        <f t="shared" ca="1" si="6"/>
        <v>0.21180555555555555</v>
      </c>
      <c r="AB25" s="313">
        <f t="shared" ca="1" si="6"/>
        <v>42719</v>
      </c>
      <c r="AC25" s="59" t="str">
        <f t="shared" ca="1" si="6"/>
        <v>   </v>
      </c>
    </row>
    <row r="27" spans="1:29" ht="14.25" thickBot="1" x14ac:dyDescent="0.2">
      <c r="A27" s="273" t="s">
        <v>302</v>
      </c>
    </row>
    <row r="28" spans="1:29" s="110" customFormat="1" ht="18.75" thickBot="1" x14ac:dyDescent="0.2">
      <c r="A28" s="431" t="s">
        <v>492</v>
      </c>
      <c r="B28" s="110">
        <v>150259</v>
      </c>
      <c r="C28" s="110" t="str">
        <f ca="1">F28</f>
        <v>重组A</v>
      </c>
      <c r="D28" s="433">
        <v>0.01</v>
      </c>
      <c r="E28" s="437">
        <f t="shared" ref="E28:AC28" ca="1" si="9">VLOOKUP($B28,INDIRECT($B$2 &amp; "!$A$3:$Y$207"),COLUMN()-4,0)</f>
        <v>150259</v>
      </c>
      <c r="F28" s="438" t="str">
        <f t="shared" ca="1" si="9"/>
        <v>重组A</v>
      </c>
      <c r="G28" s="437">
        <f t="shared" ca="1" si="9"/>
        <v>1.0189999999999999</v>
      </c>
      <c r="H28" s="439">
        <f t="shared" ca="1" si="9"/>
        <v>3.8999999999999998E-3</v>
      </c>
      <c r="I28" s="438">
        <f t="shared" ca="1" si="9"/>
        <v>194.32</v>
      </c>
      <c r="J28" s="437">
        <f t="shared" ca="1" si="9"/>
        <v>1.0095000000000001</v>
      </c>
      <c r="K28" s="440">
        <f t="shared" ca="1" si="9"/>
        <v>-9.4000000000000004E-3</v>
      </c>
      <c r="L28" s="440">
        <f t="shared" ca="1" si="9"/>
        <v>0.03</v>
      </c>
      <c r="M28" s="438">
        <f t="shared" ca="1" si="9"/>
        <v>4.5</v>
      </c>
      <c r="N28" s="438">
        <f t="shared" ca="1" si="9"/>
        <v>4.5</v>
      </c>
      <c r="O28" s="440">
        <f t="shared" ca="1" si="9"/>
        <v>4.4580000000000002E-2</v>
      </c>
      <c r="P28" s="438" t="str">
        <f t="shared" ca="1" si="9"/>
        <v>永续</v>
      </c>
      <c r="Q28" s="437" t="str">
        <f t="shared" ca="1" si="9"/>
        <v>CSWD并购</v>
      </c>
      <c r="R28" s="439">
        <f t="shared" ca="1" si="9"/>
        <v>3.5999999999999999E-3</v>
      </c>
      <c r="S28" s="441">
        <f t="shared" ca="1" si="9"/>
        <v>0.3473</v>
      </c>
      <c r="T28" s="440">
        <f t="shared" ca="1" si="9"/>
        <v>-1.0800000000000001E-2</v>
      </c>
      <c r="U28" s="440">
        <f t="shared" ca="1" si="9"/>
        <v>0.55469999999999997</v>
      </c>
      <c r="V28" s="440">
        <f t="shared" ca="1" si="9"/>
        <v>-6.0000000000000001E-3</v>
      </c>
      <c r="W28" s="440">
        <f t="shared" ca="1" si="9"/>
        <v>-4.7000000000000002E-3</v>
      </c>
      <c r="X28" s="440">
        <f t="shared" ca="1" si="9"/>
        <v>-6.1999999999999998E-3</v>
      </c>
      <c r="Y28" s="438">
        <f t="shared" ca="1" si="9"/>
        <v>10111</v>
      </c>
      <c r="Z28" s="438">
        <f t="shared" ca="1" si="9"/>
        <v>2</v>
      </c>
      <c r="AA28" s="442">
        <f t="shared" ca="1" si="9"/>
        <v>0.21180555555555555</v>
      </c>
      <c r="AB28" s="443">
        <f t="shared" ca="1" si="9"/>
        <v>42888</v>
      </c>
      <c r="AC28" s="444" t="str">
        <f t="shared" ca="1" si="9"/>
        <v>   </v>
      </c>
    </row>
    <row r="30" spans="1:29" ht="14.25" thickBot="1" x14ac:dyDescent="0.2">
      <c r="A30" s="273" t="s">
        <v>304</v>
      </c>
    </row>
    <row r="31" spans="1:29" s="206" customFormat="1" ht="18.75" thickBot="1" x14ac:dyDescent="0.2">
      <c r="A31" s="242" t="s">
        <v>504</v>
      </c>
      <c r="B31" s="206">
        <v>150329</v>
      </c>
      <c r="C31" s="206" t="str">
        <f ca="1">F31</f>
        <v>保险A</v>
      </c>
      <c r="D31" s="491">
        <v>0</v>
      </c>
      <c r="E31" s="197">
        <f t="shared" ref="E31:AC32" ca="1" si="10">VLOOKUP($B31,INDIRECT($B$2 &amp; "!$A$3:$Y$207"),COLUMN()-4,0)</f>
        <v>150329</v>
      </c>
      <c r="F31" s="377" t="str">
        <f t="shared" ca="1" si="10"/>
        <v>保险A</v>
      </c>
      <c r="G31" s="197">
        <f t="shared" ca="1" si="10"/>
        <v>1.0389999999999999</v>
      </c>
      <c r="H31" s="378">
        <f t="shared" ca="1" si="10"/>
        <v>4.7999999999999996E-3</v>
      </c>
      <c r="I31" s="377">
        <f t="shared" ca="1" si="10"/>
        <v>662.18</v>
      </c>
      <c r="J31" s="197">
        <f t="shared" ca="1" si="10"/>
        <v>1.03</v>
      </c>
      <c r="K31" s="379">
        <f t="shared" ca="1" si="10"/>
        <v>-8.6999999999999994E-3</v>
      </c>
      <c r="L31" s="379">
        <f t="shared" ca="1" si="10"/>
        <v>0.03</v>
      </c>
      <c r="M31" s="377">
        <f t="shared" ca="1" si="10"/>
        <v>4.5</v>
      </c>
      <c r="N31" s="377">
        <f t="shared" ca="1" si="10"/>
        <v>4.5</v>
      </c>
      <c r="O31" s="379">
        <f t="shared" ca="1" si="10"/>
        <v>4.4600000000000001E-2</v>
      </c>
      <c r="P31" s="377" t="str">
        <f t="shared" ca="1" si="10"/>
        <v>永续</v>
      </c>
      <c r="Q31" s="197" t="str">
        <f t="shared" ca="1" si="10"/>
        <v>保险主题</v>
      </c>
      <c r="R31" s="378">
        <f t="shared" ca="1" si="10"/>
        <v>-1.1000000000000001E-3</v>
      </c>
      <c r="S31" s="202">
        <f t="shared" ca="1" si="10"/>
        <v>0.33610000000000001</v>
      </c>
      <c r="T31" s="379">
        <f t="shared" ca="1" si="10"/>
        <v>-1.0699999999999999E-2</v>
      </c>
      <c r="U31" s="379">
        <f t="shared" ca="1" si="10"/>
        <v>0.55600000000000005</v>
      </c>
      <c r="V31" s="379">
        <f t="shared" ca="1" si="10"/>
        <v>-1.5E-3</v>
      </c>
      <c r="W31" s="379">
        <f t="shared" ca="1" si="10"/>
        <v>1E-3</v>
      </c>
      <c r="X31" s="379">
        <f t="shared" ca="1" si="10"/>
        <v>2.5999999999999999E-3</v>
      </c>
      <c r="Y31" s="377">
        <f t="shared" ca="1" si="10"/>
        <v>14769</v>
      </c>
      <c r="Z31" s="377">
        <f t="shared" ca="1" si="10"/>
        <v>719</v>
      </c>
      <c r="AA31" s="380">
        <f t="shared" ca="1" si="10"/>
        <v>0.21180555555555555</v>
      </c>
      <c r="AB31" s="381">
        <f t="shared" ca="1" si="10"/>
        <v>42719</v>
      </c>
      <c r="AC31" s="205" t="str">
        <f t="shared" ca="1" si="10"/>
        <v>   </v>
      </c>
    </row>
    <row r="32" spans="1:29" s="206" customFormat="1" ht="18.75" thickBot="1" x14ac:dyDescent="0.2">
      <c r="A32" s="242" t="s">
        <v>363</v>
      </c>
      <c r="B32" s="206">
        <v>150297</v>
      </c>
      <c r="C32" s="206" t="str">
        <f ca="1">F32</f>
        <v>互联A级</v>
      </c>
      <c r="D32" s="491">
        <v>0</v>
      </c>
      <c r="E32" s="197">
        <f t="shared" ca="1" si="10"/>
        <v>150297</v>
      </c>
      <c r="F32" s="377" t="str">
        <f t="shared" ca="1" si="10"/>
        <v>互联A级</v>
      </c>
      <c r="G32" s="197">
        <f t="shared" ca="1" si="10"/>
        <v>1.1100000000000001</v>
      </c>
      <c r="H32" s="378">
        <f t="shared" ca="1" si="10"/>
        <v>8.9999999999999998E-4</v>
      </c>
      <c r="I32" s="377">
        <f t="shared" ca="1" si="10"/>
        <v>200.23</v>
      </c>
      <c r="J32" s="197">
        <f t="shared" ca="1" si="10"/>
        <v>1.0682</v>
      </c>
      <c r="K32" s="379">
        <f t="shared" ca="1" si="10"/>
        <v>-3.9100000000000003E-2</v>
      </c>
      <c r="L32" s="379">
        <f t="shared" ca="1" si="10"/>
        <v>0.04</v>
      </c>
      <c r="M32" s="377">
        <f t="shared" ca="1" si="10"/>
        <v>6</v>
      </c>
      <c r="N32" s="377">
        <f t="shared" ca="1" si="10"/>
        <v>5.5</v>
      </c>
      <c r="O32" s="379">
        <f t="shared" ca="1" si="10"/>
        <v>5.287E-2</v>
      </c>
      <c r="P32" s="377" t="str">
        <f t="shared" ca="1" si="10"/>
        <v>永续</v>
      </c>
      <c r="Q32" s="197" t="str">
        <f t="shared" ca="1" si="10"/>
        <v>互联网</v>
      </c>
      <c r="R32" s="378">
        <f t="shared" ca="1" si="10"/>
        <v>-2.9999999999999997E-4</v>
      </c>
      <c r="S32" s="202">
        <f t="shared" ca="1" si="10"/>
        <v>0.1847</v>
      </c>
      <c r="T32" s="379">
        <f t="shared" ca="1" si="10"/>
        <v>-3.27E-2</v>
      </c>
      <c r="U32" s="379">
        <f t="shared" ca="1" si="10"/>
        <v>0.85560000000000003</v>
      </c>
      <c r="V32" s="379">
        <f t="shared" ca="1" si="10"/>
        <v>-4.1999999999999997E-3</v>
      </c>
      <c r="W32" s="379">
        <f t="shared" ca="1" si="10"/>
        <v>-3.8E-3</v>
      </c>
      <c r="X32" s="379">
        <f t="shared" ca="1" si="10"/>
        <v>-4.8999999999999998E-3</v>
      </c>
      <c r="Y32" s="377">
        <f t="shared" ca="1" si="10"/>
        <v>6162</v>
      </c>
      <c r="Z32" s="377">
        <f t="shared" ca="1" si="10"/>
        <v>-46</v>
      </c>
      <c r="AA32" s="380">
        <f t="shared" ca="1" si="10"/>
        <v>0.21180555555555555</v>
      </c>
      <c r="AB32" s="381">
        <f t="shared" ca="1" si="10"/>
        <v>42705</v>
      </c>
      <c r="AC32" s="205" t="str">
        <f t="shared" ca="1" si="10"/>
        <v>   </v>
      </c>
    </row>
    <row r="34" spans="1:29" x14ac:dyDescent="0.15">
      <c r="A34" s="273" t="s">
        <v>390</v>
      </c>
    </row>
    <row r="37" spans="1:29" ht="14.25" thickBot="1" x14ac:dyDescent="0.2">
      <c r="A37" s="100" t="s">
        <v>417</v>
      </c>
    </row>
    <row r="38" spans="1:29" ht="18.75" thickBot="1" x14ac:dyDescent="0.2">
      <c r="A38" t="s">
        <v>456</v>
      </c>
      <c r="B38">
        <v>150016</v>
      </c>
      <c r="C38" t="str">
        <f ca="1">F38</f>
        <v>合润A</v>
      </c>
      <c r="D38">
        <v>0</v>
      </c>
      <c r="E38">
        <f>VLOOKUP($B38,'20160803'!$A$3:$Y$207,COLUMN()-4,0)</f>
        <v>150016</v>
      </c>
      <c r="F38" t="str">
        <f ca="1">VLOOKUP($B38,INDIRECT($B$2 &amp; "!$A$3:$Y$207"),COLUMN()-4,0)</f>
        <v>合润A</v>
      </c>
      <c r="G38">
        <f t="shared" ref="G38:AC42" ca="1" si="11">VLOOKUP($B38,INDIRECT($B$2 &amp; "!$A$3:$Y$207"),COLUMN()-4,0)</f>
        <v>1.0549999999999999</v>
      </c>
      <c r="H38" s="290">
        <f t="shared" ca="1" si="11"/>
        <v>8.9999999999999998E-4</v>
      </c>
      <c r="I38">
        <f t="shared" ca="1" si="11"/>
        <v>48.34</v>
      </c>
      <c r="J38">
        <f t="shared" ca="1" si="11"/>
        <v>1</v>
      </c>
      <c r="K38" s="291">
        <f t="shared" ca="1" si="11"/>
        <v>-5.5E-2</v>
      </c>
      <c r="L38" t="str">
        <f t="shared" ca="1" si="11"/>
        <v>无约定</v>
      </c>
      <c r="M38">
        <f t="shared" ca="1" si="11"/>
        <v>0</v>
      </c>
      <c r="N38">
        <f t="shared" ca="1" si="11"/>
        <v>0</v>
      </c>
      <c r="O38" s="285">
        <f t="shared" ca="1" si="11"/>
        <v>-1.9879999999999998E-2</v>
      </c>
      <c r="P38">
        <f t="shared" ca="1" si="11"/>
        <v>2.67</v>
      </c>
      <c r="Q38" t="str">
        <f t="shared" ca="1" si="11"/>
        <v>主动基金</v>
      </c>
      <c r="R38" s="315">
        <f t="shared" ca="1" si="11"/>
        <v>2.9999999999999997E-4</v>
      </c>
      <c r="S38" s="315">
        <f t="shared" ca="1" si="11"/>
        <v>0.55379999999999996</v>
      </c>
      <c r="T38" t="str">
        <f t="shared" ca="1" si="11"/>
        <v>-</v>
      </c>
      <c r="U38" t="str">
        <f t="shared" ca="1" si="11"/>
        <v>-</v>
      </c>
      <c r="V38">
        <f t="shared" ca="1" si="11"/>
        <v>1.26E-2</v>
      </c>
      <c r="W38">
        <f t="shared" ca="1" si="11"/>
        <v>1.2500000000000001E-2</v>
      </c>
      <c r="X38">
        <f t="shared" ca="1" si="11"/>
        <v>4.1999999999999997E-3</v>
      </c>
      <c r="Y38">
        <f t="shared" ca="1" si="11"/>
        <v>3122</v>
      </c>
      <c r="Z38">
        <f t="shared" ca="1" si="11"/>
        <v>6</v>
      </c>
      <c r="AA38">
        <f t="shared" ca="1" si="11"/>
        <v>0.17083333333333331</v>
      </c>
      <c r="AB38">
        <f t="shared" ca="1" si="11"/>
        <v>43574</v>
      </c>
      <c r="AC38" t="str">
        <f t="shared" ca="1" si="11"/>
        <v>   </v>
      </c>
    </row>
    <row r="39" spans="1:29" ht="18.75" thickBot="1" x14ac:dyDescent="0.2">
      <c r="A39" t="s">
        <v>456</v>
      </c>
      <c r="B39">
        <v>150188</v>
      </c>
      <c r="C39" t="str">
        <f ca="1">F39</f>
        <v>转债优先</v>
      </c>
      <c r="D39">
        <v>0</v>
      </c>
      <c r="E39">
        <f t="shared" ref="E39:F42" ca="1" si="12">VLOOKUP($B39,INDIRECT($B$2 &amp; "!$A$3:$Y$207"),COLUMN()-4,0)</f>
        <v>150188</v>
      </c>
      <c r="F39" t="str">
        <f t="shared" ca="1" si="12"/>
        <v>转债优先</v>
      </c>
      <c r="G39">
        <f t="shared" ca="1" si="11"/>
        <v>1.0740000000000001</v>
      </c>
      <c r="H39" s="290">
        <f t="shared" ca="1" si="11"/>
        <v>-3.7000000000000002E-3</v>
      </c>
      <c r="I39">
        <f t="shared" ca="1" si="11"/>
        <v>0.32</v>
      </c>
      <c r="J39">
        <f t="shared" ca="1" si="11"/>
        <v>1.0369999999999999</v>
      </c>
      <c r="K39" s="291">
        <f t="shared" ca="1" si="11"/>
        <v>-3.5700000000000003E-2</v>
      </c>
      <c r="L39" t="str">
        <f t="shared" ca="1" si="11"/>
        <v>其它</v>
      </c>
      <c r="M39">
        <f t="shared" ca="1" si="11"/>
        <v>5.5</v>
      </c>
      <c r="N39">
        <f t="shared" ca="1" si="11"/>
        <v>5.5</v>
      </c>
      <c r="O39" s="285">
        <f t="shared" ca="1" si="11"/>
        <v>-5.3719999999999997E-2</v>
      </c>
      <c r="P39">
        <f t="shared" ca="1" si="11"/>
        <v>0.32</v>
      </c>
      <c r="Q39" t="str">
        <f t="shared" ca="1" si="11"/>
        <v>标普转债</v>
      </c>
      <c r="R39" s="315">
        <f t="shared" ca="1" si="11"/>
        <v>2.0000000000000001E-4</v>
      </c>
      <c r="S39" s="315">
        <f t="shared" ca="1" si="11"/>
        <v>0.14860000000000001</v>
      </c>
      <c r="T39">
        <f t="shared" ca="1" si="11"/>
        <v>-5.6000000000000001E-2</v>
      </c>
      <c r="U39">
        <f t="shared" ca="1" si="11"/>
        <v>0.38450000000000001</v>
      </c>
      <c r="V39">
        <f t="shared" ca="1" si="11"/>
        <v>6.0000000000000001E-3</v>
      </c>
      <c r="W39">
        <f t="shared" ca="1" si="11"/>
        <v>1.29E-2</v>
      </c>
      <c r="X39">
        <f t="shared" ca="1" si="11"/>
        <v>-3.0999999999999999E-3</v>
      </c>
      <c r="Y39">
        <f t="shared" ca="1" si="11"/>
        <v>29481</v>
      </c>
      <c r="Z39">
        <f t="shared" ca="1" si="11"/>
        <v>-2</v>
      </c>
      <c r="AA39">
        <f t="shared" ca="1" si="11"/>
        <v>0.29375000000000001</v>
      </c>
      <c r="AB39">
        <f t="shared" ca="1" si="11"/>
        <v>42719</v>
      </c>
      <c r="AC39">
        <f>VLOOKUP($B39,'20160803'!$A$3:$Y$207,COLUMN()-4,0)</f>
        <v>0</v>
      </c>
    </row>
    <row r="40" spans="1:29" ht="18.75" thickBot="1" x14ac:dyDescent="0.2">
      <c r="A40" t="s">
        <v>421</v>
      </c>
      <c r="B40">
        <v>150096</v>
      </c>
      <c r="C40" t="str">
        <f ca="1">F40</f>
        <v>商品A</v>
      </c>
      <c r="D40">
        <v>0</v>
      </c>
      <c r="E40">
        <f t="shared" ca="1" si="12"/>
        <v>150096</v>
      </c>
      <c r="F40" t="str">
        <f t="shared" ca="1" si="12"/>
        <v>商品A</v>
      </c>
      <c r="G40">
        <f t="shared" ca="1" si="11"/>
        <v>1.1100000000000001</v>
      </c>
      <c r="H40" s="290">
        <f t="shared" ca="1" si="11"/>
        <v>7.3000000000000001E-3</v>
      </c>
      <c r="I40">
        <f t="shared" ca="1" si="11"/>
        <v>8.27</v>
      </c>
      <c r="J40">
        <f t="shared" ca="1" si="11"/>
        <v>1.032</v>
      </c>
      <c r="K40" s="291">
        <f t="shared" ca="1" si="11"/>
        <v>-7.5600000000000001E-2</v>
      </c>
      <c r="L40">
        <f t="shared" ca="1" si="11"/>
        <v>3.5000000000000003E-2</v>
      </c>
      <c r="M40">
        <f t="shared" ca="1" si="11"/>
        <v>5</v>
      </c>
      <c r="N40">
        <f t="shared" ca="1" si="11"/>
        <v>5</v>
      </c>
      <c r="O40" s="285">
        <f t="shared" ca="1" si="11"/>
        <v>-3.8870000000000002E-2</v>
      </c>
      <c r="P40">
        <f t="shared" ca="1" si="11"/>
        <v>0.86</v>
      </c>
      <c r="Q40" t="str">
        <f t="shared" ca="1" si="11"/>
        <v>大宗商品</v>
      </c>
      <c r="R40" s="315">
        <f t="shared" ca="1" si="11"/>
        <v>-5.9999999999999995E-4</v>
      </c>
      <c r="S40" s="315">
        <f t="shared" ca="1" si="11"/>
        <v>0.36809999999999998</v>
      </c>
      <c r="T40" t="str">
        <f t="shared" ca="1" si="11"/>
        <v>-</v>
      </c>
      <c r="U40">
        <f t="shared" ca="1" si="11"/>
        <v>0.97160000000000002</v>
      </c>
      <c r="V40">
        <f t="shared" ca="1" si="11"/>
        <v>-6.7999999999999996E-3</v>
      </c>
      <c r="W40">
        <f t="shared" ca="1" si="11"/>
        <v>-1.1299999999999999E-2</v>
      </c>
      <c r="X40">
        <f t="shared" ca="1" si="11"/>
        <v>1.0800000000000001E-2</v>
      </c>
      <c r="Y40">
        <f t="shared" ca="1" si="11"/>
        <v>12826</v>
      </c>
      <c r="Z40">
        <f t="shared" ca="1" si="11"/>
        <v>1</v>
      </c>
      <c r="AA40">
        <f t="shared" ca="1" si="11"/>
        <v>0.21180555555555555</v>
      </c>
      <c r="AB40">
        <f t="shared" ca="1" si="11"/>
        <v>42738</v>
      </c>
      <c r="AC40" t="str">
        <f>VLOOKUP($B40,'20160803'!$A$3:$Y$207,COLUMN()-4,0)</f>
        <v>   </v>
      </c>
    </row>
    <row r="41" spans="1:29" ht="18.75" thickBot="1" x14ac:dyDescent="0.2">
      <c r="A41" t="s">
        <v>495</v>
      </c>
      <c r="B41">
        <v>150088</v>
      </c>
      <c r="C41" t="str">
        <f ca="1">F41</f>
        <v>金鹰500A</v>
      </c>
      <c r="D41">
        <v>0</v>
      </c>
      <c r="E41">
        <f t="shared" ca="1" si="12"/>
        <v>150088</v>
      </c>
      <c r="F41" t="str">
        <f t="shared" ca="1" si="12"/>
        <v>金鹰500A</v>
      </c>
      <c r="G41">
        <f t="shared" ca="1" si="11"/>
        <v>1.0509999999999999</v>
      </c>
      <c r="H41">
        <f t="shared" ca="1" si="11"/>
        <v>5.7000000000000002E-3</v>
      </c>
      <c r="I41">
        <f t="shared" ca="1" si="11"/>
        <v>1.45</v>
      </c>
      <c r="J41">
        <f t="shared" ca="1" si="11"/>
        <v>1.0316000000000001</v>
      </c>
      <c r="K41" s="291">
        <f t="shared" ca="1" si="11"/>
        <v>-1.8800000000000001E-2</v>
      </c>
      <c r="L41">
        <f t="shared" ca="1" si="11"/>
        <v>3.5000000000000003E-2</v>
      </c>
      <c r="M41">
        <f t="shared" ca="1" si="11"/>
        <v>5</v>
      </c>
      <c r="N41">
        <f t="shared" ca="1" si="11"/>
        <v>5</v>
      </c>
      <c r="O41" s="285" t="str">
        <f t="shared" ca="1" si="11"/>
        <v>-</v>
      </c>
      <c r="P41">
        <f t="shared" ca="1" si="11"/>
        <v>0.01</v>
      </c>
      <c r="Q41" t="str">
        <f t="shared" ca="1" si="11"/>
        <v>中证 500</v>
      </c>
      <c r="R41">
        <f t="shared" ca="1" si="11"/>
        <v>1.5E-3</v>
      </c>
      <c r="S41">
        <f t="shared" ca="1" si="11"/>
        <v>0.43</v>
      </c>
      <c r="T41" t="str">
        <f t="shared" ca="1" si="11"/>
        <v>-</v>
      </c>
      <c r="U41">
        <f t="shared" ca="1" si="11"/>
        <v>0.77900000000000003</v>
      </c>
      <c r="V41">
        <f t="shared" ca="1" si="11"/>
        <v>-1.5E-3</v>
      </c>
      <c r="W41">
        <f t="shared" ca="1" si="11"/>
        <v>-3.2000000000000002E-3</v>
      </c>
      <c r="X41">
        <f t="shared" ca="1" si="11"/>
        <v>-8.6E-3</v>
      </c>
      <c r="Y41">
        <f t="shared" ca="1" si="11"/>
        <v>288</v>
      </c>
      <c r="Z41">
        <f t="shared" ca="1" si="11"/>
        <v>-10</v>
      </c>
      <c r="AA41">
        <f t="shared" ca="1" si="11"/>
        <v>0.21180555555555555</v>
      </c>
      <c r="AB41">
        <f t="shared" ca="1" si="11"/>
        <v>42605</v>
      </c>
      <c r="AC41" t="str">
        <f>VLOOKUP($B41,'20160803'!$A$3:$Y$207,COLUMN()-4,0)</f>
        <v>   </v>
      </c>
    </row>
    <row r="42" spans="1:29" ht="18" x14ac:dyDescent="0.15">
      <c r="A42" t="s">
        <v>496</v>
      </c>
      <c r="B42">
        <v>150108</v>
      </c>
      <c r="C42" t="str">
        <f ca="1">F42</f>
        <v>同辉100A</v>
      </c>
      <c r="D42">
        <v>0</v>
      </c>
      <c r="E42">
        <f t="shared" ca="1" si="12"/>
        <v>150108</v>
      </c>
      <c r="F42" t="str">
        <f t="shared" ca="1" si="12"/>
        <v>同辉100A</v>
      </c>
      <c r="G42" s="492">
        <f t="shared" ca="1" si="11"/>
        <v>1.1659999999999999</v>
      </c>
      <c r="H42" s="388">
        <f t="shared" ca="1" si="11"/>
        <v>1.6999999999999999E-3</v>
      </c>
      <c r="I42" s="492">
        <f t="shared" ca="1" si="11"/>
        <v>1.69</v>
      </c>
      <c r="J42" s="492">
        <f t="shared" ca="1" si="11"/>
        <v>1.0649999999999999</v>
      </c>
      <c r="K42" s="389">
        <f t="shared" ca="1" si="11"/>
        <v>-9.4799999999999995E-2</v>
      </c>
      <c r="L42" s="492">
        <f t="shared" ca="1" si="11"/>
        <v>7.0000000000000007E-2</v>
      </c>
      <c r="M42">
        <f t="shared" ca="1" si="11"/>
        <v>7</v>
      </c>
      <c r="N42" s="492">
        <f t="shared" ca="1" si="11"/>
        <v>7</v>
      </c>
      <c r="O42" s="493">
        <f t="shared" ca="1" si="11"/>
        <v>-2.2079999999999999E-2</v>
      </c>
      <c r="P42" s="492">
        <f t="shared" ca="1" si="11"/>
        <v>1.07</v>
      </c>
      <c r="Q42" t="str">
        <f t="shared" ca="1" si="11"/>
        <v>深100EW</v>
      </c>
      <c r="R42" s="315">
        <f t="shared" ca="1" si="11"/>
        <v>-6.9999999999999999E-4</v>
      </c>
      <c r="S42" s="315">
        <f t="shared" ca="1" si="11"/>
        <v>0.39800000000000002</v>
      </c>
      <c r="T42" t="str">
        <f t="shared" ca="1" si="11"/>
        <v>-</v>
      </c>
      <c r="U42">
        <f t="shared" ca="1" si="11"/>
        <v>0.83099999999999996</v>
      </c>
      <c r="V42">
        <f t="shared" ca="1" si="11"/>
        <v>-3.3999999999999998E-3</v>
      </c>
      <c r="W42">
        <f t="shared" ca="1" si="11"/>
        <v>-4.5999999999999999E-3</v>
      </c>
      <c r="X42">
        <f t="shared" ca="1" si="11"/>
        <v>2.3E-3</v>
      </c>
      <c r="Y42">
        <f t="shared" ca="1" si="11"/>
        <v>919</v>
      </c>
      <c r="Z42">
        <f t="shared" ca="1" si="11"/>
        <v>0</v>
      </c>
      <c r="AA42">
        <f t="shared" ca="1" si="11"/>
        <v>0.21180555555555555</v>
      </c>
      <c r="AB42">
        <f t="shared" ca="1" si="11"/>
        <v>42626</v>
      </c>
    </row>
  </sheetData>
  <mergeCells count="14">
    <mergeCell ref="F18:F19"/>
    <mergeCell ref="A18:A19"/>
    <mergeCell ref="B18:B19"/>
    <mergeCell ref="C18:C19"/>
    <mergeCell ref="D18:D19"/>
    <mergeCell ref="E18:E19"/>
    <mergeCell ref="AB18:AB19"/>
    <mergeCell ref="AC18:AC19"/>
    <mergeCell ref="G18:G19"/>
    <mergeCell ref="H18:H19"/>
    <mergeCell ref="J18:J19"/>
    <mergeCell ref="K18:K19"/>
    <mergeCell ref="Q18:Q19"/>
    <mergeCell ref="AA18:AA19"/>
  </mergeCells>
  <phoneticPr fontId="10" type="noConversion"/>
  <hyperlinks>
    <hyperlink ref="E22" r:id="rId1" display="https://www.jisilu.cn/data/sfnew/detail/150307"/>
    <hyperlink ref="G22" r:id="rId2" display="http://finance.sina.com.cn/fund/quotes/150307/bc.shtml"/>
    <hyperlink ref="J22" r:id="rId3" display="http://www.cninfo.com.cn/information/fund/netvalue/150307.html"/>
    <hyperlink ref="Q22" r:id="rId4" tooltip="399804" display="http://quote.eastmoney.com/zs399804.html"/>
    <hyperlink ref="S22" r:id="rId5" display="https://www.jisilu.cn/data/utils/lowcalc/150307"/>
    <hyperlink ref="AC22" r:id="rId6" tooltip="加【体育A】为自选A类" display="javascript:addOwnedFund('150307');"/>
    <hyperlink ref="E23" r:id="rId7" display="https://www.jisilu.cn/data/sfnew/detail/150307"/>
    <hyperlink ref="E25" r:id="rId8" display="https://www.jisilu.cn/data/sfnew/detail/150307"/>
    <hyperlink ref="G23" r:id="rId9" display="http://finance.sina.com.cn/fund/quotes/150307/bc.shtml"/>
    <hyperlink ref="G25" r:id="rId10" display="http://finance.sina.com.cn/fund/quotes/150307/bc.shtml"/>
    <hyperlink ref="J23" r:id="rId11" display="http://www.cninfo.com.cn/information/fund/netvalue/150307.html"/>
    <hyperlink ref="J25" r:id="rId12" display="http://www.cninfo.com.cn/information/fund/netvalue/150307.html"/>
    <hyperlink ref="Q23" r:id="rId13" tooltip="399804" display="http://quote.eastmoney.com/zs399804.html"/>
    <hyperlink ref="Q25" r:id="rId14" tooltip="399804" display="http://quote.eastmoney.com/zs399804.html"/>
    <hyperlink ref="S23" r:id="rId15" display="https://www.jisilu.cn/data/utils/lowcalc/150307"/>
    <hyperlink ref="S25" r:id="rId16" display="https://www.jisilu.cn/data/utils/lowcalc/150307"/>
    <hyperlink ref="AC23" r:id="rId17" tooltip="加【体育A】为自选A类" display="javascript:addOwnedFund('150307');"/>
    <hyperlink ref="AC25" r:id="rId18" tooltip="加【体育A】为自选A类" display="javascript:addOwnedFund('150307');"/>
    <hyperlink ref="E31" r:id="rId19" display="https://www.jisilu.cn/data/sfnew/detail/150205"/>
    <hyperlink ref="G31" r:id="rId20" display="http://finance.sina.com.cn/fund/quotes/150205/bc.shtml"/>
    <hyperlink ref="J31" r:id="rId21" display="http://www.cninfo.com.cn/information/fund/netvalue/150205.html"/>
    <hyperlink ref="Q31" r:id="rId22" tooltip="399973" display="http://quote.eastmoney.com/zs399973.html"/>
    <hyperlink ref="S31" r:id="rId23" display="https://www.jisilu.cn/data/utils/lowcalc/150205"/>
    <hyperlink ref="AC31" r:id="rId24" tooltip="加【国防A】为自选A类" display="javascript:addOwnedFund('150205');"/>
    <hyperlink ref="E32" r:id="rId25" display="https://www.jisilu.cn/data/sfnew/detail/150205"/>
    <hyperlink ref="G32" r:id="rId26" display="http://finance.sina.com.cn/fund/quotes/150205/bc.shtml"/>
    <hyperlink ref="J32" r:id="rId27" display="http://www.cninfo.com.cn/information/fund/netvalue/150205.html"/>
    <hyperlink ref="Q32" r:id="rId28" tooltip="399973" display="http://quote.eastmoney.com/zs399973.html"/>
    <hyperlink ref="S32" r:id="rId29" display="https://www.jisilu.cn/data/utils/lowcalc/150205"/>
    <hyperlink ref="AC32" r:id="rId30" tooltip="加【国防A】为自选A类" display="javascript:addOwnedFund('150205');"/>
  </hyperlinks>
  <pageMargins left="0.7" right="0.7" top="0.75" bottom="0.75" header="0.3" footer="0.3"/>
  <drawing r:id="rId3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0"/>
  <sheetViews>
    <sheetView workbookViewId="0">
      <pane xSplit="1" ySplit="2" topLeftCell="B9" activePane="bottomRight" state="frozen"/>
      <selection pane="topRight" activeCell="B1" sqref="B1"/>
      <selection pane="bottomLeft" activeCell="A3" sqref="A3"/>
      <selection pane="bottomRight" activeCell="A28" sqref="A28:XFD28"/>
    </sheetView>
  </sheetViews>
  <sheetFormatPr defaultRowHeight="13.5" x14ac:dyDescent="0.15"/>
  <sheetData>
    <row r="1" spans="1:25" x14ac:dyDescent="0.15">
      <c r="A1" s="645" t="s">
        <v>0</v>
      </c>
      <c r="B1" s="645" t="s">
        <v>1</v>
      </c>
      <c r="C1" s="645" t="s">
        <v>2</v>
      </c>
      <c r="D1" s="645" t="s">
        <v>3</v>
      </c>
      <c r="E1" s="641" t="s">
        <v>4</v>
      </c>
      <c r="F1" s="645" t="s">
        <v>6</v>
      </c>
      <c r="G1" s="645" t="s">
        <v>7</v>
      </c>
      <c r="H1" s="649" t="s">
        <v>8</v>
      </c>
      <c r="I1" s="641" t="s">
        <v>10</v>
      </c>
      <c r="J1" s="643" t="s">
        <v>11</v>
      </c>
      <c r="K1" s="643" t="s">
        <v>12</v>
      </c>
      <c r="L1" s="641" t="s">
        <v>14</v>
      </c>
      <c r="M1" s="645" t="s">
        <v>16</v>
      </c>
      <c r="N1" s="641" t="s">
        <v>17</v>
      </c>
      <c r="O1" s="641" t="s">
        <v>18</v>
      </c>
      <c r="P1" s="643" t="s">
        <v>20</v>
      </c>
      <c r="Q1" s="641" t="s">
        <v>22</v>
      </c>
      <c r="R1" s="643" t="s">
        <v>24</v>
      </c>
      <c r="S1" s="641" t="s">
        <v>26</v>
      </c>
      <c r="T1" s="641" t="s">
        <v>27</v>
      </c>
      <c r="U1" s="641" t="s">
        <v>28</v>
      </c>
      <c r="V1" s="643" t="s">
        <v>30</v>
      </c>
      <c r="W1" s="645" t="s">
        <v>31</v>
      </c>
      <c r="X1" s="645" t="s">
        <v>32</v>
      </c>
      <c r="Y1" s="647" t="s">
        <v>33</v>
      </c>
    </row>
    <row r="2" spans="1:25" ht="14.25" thickBot="1" x14ac:dyDescent="0.2">
      <c r="A2" s="646"/>
      <c r="B2" s="646"/>
      <c r="C2" s="646"/>
      <c r="D2" s="646"/>
      <c r="E2" s="642" t="s">
        <v>5</v>
      </c>
      <c r="F2" s="646"/>
      <c r="G2" s="646"/>
      <c r="H2" s="650" t="s">
        <v>9</v>
      </c>
      <c r="I2" s="642" t="s">
        <v>8</v>
      </c>
      <c r="J2" s="644" t="s">
        <v>8</v>
      </c>
      <c r="K2" s="644" t="s">
        <v>13</v>
      </c>
      <c r="L2" s="642" t="s">
        <v>15</v>
      </c>
      <c r="M2" s="646"/>
      <c r="N2" s="642" t="s">
        <v>3</v>
      </c>
      <c r="O2" s="642" t="s">
        <v>19</v>
      </c>
      <c r="P2" s="644" t="s">
        <v>21</v>
      </c>
      <c r="Q2" s="642" t="s">
        <v>23</v>
      </c>
      <c r="R2" s="644" t="s">
        <v>25</v>
      </c>
      <c r="S2" s="642" t="s">
        <v>25</v>
      </c>
      <c r="T2" s="642" t="s">
        <v>25</v>
      </c>
      <c r="U2" s="642" t="s">
        <v>29</v>
      </c>
      <c r="V2" s="644" t="s">
        <v>29</v>
      </c>
      <c r="W2" s="646"/>
      <c r="X2" s="646"/>
      <c r="Y2" s="648"/>
    </row>
    <row r="3" spans="1:25" ht="15.75" thickBot="1" x14ac:dyDescent="0.2">
      <c r="A3" s="7">
        <v>150106</v>
      </c>
      <c r="B3" s="144" t="s">
        <v>240</v>
      </c>
      <c r="C3" s="7">
        <v>1.167</v>
      </c>
      <c r="D3" s="157">
        <v>0</v>
      </c>
      <c r="E3" s="144">
        <v>108.42</v>
      </c>
      <c r="F3" s="7">
        <v>1.0643</v>
      </c>
      <c r="G3" s="146">
        <v>-9.6500000000000002E-2</v>
      </c>
      <c r="H3" s="146">
        <v>7.0000000000000007E-2</v>
      </c>
      <c r="I3" s="144">
        <v>7</v>
      </c>
      <c r="J3" s="144">
        <v>7</v>
      </c>
      <c r="K3" s="146">
        <v>3.4290000000000001E-2</v>
      </c>
      <c r="L3" s="144">
        <v>3.08</v>
      </c>
      <c r="M3" s="7" t="s">
        <v>189</v>
      </c>
      <c r="N3" s="145">
        <v>-1.18E-2</v>
      </c>
      <c r="O3" s="146">
        <v>0.3881</v>
      </c>
      <c r="P3" s="144" t="s">
        <v>37</v>
      </c>
      <c r="Q3" s="146">
        <v>0.86229999999999996</v>
      </c>
      <c r="R3" s="146">
        <v>-6.4999999999999997E-3</v>
      </c>
      <c r="S3" s="146">
        <v>-6.4999999999999997E-3</v>
      </c>
      <c r="T3" s="146">
        <v>-3.5000000000000001E-3</v>
      </c>
      <c r="U3" s="144">
        <v>12581</v>
      </c>
      <c r="V3" s="144">
        <v>-64</v>
      </c>
      <c r="W3" s="148">
        <v>0.21180555555555555</v>
      </c>
      <c r="X3" s="149">
        <v>42633</v>
      </c>
      <c r="Y3" s="13" t="s">
        <v>38</v>
      </c>
    </row>
    <row r="4" spans="1:25" ht="15.75" thickBot="1" x14ac:dyDescent="0.2">
      <c r="A4" s="14">
        <v>150108</v>
      </c>
      <c r="B4" s="150" t="s">
        <v>282</v>
      </c>
      <c r="C4" s="14">
        <v>1.1379999999999999</v>
      </c>
      <c r="D4" s="156">
        <v>-2.4E-2</v>
      </c>
      <c r="E4" s="150">
        <v>0.01</v>
      </c>
      <c r="F4" s="14">
        <v>1.0649999999999999</v>
      </c>
      <c r="G4" s="152">
        <v>-6.8500000000000005E-2</v>
      </c>
      <c r="H4" s="152">
        <v>7.0000000000000007E-2</v>
      </c>
      <c r="I4" s="150">
        <v>7</v>
      </c>
      <c r="J4" s="150">
        <v>7</v>
      </c>
      <c r="K4" s="152">
        <v>1.24E-3</v>
      </c>
      <c r="L4" s="150">
        <v>1.06</v>
      </c>
      <c r="M4" s="14" t="s">
        <v>283</v>
      </c>
      <c r="N4" s="156">
        <v>-1.52E-2</v>
      </c>
      <c r="O4" s="152">
        <v>0.38850000000000001</v>
      </c>
      <c r="P4" s="150" t="s">
        <v>37</v>
      </c>
      <c r="Q4" s="152">
        <v>0.86</v>
      </c>
      <c r="R4" s="152">
        <v>-9.4999999999999998E-3</v>
      </c>
      <c r="S4" s="152">
        <v>-2.3E-3</v>
      </c>
      <c r="T4" s="152">
        <v>-4.5999999999999999E-3</v>
      </c>
      <c r="U4" s="150">
        <v>917</v>
      </c>
      <c r="V4" s="150">
        <v>-2</v>
      </c>
      <c r="W4" s="153">
        <v>0.21180555555555555</v>
      </c>
      <c r="X4" s="154">
        <v>42626</v>
      </c>
      <c r="Y4" s="21" t="s">
        <v>38</v>
      </c>
    </row>
    <row r="5" spans="1:25" ht="15.75" thickBot="1" x14ac:dyDescent="0.2">
      <c r="A5" s="7">
        <v>150223</v>
      </c>
      <c r="B5" s="155" t="s">
        <v>239</v>
      </c>
      <c r="C5" s="7">
        <v>1.214</v>
      </c>
      <c r="D5" s="145">
        <v>-4.1000000000000003E-3</v>
      </c>
      <c r="E5" s="144">
        <v>1614.37</v>
      </c>
      <c r="F5" s="7">
        <v>1.04</v>
      </c>
      <c r="G5" s="146">
        <v>-0.1673</v>
      </c>
      <c r="H5" s="146">
        <v>0.06</v>
      </c>
      <c r="I5" s="144">
        <v>6</v>
      </c>
      <c r="J5" s="144">
        <v>6</v>
      </c>
      <c r="K5" s="146">
        <v>5.1110000000000003E-2</v>
      </c>
      <c r="L5" s="144" t="s">
        <v>40</v>
      </c>
      <c r="M5" s="7" t="s">
        <v>56</v>
      </c>
      <c r="N5" s="145">
        <v>-1.67E-2</v>
      </c>
      <c r="O5" s="23">
        <v>0.4148</v>
      </c>
      <c r="P5" s="146">
        <v>-0.11219999999999999</v>
      </c>
      <c r="Q5" s="146">
        <v>0.3609</v>
      </c>
      <c r="R5" s="146">
        <v>6.9999999999999999E-4</v>
      </c>
      <c r="S5" s="146">
        <v>-2.7000000000000001E-3</v>
      </c>
      <c r="T5" s="146">
        <v>-3.0999999999999999E-3</v>
      </c>
      <c r="U5" s="144">
        <v>169450</v>
      </c>
      <c r="V5" s="144">
        <v>73</v>
      </c>
      <c r="W5" s="148">
        <v>0.21180555555555555</v>
      </c>
      <c r="X5" s="149">
        <v>42719</v>
      </c>
      <c r="Y5" s="13" t="s">
        <v>38</v>
      </c>
    </row>
    <row r="6" spans="1:25" ht="15.75" thickBot="1" x14ac:dyDescent="0.2">
      <c r="A6" s="14">
        <v>150057</v>
      </c>
      <c r="B6" s="150" t="s">
        <v>237</v>
      </c>
      <c r="C6" s="14">
        <v>1.17</v>
      </c>
      <c r="D6" s="156">
        <v>-1.0999999999999999E-2</v>
      </c>
      <c r="E6" s="150">
        <v>7.0000000000000007E-2</v>
      </c>
      <c r="F6" s="14">
        <v>1.032</v>
      </c>
      <c r="G6" s="152">
        <v>-0.13370000000000001</v>
      </c>
      <c r="H6" s="152">
        <v>5.8000000000000003E-2</v>
      </c>
      <c r="I6" s="150">
        <v>5.8</v>
      </c>
      <c r="J6" s="150">
        <v>5.8</v>
      </c>
      <c r="K6" s="152">
        <v>5.0970000000000001E-2</v>
      </c>
      <c r="L6" s="150" t="s">
        <v>40</v>
      </c>
      <c r="M6" s="14" t="s">
        <v>238</v>
      </c>
      <c r="N6" s="156">
        <v>-1.04E-2</v>
      </c>
      <c r="O6" s="18">
        <v>0.50309999999999999</v>
      </c>
      <c r="P6" s="152">
        <v>-9.2700000000000005E-2</v>
      </c>
      <c r="Q6" s="152">
        <v>0.76570000000000005</v>
      </c>
      <c r="R6" s="152">
        <v>1.49E-2</v>
      </c>
      <c r="S6" s="152">
        <v>8.3999999999999995E-3</v>
      </c>
      <c r="T6" s="152">
        <v>-8.3999999999999995E-3</v>
      </c>
      <c r="U6" s="150">
        <v>346</v>
      </c>
      <c r="V6" s="150">
        <v>2</v>
      </c>
      <c r="W6" s="153">
        <v>0.17083333333333331</v>
      </c>
      <c r="X6" s="154">
        <v>42765</v>
      </c>
      <c r="Y6" s="21" t="s">
        <v>38</v>
      </c>
    </row>
    <row r="7" spans="1:25" ht="15.75" thickBot="1" x14ac:dyDescent="0.2">
      <c r="A7" s="14"/>
      <c r="B7" s="150"/>
      <c r="C7" s="14"/>
      <c r="D7" s="156"/>
      <c r="E7" s="150"/>
      <c r="F7" s="14"/>
      <c r="G7" s="152"/>
      <c r="H7" s="152"/>
      <c r="I7" s="150"/>
      <c r="J7" s="150"/>
      <c r="K7" s="152"/>
      <c r="L7" s="150"/>
      <c r="M7" s="14"/>
      <c r="N7" s="156"/>
      <c r="O7" s="18"/>
      <c r="P7" s="152"/>
      <c r="Q7" s="152"/>
      <c r="R7" s="152"/>
      <c r="S7" s="152"/>
      <c r="T7" s="152"/>
      <c r="U7" s="150"/>
      <c r="V7" s="150"/>
      <c r="W7" s="153"/>
      <c r="X7" s="154"/>
      <c r="Y7" s="21"/>
    </row>
    <row r="8" spans="1:25" ht="15.75" thickBot="1" x14ac:dyDescent="0.2">
      <c r="A8" s="7">
        <v>150221</v>
      </c>
      <c r="B8" s="155" t="s">
        <v>232</v>
      </c>
      <c r="C8" s="7">
        <v>1.2350000000000001</v>
      </c>
      <c r="D8" s="145">
        <v>-2.3999999999999998E-3</v>
      </c>
      <c r="E8" s="144">
        <v>4942.55</v>
      </c>
      <c r="F8" s="7">
        <v>1.0409999999999999</v>
      </c>
      <c r="G8" s="146">
        <v>-0.18640000000000001</v>
      </c>
      <c r="H8" s="146">
        <v>0.05</v>
      </c>
      <c r="I8" s="144">
        <v>6.5</v>
      </c>
      <c r="J8" s="144">
        <v>6.5</v>
      </c>
      <c r="K8" s="146">
        <v>5.4440000000000002E-2</v>
      </c>
      <c r="L8" s="144" t="s">
        <v>40</v>
      </c>
      <c r="M8" s="7" t="s">
        <v>233</v>
      </c>
      <c r="N8" s="145">
        <v>-1.7399999999999999E-2</v>
      </c>
      <c r="O8" s="23">
        <v>0.32890000000000003</v>
      </c>
      <c r="P8" s="146">
        <v>-0.1226</v>
      </c>
      <c r="Q8" s="146">
        <v>0.5595</v>
      </c>
      <c r="R8" s="146">
        <v>3.3E-3</v>
      </c>
      <c r="S8" s="146">
        <v>-3.5999999999999999E-3</v>
      </c>
      <c r="T8" s="146">
        <v>-1.5E-3</v>
      </c>
      <c r="U8" s="144">
        <v>357941</v>
      </c>
      <c r="V8" s="144">
        <v>0</v>
      </c>
      <c r="W8" s="148">
        <v>0.21180555555555555</v>
      </c>
      <c r="X8" s="149">
        <v>42738</v>
      </c>
      <c r="Y8" s="13" t="s">
        <v>38</v>
      </c>
    </row>
    <row r="9" spans="1:25" ht="15.75" thickBot="1" x14ac:dyDescent="0.2">
      <c r="A9" s="14">
        <v>150321</v>
      </c>
      <c r="B9" s="150" t="s">
        <v>234</v>
      </c>
      <c r="C9" s="14">
        <v>1.2629999999999999</v>
      </c>
      <c r="D9" s="156">
        <v>-2.3999999999999998E-3</v>
      </c>
      <c r="E9" s="150">
        <v>159.44</v>
      </c>
      <c r="F9" s="14">
        <v>1.046</v>
      </c>
      <c r="G9" s="152">
        <v>-0.20749999999999999</v>
      </c>
      <c r="H9" s="152">
        <v>0.05</v>
      </c>
      <c r="I9" s="150">
        <v>6.5</v>
      </c>
      <c r="J9" s="150">
        <v>6.5</v>
      </c>
      <c r="K9" s="152">
        <v>5.3409999999999999E-2</v>
      </c>
      <c r="L9" s="150" t="s">
        <v>40</v>
      </c>
      <c r="M9" s="14" t="s">
        <v>197</v>
      </c>
      <c r="N9" s="156">
        <v>-6.3E-3</v>
      </c>
      <c r="O9" s="18">
        <v>0.44140000000000001</v>
      </c>
      <c r="P9" s="152">
        <v>-0.1381</v>
      </c>
      <c r="Q9" s="152">
        <v>0.29310000000000003</v>
      </c>
      <c r="R9" s="152">
        <v>-5.1999999999999998E-3</v>
      </c>
      <c r="S9" s="152">
        <v>-4.3E-3</v>
      </c>
      <c r="T9" s="152">
        <v>-5.4999999999999997E-3</v>
      </c>
      <c r="U9" s="150">
        <v>10367</v>
      </c>
      <c r="V9" s="150">
        <v>-1</v>
      </c>
      <c r="W9" s="153">
        <v>0.21180555555555555</v>
      </c>
      <c r="X9" s="154">
        <v>42705</v>
      </c>
      <c r="Y9" s="21" t="s">
        <v>38</v>
      </c>
    </row>
    <row r="10" spans="1:25" ht="15.75" thickBot="1" x14ac:dyDescent="0.2">
      <c r="A10" s="7">
        <v>150032</v>
      </c>
      <c r="B10" s="144" t="s">
        <v>235</v>
      </c>
      <c r="C10" s="7">
        <v>1.0369999999999999</v>
      </c>
      <c r="D10" s="145">
        <v>-1E-3</v>
      </c>
      <c r="E10" s="144">
        <v>16.64</v>
      </c>
      <c r="F10" s="7">
        <v>1.0201</v>
      </c>
      <c r="G10" s="146">
        <v>-1.66E-2</v>
      </c>
      <c r="H10" s="146">
        <v>0.05</v>
      </c>
      <c r="I10" s="144">
        <v>5</v>
      </c>
      <c r="J10" s="144">
        <v>5</v>
      </c>
      <c r="K10" s="146">
        <v>4.9169999999999998E-2</v>
      </c>
      <c r="L10" s="144" t="s">
        <v>40</v>
      </c>
      <c r="M10" s="7" t="s">
        <v>236</v>
      </c>
      <c r="N10" s="157">
        <v>0</v>
      </c>
      <c r="O10" s="23">
        <v>0.12180000000000001</v>
      </c>
      <c r="P10" s="146">
        <v>-1.2800000000000001E-2</v>
      </c>
      <c r="Q10" s="144" t="s">
        <v>37</v>
      </c>
      <c r="R10" s="146">
        <v>1.2E-2</v>
      </c>
      <c r="S10" s="146">
        <v>1.29E-2</v>
      </c>
      <c r="T10" s="146">
        <v>1.21E-2</v>
      </c>
      <c r="U10" s="144">
        <v>2422</v>
      </c>
      <c r="V10" s="144">
        <v>7</v>
      </c>
      <c r="W10" s="148">
        <v>0.3347222222222222</v>
      </c>
      <c r="X10" s="149">
        <v>42821</v>
      </c>
      <c r="Y10" s="13" t="s">
        <v>38</v>
      </c>
    </row>
    <row r="11" spans="1:25" ht="14.25" thickBot="1" x14ac:dyDescent="0.2">
      <c r="A11" s="44" t="s">
        <v>246</v>
      </c>
      <c r="B11" s="36"/>
      <c r="C11" s="35"/>
      <c r="D11" s="43">
        <f>AVERAGE(D8:D10)</f>
        <v>-1.9333333333333331E-3</v>
      </c>
      <c r="E11" s="36"/>
      <c r="F11" s="35"/>
      <c r="G11" s="43">
        <f>AVERAGE(G8:G10)</f>
        <v>-0.13683333333333333</v>
      </c>
      <c r="H11" s="272">
        <f>COUNTIF($D8:$D10,"&gt;0")/COUNT($D8:$D10)</f>
        <v>0</v>
      </c>
      <c r="I11" s="36"/>
      <c r="J11" s="36"/>
      <c r="K11" s="43">
        <f>AVERAGE(K8:K10)</f>
        <v>5.2339999999999998E-2</v>
      </c>
      <c r="L11" s="36"/>
      <c r="M11" s="35"/>
      <c r="N11" s="38"/>
      <c r="O11" s="39"/>
      <c r="P11" s="43">
        <f>AVERAGE(P8:P10)</f>
        <v>-9.116666666666666E-2</v>
      </c>
      <c r="Q11" s="37"/>
      <c r="R11" s="43">
        <f>AVERAGE(R8:R10)</f>
        <v>3.3666666666666671E-3</v>
      </c>
      <c r="S11" s="37"/>
      <c r="T11" s="37"/>
      <c r="U11" s="36"/>
      <c r="V11" s="36"/>
      <c r="W11" s="40"/>
      <c r="X11" s="41"/>
      <c r="Y11" s="42"/>
    </row>
    <row r="12" spans="1:25" ht="15.75" thickBot="1" x14ac:dyDescent="0.2">
      <c r="A12" s="14">
        <v>150331</v>
      </c>
      <c r="B12" s="150" t="s">
        <v>227</v>
      </c>
      <c r="C12" s="14">
        <v>1.149</v>
      </c>
      <c r="D12" s="156">
        <v>-1.6999999999999999E-3</v>
      </c>
      <c r="E12" s="150">
        <v>671.6</v>
      </c>
      <c r="F12" s="14">
        <v>1.0430999999999999</v>
      </c>
      <c r="G12" s="152">
        <v>-0.10150000000000001</v>
      </c>
      <c r="H12" s="152">
        <v>4.4999999999999998E-2</v>
      </c>
      <c r="I12" s="150">
        <v>6</v>
      </c>
      <c r="J12" s="150">
        <v>6</v>
      </c>
      <c r="K12" s="152">
        <v>5.425E-2</v>
      </c>
      <c r="L12" s="150" t="s">
        <v>40</v>
      </c>
      <c r="M12" s="14" t="s">
        <v>222</v>
      </c>
      <c r="N12" s="156">
        <v>-1.15E-2</v>
      </c>
      <c r="O12" s="18">
        <v>0.23089999999999999</v>
      </c>
      <c r="P12" s="152">
        <v>-7.3700000000000002E-2</v>
      </c>
      <c r="Q12" s="152">
        <v>0.78439999999999999</v>
      </c>
      <c r="R12" s="152">
        <v>-3.0999999999999999E-3</v>
      </c>
      <c r="S12" s="152">
        <v>-4.0000000000000001E-3</v>
      </c>
      <c r="T12" s="152">
        <v>-4.3E-3</v>
      </c>
      <c r="U12" s="150">
        <v>50907</v>
      </c>
      <c r="V12" s="150">
        <v>1313</v>
      </c>
      <c r="W12" s="153">
        <v>0.21180555555555555</v>
      </c>
      <c r="X12" s="154">
        <v>42705</v>
      </c>
      <c r="Y12" s="21" t="s">
        <v>38</v>
      </c>
    </row>
    <row r="13" spans="1:25" ht="15.75" thickBot="1" x14ac:dyDescent="0.2">
      <c r="A13" s="7">
        <v>150219</v>
      </c>
      <c r="B13" s="144" t="s">
        <v>228</v>
      </c>
      <c r="C13" s="7">
        <v>1.2030000000000001</v>
      </c>
      <c r="D13" s="145">
        <v>-5.7999999999999996E-3</v>
      </c>
      <c r="E13" s="144">
        <v>59.08</v>
      </c>
      <c r="F13" s="7">
        <v>1.038</v>
      </c>
      <c r="G13" s="146">
        <v>-0.159</v>
      </c>
      <c r="H13" s="146">
        <v>4.4999999999999998E-2</v>
      </c>
      <c r="I13" s="144">
        <v>6</v>
      </c>
      <c r="J13" s="144">
        <v>6</v>
      </c>
      <c r="K13" s="146">
        <v>5.1499999999999997E-2</v>
      </c>
      <c r="L13" s="144" t="s">
        <v>40</v>
      </c>
      <c r="M13" s="158" t="s">
        <v>229</v>
      </c>
      <c r="N13" s="145">
        <v>-4.8999999999999998E-3</v>
      </c>
      <c r="O13" s="23">
        <v>0.37669999999999998</v>
      </c>
      <c r="P13" s="146">
        <v>-0.11940000000000001</v>
      </c>
      <c r="Q13" s="146">
        <v>0.45179999999999998</v>
      </c>
      <c r="R13" s="146">
        <v>-3.5000000000000001E-3</v>
      </c>
      <c r="S13" s="146">
        <v>-6.7000000000000002E-3</v>
      </c>
      <c r="T13" s="146">
        <v>-4.7999999999999996E-3</v>
      </c>
      <c r="U13" s="144">
        <v>45372</v>
      </c>
      <c r="V13" s="144">
        <v>-67</v>
      </c>
      <c r="W13" s="148">
        <v>0.21180555555555555</v>
      </c>
      <c r="X13" s="149">
        <v>42738</v>
      </c>
      <c r="Y13" s="13" t="s">
        <v>38</v>
      </c>
    </row>
    <row r="14" spans="1:25" ht="15.75" thickBot="1" x14ac:dyDescent="0.2">
      <c r="A14" s="14">
        <v>150123</v>
      </c>
      <c r="B14" s="150" t="s">
        <v>230</v>
      </c>
      <c r="C14" s="14">
        <v>1.2290000000000001</v>
      </c>
      <c r="D14" s="156">
        <v>-8.0000000000000004E-4</v>
      </c>
      <c r="E14" s="150">
        <v>784.77</v>
      </c>
      <c r="F14" s="14">
        <v>1.038</v>
      </c>
      <c r="G14" s="152">
        <v>-0.184</v>
      </c>
      <c r="H14" s="152">
        <v>4.4999999999999998E-2</v>
      </c>
      <c r="I14" s="150">
        <v>6</v>
      </c>
      <c r="J14" s="150">
        <v>6</v>
      </c>
      <c r="K14" s="152">
        <v>5.0380000000000001E-2</v>
      </c>
      <c r="L14" s="150" t="s">
        <v>40</v>
      </c>
      <c r="M14" s="14" t="s">
        <v>231</v>
      </c>
      <c r="N14" s="156">
        <v>-3.5999999999999999E-3</v>
      </c>
      <c r="O14" s="18">
        <v>0.52410000000000001</v>
      </c>
      <c r="P14" s="152">
        <v>-0.1381</v>
      </c>
      <c r="Q14" s="152">
        <v>0.47789999999999999</v>
      </c>
      <c r="R14" s="152">
        <v>3.5000000000000001E-3</v>
      </c>
      <c r="S14" s="152">
        <v>1.44E-2</v>
      </c>
      <c r="T14" s="152">
        <v>1.4200000000000001E-2</v>
      </c>
      <c r="U14" s="150">
        <v>7661</v>
      </c>
      <c r="V14" s="150">
        <v>625</v>
      </c>
      <c r="W14" s="153">
        <v>0.21180555555555555</v>
      </c>
      <c r="X14" s="154">
        <v>42738</v>
      </c>
      <c r="Y14" s="21" t="s">
        <v>38</v>
      </c>
    </row>
    <row r="15" spans="1:25" ht="14.25" thickBot="1" x14ac:dyDescent="0.2">
      <c r="A15" s="44" t="s">
        <v>244</v>
      </c>
      <c r="B15" s="36"/>
      <c r="C15" s="35"/>
      <c r="D15" s="43">
        <f>AVERAGE(D12:D14)</f>
        <v>-2.7666666666666668E-3</v>
      </c>
      <c r="E15" s="36"/>
      <c r="F15" s="35"/>
      <c r="G15" s="43">
        <f>AVERAGE(G12:G14)</f>
        <v>-0.14816666666666667</v>
      </c>
      <c r="H15" s="272">
        <f>COUNTIF($D12:$D14,"&gt;0")/COUNT($D12:$D14)</f>
        <v>0</v>
      </c>
      <c r="I15" s="36"/>
      <c r="J15" s="36"/>
      <c r="K15" s="43">
        <f>AVERAGE(K12:K14)</f>
        <v>5.204333333333333E-2</v>
      </c>
      <c r="L15" s="36"/>
      <c r="M15" s="35"/>
      <c r="N15" s="38"/>
      <c r="O15" s="39"/>
      <c r="P15" s="43">
        <f>AVERAGE(P12:P14)</f>
        <v>-0.1104</v>
      </c>
      <c r="Q15" s="37"/>
      <c r="R15" s="43">
        <f>AVERAGE(R12:R14)</f>
        <v>-1.0333333333333334E-3</v>
      </c>
      <c r="S15" s="37"/>
      <c r="T15" s="37"/>
      <c r="U15" s="36"/>
      <c r="V15" s="36"/>
      <c r="W15" s="40"/>
      <c r="X15" s="41"/>
      <c r="Y15" s="42"/>
    </row>
    <row r="16" spans="1:25" s="60" customFormat="1" ht="15.75" thickBot="1" x14ac:dyDescent="0.2">
      <c r="A16" s="51">
        <v>150297</v>
      </c>
      <c r="B16" s="188" t="s">
        <v>202</v>
      </c>
      <c r="C16" s="51">
        <v>1.1100000000000001</v>
      </c>
      <c r="D16" s="196">
        <v>0</v>
      </c>
      <c r="E16" s="188">
        <v>108.9</v>
      </c>
      <c r="F16" s="51">
        <v>1.0684</v>
      </c>
      <c r="G16" s="190">
        <v>-3.8899999999999997E-2</v>
      </c>
      <c r="H16" s="190">
        <v>0.04</v>
      </c>
      <c r="I16" s="188">
        <v>6</v>
      </c>
      <c r="J16" s="188">
        <v>5.5</v>
      </c>
      <c r="K16" s="190">
        <v>5.287E-2</v>
      </c>
      <c r="L16" s="188" t="s">
        <v>40</v>
      </c>
      <c r="M16" s="194" t="s">
        <v>203</v>
      </c>
      <c r="N16" s="193">
        <v>-1.2200000000000001E-2</v>
      </c>
      <c r="O16" s="56">
        <v>0.17499999999999999</v>
      </c>
      <c r="P16" s="190">
        <v>-3.27E-2</v>
      </c>
      <c r="Q16" s="190">
        <v>0.87729999999999997</v>
      </c>
      <c r="R16" s="190">
        <v>-4.4000000000000003E-3</v>
      </c>
      <c r="S16" s="190">
        <v>-4.1999999999999997E-3</v>
      </c>
      <c r="T16" s="190">
        <v>-3.8E-3</v>
      </c>
      <c r="U16" s="188">
        <v>6151</v>
      </c>
      <c r="V16" s="188">
        <v>-11</v>
      </c>
      <c r="W16" s="191">
        <v>0.21180555555555555</v>
      </c>
      <c r="X16" s="192">
        <v>42705</v>
      </c>
      <c r="Y16" s="59" t="s">
        <v>38</v>
      </c>
    </row>
    <row r="17" spans="1:25" s="60" customFormat="1" ht="15.75" thickBot="1" x14ac:dyDescent="0.2">
      <c r="A17" s="51">
        <v>150287</v>
      </c>
      <c r="B17" s="188" t="s">
        <v>77</v>
      </c>
      <c r="C17" s="51">
        <v>1.079</v>
      </c>
      <c r="D17" s="193">
        <v>-3.7000000000000002E-3</v>
      </c>
      <c r="E17" s="188">
        <v>8776.1299999999992</v>
      </c>
      <c r="F17" s="51">
        <v>1.0369999999999999</v>
      </c>
      <c r="G17" s="190">
        <v>-4.0500000000000001E-2</v>
      </c>
      <c r="H17" s="190">
        <v>0.04</v>
      </c>
      <c r="I17" s="188">
        <v>5.5</v>
      </c>
      <c r="J17" s="188">
        <v>5.5</v>
      </c>
      <c r="K17" s="190">
        <v>5.2780000000000001E-2</v>
      </c>
      <c r="L17" s="188" t="s">
        <v>40</v>
      </c>
      <c r="M17" s="51" t="s">
        <v>78</v>
      </c>
      <c r="N17" s="193">
        <v>-8.3000000000000001E-3</v>
      </c>
      <c r="O17" s="56">
        <v>0.20419999999999999</v>
      </c>
      <c r="P17" s="190">
        <v>-3.3500000000000002E-2</v>
      </c>
      <c r="Q17" s="190">
        <v>0.85509999999999997</v>
      </c>
      <c r="R17" s="190">
        <v>5.0000000000000001E-4</v>
      </c>
      <c r="S17" s="190">
        <v>3.0999999999999999E-3</v>
      </c>
      <c r="T17" s="190">
        <v>2.3999999999999998E-3</v>
      </c>
      <c r="U17" s="188">
        <v>116284</v>
      </c>
      <c r="V17" s="188">
        <v>5897</v>
      </c>
      <c r="W17" s="191">
        <v>0.21180555555555555</v>
      </c>
      <c r="X17" s="192">
        <v>42719</v>
      </c>
      <c r="Y17" s="59" t="s">
        <v>38</v>
      </c>
    </row>
    <row r="18" spans="1:25" ht="15.75" thickBot="1" x14ac:dyDescent="0.2">
      <c r="A18" s="7">
        <v>150323</v>
      </c>
      <c r="B18" s="144" t="s">
        <v>194</v>
      </c>
      <c r="C18" s="7">
        <v>1.077</v>
      </c>
      <c r="D18" s="145">
        <v>-8.9999999999999998E-4</v>
      </c>
      <c r="E18" s="144">
        <v>27.91</v>
      </c>
      <c r="F18" s="7">
        <v>1.0343</v>
      </c>
      <c r="G18" s="146">
        <v>-4.1300000000000003E-2</v>
      </c>
      <c r="H18" s="146">
        <v>0.04</v>
      </c>
      <c r="I18" s="144">
        <v>5.5</v>
      </c>
      <c r="J18" s="144">
        <v>5.5</v>
      </c>
      <c r="K18" s="146">
        <v>5.2749999999999998E-2</v>
      </c>
      <c r="L18" s="144" t="s">
        <v>40</v>
      </c>
      <c r="M18" s="7" t="s">
        <v>76</v>
      </c>
      <c r="N18" s="145">
        <v>-1.3100000000000001E-2</v>
      </c>
      <c r="O18" s="23">
        <v>0.19</v>
      </c>
      <c r="P18" s="146">
        <v>-3.4500000000000003E-2</v>
      </c>
      <c r="Q18" s="146">
        <v>0.89200000000000002</v>
      </c>
      <c r="R18" s="146">
        <v>-4.1999999999999997E-3</v>
      </c>
      <c r="S18" s="146">
        <v>-6.6E-3</v>
      </c>
      <c r="T18" s="146">
        <v>-7.4999999999999997E-3</v>
      </c>
      <c r="U18" s="144">
        <v>3664</v>
      </c>
      <c r="V18" s="144">
        <v>-59</v>
      </c>
      <c r="W18" s="148">
        <v>0.21180555555555555</v>
      </c>
      <c r="X18" s="149">
        <v>42738</v>
      </c>
      <c r="Y18" s="13" t="s">
        <v>38</v>
      </c>
    </row>
    <row r="19" spans="1:25" ht="15.75" thickBot="1" x14ac:dyDescent="0.2">
      <c r="A19" s="14">
        <v>150303</v>
      </c>
      <c r="B19" s="150" t="s">
        <v>200</v>
      </c>
      <c r="C19" s="14">
        <v>1.0820000000000001</v>
      </c>
      <c r="D19" s="156">
        <v>-1.8E-3</v>
      </c>
      <c r="E19" s="150">
        <v>811</v>
      </c>
      <c r="F19" s="14">
        <v>1.0373000000000001</v>
      </c>
      <c r="G19" s="152">
        <v>-4.3099999999999999E-2</v>
      </c>
      <c r="H19" s="152">
        <v>0.04</v>
      </c>
      <c r="I19" s="150">
        <v>6</v>
      </c>
      <c r="J19" s="150">
        <v>5.5</v>
      </c>
      <c r="K19" s="152">
        <v>5.2729999999999999E-2</v>
      </c>
      <c r="L19" s="150" t="s">
        <v>40</v>
      </c>
      <c r="M19" s="14" t="s">
        <v>201</v>
      </c>
      <c r="N19" s="156">
        <v>-1.9599999999999999E-2</v>
      </c>
      <c r="O19" s="18">
        <v>0.25319999999999998</v>
      </c>
      <c r="P19" s="152">
        <v>-3.6200000000000003E-2</v>
      </c>
      <c r="Q19" s="162">
        <v>0.74039999999999995</v>
      </c>
      <c r="R19" s="152">
        <v>-4.0000000000000002E-4</v>
      </c>
      <c r="S19" s="152">
        <v>3.2000000000000002E-3</v>
      </c>
      <c r="T19" s="152">
        <v>1.8E-3</v>
      </c>
      <c r="U19" s="150">
        <v>38873</v>
      </c>
      <c r="V19" s="150">
        <v>94</v>
      </c>
      <c r="W19" s="153">
        <v>0.21180555555555555</v>
      </c>
      <c r="X19" s="154">
        <v>42719</v>
      </c>
      <c r="Y19" s="21" t="s">
        <v>38</v>
      </c>
    </row>
    <row r="20" spans="1:25" s="400" customFormat="1" ht="15.75" thickBot="1" x14ac:dyDescent="0.2">
      <c r="A20" s="35">
        <v>150289</v>
      </c>
      <c r="B20" s="659" t="s">
        <v>196</v>
      </c>
      <c r="C20" s="35">
        <v>1.08</v>
      </c>
      <c r="D20" s="660">
        <v>-1.8E-3</v>
      </c>
      <c r="E20" s="659">
        <v>5969.92</v>
      </c>
      <c r="F20" s="35">
        <v>1.0369999999999999</v>
      </c>
      <c r="G20" s="174">
        <v>-4.1500000000000002E-2</v>
      </c>
      <c r="H20" s="174">
        <v>0.04</v>
      </c>
      <c r="I20" s="659">
        <v>5.5</v>
      </c>
      <c r="J20" s="659">
        <v>5.5</v>
      </c>
      <c r="K20" s="174">
        <v>5.2729999999999999E-2</v>
      </c>
      <c r="L20" s="659" t="s">
        <v>40</v>
      </c>
      <c r="M20" s="35" t="s">
        <v>197</v>
      </c>
      <c r="N20" s="660">
        <v>-6.3E-3</v>
      </c>
      <c r="O20" s="39">
        <v>0.18160000000000001</v>
      </c>
      <c r="P20" s="174">
        <v>-3.44E-2</v>
      </c>
      <c r="Q20" s="174">
        <v>0.90780000000000005</v>
      </c>
      <c r="R20" s="174">
        <v>1.6000000000000001E-3</v>
      </c>
      <c r="S20" s="174">
        <v>3.2000000000000002E-3</v>
      </c>
      <c r="T20" s="174">
        <v>7.4999999999999997E-3</v>
      </c>
      <c r="U20" s="659">
        <v>74600</v>
      </c>
      <c r="V20" s="659">
        <v>8027</v>
      </c>
      <c r="W20" s="661">
        <v>0.21180555555555555</v>
      </c>
      <c r="X20" s="662">
        <v>42719</v>
      </c>
      <c r="Y20" s="42" t="s">
        <v>38</v>
      </c>
    </row>
    <row r="21" spans="1:25" s="60" customFormat="1" ht="15.75" thickBot="1" x14ac:dyDescent="0.2">
      <c r="A21" s="51">
        <v>150335</v>
      </c>
      <c r="B21" s="188" t="s">
        <v>195</v>
      </c>
      <c r="C21" s="51">
        <v>1.081</v>
      </c>
      <c r="D21" s="193">
        <v>-1.8E-3</v>
      </c>
      <c r="E21" s="188">
        <v>246.44</v>
      </c>
      <c r="F21" s="51">
        <v>1.0369999999999999</v>
      </c>
      <c r="G21" s="190">
        <v>-4.24E-2</v>
      </c>
      <c r="H21" s="190">
        <v>0.04</v>
      </c>
      <c r="I21" s="188">
        <v>5.5</v>
      </c>
      <c r="J21" s="188">
        <v>5.5</v>
      </c>
      <c r="K21" s="190">
        <v>5.2679999999999998E-2</v>
      </c>
      <c r="L21" s="188" t="s">
        <v>40</v>
      </c>
      <c r="M21" s="51" t="s">
        <v>80</v>
      </c>
      <c r="N21" s="193">
        <v>-1.9E-2</v>
      </c>
      <c r="O21" s="56">
        <v>0.24329999999999999</v>
      </c>
      <c r="P21" s="190">
        <v>-3.5299999999999998E-2</v>
      </c>
      <c r="Q21" s="545">
        <v>0.76390000000000002</v>
      </c>
      <c r="R21" s="190">
        <v>4.3E-3</v>
      </c>
      <c r="S21" s="190">
        <v>0</v>
      </c>
      <c r="T21" s="190">
        <v>-5.9999999999999995E-4</v>
      </c>
      <c r="U21" s="188">
        <v>16912</v>
      </c>
      <c r="V21" s="188">
        <v>0</v>
      </c>
      <c r="W21" s="191">
        <v>0.21180555555555555</v>
      </c>
      <c r="X21" s="192">
        <v>42719</v>
      </c>
      <c r="Y21" s="59" t="s">
        <v>38</v>
      </c>
    </row>
    <row r="22" spans="1:25" ht="15.75" thickBot="1" x14ac:dyDescent="0.2">
      <c r="A22" s="7">
        <v>150293</v>
      </c>
      <c r="B22" s="144" t="s">
        <v>204</v>
      </c>
      <c r="C22" s="7">
        <v>1.1100000000000001</v>
      </c>
      <c r="D22" s="147">
        <v>8.9999999999999998E-4</v>
      </c>
      <c r="E22" s="144">
        <v>8.09</v>
      </c>
      <c r="F22" s="7">
        <v>1.0615000000000001</v>
      </c>
      <c r="G22" s="146">
        <v>-4.5699999999999998E-2</v>
      </c>
      <c r="H22" s="146">
        <v>0.04</v>
      </c>
      <c r="I22" s="144">
        <v>6.25</v>
      </c>
      <c r="J22" s="144">
        <v>5.5</v>
      </c>
      <c r="K22" s="146">
        <v>5.2560000000000003E-2</v>
      </c>
      <c r="L22" s="144" t="s">
        <v>40</v>
      </c>
      <c r="M22" s="7" t="s">
        <v>66</v>
      </c>
      <c r="N22" s="145">
        <v>-1.7500000000000002E-2</v>
      </c>
      <c r="O22" s="23">
        <v>0.34689999999999999</v>
      </c>
      <c r="P22" s="146">
        <v>-3.8100000000000002E-2</v>
      </c>
      <c r="Q22" s="146">
        <v>0.49380000000000002</v>
      </c>
      <c r="R22" s="146">
        <v>1.38E-2</v>
      </c>
      <c r="S22" s="146">
        <v>1.3100000000000001E-2</v>
      </c>
      <c r="T22" s="146">
        <v>6.4000000000000003E-3</v>
      </c>
      <c r="U22" s="144">
        <v>1241</v>
      </c>
      <c r="V22" s="144">
        <v>3</v>
      </c>
      <c r="W22" s="148">
        <v>0.21180555555555555</v>
      </c>
      <c r="X22" s="149">
        <v>42705</v>
      </c>
      <c r="Y22" s="13" t="s">
        <v>38</v>
      </c>
    </row>
    <row r="23" spans="1:25" ht="15.75" thickBot="1" x14ac:dyDescent="0.2">
      <c r="A23" s="14">
        <v>150263</v>
      </c>
      <c r="B23" s="150" t="s">
        <v>210</v>
      </c>
      <c r="C23" s="14">
        <v>1.0840000000000001</v>
      </c>
      <c r="D23" s="156">
        <v>-3.7000000000000002E-3</v>
      </c>
      <c r="E23" s="150">
        <v>13.35</v>
      </c>
      <c r="F23" s="14">
        <v>1.0373000000000001</v>
      </c>
      <c r="G23" s="152">
        <v>-4.4999999999999998E-2</v>
      </c>
      <c r="H23" s="152">
        <v>0.04</v>
      </c>
      <c r="I23" s="150">
        <v>5.5</v>
      </c>
      <c r="J23" s="150">
        <v>5.5</v>
      </c>
      <c r="K23" s="152">
        <v>5.2549999999999999E-2</v>
      </c>
      <c r="L23" s="150" t="s">
        <v>40</v>
      </c>
      <c r="M23" s="14" t="s">
        <v>211</v>
      </c>
      <c r="N23" s="156">
        <v>-1.26E-2</v>
      </c>
      <c r="O23" s="18">
        <v>0.2427</v>
      </c>
      <c r="P23" s="152">
        <v>-3.7999999999999999E-2</v>
      </c>
      <c r="Q23" s="152">
        <v>0.76490000000000002</v>
      </c>
      <c r="R23" s="152">
        <v>-5.7999999999999996E-3</v>
      </c>
      <c r="S23" s="152">
        <v>-6.0000000000000001E-3</v>
      </c>
      <c r="T23" s="152">
        <v>-6.1999999999999998E-3</v>
      </c>
      <c r="U23" s="150">
        <v>1507</v>
      </c>
      <c r="V23" s="150">
        <v>-13</v>
      </c>
      <c r="W23" s="153">
        <v>0.21180555555555555</v>
      </c>
      <c r="X23" s="154">
        <v>42719</v>
      </c>
      <c r="Y23" s="21" t="s">
        <v>38</v>
      </c>
    </row>
    <row r="24" spans="1:25" ht="15.75" thickBot="1" x14ac:dyDescent="0.2">
      <c r="A24" s="7">
        <v>150291</v>
      </c>
      <c r="B24" s="155" t="s">
        <v>198</v>
      </c>
      <c r="C24" s="7">
        <v>1.085</v>
      </c>
      <c r="D24" s="145">
        <v>-2.8E-3</v>
      </c>
      <c r="E24" s="144">
        <v>45.07</v>
      </c>
      <c r="F24" s="7">
        <v>1.0369999999999999</v>
      </c>
      <c r="G24" s="146">
        <v>-4.6300000000000001E-2</v>
      </c>
      <c r="H24" s="146">
        <v>0.04</v>
      </c>
      <c r="I24" s="144">
        <v>5.5</v>
      </c>
      <c r="J24" s="144">
        <v>5.5</v>
      </c>
      <c r="K24" s="146">
        <v>5.2479999999999999E-2</v>
      </c>
      <c r="L24" s="144" t="s">
        <v>40</v>
      </c>
      <c r="M24" s="7" t="s">
        <v>95</v>
      </c>
      <c r="N24" s="145">
        <v>-4.0000000000000002E-4</v>
      </c>
      <c r="O24" s="23">
        <v>0.22900000000000001</v>
      </c>
      <c r="P24" s="146">
        <v>-3.8899999999999997E-2</v>
      </c>
      <c r="Q24" s="146">
        <v>0.79710000000000003</v>
      </c>
      <c r="R24" s="146">
        <v>-3.2000000000000002E-3</v>
      </c>
      <c r="S24" s="146">
        <v>1.1999999999999999E-3</v>
      </c>
      <c r="T24" s="146">
        <v>3.0000000000000001E-3</v>
      </c>
      <c r="U24" s="144">
        <v>19923</v>
      </c>
      <c r="V24" s="144">
        <v>105</v>
      </c>
      <c r="W24" s="148">
        <v>0.21180555555555555</v>
      </c>
      <c r="X24" s="149">
        <v>42719</v>
      </c>
      <c r="Y24" s="13" t="s">
        <v>38</v>
      </c>
    </row>
    <row r="25" spans="1:25" ht="15.75" thickBot="1" x14ac:dyDescent="0.2">
      <c r="A25" s="14">
        <v>150325</v>
      </c>
      <c r="B25" s="150" t="s">
        <v>224</v>
      </c>
      <c r="C25" s="14">
        <v>1.08</v>
      </c>
      <c r="D25" s="156">
        <v>-1.8E-3</v>
      </c>
      <c r="E25" s="150">
        <v>9.36</v>
      </c>
      <c r="F25" s="14">
        <v>1.0307999999999999</v>
      </c>
      <c r="G25" s="152">
        <v>-4.7699999999999999E-2</v>
      </c>
      <c r="H25" s="152">
        <v>0.04</v>
      </c>
      <c r="I25" s="150">
        <v>5.5</v>
      </c>
      <c r="J25" s="150">
        <v>5.5</v>
      </c>
      <c r="K25" s="152">
        <v>5.2420000000000001E-2</v>
      </c>
      <c r="L25" s="150" t="s">
        <v>40</v>
      </c>
      <c r="M25" s="14" t="s">
        <v>66</v>
      </c>
      <c r="N25" s="156">
        <v>-1.7500000000000002E-2</v>
      </c>
      <c r="O25" s="18">
        <v>0.36930000000000002</v>
      </c>
      <c r="P25" s="152">
        <v>-0.04</v>
      </c>
      <c r="Q25" s="162">
        <v>0.47720000000000001</v>
      </c>
      <c r="R25" s="152">
        <v>1E-3</v>
      </c>
      <c r="S25" s="152">
        <v>-7.4000000000000003E-3</v>
      </c>
      <c r="T25" s="152">
        <v>-4.8999999999999998E-3</v>
      </c>
      <c r="U25" s="150">
        <v>1670</v>
      </c>
      <c r="V25" s="150">
        <v>-7</v>
      </c>
      <c r="W25" s="153">
        <v>0.21180555555555555</v>
      </c>
      <c r="X25" s="154">
        <v>42738</v>
      </c>
      <c r="Y25" s="21" t="s">
        <v>38</v>
      </c>
    </row>
    <row r="26" spans="1:25" ht="15.75" thickBot="1" x14ac:dyDescent="0.2">
      <c r="A26" s="7">
        <v>150247</v>
      </c>
      <c r="B26" s="144" t="s">
        <v>205</v>
      </c>
      <c r="C26" s="7">
        <v>1.0840000000000001</v>
      </c>
      <c r="D26" s="145">
        <v>-8.9999999999999998E-4</v>
      </c>
      <c r="E26" s="144">
        <v>6</v>
      </c>
      <c r="F26" s="7">
        <v>1.0343</v>
      </c>
      <c r="G26" s="146">
        <v>-4.8099999999999997E-2</v>
      </c>
      <c r="H26" s="146">
        <v>0.04</v>
      </c>
      <c r="I26" s="144">
        <v>5.5</v>
      </c>
      <c r="J26" s="144">
        <v>5.5</v>
      </c>
      <c r="K26" s="146">
        <v>5.2400000000000002E-2</v>
      </c>
      <c r="L26" s="144" t="s">
        <v>40</v>
      </c>
      <c r="M26" s="7" t="s">
        <v>110</v>
      </c>
      <c r="N26" s="145">
        <v>-1.7000000000000001E-2</v>
      </c>
      <c r="O26" s="23">
        <v>0.24049999999999999</v>
      </c>
      <c r="P26" s="146">
        <v>-4.07E-2</v>
      </c>
      <c r="Q26" s="146">
        <v>0.77410000000000001</v>
      </c>
      <c r="R26" s="146">
        <v>-4.1999999999999997E-3</v>
      </c>
      <c r="S26" s="146">
        <v>-6.8999999999999999E-3</v>
      </c>
      <c r="T26" s="146">
        <v>-7.6E-3</v>
      </c>
      <c r="U26" s="144">
        <v>20648</v>
      </c>
      <c r="V26" s="144">
        <v>-105</v>
      </c>
      <c r="W26" s="148">
        <v>0.21180555555555555</v>
      </c>
      <c r="X26" s="149">
        <v>42738</v>
      </c>
      <c r="Y26" s="13" t="s">
        <v>38</v>
      </c>
    </row>
    <row r="27" spans="1:25" ht="15.75" thickBot="1" x14ac:dyDescent="0.2">
      <c r="A27" s="14">
        <v>502037</v>
      </c>
      <c r="B27" s="150" t="s">
        <v>221</v>
      </c>
      <c r="C27" s="14">
        <v>1.081</v>
      </c>
      <c r="D27" s="159">
        <v>0</v>
      </c>
      <c r="E27" s="150">
        <v>6.33</v>
      </c>
      <c r="F27" s="14">
        <v>1.0306999999999999</v>
      </c>
      <c r="G27" s="152">
        <v>-4.8800000000000003E-2</v>
      </c>
      <c r="H27" s="152">
        <v>0.04</v>
      </c>
      <c r="I27" s="150">
        <v>5.5</v>
      </c>
      <c r="J27" s="150">
        <v>5.5</v>
      </c>
      <c r="K27" s="152">
        <v>5.237E-2</v>
      </c>
      <c r="L27" s="150" t="s">
        <v>40</v>
      </c>
      <c r="M27" s="14" t="s">
        <v>222</v>
      </c>
      <c r="N27" s="156">
        <v>-1.15E-2</v>
      </c>
      <c r="O27" s="18">
        <v>0.43740000000000001</v>
      </c>
      <c r="P27" s="152">
        <v>-4.0800000000000003E-2</v>
      </c>
      <c r="Q27" s="152">
        <v>0.31780000000000003</v>
      </c>
      <c r="R27" s="152">
        <v>2.0000000000000001E-4</v>
      </c>
      <c r="S27" s="152">
        <v>-2E-3</v>
      </c>
      <c r="T27" s="152">
        <v>-4.8999999999999998E-3</v>
      </c>
      <c r="U27" s="150">
        <v>573</v>
      </c>
      <c r="V27" s="150">
        <v>-2</v>
      </c>
      <c r="W27" s="153">
        <v>0.21180555555555555</v>
      </c>
      <c r="X27" s="154">
        <v>42719</v>
      </c>
      <c r="Y27" s="21" t="s">
        <v>38</v>
      </c>
    </row>
    <row r="28" spans="1:25" s="400" customFormat="1" ht="15.75" thickBot="1" x14ac:dyDescent="0.2">
      <c r="A28" s="35">
        <v>150299</v>
      </c>
      <c r="B28" s="663" t="s">
        <v>199</v>
      </c>
      <c r="C28" s="35">
        <v>1.0880000000000001</v>
      </c>
      <c r="D28" s="660">
        <v>-8.9999999999999998E-4</v>
      </c>
      <c r="E28" s="659">
        <v>765.2</v>
      </c>
      <c r="F28" s="35">
        <v>1.0374000000000001</v>
      </c>
      <c r="G28" s="174">
        <v>-4.8800000000000003E-2</v>
      </c>
      <c r="H28" s="174">
        <v>0.04</v>
      </c>
      <c r="I28" s="659">
        <v>5.5</v>
      </c>
      <c r="J28" s="659">
        <v>5.5</v>
      </c>
      <c r="K28" s="174">
        <v>5.2350000000000001E-2</v>
      </c>
      <c r="L28" s="659" t="s">
        <v>40</v>
      </c>
      <c r="M28" s="35" t="s">
        <v>95</v>
      </c>
      <c r="N28" s="660">
        <v>-4.0000000000000002E-4</v>
      </c>
      <c r="O28" s="39">
        <v>0.2034</v>
      </c>
      <c r="P28" s="174">
        <v>-4.1500000000000002E-2</v>
      </c>
      <c r="Q28" s="666">
        <v>0.85619999999999996</v>
      </c>
      <c r="R28" s="174">
        <v>-2.5999999999999999E-3</v>
      </c>
      <c r="S28" s="174">
        <v>1.4E-3</v>
      </c>
      <c r="T28" s="174">
        <v>4.7999999999999996E-3</v>
      </c>
      <c r="U28" s="659">
        <v>43448</v>
      </c>
      <c r="V28" s="659">
        <v>1561</v>
      </c>
      <c r="W28" s="661">
        <v>0.21180555555555555</v>
      </c>
      <c r="X28" s="662">
        <v>42719</v>
      </c>
      <c r="Y28" s="42" t="s">
        <v>38</v>
      </c>
    </row>
    <row r="29" spans="1:25" ht="15.75" thickBot="1" x14ac:dyDescent="0.2">
      <c r="A29" s="14">
        <v>150130</v>
      </c>
      <c r="B29" s="150" t="s">
        <v>208</v>
      </c>
      <c r="C29" s="14">
        <v>1.087</v>
      </c>
      <c r="D29" s="156">
        <v>-8.9999999999999998E-4</v>
      </c>
      <c r="E29" s="150">
        <v>13227.04</v>
      </c>
      <c r="F29" s="14">
        <v>1.0344</v>
      </c>
      <c r="G29" s="152">
        <v>-5.0900000000000001E-2</v>
      </c>
      <c r="H29" s="152">
        <v>0.04</v>
      </c>
      <c r="I29" s="150">
        <v>5.5</v>
      </c>
      <c r="J29" s="150">
        <v>5.5</v>
      </c>
      <c r="K29" s="152">
        <v>5.2249999999999998E-2</v>
      </c>
      <c r="L29" s="150" t="s">
        <v>40</v>
      </c>
      <c r="M29" s="14" t="s">
        <v>209</v>
      </c>
      <c r="N29" s="156">
        <v>-2.7000000000000001E-3</v>
      </c>
      <c r="O29" s="18">
        <v>0.20799999999999999</v>
      </c>
      <c r="P29" s="152">
        <v>-4.3400000000000001E-2</v>
      </c>
      <c r="Q29" s="152">
        <v>0.85</v>
      </c>
      <c r="R29" s="152">
        <v>-2.2000000000000001E-3</v>
      </c>
      <c r="S29" s="152">
        <v>6.9999999999999999E-4</v>
      </c>
      <c r="T29" s="152">
        <v>2.5000000000000001E-3</v>
      </c>
      <c r="U29" s="150">
        <v>492483</v>
      </c>
      <c r="V29" s="150">
        <v>4301</v>
      </c>
      <c r="W29" s="153">
        <v>0.21180555555555555</v>
      </c>
      <c r="X29" s="154">
        <v>42738</v>
      </c>
      <c r="Y29" s="21" t="s">
        <v>38</v>
      </c>
    </row>
    <row r="30" spans="1:25" ht="15.75" thickBot="1" x14ac:dyDescent="0.2">
      <c r="A30" s="7">
        <v>150265</v>
      </c>
      <c r="B30" s="155" t="s">
        <v>214</v>
      </c>
      <c r="C30" s="7">
        <v>1.091</v>
      </c>
      <c r="D30" s="145">
        <v>-2.7000000000000001E-3</v>
      </c>
      <c r="E30" s="144">
        <v>138.68</v>
      </c>
      <c r="F30" s="7">
        <v>1.0309999999999999</v>
      </c>
      <c r="G30" s="146">
        <v>-5.8200000000000002E-2</v>
      </c>
      <c r="H30" s="146">
        <v>0.04</v>
      </c>
      <c r="I30" s="144">
        <v>5.5</v>
      </c>
      <c r="J30" s="144">
        <v>5.5</v>
      </c>
      <c r="K30" s="146">
        <v>5.1889999999999999E-2</v>
      </c>
      <c r="L30" s="144" t="s">
        <v>40</v>
      </c>
      <c r="M30" s="7" t="s">
        <v>46</v>
      </c>
      <c r="N30" s="145">
        <v>-1.6400000000000001E-2</v>
      </c>
      <c r="O30" s="23">
        <v>0.42370000000000002</v>
      </c>
      <c r="P30" s="146">
        <v>-4.9599999999999998E-2</v>
      </c>
      <c r="Q30" s="146">
        <v>0.34960000000000002</v>
      </c>
      <c r="R30" s="146">
        <v>2.8E-3</v>
      </c>
      <c r="S30" s="146">
        <v>1.11E-2</v>
      </c>
      <c r="T30" s="146">
        <v>-4.8999999999999998E-3</v>
      </c>
      <c r="U30" s="144">
        <v>13142</v>
      </c>
      <c r="V30" s="144">
        <v>36</v>
      </c>
      <c r="W30" s="148">
        <v>0.21180555555555555</v>
      </c>
      <c r="X30" s="149">
        <v>42719</v>
      </c>
      <c r="Y30" s="13" t="s">
        <v>38</v>
      </c>
    </row>
    <row r="31" spans="1:25" ht="15.75" thickBot="1" x14ac:dyDescent="0.2">
      <c r="A31" s="14">
        <v>150198</v>
      </c>
      <c r="B31" s="150" t="s">
        <v>219</v>
      </c>
      <c r="C31" s="14">
        <v>1.095</v>
      </c>
      <c r="D31" s="151">
        <v>2.7000000000000001E-3</v>
      </c>
      <c r="E31" s="150">
        <v>2576.0700000000002</v>
      </c>
      <c r="F31" s="14">
        <v>1.0344</v>
      </c>
      <c r="G31" s="152">
        <v>-5.8599999999999999E-2</v>
      </c>
      <c r="H31" s="152">
        <v>0.04</v>
      </c>
      <c r="I31" s="150">
        <v>5.5</v>
      </c>
      <c r="J31" s="150">
        <v>5.5</v>
      </c>
      <c r="K31" s="152">
        <v>5.1860000000000003E-2</v>
      </c>
      <c r="L31" s="150" t="s">
        <v>40</v>
      </c>
      <c r="M31" s="14" t="s">
        <v>220</v>
      </c>
      <c r="N31" s="151">
        <v>5.9999999999999995E-4</v>
      </c>
      <c r="O31" s="18">
        <v>0.27429999999999999</v>
      </c>
      <c r="P31" s="152">
        <v>-5.04E-2</v>
      </c>
      <c r="Q31" s="152">
        <v>0.69510000000000005</v>
      </c>
      <c r="R31" s="152">
        <v>-3.8999999999999998E-3</v>
      </c>
      <c r="S31" s="152">
        <v>-6.1000000000000004E-3</v>
      </c>
      <c r="T31" s="152">
        <v>-4.7000000000000002E-3</v>
      </c>
      <c r="U31" s="150">
        <v>50736</v>
      </c>
      <c r="V31" s="150">
        <v>-15</v>
      </c>
      <c r="W31" s="153">
        <v>0.21180555555555555</v>
      </c>
      <c r="X31" s="154">
        <v>42738</v>
      </c>
      <c r="Y31" s="21" t="s">
        <v>38</v>
      </c>
    </row>
    <row r="32" spans="1:25" ht="15.75" thickBot="1" x14ac:dyDescent="0.2">
      <c r="A32" s="7">
        <v>150301</v>
      </c>
      <c r="B32" s="144" t="s">
        <v>212</v>
      </c>
      <c r="C32" s="7">
        <v>1.0980000000000001</v>
      </c>
      <c r="D32" s="157">
        <v>0</v>
      </c>
      <c r="E32" s="144">
        <v>9.31</v>
      </c>
      <c r="F32" s="7">
        <v>1.0374000000000001</v>
      </c>
      <c r="G32" s="146">
        <v>-5.8400000000000001E-2</v>
      </c>
      <c r="H32" s="146">
        <v>0.04</v>
      </c>
      <c r="I32" s="144">
        <v>5.5</v>
      </c>
      <c r="J32" s="144">
        <v>5.5</v>
      </c>
      <c r="K32" s="146">
        <v>5.1860000000000003E-2</v>
      </c>
      <c r="L32" s="144" t="s">
        <v>40</v>
      </c>
      <c r="M32" s="7" t="s">
        <v>56</v>
      </c>
      <c r="N32" s="145">
        <v>-1.67E-2</v>
      </c>
      <c r="O32" s="23">
        <v>0.44009999999999999</v>
      </c>
      <c r="P32" s="146">
        <v>-5.0299999999999997E-2</v>
      </c>
      <c r="Q32" s="160">
        <v>0.30480000000000002</v>
      </c>
      <c r="R32" s="146">
        <v>-8.9999999999999998E-4</v>
      </c>
      <c r="S32" s="146">
        <v>-5.5999999999999999E-3</v>
      </c>
      <c r="T32" s="146">
        <v>-7.6E-3</v>
      </c>
      <c r="U32" s="144">
        <v>5014</v>
      </c>
      <c r="V32" s="144">
        <v>-30</v>
      </c>
      <c r="W32" s="148">
        <v>0.21180555555555555</v>
      </c>
      <c r="X32" s="149">
        <v>42719</v>
      </c>
      <c r="Y32" s="13" t="s">
        <v>38</v>
      </c>
    </row>
    <row r="33" spans="1:25" ht="15.75" thickBot="1" x14ac:dyDescent="0.2">
      <c r="A33" s="14">
        <v>150261</v>
      </c>
      <c r="B33" s="150" t="s">
        <v>217</v>
      </c>
      <c r="C33" s="14">
        <v>1.095</v>
      </c>
      <c r="D33" s="156">
        <v>-7.3000000000000001E-3</v>
      </c>
      <c r="E33" s="150">
        <v>4.03</v>
      </c>
      <c r="F33" s="14">
        <v>1.0305</v>
      </c>
      <c r="G33" s="152">
        <v>-6.2600000000000003E-2</v>
      </c>
      <c r="H33" s="152">
        <v>0.04</v>
      </c>
      <c r="I33" s="150">
        <v>5.5</v>
      </c>
      <c r="J33" s="150">
        <v>5.5</v>
      </c>
      <c r="K33" s="152">
        <v>5.1670000000000001E-2</v>
      </c>
      <c r="L33" s="150" t="s">
        <v>40</v>
      </c>
      <c r="M33" s="14" t="s">
        <v>218</v>
      </c>
      <c r="N33" s="156">
        <v>-8.8000000000000005E-3</v>
      </c>
      <c r="O33" s="18">
        <v>0.43509999999999999</v>
      </c>
      <c r="P33" s="152">
        <v>-5.3100000000000001E-2</v>
      </c>
      <c r="Q33" s="152">
        <v>0.32350000000000001</v>
      </c>
      <c r="R33" s="152">
        <v>-1.6000000000000001E-3</v>
      </c>
      <c r="S33" s="152">
        <v>-2.0999999999999999E-3</v>
      </c>
      <c r="T33" s="152">
        <v>-3.3999999999999998E-3</v>
      </c>
      <c r="U33" s="150">
        <v>15423</v>
      </c>
      <c r="V33" s="150">
        <v>-12</v>
      </c>
      <c r="W33" s="153">
        <v>0.21180555555555555</v>
      </c>
      <c r="X33" s="154">
        <v>42719</v>
      </c>
      <c r="Y33" s="21" t="s">
        <v>38</v>
      </c>
    </row>
    <row r="34" spans="1:25" ht="15.75" thickBot="1" x14ac:dyDescent="0.2">
      <c r="A34" s="7">
        <v>150190</v>
      </c>
      <c r="B34" s="144" t="s">
        <v>213</v>
      </c>
      <c r="C34" s="7">
        <v>1.101</v>
      </c>
      <c r="D34" s="145">
        <v>-5.4000000000000003E-3</v>
      </c>
      <c r="E34" s="144">
        <v>13.28</v>
      </c>
      <c r="F34" s="7">
        <v>1.0349999999999999</v>
      </c>
      <c r="G34" s="146">
        <v>-6.3799999999999996E-2</v>
      </c>
      <c r="H34" s="146">
        <v>0.04</v>
      </c>
      <c r="I34" s="144">
        <v>5.5</v>
      </c>
      <c r="J34" s="144">
        <v>5.5</v>
      </c>
      <c r="K34" s="146">
        <v>5.1589999999999997E-2</v>
      </c>
      <c r="L34" s="144" t="s">
        <v>40</v>
      </c>
      <c r="M34" s="7" t="s">
        <v>76</v>
      </c>
      <c r="N34" s="145">
        <v>-1.3100000000000001E-2</v>
      </c>
      <c r="O34" s="23">
        <v>0.4496</v>
      </c>
      <c r="P34" s="146">
        <v>-5.4699999999999999E-2</v>
      </c>
      <c r="Q34" s="146">
        <v>0.28499999999999998</v>
      </c>
      <c r="R34" s="146">
        <v>-5.0000000000000001E-3</v>
      </c>
      <c r="S34" s="146">
        <v>-5.8999999999999999E-3</v>
      </c>
      <c r="T34" s="146">
        <v>-7.1999999999999998E-3</v>
      </c>
      <c r="U34" s="144">
        <v>5649</v>
      </c>
      <c r="V34" s="144">
        <v>-56</v>
      </c>
      <c r="W34" s="148">
        <v>0.21180555555555555</v>
      </c>
      <c r="X34" s="149">
        <v>42738</v>
      </c>
      <c r="Y34" s="13" t="s">
        <v>38</v>
      </c>
    </row>
    <row r="35" spans="1:25" ht="15.75" thickBot="1" x14ac:dyDescent="0.2">
      <c r="A35" s="14">
        <v>150117</v>
      </c>
      <c r="B35" s="150" t="s">
        <v>206</v>
      </c>
      <c r="C35" s="14">
        <v>1.1020000000000001</v>
      </c>
      <c r="D35" s="156">
        <v>-4.4999999999999997E-3</v>
      </c>
      <c r="E35" s="150">
        <v>4115.59</v>
      </c>
      <c r="F35" s="14">
        <v>1.0344</v>
      </c>
      <c r="G35" s="152">
        <v>-6.54E-2</v>
      </c>
      <c r="H35" s="152">
        <v>0.04</v>
      </c>
      <c r="I35" s="150">
        <v>5.5</v>
      </c>
      <c r="J35" s="150">
        <v>5.5</v>
      </c>
      <c r="K35" s="152">
        <v>5.1520000000000003E-2</v>
      </c>
      <c r="L35" s="150" t="s">
        <v>40</v>
      </c>
      <c r="M35" s="14" t="s">
        <v>207</v>
      </c>
      <c r="N35" s="156">
        <v>-7.1999999999999998E-3</v>
      </c>
      <c r="O35" s="18">
        <v>0.2283</v>
      </c>
      <c r="P35" s="152">
        <v>-5.6399999999999999E-2</v>
      </c>
      <c r="Q35" s="152">
        <v>1.4034</v>
      </c>
      <c r="R35" s="152">
        <v>-6.7999999999999996E-3</v>
      </c>
      <c r="S35" s="152">
        <v>-3.5000000000000001E-3</v>
      </c>
      <c r="T35" s="152">
        <v>-3.0000000000000001E-3</v>
      </c>
      <c r="U35" s="150">
        <v>111381</v>
      </c>
      <c r="V35" s="150">
        <v>-3828</v>
      </c>
      <c r="W35" s="153">
        <v>0.21180555555555555</v>
      </c>
      <c r="X35" s="154">
        <v>42738</v>
      </c>
      <c r="Y35" s="21" t="s">
        <v>38</v>
      </c>
    </row>
    <row r="36" spans="1:25" ht="15.75" thickBot="1" x14ac:dyDescent="0.2">
      <c r="A36" s="7">
        <v>150196</v>
      </c>
      <c r="B36" s="144" t="s">
        <v>215</v>
      </c>
      <c r="C36" s="7">
        <v>1.115</v>
      </c>
      <c r="D36" s="147">
        <v>1.8E-3</v>
      </c>
      <c r="E36" s="144">
        <v>2984.25</v>
      </c>
      <c r="F36" s="7">
        <v>1.0344</v>
      </c>
      <c r="G36" s="146">
        <v>-7.7899999999999997E-2</v>
      </c>
      <c r="H36" s="146">
        <v>0.04</v>
      </c>
      <c r="I36" s="144">
        <v>5.5</v>
      </c>
      <c r="J36" s="144">
        <v>5.5</v>
      </c>
      <c r="K36" s="146">
        <v>5.0900000000000001E-2</v>
      </c>
      <c r="L36" s="144" t="s">
        <v>40</v>
      </c>
      <c r="M36" s="7" t="s">
        <v>216</v>
      </c>
      <c r="N36" s="145">
        <v>-2.1399999999999999E-2</v>
      </c>
      <c r="O36" s="23">
        <v>0.43840000000000001</v>
      </c>
      <c r="P36" s="146">
        <v>-6.7400000000000002E-2</v>
      </c>
      <c r="Q36" s="146">
        <v>0.31180000000000002</v>
      </c>
      <c r="R36" s="146">
        <v>-4.3E-3</v>
      </c>
      <c r="S36" s="146">
        <v>-4.0000000000000001E-3</v>
      </c>
      <c r="T36" s="146">
        <v>-1.6999999999999999E-3</v>
      </c>
      <c r="U36" s="144">
        <v>85176</v>
      </c>
      <c r="V36" s="144">
        <v>81</v>
      </c>
      <c r="W36" s="148">
        <v>0.21180555555555555</v>
      </c>
      <c r="X36" s="149">
        <v>42738</v>
      </c>
      <c r="Y36" s="13" t="s">
        <v>38</v>
      </c>
    </row>
    <row r="37" spans="1:25" ht="15.75" thickBot="1" x14ac:dyDescent="0.2">
      <c r="A37" s="14">
        <v>150343</v>
      </c>
      <c r="B37" s="150" t="s">
        <v>223</v>
      </c>
      <c r="C37" s="14">
        <v>1.119</v>
      </c>
      <c r="D37" s="151">
        <v>2.01E-2</v>
      </c>
      <c r="E37" s="150">
        <v>0.37</v>
      </c>
      <c r="F37" s="14">
        <v>1.026</v>
      </c>
      <c r="G37" s="152">
        <v>-9.06E-2</v>
      </c>
      <c r="H37" s="152">
        <v>0.04</v>
      </c>
      <c r="I37" s="150">
        <v>5.5</v>
      </c>
      <c r="J37" s="150">
        <v>5.5</v>
      </c>
      <c r="K37" s="152">
        <v>5.0319999999999997E-2</v>
      </c>
      <c r="L37" s="150" t="s">
        <v>40</v>
      </c>
      <c r="M37" s="14" t="s">
        <v>56</v>
      </c>
      <c r="N37" s="156">
        <v>-1.67E-2</v>
      </c>
      <c r="O37" s="18">
        <v>0.4506</v>
      </c>
      <c r="P37" s="152">
        <v>-7.7899999999999997E-2</v>
      </c>
      <c r="Q37" s="162">
        <v>0.29170000000000001</v>
      </c>
      <c r="R37" s="152">
        <v>-5.4000000000000003E-3</v>
      </c>
      <c r="S37" s="152">
        <v>-1.06E-2</v>
      </c>
      <c r="T37" s="152">
        <v>-5.1000000000000004E-3</v>
      </c>
      <c r="U37" s="150">
        <v>5797</v>
      </c>
      <c r="V37" s="150">
        <v>4</v>
      </c>
      <c r="W37" s="153">
        <v>0.21180555555555555</v>
      </c>
      <c r="X37" s="154">
        <v>42719</v>
      </c>
      <c r="Y37" s="21" t="s">
        <v>38</v>
      </c>
    </row>
    <row r="38" spans="1:25" ht="15.75" thickBot="1" x14ac:dyDescent="0.2">
      <c r="A38" s="7">
        <v>502057</v>
      </c>
      <c r="B38" s="144" t="s">
        <v>217</v>
      </c>
      <c r="C38" s="7">
        <v>1.1319999999999999</v>
      </c>
      <c r="D38" s="147">
        <v>6.1999999999999998E-3</v>
      </c>
      <c r="E38" s="144">
        <v>17.170000000000002</v>
      </c>
      <c r="F38" s="7">
        <v>1.0305</v>
      </c>
      <c r="G38" s="146">
        <v>-9.8500000000000004E-2</v>
      </c>
      <c r="H38" s="146">
        <v>0.04</v>
      </c>
      <c r="I38" s="144">
        <v>5.5</v>
      </c>
      <c r="J38" s="144">
        <v>5.5</v>
      </c>
      <c r="K38" s="146">
        <v>4.9930000000000002E-2</v>
      </c>
      <c r="L38" s="144" t="s">
        <v>40</v>
      </c>
      <c r="M38" s="7" t="s">
        <v>218</v>
      </c>
      <c r="N38" s="145">
        <v>-8.8000000000000005E-3</v>
      </c>
      <c r="O38" s="23">
        <v>0.46779999999999999</v>
      </c>
      <c r="P38" s="146">
        <v>-8.4099999999999994E-2</v>
      </c>
      <c r="Q38" s="146">
        <v>0.24679999999999999</v>
      </c>
      <c r="R38" s="146">
        <v>9.1000000000000004E-3</v>
      </c>
      <c r="S38" s="146">
        <v>-4.3E-3</v>
      </c>
      <c r="T38" s="146">
        <v>8.9999999999999998E-4</v>
      </c>
      <c r="U38" s="144">
        <v>1100</v>
      </c>
      <c r="V38" s="144">
        <v>0</v>
      </c>
      <c r="W38" s="148">
        <v>0.21180555555555555</v>
      </c>
      <c r="X38" s="149">
        <v>42719</v>
      </c>
      <c r="Y38" s="13" t="s">
        <v>38</v>
      </c>
    </row>
    <row r="39" spans="1:25" ht="15.75" thickBot="1" x14ac:dyDescent="0.2">
      <c r="A39" s="14">
        <v>150327</v>
      </c>
      <c r="B39" s="150" t="s">
        <v>284</v>
      </c>
      <c r="C39" s="14">
        <v>1.145</v>
      </c>
      <c r="D39" s="156">
        <v>-1.89E-2</v>
      </c>
      <c r="E39" s="150">
        <v>1.64</v>
      </c>
      <c r="F39" s="14">
        <v>1.0305</v>
      </c>
      <c r="G39" s="152">
        <v>-0.1111</v>
      </c>
      <c r="H39" s="152">
        <v>0.04</v>
      </c>
      <c r="I39" s="150">
        <v>5.5</v>
      </c>
      <c r="J39" s="150">
        <v>5.5</v>
      </c>
      <c r="K39" s="152">
        <v>4.9349999999999998E-2</v>
      </c>
      <c r="L39" s="150" t="s">
        <v>40</v>
      </c>
      <c r="M39" s="14" t="s">
        <v>127</v>
      </c>
      <c r="N39" s="156">
        <v>-1.4E-2</v>
      </c>
      <c r="O39" s="18">
        <v>0.4753</v>
      </c>
      <c r="P39" s="152">
        <v>-9.4500000000000001E-2</v>
      </c>
      <c r="Q39" s="152">
        <v>0.22939999999999999</v>
      </c>
      <c r="R39" s="152">
        <v>2.9999999999999997E-4</v>
      </c>
      <c r="S39" s="152">
        <v>-3.3E-3</v>
      </c>
      <c r="T39" s="152">
        <v>4.1000000000000003E-3</v>
      </c>
      <c r="U39" s="150">
        <v>797</v>
      </c>
      <c r="V39" s="150">
        <v>0</v>
      </c>
      <c r="W39" s="153">
        <v>0.21180555555555555</v>
      </c>
      <c r="X39" s="154">
        <v>42738</v>
      </c>
      <c r="Y39" s="21" t="s">
        <v>38</v>
      </c>
    </row>
    <row r="40" spans="1:25" ht="15.75" thickBot="1" x14ac:dyDescent="0.2">
      <c r="A40" s="7">
        <v>150317</v>
      </c>
      <c r="B40" s="144" t="s">
        <v>225</v>
      </c>
      <c r="C40" s="7">
        <v>1.1539999999999999</v>
      </c>
      <c r="D40" s="145">
        <v>-8.9999999999999998E-4</v>
      </c>
      <c r="E40" s="144">
        <v>0.86</v>
      </c>
      <c r="F40" s="7">
        <v>1.03</v>
      </c>
      <c r="G40" s="146">
        <v>-0.12039999999999999</v>
      </c>
      <c r="H40" s="146">
        <v>0.04</v>
      </c>
      <c r="I40" s="144">
        <v>5.5</v>
      </c>
      <c r="J40" s="144">
        <v>5.5</v>
      </c>
      <c r="K40" s="146">
        <v>4.8930000000000001E-2</v>
      </c>
      <c r="L40" s="144" t="s">
        <v>40</v>
      </c>
      <c r="M40" s="7" t="s">
        <v>222</v>
      </c>
      <c r="N40" s="145">
        <v>-1.15E-2</v>
      </c>
      <c r="O40" s="23">
        <v>0.43540000000000001</v>
      </c>
      <c r="P40" s="146">
        <v>-0.1024</v>
      </c>
      <c r="Q40" s="146">
        <v>0.32340000000000002</v>
      </c>
      <c r="R40" s="146">
        <v>-6.6E-3</v>
      </c>
      <c r="S40" s="146">
        <v>-7.9000000000000008E-3</v>
      </c>
      <c r="T40" s="146">
        <v>-1.61E-2</v>
      </c>
      <c r="U40" s="144">
        <v>668</v>
      </c>
      <c r="V40" s="144">
        <v>-8</v>
      </c>
      <c r="W40" s="148">
        <v>0.21180555555555555</v>
      </c>
      <c r="X40" s="149">
        <v>42738</v>
      </c>
      <c r="Y40" s="13" t="s">
        <v>38</v>
      </c>
    </row>
    <row r="41" spans="1:25" ht="15.75" thickBot="1" x14ac:dyDescent="0.2">
      <c r="A41" s="14">
        <v>150047</v>
      </c>
      <c r="B41" s="150" t="s">
        <v>226</v>
      </c>
      <c r="C41" s="14">
        <v>1.4570000000000001</v>
      </c>
      <c r="D41" s="156">
        <v>-2.7000000000000001E-3</v>
      </c>
      <c r="E41" s="150">
        <v>128.38</v>
      </c>
      <c r="F41" s="14">
        <v>1.0349999999999999</v>
      </c>
      <c r="G41" s="152">
        <v>-0.40770000000000001</v>
      </c>
      <c r="H41" s="152">
        <v>0.04</v>
      </c>
      <c r="I41" s="150">
        <v>5.5</v>
      </c>
      <c r="J41" s="150">
        <v>5.5</v>
      </c>
      <c r="K41" s="152">
        <v>3.8679999999999999E-2</v>
      </c>
      <c r="L41" s="150" t="s">
        <v>40</v>
      </c>
      <c r="M41" s="14" t="s">
        <v>36</v>
      </c>
      <c r="N41" s="159">
        <v>0</v>
      </c>
      <c r="O41" s="18">
        <v>0.69589999999999996</v>
      </c>
      <c r="P41" s="152">
        <v>-0.28260000000000002</v>
      </c>
      <c r="Q41" s="150" t="s">
        <v>37</v>
      </c>
      <c r="R41" s="152">
        <v>-1.2200000000000001E-2</v>
      </c>
      <c r="S41" s="152">
        <v>-5.1999999999999998E-3</v>
      </c>
      <c r="T41" s="152">
        <v>-3.5000000000000001E-3</v>
      </c>
      <c r="U41" s="150">
        <v>1535</v>
      </c>
      <c r="V41" s="150">
        <v>0</v>
      </c>
      <c r="W41" s="153">
        <v>8.8888888888888892E-2</v>
      </c>
      <c r="X41" s="154">
        <v>42738</v>
      </c>
      <c r="Y41" s="21" t="s">
        <v>38</v>
      </c>
    </row>
    <row r="42" spans="1:25" ht="14.25" thickBot="1" x14ac:dyDescent="0.2">
      <c r="A42" s="44" t="s">
        <v>245</v>
      </c>
      <c r="B42" s="36"/>
      <c r="C42" s="35"/>
      <c r="D42" s="43">
        <f>AVERAGE(D16:D41)</f>
        <v>-1.2192307692307691E-3</v>
      </c>
      <c r="E42" s="36"/>
      <c r="F42" s="35"/>
      <c r="G42" s="43">
        <f>AVERAGE(G16:G41)</f>
        <v>-7.3161538461538472E-2</v>
      </c>
      <c r="H42" s="272">
        <f>COUNTIF($D16:$D41,"&gt;0")/COUNT($D16:$D41)</f>
        <v>0.19230769230769232</v>
      </c>
      <c r="I42" s="36"/>
      <c r="J42" s="36"/>
      <c r="K42" s="43">
        <f>AVERAGE(K16:K41)</f>
        <v>5.132384615384615E-2</v>
      </c>
      <c r="L42" s="36"/>
      <c r="M42" s="35"/>
      <c r="N42" s="38"/>
      <c r="O42" s="39"/>
      <c r="P42" s="43">
        <f>AVERAGE(P16:P41)</f>
        <v>-5.9669230769230773E-2</v>
      </c>
      <c r="Q42" s="37"/>
      <c r="R42" s="43">
        <f>AVERAGE(R16:R41)</f>
        <v>-1.5423076923076922E-3</v>
      </c>
      <c r="S42" s="37"/>
      <c r="T42" s="37"/>
      <c r="U42" s="36"/>
      <c r="V42" s="36"/>
      <c r="W42" s="40"/>
      <c r="X42" s="41"/>
      <c r="Y42" s="42"/>
    </row>
    <row r="43" spans="1:25" s="400" customFormat="1" ht="15.75" thickBot="1" x14ac:dyDescent="0.2">
      <c r="A43" s="35">
        <v>150175</v>
      </c>
      <c r="B43" s="663" t="s">
        <v>152</v>
      </c>
      <c r="C43" s="35">
        <v>0.99</v>
      </c>
      <c r="D43" s="660">
        <v>-5.0000000000000001E-3</v>
      </c>
      <c r="E43" s="659">
        <v>4246.8900000000003</v>
      </c>
      <c r="F43" s="35">
        <v>1.0357000000000001</v>
      </c>
      <c r="G43" s="174">
        <v>4.41E-2</v>
      </c>
      <c r="H43" s="174">
        <v>3.5000000000000003E-2</v>
      </c>
      <c r="I43" s="659">
        <v>5</v>
      </c>
      <c r="J43" s="659">
        <v>5</v>
      </c>
      <c r="K43" s="174">
        <v>5.2389999999999999E-2</v>
      </c>
      <c r="L43" s="659" t="s">
        <v>40</v>
      </c>
      <c r="M43" s="35" t="s">
        <v>153</v>
      </c>
      <c r="N43" s="660">
        <v>-8.3000000000000001E-3</v>
      </c>
      <c r="O43" s="39">
        <v>0.30520000000000003</v>
      </c>
      <c r="P43" s="663" t="s">
        <v>44</v>
      </c>
      <c r="Q43" s="174">
        <v>0.68589999999999995</v>
      </c>
      <c r="R43" s="174">
        <v>-1.4E-3</v>
      </c>
      <c r="S43" s="174">
        <v>-2.0000000000000001E-4</v>
      </c>
      <c r="T43" s="174">
        <v>-3.0000000000000001E-3</v>
      </c>
      <c r="U43" s="659">
        <v>381760</v>
      </c>
      <c r="V43" s="659">
        <v>156</v>
      </c>
      <c r="W43" s="661">
        <v>0.21180555555555555</v>
      </c>
      <c r="X43" s="664">
        <v>42705</v>
      </c>
      <c r="Y43" s="42" t="s">
        <v>38</v>
      </c>
    </row>
    <row r="44" spans="1:25" s="400" customFormat="1" ht="15.75" thickBot="1" x14ac:dyDescent="0.2">
      <c r="A44" s="35">
        <v>150145</v>
      </c>
      <c r="B44" s="659" t="s">
        <v>156</v>
      </c>
      <c r="C44" s="35">
        <v>1.046</v>
      </c>
      <c r="D44" s="665">
        <v>0</v>
      </c>
      <c r="E44" s="659">
        <v>42.27</v>
      </c>
      <c r="F44" s="35">
        <v>1.034</v>
      </c>
      <c r="G44" s="174">
        <v>-1.1599999999999999E-2</v>
      </c>
      <c r="H44" s="174">
        <v>3.5000000000000003E-2</v>
      </c>
      <c r="I44" s="659">
        <v>5</v>
      </c>
      <c r="J44" s="659">
        <v>5</v>
      </c>
      <c r="K44" s="174">
        <v>4.9410000000000003E-2</v>
      </c>
      <c r="L44" s="659" t="s">
        <v>40</v>
      </c>
      <c r="M44" s="35" t="s">
        <v>157</v>
      </c>
      <c r="N44" s="660">
        <v>-1.46E-2</v>
      </c>
      <c r="O44" s="39">
        <v>0.1852</v>
      </c>
      <c r="P44" s="174">
        <v>-1.24E-2</v>
      </c>
      <c r="Q44" s="174">
        <v>0.90380000000000005</v>
      </c>
      <c r="R44" s="174">
        <v>1.15E-2</v>
      </c>
      <c r="S44" s="174">
        <v>1.1999999999999999E-3</v>
      </c>
      <c r="T44" s="174">
        <v>6.3E-3</v>
      </c>
      <c r="U44" s="659">
        <v>1094</v>
      </c>
      <c r="V44" s="659">
        <v>0</v>
      </c>
      <c r="W44" s="661">
        <v>0.21180555555555555</v>
      </c>
      <c r="X44" s="662">
        <v>42719</v>
      </c>
      <c r="Y44" s="42" t="s">
        <v>38</v>
      </c>
    </row>
    <row r="45" spans="1:25" ht="15.75" thickBot="1" x14ac:dyDescent="0.2">
      <c r="A45" s="7">
        <v>150064</v>
      </c>
      <c r="B45" s="144" t="s">
        <v>165</v>
      </c>
      <c r="C45" s="7">
        <v>1.046</v>
      </c>
      <c r="D45" s="157">
        <v>0</v>
      </c>
      <c r="E45" s="144">
        <v>0</v>
      </c>
      <c r="F45" s="7">
        <v>1.032</v>
      </c>
      <c r="G45" s="146">
        <v>-1.3599999999999999E-2</v>
      </c>
      <c r="H45" s="146">
        <v>3.5000000000000003E-2</v>
      </c>
      <c r="I45" s="144">
        <v>5</v>
      </c>
      <c r="J45" s="144">
        <v>5</v>
      </c>
      <c r="K45" s="146">
        <v>4.931E-2</v>
      </c>
      <c r="L45" s="144" t="s">
        <v>40</v>
      </c>
      <c r="M45" s="7" t="s">
        <v>166</v>
      </c>
      <c r="N45" s="145">
        <v>-1.0999999999999999E-2</v>
      </c>
      <c r="O45" s="23">
        <v>0.46550000000000002</v>
      </c>
      <c r="P45" s="146">
        <v>-1.43E-2</v>
      </c>
      <c r="Q45" s="146">
        <v>0.89949999999999997</v>
      </c>
      <c r="R45" s="146">
        <v>-9.9000000000000008E-3</v>
      </c>
      <c r="S45" s="146">
        <v>-5.1000000000000004E-3</v>
      </c>
      <c r="T45" s="146">
        <v>-1.6999999999999999E-3</v>
      </c>
      <c r="U45" s="144">
        <v>265</v>
      </c>
      <c r="V45" s="144">
        <v>0</v>
      </c>
      <c r="W45" s="148">
        <v>0.17083333333333331</v>
      </c>
      <c r="X45" s="149">
        <v>42738</v>
      </c>
      <c r="Y45" s="13" t="s">
        <v>38</v>
      </c>
    </row>
    <row r="46" spans="1:25" ht="15.75" thickBot="1" x14ac:dyDescent="0.2">
      <c r="A46" s="14">
        <v>502014</v>
      </c>
      <c r="B46" s="150" t="s">
        <v>89</v>
      </c>
      <c r="C46" s="14">
        <v>1.06</v>
      </c>
      <c r="D46" s="151">
        <v>1.9E-3</v>
      </c>
      <c r="E46" s="150">
        <v>519.87</v>
      </c>
      <c r="F46" s="14">
        <v>1.0409999999999999</v>
      </c>
      <c r="G46" s="152">
        <v>-1.83E-2</v>
      </c>
      <c r="H46" s="152">
        <v>3.5000000000000003E-2</v>
      </c>
      <c r="I46" s="150">
        <v>5.75</v>
      </c>
      <c r="J46" s="150">
        <v>5</v>
      </c>
      <c r="K46" s="152">
        <v>4.9169999999999998E-2</v>
      </c>
      <c r="L46" s="150" t="s">
        <v>40</v>
      </c>
      <c r="M46" s="14" t="s">
        <v>154</v>
      </c>
      <c r="N46" s="156">
        <v>-1.7500000000000002E-2</v>
      </c>
      <c r="O46" s="18">
        <v>0.15740000000000001</v>
      </c>
      <c r="P46" s="152">
        <v>-1.8800000000000001E-2</v>
      </c>
      <c r="Q46" s="162">
        <v>0.95809999999999995</v>
      </c>
      <c r="R46" s="152">
        <v>-1.4E-3</v>
      </c>
      <c r="S46" s="152">
        <v>1.9E-3</v>
      </c>
      <c r="T46" s="152">
        <v>-6.9999999999999999E-4</v>
      </c>
      <c r="U46" s="150">
        <v>17126</v>
      </c>
      <c r="V46" s="150">
        <v>-123</v>
      </c>
      <c r="W46" s="153">
        <v>0.21180555555555555</v>
      </c>
      <c r="X46" s="154">
        <v>42704</v>
      </c>
      <c r="Y46" s="21" t="s">
        <v>38</v>
      </c>
    </row>
    <row r="47" spans="1:25" ht="15.75" thickBot="1" x14ac:dyDescent="0.2">
      <c r="A47" s="7">
        <v>150138</v>
      </c>
      <c r="B47" s="144" t="s">
        <v>181</v>
      </c>
      <c r="C47" s="7">
        <v>1.0529999999999999</v>
      </c>
      <c r="D47" s="147">
        <v>8.6E-3</v>
      </c>
      <c r="E47" s="144">
        <v>27.36</v>
      </c>
      <c r="F47" s="7">
        <v>1.036</v>
      </c>
      <c r="G47" s="146">
        <v>-1.6400000000000001E-2</v>
      </c>
      <c r="H47" s="146">
        <v>3.5000000000000003E-2</v>
      </c>
      <c r="I47" s="144">
        <v>5</v>
      </c>
      <c r="J47" s="144">
        <v>5</v>
      </c>
      <c r="K47" s="146">
        <v>4.9160000000000002E-2</v>
      </c>
      <c r="L47" s="144" t="s">
        <v>40</v>
      </c>
      <c r="M47" s="7" t="s">
        <v>182</v>
      </c>
      <c r="N47" s="145">
        <v>-1.1299999999999999E-2</v>
      </c>
      <c r="O47" s="23">
        <v>0.38450000000000001</v>
      </c>
      <c r="P47" s="146">
        <v>-1.7000000000000001E-2</v>
      </c>
      <c r="Q47" s="146">
        <v>0.43590000000000001</v>
      </c>
      <c r="R47" s="146">
        <v>-1.0699999999999999E-2</v>
      </c>
      <c r="S47" s="146">
        <v>-3.8E-3</v>
      </c>
      <c r="T47" s="146">
        <v>3.8E-3</v>
      </c>
      <c r="U47" s="144">
        <v>258</v>
      </c>
      <c r="V47" s="144">
        <v>-4</v>
      </c>
      <c r="W47" s="148">
        <v>0.21180555555555555</v>
      </c>
      <c r="X47" s="149">
        <v>42705</v>
      </c>
      <c r="Y47" s="13" t="s">
        <v>38</v>
      </c>
    </row>
    <row r="48" spans="1:25" ht="15.75" thickBot="1" x14ac:dyDescent="0.2">
      <c r="A48" s="14">
        <v>150053</v>
      </c>
      <c r="B48" s="150" t="s">
        <v>170</v>
      </c>
      <c r="C48" s="14">
        <v>1.0489999999999999</v>
      </c>
      <c r="D48" s="156">
        <v>-1E-3</v>
      </c>
      <c r="E48" s="150">
        <v>215.73</v>
      </c>
      <c r="F48" s="14">
        <v>1.0314000000000001</v>
      </c>
      <c r="G48" s="152">
        <v>-1.7100000000000001E-2</v>
      </c>
      <c r="H48" s="152">
        <v>3.5000000000000003E-2</v>
      </c>
      <c r="I48" s="150">
        <v>5</v>
      </c>
      <c r="J48" s="150">
        <v>5</v>
      </c>
      <c r="K48" s="152">
        <v>4.9140000000000003E-2</v>
      </c>
      <c r="L48" s="150" t="s">
        <v>40</v>
      </c>
      <c r="M48" s="14" t="s">
        <v>148</v>
      </c>
      <c r="N48" s="156">
        <v>-1.2200000000000001E-2</v>
      </c>
      <c r="O48" s="18">
        <v>0.44359999999999999</v>
      </c>
      <c r="P48" s="152">
        <v>-1.7999999999999999E-2</v>
      </c>
      <c r="Q48" s="152">
        <v>0.97799999999999998</v>
      </c>
      <c r="R48" s="152">
        <v>1.43E-2</v>
      </c>
      <c r="S48" s="152">
        <v>2.0500000000000001E-2</v>
      </c>
      <c r="T48" s="152">
        <v>2.9000000000000001E-2</v>
      </c>
      <c r="U48" s="150">
        <v>536</v>
      </c>
      <c r="V48" s="150">
        <v>7</v>
      </c>
      <c r="W48" s="153">
        <v>0.17083333333333331</v>
      </c>
      <c r="X48" s="154">
        <v>42738</v>
      </c>
      <c r="Y48" s="21" t="s">
        <v>38</v>
      </c>
    </row>
    <row r="49" spans="1:25" ht="15.75" thickBot="1" x14ac:dyDescent="0.2">
      <c r="A49" s="7">
        <v>502031</v>
      </c>
      <c r="B49" s="155" t="s">
        <v>65</v>
      </c>
      <c r="C49" s="7">
        <v>1.02</v>
      </c>
      <c r="D49" s="145">
        <v>-2.8999999999999998E-3</v>
      </c>
      <c r="E49" s="144">
        <v>18.82</v>
      </c>
      <c r="F49" s="7">
        <v>1.002</v>
      </c>
      <c r="G49" s="146">
        <v>-1.7999999999999999E-2</v>
      </c>
      <c r="H49" s="146">
        <v>3.5000000000000003E-2</v>
      </c>
      <c r="I49" s="144">
        <v>5</v>
      </c>
      <c r="J49" s="144">
        <v>5</v>
      </c>
      <c r="K49" s="146">
        <v>4.9119999999999997E-2</v>
      </c>
      <c r="L49" s="144" t="s">
        <v>40</v>
      </c>
      <c r="M49" s="7" t="s">
        <v>66</v>
      </c>
      <c r="N49" s="145">
        <v>-1.7500000000000002E-2</v>
      </c>
      <c r="O49" s="23">
        <v>0.3765</v>
      </c>
      <c r="P49" s="146">
        <v>-1.84E-2</v>
      </c>
      <c r="Q49" s="146">
        <v>0.49399999999999999</v>
      </c>
      <c r="R49" s="146">
        <v>0</v>
      </c>
      <c r="S49" s="146">
        <v>1.4200000000000001E-2</v>
      </c>
      <c r="T49" s="146">
        <v>1.1599999999999999E-2</v>
      </c>
      <c r="U49" s="144">
        <v>896</v>
      </c>
      <c r="V49" s="144">
        <v>0</v>
      </c>
      <c r="W49" s="148">
        <v>0.21180555555555555</v>
      </c>
      <c r="X49" s="149">
        <v>42947</v>
      </c>
      <c r="Y49" s="13" t="s">
        <v>38</v>
      </c>
    </row>
    <row r="50" spans="1:25" ht="15.75" thickBot="1" x14ac:dyDescent="0.2">
      <c r="A50" s="14">
        <v>502041</v>
      </c>
      <c r="B50" s="150" t="s">
        <v>155</v>
      </c>
      <c r="C50" s="14">
        <v>1.0780000000000001</v>
      </c>
      <c r="D50" s="151">
        <v>2.8E-3</v>
      </c>
      <c r="E50" s="150">
        <v>22.78</v>
      </c>
      <c r="F50" s="14">
        <v>1.056</v>
      </c>
      <c r="G50" s="152">
        <v>-2.0799999999999999E-2</v>
      </c>
      <c r="H50" s="152">
        <v>3.5000000000000003E-2</v>
      </c>
      <c r="I50" s="150">
        <v>5.5</v>
      </c>
      <c r="J50" s="150">
        <v>5</v>
      </c>
      <c r="K50" s="152">
        <v>4.8989999999999999E-2</v>
      </c>
      <c r="L50" s="150" t="s">
        <v>40</v>
      </c>
      <c r="M50" s="14" t="s">
        <v>91</v>
      </c>
      <c r="N50" s="156">
        <v>-5.4000000000000003E-3</v>
      </c>
      <c r="O50" s="18">
        <v>0.30399999999999999</v>
      </c>
      <c r="P50" s="152">
        <v>-2.1399999999999999E-2</v>
      </c>
      <c r="Q50" s="162">
        <v>0.59889999999999999</v>
      </c>
      <c r="R50" s="152">
        <v>-2.8E-3</v>
      </c>
      <c r="S50" s="152">
        <v>-1.01E-2</v>
      </c>
      <c r="T50" s="152">
        <v>-3.7000000000000002E-3</v>
      </c>
      <c r="U50" s="150">
        <v>1070</v>
      </c>
      <c r="V50" s="150">
        <v>-7</v>
      </c>
      <c r="W50" s="153">
        <v>0.21180555555555555</v>
      </c>
      <c r="X50" s="154">
        <v>42704</v>
      </c>
      <c r="Y50" s="21" t="s">
        <v>38</v>
      </c>
    </row>
    <row r="51" spans="1:25" ht="15.75" thickBot="1" x14ac:dyDescent="0.2">
      <c r="A51" s="7">
        <v>150036</v>
      </c>
      <c r="B51" s="144" t="s">
        <v>298</v>
      </c>
      <c r="C51" s="7">
        <v>1.0529999999999999</v>
      </c>
      <c r="D51" s="145">
        <v>-1.1299999999999999E-2</v>
      </c>
      <c r="E51" s="144">
        <v>0.02</v>
      </c>
      <c r="F51" s="7">
        <v>1.032</v>
      </c>
      <c r="G51" s="146">
        <v>-2.0299999999999999E-2</v>
      </c>
      <c r="H51" s="146">
        <v>3.5000000000000003E-2</v>
      </c>
      <c r="I51" s="144">
        <v>5</v>
      </c>
      <c r="J51" s="144">
        <v>5</v>
      </c>
      <c r="K51" s="146">
        <v>4.897E-2</v>
      </c>
      <c r="L51" s="144" t="s">
        <v>40</v>
      </c>
      <c r="M51" s="7" t="s">
        <v>36</v>
      </c>
      <c r="N51" s="145">
        <v>-8.3999999999999995E-3</v>
      </c>
      <c r="O51" s="23">
        <v>0.59909999999999997</v>
      </c>
      <c r="P51" s="146">
        <v>-2.1600000000000001E-2</v>
      </c>
      <c r="Q51" s="146">
        <v>0.50490000000000002</v>
      </c>
      <c r="R51" s="146">
        <v>-4.1000000000000003E-3</v>
      </c>
      <c r="S51" s="146">
        <v>-7.1999999999999998E-3</v>
      </c>
      <c r="T51" s="146">
        <v>-9.5999999999999992E-3</v>
      </c>
      <c r="U51" s="144">
        <v>180</v>
      </c>
      <c r="V51" s="144">
        <v>0</v>
      </c>
      <c r="W51" s="148">
        <v>0.17083333333333331</v>
      </c>
      <c r="X51" s="149">
        <v>42738</v>
      </c>
      <c r="Y51" s="13" t="s">
        <v>38</v>
      </c>
    </row>
    <row r="52" spans="1:25" ht="15.75" thickBot="1" x14ac:dyDescent="0.2">
      <c r="A52" s="14">
        <v>502021</v>
      </c>
      <c r="B52" s="150" t="s">
        <v>344</v>
      </c>
      <c r="C52" s="14">
        <v>1.0549999999999999</v>
      </c>
      <c r="D52" s="159">
        <v>0</v>
      </c>
      <c r="E52" s="150">
        <v>4.91</v>
      </c>
      <c r="F52" s="14">
        <v>1.034</v>
      </c>
      <c r="G52" s="152">
        <v>-2.0299999999999999E-2</v>
      </c>
      <c r="H52" s="152">
        <v>3.5000000000000003E-2</v>
      </c>
      <c r="I52" s="150">
        <v>5</v>
      </c>
      <c r="J52" s="150">
        <v>5</v>
      </c>
      <c r="K52" s="152">
        <v>4.897E-2</v>
      </c>
      <c r="L52" s="150" t="s">
        <v>40</v>
      </c>
      <c r="M52" s="14" t="s">
        <v>91</v>
      </c>
      <c r="N52" s="156">
        <v>-5.4000000000000003E-3</v>
      </c>
      <c r="O52" s="18">
        <v>0.45219999999999999</v>
      </c>
      <c r="P52" s="152">
        <v>-2.0799999999999999E-2</v>
      </c>
      <c r="Q52" s="152">
        <v>0.27989999999999998</v>
      </c>
      <c r="R52" s="152">
        <v>-1.0200000000000001E-2</v>
      </c>
      <c r="S52" s="152">
        <v>-3.3999999999999998E-3</v>
      </c>
      <c r="T52" s="152">
        <v>-5.1000000000000004E-3</v>
      </c>
      <c r="U52" s="150">
        <v>374</v>
      </c>
      <c r="V52" s="150">
        <v>-4</v>
      </c>
      <c r="W52" s="153">
        <v>0.21180555555555555</v>
      </c>
      <c r="X52" s="154">
        <v>42719</v>
      </c>
      <c r="Y52" s="21" t="s">
        <v>38</v>
      </c>
    </row>
    <row r="53" spans="1:25" ht="15.75" thickBot="1" x14ac:dyDescent="0.2">
      <c r="A53" s="7">
        <v>150281</v>
      </c>
      <c r="B53" s="144" t="s">
        <v>168</v>
      </c>
      <c r="C53" s="7">
        <v>1.0920000000000001</v>
      </c>
      <c r="D53" s="157">
        <v>0</v>
      </c>
      <c r="E53" s="144">
        <v>49.42</v>
      </c>
      <c r="F53" s="7">
        <v>1.0680000000000001</v>
      </c>
      <c r="G53" s="146">
        <v>-2.2499999999999999E-2</v>
      </c>
      <c r="H53" s="146">
        <v>3.5000000000000003E-2</v>
      </c>
      <c r="I53" s="144">
        <v>5.75</v>
      </c>
      <c r="J53" s="144">
        <v>5</v>
      </c>
      <c r="K53" s="146">
        <v>4.8930000000000001E-2</v>
      </c>
      <c r="L53" s="144" t="s">
        <v>40</v>
      </c>
      <c r="M53" s="7" t="s">
        <v>169</v>
      </c>
      <c r="N53" s="145">
        <v>-6.7999999999999996E-3</v>
      </c>
      <c r="O53" s="23">
        <v>0.16039999999999999</v>
      </c>
      <c r="P53" s="146">
        <v>-2.3E-2</v>
      </c>
      <c r="Q53" s="160">
        <v>0.91110000000000002</v>
      </c>
      <c r="R53" s="146">
        <v>2E-3</v>
      </c>
      <c r="S53" s="146">
        <v>4.4000000000000003E-3</v>
      </c>
      <c r="T53" s="146">
        <v>1.6400000000000001E-2</v>
      </c>
      <c r="U53" s="144">
        <v>5491</v>
      </c>
      <c r="V53" s="144">
        <v>768</v>
      </c>
      <c r="W53" s="148">
        <v>0.21180555555555555</v>
      </c>
      <c r="X53" s="149">
        <v>42704</v>
      </c>
      <c r="Y53" s="13" t="s">
        <v>38</v>
      </c>
    </row>
    <row r="54" spans="1:25" ht="15.75" thickBot="1" x14ac:dyDescent="0.2">
      <c r="A54" s="14">
        <v>150121</v>
      </c>
      <c r="B54" s="150" t="s">
        <v>159</v>
      </c>
      <c r="C54" s="14">
        <v>1.054</v>
      </c>
      <c r="D54" s="151">
        <v>8.6E-3</v>
      </c>
      <c r="E54" s="150">
        <v>62.62</v>
      </c>
      <c r="F54" s="14">
        <v>1.032</v>
      </c>
      <c r="G54" s="152">
        <v>-2.1299999999999999E-2</v>
      </c>
      <c r="H54" s="152">
        <v>3.5000000000000003E-2</v>
      </c>
      <c r="I54" s="150">
        <v>5</v>
      </c>
      <c r="J54" s="150">
        <v>5</v>
      </c>
      <c r="K54" s="152">
        <v>4.8919999999999998E-2</v>
      </c>
      <c r="L54" s="150" t="s">
        <v>40</v>
      </c>
      <c r="M54" s="14" t="s">
        <v>160</v>
      </c>
      <c r="N54" s="156">
        <v>-9.7999999999999997E-3</v>
      </c>
      <c r="O54" s="18">
        <v>0.45440000000000003</v>
      </c>
      <c r="P54" s="152">
        <v>-2.1700000000000001E-2</v>
      </c>
      <c r="Q54" s="152">
        <v>0.70220000000000005</v>
      </c>
      <c r="R54" s="152">
        <v>2.0899999999999998E-2</v>
      </c>
      <c r="S54" s="152">
        <v>0</v>
      </c>
      <c r="T54" s="152">
        <v>2.1499999999999998E-2</v>
      </c>
      <c r="U54" s="150">
        <v>434</v>
      </c>
      <c r="V54" s="150">
        <v>0</v>
      </c>
      <c r="W54" s="153">
        <v>0.21180555555555555</v>
      </c>
      <c r="X54" s="154">
        <v>42738</v>
      </c>
      <c r="Y54" s="21" t="s">
        <v>38</v>
      </c>
    </row>
    <row r="55" spans="1:25" ht="15.75" thickBot="1" x14ac:dyDescent="0.2">
      <c r="A55" s="7">
        <v>150094</v>
      </c>
      <c r="B55" s="144" t="s">
        <v>162</v>
      </c>
      <c r="C55" s="7">
        <v>1.0529999999999999</v>
      </c>
      <c r="D55" s="157">
        <v>0</v>
      </c>
      <c r="E55" s="144">
        <v>0</v>
      </c>
      <c r="F55" s="7">
        <v>1.0309999999999999</v>
      </c>
      <c r="G55" s="146">
        <v>-2.1299999999999999E-2</v>
      </c>
      <c r="H55" s="146">
        <v>3.5000000000000003E-2</v>
      </c>
      <c r="I55" s="144">
        <v>5</v>
      </c>
      <c r="J55" s="144">
        <v>5</v>
      </c>
      <c r="K55" s="146">
        <v>4.8919999999999998E-2</v>
      </c>
      <c r="L55" s="144" t="s">
        <v>40</v>
      </c>
      <c r="M55" s="7" t="s">
        <v>163</v>
      </c>
      <c r="N55" s="145">
        <v>-1.32E-2</v>
      </c>
      <c r="O55" s="23">
        <v>0.16739999999999999</v>
      </c>
      <c r="P55" s="146">
        <v>-2.18E-2</v>
      </c>
      <c r="Q55" s="146">
        <v>1.6</v>
      </c>
      <c r="R55" s="146">
        <v>1.14E-2</v>
      </c>
      <c r="S55" s="146">
        <v>3.8999999999999998E-3</v>
      </c>
      <c r="T55" s="146">
        <v>5.1000000000000004E-3</v>
      </c>
      <c r="U55" s="144">
        <v>959</v>
      </c>
      <c r="V55" s="144">
        <v>0</v>
      </c>
      <c r="W55" s="148">
        <v>0.21180555555555555</v>
      </c>
      <c r="X55" s="149">
        <v>42738</v>
      </c>
      <c r="Y55" s="13" t="s">
        <v>38</v>
      </c>
    </row>
    <row r="56" spans="1:25" ht="15.75" thickBot="1" x14ac:dyDescent="0.2">
      <c r="A56" s="14">
        <v>150073</v>
      </c>
      <c r="B56" s="150" t="s">
        <v>178</v>
      </c>
      <c r="C56" s="14">
        <v>1.0529999999999999</v>
      </c>
      <c r="D56" s="151">
        <v>1.9E-3</v>
      </c>
      <c r="E56" s="150">
        <v>3.92</v>
      </c>
      <c r="F56" s="14">
        <v>1.0309999999999999</v>
      </c>
      <c r="G56" s="152">
        <v>-2.1299999999999999E-2</v>
      </c>
      <c r="H56" s="152">
        <v>3.5000000000000003E-2</v>
      </c>
      <c r="I56" s="150">
        <v>5</v>
      </c>
      <c r="J56" s="150">
        <v>5</v>
      </c>
      <c r="K56" s="152">
        <v>4.8919999999999998E-2</v>
      </c>
      <c r="L56" s="150" t="s">
        <v>40</v>
      </c>
      <c r="M56" s="14" t="s">
        <v>174</v>
      </c>
      <c r="N56" s="156">
        <v>-1.2999999999999999E-2</v>
      </c>
      <c r="O56" s="18">
        <v>0.53090000000000004</v>
      </c>
      <c r="P56" s="152">
        <v>-2.18E-2</v>
      </c>
      <c r="Q56" s="152">
        <v>0.66800000000000004</v>
      </c>
      <c r="R56" s="152">
        <v>8.0000000000000004E-4</v>
      </c>
      <c r="S56" s="152">
        <v>-5.7999999999999996E-3</v>
      </c>
      <c r="T56" s="152">
        <v>-4.3E-3</v>
      </c>
      <c r="U56" s="150">
        <v>355</v>
      </c>
      <c r="V56" s="150">
        <v>0</v>
      </c>
      <c r="W56" s="153">
        <v>0.17083333333333331</v>
      </c>
      <c r="X56" s="154">
        <v>42738</v>
      </c>
      <c r="Y56" s="21" t="s">
        <v>38</v>
      </c>
    </row>
    <row r="57" spans="1:25" ht="15.75" thickBot="1" x14ac:dyDescent="0.2">
      <c r="A57" s="7">
        <v>150112</v>
      </c>
      <c r="B57" s="144" t="s">
        <v>265</v>
      </c>
      <c r="C57" s="7">
        <v>1.0289999999999999</v>
      </c>
      <c r="D57" s="147">
        <v>1.18E-2</v>
      </c>
      <c r="E57" s="144">
        <v>4.43</v>
      </c>
      <c r="F57" s="7">
        <v>1.0066999999999999</v>
      </c>
      <c r="G57" s="146">
        <v>-2.2200000000000001E-2</v>
      </c>
      <c r="H57" s="146">
        <v>3.5000000000000003E-2</v>
      </c>
      <c r="I57" s="144">
        <v>5</v>
      </c>
      <c r="J57" s="144">
        <v>5</v>
      </c>
      <c r="K57" s="146">
        <v>4.8910000000000002E-2</v>
      </c>
      <c r="L57" s="144" t="s">
        <v>40</v>
      </c>
      <c r="M57" s="7" t="s">
        <v>266</v>
      </c>
      <c r="N57" s="145">
        <v>-1.29E-2</v>
      </c>
      <c r="O57" s="23">
        <v>0.50070000000000003</v>
      </c>
      <c r="P57" s="146">
        <v>-2.2100000000000002E-2</v>
      </c>
      <c r="Q57" s="146">
        <v>0.58919999999999995</v>
      </c>
      <c r="R57" s="146">
        <v>1.11E-2</v>
      </c>
      <c r="S57" s="146">
        <v>1.17E-2</v>
      </c>
      <c r="T57" s="146">
        <v>1.61E-2</v>
      </c>
      <c r="U57" s="144">
        <v>962</v>
      </c>
      <c r="V57" s="144">
        <v>0</v>
      </c>
      <c r="W57" s="148">
        <v>0.21180555555555555</v>
      </c>
      <c r="X57" s="149">
        <v>42919</v>
      </c>
      <c r="Y57" s="13" t="s">
        <v>38</v>
      </c>
    </row>
    <row r="58" spans="1:25" ht="15.75" thickBot="1" x14ac:dyDescent="0.2">
      <c r="A58" s="14">
        <v>150225</v>
      </c>
      <c r="B58" s="150" t="s">
        <v>285</v>
      </c>
      <c r="C58" s="14">
        <v>1.0609999999999999</v>
      </c>
      <c r="D58" s="159">
        <v>0</v>
      </c>
      <c r="E58" s="150">
        <v>0</v>
      </c>
      <c r="F58" s="14">
        <v>1.0359</v>
      </c>
      <c r="G58" s="152">
        <v>-2.4199999999999999E-2</v>
      </c>
      <c r="H58" s="152">
        <v>3.5000000000000003E-2</v>
      </c>
      <c r="I58" s="150">
        <v>5</v>
      </c>
      <c r="J58" s="150">
        <v>5</v>
      </c>
      <c r="K58" s="152">
        <v>4.8779999999999997E-2</v>
      </c>
      <c r="L58" s="150" t="s">
        <v>40</v>
      </c>
      <c r="M58" s="14" t="s">
        <v>84</v>
      </c>
      <c r="N58" s="156">
        <v>-1.4999999999999999E-2</v>
      </c>
      <c r="O58" s="18">
        <v>0.42599999999999999</v>
      </c>
      <c r="P58" s="152">
        <v>-2.4400000000000002E-2</v>
      </c>
      <c r="Q58" s="152">
        <v>0.3392</v>
      </c>
      <c r="R58" s="152">
        <v>-2.3E-3</v>
      </c>
      <c r="S58" s="152">
        <v>-5.1000000000000004E-3</v>
      </c>
      <c r="T58" s="152">
        <v>3.3999999999999998E-3</v>
      </c>
      <c r="U58" s="150">
        <v>3021</v>
      </c>
      <c r="V58" s="150">
        <v>0</v>
      </c>
      <c r="W58" s="153">
        <v>0.21180555555555555</v>
      </c>
      <c r="X58" s="154">
        <v>42705</v>
      </c>
      <c r="Y58" s="21" t="s">
        <v>38</v>
      </c>
    </row>
    <row r="59" spans="1:25" ht="15.75" thickBot="1" x14ac:dyDescent="0.2">
      <c r="A59" s="7">
        <v>150055</v>
      </c>
      <c r="B59" s="144" t="s">
        <v>184</v>
      </c>
      <c r="C59" s="7">
        <v>1.0580000000000001</v>
      </c>
      <c r="D59" s="145">
        <v>-8.9999999999999998E-4</v>
      </c>
      <c r="E59" s="144">
        <v>0.24</v>
      </c>
      <c r="F59" s="7">
        <v>1.0314000000000001</v>
      </c>
      <c r="G59" s="146">
        <v>-2.58E-2</v>
      </c>
      <c r="H59" s="146">
        <v>3.5000000000000003E-2</v>
      </c>
      <c r="I59" s="144">
        <v>5</v>
      </c>
      <c r="J59" s="144">
        <v>5</v>
      </c>
      <c r="K59" s="146">
        <v>4.87E-2</v>
      </c>
      <c r="L59" s="144" t="s">
        <v>40</v>
      </c>
      <c r="M59" s="7" t="s">
        <v>148</v>
      </c>
      <c r="N59" s="145">
        <v>-1.2200000000000001E-2</v>
      </c>
      <c r="O59" s="23">
        <v>0.58579999999999999</v>
      </c>
      <c r="P59" s="146">
        <v>-2.64E-2</v>
      </c>
      <c r="Q59" s="144" t="s">
        <v>37</v>
      </c>
      <c r="R59" s="146">
        <v>1.6199999999999999E-2</v>
      </c>
      <c r="S59" s="146">
        <v>3.0000000000000001E-3</v>
      </c>
      <c r="T59" s="146">
        <v>4.3E-3</v>
      </c>
      <c r="U59" s="144">
        <v>314</v>
      </c>
      <c r="V59" s="144">
        <v>0</v>
      </c>
      <c r="W59" s="148">
        <v>0.17083333333333331</v>
      </c>
      <c r="X59" s="149">
        <v>42738</v>
      </c>
      <c r="Y59" s="13" t="s">
        <v>38</v>
      </c>
    </row>
    <row r="60" spans="1:25" ht="15.75" thickBot="1" x14ac:dyDescent="0.2">
      <c r="A60" s="14">
        <v>150213</v>
      </c>
      <c r="B60" s="150" t="s">
        <v>177</v>
      </c>
      <c r="C60" s="14">
        <v>1.0620000000000001</v>
      </c>
      <c r="D60" s="151">
        <v>1.9E-3</v>
      </c>
      <c r="E60" s="150">
        <v>2005.38</v>
      </c>
      <c r="F60" s="14">
        <v>1.032</v>
      </c>
      <c r="G60" s="152">
        <v>-2.9100000000000001E-2</v>
      </c>
      <c r="H60" s="152">
        <v>3.5000000000000003E-2</v>
      </c>
      <c r="I60" s="150">
        <v>5</v>
      </c>
      <c r="J60" s="150">
        <v>5</v>
      </c>
      <c r="K60" s="152">
        <v>4.854E-2</v>
      </c>
      <c r="L60" s="150" t="s">
        <v>40</v>
      </c>
      <c r="M60" s="14" t="s">
        <v>174</v>
      </c>
      <c r="N60" s="156">
        <v>-1.2999999999999999E-2</v>
      </c>
      <c r="O60" s="18">
        <v>0.15490000000000001</v>
      </c>
      <c r="P60" s="152">
        <v>-2.9100000000000001E-2</v>
      </c>
      <c r="Q60" s="152">
        <v>1.6367</v>
      </c>
      <c r="R60" s="152">
        <v>-5.3E-3</v>
      </c>
      <c r="S60" s="152">
        <v>-5.8999999999999999E-3</v>
      </c>
      <c r="T60" s="152">
        <v>-5.8999999999999999E-3</v>
      </c>
      <c r="U60" s="150">
        <v>91142</v>
      </c>
      <c r="V60" s="150">
        <v>-1442</v>
      </c>
      <c r="W60" s="153">
        <v>0.21180555555555555</v>
      </c>
      <c r="X60" s="154">
        <v>42738</v>
      </c>
      <c r="Y60" s="21" t="s">
        <v>38</v>
      </c>
    </row>
    <row r="61" spans="1:25" ht="15.75" thickBot="1" x14ac:dyDescent="0.2">
      <c r="A61" s="7">
        <v>150167</v>
      </c>
      <c r="B61" s="144" t="s">
        <v>161</v>
      </c>
      <c r="C61" s="7">
        <v>1.0660000000000001</v>
      </c>
      <c r="D61" s="147">
        <v>5.7000000000000002E-3</v>
      </c>
      <c r="E61" s="144">
        <v>87.67</v>
      </c>
      <c r="F61" s="7">
        <v>1.036</v>
      </c>
      <c r="G61" s="146">
        <v>-2.9000000000000001E-2</v>
      </c>
      <c r="H61" s="146">
        <v>3.5000000000000003E-2</v>
      </c>
      <c r="I61" s="144">
        <v>5</v>
      </c>
      <c r="J61" s="144">
        <v>5</v>
      </c>
      <c r="K61" s="146">
        <v>4.854E-2</v>
      </c>
      <c r="L61" s="144" t="s">
        <v>40</v>
      </c>
      <c r="M61" s="7" t="s">
        <v>88</v>
      </c>
      <c r="N61" s="145">
        <v>-8.3999999999999995E-3</v>
      </c>
      <c r="O61" s="23">
        <v>0.25840000000000002</v>
      </c>
      <c r="P61" s="146">
        <v>-2.9000000000000001E-2</v>
      </c>
      <c r="Q61" s="146">
        <v>0.73009999999999997</v>
      </c>
      <c r="R61" s="146">
        <v>2.3599999999999999E-2</v>
      </c>
      <c r="S61" s="146">
        <v>1.32E-2</v>
      </c>
      <c r="T61" s="146">
        <v>6.8999999999999999E-3</v>
      </c>
      <c r="U61" s="144">
        <v>2948</v>
      </c>
      <c r="V61" s="144">
        <v>3</v>
      </c>
      <c r="W61" s="148">
        <v>0.21180555555555555</v>
      </c>
      <c r="X61" s="149">
        <v>42705</v>
      </c>
      <c r="Y61" s="13" t="s">
        <v>38</v>
      </c>
    </row>
    <row r="62" spans="1:25" ht="15.75" thickBot="1" x14ac:dyDescent="0.2">
      <c r="A62" s="14">
        <v>150140</v>
      </c>
      <c r="B62" s="150" t="s">
        <v>158</v>
      </c>
      <c r="C62" s="14">
        <v>1.0629999999999999</v>
      </c>
      <c r="D62" s="151">
        <v>2.8E-3</v>
      </c>
      <c r="E62" s="150">
        <v>180.79</v>
      </c>
      <c r="F62" s="14">
        <v>1.0317000000000001</v>
      </c>
      <c r="G62" s="152">
        <v>-3.0300000000000001E-2</v>
      </c>
      <c r="H62" s="152">
        <v>3.5000000000000003E-2</v>
      </c>
      <c r="I62" s="150">
        <v>5</v>
      </c>
      <c r="J62" s="150">
        <v>5</v>
      </c>
      <c r="K62" s="152">
        <v>4.8480000000000002E-2</v>
      </c>
      <c r="L62" s="150" t="s">
        <v>40</v>
      </c>
      <c r="M62" s="14" t="s">
        <v>88</v>
      </c>
      <c r="N62" s="156">
        <v>-8.3999999999999995E-3</v>
      </c>
      <c r="O62" s="18">
        <v>0.27200000000000002</v>
      </c>
      <c r="P62" s="152">
        <v>-0.03</v>
      </c>
      <c r="Q62" s="152">
        <v>0.70389999999999997</v>
      </c>
      <c r="R62" s="152">
        <v>9.9000000000000008E-3</v>
      </c>
      <c r="S62" s="152">
        <v>7.4000000000000003E-3</v>
      </c>
      <c r="T62" s="152">
        <v>3.5000000000000001E-3</v>
      </c>
      <c r="U62" s="150">
        <v>633</v>
      </c>
      <c r="V62" s="150">
        <v>0</v>
      </c>
      <c r="W62" s="153">
        <v>0.21180555555555555</v>
      </c>
      <c r="X62" s="154">
        <v>42738</v>
      </c>
      <c r="Y62" s="21" t="s">
        <v>38</v>
      </c>
    </row>
    <row r="63" spans="1:25" ht="15.75" thickBot="1" x14ac:dyDescent="0.2">
      <c r="A63" s="7">
        <v>150267</v>
      </c>
      <c r="B63" s="155" t="s">
        <v>164</v>
      </c>
      <c r="C63" s="7">
        <v>1.07</v>
      </c>
      <c r="D63" s="145">
        <v>-8.9999999999999998E-4</v>
      </c>
      <c r="E63" s="144">
        <v>35.61</v>
      </c>
      <c r="F63" s="7">
        <v>1.0359</v>
      </c>
      <c r="G63" s="146">
        <v>-3.2899999999999999E-2</v>
      </c>
      <c r="H63" s="146">
        <v>3.5000000000000003E-2</v>
      </c>
      <c r="I63" s="144">
        <v>5</v>
      </c>
      <c r="J63" s="144">
        <v>5</v>
      </c>
      <c r="K63" s="146">
        <v>4.8349999999999997E-2</v>
      </c>
      <c r="L63" s="144" t="s">
        <v>40</v>
      </c>
      <c r="M63" s="7" t="s">
        <v>95</v>
      </c>
      <c r="N63" s="145">
        <v>-4.0000000000000002E-4</v>
      </c>
      <c r="O63" s="23">
        <v>0.27129999999999999</v>
      </c>
      <c r="P63" s="146">
        <v>-3.2599999999999997E-2</v>
      </c>
      <c r="Q63" s="146">
        <v>0.70020000000000004</v>
      </c>
      <c r="R63" s="146">
        <v>4.1999999999999997E-3</v>
      </c>
      <c r="S63" s="146">
        <v>8.9999999999999993E-3</v>
      </c>
      <c r="T63" s="146">
        <v>1.5800000000000002E-2</v>
      </c>
      <c r="U63" s="144">
        <v>1960</v>
      </c>
      <c r="V63" s="144">
        <v>17</v>
      </c>
      <c r="W63" s="148">
        <v>0.21180555555555555</v>
      </c>
      <c r="X63" s="149">
        <v>42705</v>
      </c>
      <c r="Y63" s="13" t="s">
        <v>38</v>
      </c>
    </row>
    <row r="64" spans="1:25" ht="15.75" thickBot="1" x14ac:dyDescent="0.2">
      <c r="A64" s="14">
        <v>150295</v>
      </c>
      <c r="B64" s="150" t="s">
        <v>167</v>
      </c>
      <c r="C64" s="14">
        <v>1.1020000000000001</v>
      </c>
      <c r="D64" s="151">
        <v>4.5999999999999999E-3</v>
      </c>
      <c r="E64" s="150">
        <v>154.02000000000001</v>
      </c>
      <c r="F64" s="14">
        <v>1.0641</v>
      </c>
      <c r="G64" s="152">
        <v>-3.56E-2</v>
      </c>
      <c r="H64" s="152">
        <v>3.5000000000000003E-2</v>
      </c>
      <c r="I64" s="150">
        <v>5.75</v>
      </c>
      <c r="J64" s="150">
        <v>5</v>
      </c>
      <c r="K64" s="152">
        <v>4.827E-2</v>
      </c>
      <c r="L64" s="150" t="s">
        <v>40</v>
      </c>
      <c r="M64" s="14" t="s">
        <v>48</v>
      </c>
      <c r="N64" s="156">
        <v>-1.2500000000000001E-2</v>
      </c>
      <c r="O64" s="18">
        <v>0.26469999999999999</v>
      </c>
      <c r="P64" s="152">
        <v>-3.5499999999999997E-2</v>
      </c>
      <c r="Q64" s="152">
        <v>0.67869999999999997</v>
      </c>
      <c r="R64" s="152">
        <v>-2.8999999999999998E-3</v>
      </c>
      <c r="S64" s="152">
        <v>-3.5999999999999999E-3</v>
      </c>
      <c r="T64" s="152">
        <v>-4.7999999999999996E-3</v>
      </c>
      <c r="U64" s="150">
        <v>22524</v>
      </c>
      <c r="V64" s="150">
        <v>22</v>
      </c>
      <c r="W64" s="153">
        <v>0.21180555555555555</v>
      </c>
      <c r="X64" s="154">
        <v>42705</v>
      </c>
      <c r="Y64" s="21" t="s">
        <v>38</v>
      </c>
    </row>
    <row r="65" spans="1:25" ht="15.75" thickBot="1" x14ac:dyDescent="0.2">
      <c r="A65" s="7">
        <v>150211</v>
      </c>
      <c r="B65" s="144" t="s">
        <v>175</v>
      </c>
      <c r="C65" s="7">
        <v>1.07</v>
      </c>
      <c r="D65" s="145">
        <v>-2.8E-3</v>
      </c>
      <c r="E65" s="144">
        <v>795.82</v>
      </c>
      <c r="F65" s="7">
        <v>1.034</v>
      </c>
      <c r="G65" s="146">
        <v>-3.4799999999999998E-2</v>
      </c>
      <c r="H65" s="146">
        <v>3.5000000000000003E-2</v>
      </c>
      <c r="I65" s="144">
        <v>5</v>
      </c>
      <c r="J65" s="144">
        <v>5</v>
      </c>
      <c r="K65" s="146">
        <v>4.8259999999999997E-2</v>
      </c>
      <c r="L65" s="144" t="s">
        <v>40</v>
      </c>
      <c r="M65" s="7" t="s">
        <v>176</v>
      </c>
      <c r="N65" s="145">
        <v>-1.47E-2</v>
      </c>
      <c r="O65" s="23">
        <v>0.31390000000000001</v>
      </c>
      <c r="P65" s="146">
        <v>-3.4500000000000003E-2</v>
      </c>
      <c r="Q65" s="146">
        <v>0.60299999999999998</v>
      </c>
      <c r="R65" s="146">
        <v>-1.2999999999999999E-3</v>
      </c>
      <c r="S65" s="146">
        <v>5.0000000000000001E-4</v>
      </c>
      <c r="T65" s="146">
        <v>0</v>
      </c>
      <c r="U65" s="144">
        <v>114107</v>
      </c>
      <c r="V65" s="144">
        <v>140</v>
      </c>
      <c r="W65" s="148">
        <v>0.21180555555555555</v>
      </c>
      <c r="X65" s="149">
        <v>42719</v>
      </c>
      <c r="Y65" s="13" t="s">
        <v>38</v>
      </c>
    </row>
    <row r="66" spans="1:25" ht="15.75" thickBot="1" x14ac:dyDescent="0.2">
      <c r="A66" s="14">
        <v>502054</v>
      </c>
      <c r="B66" s="150" t="s">
        <v>55</v>
      </c>
      <c r="C66" s="14">
        <v>1.0940000000000001</v>
      </c>
      <c r="D66" s="159">
        <v>0</v>
      </c>
      <c r="E66" s="150">
        <v>15.33</v>
      </c>
      <c r="F66" s="14">
        <v>1.056</v>
      </c>
      <c r="G66" s="152">
        <v>-3.5999999999999997E-2</v>
      </c>
      <c r="H66" s="152">
        <v>3.5000000000000003E-2</v>
      </c>
      <c r="I66" s="150">
        <v>5.5</v>
      </c>
      <c r="J66" s="150">
        <v>5</v>
      </c>
      <c r="K66" s="152">
        <v>4.8230000000000002E-2</v>
      </c>
      <c r="L66" s="150" t="s">
        <v>40</v>
      </c>
      <c r="M66" s="14" t="s">
        <v>56</v>
      </c>
      <c r="N66" s="156">
        <v>-1.67E-2</v>
      </c>
      <c r="O66" s="18">
        <v>0.39950000000000002</v>
      </c>
      <c r="P66" s="152">
        <v>-3.5700000000000003E-2</v>
      </c>
      <c r="Q66" s="162">
        <v>0.37930000000000003</v>
      </c>
      <c r="R66" s="152">
        <v>5.1000000000000004E-3</v>
      </c>
      <c r="S66" s="152">
        <v>2.3E-3</v>
      </c>
      <c r="T66" s="152">
        <v>4.4999999999999997E-3</v>
      </c>
      <c r="U66" s="150">
        <v>8689</v>
      </c>
      <c r="V66" s="150">
        <v>13</v>
      </c>
      <c r="W66" s="153">
        <v>0.21180555555555555</v>
      </c>
      <c r="X66" s="154">
        <v>42704</v>
      </c>
      <c r="Y66" s="21" t="s">
        <v>38</v>
      </c>
    </row>
    <row r="67" spans="1:25" ht="15.75" thickBot="1" x14ac:dyDescent="0.2">
      <c r="A67" s="7">
        <v>150152</v>
      </c>
      <c r="B67" s="144" t="s">
        <v>183</v>
      </c>
      <c r="C67" s="7">
        <v>1.0680000000000001</v>
      </c>
      <c r="D67" s="145">
        <v>-1.9E-3</v>
      </c>
      <c r="E67" s="144">
        <v>6064.39</v>
      </c>
      <c r="F67" s="7">
        <v>1.0309999999999999</v>
      </c>
      <c r="G67" s="146">
        <v>-3.5900000000000001E-2</v>
      </c>
      <c r="H67" s="146">
        <v>3.5000000000000003E-2</v>
      </c>
      <c r="I67" s="144">
        <v>5</v>
      </c>
      <c r="J67" s="144">
        <v>5</v>
      </c>
      <c r="K67" s="146">
        <v>4.8219999999999999E-2</v>
      </c>
      <c r="L67" s="144" t="s">
        <v>40</v>
      </c>
      <c r="M67" s="7" t="s">
        <v>129</v>
      </c>
      <c r="N67" s="145">
        <v>-1.6899999999999998E-2</v>
      </c>
      <c r="O67" s="23">
        <v>0.35870000000000002</v>
      </c>
      <c r="P67" s="146">
        <v>-3.5499999999999997E-2</v>
      </c>
      <c r="Q67" s="146">
        <v>0.50190000000000001</v>
      </c>
      <c r="R67" s="146">
        <v>-3.2000000000000002E-3</v>
      </c>
      <c r="S67" s="146">
        <v>-2E-3</v>
      </c>
      <c r="T67" s="146">
        <v>-5.0000000000000001E-4</v>
      </c>
      <c r="U67" s="144">
        <v>359796</v>
      </c>
      <c r="V67" s="144">
        <v>732</v>
      </c>
      <c r="W67" s="148">
        <v>0.21180555555555555</v>
      </c>
      <c r="X67" s="149">
        <v>42738</v>
      </c>
      <c r="Y67" s="13" t="s">
        <v>38</v>
      </c>
    </row>
    <row r="68" spans="1:25" ht="15.75" thickBot="1" x14ac:dyDescent="0.2">
      <c r="A68" s="14">
        <v>150104</v>
      </c>
      <c r="B68" s="150" t="s">
        <v>286</v>
      </c>
      <c r="C68" s="14">
        <v>1.071</v>
      </c>
      <c r="D68" s="151">
        <v>8.9999999999999998E-4</v>
      </c>
      <c r="E68" s="150">
        <v>70.55</v>
      </c>
      <c r="F68" s="14">
        <v>1.032</v>
      </c>
      <c r="G68" s="152">
        <v>-3.78E-2</v>
      </c>
      <c r="H68" s="152">
        <v>3.5000000000000003E-2</v>
      </c>
      <c r="I68" s="150">
        <v>5</v>
      </c>
      <c r="J68" s="150">
        <v>5</v>
      </c>
      <c r="K68" s="152">
        <v>4.8120000000000003E-2</v>
      </c>
      <c r="L68" s="150" t="s">
        <v>40</v>
      </c>
      <c r="M68" s="14" t="s">
        <v>88</v>
      </c>
      <c r="N68" s="156">
        <v>-8.3999999999999995E-3</v>
      </c>
      <c r="O68" s="18">
        <v>0.43909999999999999</v>
      </c>
      <c r="P68" s="152">
        <v>-3.6499999999999998E-2</v>
      </c>
      <c r="Q68" s="152">
        <v>0.68430000000000002</v>
      </c>
      <c r="R68" s="152">
        <v>-3.3E-3</v>
      </c>
      <c r="S68" s="152">
        <v>-4.5999999999999999E-3</v>
      </c>
      <c r="T68" s="152">
        <v>3.8E-3</v>
      </c>
      <c r="U68" s="150">
        <v>1043</v>
      </c>
      <c r="V68" s="150">
        <v>-23</v>
      </c>
      <c r="W68" s="153">
        <v>0.21180555555555555</v>
      </c>
      <c r="X68" s="154">
        <v>42738</v>
      </c>
      <c r="Y68" s="21" t="s">
        <v>38</v>
      </c>
    </row>
    <row r="69" spans="1:25" ht="15.75" thickBot="1" x14ac:dyDescent="0.2">
      <c r="A69" s="7">
        <v>150090</v>
      </c>
      <c r="B69" s="144" t="s">
        <v>173</v>
      </c>
      <c r="C69" s="7">
        <v>1.0720000000000001</v>
      </c>
      <c r="D69" s="147">
        <v>1.9E-3</v>
      </c>
      <c r="E69" s="144">
        <v>11.04</v>
      </c>
      <c r="F69" s="7">
        <v>1.0317000000000001</v>
      </c>
      <c r="G69" s="146">
        <v>-3.9100000000000003E-2</v>
      </c>
      <c r="H69" s="146">
        <v>3.5000000000000003E-2</v>
      </c>
      <c r="I69" s="144">
        <v>5</v>
      </c>
      <c r="J69" s="144">
        <v>5</v>
      </c>
      <c r="K69" s="146">
        <v>4.8059999999999999E-2</v>
      </c>
      <c r="L69" s="144" t="s">
        <v>40</v>
      </c>
      <c r="M69" s="7" t="s">
        <v>174</v>
      </c>
      <c r="N69" s="145">
        <v>-1.2999999999999999E-2</v>
      </c>
      <c r="O69" s="23">
        <v>0.40300000000000002</v>
      </c>
      <c r="P69" s="146">
        <v>-3.8199999999999998E-2</v>
      </c>
      <c r="Q69" s="146">
        <v>0.86309999999999998</v>
      </c>
      <c r="R69" s="146">
        <v>7.9000000000000008E-3</v>
      </c>
      <c r="S69" s="146">
        <v>6.4999999999999997E-3</v>
      </c>
      <c r="T69" s="146">
        <v>-1.1000000000000001E-3</v>
      </c>
      <c r="U69" s="144">
        <v>1092</v>
      </c>
      <c r="V69" s="144">
        <v>0</v>
      </c>
      <c r="W69" s="148">
        <v>0.21180555555555555</v>
      </c>
      <c r="X69" s="149">
        <v>42738</v>
      </c>
      <c r="Y69" s="13" t="s">
        <v>38</v>
      </c>
    </row>
    <row r="70" spans="1:25" ht="15.75" thickBot="1" x14ac:dyDescent="0.2">
      <c r="A70" s="14">
        <v>150030</v>
      </c>
      <c r="B70" s="150" t="s">
        <v>179</v>
      </c>
      <c r="C70" s="14">
        <v>1.0820000000000001</v>
      </c>
      <c r="D70" s="151">
        <v>8.3999999999999995E-3</v>
      </c>
      <c r="E70" s="150">
        <v>0.66</v>
      </c>
      <c r="F70" s="14">
        <v>1.0309999999999999</v>
      </c>
      <c r="G70" s="152">
        <v>-4.9500000000000002E-2</v>
      </c>
      <c r="H70" s="152">
        <v>3.5000000000000003E-2</v>
      </c>
      <c r="I70" s="150">
        <v>5</v>
      </c>
      <c r="J70" s="150">
        <v>5</v>
      </c>
      <c r="K70" s="152">
        <v>4.7570000000000001E-2</v>
      </c>
      <c r="L70" s="150" t="s">
        <v>40</v>
      </c>
      <c r="M70" s="14" t="s">
        <v>180</v>
      </c>
      <c r="N70" s="156">
        <v>-1.18E-2</v>
      </c>
      <c r="O70" s="18">
        <v>0.39910000000000001</v>
      </c>
      <c r="P70" s="152">
        <v>-4.8000000000000001E-2</v>
      </c>
      <c r="Q70" s="152">
        <v>0.87629999999999997</v>
      </c>
      <c r="R70" s="152">
        <v>3.8E-3</v>
      </c>
      <c r="S70" s="152">
        <v>-5.1000000000000004E-3</v>
      </c>
      <c r="T70" s="152">
        <v>-4.1999999999999997E-3</v>
      </c>
      <c r="U70" s="150">
        <v>3156</v>
      </c>
      <c r="V70" s="150">
        <v>-1</v>
      </c>
      <c r="W70" s="153">
        <v>0.21180555555555555</v>
      </c>
      <c r="X70" s="154">
        <v>42738</v>
      </c>
      <c r="Y70" s="21" t="s">
        <v>38</v>
      </c>
    </row>
    <row r="71" spans="1:25" ht="15.75" thickBot="1" x14ac:dyDescent="0.2">
      <c r="A71" s="7">
        <v>502001</v>
      </c>
      <c r="B71" s="144" t="s">
        <v>171</v>
      </c>
      <c r="C71" s="7">
        <v>1.0820000000000001</v>
      </c>
      <c r="D71" s="147">
        <v>2.5600000000000001E-2</v>
      </c>
      <c r="E71" s="144">
        <v>43.94</v>
      </c>
      <c r="F71" s="7">
        <v>1.0309999999999999</v>
      </c>
      <c r="G71" s="146">
        <v>-4.9500000000000002E-2</v>
      </c>
      <c r="H71" s="146">
        <v>3.5000000000000003E-2</v>
      </c>
      <c r="I71" s="144">
        <v>5</v>
      </c>
      <c r="J71" s="144">
        <v>5</v>
      </c>
      <c r="K71" s="146">
        <v>4.7570000000000001E-2</v>
      </c>
      <c r="L71" s="144" t="s">
        <v>40</v>
      </c>
      <c r="M71" s="7" t="s">
        <v>172</v>
      </c>
      <c r="N71" s="145">
        <v>-1.17E-2</v>
      </c>
      <c r="O71" s="23">
        <v>0.37119999999999997</v>
      </c>
      <c r="P71" s="146">
        <v>-4.8000000000000001E-2</v>
      </c>
      <c r="Q71" s="146">
        <v>0.47270000000000001</v>
      </c>
      <c r="R71" s="146">
        <v>1.37E-2</v>
      </c>
      <c r="S71" s="146">
        <v>-1.21E-2</v>
      </c>
      <c r="T71" s="146">
        <v>-7.7999999999999996E-3</v>
      </c>
      <c r="U71" s="144">
        <v>272</v>
      </c>
      <c r="V71" s="144">
        <v>0</v>
      </c>
      <c r="W71" s="148">
        <v>0.21180555555555555</v>
      </c>
      <c r="X71" s="149">
        <v>42738</v>
      </c>
      <c r="Y71" s="13" t="s">
        <v>38</v>
      </c>
    </row>
    <row r="72" spans="1:25" ht="15.75" thickBot="1" x14ac:dyDescent="0.2">
      <c r="A72" s="14">
        <v>150083</v>
      </c>
      <c r="B72" s="150" t="s">
        <v>287</v>
      </c>
      <c r="C72" s="14">
        <v>1.0940000000000001</v>
      </c>
      <c r="D72" s="159">
        <v>0</v>
      </c>
      <c r="E72" s="150">
        <v>0</v>
      </c>
      <c r="F72" s="14">
        <v>1.0317000000000001</v>
      </c>
      <c r="G72" s="152">
        <v>-6.0400000000000002E-2</v>
      </c>
      <c r="H72" s="152">
        <v>3.5000000000000003E-2</v>
      </c>
      <c r="I72" s="150">
        <v>5</v>
      </c>
      <c r="J72" s="150">
        <v>5</v>
      </c>
      <c r="K72" s="152">
        <v>4.7070000000000001E-2</v>
      </c>
      <c r="L72" s="150" t="s">
        <v>40</v>
      </c>
      <c r="M72" s="14" t="s">
        <v>266</v>
      </c>
      <c r="N72" s="156">
        <v>-1.29E-2</v>
      </c>
      <c r="O72" s="18">
        <v>0.38550000000000001</v>
      </c>
      <c r="P72" s="152">
        <v>-5.7500000000000002E-2</v>
      </c>
      <c r="Q72" s="152">
        <v>0.91779999999999995</v>
      </c>
      <c r="R72" s="152">
        <v>1.83E-2</v>
      </c>
      <c r="S72" s="152">
        <v>8.2000000000000007E-3</v>
      </c>
      <c r="T72" s="152">
        <v>1.26E-2</v>
      </c>
      <c r="U72" s="150">
        <v>698</v>
      </c>
      <c r="V72" s="150">
        <v>5</v>
      </c>
      <c r="W72" s="153">
        <v>0.21180555555555555</v>
      </c>
      <c r="X72" s="154">
        <v>42738</v>
      </c>
      <c r="Y72" s="21" t="s">
        <v>38</v>
      </c>
    </row>
    <row r="73" spans="1:25" ht="15.75" thickBot="1" x14ac:dyDescent="0.2">
      <c r="A73" s="7">
        <v>150012</v>
      </c>
      <c r="B73" s="144" t="s">
        <v>185</v>
      </c>
      <c r="C73" s="7">
        <v>1.0409999999999999</v>
      </c>
      <c r="D73" s="145">
        <v>-1E-3</v>
      </c>
      <c r="E73" s="144">
        <v>66.19</v>
      </c>
      <c r="F73" s="7">
        <v>1.0169999999999999</v>
      </c>
      <c r="G73" s="146">
        <v>-2.3599999999999999E-2</v>
      </c>
      <c r="H73" s="144" t="s">
        <v>186</v>
      </c>
      <c r="I73" s="144">
        <v>5</v>
      </c>
      <c r="J73" s="144">
        <v>5</v>
      </c>
      <c r="K73" s="146">
        <v>4.6539999999999998E-2</v>
      </c>
      <c r="L73" s="144" t="s">
        <v>40</v>
      </c>
      <c r="M73" s="7" t="s">
        <v>187</v>
      </c>
      <c r="N73" s="145">
        <v>-6.7999999999999996E-3</v>
      </c>
      <c r="O73" s="23">
        <v>0.52649999999999997</v>
      </c>
      <c r="P73" s="146">
        <v>-2.3800000000000002E-2</v>
      </c>
      <c r="Q73" s="144" t="s">
        <v>37</v>
      </c>
      <c r="R73" s="146">
        <v>-5.4999999999999997E-3</v>
      </c>
      <c r="S73" s="146">
        <v>-4.1999999999999997E-3</v>
      </c>
      <c r="T73" s="146">
        <v>-2.0000000000000001E-4</v>
      </c>
      <c r="U73" s="144">
        <v>7983</v>
      </c>
      <c r="V73" s="144">
        <v>1</v>
      </c>
      <c r="W73" s="148">
        <v>0.17083333333333331</v>
      </c>
      <c r="X73" s="149">
        <v>43570</v>
      </c>
      <c r="Y73" s="13" t="s">
        <v>38</v>
      </c>
    </row>
    <row r="74" spans="1:25" ht="15.75" thickBot="1" x14ac:dyDescent="0.2">
      <c r="A74" s="14">
        <v>150059</v>
      </c>
      <c r="B74" s="150" t="s">
        <v>190</v>
      </c>
      <c r="C74" s="14">
        <v>1.198</v>
      </c>
      <c r="D74" s="156">
        <v>-1.0699999999999999E-2</v>
      </c>
      <c r="E74" s="150">
        <v>2.21</v>
      </c>
      <c r="F74" s="14">
        <v>1.0309999999999999</v>
      </c>
      <c r="G74" s="152">
        <v>-0.16200000000000001</v>
      </c>
      <c r="H74" s="152">
        <v>3.5000000000000003E-2</v>
      </c>
      <c r="I74" s="150">
        <v>5</v>
      </c>
      <c r="J74" s="150">
        <v>5</v>
      </c>
      <c r="K74" s="152">
        <v>4.2840000000000003E-2</v>
      </c>
      <c r="L74" s="150" t="s">
        <v>40</v>
      </c>
      <c r="M74" s="14" t="s">
        <v>191</v>
      </c>
      <c r="N74" s="156">
        <v>-1.41E-2</v>
      </c>
      <c r="O74" s="18">
        <v>0.48509999999999998</v>
      </c>
      <c r="P74" s="152">
        <v>-0.14019999999999999</v>
      </c>
      <c r="Q74" s="152">
        <v>1.2889999999999999</v>
      </c>
      <c r="R74" s="152">
        <v>-4.7000000000000002E-3</v>
      </c>
      <c r="S74" s="152">
        <v>-7.4000000000000003E-3</v>
      </c>
      <c r="T74" s="152">
        <v>-7.0000000000000001E-3</v>
      </c>
      <c r="U74" s="150">
        <v>4182</v>
      </c>
      <c r="V74" s="150">
        <v>-5</v>
      </c>
      <c r="W74" s="153">
        <v>0.17083333333333331</v>
      </c>
      <c r="X74" s="154">
        <v>42738</v>
      </c>
      <c r="Y74" s="21" t="s">
        <v>38</v>
      </c>
    </row>
    <row r="75" spans="1:25" ht="15.75" thickBot="1" x14ac:dyDescent="0.2">
      <c r="A75" s="7">
        <v>150135</v>
      </c>
      <c r="B75" s="144" t="s">
        <v>345</v>
      </c>
      <c r="C75" s="7">
        <v>1.0449999999999999</v>
      </c>
      <c r="D75" s="145">
        <v>-2.8999999999999998E-3</v>
      </c>
      <c r="E75" s="144">
        <v>7.56</v>
      </c>
      <c r="F75" s="7">
        <v>1.032</v>
      </c>
      <c r="G75" s="146">
        <v>-1.26E-2</v>
      </c>
      <c r="H75" s="146">
        <v>3.5000000000000003E-2</v>
      </c>
      <c r="I75" s="144">
        <v>5</v>
      </c>
      <c r="J75" s="144">
        <v>5</v>
      </c>
      <c r="K75" s="146">
        <v>4.2459999999999998E-2</v>
      </c>
      <c r="L75" s="144">
        <v>3.59</v>
      </c>
      <c r="M75" s="7" t="s">
        <v>187</v>
      </c>
      <c r="N75" s="145">
        <v>-6.7999999999999996E-3</v>
      </c>
      <c r="O75" s="146">
        <v>0.20050000000000001</v>
      </c>
      <c r="P75" s="144" t="s">
        <v>37</v>
      </c>
      <c r="Q75" s="146">
        <v>1.4944</v>
      </c>
      <c r="R75" s="146">
        <v>5.8999999999999999E-3</v>
      </c>
      <c r="S75" s="146">
        <v>4.3E-3</v>
      </c>
      <c r="T75" s="146">
        <v>2.5499999999999998E-2</v>
      </c>
      <c r="U75" s="144">
        <v>1942</v>
      </c>
      <c r="V75" s="144">
        <v>10</v>
      </c>
      <c r="W75" s="148">
        <v>0.21180555555555555</v>
      </c>
      <c r="X75" s="149">
        <v>42738</v>
      </c>
      <c r="Y75" s="13" t="s">
        <v>38</v>
      </c>
    </row>
    <row r="76" spans="1:25" ht="15.75" thickBot="1" x14ac:dyDescent="0.2">
      <c r="A76" s="14">
        <v>150085</v>
      </c>
      <c r="B76" s="150" t="s">
        <v>188</v>
      </c>
      <c r="C76" s="14">
        <v>1.0449999999999999</v>
      </c>
      <c r="D76" s="151">
        <v>1.9E-3</v>
      </c>
      <c r="E76" s="150">
        <v>68.89</v>
      </c>
      <c r="F76" s="14">
        <v>1.014</v>
      </c>
      <c r="G76" s="152">
        <v>-3.0599999999999999E-2</v>
      </c>
      <c r="H76" s="152">
        <v>3.5000000000000003E-2</v>
      </c>
      <c r="I76" s="150">
        <v>5</v>
      </c>
      <c r="J76" s="150">
        <v>5</v>
      </c>
      <c r="K76" s="152">
        <v>6.2100000000000002E-3</v>
      </c>
      <c r="L76" s="150">
        <v>0.71</v>
      </c>
      <c r="M76" s="14" t="s">
        <v>189</v>
      </c>
      <c r="N76" s="156">
        <v>-1.18E-2</v>
      </c>
      <c r="O76" s="152">
        <v>0.39810000000000001</v>
      </c>
      <c r="P76" s="150" t="s">
        <v>37</v>
      </c>
      <c r="Q76" s="162">
        <v>0.90480000000000005</v>
      </c>
      <c r="R76" s="152">
        <v>-6.1999999999999998E-3</v>
      </c>
      <c r="S76" s="152">
        <v>-5.5999999999999999E-3</v>
      </c>
      <c r="T76" s="152">
        <v>-3.3999999999999998E-3</v>
      </c>
      <c r="U76" s="150">
        <v>19265</v>
      </c>
      <c r="V76" s="150">
        <v>-114</v>
      </c>
      <c r="W76" s="153">
        <v>0.21180555555555555</v>
      </c>
      <c r="X76" s="154">
        <v>42863</v>
      </c>
      <c r="Y76" s="21" t="s">
        <v>38</v>
      </c>
    </row>
    <row r="77" spans="1:25" ht="15.75" thickBot="1" x14ac:dyDescent="0.2">
      <c r="A77" s="7">
        <v>150096</v>
      </c>
      <c r="B77" s="144" t="s">
        <v>192</v>
      </c>
      <c r="C77" s="7">
        <v>1.107</v>
      </c>
      <c r="D77" s="145">
        <v>-2.7000000000000001E-3</v>
      </c>
      <c r="E77" s="144">
        <v>6.32</v>
      </c>
      <c r="F77" s="7">
        <v>1.032</v>
      </c>
      <c r="G77" s="146">
        <v>-7.2700000000000001E-2</v>
      </c>
      <c r="H77" s="146">
        <v>3.5000000000000003E-2</v>
      </c>
      <c r="I77" s="144">
        <v>5</v>
      </c>
      <c r="J77" s="144">
        <v>5</v>
      </c>
      <c r="K77" s="146">
        <v>-3.61E-2</v>
      </c>
      <c r="L77" s="144">
        <v>0.85</v>
      </c>
      <c r="M77" s="7" t="s">
        <v>193</v>
      </c>
      <c r="N77" s="145">
        <v>-1.24E-2</v>
      </c>
      <c r="O77" s="146">
        <v>0.36030000000000001</v>
      </c>
      <c r="P77" s="144" t="s">
        <v>37</v>
      </c>
      <c r="Q77" s="146">
        <v>0.99590000000000001</v>
      </c>
      <c r="R77" s="146">
        <v>-8.9999999999999993E-3</v>
      </c>
      <c r="S77" s="146">
        <v>-6.4000000000000003E-3</v>
      </c>
      <c r="T77" s="146">
        <v>-1.1299999999999999E-2</v>
      </c>
      <c r="U77" s="144">
        <v>12812</v>
      </c>
      <c r="V77" s="144">
        <v>-14</v>
      </c>
      <c r="W77" s="148">
        <v>0.21180555555555555</v>
      </c>
      <c r="X77" s="149">
        <v>42738</v>
      </c>
      <c r="Y77" s="13" t="s">
        <v>38</v>
      </c>
    </row>
    <row r="78" spans="1:25" ht="15.75" thickBot="1" x14ac:dyDescent="0.2">
      <c r="A78" s="14">
        <v>150088</v>
      </c>
      <c r="B78" s="150" t="s">
        <v>151</v>
      </c>
      <c r="C78" s="14">
        <v>1.04</v>
      </c>
      <c r="D78" s="156">
        <v>-1.0500000000000001E-2</v>
      </c>
      <c r="E78" s="150">
        <v>25.61</v>
      </c>
      <c r="F78" s="14">
        <v>1.0317000000000001</v>
      </c>
      <c r="G78" s="152">
        <v>-8.0000000000000002E-3</v>
      </c>
      <c r="H78" s="152">
        <v>3.5000000000000003E-2</v>
      </c>
      <c r="I78" s="150">
        <v>5</v>
      </c>
      <c r="J78" s="150">
        <v>5</v>
      </c>
      <c r="K78" s="150" t="s">
        <v>37</v>
      </c>
      <c r="L78" s="150">
        <v>0</v>
      </c>
      <c r="M78" s="14" t="s">
        <v>148</v>
      </c>
      <c r="N78" s="156">
        <v>-1.2200000000000001E-2</v>
      </c>
      <c r="O78" s="152">
        <v>0.42330000000000001</v>
      </c>
      <c r="P78" s="150" t="s">
        <v>37</v>
      </c>
      <c r="Q78" s="152">
        <v>0.79969999999999997</v>
      </c>
      <c r="R78" s="152">
        <v>1.6000000000000001E-3</v>
      </c>
      <c r="S78" s="152">
        <v>-1.6000000000000001E-3</v>
      </c>
      <c r="T78" s="152">
        <v>-3.2000000000000002E-3</v>
      </c>
      <c r="U78" s="150">
        <v>287</v>
      </c>
      <c r="V78" s="150">
        <v>-1</v>
      </c>
      <c r="W78" s="153">
        <v>0.21180555555555555</v>
      </c>
      <c r="X78" s="154">
        <v>42605</v>
      </c>
      <c r="Y78" s="21" t="s">
        <v>38</v>
      </c>
    </row>
    <row r="79" spans="1:25" ht="14.25" thickBot="1" x14ac:dyDescent="0.2">
      <c r="A79" s="44" t="s">
        <v>243</v>
      </c>
      <c r="B79" s="36"/>
      <c r="C79" s="35"/>
      <c r="D79" s="43">
        <f>AVERAGE(D43:D78)</f>
        <v>9.6666666666666656E-4</v>
      </c>
      <c r="E79" s="36"/>
      <c r="F79" s="35"/>
      <c r="G79" s="43">
        <f>AVERAGE(G43:G78)</f>
        <v>-3.0008333333333335E-2</v>
      </c>
      <c r="H79" s="272">
        <f>COUNTIF($D43:$D78,"&gt;0")/COUNT($D43:$D78)</f>
        <v>0.41666666666666669</v>
      </c>
      <c r="I79" s="270"/>
      <c r="J79" s="270"/>
      <c r="K79" s="43">
        <f>AVERAGE(K43:K78)</f>
        <v>4.4683999999999981E-2</v>
      </c>
      <c r="L79" s="36"/>
      <c r="M79" s="35"/>
      <c r="N79" s="38"/>
      <c r="O79" s="39"/>
      <c r="P79" s="43">
        <f>AVERAGE(P43:P78)</f>
        <v>-3.1548387096774197E-2</v>
      </c>
      <c r="Q79" s="37"/>
      <c r="R79" s="43">
        <f>AVERAGE(R43:R78)</f>
        <v>2.7222222222222227E-3</v>
      </c>
      <c r="S79" s="37"/>
      <c r="T79" s="37"/>
      <c r="U79" s="36"/>
      <c r="V79" s="36"/>
      <c r="W79" s="40"/>
      <c r="X79" s="41"/>
      <c r="Y79" s="42"/>
    </row>
    <row r="80" spans="1:25" ht="15.75" thickBot="1" x14ac:dyDescent="0.2">
      <c r="A80" s="7">
        <v>150049</v>
      </c>
      <c r="B80" s="144" t="s">
        <v>142</v>
      </c>
      <c r="C80" s="7">
        <v>1.0289999999999999</v>
      </c>
      <c r="D80" s="157">
        <v>0</v>
      </c>
      <c r="E80" s="144">
        <v>3.96</v>
      </c>
      <c r="F80" s="7">
        <v>1.02</v>
      </c>
      <c r="G80" s="146">
        <v>-8.8000000000000005E-3</v>
      </c>
      <c r="H80" s="146">
        <v>3.2000000000000001E-2</v>
      </c>
      <c r="I80" s="144">
        <v>4.7</v>
      </c>
      <c r="J80" s="144">
        <v>4.7</v>
      </c>
      <c r="K80" s="146">
        <v>4.6580000000000003E-2</v>
      </c>
      <c r="L80" s="144" t="s">
        <v>40</v>
      </c>
      <c r="M80" s="7" t="s">
        <v>36</v>
      </c>
      <c r="N80" s="157">
        <v>0</v>
      </c>
      <c r="O80" s="23">
        <v>0.51629999999999998</v>
      </c>
      <c r="P80" s="146">
        <v>-1.0999999999999999E-2</v>
      </c>
      <c r="Q80" s="144" t="s">
        <v>37</v>
      </c>
      <c r="R80" s="146">
        <v>0</v>
      </c>
      <c r="S80" s="146">
        <v>-4.0000000000000002E-4</v>
      </c>
      <c r="T80" s="146">
        <v>7.9000000000000008E-3</v>
      </c>
      <c r="U80" s="144">
        <v>1922</v>
      </c>
      <c r="V80" s="144">
        <v>0</v>
      </c>
      <c r="W80" s="148">
        <v>0.21180555555555555</v>
      </c>
      <c r="X80" s="149">
        <v>42807</v>
      </c>
      <c r="Y80" s="13" t="s">
        <v>38</v>
      </c>
    </row>
    <row r="81" spans="1:25" ht="15.75" thickBot="1" x14ac:dyDescent="0.2">
      <c r="A81" s="14">
        <v>150150</v>
      </c>
      <c r="B81" s="150" t="s">
        <v>145</v>
      </c>
      <c r="C81" s="14">
        <v>1.0469999999999999</v>
      </c>
      <c r="D81" s="159">
        <v>0</v>
      </c>
      <c r="E81" s="150">
        <v>6.9</v>
      </c>
      <c r="F81" s="14">
        <v>1.032</v>
      </c>
      <c r="G81" s="152">
        <v>-1.4500000000000001E-2</v>
      </c>
      <c r="H81" s="152">
        <v>3.2000000000000001E-2</v>
      </c>
      <c r="I81" s="150">
        <v>4.7</v>
      </c>
      <c r="J81" s="150">
        <v>4.7</v>
      </c>
      <c r="K81" s="152">
        <v>4.6309999999999997E-2</v>
      </c>
      <c r="L81" s="150" t="s">
        <v>40</v>
      </c>
      <c r="M81" s="14" t="s">
        <v>146</v>
      </c>
      <c r="N81" s="156">
        <v>-1.9199999999999998E-2</v>
      </c>
      <c r="O81" s="18">
        <v>0.38350000000000001</v>
      </c>
      <c r="P81" s="152">
        <v>-1.5900000000000001E-2</v>
      </c>
      <c r="Q81" s="152">
        <v>0.44269999999999998</v>
      </c>
      <c r="R81" s="152">
        <v>-3.5000000000000001E-3</v>
      </c>
      <c r="S81" s="152">
        <v>-3.8E-3</v>
      </c>
      <c r="T81" s="152">
        <v>1.9E-3</v>
      </c>
      <c r="U81" s="150">
        <v>9302</v>
      </c>
      <c r="V81" s="150">
        <v>3</v>
      </c>
      <c r="W81" s="153">
        <v>0.21180555555555555</v>
      </c>
      <c r="X81" s="154">
        <v>42719</v>
      </c>
      <c r="Y81" s="21" t="s">
        <v>38</v>
      </c>
    </row>
    <row r="82" spans="1:25" ht="15.75" thickBot="1" x14ac:dyDescent="0.2">
      <c r="A82" s="7">
        <v>150148</v>
      </c>
      <c r="B82" s="144" t="s">
        <v>143</v>
      </c>
      <c r="C82" s="7">
        <v>1.052</v>
      </c>
      <c r="D82" s="147">
        <v>1E-3</v>
      </c>
      <c r="E82" s="144">
        <v>13.49</v>
      </c>
      <c r="F82" s="7">
        <v>1.032</v>
      </c>
      <c r="G82" s="146">
        <v>-1.9400000000000001E-2</v>
      </c>
      <c r="H82" s="146">
        <v>3.2000000000000001E-2</v>
      </c>
      <c r="I82" s="144">
        <v>4.7</v>
      </c>
      <c r="J82" s="144">
        <v>4.7</v>
      </c>
      <c r="K82" s="146">
        <v>4.6080000000000003E-2</v>
      </c>
      <c r="L82" s="144" t="s">
        <v>40</v>
      </c>
      <c r="M82" s="7" t="s">
        <v>144</v>
      </c>
      <c r="N82" s="145">
        <v>-1.1999999999999999E-3</v>
      </c>
      <c r="O82" s="23">
        <v>0.20380000000000001</v>
      </c>
      <c r="P82" s="146">
        <v>-2.06E-2</v>
      </c>
      <c r="Q82" s="146">
        <v>0.86319999999999997</v>
      </c>
      <c r="R82" s="146">
        <v>-4.4999999999999997E-3</v>
      </c>
      <c r="S82" s="146">
        <v>-4.3E-3</v>
      </c>
      <c r="T82" s="146">
        <v>-4.3E-3</v>
      </c>
      <c r="U82" s="144">
        <v>13022</v>
      </c>
      <c r="V82" s="144">
        <v>-46</v>
      </c>
      <c r="W82" s="148">
        <v>0.21180555555555555</v>
      </c>
      <c r="X82" s="149">
        <v>42719</v>
      </c>
      <c r="Y82" s="13" t="s">
        <v>38</v>
      </c>
    </row>
    <row r="83" spans="1:25" ht="15.75" thickBot="1" x14ac:dyDescent="0.2">
      <c r="A83" s="14">
        <v>150028</v>
      </c>
      <c r="B83" s="150" t="s">
        <v>147</v>
      </c>
      <c r="C83" s="14">
        <v>1.046</v>
      </c>
      <c r="D83" s="151">
        <v>2.8999999999999998E-3</v>
      </c>
      <c r="E83" s="150">
        <v>59.93</v>
      </c>
      <c r="F83" s="14">
        <v>1.0249999999999999</v>
      </c>
      <c r="G83" s="152">
        <v>-2.0500000000000001E-2</v>
      </c>
      <c r="H83" s="152">
        <v>3.2000000000000001E-2</v>
      </c>
      <c r="I83" s="150">
        <v>4.7</v>
      </c>
      <c r="J83" s="150">
        <v>4.7</v>
      </c>
      <c r="K83" s="152">
        <v>4.6030000000000001E-2</v>
      </c>
      <c r="L83" s="150" t="s">
        <v>40</v>
      </c>
      <c r="M83" s="14" t="s">
        <v>148</v>
      </c>
      <c r="N83" s="156">
        <v>-1.2200000000000001E-2</v>
      </c>
      <c r="O83" s="18">
        <v>0.55110000000000003</v>
      </c>
      <c r="P83" s="152">
        <v>-2.1600000000000001E-2</v>
      </c>
      <c r="Q83" s="152">
        <v>0.60340000000000005</v>
      </c>
      <c r="R83" s="152">
        <v>-5.5999999999999999E-3</v>
      </c>
      <c r="S83" s="152">
        <v>-8.0999999999999996E-3</v>
      </c>
      <c r="T83" s="152">
        <v>-3.5000000000000001E-3</v>
      </c>
      <c r="U83" s="150">
        <v>4690</v>
      </c>
      <c r="V83" s="150">
        <v>-6</v>
      </c>
      <c r="W83" s="153">
        <v>0.17083333333333331</v>
      </c>
      <c r="X83" s="154">
        <v>42771</v>
      </c>
      <c r="Y83" s="21" t="s">
        <v>38</v>
      </c>
    </row>
    <row r="84" spans="1:25" ht="15.75" thickBot="1" x14ac:dyDescent="0.2">
      <c r="A84" s="7">
        <v>150157</v>
      </c>
      <c r="B84" s="144" t="s">
        <v>149</v>
      </c>
      <c r="C84" s="7">
        <v>1.0629999999999999</v>
      </c>
      <c r="D84" s="147">
        <v>1.9E-3</v>
      </c>
      <c r="E84" s="144">
        <v>2050.7800000000002</v>
      </c>
      <c r="F84" s="7">
        <v>1.032</v>
      </c>
      <c r="G84" s="146">
        <v>-0.03</v>
      </c>
      <c r="H84" s="146">
        <v>3.2000000000000001E-2</v>
      </c>
      <c r="I84" s="144">
        <v>4.7</v>
      </c>
      <c r="J84" s="144">
        <v>4.7</v>
      </c>
      <c r="K84" s="146">
        <v>4.5589999999999999E-2</v>
      </c>
      <c r="L84" s="144" t="s">
        <v>40</v>
      </c>
      <c r="M84" s="7" t="s">
        <v>150</v>
      </c>
      <c r="N84" s="145">
        <v>-7.0000000000000001E-3</v>
      </c>
      <c r="O84" s="23">
        <v>0.31859999999999999</v>
      </c>
      <c r="P84" s="146">
        <v>-3.0700000000000002E-2</v>
      </c>
      <c r="Q84" s="146">
        <v>0.59460000000000002</v>
      </c>
      <c r="R84" s="146">
        <v>-4.4999999999999997E-3</v>
      </c>
      <c r="S84" s="146">
        <v>-3.7000000000000002E-3</v>
      </c>
      <c r="T84" s="146">
        <v>0</v>
      </c>
      <c r="U84" s="144">
        <v>116834</v>
      </c>
      <c r="V84" s="144">
        <v>261</v>
      </c>
      <c r="W84" s="148">
        <v>0.21180555555555555</v>
      </c>
      <c r="X84" s="149">
        <v>42719</v>
      </c>
      <c r="Y84" s="13" t="s">
        <v>38</v>
      </c>
    </row>
    <row r="85" spans="1:25" ht="14.25" thickBot="1" x14ac:dyDescent="0.2">
      <c r="A85" s="44" t="s">
        <v>242</v>
      </c>
      <c r="B85" s="36"/>
      <c r="C85" s="35"/>
      <c r="D85" s="43">
        <f>AVERAGE(D80:D84)</f>
        <v>1.16E-3</v>
      </c>
      <c r="E85" s="36"/>
      <c r="F85" s="35"/>
      <c r="G85" s="43">
        <f>AVERAGE(G80:G84)</f>
        <v>-1.864E-2</v>
      </c>
      <c r="H85" s="272">
        <f>COUNTIF($D80:$D84,"&gt;0")/COUNT($D80:$D84)</f>
        <v>0.6</v>
      </c>
      <c r="I85" s="270">
        <f>COUNTIF($D80:$D84,"&lt;0")</f>
        <v>0</v>
      </c>
      <c r="J85" s="270">
        <f>COUNTIF($D80:$D84,"=0")</f>
        <v>2</v>
      </c>
      <c r="K85" s="43">
        <f>AVERAGE(K80:K84)</f>
        <v>4.6117999999999999E-2</v>
      </c>
      <c r="L85" s="36"/>
      <c r="M85" s="35"/>
      <c r="N85" s="38"/>
      <c r="O85" s="39"/>
      <c r="P85" s="43">
        <f>AVERAGE(P80:P84)</f>
        <v>-1.9959999999999999E-2</v>
      </c>
      <c r="Q85" s="37"/>
      <c r="R85" s="43">
        <f>AVERAGE(R80:R84)</f>
        <v>-3.6200000000000004E-3</v>
      </c>
      <c r="S85" s="37"/>
      <c r="T85" s="37"/>
      <c r="U85" s="36"/>
      <c r="V85" s="36"/>
      <c r="W85" s="40"/>
      <c r="X85" s="41"/>
      <c r="Y85" s="42"/>
    </row>
    <row r="86" spans="1:25" ht="15.75" thickBot="1" x14ac:dyDescent="0.2">
      <c r="A86" s="14">
        <v>150022</v>
      </c>
      <c r="B86" s="161" t="s">
        <v>42</v>
      </c>
      <c r="C86" s="14">
        <v>0.84299999999999997</v>
      </c>
      <c r="D86" s="156">
        <v>-7.1000000000000004E-3</v>
      </c>
      <c r="E86" s="150">
        <v>6473.94</v>
      </c>
      <c r="F86" s="14">
        <v>1.0285</v>
      </c>
      <c r="G86" s="152">
        <v>0.1804</v>
      </c>
      <c r="H86" s="152">
        <v>0.03</v>
      </c>
      <c r="I86" s="150">
        <v>4.5</v>
      </c>
      <c r="J86" s="150">
        <v>4.5</v>
      </c>
      <c r="K86" s="152">
        <v>5.525E-2</v>
      </c>
      <c r="L86" s="150" t="s">
        <v>40</v>
      </c>
      <c r="M86" s="14" t="s">
        <v>43</v>
      </c>
      <c r="N86" s="156">
        <v>-1.2999999999999999E-2</v>
      </c>
      <c r="O86" s="18">
        <v>0.10970000000000001</v>
      </c>
      <c r="P86" s="161" t="s">
        <v>44</v>
      </c>
      <c r="Q86" s="162">
        <v>2.1547000000000001</v>
      </c>
      <c r="R86" s="152">
        <v>-3.8999999999999998E-3</v>
      </c>
      <c r="S86" s="152">
        <v>-4.4999999999999997E-3</v>
      </c>
      <c r="T86" s="152">
        <v>-5.7999999999999996E-3</v>
      </c>
      <c r="U86" s="150">
        <v>300192</v>
      </c>
      <c r="V86" s="150">
        <v>-448</v>
      </c>
      <c r="W86" s="153">
        <v>0.21180555555555555</v>
      </c>
      <c r="X86" s="185">
        <v>42738</v>
      </c>
      <c r="Y86" s="21" t="s">
        <v>38</v>
      </c>
    </row>
    <row r="87" spans="1:25" ht="15.75" thickBot="1" x14ac:dyDescent="0.2">
      <c r="A87" s="7">
        <v>502017</v>
      </c>
      <c r="B87" s="144" t="s">
        <v>45</v>
      </c>
      <c r="C87" s="7">
        <v>1.0309999999999999</v>
      </c>
      <c r="D87" s="145">
        <v>-5.7999999999999996E-3</v>
      </c>
      <c r="E87" s="144">
        <v>55.3</v>
      </c>
      <c r="F87" s="7">
        <v>1.03</v>
      </c>
      <c r="G87" s="146">
        <v>-1E-3</v>
      </c>
      <c r="H87" s="146">
        <v>0.03</v>
      </c>
      <c r="I87" s="144">
        <v>4.5</v>
      </c>
      <c r="J87" s="144">
        <v>4.5</v>
      </c>
      <c r="K87" s="146">
        <v>4.496E-2</v>
      </c>
      <c r="L87" s="144" t="s">
        <v>40</v>
      </c>
      <c r="M87" s="7" t="s">
        <v>46</v>
      </c>
      <c r="N87" s="145">
        <v>-1.6400000000000001E-2</v>
      </c>
      <c r="O87" s="23">
        <v>0.3639</v>
      </c>
      <c r="P87" s="146">
        <v>-4.4999999999999997E-3</v>
      </c>
      <c r="Q87" s="146">
        <v>0.4909</v>
      </c>
      <c r="R87" s="146">
        <v>4.8999999999999998E-3</v>
      </c>
      <c r="S87" s="146">
        <v>1.2200000000000001E-2</v>
      </c>
      <c r="T87" s="146">
        <v>9.9000000000000008E-3</v>
      </c>
      <c r="U87" s="144">
        <v>251</v>
      </c>
      <c r="V87" s="144">
        <v>0</v>
      </c>
      <c r="W87" s="148">
        <v>0.21180555555555555</v>
      </c>
      <c r="X87" s="149">
        <v>42719</v>
      </c>
      <c r="Y87" s="13" t="s">
        <v>38</v>
      </c>
    </row>
    <row r="88" spans="1:25" ht="15.75" thickBot="1" x14ac:dyDescent="0.2">
      <c r="A88" s="14">
        <v>150273</v>
      </c>
      <c r="B88" s="150" t="s">
        <v>45</v>
      </c>
      <c r="C88" s="14">
        <v>1.0629999999999999</v>
      </c>
      <c r="D88" s="151">
        <v>8.9999999999999998E-4</v>
      </c>
      <c r="E88" s="150">
        <v>113.19</v>
      </c>
      <c r="F88" s="14">
        <v>1.056</v>
      </c>
      <c r="G88" s="152">
        <v>-6.6E-3</v>
      </c>
      <c r="H88" s="152">
        <v>0.03</v>
      </c>
      <c r="I88" s="150">
        <v>5</v>
      </c>
      <c r="J88" s="150">
        <v>4.5</v>
      </c>
      <c r="K88" s="152">
        <v>4.4690000000000001E-2</v>
      </c>
      <c r="L88" s="150" t="s">
        <v>40</v>
      </c>
      <c r="M88" s="14" t="s">
        <v>46</v>
      </c>
      <c r="N88" s="156">
        <v>-1.6400000000000001E-2</v>
      </c>
      <c r="O88" s="18">
        <v>0.14960000000000001</v>
      </c>
      <c r="P88" s="152">
        <v>-1.01E-2</v>
      </c>
      <c r="Q88" s="152">
        <v>0.95350000000000001</v>
      </c>
      <c r="R88" s="152">
        <v>2.8E-3</v>
      </c>
      <c r="S88" s="152">
        <v>4.4999999999999997E-3</v>
      </c>
      <c r="T88" s="152">
        <v>-2.5999999999999999E-3</v>
      </c>
      <c r="U88" s="150">
        <v>10344</v>
      </c>
      <c r="V88" s="150">
        <v>13</v>
      </c>
      <c r="W88" s="153">
        <v>0.21180555555555555</v>
      </c>
      <c r="X88" s="154">
        <v>42614</v>
      </c>
      <c r="Y88" s="21" t="s">
        <v>38</v>
      </c>
    </row>
    <row r="89" spans="1:25" ht="15.75" thickBot="1" x14ac:dyDescent="0.2">
      <c r="A89" s="7">
        <v>150164</v>
      </c>
      <c r="B89" s="144" t="s">
        <v>61</v>
      </c>
      <c r="C89" s="7">
        <v>1.034</v>
      </c>
      <c r="D89" s="157">
        <v>0</v>
      </c>
      <c r="E89" s="144">
        <v>371.03</v>
      </c>
      <c r="F89" s="7">
        <v>1.0269999999999999</v>
      </c>
      <c r="G89" s="146">
        <v>-6.7999999999999996E-3</v>
      </c>
      <c r="H89" s="146">
        <v>0.03</v>
      </c>
      <c r="I89" s="144">
        <v>4.5</v>
      </c>
      <c r="J89" s="144">
        <v>4.5</v>
      </c>
      <c r="K89" s="146">
        <v>4.4690000000000001E-2</v>
      </c>
      <c r="L89" s="144" t="s">
        <v>40</v>
      </c>
      <c r="M89" s="7" t="s">
        <v>62</v>
      </c>
      <c r="N89" s="145">
        <v>-4.7999999999999996E-3</v>
      </c>
      <c r="O89" s="23">
        <v>0.1229</v>
      </c>
      <c r="P89" s="146">
        <v>-9.1000000000000004E-3</v>
      </c>
      <c r="Q89" s="146">
        <v>0.43809999999999999</v>
      </c>
      <c r="R89" s="146">
        <v>8.2000000000000007E-3</v>
      </c>
      <c r="S89" s="146">
        <v>7.3000000000000001E-3</v>
      </c>
      <c r="T89" s="146">
        <v>5.7999999999999996E-3</v>
      </c>
      <c r="U89" s="144">
        <v>3490</v>
      </c>
      <c r="V89" s="144">
        <v>0</v>
      </c>
      <c r="W89" s="148">
        <v>0.29375000000000001</v>
      </c>
      <c r="X89" s="149">
        <v>42705</v>
      </c>
      <c r="Y89" s="13" t="s">
        <v>38</v>
      </c>
    </row>
    <row r="90" spans="1:25" ht="15.75" thickBot="1" x14ac:dyDescent="0.2">
      <c r="A90" s="14">
        <v>150277</v>
      </c>
      <c r="B90" s="161" t="s">
        <v>65</v>
      </c>
      <c r="C90" s="14">
        <v>1.0640000000000001</v>
      </c>
      <c r="D90" s="156">
        <v>-8.9999999999999998E-4</v>
      </c>
      <c r="E90" s="150">
        <v>1042.01</v>
      </c>
      <c r="F90" s="14">
        <v>1.056</v>
      </c>
      <c r="G90" s="152">
        <v>-7.6E-3</v>
      </c>
      <c r="H90" s="152">
        <v>0.03</v>
      </c>
      <c r="I90" s="150">
        <v>5</v>
      </c>
      <c r="J90" s="150">
        <v>4.5</v>
      </c>
      <c r="K90" s="152">
        <v>4.4650000000000002E-2</v>
      </c>
      <c r="L90" s="150" t="s">
        <v>40</v>
      </c>
      <c r="M90" s="14" t="s">
        <v>66</v>
      </c>
      <c r="N90" s="156">
        <v>-1.7500000000000002E-2</v>
      </c>
      <c r="O90" s="18">
        <v>0.15939999999999999</v>
      </c>
      <c r="P90" s="152">
        <v>-1.11E-2</v>
      </c>
      <c r="Q90" s="152">
        <v>0.93079999999999996</v>
      </c>
      <c r="R90" s="152">
        <v>2.0000000000000001E-4</v>
      </c>
      <c r="S90" s="152">
        <v>2.5000000000000001E-3</v>
      </c>
      <c r="T90" s="152">
        <v>0</v>
      </c>
      <c r="U90" s="150">
        <v>53712</v>
      </c>
      <c r="V90" s="150">
        <v>62</v>
      </c>
      <c r="W90" s="153">
        <v>0.21180555555555555</v>
      </c>
      <c r="X90" s="154">
        <v>42614</v>
      </c>
      <c r="Y90" s="21" t="s">
        <v>38</v>
      </c>
    </row>
    <row r="91" spans="1:25" ht="15.75" thickBot="1" x14ac:dyDescent="0.2">
      <c r="A91" s="7">
        <v>502027</v>
      </c>
      <c r="B91" s="144" t="s">
        <v>124</v>
      </c>
      <c r="C91" s="7">
        <v>1.0589999999999999</v>
      </c>
      <c r="D91" s="145">
        <v>-5.5999999999999999E-3</v>
      </c>
      <c r="E91" s="144">
        <v>54.42</v>
      </c>
      <c r="F91" s="7">
        <v>1.0509999999999999</v>
      </c>
      <c r="G91" s="146">
        <v>-7.6E-3</v>
      </c>
      <c r="H91" s="146">
        <v>0.03</v>
      </c>
      <c r="I91" s="144">
        <v>5</v>
      </c>
      <c r="J91" s="144">
        <v>4.5</v>
      </c>
      <c r="K91" s="146">
        <v>4.4650000000000002E-2</v>
      </c>
      <c r="L91" s="144" t="s">
        <v>40</v>
      </c>
      <c r="M91" s="7" t="s">
        <v>125</v>
      </c>
      <c r="N91" s="145">
        <v>-1.4999999999999999E-2</v>
      </c>
      <c r="O91" s="23">
        <v>0.29120000000000001</v>
      </c>
      <c r="P91" s="146">
        <v>-1.11E-2</v>
      </c>
      <c r="Q91" s="146">
        <v>0.63449999999999995</v>
      </c>
      <c r="R91" s="146">
        <v>7.6600000000000001E-2</v>
      </c>
      <c r="S91" s="146">
        <v>0.1192</v>
      </c>
      <c r="T91" s="146">
        <v>6.7199999999999996E-2</v>
      </c>
      <c r="U91" s="144">
        <v>138</v>
      </c>
      <c r="V91" s="144">
        <v>-1</v>
      </c>
      <c r="W91" s="148">
        <v>0.21180555555555555</v>
      </c>
      <c r="X91" s="149">
        <v>42614</v>
      </c>
      <c r="Y91" s="13" t="s">
        <v>38</v>
      </c>
    </row>
    <row r="92" spans="1:25" ht="15.75" thickBot="1" x14ac:dyDescent="0.2">
      <c r="A92" s="14">
        <v>150235</v>
      </c>
      <c r="B92" s="150" t="s">
        <v>115</v>
      </c>
      <c r="C92" s="14">
        <v>1.036</v>
      </c>
      <c r="D92" s="156">
        <v>-1.9E-3</v>
      </c>
      <c r="E92" s="150">
        <v>516.16999999999996</v>
      </c>
      <c r="F92" s="14">
        <v>1.028</v>
      </c>
      <c r="G92" s="152">
        <v>-7.7999999999999996E-3</v>
      </c>
      <c r="H92" s="152">
        <v>0.03</v>
      </c>
      <c r="I92" s="150">
        <v>4.5</v>
      </c>
      <c r="J92" s="150">
        <v>4.5</v>
      </c>
      <c r="K92" s="152">
        <v>4.4639999999999999E-2</v>
      </c>
      <c r="L92" s="150" t="s">
        <v>40</v>
      </c>
      <c r="M92" s="14" t="s">
        <v>56</v>
      </c>
      <c r="N92" s="156">
        <v>-1.67E-2</v>
      </c>
      <c r="O92" s="18">
        <v>0.36530000000000001</v>
      </c>
      <c r="P92" s="152">
        <v>-1.12E-2</v>
      </c>
      <c r="Q92" s="152">
        <v>0.4899</v>
      </c>
      <c r="R92" s="152">
        <v>1.1999999999999999E-3</v>
      </c>
      <c r="S92" s="152">
        <v>-1.5E-3</v>
      </c>
      <c r="T92" s="152">
        <v>5.0000000000000001E-4</v>
      </c>
      <c r="U92" s="150">
        <v>31707</v>
      </c>
      <c r="V92" s="150">
        <v>171</v>
      </c>
      <c r="W92" s="153">
        <v>0.21180555555555555</v>
      </c>
      <c r="X92" s="154">
        <v>42675</v>
      </c>
      <c r="Y92" s="21" t="s">
        <v>38</v>
      </c>
    </row>
    <row r="93" spans="1:25" s="400" customFormat="1" ht="15.75" thickBot="1" x14ac:dyDescent="0.2">
      <c r="A93" s="35">
        <v>150200</v>
      </c>
      <c r="B93" s="659" t="s">
        <v>55</v>
      </c>
      <c r="C93" s="35">
        <v>1.0389999999999999</v>
      </c>
      <c r="D93" s="660">
        <v>-2.8999999999999998E-3</v>
      </c>
      <c r="E93" s="659">
        <v>27277.46</v>
      </c>
      <c r="F93" s="35">
        <v>1.0309999999999999</v>
      </c>
      <c r="G93" s="174">
        <v>-7.7999999999999996E-3</v>
      </c>
      <c r="H93" s="174">
        <v>0.03</v>
      </c>
      <c r="I93" s="659">
        <v>4.5</v>
      </c>
      <c r="J93" s="659">
        <v>4.5</v>
      </c>
      <c r="K93" s="174">
        <v>4.4639999999999999E-2</v>
      </c>
      <c r="L93" s="659" t="s">
        <v>40</v>
      </c>
      <c r="M93" s="35" t="s">
        <v>56</v>
      </c>
      <c r="N93" s="660">
        <v>-1.67E-2</v>
      </c>
      <c r="O93" s="39">
        <v>0.2092</v>
      </c>
      <c r="P93" s="174">
        <v>-1.12E-2</v>
      </c>
      <c r="Q93" s="174">
        <v>0.85199999999999998</v>
      </c>
      <c r="R93" s="174">
        <v>2.5000000000000001E-3</v>
      </c>
      <c r="S93" s="174">
        <v>1.8E-3</v>
      </c>
      <c r="T93" s="174">
        <v>1.1999999999999999E-3</v>
      </c>
      <c r="U93" s="659">
        <v>963627</v>
      </c>
      <c r="V93" s="659">
        <v>9210</v>
      </c>
      <c r="W93" s="661">
        <v>0.21180555555555555</v>
      </c>
      <c r="X93" s="662">
        <v>42719</v>
      </c>
      <c r="Y93" s="42" t="s">
        <v>38</v>
      </c>
    </row>
    <row r="94" spans="1:25" ht="15.75" thickBot="1" x14ac:dyDescent="0.2">
      <c r="A94" s="14">
        <v>150275</v>
      </c>
      <c r="B94" s="161" t="s">
        <v>89</v>
      </c>
      <c r="C94" s="14">
        <v>1.038</v>
      </c>
      <c r="D94" s="156">
        <v>-1E-3</v>
      </c>
      <c r="E94" s="150">
        <v>3238.59</v>
      </c>
      <c r="F94" s="14">
        <v>1.03</v>
      </c>
      <c r="G94" s="152">
        <v>-7.7999999999999996E-3</v>
      </c>
      <c r="H94" s="152">
        <v>0.03</v>
      </c>
      <c r="I94" s="150">
        <v>4.5</v>
      </c>
      <c r="J94" s="150">
        <v>4.5</v>
      </c>
      <c r="K94" s="152">
        <v>4.4639999999999999E-2</v>
      </c>
      <c r="L94" s="150" t="s">
        <v>40</v>
      </c>
      <c r="M94" s="14" t="s">
        <v>46</v>
      </c>
      <c r="N94" s="156">
        <v>-1.6400000000000001E-2</v>
      </c>
      <c r="O94" s="18">
        <v>0.14119999999999999</v>
      </c>
      <c r="P94" s="152">
        <v>-1.12E-2</v>
      </c>
      <c r="Q94" s="152">
        <v>1.0128999999999999</v>
      </c>
      <c r="R94" s="152">
        <v>5.1000000000000004E-3</v>
      </c>
      <c r="S94" s="152">
        <v>1.2500000000000001E-2</v>
      </c>
      <c r="T94" s="152">
        <v>3.3E-3</v>
      </c>
      <c r="U94" s="150">
        <v>56288</v>
      </c>
      <c r="V94" s="150">
        <v>2212</v>
      </c>
      <c r="W94" s="153">
        <v>0.21180555555555555</v>
      </c>
      <c r="X94" s="154">
        <v>42719</v>
      </c>
      <c r="Y94" s="21" t="s">
        <v>38</v>
      </c>
    </row>
    <row r="95" spans="1:25" ht="15.75" thickBot="1" x14ac:dyDescent="0.2">
      <c r="A95" s="7">
        <v>150257</v>
      </c>
      <c r="B95" s="144" t="s">
        <v>53</v>
      </c>
      <c r="C95" s="7">
        <v>1.018</v>
      </c>
      <c r="D95" s="157">
        <v>0</v>
      </c>
      <c r="E95" s="144">
        <v>76.27</v>
      </c>
      <c r="F95" s="7">
        <v>1.0096000000000001</v>
      </c>
      <c r="G95" s="146">
        <v>-8.3000000000000001E-3</v>
      </c>
      <c r="H95" s="146">
        <v>0.03</v>
      </c>
      <c r="I95" s="144">
        <v>4.5</v>
      </c>
      <c r="J95" s="144">
        <v>4.5</v>
      </c>
      <c r="K95" s="146">
        <v>4.4630000000000003E-2</v>
      </c>
      <c r="L95" s="144" t="s">
        <v>40</v>
      </c>
      <c r="M95" s="7" t="s">
        <v>54</v>
      </c>
      <c r="N95" s="145">
        <v>-4.1000000000000003E-3</v>
      </c>
      <c r="O95" s="23">
        <v>0.41470000000000001</v>
      </c>
      <c r="P95" s="146">
        <v>-1.1299999999999999E-2</v>
      </c>
      <c r="Q95" s="146">
        <v>0.39410000000000001</v>
      </c>
      <c r="R95" s="146">
        <v>2.3E-3</v>
      </c>
      <c r="S95" s="146">
        <v>8.0999999999999996E-3</v>
      </c>
      <c r="T95" s="146">
        <v>1.11E-2</v>
      </c>
      <c r="U95" s="144">
        <v>1599</v>
      </c>
      <c r="V95" s="144">
        <v>20</v>
      </c>
      <c r="W95" s="148">
        <v>0.21180555555555555</v>
      </c>
      <c r="X95" s="149">
        <v>42888</v>
      </c>
      <c r="Y95" s="13" t="s">
        <v>38</v>
      </c>
    </row>
    <row r="96" spans="1:25" ht="15.75" thickBot="1" x14ac:dyDescent="0.2">
      <c r="A96" s="14">
        <v>502049</v>
      </c>
      <c r="B96" s="150" t="s">
        <v>90</v>
      </c>
      <c r="C96" s="14">
        <v>1.024</v>
      </c>
      <c r="D96" s="156">
        <v>-1E-3</v>
      </c>
      <c r="E96" s="150">
        <v>278.62</v>
      </c>
      <c r="F96" s="14">
        <v>1.0157</v>
      </c>
      <c r="G96" s="152">
        <v>-8.2000000000000007E-3</v>
      </c>
      <c r="H96" s="152">
        <v>0.03</v>
      </c>
      <c r="I96" s="150">
        <v>4.5</v>
      </c>
      <c r="J96" s="150">
        <v>4.5</v>
      </c>
      <c r="K96" s="152">
        <v>4.4630000000000003E-2</v>
      </c>
      <c r="L96" s="150" t="s">
        <v>40</v>
      </c>
      <c r="M96" s="14" t="s">
        <v>91</v>
      </c>
      <c r="N96" s="156">
        <v>-5.4000000000000003E-3</v>
      </c>
      <c r="O96" s="18">
        <v>0.42980000000000002</v>
      </c>
      <c r="P96" s="152">
        <v>-1.1299999999999999E-2</v>
      </c>
      <c r="Q96" s="152">
        <v>0.35149999999999998</v>
      </c>
      <c r="R96" s="152">
        <v>-1.1999999999999999E-3</v>
      </c>
      <c r="S96" s="152">
        <v>4.0000000000000002E-4</v>
      </c>
      <c r="T96" s="152">
        <v>-4.7000000000000002E-3</v>
      </c>
      <c r="U96" s="150">
        <v>14293</v>
      </c>
      <c r="V96" s="150">
        <v>247</v>
      </c>
      <c r="W96" s="153">
        <v>0.21180555555555555</v>
      </c>
      <c r="X96" s="154">
        <v>42839</v>
      </c>
      <c r="Y96" s="21" t="s">
        <v>38</v>
      </c>
    </row>
    <row r="97" spans="1:25" ht="15.75" thickBot="1" x14ac:dyDescent="0.2">
      <c r="A97" s="7">
        <v>150237</v>
      </c>
      <c r="B97" s="144" t="s">
        <v>75</v>
      </c>
      <c r="C97" s="7">
        <v>1.0529999999999999</v>
      </c>
      <c r="D97" s="157">
        <v>0</v>
      </c>
      <c r="E97" s="144">
        <v>21.39</v>
      </c>
      <c r="F97" s="7">
        <v>1.044</v>
      </c>
      <c r="G97" s="146">
        <v>-8.6E-3</v>
      </c>
      <c r="H97" s="146">
        <v>0.03</v>
      </c>
      <c r="I97" s="144">
        <v>4.75</v>
      </c>
      <c r="J97" s="144">
        <v>4.5</v>
      </c>
      <c r="K97" s="146">
        <v>4.462E-2</v>
      </c>
      <c r="L97" s="144" t="s">
        <v>40</v>
      </c>
      <c r="M97" s="7" t="s">
        <v>76</v>
      </c>
      <c r="N97" s="145">
        <v>-1.3100000000000001E-2</v>
      </c>
      <c r="O97" s="23">
        <v>0.40870000000000001</v>
      </c>
      <c r="P97" s="146">
        <v>-1.21E-2</v>
      </c>
      <c r="Q97" s="146">
        <v>0.37090000000000001</v>
      </c>
      <c r="R97" s="146">
        <v>4.4000000000000003E-3</v>
      </c>
      <c r="S97" s="146">
        <v>2.3E-3</v>
      </c>
      <c r="T97" s="146">
        <v>0</v>
      </c>
      <c r="U97" s="144">
        <v>856</v>
      </c>
      <c r="V97" s="144">
        <v>0</v>
      </c>
      <c r="W97" s="148">
        <v>0.21180555555555555</v>
      </c>
      <c r="X97" s="149">
        <v>42675</v>
      </c>
      <c r="Y97" s="13" t="s">
        <v>38</v>
      </c>
    </row>
    <row r="98" spans="1:25" s="60" customFormat="1" ht="15.75" thickBot="1" x14ac:dyDescent="0.2">
      <c r="A98" s="51">
        <v>150177</v>
      </c>
      <c r="B98" s="188" t="s">
        <v>83</v>
      </c>
      <c r="C98" s="51">
        <v>1.038</v>
      </c>
      <c r="D98" s="196">
        <v>0</v>
      </c>
      <c r="E98" s="188">
        <v>151.44</v>
      </c>
      <c r="F98" s="51">
        <v>1.0289999999999999</v>
      </c>
      <c r="G98" s="190">
        <v>-8.6999999999999994E-3</v>
      </c>
      <c r="H98" s="190">
        <v>0.03</v>
      </c>
      <c r="I98" s="188">
        <v>4.5</v>
      </c>
      <c r="J98" s="188">
        <v>4.5</v>
      </c>
      <c r="K98" s="190">
        <v>4.4600000000000001E-2</v>
      </c>
      <c r="L98" s="188" t="s">
        <v>40</v>
      </c>
      <c r="M98" s="51" t="s">
        <v>84</v>
      </c>
      <c r="N98" s="193">
        <v>-1.4999999999999999E-2</v>
      </c>
      <c r="O98" s="56">
        <v>0.46610000000000001</v>
      </c>
      <c r="P98" s="190">
        <v>-1.2200000000000001E-2</v>
      </c>
      <c r="Q98" s="190">
        <v>0.25240000000000001</v>
      </c>
      <c r="R98" s="190">
        <v>-2.0000000000000001E-4</v>
      </c>
      <c r="S98" s="190">
        <v>-4.8999999999999998E-3</v>
      </c>
      <c r="T98" s="190">
        <v>-1.1999999999999999E-3</v>
      </c>
      <c r="U98" s="188">
        <v>22376</v>
      </c>
      <c r="V98" s="188">
        <v>-6</v>
      </c>
      <c r="W98" s="191">
        <v>0.21180555555555555</v>
      </c>
      <c r="X98" s="192">
        <v>42738</v>
      </c>
      <c r="Y98" s="59" t="s">
        <v>38</v>
      </c>
    </row>
    <row r="99" spans="1:25" ht="15.75" thickBot="1" x14ac:dyDescent="0.2">
      <c r="A99" s="7">
        <v>150243</v>
      </c>
      <c r="B99" s="144" t="s">
        <v>128</v>
      </c>
      <c r="C99" s="7">
        <v>1.036</v>
      </c>
      <c r="D99" s="145">
        <v>-1E-3</v>
      </c>
      <c r="E99" s="144">
        <v>596.44000000000005</v>
      </c>
      <c r="F99" s="7">
        <v>1.0269999999999999</v>
      </c>
      <c r="G99" s="146">
        <v>-8.8000000000000005E-3</v>
      </c>
      <c r="H99" s="146">
        <v>0.03</v>
      </c>
      <c r="I99" s="144">
        <v>4.5</v>
      </c>
      <c r="J99" s="144">
        <v>4.5</v>
      </c>
      <c r="K99" s="146">
        <v>4.4600000000000001E-2</v>
      </c>
      <c r="L99" s="144" t="s">
        <v>40</v>
      </c>
      <c r="M99" s="7" t="s">
        <v>129</v>
      </c>
      <c r="N99" s="145">
        <v>-1.6899999999999998E-2</v>
      </c>
      <c r="O99" s="23">
        <v>0.37419999999999998</v>
      </c>
      <c r="P99" s="146">
        <v>-1.2200000000000001E-2</v>
      </c>
      <c r="Q99" s="146">
        <v>0.47010000000000002</v>
      </c>
      <c r="R99" s="146">
        <v>-3.3E-3</v>
      </c>
      <c r="S99" s="146">
        <v>-2.3999999999999998E-3</v>
      </c>
      <c r="T99" s="146">
        <v>5.0000000000000001E-4</v>
      </c>
      <c r="U99" s="144">
        <v>12455</v>
      </c>
      <c r="V99" s="144">
        <v>0</v>
      </c>
      <c r="W99" s="148">
        <v>0.21180555555555555</v>
      </c>
      <c r="X99" s="149">
        <v>42705</v>
      </c>
      <c r="Y99" s="13" t="s">
        <v>38</v>
      </c>
    </row>
    <row r="100" spans="1:25" ht="15.75" thickBot="1" x14ac:dyDescent="0.2">
      <c r="A100" s="14">
        <v>150241</v>
      </c>
      <c r="B100" s="161" t="s">
        <v>94</v>
      </c>
      <c r="C100" s="14">
        <v>1.0389999999999999</v>
      </c>
      <c r="D100" s="156">
        <v>-1E-3</v>
      </c>
      <c r="E100" s="150">
        <v>190.54</v>
      </c>
      <c r="F100" s="14">
        <v>1.03</v>
      </c>
      <c r="G100" s="152">
        <v>-8.6999999999999994E-3</v>
      </c>
      <c r="H100" s="152">
        <v>0.03</v>
      </c>
      <c r="I100" s="150">
        <v>4.5</v>
      </c>
      <c r="J100" s="150">
        <v>4.5</v>
      </c>
      <c r="K100" s="152">
        <v>4.4600000000000001E-2</v>
      </c>
      <c r="L100" s="150" t="s">
        <v>40</v>
      </c>
      <c r="M100" s="14" t="s">
        <v>95</v>
      </c>
      <c r="N100" s="156">
        <v>-4.0000000000000002E-4</v>
      </c>
      <c r="O100" s="18">
        <v>0.31740000000000002</v>
      </c>
      <c r="P100" s="152">
        <v>-1.2200000000000001E-2</v>
      </c>
      <c r="Q100" s="152">
        <v>0.5998</v>
      </c>
      <c r="R100" s="152">
        <v>-5.4999999999999997E-3</v>
      </c>
      <c r="S100" s="152">
        <v>-4.3E-3</v>
      </c>
      <c r="T100" s="152">
        <v>-3.2000000000000002E-3</v>
      </c>
      <c r="U100" s="150">
        <v>8541</v>
      </c>
      <c r="V100" s="150">
        <v>-2</v>
      </c>
      <c r="W100" s="153">
        <v>0.21180555555555555</v>
      </c>
      <c r="X100" s="154">
        <v>42719</v>
      </c>
      <c r="Y100" s="21" t="s">
        <v>38</v>
      </c>
    </row>
    <row r="101" spans="1:25" ht="15.75" thickBot="1" x14ac:dyDescent="0.2">
      <c r="A101" s="7">
        <v>150249</v>
      </c>
      <c r="B101" s="155" t="s">
        <v>103</v>
      </c>
      <c r="C101" s="7">
        <v>1.04</v>
      </c>
      <c r="D101" s="147">
        <v>1E-3</v>
      </c>
      <c r="E101" s="144">
        <v>49.98</v>
      </c>
      <c r="F101" s="7">
        <v>1.0309999999999999</v>
      </c>
      <c r="G101" s="146">
        <v>-8.6999999999999994E-3</v>
      </c>
      <c r="H101" s="146">
        <v>0.03</v>
      </c>
      <c r="I101" s="144">
        <v>4.5</v>
      </c>
      <c r="J101" s="144">
        <v>4.5</v>
      </c>
      <c r="K101" s="146">
        <v>4.4600000000000001E-2</v>
      </c>
      <c r="L101" s="144" t="s">
        <v>40</v>
      </c>
      <c r="M101" s="7" t="s">
        <v>95</v>
      </c>
      <c r="N101" s="145">
        <v>-4.0000000000000002E-4</v>
      </c>
      <c r="O101" s="23">
        <v>0.28170000000000001</v>
      </c>
      <c r="P101" s="146">
        <v>-1.2200000000000001E-2</v>
      </c>
      <c r="Q101" s="146">
        <v>0.68230000000000002</v>
      </c>
      <c r="R101" s="146">
        <v>-5.1999999999999998E-3</v>
      </c>
      <c r="S101" s="146">
        <v>-6.7000000000000002E-3</v>
      </c>
      <c r="T101" s="146">
        <v>-2.3E-3</v>
      </c>
      <c r="U101" s="144">
        <v>3934</v>
      </c>
      <c r="V101" s="144">
        <v>-35</v>
      </c>
      <c r="W101" s="148">
        <v>0.21180555555555555</v>
      </c>
      <c r="X101" s="149">
        <v>42719</v>
      </c>
      <c r="Y101" s="13" t="s">
        <v>38</v>
      </c>
    </row>
    <row r="102" spans="1:25" ht="15.75" thickBot="1" x14ac:dyDescent="0.2">
      <c r="A102" s="14">
        <v>150271</v>
      </c>
      <c r="B102" s="150" t="s">
        <v>59</v>
      </c>
      <c r="C102" s="14">
        <v>1.04</v>
      </c>
      <c r="D102" s="151">
        <v>1E-3</v>
      </c>
      <c r="E102" s="150">
        <v>252.26</v>
      </c>
      <c r="F102" s="14">
        <v>1.0309999999999999</v>
      </c>
      <c r="G102" s="152">
        <v>-8.6999999999999994E-3</v>
      </c>
      <c r="H102" s="152">
        <v>0.03</v>
      </c>
      <c r="I102" s="150">
        <v>4.5</v>
      </c>
      <c r="J102" s="150">
        <v>4.5</v>
      </c>
      <c r="K102" s="152">
        <v>4.4600000000000001E-2</v>
      </c>
      <c r="L102" s="150" t="s">
        <v>40</v>
      </c>
      <c r="M102" s="14" t="s">
        <v>60</v>
      </c>
      <c r="N102" s="156">
        <v>-5.4999999999999997E-3</v>
      </c>
      <c r="O102" s="18">
        <v>0.39710000000000001</v>
      </c>
      <c r="P102" s="152">
        <v>-1.2200000000000001E-2</v>
      </c>
      <c r="Q102" s="152">
        <v>0.41189999999999999</v>
      </c>
      <c r="R102" s="152">
        <v>-5.1000000000000004E-3</v>
      </c>
      <c r="S102" s="152">
        <v>-8.0000000000000002E-3</v>
      </c>
      <c r="T102" s="152">
        <v>-8.9999999999999998E-4</v>
      </c>
      <c r="U102" s="150">
        <v>2353</v>
      </c>
      <c r="V102" s="150">
        <v>0</v>
      </c>
      <c r="W102" s="153">
        <v>0.21180555555555555</v>
      </c>
      <c r="X102" s="154">
        <v>42719</v>
      </c>
      <c r="Y102" s="21" t="s">
        <v>38</v>
      </c>
    </row>
    <row r="103" spans="1:25" ht="15.75" thickBot="1" x14ac:dyDescent="0.2">
      <c r="A103" s="7">
        <v>150233</v>
      </c>
      <c r="B103" s="144" t="s">
        <v>81</v>
      </c>
      <c r="C103" s="7">
        <v>1.0189999999999999</v>
      </c>
      <c r="D103" s="157">
        <v>0</v>
      </c>
      <c r="E103" s="144">
        <v>46.69</v>
      </c>
      <c r="F103" s="7">
        <v>1.01</v>
      </c>
      <c r="G103" s="146">
        <v>-8.8999999999999999E-3</v>
      </c>
      <c r="H103" s="146">
        <v>0.03</v>
      </c>
      <c r="I103" s="144">
        <v>4.5</v>
      </c>
      <c r="J103" s="144">
        <v>4.5</v>
      </c>
      <c r="K103" s="146">
        <v>4.4600000000000001E-2</v>
      </c>
      <c r="L103" s="144" t="s">
        <v>40</v>
      </c>
      <c r="M103" s="7" t="s">
        <v>82</v>
      </c>
      <c r="N103" s="145">
        <v>-1.89E-2</v>
      </c>
      <c r="O103" s="23">
        <v>0.29110000000000003</v>
      </c>
      <c r="P103" s="146">
        <v>-1.23E-2</v>
      </c>
      <c r="Q103" s="160">
        <v>0.68789999999999996</v>
      </c>
      <c r="R103" s="146">
        <v>1E-3</v>
      </c>
      <c r="S103" s="146">
        <v>-4.8999999999999998E-3</v>
      </c>
      <c r="T103" s="146">
        <v>-4.5999999999999999E-3</v>
      </c>
      <c r="U103" s="144">
        <v>2706</v>
      </c>
      <c r="V103" s="144">
        <v>-5</v>
      </c>
      <c r="W103" s="148">
        <v>0.21180555555555555</v>
      </c>
      <c r="X103" s="149">
        <v>42884</v>
      </c>
      <c r="Y103" s="13" t="s">
        <v>38</v>
      </c>
    </row>
    <row r="104" spans="1:25" ht="15.75" thickBot="1" x14ac:dyDescent="0.2">
      <c r="A104" s="14">
        <v>150173</v>
      </c>
      <c r="B104" s="150" t="s">
        <v>113</v>
      </c>
      <c r="C104" s="14">
        <v>1.04</v>
      </c>
      <c r="D104" s="159">
        <v>0</v>
      </c>
      <c r="E104" s="150">
        <v>312.17</v>
      </c>
      <c r="F104" s="14">
        <v>1.0309999999999999</v>
      </c>
      <c r="G104" s="152">
        <v>-8.6999999999999994E-3</v>
      </c>
      <c r="H104" s="152">
        <v>0.03</v>
      </c>
      <c r="I104" s="150">
        <v>4.5</v>
      </c>
      <c r="J104" s="150">
        <v>4.5</v>
      </c>
      <c r="K104" s="152">
        <v>4.4600000000000001E-2</v>
      </c>
      <c r="L104" s="150" t="s">
        <v>40</v>
      </c>
      <c r="M104" s="14" t="s">
        <v>114</v>
      </c>
      <c r="N104" s="156">
        <v>-1.29E-2</v>
      </c>
      <c r="O104" s="18">
        <v>0.27789999999999998</v>
      </c>
      <c r="P104" s="152">
        <v>-1.2200000000000001E-2</v>
      </c>
      <c r="Q104" s="152">
        <v>0.69110000000000005</v>
      </c>
      <c r="R104" s="152">
        <v>-2.3E-3</v>
      </c>
      <c r="S104" s="152">
        <v>-3.3E-3</v>
      </c>
      <c r="T104" s="152">
        <v>-6.7000000000000002E-3</v>
      </c>
      <c r="U104" s="150">
        <v>18886</v>
      </c>
      <c r="V104" s="150">
        <v>-47</v>
      </c>
      <c r="W104" s="153">
        <v>0.21180555555555555</v>
      </c>
      <c r="X104" s="154">
        <v>42719</v>
      </c>
      <c r="Y104" s="21" t="s">
        <v>38</v>
      </c>
    </row>
    <row r="105" spans="1:25" s="60" customFormat="1" ht="15.75" thickBot="1" x14ac:dyDescent="0.2">
      <c r="A105" s="51">
        <v>150329</v>
      </c>
      <c r="B105" s="188" t="s">
        <v>99</v>
      </c>
      <c r="C105" s="51">
        <v>1.04</v>
      </c>
      <c r="D105" s="189">
        <v>1E-3</v>
      </c>
      <c r="E105" s="188">
        <v>1436.31</v>
      </c>
      <c r="F105" s="51">
        <v>1.0309999999999999</v>
      </c>
      <c r="G105" s="190">
        <v>-8.6999999999999994E-3</v>
      </c>
      <c r="H105" s="190">
        <v>0.03</v>
      </c>
      <c r="I105" s="188">
        <v>4.5</v>
      </c>
      <c r="J105" s="188">
        <v>4.5</v>
      </c>
      <c r="K105" s="190">
        <v>4.4600000000000001E-2</v>
      </c>
      <c r="L105" s="188" t="s">
        <v>40</v>
      </c>
      <c r="M105" s="51" t="s">
        <v>100</v>
      </c>
      <c r="N105" s="193">
        <v>-3.0000000000000001E-3</v>
      </c>
      <c r="O105" s="56">
        <v>0.3337</v>
      </c>
      <c r="P105" s="190">
        <v>-1.2200000000000001E-2</v>
      </c>
      <c r="Q105" s="190">
        <v>0.5605</v>
      </c>
      <c r="R105" s="190">
        <v>-4.4000000000000003E-3</v>
      </c>
      <c r="S105" s="190">
        <v>-1.6000000000000001E-3</v>
      </c>
      <c r="T105" s="190">
        <v>1E-3</v>
      </c>
      <c r="U105" s="188">
        <v>14804</v>
      </c>
      <c r="V105" s="188">
        <v>35</v>
      </c>
      <c r="W105" s="191">
        <v>0.21180555555555555</v>
      </c>
      <c r="X105" s="192">
        <v>42719</v>
      </c>
      <c r="Y105" s="59" t="s">
        <v>38</v>
      </c>
    </row>
    <row r="106" spans="1:25" ht="15.75" thickBot="1" x14ac:dyDescent="0.2">
      <c r="A106" s="14">
        <v>150305</v>
      </c>
      <c r="B106" s="150" t="s">
        <v>104</v>
      </c>
      <c r="C106" s="14">
        <v>1.04</v>
      </c>
      <c r="D106" s="151">
        <v>1E-3</v>
      </c>
      <c r="E106" s="150">
        <v>34.69</v>
      </c>
      <c r="F106" s="14">
        <v>1.0309999999999999</v>
      </c>
      <c r="G106" s="152">
        <v>-8.6999999999999994E-3</v>
      </c>
      <c r="H106" s="152">
        <v>0.03</v>
      </c>
      <c r="I106" s="150">
        <v>4.5</v>
      </c>
      <c r="J106" s="150">
        <v>4.5</v>
      </c>
      <c r="K106" s="152">
        <v>4.4600000000000001E-2</v>
      </c>
      <c r="L106" s="150" t="s">
        <v>40</v>
      </c>
      <c r="M106" s="14" t="s">
        <v>105</v>
      </c>
      <c r="N106" s="156">
        <v>-7.1000000000000004E-3</v>
      </c>
      <c r="O106" s="18">
        <v>0.23230000000000001</v>
      </c>
      <c r="P106" s="152">
        <v>-1.2200000000000001E-2</v>
      </c>
      <c r="Q106" s="152">
        <v>0.79779999999999995</v>
      </c>
      <c r="R106" s="152">
        <v>-2.8E-3</v>
      </c>
      <c r="S106" s="152">
        <v>-4.1999999999999997E-3</v>
      </c>
      <c r="T106" s="152">
        <v>-5.8999999999999999E-3</v>
      </c>
      <c r="U106" s="150">
        <v>2893</v>
      </c>
      <c r="V106" s="150">
        <v>-7</v>
      </c>
      <c r="W106" s="153">
        <v>0.21180555555555555</v>
      </c>
      <c r="X106" s="154">
        <v>42719</v>
      </c>
      <c r="Y106" s="21" t="s">
        <v>38</v>
      </c>
    </row>
    <row r="107" spans="1:25" ht="15.75" thickBot="1" x14ac:dyDescent="0.2">
      <c r="A107" s="7">
        <v>502024</v>
      </c>
      <c r="B107" s="144" t="s">
        <v>77</v>
      </c>
      <c r="C107" s="7">
        <v>1.06</v>
      </c>
      <c r="D107" s="145">
        <v>-8.9999999999999998E-4</v>
      </c>
      <c r="E107" s="144">
        <v>480.99</v>
      </c>
      <c r="F107" s="7">
        <v>1.0509999999999999</v>
      </c>
      <c r="G107" s="146">
        <v>-8.6E-3</v>
      </c>
      <c r="H107" s="146">
        <v>0.03</v>
      </c>
      <c r="I107" s="144">
        <v>5</v>
      </c>
      <c r="J107" s="144">
        <v>4.5</v>
      </c>
      <c r="K107" s="146">
        <v>4.4600000000000001E-2</v>
      </c>
      <c r="L107" s="144" t="s">
        <v>40</v>
      </c>
      <c r="M107" s="7" t="s">
        <v>78</v>
      </c>
      <c r="N107" s="145">
        <v>-8.3000000000000001E-3</v>
      </c>
      <c r="O107" s="23">
        <v>0.28029999999999999</v>
      </c>
      <c r="P107" s="146">
        <v>-1.2E-2</v>
      </c>
      <c r="Q107" s="146">
        <v>0.65959999999999996</v>
      </c>
      <c r="R107" s="146">
        <v>1.2999999999999999E-3</v>
      </c>
      <c r="S107" s="146">
        <v>0</v>
      </c>
      <c r="T107" s="146">
        <v>3.8E-3</v>
      </c>
      <c r="U107" s="144">
        <v>3193</v>
      </c>
      <c r="V107" s="144">
        <v>273</v>
      </c>
      <c r="W107" s="148">
        <v>0.21180555555555555</v>
      </c>
      <c r="X107" s="149">
        <v>42614</v>
      </c>
      <c r="Y107" s="13" t="s">
        <v>38</v>
      </c>
    </row>
    <row r="108" spans="1:25" ht="15.75" thickBot="1" x14ac:dyDescent="0.2">
      <c r="A108" s="14">
        <v>150259</v>
      </c>
      <c r="B108" s="150" t="s">
        <v>92</v>
      </c>
      <c r="C108" s="14">
        <v>1.0189999999999999</v>
      </c>
      <c r="D108" s="159">
        <v>0</v>
      </c>
      <c r="E108" s="150">
        <v>148.71</v>
      </c>
      <c r="F108" s="14">
        <v>1.0096000000000001</v>
      </c>
      <c r="G108" s="152">
        <v>-9.2999999999999992E-3</v>
      </c>
      <c r="H108" s="152">
        <v>0.03</v>
      </c>
      <c r="I108" s="150">
        <v>4.5</v>
      </c>
      <c r="J108" s="150">
        <v>4.5</v>
      </c>
      <c r="K108" s="152">
        <v>4.4580000000000002E-2</v>
      </c>
      <c r="L108" s="150" t="s">
        <v>40</v>
      </c>
      <c r="M108" s="14" t="s">
        <v>93</v>
      </c>
      <c r="N108" s="156">
        <v>-9.7999999999999997E-3</v>
      </c>
      <c r="O108" s="18">
        <v>0.3407</v>
      </c>
      <c r="P108" s="152">
        <v>-1.23E-2</v>
      </c>
      <c r="Q108" s="152">
        <v>0.57020000000000004</v>
      </c>
      <c r="R108" s="152">
        <v>-1.4E-3</v>
      </c>
      <c r="S108" s="152">
        <v>-5.4999999999999997E-3</v>
      </c>
      <c r="T108" s="152">
        <v>-4.7000000000000002E-3</v>
      </c>
      <c r="U108" s="150">
        <v>10085</v>
      </c>
      <c r="V108" s="150">
        <v>-26</v>
      </c>
      <c r="W108" s="153">
        <v>0.21180555555555555</v>
      </c>
      <c r="X108" s="154">
        <v>42888</v>
      </c>
      <c r="Y108" s="21" t="s">
        <v>38</v>
      </c>
    </row>
    <row r="109" spans="1:25" ht="15.75" thickBot="1" x14ac:dyDescent="0.2">
      <c r="A109" s="7">
        <v>150179</v>
      </c>
      <c r="B109" s="144" t="s">
        <v>120</v>
      </c>
      <c r="C109" s="7">
        <v>1.0389999999999999</v>
      </c>
      <c r="D109" s="147">
        <v>1E-3</v>
      </c>
      <c r="E109" s="144">
        <v>202.68</v>
      </c>
      <c r="F109" s="7">
        <v>1.0289999999999999</v>
      </c>
      <c r="G109" s="146">
        <v>-9.7000000000000003E-3</v>
      </c>
      <c r="H109" s="146">
        <v>0.03</v>
      </c>
      <c r="I109" s="144">
        <v>4.5</v>
      </c>
      <c r="J109" s="144">
        <v>4.5</v>
      </c>
      <c r="K109" s="146">
        <v>4.4549999999999999E-2</v>
      </c>
      <c r="L109" s="144" t="s">
        <v>40</v>
      </c>
      <c r="M109" s="7" t="s">
        <v>121</v>
      </c>
      <c r="N109" s="145">
        <v>-1.2999999999999999E-2</v>
      </c>
      <c r="O109" s="23">
        <v>0.4662</v>
      </c>
      <c r="P109" s="146">
        <v>-1.3100000000000001E-2</v>
      </c>
      <c r="Q109" s="146">
        <v>0.25209999999999999</v>
      </c>
      <c r="R109" s="146">
        <v>-5.0000000000000001E-3</v>
      </c>
      <c r="S109" s="146">
        <v>-7.0000000000000001E-3</v>
      </c>
      <c r="T109" s="146">
        <v>-5.7999999999999996E-3</v>
      </c>
      <c r="U109" s="144">
        <v>6479</v>
      </c>
      <c r="V109" s="144">
        <v>-68</v>
      </c>
      <c r="W109" s="148">
        <v>0.21180555555555555</v>
      </c>
      <c r="X109" s="149">
        <v>42738</v>
      </c>
      <c r="Y109" s="13" t="s">
        <v>38</v>
      </c>
    </row>
    <row r="110" spans="1:25" ht="15.75" thickBot="1" x14ac:dyDescent="0.2">
      <c r="A110" s="14">
        <v>150205</v>
      </c>
      <c r="B110" s="150" t="s">
        <v>49</v>
      </c>
      <c r="C110" s="14">
        <v>1.0429999999999999</v>
      </c>
      <c r="D110" s="156">
        <v>-1.9E-3</v>
      </c>
      <c r="E110" s="150">
        <v>12741.53</v>
      </c>
      <c r="F110" s="14">
        <v>1.0329999999999999</v>
      </c>
      <c r="G110" s="152">
        <v>-9.7000000000000003E-3</v>
      </c>
      <c r="H110" s="152">
        <v>0.03</v>
      </c>
      <c r="I110" s="150">
        <v>4.5</v>
      </c>
      <c r="J110" s="150">
        <v>4.5</v>
      </c>
      <c r="K110" s="152">
        <v>4.4549999999999999E-2</v>
      </c>
      <c r="L110" s="150" t="s">
        <v>40</v>
      </c>
      <c r="M110" s="14" t="s">
        <v>50</v>
      </c>
      <c r="N110" s="156">
        <v>-1.7600000000000001E-2</v>
      </c>
      <c r="O110" s="18">
        <v>0.18959999999999999</v>
      </c>
      <c r="P110" s="152">
        <v>-1.3100000000000001E-2</v>
      </c>
      <c r="Q110" s="152">
        <v>0.89500000000000002</v>
      </c>
      <c r="R110" s="152">
        <v>5.9999999999999995E-4</v>
      </c>
      <c r="S110" s="152">
        <v>1.1999999999999999E-3</v>
      </c>
      <c r="T110" s="152">
        <v>1.9E-3</v>
      </c>
      <c r="U110" s="150">
        <v>580614</v>
      </c>
      <c r="V110" s="150">
        <v>7932</v>
      </c>
      <c r="W110" s="153">
        <v>0.21180555555555555</v>
      </c>
      <c r="X110" s="154">
        <v>42705</v>
      </c>
      <c r="Y110" s="21" t="s">
        <v>38</v>
      </c>
    </row>
    <row r="111" spans="1:25" ht="15.75" thickBot="1" x14ac:dyDescent="0.2">
      <c r="A111" s="7">
        <v>150229</v>
      </c>
      <c r="B111" s="144" t="s">
        <v>69</v>
      </c>
      <c r="C111" s="7">
        <v>1.042</v>
      </c>
      <c r="D111" s="145">
        <v>-1E-3</v>
      </c>
      <c r="E111" s="144">
        <v>232.86</v>
      </c>
      <c r="F111" s="7">
        <v>1.032</v>
      </c>
      <c r="G111" s="146">
        <v>-9.7000000000000003E-3</v>
      </c>
      <c r="H111" s="146">
        <v>0.03</v>
      </c>
      <c r="I111" s="144">
        <v>4.5</v>
      </c>
      <c r="J111" s="144">
        <v>4.5</v>
      </c>
      <c r="K111" s="146">
        <v>4.4549999999999999E-2</v>
      </c>
      <c r="L111" s="144" t="s">
        <v>40</v>
      </c>
      <c r="M111" s="7" t="s">
        <v>70</v>
      </c>
      <c r="N111" s="145">
        <v>-5.7000000000000002E-3</v>
      </c>
      <c r="O111" s="23">
        <v>0.29020000000000001</v>
      </c>
      <c r="P111" s="146">
        <v>-1.3100000000000001E-2</v>
      </c>
      <c r="Q111" s="146">
        <v>0.66100000000000003</v>
      </c>
      <c r="R111" s="146">
        <v>5.0000000000000001E-4</v>
      </c>
      <c r="S111" s="146">
        <v>2.2000000000000001E-3</v>
      </c>
      <c r="T111" s="146">
        <v>1.1000000000000001E-3</v>
      </c>
      <c r="U111" s="144">
        <v>16921</v>
      </c>
      <c r="V111" s="144">
        <v>8</v>
      </c>
      <c r="W111" s="148">
        <v>0.21180555555555555</v>
      </c>
      <c r="X111" s="149">
        <v>42705</v>
      </c>
      <c r="Y111" s="13" t="s">
        <v>38</v>
      </c>
    </row>
    <row r="112" spans="1:25" ht="15.75" thickBot="1" x14ac:dyDescent="0.2">
      <c r="A112" s="14">
        <v>150307</v>
      </c>
      <c r="B112" s="150" t="s">
        <v>51</v>
      </c>
      <c r="C112" s="14">
        <v>1.042</v>
      </c>
      <c r="D112" s="156">
        <v>-4.7999999999999996E-3</v>
      </c>
      <c r="E112" s="150">
        <v>568.02</v>
      </c>
      <c r="F112" s="14">
        <v>1.032</v>
      </c>
      <c r="G112" s="152">
        <v>-9.7000000000000003E-3</v>
      </c>
      <c r="H112" s="152">
        <v>0.03</v>
      </c>
      <c r="I112" s="150">
        <v>4.5</v>
      </c>
      <c r="J112" s="150">
        <v>4.5</v>
      </c>
      <c r="K112" s="152">
        <v>4.4549999999999999E-2</v>
      </c>
      <c r="L112" s="150" t="s">
        <v>40</v>
      </c>
      <c r="M112" s="14" t="s">
        <v>52</v>
      </c>
      <c r="N112" s="156">
        <v>-2.0299999999999999E-2</v>
      </c>
      <c r="O112" s="18">
        <v>0.21160000000000001</v>
      </c>
      <c r="P112" s="152">
        <v>-1.3100000000000001E-2</v>
      </c>
      <c r="Q112" s="152">
        <v>0.84499999999999997</v>
      </c>
      <c r="R112" s="152">
        <v>-6.7999999999999996E-3</v>
      </c>
      <c r="S112" s="152">
        <v>-6.6E-3</v>
      </c>
      <c r="T112" s="152">
        <v>-5.4000000000000003E-3</v>
      </c>
      <c r="U112" s="150">
        <v>20080</v>
      </c>
      <c r="V112" s="150">
        <v>-1083</v>
      </c>
      <c r="W112" s="153">
        <v>0.21180555555555555</v>
      </c>
      <c r="X112" s="154">
        <v>42705</v>
      </c>
      <c r="Y112" s="21" t="s">
        <v>38</v>
      </c>
    </row>
    <row r="113" spans="1:25" ht="15.75" thickBot="1" x14ac:dyDescent="0.2">
      <c r="A113" s="7">
        <v>150315</v>
      </c>
      <c r="B113" s="144" t="s">
        <v>118</v>
      </c>
      <c r="C113" s="7">
        <v>1.042</v>
      </c>
      <c r="D113" s="145">
        <v>-1.9E-3</v>
      </c>
      <c r="E113" s="144">
        <v>95.18</v>
      </c>
      <c r="F113" s="7">
        <v>1.032</v>
      </c>
      <c r="G113" s="146">
        <v>-9.7000000000000003E-3</v>
      </c>
      <c r="H113" s="146">
        <v>0.03</v>
      </c>
      <c r="I113" s="144">
        <v>4.5</v>
      </c>
      <c r="J113" s="144">
        <v>4.5</v>
      </c>
      <c r="K113" s="146">
        <v>4.4549999999999999E-2</v>
      </c>
      <c r="L113" s="144" t="s">
        <v>40</v>
      </c>
      <c r="M113" s="7" t="s">
        <v>119</v>
      </c>
      <c r="N113" s="145">
        <v>-1.9E-2</v>
      </c>
      <c r="O113" s="23">
        <v>0.37590000000000001</v>
      </c>
      <c r="P113" s="146">
        <v>-1.3100000000000001E-2</v>
      </c>
      <c r="Q113" s="146">
        <v>0.46039999999999998</v>
      </c>
      <c r="R113" s="146">
        <v>-2.5999999999999999E-3</v>
      </c>
      <c r="S113" s="146">
        <v>-5.7000000000000002E-3</v>
      </c>
      <c r="T113" s="146">
        <v>-6.7000000000000002E-3</v>
      </c>
      <c r="U113" s="144">
        <v>9193</v>
      </c>
      <c r="V113" s="144">
        <v>-129</v>
      </c>
      <c r="W113" s="148">
        <v>0.21180555555555555</v>
      </c>
      <c r="X113" s="149">
        <v>42705</v>
      </c>
      <c r="Y113" s="13" t="s">
        <v>38</v>
      </c>
    </row>
    <row r="114" spans="1:25" ht="15.75" thickBot="1" x14ac:dyDescent="0.2">
      <c r="A114" s="14">
        <v>150251</v>
      </c>
      <c r="B114" s="150" t="s">
        <v>96</v>
      </c>
      <c r="C114" s="14">
        <v>1.0409999999999999</v>
      </c>
      <c r="D114" s="151">
        <v>1E-3</v>
      </c>
      <c r="E114" s="150">
        <v>588.55999999999995</v>
      </c>
      <c r="F114" s="14">
        <v>1.0309999999999999</v>
      </c>
      <c r="G114" s="152">
        <v>-9.7000000000000003E-3</v>
      </c>
      <c r="H114" s="152">
        <v>0.03</v>
      </c>
      <c r="I114" s="150">
        <v>4.5</v>
      </c>
      <c r="J114" s="150">
        <v>4.5</v>
      </c>
      <c r="K114" s="152">
        <v>4.4549999999999999E-2</v>
      </c>
      <c r="L114" s="150" t="s">
        <v>40</v>
      </c>
      <c r="M114" s="14" t="s">
        <v>97</v>
      </c>
      <c r="N114" s="156">
        <v>-6.7000000000000002E-3</v>
      </c>
      <c r="O114" s="18">
        <v>0.42699999999999999</v>
      </c>
      <c r="P114" s="152">
        <v>-1.3100000000000001E-2</v>
      </c>
      <c r="Q114" s="152">
        <v>0.34189999999999998</v>
      </c>
      <c r="R114" s="152">
        <v>2.8E-3</v>
      </c>
      <c r="S114" s="152">
        <v>-4.0000000000000001E-3</v>
      </c>
      <c r="T114" s="152">
        <v>5.7000000000000002E-3</v>
      </c>
      <c r="U114" s="150">
        <v>10108</v>
      </c>
      <c r="V114" s="150">
        <v>525</v>
      </c>
      <c r="W114" s="153">
        <v>0.21180555555555555</v>
      </c>
      <c r="X114" s="154">
        <v>42719</v>
      </c>
      <c r="Y114" s="21" t="s">
        <v>38</v>
      </c>
    </row>
    <row r="115" spans="1:25" ht="15.75" thickBot="1" x14ac:dyDescent="0.2">
      <c r="A115" s="7">
        <v>150184</v>
      </c>
      <c r="B115" s="144" t="s">
        <v>106</v>
      </c>
      <c r="C115" s="7">
        <v>1.02</v>
      </c>
      <c r="D115" s="145">
        <v>-1E-3</v>
      </c>
      <c r="E115" s="144">
        <v>318.62</v>
      </c>
      <c r="F115" s="7">
        <v>1.01</v>
      </c>
      <c r="G115" s="146">
        <v>-9.9000000000000008E-3</v>
      </c>
      <c r="H115" s="146">
        <v>0.03</v>
      </c>
      <c r="I115" s="144">
        <v>4.5</v>
      </c>
      <c r="J115" s="144">
        <v>4.5</v>
      </c>
      <c r="K115" s="146">
        <v>4.4549999999999999E-2</v>
      </c>
      <c r="L115" s="144" t="s">
        <v>40</v>
      </c>
      <c r="M115" s="7" t="s">
        <v>76</v>
      </c>
      <c r="N115" s="145">
        <v>-1.3100000000000001E-2</v>
      </c>
      <c r="O115" s="23">
        <v>0.34350000000000003</v>
      </c>
      <c r="P115" s="146">
        <v>-1.3299999999999999E-2</v>
      </c>
      <c r="Q115" s="160">
        <v>0.56299999999999994</v>
      </c>
      <c r="R115" s="146">
        <v>-4.4000000000000003E-3</v>
      </c>
      <c r="S115" s="146">
        <v>-2.3999999999999998E-3</v>
      </c>
      <c r="T115" s="146">
        <v>-2.8999999999999998E-3</v>
      </c>
      <c r="U115" s="144">
        <v>38539</v>
      </c>
      <c r="V115" s="144">
        <v>-82</v>
      </c>
      <c r="W115" s="148">
        <v>0.21180555555555555</v>
      </c>
      <c r="X115" s="149">
        <v>42885</v>
      </c>
      <c r="Y115" s="13" t="s">
        <v>38</v>
      </c>
    </row>
    <row r="116" spans="1:25" ht="15.75" thickBot="1" x14ac:dyDescent="0.2">
      <c r="A116" s="14">
        <v>150283</v>
      </c>
      <c r="B116" s="150" t="s">
        <v>63</v>
      </c>
      <c r="C116" s="14">
        <v>1.018</v>
      </c>
      <c r="D116" s="151">
        <v>2E-3</v>
      </c>
      <c r="E116" s="150">
        <v>60.27</v>
      </c>
      <c r="F116" s="14">
        <v>1.0074000000000001</v>
      </c>
      <c r="G116" s="152">
        <v>-1.0500000000000001E-2</v>
      </c>
      <c r="H116" s="152">
        <v>0.03</v>
      </c>
      <c r="I116" s="150">
        <v>4.5</v>
      </c>
      <c r="J116" s="150">
        <v>4.5</v>
      </c>
      <c r="K116" s="152">
        <v>4.453E-2</v>
      </c>
      <c r="L116" s="150" t="s">
        <v>40</v>
      </c>
      <c r="M116" s="14" t="s">
        <v>64</v>
      </c>
      <c r="N116" s="156">
        <v>-2.5000000000000001E-3</v>
      </c>
      <c r="O116" s="18">
        <v>0.29049999999999998</v>
      </c>
      <c r="P116" s="152">
        <v>-1.43E-2</v>
      </c>
      <c r="Q116" s="162">
        <v>0.69279999999999997</v>
      </c>
      <c r="R116" s="152">
        <v>-4.1000000000000003E-3</v>
      </c>
      <c r="S116" s="152">
        <v>-1.9E-3</v>
      </c>
      <c r="T116" s="152">
        <v>-4.7000000000000002E-3</v>
      </c>
      <c r="U116" s="150">
        <v>9398</v>
      </c>
      <c r="V116" s="150">
        <v>-13</v>
      </c>
      <c r="W116" s="153">
        <v>0.21180555555555555</v>
      </c>
      <c r="X116" s="154">
        <v>42905</v>
      </c>
      <c r="Y116" s="21" t="s">
        <v>38</v>
      </c>
    </row>
    <row r="117" spans="1:25" ht="15.75" thickBot="1" x14ac:dyDescent="0.2">
      <c r="A117" s="7">
        <v>150255</v>
      </c>
      <c r="B117" s="155" t="s">
        <v>112</v>
      </c>
      <c r="C117" s="7">
        <v>1.0209999999999999</v>
      </c>
      <c r="D117" s="147">
        <v>2E-3</v>
      </c>
      <c r="E117" s="144">
        <v>16.010000000000002</v>
      </c>
      <c r="F117" s="7">
        <v>1.0096000000000001</v>
      </c>
      <c r="G117" s="146">
        <v>-1.1299999999999999E-2</v>
      </c>
      <c r="H117" s="146">
        <v>0.03</v>
      </c>
      <c r="I117" s="144">
        <v>4.5</v>
      </c>
      <c r="J117" s="144">
        <v>4.5</v>
      </c>
      <c r="K117" s="146">
        <v>4.4490000000000002E-2</v>
      </c>
      <c r="L117" s="144" t="s">
        <v>40</v>
      </c>
      <c r="M117" s="7" t="s">
        <v>95</v>
      </c>
      <c r="N117" s="145">
        <v>-4.0000000000000002E-4</v>
      </c>
      <c r="O117" s="23">
        <v>0.24129999999999999</v>
      </c>
      <c r="P117" s="146">
        <v>-1.43E-2</v>
      </c>
      <c r="Q117" s="146">
        <v>0.80700000000000005</v>
      </c>
      <c r="R117" s="146">
        <v>-6.7000000000000002E-3</v>
      </c>
      <c r="S117" s="146">
        <v>-5.3E-3</v>
      </c>
      <c r="T117" s="146">
        <v>-5.1000000000000004E-3</v>
      </c>
      <c r="U117" s="144">
        <v>3106</v>
      </c>
      <c r="V117" s="144">
        <v>-91</v>
      </c>
      <c r="W117" s="148">
        <v>0.21180555555555555</v>
      </c>
      <c r="X117" s="149">
        <v>42888</v>
      </c>
      <c r="Y117" s="13" t="s">
        <v>38</v>
      </c>
    </row>
    <row r="118" spans="1:25" ht="15.75" thickBot="1" x14ac:dyDescent="0.2">
      <c r="A118" s="14">
        <v>502011</v>
      </c>
      <c r="B118" s="150" t="s">
        <v>101</v>
      </c>
      <c r="C118" s="14">
        <v>1.0169999999999999</v>
      </c>
      <c r="D118" s="151">
        <v>2E-3</v>
      </c>
      <c r="E118" s="150">
        <v>1222.3699999999999</v>
      </c>
      <c r="F118" s="14">
        <v>1.0053000000000001</v>
      </c>
      <c r="G118" s="152">
        <v>-1.1599999999999999E-2</v>
      </c>
      <c r="H118" s="152">
        <v>0.03</v>
      </c>
      <c r="I118" s="150">
        <v>4.5</v>
      </c>
      <c r="J118" s="150">
        <v>4.5</v>
      </c>
      <c r="K118" s="152">
        <v>4.4479999999999999E-2</v>
      </c>
      <c r="L118" s="150" t="s">
        <v>40</v>
      </c>
      <c r="M118" s="14" t="s">
        <v>56</v>
      </c>
      <c r="N118" s="156">
        <v>-1.67E-2</v>
      </c>
      <c r="O118" s="18">
        <v>0.47</v>
      </c>
      <c r="P118" s="152">
        <v>-1.5299999999999999E-2</v>
      </c>
      <c r="Q118" s="152">
        <v>0.2666</v>
      </c>
      <c r="R118" s="152">
        <v>-3.2000000000000002E-3</v>
      </c>
      <c r="S118" s="152">
        <v>1.6999999999999999E-3</v>
      </c>
      <c r="T118" s="152">
        <v>3.0000000000000001E-3</v>
      </c>
      <c r="U118" s="150">
        <v>14659</v>
      </c>
      <c r="V118" s="150">
        <v>120</v>
      </c>
      <c r="W118" s="153">
        <v>0.21180555555555555</v>
      </c>
      <c r="X118" s="154">
        <v>42923</v>
      </c>
      <c r="Y118" s="21" t="s">
        <v>38</v>
      </c>
    </row>
    <row r="119" spans="1:25" ht="15.75" thickBot="1" x14ac:dyDescent="0.2">
      <c r="A119" s="7">
        <v>150194</v>
      </c>
      <c r="B119" s="144" t="s">
        <v>85</v>
      </c>
      <c r="C119" s="7">
        <v>1.0429999999999999</v>
      </c>
      <c r="D119" s="157">
        <v>0</v>
      </c>
      <c r="E119" s="144">
        <v>5340.87</v>
      </c>
      <c r="F119" s="7">
        <v>1.03</v>
      </c>
      <c r="G119" s="146">
        <v>-1.26E-2</v>
      </c>
      <c r="H119" s="146">
        <v>0.03</v>
      </c>
      <c r="I119" s="144">
        <v>4.5</v>
      </c>
      <c r="J119" s="144">
        <v>4.5</v>
      </c>
      <c r="K119" s="146">
        <v>4.4420000000000001E-2</v>
      </c>
      <c r="L119" s="144" t="s">
        <v>40</v>
      </c>
      <c r="M119" s="7" t="s">
        <v>86</v>
      </c>
      <c r="N119" s="145">
        <v>-1.3599999999999999E-2</v>
      </c>
      <c r="O119" s="23">
        <v>0.16120000000000001</v>
      </c>
      <c r="P119" s="146">
        <v>-1.6E-2</v>
      </c>
      <c r="Q119" s="146">
        <v>0.96589999999999998</v>
      </c>
      <c r="R119" s="146">
        <v>-3.3E-3</v>
      </c>
      <c r="S119" s="146">
        <v>-1.9E-3</v>
      </c>
      <c r="T119" s="146">
        <v>-5.1999999999999998E-3</v>
      </c>
      <c r="U119" s="144">
        <v>460410</v>
      </c>
      <c r="V119" s="144">
        <v>-1001</v>
      </c>
      <c r="W119" s="148">
        <v>0.21180555555555555</v>
      </c>
      <c r="X119" s="149">
        <v>42719</v>
      </c>
      <c r="Y119" s="13" t="s">
        <v>38</v>
      </c>
    </row>
    <row r="120" spans="1:25" ht="15.75" thickBot="1" x14ac:dyDescent="0.2">
      <c r="A120" s="14">
        <v>150309</v>
      </c>
      <c r="B120" s="150" t="s">
        <v>73</v>
      </c>
      <c r="C120" s="14">
        <v>1.0449999999999999</v>
      </c>
      <c r="D120" s="156">
        <v>-2.8999999999999998E-3</v>
      </c>
      <c r="E120" s="150">
        <v>9.32</v>
      </c>
      <c r="F120" s="14">
        <v>1.032</v>
      </c>
      <c r="G120" s="152">
        <v>-1.26E-2</v>
      </c>
      <c r="H120" s="152">
        <v>0.03</v>
      </c>
      <c r="I120" s="150">
        <v>4.5</v>
      </c>
      <c r="J120" s="150">
        <v>4.5</v>
      </c>
      <c r="K120" s="152">
        <v>4.4420000000000001E-2</v>
      </c>
      <c r="L120" s="150" t="s">
        <v>40</v>
      </c>
      <c r="M120" s="14" t="s">
        <v>74</v>
      </c>
      <c r="N120" s="156">
        <v>-1.1900000000000001E-2</v>
      </c>
      <c r="O120" s="18">
        <v>0.35749999999999998</v>
      </c>
      <c r="P120" s="152">
        <v>-1.5900000000000001E-2</v>
      </c>
      <c r="Q120" s="152">
        <v>0.50360000000000005</v>
      </c>
      <c r="R120" s="152">
        <v>-2.5999999999999999E-3</v>
      </c>
      <c r="S120" s="152">
        <v>-4.0000000000000001E-3</v>
      </c>
      <c r="T120" s="152">
        <v>-6.4000000000000003E-3</v>
      </c>
      <c r="U120" s="150">
        <v>1386</v>
      </c>
      <c r="V120" s="150">
        <v>-7</v>
      </c>
      <c r="W120" s="153">
        <v>0.21180555555555555</v>
      </c>
      <c r="X120" s="154">
        <v>42709</v>
      </c>
      <c r="Y120" s="21" t="s">
        <v>38</v>
      </c>
    </row>
    <row r="121" spans="1:25" ht="15.75" thickBot="1" x14ac:dyDescent="0.2">
      <c r="A121" s="7">
        <v>150092</v>
      </c>
      <c r="B121" s="144" t="s">
        <v>138</v>
      </c>
      <c r="C121" s="7">
        <v>1.0409999999999999</v>
      </c>
      <c r="D121" s="145">
        <v>-2.8000000000000001E-2</v>
      </c>
      <c r="E121" s="144">
        <v>1.3</v>
      </c>
      <c r="F121" s="7">
        <v>1.028</v>
      </c>
      <c r="G121" s="146">
        <v>-1.26E-2</v>
      </c>
      <c r="H121" s="146">
        <v>0.03</v>
      </c>
      <c r="I121" s="144">
        <v>4.5</v>
      </c>
      <c r="J121" s="144">
        <v>4.5</v>
      </c>
      <c r="K121" s="146">
        <v>4.4420000000000001E-2</v>
      </c>
      <c r="L121" s="144" t="s">
        <v>40</v>
      </c>
      <c r="M121" s="7" t="s">
        <v>139</v>
      </c>
      <c r="N121" s="145">
        <v>-1.32E-2</v>
      </c>
      <c r="O121" s="23">
        <v>0.40689999999999998</v>
      </c>
      <c r="P121" s="146">
        <v>-1.6E-2</v>
      </c>
      <c r="Q121" s="146">
        <v>0.85650000000000004</v>
      </c>
      <c r="R121" s="146">
        <v>1.2200000000000001E-2</v>
      </c>
      <c r="S121" s="146">
        <v>1.3299999999999999E-2</v>
      </c>
      <c r="T121" s="146">
        <v>5.0000000000000001E-4</v>
      </c>
      <c r="U121" s="144">
        <v>243</v>
      </c>
      <c r="V121" s="144">
        <v>0</v>
      </c>
      <c r="W121" s="148">
        <v>0.21180555555555555</v>
      </c>
      <c r="X121" s="149">
        <v>42738</v>
      </c>
      <c r="Y121" s="13" t="s">
        <v>38</v>
      </c>
    </row>
    <row r="122" spans="1:25" ht="15.75" thickBot="1" x14ac:dyDescent="0.2">
      <c r="A122" s="14">
        <v>150203</v>
      </c>
      <c r="B122" s="150" t="s">
        <v>109</v>
      </c>
      <c r="C122" s="14">
        <v>1.0349999999999999</v>
      </c>
      <c r="D122" s="159">
        <v>0</v>
      </c>
      <c r="E122" s="150">
        <v>225.08</v>
      </c>
      <c r="F122" s="14">
        <v>1.0209999999999999</v>
      </c>
      <c r="G122" s="152">
        <v>-1.37E-2</v>
      </c>
      <c r="H122" s="152">
        <v>0.03</v>
      </c>
      <c r="I122" s="150">
        <v>4.5</v>
      </c>
      <c r="J122" s="150">
        <v>4.5</v>
      </c>
      <c r="K122" s="152">
        <v>4.4380000000000003E-2</v>
      </c>
      <c r="L122" s="150" t="s">
        <v>40</v>
      </c>
      <c r="M122" s="14" t="s">
        <v>110</v>
      </c>
      <c r="N122" s="156">
        <v>-1.7000000000000001E-2</v>
      </c>
      <c r="O122" s="18">
        <v>0.47139999999999999</v>
      </c>
      <c r="P122" s="152">
        <v>-1.7000000000000001E-2</v>
      </c>
      <c r="Q122" s="152">
        <v>0.24759999999999999</v>
      </c>
      <c r="R122" s="152">
        <v>-4.4000000000000003E-3</v>
      </c>
      <c r="S122" s="152">
        <v>-6.1000000000000004E-3</v>
      </c>
      <c r="T122" s="152">
        <v>-3.3E-3</v>
      </c>
      <c r="U122" s="150">
        <v>16569</v>
      </c>
      <c r="V122" s="150">
        <v>-301</v>
      </c>
      <c r="W122" s="153">
        <v>0.21180555555555555</v>
      </c>
      <c r="X122" s="154">
        <v>42705</v>
      </c>
      <c r="Y122" s="21" t="s">
        <v>38</v>
      </c>
    </row>
    <row r="123" spans="1:25" ht="15.75" thickBot="1" x14ac:dyDescent="0.2">
      <c r="A123" s="7">
        <v>150209</v>
      </c>
      <c r="B123" s="144" t="s">
        <v>47</v>
      </c>
      <c r="C123" s="7">
        <v>1.044</v>
      </c>
      <c r="D123" s="145">
        <v>-1E-3</v>
      </c>
      <c r="E123" s="144">
        <v>4601.29</v>
      </c>
      <c r="F123" s="7">
        <v>1.03</v>
      </c>
      <c r="G123" s="146">
        <v>-1.3599999999999999E-2</v>
      </c>
      <c r="H123" s="146">
        <v>0.03</v>
      </c>
      <c r="I123" s="144">
        <v>4.5</v>
      </c>
      <c r="J123" s="144">
        <v>4.5</v>
      </c>
      <c r="K123" s="146">
        <v>4.4380000000000003E-2</v>
      </c>
      <c r="L123" s="144" t="s">
        <v>40</v>
      </c>
      <c r="M123" s="7" t="s">
        <v>48</v>
      </c>
      <c r="N123" s="145">
        <v>-1.2500000000000001E-2</v>
      </c>
      <c r="O123" s="23">
        <v>0.25979999999999998</v>
      </c>
      <c r="P123" s="146">
        <v>-1.6899999999999998E-2</v>
      </c>
      <c r="Q123" s="146">
        <v>0.7349</v>
      </c>
      <c r="R123" s="146">
        <v>4.0000000000000002E-4</v>
      </c>
      <c r="S123" s="146">
        <v>2.8999999999999998E-3</v>
      </c>
      <c r="T123" s="146">
        <v>1.1000000000000001E-3</v>
      </c>
      <c r="U123" s="144">
        <v>439787</v>
      </c>
      <c r="V123" s="144">
        <v>1149</v>
      </c>
      <c r="W123" s="148">
        <v>0.21180555555555555</v>
      </c>
      <c r="X123" s="149">
        <v>42719</v>
      </c>
      <c r="Y123" s="13" t="s">
        <v>38</v>
      </c>
    </row>
    <row r="124" spans="1:25" ht="15.75" thickBot="1" x14ac:dyDescent="0.2">
      <c r="A124" s="14">
        <v>150051</v>
      </c>
      <c r="B124" s="150" t="s">
        <v>87</v>
      </c>
      <c r="C124" s="14">
        <v>1.0389999999999999</v>
      </c>
      <c r="D124" s="151">
        <v>1E-3</v>
      </c>
      <c r="E124" s="150">
        <v>2144.2399999999998</v>
      </c>
      <c r="F124" s="14">
        <v>1.0249999999999999</v>
      </c>
      <c r="G124" s="152">
        <v>-1.37E-2</v>
      </c>
      <c r="H124" s="152">
        <v>0.03</v>
      </c>
      <c r="I124" s="150">
        <v>4.5</v>
      </c>
      <c r="J124" s="150">
        <v>4.5</v>
      </c>
      <c r="K124" s="152">
        <v>4.4380000000000003E-2</v>
      </c>
      <c r="L124" s="150" t="s">
        <v>40</v>
      </c>
      <c r="M124" s="14" t="s">
        <v>88</v>
      </c>
      <c r="N124" s="156">
        <v>-8.3999999999999995E-3</v>
      </c>
      <c r="O124" s="18">
        <v>0.44929999999999998</v>
      </c>
      <c r="P124" s="152">
        <v>-1.7000000000000001E-2</v>
      </c>
      <c r="Q124" s="152">
        <v>0.29570000000000002</v>
      </c>
      <c r="R124" s="152">
        <v>-6.1999999999999998E-3</v>
      </c>
      <c r="S124" s="152">
        <v>-5.5999999999999999E-3</v>
      </c>
      <c r="T124" s="152">
        <v>-6.4000000000000003E-3</v>
      </c>
      <c r="U124" s="150">
        <v>32862</v>
      </c>
      <c r="V124" s="150">
        <v>-335</v>
      </c>
      <c r="W124" s="153">
        <v>0.21180555555555555</v>
      </c>
      <c r="X124" s="154">
        <v>42719</v>
      </c>
      <c r="Y124" s="21" t="s">
        <v>38</v>
      </c>
    </row>
    <row r="125" spans="1:25" ht="15.75" thickBot="1" x14ac:dyDescent="0.2">
      <c r="A125" s="7">
        <v>502007</v>
      </c>
      <c r="B125" s="144" t="s">
        <v>47</v>
      </c>
      <c r="C125" s="7">
        <v>1.022</v>
      </c>
      <c r="D125" s="147">
        <v>3.8999999999999998E-3</v>
      </c>
      <c r="E125" s="144">
        <v>420.02</v>
      </c>
      <c r="F125" s="7">
        <v>1.0081</v>
      </c>
      <c r="G125" s="146">
        <v>-1.38E-2</v>
      </c>
      <c r="H125" s="146">
        <v>0.03</v>
      </c>
      <c r="I125" s="144">
        <v>4.5</v>
      </c>
      <c r="J125" s="144">
        <v>4.5</v>
      </c>
      <c r="K125" s="146">
        <v>4.4380000000000003E-2</v>
      </c>
      <c r="L125" s="144" t="s">
        <v>40</v>
      </c>
      <c r="M125" s="7" t="s">
        <v>48</v>
      </c>
      <c r="N125" s="145">
        <v>-1.2500000000000001E-2</v>
      </c>
      <c r="O125" s="23">
        <v>0.31130000000000002</v>
      </c>
      <c r="P125" s="146">
        <v>-1.72E-2</v>
      </c>
      <c r="Q125" s="146">
        <v>0.64239999999999997</v>
      </c>
      <c r="R125" s="146">
        <v>-2E-3</v>
      </c>
      <c r="S125" s="146">
        <v>-2.9999999999999997E-4</v>
      </c>
      <c r="T125" s="146">
        <v>-5.7000000000000002E-3</v>
      </c>
      <c r="U125" s="144">
        <v>25425</v>
      </c>
      <c r="V125" s="144">
        <v>114</v>
      </c>
      <c r="W125" s="148">
        <v>0.21180555555555555</v>
      </c>
      <c r="X125" s="149">
        <v>42900</v>
      </c>
      <c r="Y125" s="13" t="s">
        <v>38</v>
      </c>
    </row>
    <row r="126" spans="1:25" ht="15.75" thickBot="1" x14ac:dyDescent="0.2">
      <c r="A126" s="14">
        <v>502004</v>
      </c>
      <c r="B126" s="150" t="s">
        <v>98</v>
      </c>
      <c r="C126" s="14">
        <v>1.02</v>
      </c>
      <c r="D126" s="156">
        <v>-1E-3</v>
      </c>
      <c r="E126" s="150">
        <v>710.47</v>
      </c>
      <c r="F126" s="14">
        <v>1.0053000000000001</v>
      </c>
      <c r="G126" s="152">
        <v>-1.46E-2</v>
      </c>
      <c r="H126" s="152">
        <v>0.03</v>
      </c>
      <c r="I126" s="150">
        <v>4.5</v>
      </c>
      <c r="J126" s="150">
        <v>4.5</v>
      </c>
      <c r="K126" s="152">
        <v>4.4350000000000001E-2</v>
      </c>
      <c r="L126" s="150" t="s">
        <v>40</v>
      </c>
      <c r="M126" s="14" t="s">
        <v>80</v>
      </c>
      <c r="N126" s="156">
        <v>-1.9E-2</v>
      </c>
      <c r="O126" s="18">
        <v>0.44180000000000003</v>
      </c>
      <c r="P126" s="152">
        <v>-1.8200000000000001E-2</v>
      </c>
      <c r="Q126" s="152">
        <v>0.33400000000000002</v>
      </c>
      <c r="R126" s="152">
        <v>-3.0000000000000001E-3</v>
      </c>
      <c r="S126" s="152">
        <v>-3.0999999999999999E-3</v>
      </c>
      <c r="T126" s="152">
        <v>-4.7000000000000002E-3</v>
      </c>
      <c r="U126" s="150">
        <v>36855</v>
      </c>
      <c r="V126" s="150">
        <v>-106</v>
      </c>
      <c r="W126" s="153">
        <v>0.21180555555555555</v>
      </c>
      <c r="X126" s="154">
        <v>42923</v>
      </c>
      <c r="Y126" s="21" t="s">
        <v>38</v>
      </c>
    </row>
    <row r="127" spans="1:25" ht="15.75" thickBot="1" x14ac:dyDescent="0.2">
      <c r="A127" s="7">
        <v>150186</v>
      </c>
      <c r="B127" s="144" t="s">
        <v>79</v>
      </c>
      <c r="C127" s="7">
        <v>1.018</v>
      </c>
      <c r="D127" s="157">
        <v>0</v>
      </c>
      <c r="E127" s="144">
        <v>1365.61</v>
      </c>
      <c r="F127" s="7">
        <v>1.0031000000000001</v>
      </c>
      <c r="G127" s="146">
        <v>-1.49E-2</v>
      </c>
      <c r="H127" s="146">
        <v>0.03</v>
      </c>
      <c r="I127" s="144">
        <v>4.5</v>
      </c>
      <c r="J127" s="144">
        <v>4.5</v>
      </c>
      <c r="K127" s="146">
        <v>4.4339999999999997E-2</v>
      </c>
      <c r="L127" s="144" t="s">
        <v>40</v>
      </c>
      <c r="M127" s="7" t="s">
        <v>80</v>
      </c>
      <c r="N127" s="145">
        <v>-1.9E-2</v>
      </c>
      <c r="O127" s="23">
        <v>0.3508</v>
      </c>
      <c r="P127" s="146">
        <v>-1.8200000000000001E-2</v>
      </c>
      <c r="Q127" s="160">
        <v>0.55430000000000001</v>
      </c>
      <c r="R127" s="146">
        <v>4.1000000000000003E-3</v>
      </c>
      <c r="S127" s="146">
        <v>-2.9999999999999997E-4</v>
      </c>
      <c r="T127" s="146">
        <v>-2.8E-3</v>
      </c>
      <c r="U127" s="144">
        <v>46190</v>
      </c>
      <c r="V127" s="144">
        <v>-135</v>
      </c>
      <c r="W127" s="148">
        <v>0.21180555555555555</v>
      </c>
      <c r="X127" s="149">
        <v>42940</v>
      </c>
      <c r="Y127" s="13" t="s">
        <v>38</v>
      </c>
    </row>
    <row r="128" spans="1:25" ht="15.75" thickBot="1" x14ac:dyDescent="0.2">
      <c r="A128" s="14">
        <v>150269</v>
      </c>
      <c r="B128" s="150" t="s">
        <v>57</v>
      </c>
      <c r="C128" s="14">
        <v>1.046</v>
      </c>
      <c r="D128" s="151">
        <v>1E-3</v>
      </c>
      <c r="E128" s="150">
        <v>2242.46</v>
      </c>
      <c r="F128" s="14">
        <v>1.0309999999999999</v>
      </c>
      <c r="G128" s="152">
        <v>-1.4500000000000001E-2</v>
      </c>
      <c r="H128" s="152">
        <v>0.03</v>
      </c>
      <c r="I128" s="150">
        <v>4.5</v>
      </c>
      <c r="J128" s="150">
        <v>4.5</v>
      </c>
      <c r="K128" s="152">
        <v>4.4330000000000001E-2</v>
      </c>
      <c r="L128" s="150" t="s">
        <v>40</v>
      </c>
      <c r="M128" s="14" t="s">
        <v>58</v>
      </c>
      <c r="N128" s="156">
        <v>-1.6999999999999999E-3</v>
      </c>
      <c r="O128" s="18">
        <v>0.35389999999999999</v>
      </c>
      <c r="P128" s="152">
        <v>-1.78E-2</v>
      </c>
      <c r="Q128" s="152">
        <v>0.51300000000000001</v>
      </c>
      <c r="R128" s="152">
        <v>-6.4999999999999997E-3</v>
      </c>
      <c r="S128" s="152">
        <v>-5.0000000000000001E-4</v>
      </c>
      <c r="T128" s="152">
        <v>4.0000000000000001E-3</v>
      </c>
      <c r="U128" s="150">
        <v>54833</v>
      </c>
      <c r="V128" s="150">
        <v>926</v>
      </c>
      <c r="W128" s="153">
        <v>0.21180555555555555</v>
      </c>
      <c r="X128" s="154">
        <v>42719</v>
      </c>
      <c r="Y128" s="21" t="s">
        <v>38</v>
      </c>
    </row>
    <row r="129" spans="1:25" ht="15.75" thickBot="1" x14ac:dyDescent="0.2">
      <c r="A129" s="7">
        <v>150207</v>
      </c>
      <c r="B129" s="144" t="s">
        <v>71</v>
      </c>
      <c r="C129" s="7">
        <v>1.0469999999999999</v>
      </c>
      <c r="D129" s="147">
        <v>1E-3</v>
      </c>
      <c r="E129" s="144">
        <v>359.71</v>
      </c>
      <c r="F129" s="7">
        <v>1.0309999999999999</v>
      </c>
      <c r="G129" s="146">
        <v>-1.55E-2</v>
      </c>
      <c r="H129" s="146">
        <v>0.03</v>
      </c>
      <c r="I129" s="144">
        <v>4.5</v>
      </c>
      <c r="J129" s="144">
        <v>4.5</v>
      </c>
      <c r="K129" s="146">
        <v>4.4290000000000003E-2</v>
      </c>
      <c r="L129" s="144" t="s">
        <v>40</v>
      </c>
      <c r="M129" s="7" t="s">
        <v>72</v>
      </c>
      <c r="N129" s="145">
        <v>-3.2000000000000002E-3</v>
      </c>
      <c r="O129" s="23">
        <v>0.17949999999999999</v>
      </c>
      <c r="P129" s="146">
        <v>-1.8800000000000001E-2</v>
      </c>
      <c r="Q129" s="146">
        <v>0.92159999999999997</v>
      </c>
      <c r="R129" s="146">
        <v>-5.8999999999999999E-3</v>
      </c>
      <c r="S129" s="146">
        <v>-6.4000000000000003E-3</v>
      </c>
      <c r="T129" s="146">
        <v>-3.2000000000000002E-3</v>
      </c>
      <c r="U129" s="144">
        <v>13858</v>
      </c>
      <c r="V129" s="144">
        <v>-393</v>
      </c>
      <c r="W129" s="148">
        <v>0.21180555555555555</v>
      </c>
      <c r="X129" s="149">
        <v>42719</v>
      </c>
      <c r="Y129" s="13" t="s">
        <v>38</v>
      </c>
    </row>
    <row r="130" spans="1:25" ht="15.75" thickBot="1" x14ac:dyDescent="0.2">
      <c r="A130" s="14">
        <v>150217</v>
      </c>
      <c r="B130" s="150" t="s">
        <v>67</v>
      </c>
      <c r="C130" s="14">
        <v>1.056</v>
      </c>
      <c r="D130" s="159">
        <v>0</v>
      </c>
      <c r="E130" s="150">
        <v>1054.76</v>
      </c>
      <c r="F130" s="14">
        <v>1.036</v>
      </c>
      <c r="G130" s="152">
        <v>-1.9300000000000001E-2</v>
      </c>
      <c r="H130" s="152">
        <v>0.03</v>
      </c>
      <c r="I130" s="150">
        <v>5.5</v>
      </c>
      <c r="J130" s="150">
        <v>4.5</v>
      </c>
      <c r="K130" s="152">
        <v>4.428E-2</v>
      </c>
      <c r="L130" s="150" t="s">
        <v>40</v>
      </c>
      <c r="M130" s="14" t="s">
        <v>68</v>
      </c>
      <c r="N130" s="156">
        <v>-1.4500000000000001E-2</v>
      </c>
      <c r="O130" s="18">
        <v>0.2707</v>
      </c>
      <c r="P130" s="152">
        <v>-2.24E-2</v>
      </c>
      <c r="Q130" s="152">
        <v>0.70130000000000003</v>
      </c>
      <c r="R130" s="152">
        <v>-5.3E-3</v>
      </c>
      <c r="S130" s="152">
        <v>-7.3000000000000001E-3</v>
      </c>
      <c r="T130" s="152">
        <v>-6.7999999999999996E-3</v>
      </c>
      <c r="U130" s="150">
        <v>44244</v>
      </c>
      <c r="V130" s="150">
        <v>-1146</v>
      </c>
      <c r="W130" s="153">
        <v>0.21180555555555555</v>
      </c>
      <c r="X130" s="154">
        <v>42738</v>
      </c>
      <c r="Y130" s="21" t="s">
        <v>38</v>
      </c>
    </row>
    <row r="131" spans="1:25" ht="15.75" thickBot="1" x14ac:dyDescent="0.2">
      <c r="A131" s="7">
        <v>150245</v>
      </c>
      <c r="B131" s="144" t="s">
        <v>132</v>
      </c>
      <c r="C131" s="7">
        <v>1.0640000000000001</v>
      </c>
      <c r="D131" s="145">
        <v>-6.4999999999999997E-3</v>
      </c>
      <c r="E131" s="144">
        <v>1.03</v>
      </c>
      <c r="F131" s="7">
        <v>1.0469999999999999</v>
      </c>
      <c r="G131" s="146">
        <v>-1.6199999999999999E-2</v>
      </c>
      <c r="H131" s="146">
        <v>0.03</v>
      </c>
      <c r="I131" s="144">
        <v>4.75</v>
      </c>
      <c r="J131" s="144">
        <v>4.5</v>
      </c>
      <c r="K131" s="146">
        <v>4.4269999999999997E-2</v>
      </c>
      <c r="L131" s="144" t="s">
        <v>40</v>
      </c>
      <c r="M131" s="7" t="s">
        <v>86</v>
      </c>
      <c r="N131" s="145">
        <v>-1.3599999999999999E-2</v>
      </c>
      <c r="O131" s="23">
        <v>0.41760000000000003</v>
      </c>
      <c r="P131" s="146">
        <v>-1.95E-2</v>
      </c>
      <c r="Q131" s="146">
        <v>0.34720000000000001</v>
      </c>
      <c r="R131" s="146">
        <v>5.4999999999999997E-3</v>
      </c>
      <c r="S131" s="146">
        <v>-3.0999999999999999E-3</v>
      </c>
      <c r="T131" s="146">
        <v>-1.11E-2</v>
      </c>
      <c r="U131" s="144">
        <v>1005</v>
      </c>
      <c r="V131" s="144">
        <v>-3</v>
      </c>
      <c r="W131" s="148">
        <v>0.21180555555555555</v>
      </c>
      <c r="X131" s="149">
        <v>42675</v>
      </c>
      <c r="Y131" s="13" t="s">
        <v>38</v>
      </c>
    </row>
    <row r="132" spans="1:25" ht="15.75" thickBot="1" x14ac:dyDescent="0.2">
      <c r="A132" s="14">
        <v>150227</v>
      </c>
      <c r="B132" s="161" t="s">
        <v>111</v>
      </c>
      <c r="C132" s="14">
        <v>1.054</v>
      </c>
      <c r="D132" s="151">
        <v>1.9E-3</v>
      </c>
      <c r="E132" s="150">
        <v>6419.84</v>
      </c>
      <c r="F132" s="14">
        <v>1.036</v>
      </c>
      <c r="G132" s="152">
        <v>-1.7399999999999999E-2</v>
      </c>
      <c r="H132" s="152">
        <v>0.03</v>
      </c>
      <c r="I132" s="150">
        <v>4.5</v>
      </c>
      <c r="J132" s="150">
        <v>4.5</v>
      </c>
      <c r="K132" s="152">
        <v>4.4200000000000003E-2</v>
      </c>
      <c r="L132" s="150" t="s">
        <v>40</v>
      </c>
      <c r="M132" s="14" t="s">
        <v>95</v>
      </c>
      <c r="N132" s="156">
        <v>-4.0000000000000002E-4</v>
      </c>
      <c r="O132" s="18">
        <v>0.26650000000000001</v>
      </c>
      <c r="P132" s="152">
        <v>-2.06E-2</v>
      </c>
      <c r="Q132" s="152">
        <v>0.71099999999999997</v>
      </c>
      <c r="R132" s="152">
        <v>-8.0000000000000004E-4</v>
      </c>
      <c r="S132" s="152">
        <v>1.1000000000000001E-3</v>
      </c>
      <c r="T132" s="152">
        <v>2.3E-3</v>
      </c>
      <c r="U132" s="150">
        <v>312440</v>
      </c>
      <c r="V132" s="150">
        <v>5476</v>
      </c>
      <c r="W132" s="153">
        <v>0.21180555555555555</v>
      </c>
      <c r="X132" s="154">
        <v>42675</v>
      </c>
      <c r="Y132" s="21" t="s">
        <v>38</v>
      </c>
    </row>
    <row r="133" spans="1:25" ht="15.75" thickBot="1" x14ac:dyDescent="0.2">
      <c r="A133" s="7">
        <v>150018</v>
      </c>
      <c r="B133" s="144" t="s">
        <v>122</v>
      </c>
      <c r="C133" s="7">
        <v>1.0469999999999999</v>
      </c>
      <c r="D133" s="145">
        <v>-5.7000000000000002E-3</v>
      </c>
      <c r="E133" s="144">
        <v>682.91</v>
      </c>
      <c r="F133" s="7">
        <v>1.028</v>
      </c>
      <c r="G133" s="146">
        <v>-1.8499999999999999E-2</v>
      </c>
      <c r="H133" s="146">
        <v>0.03</v>
      </c>
      <c r="I133" s="144">
        <v>4.5</v>
      </c>
      <c r="J133" s="144">
        <v>4.5</v>
      </c>
      <c r="K133" s="146">
        <v>4.4159999999999998E-2</v>
      </c>
      <c r="L133" s="144" t="s">
        <v>40</v>
      </c>
      <c r="M133" s="7" t="s">
        <v>123</v>
      </c>
      <c r="N133" s="145">
        <v>-1.29E-2</v>
      </c>
      <c r="O133" s="23">
        <v>0.33650000000000002</v>
      </c>
      <c r="P133" s="146">
        <v>-2.1600000000000001E-2</v>
      </c>
      <c r="Q133" s="146">
        <v>1.0767</v>
      </c>
      <c r="R133" s="146">
        <v>-2.7000000000000001E-3</v>
      </c>
      <c r="S133" s="146">
        <v>0</v>
      </c>
      <c r="T133" s="146">
        <v>-2E-3</v>
      </c>
      <c r="U133" s="144">
        <v>329211</v>
      </c>
      <c r="V133" s="144">
        <v>112</v>
      </c>
      <c r="W133" s="148">
        <v>0.21180555555555555</v>
      </c>
      <c r="X133" s="149">
        <v>42738</v>
      </c>
      <c r="Y133" s="13" t="s">
        <v>38</v>
      </c>
    </row>
    <row r="134" spans="1:25" ht="15.75" thickBot="1" x14ac:dyDescent="0.2">
      <c r="A134" s="14">
        <v>150100</v>
      </c>
      <c r="B134" s="150" t="s">
        <v>133</v>
      </c>
      <c r="C134" s="14">
        <v>1.0489999999999999</v>
      </c>
      <c r="D134" s="156">
        <v>-5.7000000000000002E-3</v>
      </c>
      <c r="E134" s="150">
        <v>33.5</v>
      </c>
      <c r="F134" s="14">
        <v>1.0289999999999999</v>
      </c>
      <c r="G134" s="152">
        <v>-1.9400000000000001E-2</v>
      </c>
      <c r="H134" s="152">
        <v>0.03</v>
      </c>
      <c r="I134" s="150">
        <v>4.5</v>
      </c>
      <c r="J134" s="150">
        <v>4.5</v>
      </c>
      <c r="K134" s="152">
        <v>4.4119999999999999E-2</v>
      </c>
      <c r="L134" s="150" t="s">
        <v>40</v>
      </c>
      <c r="M134" s="14" t="s">
        <v>134</v>
      </c>
      <c r="N134" s="156">
        <v>-1.8599999999999998E-2</v>
      </c>
      <c r="O134" s="18">
        <v>0.4516</v>
      </c>
      <c r="P134" s="152">
        <v>-2.2499999999999999E-2</v>
      </c>
      <c r="Q134" s="152">
        <v>0.71519999999999995</v>
      </c>
      <c r="R134" s="152">
        <v>-3.3999999999999998E-3</v>
      </c>
      <c r="S134" s="152">
        <v>-6.3E-3</v>
      </c>
      <c r="T134" s="152">
        <v>-9.2999999999999992E-3</v>
      </c>
      <c r="U134" s="150">
        <v>14106</v>
      </c>
      <c r="V134" s="150">
        <v>-47</v>
      </c>
      <c r="W134" s="153">
        <v>0.21180555555555555</v>
      </c>
      <c r="X134" s="154">
        <v>42738</v>
      </c>
      <c r="Y134" s="21" t="s">
        <v>38</v>
      </c>
    </row>
    <row r="135" spans="1:25" ht="15.75" thickBot="1" x14ac:dyDescent="0.2">
      <c r="A135" s="7">
        <v>150169</v>
      </c>
      <c r="B135" s="155" t="s">
        <v>116</v>
      </c>
      <c r="C135" s="7">
        <v>1.05</v>
      </c>
      <c r="D135" s="147">
        <v>3.8E-3</v>
      </c>
      <c r="E135" s="144">
        <v>1958.63</v>
      </c>
      <c r="F135" s="7">
        <v>1.028</v>
      </c>
      <c r="G135" s="146">
        <v>-2.1399999999999999E-2</v>
      </c>
      <c r="H135" s="146">
        <v>0.03</v>
      </c>
      <c r="I135" s="144">
        <v>4.5</v>
      </c>
      <c r="J135" s="144">
        <v>4.5</v>
      </c>
      <c r="K135" s="146">
        <v>4.403E-2</v>
      </c>
      <c r="L135" s="144" t="s">
        <v>40</v>
      </c>
      <c r="M135" s="7" t="s">
        <v>117</v>
      </c>
      <c r="N135" s="145">
        <v>-4.3E-3</v>
      </c>
      <c r="O135" s="23">
        <v>0.36020000000000002</v>
      </c>
      <c r="P135" s="146">
        <v>-2.4400000000000002E-2</v>
      </c>
      <c r="Q135" s="146">
        <v>0.50190000000000001</v>
      </c>
      <c r="R135" s="146">
        <v>-4.7000000000000002E-3</v>
      </c>
      <c r="S135" s="146">
        <v>-3.0000000000000001E-3</v>
      </c>
      <c r="T135" s="146">
        <v>-7.4000000000000003E-3</v>
      </c>
      <c r="U135" s="144">
        <v>57467</v>
      </c>
      <c r="V135" s="144">
        <v>-405</v>
      </c>
      <c r="W135" s="148">
        <v>0.21180555555555555</v>
      </c>
      <c r="X135" s="149">
        <v>42738</v>
      </c>
      <c r="Y135" s="13" t="s">
        <v>38</v>
      </c>
    </row>
    <row r="136" spans="1:25" ht="15.75" thickBot="1" x14ac:dyDescent="0.2">
      <c r="A136" s="14">
        <v>150181</v>
      </c>
      <c r="B136" s="150" t="s">
        <v>98</v>
      </c>
      <c r="C136" s="14">
        <v>1.048</v>
      </c>
      <c r="D136" s="156">
        <v>-5.7000000000000002E-3</v>
      </c>
      <c r="E136" s="150">
        <v>524.74</v>
      </c>
      <c r="F136" s="14">
        <v>1.0249999999999999</v>
      </c>
      <c r="G136" s="152">
        <v>-2.24E-2</v>
      </c>
      <c r="H136" s="152">
        <v>0.03</v>
      </c>
      <c r="I136" s="150">
        <v>4.5</v>
      </c>
      <c r="J136" s="150">
        <v>4.5</v>
      </c>
      <c r="K136" s="152">
        <v>4.3990000000000001E-2</v>
      </c>
      <c r="L136" s="150" t="s">
        <v>40</v>
      </c>
      <c r="M136" s="14" t="s">
        <v>80</v>
      </c>
      <c r="N136" s="156">
        <v>-1.9E-2</v>
      </c>
      <c r="O136" s="18">
        <v>0.43149999999999999</v>
      </c>
      <c r="P136" s="152">
        <v>-2.5399999999999999E-2</v>
      </c>
      <c r="Q136" s="152">
        <v>0.33760000000000001</v>
      </c>
      <c r="R136" s="152">
        <v>-1.1999999999999999E-3</v>
      </c>
      <c r="S136" s="152">
        <v>4.0000000000000002E-4</v>
      </c>
      <c r="T136" s="152">
        <v>4.0000000000000002E-4</v>
      </c>
      <c r="U136" s="150">
        <v>306344</v>
      </c>
      <c r="V136" s="150">
        <v>-95</v>
      </c>
      <c r="W136" s="153">
        <v>0.21180555555555555</v>
      </c>
      <c r="X136" s="154">
        <v>42719</v>
      </c>
      <c r="Y136" s="21" t="s">
        <v>38</v>
      </c>
    </row>
    <row r="137" spans="1:25" ht="15.75" thickBot="1" x14ac:dyDescent="0.2">
      <c r="A137" s="7">
        <v>150076</v>
      </c>
      <c r="B137" s="144" t="s">
        <v>288</v>
      </c>
      <c r="C137" s="7">
        <v>1.0529999999999999</v>
      </c>
      <c r="D137" s="157">
        <v>0</v>
      </c>
      <c r="E137" s="144">
        <v>0</v>
      </c>
      <c r="F137" s="7">
        <v>1.0289999999999999</v>
      </c>
      <c r="G137" s="146">
        <v>-2.3300000000000001E-2</v>
      </c>
      <c r="H137" s="146">
        <v>0.03</v>
      </c>
      <c r="I137" s="144">
        <v>4.5</v>
      </c>
      <c r="J137" s="144">
        <v>4.5</v>
      </c>
      <c r="K137" s="146">
        <v>4.3950000000000003E-2</v>
      </c>
      <c r="L137" s="144" t="s">
        <v>40</v>
      </c>
      <c r="M137" s="7" t="s">
        <v>88</v>
      </c>
      <c r="N137" s="145">
        <v>-8.3999999999999995E-3</v>
      </c>
      <c r="O137" s="23">
        <v>0.43169999999999997</v>
      </c>
      <c r="P137" s="146">
        <v>-2.6100000000000002E-2</v>
      </c>
      <c r="Q137" s="146">
        <v>0.75009999999999999</v>
      </c>
      <c r="R137" s="146">
        <v>1.15E-2</v>
      </c>
      <c r="S137" s="146">
        <v>-8.6999999999999994E-3</v>
      </c>
      <c r="T137" s="146">
        <v>6.4999999999999997E-3</v>
      </c>
      <c r="U137" s="144">
        <v>291</v>
      </c>
      <c r="V137" s="144">
        <v>0</v>
      </c>
      <c r="W137" s="148">
        <v>0.21180555555555555</v>
      </c>
      <c r="X137" s="149">
        <v>42738</v>
      </c>
      <c r="Y137" s="13" t="s">
        <v>38</v>
      </c>
    </row>
    <row r="138" spans="1:25" ht="15.75" thickBot="1" x14ac:dyDescent="0.2">
      <c r="A138" s="14">
        <v>150279</v>
      </c>
      <c r="B138" s="150" t="s">
        <v>126</v>
      </c>
      <c r="C138" s="14">
        <v>1.081</v>
      </c>
      <c r="D138" s="156">
        <v>-3.3099999999999997E-2</v>
      </c>
      <c r="E138" s="150">
        <v>55.36</v>
      </c>
      <c r="F138" s="14">
        <v>1.056</v>
      </c>
      <c r="G138" s="152">
        <v>-2.3699999999999999E-2</v>
      </c>
      <c r="H138" s="152">
        <v>0.03</v>
      </c>
      <c r="I138" s="150">
        <v>5</v>
      </c>
      <c r="J138" s="150">
        <v>4.5</v>
      </c>
      <c r="K138" s="152">
        <v>4.3909999999999998E-2</v>
      </c>
      <c r="L138" s="150" t="s">
        <v>40</v>
      </c>
      <c r="M138" s="14" t="s">
        <v>127</v>
      </c>
      <c r="N138" s="156">
        <v>-1.4E-2</v>
      </c>
      <c r="O138" s="18">
        <v>0.30630000000000002</v>
      </c>
      <c r="P138" s="152">
        <v>-2.6599999999999999E-2</v>
      </c>
      <c r="Q138" s="152">
        <v>0.59350000000000003</v>
      </c>
      <c r="R138" s="152">
        <v>-4.5999999999999999E-3</v>
      </c>
      <c r="S138" s="152">
        <v>4.1999999999999997E-3</v>
      </c>
      <c r="T138" s="152">
        <v>-5.0000000000000001E-4</v>
      </c>
      <c r="U138" s="150">
        <v>1237</v>
      </c>
      <c r="V138" s="150">
        <v>-2</v>
      </c>
      <c r="W138" s="153">
        <v>0.21180555555555555</v>
      </c>
      <c r="X138" s="154">
        <v>42614</v>
      </c>
      <c r="Y138" s="21" t="s">
        <v>38</v>
      </c>
    </row>
    <row r="139" spans="1:25" ht="15.75" thickBot="1" x14ac:dyDescent="0.2">
      <c r="A139" s="7">
        <v>150171</v>
      </c>
      <c r="B139" s="144" t="s">
        <v>101</v>
      </c>
      <c r="C139" s="7">
        <v>1.046</v>
      </c>
      <c r="D139" s="145">
        <v>-1E-3</v>
      </c>
      <c r="E139" s="144">
        <v>2301.5100000000002</v>
      </c>
      <c r="F139" s="7">
        <v>1.0195000000000001</v>
      </c>
      <c r="G139" s="146">
        <v>-2.5999999999999999E-2</v>
      </c>
      <c r="H139" s="146">
        <v>0.03</v>
      </c>
      <c r="I139" s="144">
        <v>4.5</v>
      </c>
      <c r="J139" s="144">
        <v>4.5</v>
      </c>
      <c r="K139" s="146">
        <v>4.3839999999999997E-2</v>
      </c>
      <c r="L139" s="144" t="s">
        <v>40</v>
      </c>
      <c r="M139" s="7" t="s">
        <v>102</v>
      </c>
      <c r="N139" s="145">
        <v>-1.6500000000000001E-2</v>
      </c>
      <c r="O139" s="23">
        <v>0.44900000000000001</v>
      </c>
      <c r="P139" s="146">
        <v>-2.8299999999999999E-2</v>
      </c>
      <c r="Q139" s="160">
        <v>0.30199999999999999</v>
      </c>
      <c r="R139" s="146">
        <v>8.0000000000000004E-4</v>
      </c>
      <c r="S139" s="146">
        <v>-2.5000000000000001E-3</v>
      </c>
      <c r="T139" s="146">
        <v>-6.9999999999999999E-4</v>
      </c>
      <c r="U139" s="144">
        <v>350870</v>
      </c>
      <c r="V139" s="144">
        <v>109</v>
      </c>
      <c r="W139" s="148">
        <v>0.21180555555555555</v>
      </c>
      <c r="X139" s="149">
        <v>42807</v>
      </c>
      <c r="Y139" s="13" t="s">
        <v>38</v>
      </c>
    </row>
    <row r="140" spans="1:25" ht="15.75" thickBot="1" x14ac:dyDescent="0.2">
      <c r="A140" s="14">
        <v>150143</v>
      </c>
      <c r="B140" s="150" t="s">
        <v>137</v>
      </c>
      <c r="C140" s="14">
        <v>1.0589999999999999</v>
      </c>
      <c r="D140" s="156">
        <v>-1.7600000000000001E-2</v>
      </c>
      <c r="E140" s="150">
        <v>1.18</v>
      </c>
      <c r="F140" s="14">
        <v>1.032</v>
      </c>
      <c r="G140" s="152">
        <v>-2.6200000000000001E-2</v>
      </c>
      <c r="H140" s="152">
        <v>0.03</v>
      </c>
      <c r="I140" s="150">
        <v>4.5</v>
      </c>
      <c r="J140" s="150">
        <v>4.5</v>
      </c>
      <c r="K140" s="152">
        <v>4.3819999999999998E-2</v>
      </c>
      <c r="L140" s="150" t="s">
        <v>40</v>
      </c>
      <c r="M140" s="14" t="s">
        <v>62</v>
      </c>
      <c r="N140" s="156">
        <v>-4.7999999999999996E-3</v>
      </c>
      <c r="O140" s="18">
        <v>0.1343</v>
      </c>
      <c r="P140" s="152">
        <v>-2.7799999999999998E-2</v>
      </c>
      <c r="Q140" s="152">
        <v>0.51439999999999997</v>
      </c>
      <c r="R140" s="152">
        <v>-1.4E-3</v>
      </c>
      <c r="S140" s="152">
        <v>1.32E-2</v>
      </c>
      <c r="T140" s="152">
        <v>6.3600000000000004E-2</v>
      </c>
      <c r="U140" s="150">
        <v>9042</v>
      </c>
      <c r="V140" s="150">
        <v>8</v>
      </c>
      <c r="W140" s="153">
        <v>0.29375000000000001</v>
      </c>
      <c r="X140" s="154">
        <v>42705</v>
      </c>
      <c r="Y140" s="21" t="s">
        <v>38</v>
      </c>
    </row>
    <row r="141" spans="1:25" ht="15.75" thickBot="1" x14ac:dyDescent="0.2">
      <c r="A141" s="7">
        <v>150192</v>
      </c>
      <c r="B141" s="144" t="s">
        <v>107</v>
      </c>
      <c r="C141" s="7">
        <v>1.075</v>
      </c>
      <c r="D141" s="147">
        <v>3.7000000000000002E-3</v>
      </c>
      <c r="E141" s="144">
        <v>860.14</v>
      </c>
      <c r="F141" s="7">
        <v>1.0289999999999999</v>
      </c>
      <c r="G141" s="146">
        <v>-4.4699999999999997E-2</v>
      </c>
      <c r="H141" s="146">
        <v>0.03</v>
      </c>
      <c r="I141" s="144">
        <v>4.5</v>
      </c>
      <c r="J141" s="144">
        <v>4.5</v>
      </c>
      <c r="K141" s="146">
        <v>4.3020000000000003E-2</v>
      </c>
      <c r="L141" s="144" t="s">
        <v>40</v>
      </c>
      <c r="M141" s="7" t="s">
        <v>108</v>
      </c>
      <c r="N141" s="145">
        <v>-7.4000000000000003E-3</v>
      </c>
      <c r="O141" s="23">
        <v>0.40260000000000001</v>
      </c>
      <c r="P141" s="146">
        <v>-4.6199999999999998E-2</v>
      </c>
      <c r="Q141" s="146">
        <v>0.40129999999999999</v>
      </c>
      <c r="R141" s="146">
        <v>-7.9000000000000008E-3</v>
      </c>
      <c r="S141" s="146">
        <v>-7.9000000000000008E-3</v>
      </c>
      <c r="T141" s="146">
        <v>-3.7000000000000002E-3</v>
      </c>
      <c r="U141" s="144">
        <v>12712</v>
      </c>
      <c r="V141" s="144">
        <v>-1151</v>
      </c>
      <c r="W141" s="148">
        <v>0.21180555555555555</v>
      </c>
      <c r="X141" s="149">
        <v>42738</v>
      </c>
      <c r="Y141" s="13" t="s">
        <v>38</v>
      </c>
    </row>
    <row r="142" spans="1:25" ht="15.75" thickBot="1" x14ac:dyDescent="0.2">
      <c r="A142" s="14">
        <v>150215</v>
      </c>
      <c r="B142" s="150" t="s">
        <v>140</v>
      </c>
      <c r="C142" s="14">
        <v>1.0780000000000001</v>
      </c>
      <c r="D142" s="156">
        <v>-7.4000000000000003E-3</v>
      </c>
      <c r="E142" s="150">
        <v>4.72</v>
      </c>
      <c r="F142" s="14">
        <v>1.0281</v>
      </c>
      <c r="G142" s="152">
        <v>-4.8500000000000001E-2</v>
      </c>
      <c r="H142" s="152">
        <v>0.03</v>
      </c>
      <c r="I142" s="150">
        <v>4.5</v>
      </c>
      <c r="J142" s="150">
        <v>4.5</v>
      </c>
      <c r="K142" s="152">
        <v>4.2860000000000002E-2</v>
      </c>
      <c r="L142" s="150" t="s">
        <v>40</v>
      </c>
      <c r="M142" s="14" t="s">
        <v>141</v>
      </c>
      <c r="N142" s="156">
        <v>-1.6199999999999999E-2</v>
      </c>
      <c r="O142" s="18">
        <v>0.43719999999999998</v>
      </c>
      <c r="P142" s="152">
        <v>-4.9799999999999997E-2</v>
      </c>
      <c r="Q142" s="152">
        <v>0.3211</v>
      </c>
      <c r="R142" s="152">
        <v>-5.7000000000000002E-3</v>
      </c>
      <c r="S142" s="152">
        <v>-6.1999999999999998E-3</v>
      </c>
      <c r="T142" s="152">
        <v>-3.8E-3</v>
      </c>
      <c r="U142" s="150">
        <v>2380</v>
      </c>
      <c r="V142" s="150">
        <v>-11</v>
      </c>
      <c r="W142" s="153">
        <v>0.21180555555555555</v>
      </c>
      <c r="X142" s="154">
        <v>42738</v>
      </c>
      <c r="Y142" s="21" t="s">
        <v>38</v>
      </c>
    </row>
    <row r="143" spans="1:25" ht="15.75" thickBot="1" x14ac:dyDescent="0.2">
      <c r="A143" s="7">
        <v>150231</v>
      </c>
      <c r="B143" s="144" t="s">
        <v>130</v>
      </c>
      <c r="C143" s="7">
        <v>1.0640000000000001</v>
      </c>
      <c r="D143" s="157">
        <v>0</v>
      </c>
      <c r="E143" s="144">
        <v>0</v>
      </c>
      <c r="F143" s="7">
        <v>1.012</v>
      </c>
      <c r="G143" s="146">
        <v>-5.1400000000000001E-2</v>
      </c>
      <c r="H143" s="146">
        <v>0.03</v>
      </c>
      <c r="I143" s="144">
        <v>4.5</v>
      </c>
      <c r="J143" s="144">
        <v>4.5</v>
      </c>
      <c r="K143" s="146">
        <v>4.2779999999999999E-2</v>
      </c>
      <c r="L143" s="144" t="s">
        <v>40</v>
      </c>
      <c r="M143" s="7" t="s">
        <v>131</v>
      </c>
      <c r="N143" s="145">
        <v>-1.17E-2</v>
      </c>
      <c r="O143" s="23">
        <v>0.38350000000000001</v>
      </c>
      <c r="P143" s="146">
        <v>-5.2200000000000003E-2</v>
      </c>
      <c r="Q143" s="160">
        <v>0.46539999999999998</v>
      </c>
      <c r="R143" s="146">
        <v>-3.5000000000000001E-3</v>
      </c>
      <c r="S143" s="146">
        <v>-4.0000000000000001E-3</v>
      </c>
      <c r="T143" s="146">
        <v>-4.8999999999999998E-3</v>
      </c>
      <c r="U143" s="144">
        <v>3802</v>
      </c>
      <c r="V143" s="144">
        <v>-4</v>
      </c>
      <c r="W143" s="148">
        <v>0.21180555555555555</v>
      </c>
      <c r="X143" s="149">
        <v>42869</v>
      </c>
      <c r="Y143" s="13" t="s">
        <v>38</v>
      </c>
    </row>
    <row r="144" spans="1:25" ht="15.75" thickBot="1" x14ac:dyDescent="0.2">
      <c r="A144" s="14">
        <v>150311</v>
      </c>
      <c r="B144" s="150" t="s">
        <v>135</v>
      </c>
      <c r="C144" s="14">
        <v>1.085</v>
      </c>
      <c r="D144" s="151">
        <v>7.4000000000000003E-3</v>
      </c>
      <c r="E144" s="150">
        <v>2.0099999999999998</v>
      </c>
      <c r="F144" s="14">
        <v>1.032</v>
      </c>
      <c r="G144" s="152">
        <v>-5.1400000000000001E-2</v>
      </c>
      <c r="H144" s="152">
        <v>0.03</v>
      </c>
      <c r="I144" s="150">
        <v>4.5</v>
      </c>
      <c r="J144" s="150">
        <v>4.5</v>
      </c>
      <c r="K144" s="152">
        <v>4.274E-2</v>
      </c>
      <c r="L144" s="150" t="s">
        <v>40</v>
      </c>
      <c r="M144" s="14" t="s">
        <v>136</v>
      </c>
      <c r="N144" s="156">
        <v>-1.2500000000000001E-2</v>
      </c>
      <c r="O144" s="18">
        <v>0.37140000000000001</v>
      </c>
      <c r="P144" s="152">
        <v>-5.2200000000000003E-2</v>
      </c>
      <c r="Q144" s="152">
        <v>0.47099999999999997</v>
      </c>
      <c r="R144" s="152">
        <v>2.9999999999999997E-4</v>
      </c>
      <c r="S144" s="152">
        <v>-7.3000000000000001E-3</v>
      </c>
      <c r="T144" s="152">
        <v>-8.2000000000000007E-3</v>
      </c>
      <c r="U144" s="150">
        <v>1690</v>
      </c>
      <c r="V144" s="150">
        <v>-10</v>
      </c>
      <c r="W144" s="153">
        <v>0.21180555555555555</v>
      </c>
      <c r="X144" s="154">
        <v>42709</v>
      </c>
      <c r="Y144" s="21" t="s">
        <v>38</v>
      </c>
    </row>
    <row r="145" spans="1:25" ht="14.25" thickBot="1" x14ac:dyDescent="0.2">
      <c r="A145" s="44" t="s">
        <v>241</v>
      </c>
      <c r="B145" s="36"/>
      <c r="C145" s="35"/>
      <c r="D145" s="43">
        <f>AVERAGE(D86:D144)</f>
        <v>-2.0118644067796607E-3</v>
      </c>
      <c r="E145" s="36"/>
      <c r="F145" s="35"/>
      <c r="G145" s="43">
        <f>AVERAGE(G86:G144)</f>
        <v>-1.1484745762711863E-2</v>
      </c>
      <c r="H145" s="43">
        <f>COUNTIF($D86:$D144,"&gt;0")/COUNT($D86:$D144)</f>
        <v>0.30508474576271188</v>
      </c>
      <c r="I145" s="270"/>
      <c r="J145" s="270"/>
      <c r="K145" s="43">
        <f>AVERAGE(K86:K144)</f>
        <v>4.4520000000000004E-2</v>
      </c>
      <c r="L145" s="36"/>
      <c r="M145" s="35"/>
      <c r="N145" s="38"/>
      <c r="O145" s="39"/>
      <c r="P145" s="43">
        <f>AVERAGE(P86:P144)</f>
        <v>-1.7910344827586203E-2</v>
      </c>
      <c r="Q145" s="37"/>
      <c r="R145" s="43">
        <f>AVERAGE(R86:R144)</f>
        <v>1.0169491525423776E-4</v>
      </c>
      <c r="S145" s="37"/>
      <c r="T145" s="37"/>
      <c r="U145" s="36"/>
      <c r="V145" s="36"/>
      <c r="W145" s="40"/>
      <c r="X145" s="41"/>
      <c r="Y145" s="42"/>
    </row>
    <row r="146" spans="1:25" ht="15.75" thickBot="1" x14ac:dyDescent="0.2">
      <c r="A146" s="7">
        <v>150066</v>
      </c>
      <c r="B146" s="144" t="s">
        <v>39</v>
      </c>
      <c r="C146" s="7">
        <v>0.92300000000000004</v>
      </c>
      <c r="D146" s="147">
        <v>1.1000000000000001E-3</v>
      </c>
      <c r="E146" s="144">
        <v>6.41</v>
      </c>
      <c r="F146" s="7">
        <v>1.0189999999999999</v>
      </c>
      <c r="G146" s="146">
        <v>9.4200000000000006E-2</v>
      </c>
      <c r="H146" s="146">
        <v>1.4999999999999999E-2</v>
      </c>
      <c r="I146" s="144">
        <v>3</v>
      </c>
      <c r="J146" s="144">
        <v>3</v>
      </c>
      <c r="K146" s="146">
        <v>3.3189999999999997E-2</v>
      </c>
      <c r="L146" s="144" t="s">
        <v>40</v>
      </c>
      <c r="M146" s="7" t="s">
        <v>41</v>
      </c>
      <c r="N146" s="147">
        <v>1E-4</v>
      </c>
      <c r="O146" s="23">
        <v>0.22489999999999999</v>
      </c>
      <c r="P146" s="146">
        <v>5.9900000000000002E-2</v>
      </c>
      <c r="Q146" s="146">
        <v>0.1099</v>
      </c>
      <c r="R146" s="146">
        <v>3.3999999999999998E-3</v>
      </c>
      <c r="S146" s="146">
        <v>2.8E-3</v>
      </c>
      <c r="T146" s="146">
        <v>1.52E-2</v>
      </c>
      <c r="U146" s="144">
        <v>820</v>
      </c>
      <c r="V146" s="144">
        <v>3</v>
      </c>
      <c r="W146" s="148">
        <v>0.29375000000000001</v>
      </c>
      <c r="X146" s="149">
        <v>42738</v>
      </c>
      <c r="Y146" s="13" t="s">
        <v>38</v>
      </c>
    </row>
    <row r="147" spans="1:25" ht="15.75" thickBot="1" x14ac:dyDescent="0.2">
      <c r="A147" s="14">
        <v>150133</v>
      </c>
      <c r="B147" s="150" t="s">
        <v>413</v>
      </c>
      <c r="C147" s="14">
        <v>1.0429999999999999</v>
      </c>
      <c r="D147" s="156">
        <v>-6.7000000000000002E-3</v>
      </c>
      <c r="E147" s="150">
        <v>23.98</v>
      </c>
      <c r="F147" s="14">
        <v>1.0489999999999999</v>
      </c>
      <c r="G147" s="152">
        <v>5.7000000000000002E-3</v>
      </c>
      <c r="H147" s="150" t="s">
        <v>414</v>
      </c>
      <c r="I147" s="150">
        <v>3.7</v>
      </c>
      <c r="J147" s="150">
        <v>3.7</v>
      </c>
      <c r="K147" s="152">
        <v>4.4420000000000001E-2</v>
      </c>
      <c r="L147" s="150">
        <v>0.67</v>
      </c>
      <c r="M147" s="14" t="s">
        <v>415</v>
      </c>
      <c r="N147" s="151">
        <v>2.0000000000000001E-4</v>
      </c>
      <c r="O147" s="152">
        <v>0.23530000000000001</v>
      </c>
      <c r="P147" s="150" t="s">
        <v>37</v>
      </c>
      <c r="Q147" s="150" t="s">
        <v>37</v>
      </c>
      <c r="R147" s="152">
        <v>-6.0000000000000001E-3</v>
      </c>
      <c r="S147" s="152">
        <v>-1.4E-3</v>
      </c>
      <c r="T147" s="152">
        <v>1.2999999999999999E-3</v>
      </c>
      <c r="U147" s="150">
        <v>611</v>
      </c>
      <c r="V147" s="150">
        <v>0</v>
      </c>
      <c r="W147" s="153">
        <v>0.29375000000000001</v>
      </c>
      <c r="X147" s="154">
        <v>42850</v>
      </c>
      <c r="Y147" s="21" t="s">
        <v>38</v>
      </c>
    </row>
    <row r="148" spans="1:25" ht="15.75" thickBot="1" x14ac:dyDescent="0.2">
      <c r="A148" s="7">
        <v>150039</v>
      </c>
      <c r="B148" s="144" t="s">
        <v>346</v>
      </c>
      <c r="C148" s="7">
        <v>1.099</v>
      </c>
      <c r="D148" s="147">
        <v>8.9999999999999998E-4</v>
      </c>
      <c r="E148" s="144">
        <v>2.5</v>
      </c>
      <c r="F148" s="7">
        <v>1.087</v>
      </c>
      <c r="G148" s="146">
        <v>-1.0999999999999999E-2</v>
      </c>
      <c r="H148" s="144" t="s">
        <v>347</v>
      </c>
      <c r="I148" s="144">
        <v>4</v>
      </c>
      <c r="J148" s="144">
        <v>4</v>
      </c>
      <c r="K148" s="146">
        <v>2.3449999999999999E-2</v>
      </c>
      <c r="L148" s="144">
        <v>0.82</v>
      </c>
      <c r="M148" s="7" t="s">
        <v>236</v>
      </c>
      <c r="N148" s="157">
        <v>0</v>
      </c>
      <c r="O148" s="146">
        <v>0.34239999999999998</v>
      </c>
      <c r="P148" s="144" t="s">
        <v>37</v>
      </c>
      <c r="Q148" s="144" t="s">
        <v>37</v>
      </c>
      <c r="R148" s="146">
        <v>1.4E-3</v>
      </c>
      <c r="S148" s="146">
        <v>-1E-4</v>
      </c>
      <c r="T148" s="146">
        <v>-4.5999999999999999E-3</v>
      </c>
      <c r="U148" s="144">
        <v>1671</v>
      </c>
      <c r="V148" s="144">
        <v>0</v>
      </c>
      <c r="W148" s="148">
        <v>0.29375000000000001</v>
      </c>
      <c r="X148" s="149">
        <v>42902</v>
      </c>
      <c r="Y148" s="13" t="s">
        <v>38</v>
      </c>
    </row>
    <row r="149" spans="1:25" ht="15.75" thickBot="1" x14ac:dyDescent="0.2">
      <c r="A149" s="14">
        <v>150016</v>
      </c>
      <c r="B149" s="150" t="s">
        <v>34</v>
      </c>
      <c r="C149" s="14">
        <v>1.0529999999999999</v>
      </c>
      <c r="D149" s="156">
        <v>-1.9E-3</v>
      </c>
      <c r="E149" s="150">
        <v>38.25</v>
      </c>
      <c r="F149" s="14">
        <v>1</v>
      </c>
      <c r="G149" s="152">
        <v>-5.2999999999999999E-2</v>
      </c>
      <c r="H149" s="150" t="s">
        <v>35</v>
      </c>
      <c r="I149" s="150">
        <v>0</v>
      </c>
      <c r="J149" s="150">
        <v>0</v>
      </c>
      <c r="K149" s="152">
        <v>-1.925E-2</v>
      </c>
      <c r="L149" s="150">
        <v>2.66</v>
      </c>
      <c r="M149" s="14" t="s">
        <v>36</v>
      </c>
      <c r="N149" s="156">
        <v>-8.3999999999999995E-3</v>
      </c>
      <c r="O149" s="152">
        <v>0.55100000000000005</v>
      </c>
      <c r="P149" s="150" t="s">
        <v>37</v>
      </c>
      <c r="Q149" s="150" t="s">
        <v>37</v>
      </c>
      <c r="R149" s="152">
        <v>1.14E-2</v>
      </c>
      <c r="S149" s="152">
        <v>1.2200000000000001E-2</v>
      </c>
      <c r="T149" s="152">
        <v>1.2500000000000001E-2</v>
      </c>
      <c r="U149" s="150">
        <v>3133</v>
      </c>
      <c r="V149" s="150">
        <v>11</v>
      </c>
      <c r="W149" s="153">
        <v>0.17083333333333331</v>
      </c>
      <c r="X149" s="154">
        <v>43574</v>
      </c>
      <c r="Y149" s="21" t="s">
        <v>38</v>
      </c>
    </row>
    <row r="150" spans="1:25" ht="15.75" thickBot="1" x14ac:dyDescent="0.2">
      <c r="A150" s="7">
        <v>150188</v>
      </c>
      <c r="B150" s="144" t="s">
        <v>289</v>
      </c>
      <c r="C150" s="7">
        <v>1.0740000000000001</v>
      </c>
      <c r="D150" s="157">
        <v>0</v>
      </c>
      <c r="E150" s="144">
        <v>0</v>
      </c>
      <c r="F150" s="7">
        <v>1.0369999999999999</v>
      </c>
      <c r="G150" s="146">
        <v>-3.5700000000000003E-2</v>
      </c>
      <c r="H150" s="144" t="s">
        <v>290</v>
      </c>
      <c r="I150" s="144">
        <v>5.5</v>
      </c>
      <c r="J150" s="144">
        <v>5.5</v>
      </c>
      <c r="K150" s="146">
        <v>-5.5079999999999997E-2</v>
      </c>
      <c r="L150" s="144">
        <v>0.32</v>
      </c>
      <c r="M150" s="7" t="s">
        <v>291</v>
      </c>
      <c r="N150" s="145">
        <v>-4.7999999999999996E-3</v>
      </c>
      <c r="O150" s="23">
        <v>0.14369999999999999</v>
      </c>
      <c r="P150" s="146">
        <v>-5.6000000000000001E-2</v>
      </c>
      <c r="Q150" s="146">
        <v>0.39250000000000002</v>
      </c>
      <c r="R150" s="146">
        <v>2.8999999999999998E-3</v>
      </c>
      <c r="S150" s="146">
        <v>7.1999999999999998E-3</v>
      </c>
      <c r="T150" s="146">
        <v>1.29E-2</v>
      </c>
      <c r="U150" s="144">
        <v>29481</v>
      </c>
      <c r="V150" s="144">
        <v>0</v>
      </c>
      <c r="W150" s="148">
        <v>0.29375000000000001</v>
      </c>
      <c r="X150" s="149">
        <v>42719</v>
      </c>
      <c r="Y150" s="13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108"/>
    <hyperlink ref="C4" r:id="rId7" display="http://finance.sina.com.cn/fund/quotes/150108/bc.shtml"/>
    <hyperlink ref="F4" r:id="rId8" display="http://www.cninfo.com.cn/information/fund/netvalue/150108.html"/>
    <hyperlink ref="M4" r:id="rId9" tooltip="399632" display="http://quote.eastmoney.com/zs399632.html"/>
    <hyperlink ref="Y4" r:id="rId10" tooltip="加【同辉100A】为自选A类" display="javascript:addOwnedFund('150108');"/>
    <hyperlink ref="A5" r:id="rId11" display="https://www.jisilu.cn/data/sfnew/detail/150223"/>
    <hyperlink ref="C5" r:id="rId12" display="http://finance.sina.com.cn/fund/quotes/150223/bc.shtml"/>
    <hyperlink ref="F5" r:id="rId13" display="http://www.cninfo.com.cn/information/fund/netvalue/150223.html"/>
    <hyperlink ref="M5" r:id="rId14" tooltip="399975" display="http://quote.eastmoney.com/zs399975.html"/>
    <hyperlink ref="O5" r:id="rId15" display="https://www.jisilu.cn/data/utils/lowcalc/150223"/>
    <hyperlink ref="Y5" r:id="rId16" tooltip="将【证券A级】从自选中删除" display="javascript:delOwnedFund('150223');"/>
    <hyperlink ref="A6" r:id="rId17" display="https://www.jisilu.cn/data/sfnew/detail/150057"/>
    <hyperlink ref="C6" r:id="rId18" display="http://finance.sina.com.cn/fund/quotes/150057/bc.shtml"/>
    <hyperlink ref="F6" r:id="rId19" display="http://www.cninfo.com.cn/information/fund/netvalue/150057.html"/>
    <hyperlink ref="M6" r:id="rId20" tooltip="399008" display="http://quote.eastmoney.com/zs399008.html"/>
    <hyperlink ref="O6" r:id="rId21" display="https://www.jisilu.cn/data/utils/lowcalc/150057"/>
    <hyperlink ref="Y6" r:id="rId22" tooltip="加【中小300A】为自选A类" display="javascript:addOwnedFund('150057');"/>
    <hyperlink ref="A8" r:id="rId23" display="https://www.jisilu.cn/data/sfnew/detail/150221"/>
    <hyperlink ref="C8" r:id="rId24" display="http://finance.sina.com.cn/fund/quotes/150221/bc.shtml"/>
    <hyperlink ref="F8" r:id="rId25" display="http://www.cninfo.com.cn/information/fund/netvalue/150221.html"/>
    <hyperlink ref="M8" r:id="rId26" tooltip="399959" display="http://quote.eastmoney.com/zs399959.html"/>
    <hyperlink ref="O8" r:id="rId27" display="https://www.jisilu.cn/data/utils/lowcalc/150221"/>
    <hyperlink ref="Y8" r:id="rId28" tooltip="将【中航军A】从自选中删除" display="javascript:delOwnedFund('150221');"/>
    <hyperlink ref="A9" r:id="rId29" display="https://www.jisilu.cn/data/sfnew/detail/150321"/>
    <hyperlink ref="C9" r:id="rId30" display="http://finance.sina.com.cn/fund/quotes/150321/bc.shtml"/>
    <hyperlink ref="F9" r:id="rId31" display="http://www.cninfo.com.cn/information/fund/netvalue/150321.html"/>
    <hyperlink ref="M9" r:id="rId32" tooltip="399998" display="http://quote.eastmoney.com/zs399998.html"/>
    <hyperlink ref="O9" r:id="rId33" display="https://www.jisilu.cn/data/utils/lowcalc/150321"/>
    <hyperlink ref="Y9" r:id="rId34" tooltip="加【煤炭A基】为自选A类" display="javascript:addOwnedFund('150321');"/>
    <hyperlink ref="A10" r:id="rId35" display="https://www.jisilu.cn/data/sfnew/detail/150032"/>
    <hyperlink ref="C10" r:id="rId36" display="http://finance.sina.com.cn/fund/quotes/150032/bc.shtml"/>
    <hyperlink ref="F10" r:id="rId37" display="http://www.cninfo.com.cn/information/fund/netvalue/150032.html"/>
    <hyperlink ref="M10" r:id="rId38" tooltip="399923" display="http://quote.eastmoney.com/zs399923.html"/>
    <hyperlink ref="O10" r:id="rId39" display="https://www.jisilu.cn/data/utils/lowcalc/150032"/>
    <hyperlink ref="Y10" r:id="rId40" tooltip="加【多利优先】为自选A类" display="javascript:addOwnedFund('150032');"/>
    <hyperlink ref="A12" r:id="rId41" display="https://www.jisilu.cn/data/sfnew/detail/150331"/>
    <hyperlink ref="C12" r:id="rId42" display="http://finance.sina.com.cn/fund/quotes/150331/bc.shtml"/>
    <hyperlink ref="F12" r:id="rId43" display="http://www.cninfo.com.cn/information/fund/netvalue/150331.html"/>
    <hyperlink ref="M12" r:id="rId44" tooltip="399805" display="http://quote.eastmoney.com/zs399805.html"/>
    <hyperlink ref="O12" r:id="rId45" display="https://www.jisilu.cn/data/utils/lowcalc/150331"/>
    <hyperlink ref="Y12" r:id="rId46" tooltip="加【网金融A】为自选A类" display="javascript:addOwnedFund('150331');"/>
    <hyperlink ref="A13" r:id="rId47" display="https://www.jisilu.cn/data/sfnew/detail/150219"/>
    <hyperlink ref="C13" r:id="rId48" display="http://finance.sina.com.cn/fund/quotes/150219/bc.shtml"/>
    <hyperlink ref="F13" r:id="rId49" display="http://www.cninfo.com.cn/information/fund/netvalue/150219.html"/>
    <hyperlink ref="O13" r:id="rId50" display="https://www.jisilu.cn/data/utils/lowcalc/150219"/>
    <hyperlink ref="Y13" r:id="rId51" tooltip="加【健康A】为自选A类" display="javascript:addOwnedFund('150219');"/>
    <hyperlink ref="A14" r:id="rId52" display="https://www.jisilu.cn/data/sfnew/detail/150123"/>
    <hyperlink ref="C14" r:id="rId53" display="http://finance.sina.com.cn/fund/quotes/150123/bc.shtml"/>
    <hyperlink ref="F14" r:id="rId54" display="http://www.cninfo.com.cn/information/fund/netvalue/150123.html"/>
    <hyperlink ref="M14" r:id="rId55" tooltip="399550" display="http://quote.eastmoney.com/zs399550.html"/>
    <hyperlink ref="O14" r:id="rId56" display="https://www.jisilu.cn/data/utils/lowcalc/150123"/>
    <hyperlink ref="Y14" r:id="rId57" tooltip="加【建信50A】为自选A类" display="javascript:addOwnedFund('150123');"/>
    <hyperlink ref="A16" r:id="rId58" display="https://www.jisilu.cn/data/sfnew/detail/150297"/>
    <hyperlink ref="C16" r:id="rId59" display="http://finance.sina.com.cn/fund/quotes/150297/bc.shtml"/>
    <hyperlink ref="F16" r:id="rId60" display="http://www.cninfo.com.cn/information/fund/netvalue/150297.html"/>
    <hyperlink ref="O16" r:id="rId61" display="https://www.jisilu.cn/data/utils/lowcalc/150297"/>
    <hyperlink ref="Y16" r:id="rId62" tooltip="加【互联A级】为自选A类" display="javascript:addOwnedFund('150297');"/>
    <hyperlink ref="A17" r:id="rId63" display="https://www.jisilu.cn/data/sfnew/detail/150287"/>
    <hyperlink ref="C17" r:id="rId64" display="http://finance.sina.com.cn/fund/quotes/150287/bc.shtml"/>
    <hyperlink ref="F17" r:id="rId65" display="http://www.cninfo.com.cn/information/fund/netvalue/150287.html"/>
    <hyperlink ref="M17" r:id="rId66" tooltip="399440" display="http://quote.eastmoney.com/zs399440.html"/>
    <hyperlink ref="O17" r:id="rId67" display="https://www.jisilu.cn/data/utils/lowcalc/150287"/>
    <hyperlink ref="Y17" r:id="rId68" tooltip="加【钢铁A】为自选A类" display="javascript:addOwnedFund('150287');"/>
    <hyperlink ref="A18" r:id="rId69" display="https://www.jisilu.cn/data/sfnew/detail/150323"/>
    <hyperlink ref="C18" r:id="rId70" display="http://finance.sina.com.cn/fund/quotes/150323/bc.shtml"/>
    <hyperlink ref="F18" r:id="rId71" display="http://www.cninfo.com.cn/information/fund/netvalue/150323.html"/>
    <hyperlink ref="M18" r:id="rId72" tooltip="000827" display="http://quote.eastmoney.com/zs000827.html"/>
    <hyperlink ref="O18" r:id="rId73" display="https://www.jisilu.cn/data/utils/lowcalc/150323"/>
    <hyperlink ref="Y18" r:id="rId74" tooltip="加【环保A端】为自选A类" display="javascript:addOwnedFund('150323');"/>
    <hyperlink ref="A19" r:id="rId75" display="https://www.jisilu.cn/data/sfnew/detail/150303"/>
    <hyperlink ref="C19" r:id="rId76" display="http://finance.sina.com.cn/fund/quotes/150303/bc.shtml"/>
    <hyperlink ref="F19" r:id="rId77" display="http://www.cninfo.com.cn/information/fund/netvalue/150303.html"/>
    <hyperlink ref="M19" r:id="rId78" tooltip="399673" display="http://quote.eastmoney.com/zs399673.html"/>
    <hyperlink ref="O19" r:id="rId79" display="https://www.jisilu.cn/data/utils/lowcalc/150303"/>
    <hyperlink ref="Y19" r:id="rId80" tooltip="加【创业股A】为自选A类" display="javascript:addOwnedFund('150303');"/>
    <hyperlink ref="A21" r:id="rId81" display="https://www.jisilu.cn/data/sfnew/detail/150335"/>
    <hyperlink ref="C21" r:id="rId82" display="http://finance.sina.com.cn/fund/quotes/150335/bc.shtml"/>
    <hyperlink ref="F21" r:id="rId83" display="http://www.cninfo.com.cn/information/fund/netvalue/150335.html"/>
    <hyperlink ref="M21" r:id="rId84" tooltip="399967" display="http://quote.eastmoney.com/zs399967.html"/>
    <hyperlink ref="O21" r:id="rId85" display="https://www.jisilu.cn/data/utils/lowcalc/150335"/>
    <hyperlink ref="Y21" r:id="rId86" tooltip="加【军工股A】为自选A类" display="javascript:addOwnedFund('150335');"/>
    <hyperlink ref="A22" r:id="rId87" display="https://www.jisilu.cn/data/sfnew/detail/150293"/>
    <hyperlink ref="C22" r:id="rId88" display="http://finance.sina.com.cn/fund/quotes/150293/bc.shtml"/>
    <hyperlink ref="F22" r:id="rId89" display="http://www.cninfo.com.cn/information/fund/netvalue/150293.html"/>
    <hyperlink ref="M22" r:id="rId90" tooltip="399807" display="http://quote.eastmoney.com/zs399807.html"/>
    <hyperlink ref="O22" r:id="rId91" display="https://www.jisilu.cn/data/utils/lowcalc/150293"/>
    <hyperlink ref="Y22" r:id="rId92" tooltip="加【高铁A级】为自选A类" display="javascript:addOwnedFund('150293');"/>
    <hyperlink ref="A23" r:id="rId93" display="https://www.jisilu.cn/data/sfnew/detail/150263"/>
    <hyperlink ref="C23" r:id="rId94" display="http://finance.sina.com.cn/fund/quotes/150263/bc.shtml"/>
    <hyperlink ref="F23" r:id="rId95" display="http://www.cninfo.com.cn/information/fund/netvalue/150263.html"/>
    <hyperlink ref="M23" r:id="rId96" tooltip="000852" display="http://quote.eastmoney.com/zs000852.html"/>
    <hyperlink ref="O23" r:id="rId97" display="https://www.jisilu.cn/data/utils/lowcalc/150263"/>
    <hyperlink ref="Y23" r:id="rId98" tooltip="加【1000A】为自选A类" display="javascript:addOwnedFund('150263');"/>
    <hyperlink ref="A24" r:id="rId99" display="https://www.jisilu.cn/data/sfnew/detail/150291"/>
    <hyperlink ref="C24" r:id="rId100" display="http://finance.sina.com.cn/fund/quotes/150291/bc.shtml"/>
    <hyperlink ref="F24" r:id="rId101" display="http://www.cninfo.com.cn/information/fund/netvalue/150291.html"/>
    <hyperlink ref="M24" r:id="rId102" tooltip="399986" display="http://quote.eastmoney.com/zs399986.html"/>
    <hyperlink ref="O24" r:id="rId103" display="https://www.jisilu.cn/data/utils/lowcalc/150291"/>
    <hyperlink ref="Y24" r:id="rId104" tooltip="将【银行A份】从自选中删除" display="javascript:delOwnedFund('150291');"/>
    <hyperlink ref="A25" r:id="rId105" display="https://www.jisilu.cn/data/sfnew/detail/150325"/>
    <hyperlink ref="C25" r:id="rId106" display="http://finance.sina.com.cn/fund/quotes/150325/bc.shtml"/>
    <hyperlink ref="F25" r:id="rId107" display="http://www.cninfo.com.cn/information/fund/netvalue/150325.html"/>
    <hyperlink ref="M25" r:id="rId108" tooltip="399807" display="http://quote.eastmoney.com/zs399807.html"/>
    <hyperlink ref="O25" r:id="rId109" display="https://www.jisilu.cn/data/utils/lowcalc/150325"/>
    <hyperlink ref="Y25" r:id="rId110" tooltip="加【高铁A端】为自选A类" display="javascript:addOwnedFund('150325');"/>
    <hyperlink ref="A26" r:id="rId111" display="https://www.jisilu.cn/data/sfnew/detail/150247"/>
    <hyperlink ref="C26" r:id="rId112" display="http://finance.sina.com.cn/fund/quotes/150247/bc.shtml"/>
    <hyperlink ref="F26" r:id="rId113" display="http://www.cninfo.com.cn/information/fund/netvalue/150247.html"/>
    <hyperlink ref="M26" r:id="rId114" tooltip="399971" display="http://quote.eastmoney.com/zs399971.html"/>
    <hyperlink ref="O26" r:id="rId115" display="https://www.jisilu.cn/data/utils/lowcalc/150247"/>
    <hyperlink ref="Y26" r:id="rId116" tooltip="加【传媒A级】为自选A类" display="javascript:addOwnedFund('150247');"/>
    <hyperlink ref="A27" r:id="rId117" display="https://www.jisilu.cn/data/sfnew/detail/502037"/>
    <hyperlink ref="C27" r:id="rId118" display="http://finance.sina.com.cn/fund/quotes/502037/bc.shtml"/>
    <hyperlink ref="F27" r:id="rId119" display="http://www.cninfo.com.cn/information/fund/netvalue/502037.html"/>
    <hyperlink ref="M27" r:id="rId120" tooltip="399805" display="http://quote.eastmoney.com/zs399805.html"/>
    <hyperlink ref="O27" r:id="rId121" display="https://www.jisilu.cn/data/utils/lowcalc/502037"/>
    <hyperlink ref="Y27" r:id="rId122" tooltip="加【网金A】为自选A类" display="javascript:addOwnedFund('502037');"/>
    <hyperlink ref="A28" r:id="rId123" display="https://www.jisilu.cn/data/sfnew/detail/150299"/>
    <hyperlink ref="C28" r:id="rId124" display="http://finance.sina.com.cn/fund/quotes/150299/bc.shtml"/>
    <hyperlink ref="F28" r:id="rId125" display="http://www.cninfo.com.cn/information/fund/netvalue/150299.html"/>
    <hyperlink ref="M28" r:id="rId126" tooltip="399986" display="http://quote.eastmoney.com/zs399986.html"/>
    <hyperlink ref="O28" r:id="rId127" display="https://www.jisilu.cn/data/utils/lowcalc/150299"/>
    <hyperlink ref="Y28" r:id="rId128" tooltip="将【银行股A】从自选中删除" display="javascript:delOwnedFund('150299');"/>
    <hyperlink ref="A29" r:id="rId129" display="https://www.jisilu.cn/data/sfnew/detail/150130"/>
    <hyperlink ref="C29" r:id="rId130" display="http://finance.sina.com.cn/fund/quotes/150130/bc.shtml"/>
    <hyperlink ref="F29" r:id="rId131" display="http://www.cninfo.com.cn/information/fund/netvalue/150130.html"/>
    <hyperlink ref="M29" r:id="rId132" tooltip="399394" display="http://quote.eastmoney.com/zs399394.html"/>
    <hyperlink ref="O29" r:id="rId133" display="https://www.jisilu.cn/data/utils/lowcalc/150130"/>
    <hyperlink ref="Y29" r:id="rId134" tooltip="加【医药A】为自选A类" display="javascript:addOwnedFund('150130');"/>
    <hyperlink ref="A30" r:id="rId135" display="https://www.jisilu.cn/data/sfnew/detail/150265"/>
    <hyperlink ref="C30" r:id="rId136" display="http://finance.sina.com.cn/fund/quotes/150265/bc.shtml"/>
    <hyperlink ref="F30" r:id="rId137" display="http://www.cninfo.com.cn/information/fund/netvalue/150265.html"/>
    <hyperlink ref="M30" r:id="rId138" tooltip="399991" display="http://quote.eastmoney.com/zs399991.html"/>
    <hyperlink ref="O30" r:id="rId139" display="https://www.jisilu.cn/data/utils/lowcalc/150265"/>
    <hyperlink ref="Y30" r:id="rId140" tooltip="将【一带A】从自选中删除" display="javascript:delOwnedFund('150265');"/>
    <hyperlink ref="A31" r:id="rId141" display="https://www.jisilu.cn/data/sfnew/detail/150198"/>
    <hyperlink ref="C31" r:id="rId142" display="http://finance.sina.com.cn/fund/quotes/150198/bc.shtml"/>
    <hyperlink ref="F31" r:id="rId143" display="http://www.cninfo.com.cn/information/fund/netvalue/150198.html"/>
    <hyperlink ref="M31" r:id="rId144" tooltip="399396" display="http://quote.eastmoney.com/zs399396.html"/>
    <hyperlink ref="O31" r:id="rId145" display="https://www.jisilu.cn/data/utils/lowcalc/150198"/>
    <hyperlink ref="Y31" r:id="rId146" tooltip="加【食品A】为自选A类" display="javascript:addOwnedFund('150198');"/>
    <hyperlink ref="A32" r:id="rId147" display="https://www.jisilu.cn/data/sfnew/detail/150301"/>
    <hyperlink ref="C32" r:id="rId148" display="http://finance.sina.com.cn/fund/quotes/150301/bc.shtml"/>
    <hyperlink ref="F32" r:id="rId149" display="http://www.cninfo.com.cn/information/fund/netvalue/150301.html"/>
    <hyperlink ref="M32" r:id="rId150" tooltip="399975" display="http://quote.eastmoney.com/zs399975.html"/>
    <hyperlink ref="O32" r:id="rId151" display="https://www.jisilu.cn/data/utils/lowcalc/150301"/>
    <hyperlink ref="Y32" r:id="rId152" tooltip="加【证券股A】为自选A类" display="javascript:addOwnedFund('150301');"/>
    <hyperlink ref="A33" r:id="rId153" display="https://www.jisilu.cn/data/sfnew/detail/150261"/>
    <hyperlink ref="C33" r:id="rId154" display="http://finance.sina.com.cn/fund/quotes/150261/bc.shtml"/>
    <hyperlink ref="F33" r:id="rId155" display="http://www.cninfo.com.cn/information/fund/netvalue/150261.html"/>
    <hyperlink ref="M33" r:id="rId156" tooltip="399989" display="http://quote.eastmoney.com/zs399989.html"/>
    <hyperlink ref="O33" r:id="rId157" display="https://www.jisilu.cn/data/utils/lowcalc/150261"/>
    <hyperlink ref="Y33" r:id="rId158" tooltip="加【医疗A】为自选A类" display="javascript:addOwnedFund('150261');"/>
    <hyperlink ref="A34" r:id="rId159" display="https://www.jisilu.cn/data/sfnew/detail/150190"/>
    <hyperlink ref="C34" r:id="rId160" display="http://finance.sina.com.cn/fund/quotes/150190/bc.shtml"/>
    <hyperlink ref="F34" r:id="rId161" display="http://www.cninfo.com.cn/information/fund/netvalue/150190.html"/>
    <hyperlink ref="M34" r:id="rId162" tooltip="000827" display="http://quote.eastmoney.com/zs000827.html"/>
    <hyperlink ref="O34" r:id="rId163" display="https://www.jisilu.cn/data/utils/lowcalc/150190"/>
    <hyperlink ref="Y34" r:id="rId164" tooltip="加【NCF环保A】为自选A类" display="javascript:addOwnedFund('150190');"/>
    <hyperlink ref="A35" r:id="rId165" display="https://www.jisilu.cn/data/sfnew/detail/150117"/>
    <hyperlink ref="C35" r:id="rId166" display="http://finance.sina.com.cn/fund/quotes/150117/bc.shtml"/>
    <hyperlink ref="F35" r:id="rId167" display="http://www.cninfo.com.cn/information/fund/netvalue/150117.html"/>
    <hyperlink ref="M35" r:id="rId168" tooltip="399393" display="http://quote.eastmoney.com/zs399393.html"/>
    <hyperlink ref="O35" r:id="rId169" display="https://www.jisilu.cn/data/utils/lowcalc/150117"/>
    <hyperlink ref="Y35" r:id="rId170" tooltip="加【房地产A】为自选A类" display="javascript:addOwnedFund('150117');"/>
    <hyperlink ref="A36" r:id="rId171" display="https://www.jisilu.cn/data/sfnew/detail/150196"/>
    <hyperlink ref="C36" r:id="rId172" display="http://finance.sina.com.cn/fund/quotes/150196/bc.shtml"/>
    <hyperlink ref="F36" r:id="rId173" display="http://www.cninfo.com.cn/information/fund/netvalue/150196.html"/>
    <hyperlink ref="M36" r:id="rId174" tooltip="399395" display="http://quote.eastmoney.com/zs399395.html"/>
    <hyperlink ref="O36" r:id="rId175" display="https://www.jisilu.cn/data/utils/lowcalc/150196"/>
    <hyperlink ref="Y36" r:id="rId176" tooltip="加【有色A】为自选A类" display="javascript:addOwnedFund('150196');"/>
    <hyperlink ref="A37" r:id="rId177" display="https://www.jisilu.cn/data/sfnew/detail/150343"/>
    <hyperlink ref="C37" r:id="rId178" display="http://finance.sina.com.cn/fund/quotes/150343/bc.shtml"/>
    <hyperlink ref="F37" r:id="rId179" display="http://www.cninfo.com.cn/information/fund/netvalue/150343.html"/>
    <hyperlink ref="M37" r:id="rId180" tooltip="399975" display="http://quote.eastmoney.com/zs399975.html"/>
    <hyperlink ref="O37" r:id="rId181" display="https://www.jisilu.cn/data/utils/lowcalc/150343"/>
    <hyperlink ref="Y37" r:id="rId182" tooltip="加【证券A基】为自选A类" display="javascript:addOwnedFund('150343');"/>
    <hyperlink ref="A38" r:id="rId183" display="https://www.jisilu.cn/data/sfnew/detail/502057"/>
    <hyperlink ref="C38" r:id="rId184" display="http://finance.sina.com.cn/fund/quotes/502057/bc.shtml"/>
    <hyperlink ref="F38" r:id="rId185" display="http://www.cninfo.com.cn/information/fund/netvalue/502057.html"/>
    <hyperlink ref="M38" r:id="rId186" tooltip="399989" display="http://quote.eastmoney.com/zs399989.html"/>
    <hyperlink ref="O38" r:id="rId187" display="https://www.jisilu.cn/data/utils/lowcalc/502057"/>
    <hyperlink ref="Y38" r:id="rId188" tooltip="加【医疗A】为自选A类" display="javascript:addOwnedFund('502057');"/>
    <hyperlink ref="A39" r:id="rId189" display="https://www.jisilu.cn/data/sfnew/detail/150327"/>
    <hyperlink ref="C39" r:id="rId190" display="http://finance.sina.com.cn/fund/quotes/150327/bc.shtml"/>
    <hyperlink ref="F39" r:id="rId191" display="http://www.cninfo.com.cn/information/fund/netvalue/150327.html"/>
    <hyperlink ref="M39" r:id="rId192" tooltip="399808" display="http://quote.eastmoney.com/zs399808.html"/>
    <hyperlink ref="O39" r:id="rId193" display="https://www.jisilu.cn/data/utils/lowcalc/150327"/>
    <hyperlink ref="Y39" r:id="rId194" tooltip="加【新能A级】为自选A类" display="javascript:addOwnedFund('150327');"/>
    <hyperlink ref="A40" r:id="rId195" display="https://www.jisilu.cn/data/sfnew/detail/150317"/>
    <hyperlink ref="C40" r:id="rId196" display="http://finance.sina.com.cn/fund/quotes/150317/bc.shtml"/>
    <hyperlink ref="F40" r:id="rId197" display="http://www.cninfo.com.cn/information/fund/netvalue/150317.html"/>
    <hyperlink ref="M40" r:id="rId198" tooltip="399805" display="http://quote.eastmoney.com/zs399805.html"/>
    <hyperlink ref="O40" r:id="rId199" display="https://www.jisilu.cn/data/utils/lowcalc/150317"/>
    <hyperlink ref="Y40" r:id="rId200" tooltip="加【E金融A】为自选A类" display="javascript:addOwnedFund('150317');"/>
    <hyperlink ref="A41" r:id="rId201" display="https://www.jisilu.cn/data/sfnew/detail/150047"/>
    <hyperlink ref="C41" r:id="rId202" display="http://finance.sina.com.cn/fund/quotes/150047/bc.shtml"/>
    <hyperlink ref="F41" r:id="rId203" display="http://www.cninfo.com.cn/information/fund/netvalue/150047.html"/>
    <hyperlink ref="M41" r:id="rId204" tooltip="399942" display="http://quote.eastmoney.com/zs399942.html"/>
    <hyperlink ref="O41" r:id="rId205" display="https://www.jisilu.cn/data/utils/lowcalc/150047"/>
    <hyperlink ref="Y41" r:id="rId206" tooltip="加【消费A】为自选A类" display="javascript:addOwnedFund('150047');"/>
    <hyperlink ref="A43" r:id="rId207" display="https://www.jisilu.cn/data/sfnew/detail/150175"/>
    <hyperlink ref="C43" r:id="rId208" display="http://finance.sina.com.cn/fund/quotes/150175/bc.shtml"/>
    <hyperlink ref="F43" r:id="rId209" display="http://www.cninfo.com.cn/information/fund/netvalue/150175.html"/>
    <hyperlink ref="M43" r:id="rId210" tooltip="HSCEI" display="http://quote.eastmoney.com/hk/zs110010.html"/>
    <hyperlink ref="O43" r:id="rId211" display="https://www.jisilu.cn/data/utils/lowcalc/150175"/>
    <hyperlink ref="Y43" r:id="rId212" tooltip="将【H股A】从自选中删除" display="javascript:delOwnedFund('150175');"/>
    <hyperlink ref="A44" r:id="rId213" display="https://www.jisilu.cn/data/sfnew/detail/150145"/>
    <hyperlink ref="C44" r:id="rId214" display="http://finance.sina.com.cn/fund/quotes/150145/bc.shtml"/>
    <hyperlink ref="F44" r:id="rId215" display="http://www.cninfo.com.cn/information/fund/netvalue/150145.html"/>
    <hyperlink ref="M44" r:id="rId216" tooltip="000828" display="http://quote.eastmoney.com/zs000828.html"/>
    <hyperlink ref="O44" r:id="rId217" display="https://www.jisilu.cn/data/utils/lowcalc/150145"/>
    <hyperlink ref="Y44" r:id="rId218" tooltip="加【高贝塔A】为自选A类" display="javascript:addOwnedFund('150145');"/>
    <hyperlink ref="A45" r:id="rId219" display="https://www.jisilu.cn/data/sfnew/detail/150064"/>
    <hyperlink ref="C45" r:id="rId220" display="http://finance.sina.com.cn/fund/quotes/150064/bc.shtml"/>
    <hyperlink ref="F45" r:id="rId221" display="http://www.cninfo.com.cn/information/fund/netvalue/150064.html"/>
    <hyperlink ref="M45" r:id="rId222" tooltip="399904" display="http://quote.eastmoney.com/zs399904.html"/>
    <hyperlink ref="O45" r:id="rId223" display="https://www.jisilu.cn/data/utils/lowcalc/150064"/>
    <hyperlink ref="Y45" r:id="rId224" tooltip="加【同瑞A】为自选A类" display="javascript:addOwnedFund('150064');"/>
    <hyperlink ref="A46" r:id="rId225" display="https://www.jisilu.cn/data/sfnew/detail/502014"/>
    <hyperlink ref="C46" r:id="rId226" display="http://finance.sina.com.cn/fund/quotes/502014/bc.shtml"/>
    <hyperlink ref="F46" r:id="rId227" display="http://www.cninfo.com.cn/information/fund/netvalue/502014.html"/>
    <hyperlink ref="M46" r:id="rId228" tooltip="000853" display="http://quote.eastmoney.com/zs000853.html"/>
    <hyperlink ref="O46" r:id="rId229" display="https://www.jisilu.cn/data/utils/lowcalc/502014"/>
    <hyperlink ref="Y46" r:id="rId230" tooltip="加【一带一A】为自选A类" display="javascript:addOwnedFund('502014');"/>
    <hyperlink ref="A47" r:id="rId231" display="https://www.jisilu.cn/data/sfnew/detail/150138"/>
    <hyperlink ref="C47" r:id="rId232" display="http://finance.sina.com.cn/fund/quotes/150138/bc.shtml"/>
    <hyperlink ref="F47" r:id="rId233" display="http://www.cninfo.com.cn/information/fund/netvalue/150138.html"/>
    <hyperlink ref="M47" r:id="rId234" tooltip="000842" display="http://quote.eastmoney.com/zs000842.html"/>
    <hyperlink ref="O47" r:id="rId235" display="https://www.jisilu.cn/data/utils/lowcalc/150138"/>
    <hyperlink ref="Y47" r:id="rId236" tooltip="加【中证800A】为自选A类" display="javascript:addOwnedFund('150138');"/>
    <hyperlink ref="A48" r:id="rId237" display="https://www.jisilu.cn/data/sfnew/detail/150053"/>
    <hyperlink ref="C48" r:id="rId238" display="http://finance.sina.com.cn/fund/quotes/150053/bc.shtml"/>
    <hyperlink ref="F48" r:id="rId239" display="http://www.cninfo.com.cn/information/fund/netvalue/150053.html"/>
    <hyperlink ref="M48" r:id="rId240" tooltip="399905" display="http://quote.eastmoney.com/zs399905.html"/>
    <hyperlink ref="O48" r:id="rId241" display="https://www.jisilu.cn/data/utils/lowcalc/150053"/>
    <hyperlink ref="Y48" r:id="rId242" tooltip="加【泰达500A】为自选A类" display="javascript:addOwnedFund('150053');"/>
    <hyperlink ref="A49" r:id="rId243" display="https://www.jisilu.cn/data/sfnew/detail/502031"/>
    <hyperlink ref="C49" r:id="rId244" display="http://finance.sina.com.cn/fund/quotes/502031/bc.shtml"/>
    <hyperlink ref="F49" r:id="rId245" display="http://www.cninfo.com.cn/information/fund/netvalue/502031.html"/>
    <hyperlink ref="M49" r:id="rId246" tooltip="399807" display="http://quote.eastmoney.com/zs399807.html"/>
    <hyperlink ref="O49" r:id="rId247" display="https://www.jisilu.cn/data/utils/lowcalc/502031"/>
    <hyperlink ref="Y49" r:id="rId248" tooltip="将【高铁A】从自选中删除" display="javascript:delOwnedFund('502031');"/>
    <hyperlink ref="A50" r:id="rId249" display="https://www.jisilu.cn/data/sfnew/detail/502041"/>
    <hyperlink ref="C50" r:id="rId250" display="http://finance.sina.com.cn/fund/quotes/502041/bc.shtml"/>
    <hyperlink ref="F50" r:id="rId251" display="http://www.cninfo.com.cn/information/fund/netvalue/502041.html"/>
    <hyperlink ref="M50" r:id="rId252" tooltip="000016" display="http://quote.eastmoney.com/zs000016.html"/>
    <hyperlink ref="O50" r:id="rId253" display="https://www.jisilu.cn/data/utils/lowcalc/502041"/>
    <hyperlink ref="Y50" r:id="rId254" tooltip="加【上50A】为自选A类" display="javascript:addOwnedFund('502041');"/>
    <hyperlink ref="A51" r:id="rId255" display="https://www.jisilu.cn/data/sfnew/detail/150036"/>
    <hyperlink ref="C51" r:id="rId256" display="http://finance.sina.com.cn/fund/quotes/150036/bc.shtml"/>
    <hyperlink ref="F51" r:id="rId257" display="http://www.cninfo.com.cn/information/fund/netvalue/150036.html"/>
    <hyperlink ref="M51" r:id="rId258" tooltip="399300" display="http://quote.eastmoney.com/zs399300.html"/>
    <hyperlink ref="O51" r:id="rId259" display="https://www.jisilu.cn/data/utils/lowcalc/150036"/>
    <hyperlink ref="Y51" r:id="rId260" tooltip="加【建信稳健】为自选A类" display="javascript:addOwnedFund('150036');"/>
    <hyperlink ref="A52" r:id="rId261" display="https://www.jisilu.cn/data/sfnew/detail/502021"/>
    <hyperlink ref="C52" r:id="rId262" display="http://finance.sina.com.cn/fund/quotes/502021/bc.shtml"/>
    <hyperlink ref="F52" r:id="rId263" display="http://www.cninfo.com.cn/information/fund/netvalue/502021.html"/>
    <hyperlink ref="M52" r:id="rId264" tooltip="000016" display="http://quote.eastmoney.com/zs000016.html"/>
    <hyperlink ref="O52" r:id="rId265" display="https://www.jisilu.cn/data/utils/lowcalc/502021"/>
    <hyperlink ref="Y52" r:id="rId266" tooltip="加【国金50A】为自选A类" display="javascript:addOwnedFund('502021');"/>
    <hyperlink ref="A53" r:id="rId267" display="https://www.jisilu.cn/data/sfnew/detail/150281"/>
    <hyperlink ref="C53" r:id="rId268" display="http://finance.sina.com.cn/fund/quotes/150281/bc.shtml"/>
    <hyperlink ref="F53" r:id="rId269" display="http://www.cninfo.com.cn/information/fund/netvalue/150281.html"/>
    <hyperlink ref="M53" r:id="rId270" tooltip="399934" display="http://quote.eastmoney.com/zs399934.html"/>
    <hyperlink ref="O53" r:id="rId271" display="https://www.jisilu.cn/data/utils/lowcalc/150281"/>
    <hyperlink ref="Y53" r:id="rId272" tooltip="加【金融地A】为自选A类" display="javascript:addOwnedFund('150281');"/>
    <hyperlink ref="A54" r:id="rId273" display="https://www.jisilu.cn/data/sfnew/detail/150121"/>
    <hyperlink ref="C54" r:id="rId274" display="http://finance.sina.com.cn/fund/quotes/150121/bc.shtml"/>
    <hyperlink ref="F54" r:id="rId275" display="http://www.cninfo.com.cn/information/fund/netvalue/150121.html"/>
    <hyperlink ref="M54" r:id="rId276" tooltip="399918" display="http://quote.eastmoney.com/zs399918.html"/>
    <hyperlink ref="O54" r:id="rId277" display="https://www.jisilu.cn/data/utils/lowcalc/150121"/>
    <hyperlink ref="Y54" r:id="rId278" tooltip="加【银河优先】为自选A类" display="javascript:addOwnedFund('150121');"/>
    <hyperlink ref="A55" r:id="rId279" display="https://www.jisilu.cn/data/sfnew/detail/150094"/>
    <hyperlink ref="C55" r:id="rId280" display="http://finance.sina.com.cn/fund/quotes/150094/bc.shtml"/>
    <hyperlink ref="F55" r:id="rId281" display="http://www.cninfo.com.cn/information/fund/netvalue/150094.html"/>
    <hyperlink ref="M55" r:id="rId282" tooltip="000966" display="http://quote.eastmoney.com/zs000966.html"/>
    <hyperlink ref="O55" r:id="rId283" display="https://www.jisilu.cn/data/utils/lowcalc/150094"/>
    <hyperlink ref="Y55" r:id="rId284" tooltip="加【泰信400A】为自选A类" display="javascript:addOwnedFund('150094');"/>
    <hyperlink ref="A56" r:id="rId285" display="https://www.jisilu.cn/data/sfnew/detail/150073"/>
    <hyperlink ref="C56" r:id="rId286" display="http://finance.sina.com.cn/fund/quotes/150073/bc.shtml"/>
    <hyperlink ref="F56" r:id="rId287" display="http://www.cninfo.com.cn/information/fund/netvalue/150073.html"/>
    <hyperlink ref="M56" r:id="rId288" tooltip="399958" display="http://quote.eastmoney.com/zs399958.html"/>
    <hyperlink ref="O56" r:id="rId289" display="https://www.jisilu.cn/data/utils/lowcalc/150073"/>
    <hyperlink ref="Y56" r:id="rId290" tooltip="加【诺安稳健】为自选A类" display="javascript:addOwnedFund('150073');"/>
    <hyperlink ref="A57" r:id="rId291" display="https://www.jisilu.cn/data/sfnew/detail/150112"/>
    <hyperlink ref="C57" r:id="rId292" display="http://finance.sina.com.cn/fund/quotes/150112/bc.shtml"/>
    <hyperlink ref="F57" r:id="rId293" display="http://www.cninfo.com.cn/information/fund/netvalue/150112.html"/>
    <hyperlink ref="M57" r:id="rId294" tooltip="399330" display="http://quote.eastmoney.com/zs399330.html"/>
    <hyperlink ref="O57" r:id="rId295" display="https://www.jisilu.cn/data/utils/lowcalc/150112"/>
    <hyperlink ref="Y57" r:id="rId296" tooltip="加【深100A】为自选A类" display="javascript:addOwnedFund('150112');"/>
    <hyperlink ref="A58" r:id="rId297" display="https://www.jisilu.cn/data/sfnew/detail/150225"/>
    <hyperlink ref="C58" r:id="rId298" display="http://finance.sina.com.cn/fund/quotes/150225/bc.shtml"/>
    <hyperlink ref="F58" r:id="rId299" display="http://www.cninfo.com.cn/information/fund/netvalue/150225.html"/>
    <hyperlink ref="M58" r:id="rId300" tooltip="399966" display="http://quote.eastmoney.com/zs399966.html"/>
    <hyperlink ref="O58" r:id="rId301" display="https://www.jisilu.cn/data/utils/lowcalc/150225"/>
    <hyperlink ref="Y58" r:id="rId302" tooltip="加【证保A级】为自选A类" display="javascript:addOwnedFund('150225');"/>
    <hyperlink ref="A59" r:id="rId303" display="https://www.jisilu.cn/data/sfnew/detail/150055"/>
    <hyperlink ref="C59" r:id="rId304" display="http://finance.sina.com.cn/fund/quotes/150055/bc.shtml"/>
    <hyperlink ref="F59" r:id="rId305" display="http://www.cninfo.com.cn/information/fund/netvalue/150055.html"/>
    <hyperlink ref="M59" r:id="rId306" tooltip="399905" display="http://quote.eastmoney.com/zs399905.html"/>
    <hyperlink ref="O59" r:id="rId307" display="https://www.jisilu.cn/data/utils/lowcalc/150055"/>
    <hyperlink ref="Y59" r:id="rId308" tooltip="加【500A】为自选A类" display="javascript:addOwnedFund('150055');"/>
    <hyperlink ref="A60" r:id="rId309" display="https://www.jisilu.cn/data/sfnew/detail/150213"/>
    <hyperlink ref="C60" r:id="rId310" display="http://finance.sina.com.cn/fund/quotes/150213/bc.shtml"/>
    <hyperlink ref="F60" r:id="rId311" display="http://www.cninfo.com.cn/information/fund/netvalue/150213.html"/>
    <hyperlink ref="M60" r:id="rId312" tooltip="399958" display="http://quote.eastmoney.com/zs399958.html"/>
    <hyperlink ref="O60" r:id="rId313" display="https://www.jisilu.cn/data/utils/lowcalc/150213"/>
    <hyperlink ref="Y60" r:id="rId314" tooltip="加【成长A级】为自选A类" display="javascript:addOwnedFund('150213');"/>
    <hyperlink ref="A61" r:id="rId315" display="https://www.jisilu.cn/data/sfnew/detail/150167"/>
    <hyperlink ref="C61" r:id="rId316" display="http://finance.sina.com.cn/fund/quotes/150167/bc.shtml"/>
    <hyperlink ref="F61" r:id="rId317" display="http://www.cninfo.com.cn/information/fund/netvalue/150167.html"/>
    <hyperlink ref="M61" r:id="rId318" tooltip="399300" display="http://quote.eastmoney.com/zs399300.html"/>
    <hyperlink ref="O61" r:id="rId319" display="https://www.jisilu.cn/data/utils/lowcalc/150167"/>
    <hyperlink ref="Y61" r:id="rId320" tooltip="加【银华300A】为自选A类" display="javascript:addOwnedFund('150167');"/>
    <hyperlink ref="A62" r:id="rId321" display="https://www.jisilu.cn/data/sfnew/detail/150140"/>
    <hyperlink ref="C62" r:id="rId322" display="http://finance.sina.com.cn/fund/quotes/150140/bc.shtml"/>
    <hyperlink ref="F62" r:id="rId323" display="http://www.cninfo.com.cn/information/fund/netvalue/150140.html"/>
    <hyperlink ref="M62" r:id="rId324" tooltip="399300" display="http://quote.eastmoney.com/zs399300.html"/>
    <hyperlink ref="O62" r:id="rId325" display="https://www.jisilu.cn/data/utils/lowcalc/150140"/>
    <hyperlink ref="Y62" r:id="rId326" tooltip="加【国金300A】为自选A类" display="javascript:addOwnedFund('150140');"/>
    <hyperlink ref="A63" r:id="rId327" display="https://www.jisilu.cn/data/sfnew/detail/150267"/>
    <hyperlink ref="C63" r:id="rId328" display="http://finance.sina.com.cn/fund/quotes/150267/bc.shtml"/>
    <hyperlink ref="F63" r:id="rId329" display="http://www.cninfo.com.cn/information/fund/netvalue/150267.html"/>
    <hyperlink ref="M63" r:id="rId330" tooltip="399986" display="http://quote.eastmoney.com/zs399986.html"/>
    <hyperlink ref="O63" r:id="rId331" display="https://www.jisilu.cn/data/utils/lowcalc/150267"/>
    <hyperlink ref="Y63" r:id="rId332" tooltip="将【银行A类】从自选中删除" display="javascript:delOwnedFund('150267');"/>
    <hyperlink ref="A64" r:id="rId333" display="https://www.jisilu.cn/data/sfnew/detail/150295"/>
    <hyperlink ref="C64" r:id="rId334" display="http://finance.sina.com.cn/fund/quotes/150295/bc.shtml"/>
    <hyperlink ref="F64" r:id="rId335" display="http://www.cninfo.com.cn/information/fund/netvalue/150295.html"/>
    <hyperlink ref="M64" r:id="rId336" tooltip="399974" display="http://quote.eastmoney.com/zs399974.html"/>
    <hyperlink ref="O64" r:id="rId337" display="https://www.jisilu.cn/data/utils/lowcalc/150295"/>
    <hyperlink ref="Y64" r:id="rId338" tooltip="加【改革A】为自选A类" display="javascript:addOwnedFund('150295');"/>
    <hyperlink ref="A65" r:id="rId339" display="https://www.jisilu.cn/data/sfnew/detail/150211"/>
    <hyperlink ref="C65" r:id="rId340" display="http://finance.sina.com.cn/fund/quotes/150211/bc.shtml"/>
    <hyperlink ref="F65" r:id="rId341" display="http://www.cninfo.com.cn/information/fund/netvalue/150211.html"/>
    <hyperlink ref="M65" r:id="rId342" tooltip="399976" display="http://quote.eastmoney.com/zs399976.html"/>
    <hyperlink ref="O65" r:id="rId343" display="https://www.jisilu.cn/data/utils/lowcalc/150211"/>
    <hyperlink ref="Y65" r:id="rId344" tooltip="加【新能车A】为自选A类" display="javascript:addOwnedFund('150211');"/>
    <hyperlink ref="A66" r:id="rId345" display="https://www.jisilu.cn/data/sfnew/detail/502054"/>
    <hyperlink ref="C66" r:id="rId346" display="http://finance.sina.com.cn/fund/quotes/502054/bc.shtml"/>
    <hyperlink ref="F66" r:id="rId347" display="http://www.cninfo.com.cn/information/fund/netvalue/502054.html"/>
    <hyperlink ref="M66" r:id="rId348" tooltip="399975" display="http://quote.eastmoney.com/zs399975.html"/>
    <hyperlink ref="O66" r:id="rId349" display="https://www.jisilu.cn/data/utils/lowcalc/502054"/>
    <hyperlink ref="Y66" r:id="rId350" tooltip="加【券商A】为自选A类" display="javascript:addOwnedFund('502054');"/>
    <hyperlink ref="A67" r:id="rId351" display="https://www.jisilu.cn/data/sfnew/detail/150152"/>
    <hyperlink ref="C67" r:id="rId352" display="http://finance.sina.com.cn/fund/quotes/150152/bc.shtml"/>
    <hyperlink ref="F67" r:id="rId353" display="http://www.cninfo.com.cn/information/fund/netvalue/150152.html"/>
    <hyperlink ref="M67" r:id="rId354" tooltip="399006" display="http://quote.eastmoney.com/zs399006.html"/>
    <hyperlink ref="O67" r:id="rId355" display="https://www.jisilu.cn/data/utils/lowcalc/150152"/>
    <hyperlink ref="Y67" r:id="rId356" tooltip="加【创业板A】为自选A类" display="javascript:addOwnedFund('150152');"/>
    <hyperlink ref="A68" r:id="rId357" display="https://www.jisilu.cn/data/sfnew/detail/150104"/>
    <hyperlink ref="C68" r:id="rId358" display="http://finance.sina.com.cn/fund/quotes/150104/bc.shtml"/>
    <hyperlink ref="F68" r:id="rId359" display="http://www.cninfo.com.cn/information/fund/netvalue/150104.html"/>
    <hyperlink ref="M68" r:id="rId360" tooltip="399300" display="http://quote.eastmoney.com/zs399300.html"/>
    <hyperlink ref="O68" r:id="rId361" display="https://www.jisilu.cn/data/utils/lowcalc/150104"/>
    <hyperlink ref="Y68" r:id="rId362" tooltip="加【HS300A】为自选A类" display="javascript:addOwnedFund('150104');"/>
    <hyperlink ref="A69" r:id="rId363" display="https://www.jisilu.cn/data/sfnew/detail/150090"/>
    <hyperlink ref="C69" r:id="rId364" display="http://finance.sina.com.cn/fund/quotes/150090/bc.shtml"/>
    <hyperlink ref="F69" r:id="rId365" display="http://www.cninfo.com.cn/information/fund/netvalue/150090.html"/>
    <hyperlink ref="M69" r:id="rId366" tooltip="399958" display="http://quote.eastmoney.com/zs399958.html"/>
    <hyperlink ref="O69" r:id="rId367" display="https://www.jisilu.cn/data/utils/lowcalc/150090"/>
    <hyperlink ref="Y69" r:id="rId368" tooltip="加【成长A】为自选A类" display="javascript:addOwnedFund('150090');"/>
    <hyperlink ref="A70" r:id="rId369" display="https://www.jisilu.cn/data/sfnew/detail/150030"/>
    <hyperlink ref="C70" r:id="rId370" display="http://finance.sina.com.cn/fund/quotes/150030/bc.shtml"/>
    <hyperlink ref="F70" r:id="rId371" display="http://www.cninfo.com.cn/information/fund/netvalue/150030.html"/>
    <hyperlink ref="M70" r:id="rId372" tooltip="000971" display="http://quote.eastmoney.com/zs000971.html"/>
    <hyperlink ref="O70" r:id="rId373" display="https://www.jisilu.cn/data/utils/lowcalc/150030"/>
    <hyperlink ref="Y70" r:id="rId374" tooltip="加【中证90A】为自选A类" display="javascript:addOwnedFund('150030');"/>
    <hyperlink ref="A71" r:id="rId375" display="https://www.jisilu.cn/data/sfnew/detail/502001"/>
    <hyperlink ref="C71" r:id="rId376" display="http://finance.sina.com.cn/fund/quotes/502001/bc.shtml"/>
    <hyperlink ref="F71" r:id="rId377" display="http://www.cninfo.com.cn/information/fund/netvalue/502001.html"/>
    <hyperlink ref="M71" r:id="rId378" tooltip="399982" display="http://quote.eastmoney.com/zs399982.html"/>
    <hyperlink ref="O71" r:id="rId379" display="https://www.jisilu.cn/data/utils/lowcalc/502001"/>
    <hyperlink ref="Y71" r:id="rId380" tooltip="加【500等权A】为自选A类" display="javascript:addOwnedFund('502001');"/>
    <hyperlink ref="A72" r:id="rId381" display="https://www.jisilu.cn/data/sfnew/detail/150083"/>
    <hyperlink ref="C72" r:id="rId382" display="http://finance.sina.com.cn/fund/quotes/150083/bc.shtml"/>
    <hyperlink ref="F72" r:id="rId383" display="http://www.cninfo.com.cn/information/fund/netvalue/150083.html"/>
    <hyperlink ref="M72" r:id="rId384" tooltip="399330" display="http://quote.eastmoney.com/zs399330.html"/>
    <hyperlink ref="O72" r:id="rId385" display="https://www.jisilu.cn/data/utils/lowcalc/150083"/>
    <hyperlink ref="Y72" r:id="rId386" tooltip="加【深证100A】为自选A类" display="javascript:addOwnedFund('150083');"/>
    <hyperlink ref="A73" r:id="rId387" display="https://www.jisilu.cn/data/sfnew/detail/150012"/>
    <hyperlink ref="C73" r:id="rId388" display="http://finance.sina.com.cn/fund/quotes/150012/bc.shtml"/>
    <hyperlink ref="F73" r:id="rId389" display="http://www.cninfo.com.cn/information/fund/netvalue/150012.html"/>
    <hyperlink ref="M73" r:id="rId390" tooltip="399903" display="http://quote.eastmoney.com/zs399903.html"/>
    <hyperlink ref="O73" r:id="rId391" display="https://www.jisilu.cn/data/utils/lowcalc/150012"/>
    <hyperlink ref="Y73" r:id="rId392" tooltip="加【中证100A】为自选A类" display="javascript:addOwnedFund('150012');"/>
    <hyperlink ref="A74" r:id="rId393" display="https://www.jisilu.cn/data/sfnew/detail/150059"/>
    <hyperlink ref="C74" r:id="rId394" display="http://finance.sina.com.cn/fund/quotes/150059/bc.shtml"/>
    <hyperlink ref="F74" r:id="rId395" display="http://www.cninfo.com.cn/information/fund/netvalue/150059.html"/>
    <hyperlink ref="M74" r:id="rId396" tooltip="399944" display="http://quote.eastmoney.com/zs399944.html"/>
    <hyperlink ref="O74" r:id="rId397" display="https://www.jisilu.cn/data/utils/lowcalc/150059"/>
    <hyperlink ref="Y74" r:id="rId398" tooltip="加【资源A级】为自选A类" display="javascript:addOwnedFund('150059');"/>
    <hyperlink ref="A75" r:id="rId399" display="https://www.jisilu.cn/data/sfnew/detail/150135"/>
    <hyperlink ref="C75" r:id="rId400" display="http://finance.sina.com.cn/fund/quotes/150135/bc.shtml"/>
    <hyperlink ref="F75" r:id="rId401" display="http://www.cninfo.com.cn/information/fund/netvalue/150135.html"/>
    <hyperlink ref="M75" r:id="rId402" tooltip="399903" display="http://quote.eastmoney.com/zs399903.html"/>
    <hyperlink ref="Y75" r:id="rId403" tooltip="加【国富100A】为自选A类" display="javascript:addOwnedFund('150135');"/>
    <hyperlink ref="A76" r:id="rId404" display="https://www.jisilu.cn/data/sfnew/detail/150085"/>
    <hyperlink ref="C76" r:id="rId405" display="http://finance.sina.com.cn/fund/quotes/150085/bc.shtml"/>
    <hyperlink ref="F76" r:id="rId406" display="http://www.cninfo.com.cn/information/fund/netvalue/150085.html"/>
    <hyperlink ref="M76" r:id="rId407" tooltip="399005" display="http://quote.eastmoney.com/zs399005.html"/>
    <hyperlink ref="Y76" r:id="rId408" tooltip="加【中小板A】为自选A类" display="javascript:addOwnedFund('150085');"/>
    <hyperlink ref="A77" r:id="rId409" display="https://www.jisilu.cn/data/sfnew/detail/150096"/>
    <hyperlink ref="C77" r:id="rId410" display="http://finance.sina.com.cn/fund/quotes/150096/bc.shtml"/>
    <hyperlink ref="F77" r:id="rId411" display="http://www.cninfo.com.cn/information/fund/netvalue/150096.html"/>
    <hyperlink ref="M77" r:id="rId412" tooltip="000979" display="http://quote.eastmoney.com/zs000979.html"/>
    <hyperlink ref="Y77" r:id="rId413" tooltip="加【商品A】为自选A类" display="javascript:addOwnedFund('150096');"/>
    <hyperlink ref="A78" r:id="rId414" display="https://www.jisilu.cn/data/sfnew/detail/150088"/>
    <hyperlink ref="C78" r:id="rId415" display="http://finance.sina.com.cn/fund/quotes/150088/bc.shtml"/>
    <hyperlink ref="F78" r:id="rId416" display="http://www.cninfo.com.cn/information/fund/netvalue/150088.html"/>
    <hyperlink ref="M78" r:id="rId417" tooltip="399905" display="http://quote.eastmoney.com/zs399905.html"/>
    <hyperlink ref="Y78" r:id="rId418" tooltip="加【金鹰500A】为自选A类" display="javascript:addOwnedFund('150088');"/>
    <hyperlink ref="A80" r:id="rId419" display="https://www.jisilu.cn/data/sfnew/detail/150049"/>
    <hyperlink ref="C80" r:id="rId420" display="http://finance.sina.com.cn/fund/quotes/150049/bc.shtml"/>
    <hyperlink ref="F80" r:id="rId421" display="http://www.cninfo.com.cn/information/fund/netvalue/150049.html"/>
    <hyperlink ref="M80" r:id="rId422" tooltip="399942" display="http://quote.eastmoney.com/zs399942.html"/>
    <hyperlink ref="O80" r:id="rId423" display="https://www.jisilu.cn/data/utils/lowcalc/150049"/>
    <hyperlink ref="Y80" r:id="rId424" tooltip="加【消费收益】为自选A类" display="javascript:addOwnedFund('150049');"/>
    <hyperlink ref="A81" r:id="rId425" display="https://www.jisilu.cn/data/sfnew/detail/150150"/>
    <hyperlink ref="C81" r:id="rId426" display="http://finance.sina.com.cn/fund/quotes/150150/bc.shtml"/>
    <hyperlink ref="F81" r:id="rId427" display="http://www.cninfo.com.cn/information/fund/netvalue/150150.html"/>
    <hyperlink ref="M81" r:id="rId428" tooltip="000823" display="http://quote.eastmoney.com/zs000823.html"/>
    <hyperlink ref="O81" r:id="rId429" display="https://www.jisilu.cn/data/utils/lowcalc/150150"/>
    <hyperlink ref="Y81" r:id="rId430" tooltip="加【有色800A】为自选A类" display="javascript:addOwnedFund('150150');"/>
    <hyperlink ref="A82" r:id="rId431" display="https://www.jisilu.cn/data/sfnew/detail/150148"/>
    <hyperlink ref="C82" r:id="rId432" display="http://finance.sina.com.cn/fund/quotes/150148/bc.shtml"/>
    <hyperlink ref="F82" r:id="rId433" display="http://www.cninfo.com.cn/information/fund/netvalue/150148.html"/>
    <hyperlink ref="M82" r:id="rId434" tooltip="000841" display="http://quote.eastmoney.com/zs000841.html"/>
    <hyperlink ref="O82" r:id="rId435" display="https://www.jisilu.cn/data/utils/lowcalc/150148"/>
    <hyperlink ref="Y82" r:id="rId436" tooltip="加【医药800A】为自选A类" display="javascript:addOwnedFund('150148');"/>
    <hyperlink ref="A83" r:id="rId437" display="https://www.jisilu.cn/data/sfnew/detail/150028"/>
    <hyperlink ref="C83" r:id="rId438" display="http://finance.sina.com.cn/fund/quotes/150028/bc.shtml"/>
    <hyperlink ref="F83" r:id="rId439" display="http://www.cninfo.com.cn/information/fund/netvalue/150028.html"/>
    <hyperlink ref="M83" r:id="rId440" tooltip="399905" display="http://quote.eastmoney.com/zs399905.html"/>
    <hyperlink ref="O83" r:id="rId441" display="https://www.jisilu.cn/data/utils/lowcalc/150028"/>
    <hyperlink ref="Y83" r:id="rId442" tooltip="加【中证500A】为自选A类" display="javascript:addOwnedFund('150028');"/>
    <hyperlink ref="A84" r:id="rId443" display="https://www.jisilu.cn/data/sfnew/detail/150157"/>
    <hyperlink ref="C84" r:id="rId444" display="http://finance.sina.com.cn/fund/quotes/150157/bc.shtml"/>
    <hyperlink ref="F84" r:id="rId445" display="http://www.cninfo.com.cn/information/fund/netvalue/150157.html"/>
    <hyperlink ref="M84" r:id="rId446" tooltip="000974" display="http://quote.eastmoney.com/zs000974.html"/>
    <hyperlink ref="O84" r:id="rId447" display="https://www.jisilu.cn/data/utils/lowcalc/150157"/>
    <hyperlink ref="Y84" r:id="rId448" tooltip="加【金融A】为自选A类" display="javascript:addOwnedFund('150157');"/>
    <hyperlink ref="A86" r:id="rId449" display="https://www.jisilu.cn/data/sfnew/detail/150022"/>
    <hyperlink ref="C86" r:id="rId450" display="http://finance.sina.com.cn/fund/quotes/150022/bc.shtml"/>
    <hyperlink ref="F86" r:id="rId451" display="http://www.cninfo.com.cn/information/fund/netvalue/150022.html"/>
    <hyperlink ref="M86" r:id="rId452" tooltip="399001" display="http://quote.eastmoney.com/zs399001.html"/>
    <hyperlink ref="O86" r:id="rId453" display="https://www.jisilu.cn/data/utils/lowcalc/150022"/>
    <hyperlink ref="Y86" r:id="rId454" tooltip="将【深成指A】从自选中删除" display="javascript:delOwnedFund('150022');"/>
    <hyperlink ref="A87" r:id="rId455" display="https://www.jisilu.cn/data/sfnew/detail/502017"/>
    <hyperlink ref="C87" r:id="rId456" display="http://finance.sina.com.cn/fund/quotes/502017/bc.shtml"/>
    <hyperlink ref="F87" r:id="rId457" display="http://www.cninfo.com.cn/information/fund/netvalue/502017.html"/>
    <hyperlink ref="M87" r:id="rId458" tooltip="399991" display="http://quote.eastmoney.com/zs399991.html"/>
    <hyperlink ref="O87" r:id="rId459" display="https://www.jisilu.cn/data/utils/lowcalc/502017"/>
    <hyperlink ref="Y87" r:id="rId460" tooltip="加【带路A】为自选A类" display="javascript:addOwnedFund('502017');"/>
    <hyperlink ref="A88" r:id="rId461" display="https://www.jisilu.cn/data/sfnew/detail/150273"/>
    <hyperlink ref="C88" r:id="rId462" display="http://finance.sina.com.cn/fund/quotes/150273/bc.shtml"/>
    <hyperlink ref="F88" r:id="rId463" display="http://www.cninfo.com.cn/information/fund/netvalue/150273.html"/>
    <hyperlink ref="M88" r:id="rId464" tooltip="399991" display="http://quote.eastmoney.com/zs399991.html"/>
    <hyperlink ref="O88" r:id="rId465" display="https://www.jisilu.cn/data/utils/lowcalc/150273"/>
    <hyperlink ref="Y88" r:id="rId466" tooltip="加【带路A】为自选A类" display="javascript:addOwnedFund('150273');"/>
    <hyperlink ref="A89" r:id="rId467" display="https://www.jisilu.cn/data/sfnew/detail/150164"/>
    <hyperlink ref="C89" r:id="rId468" display="http://finance.sina.com.cn/fund/quotes/150164/bc.shtml"/>
    <hyperlink ref="F89" r:id="rId469" display="http://www.cninfo.com.cn/information/fund/netvalue/150164.html"/>
    <hyperlink ref="M89" r:id="rId470" tooltip="000832" display="http://quote.eastmoney.com/zs000832.html"/>
    <hyperlink ref="O89" r:id="rId471" display="https://www.jisilu.cn/data/utils/lowcalc/150164"/>
    <hyperlink ref="Y89" r:id="rId472" tooltip="加【可转债A】为自选A类" display="javascript:addOwnedFund('150164');"/>
    <hyperlink ref="A90" r:id="rId473" display="https://www.jisilu.cn/data/sfnew/detail/150277"/>
    <hyperlink ref="C90" r:id="rId474" display="http://finance.sina.com.cn/fund/quotes/150277/bc.shtml"/>
    <hyperlink ref="F90" r:id="rId475" display="http://www.cninfo.com.cn/information/fund/netvalue/150277.html"/>
    <hyperlink ref="M90" r:id="rId476" tooltip="399807" display="http://quote.eastmoney.com/zs399807.html"/>
    <hyperlink ref="O90" r:id="rId477" display="https://www.jisilu.cn/data/utils/lowcalc/150277"/>
    <hyperlink ref="Y90" r:id="rId478" tooltip="将【高铁A】从自选中删除" display="javascript:delOwnedFund('150277');"/>
    <hyperlink ref="A91" r:id="rId479" display="https://www.jisilu.cn/data/sfnew/detail/502027"/>
    <hyperlink ref="C91" r:id="rId480" display="http://finance.sina.com.cn/fund/quotes/502027/bc.shtml"/>
    <hyperlink ref="F91" r:id="rId481" display="http://www.cninfo.com.cn/information/fund/netvalue/502027.html"/>
    <hyperlink ref="M91" r:id="rId482" tooltip="399429" display="http://quote.eastmoney.com/zs399429.html"/>
    <hyperlink ref="O91" r:id="rId483" display="https://www.jisilu.cn/data/utils/lowcalc/502027"/>
    <hyperlink ref="Y91" r:id="rId484" tooltip="加【新丝路A】为自选A类" display="javascript:addOwnedFund('502027');"/>
    <hyperlink ref="A92" r:id="rId485" display="https://www.jisilu.cn/data/sfnew/detail/150235"/>
    <hyperlink ref="C92" r:id="rId486" display="http://finance.sina.com.cn/fund/quotes/150235/bc.shtml"/>
    <hyperlink ref="F92" r:id="rId487" display="http://www.cninfo.com.cn/information/fund/netvalue/150235.html"/>
    <hyperlink ref="M92" r:id="rId488" tooltip="399975" display="http://quote.eastmoney.com/zs399975.html"/>
    <hyperlink ref="O92" r:id="rId489" display="https://www.jisilu.cn/data/utils/lowcalc/150235"/>
    <hyperlink ref="Y92" r:id="rId490" tooltip="加【券商A级】为自选A类" display="javascript:addOwnedFund('150235');"/>
    <hyperlink ref="A93" r:id="rId491" display="https://www.jisilu.cn/data/sfnew/detail/150200"/>
    <hyperlink ref="C93" r:id="rId492" display="http://finance.sina.com.cn/fund/quotes/150200/bc.shtml"/>
    <hyperlink ref="F93" r:id="rId493" display="http://www.cninfo.com.cn/information/fund/netvalue/150200.html"/>
    <hyperlink ref="M93" r:id="rId494" tooltip="399975" display="http://quote.eastmoney.com/zs399975.html"/>
    <hyperlink ref="O93" r:id="rId495" display="https://www.jisilu.cn/data/utils/lowcalc/150200"/>
    <hyperlink ref="Y93" r:id="rId496" tooltip="加【券商A】为自选A类" display="javascript:addOwnedFund('150200');"/>
    <hyperlink ref="A94" r:id="rId497" display="https://www.jisilu.cn/data/sfnew/detail/150275"/>
    <hyperlink ref="C94" r:id="rId498" display="http://finance.sina.com.cn/fund/quotes/150275/bc.shtml"/>
    <hyperlink ref="F94" r:id="rId499" display="http://www.cninfo.com.cn/information/fund/netvalue/150275.html"/>
    <hyperlink ref="M94" r:id="rId500" tooltip="399991" display="http://quote.eastmoney.com/zs399991.html"/>
    <hyperlink ref="O94" r:id="rId501" display="https://www.jisilu.cn/data/utils/lowcalc/150275"/>
    <hyperlink ref="Y94" r:id="rId502" tooltip="将【一带一A】从自选中删除" display="javascript:delOwnedFund('150275');"/>
    <hyperlink ref="A95" r:id="rId503" display="https://www.jisilu.cn/data/sfnew/detail/150257"/>
    <hyperlink ref="C95" r:id="rId504" display="http://finance.sina.com.cn/fund/quotes/150257/bc.shtml"/>
    <hyperlink ref="F95" r:id="rId505" display="http://www.cninfo.com.cn/information/fund/netvalue/150257.html"/>
    <hyperlink ref="M95" r:id="rId506" tooltip="399993" display="http://quote.eastmoney.com/zs399993.html"/>
    <hyperlink ref="O95" r:id="rId507" display="https://www.jisilu.cn/data/utils/lowcalc/150257"/>
    <hyperlink ref="Y95" r:id="rId508" tooltip="加【生物A】为自选A类" display="javascript:addOwnedFund('150257');"/>
    <hyperlink ref="A96" r:id="rId509" display="https://www.jisilu.cn/data/sfnew/detail/502049"/>
    <hyperlink ref="C96" r:id="rId510" display="http://finance.sina.com.cn/fund/quotes/502049/bc.shtml"/>
    <hyperlink ref="F96" r:id="rId511" display="http://www.cninfo.com.cn/information/fund/netvalue/502049.html"/>
    <hyperlink ref="M96" r:id="rId512" tooltip="000016" display="http://quote.eastmoney.com/zs000016.html"/>
    <hyperlink ref="O96" r:id="rId513" display="https://www.jisilu.cn/data/utils/lowcalc/502049"/>
    <hyperlink ref="Y96" r:id="rId514" tooltip="加【上证50A】为自选A类" display="javascript:addOwnedFund('502049');"/>
    <hyperlink ref="A97" r:id="rId515" display="https://www.jisilu.cn/data/sfnew/detail/150237"/>
    <hyperlink ref="C97" r:id="rId516" display="http://finance.sina.com.cn/fund/quotes/150237/bc.shtml"/>
    <hyperlink ref="F97" r:id="rId517" display="http://www.cninfo.com.cn/information/fund/netvalue/150237.html"/>
    <hyperlink ref="M97" r:id="rId518" tooltip="000827" display="http://quote.eastmoney.com/zs000827.html"/>
    <hyperlink ref="O97" r:id="rId519" display="https://www.jisilu.cn/data/utils/lowcalc/150237"/>
    <hyperlink ref="Y97" r:id="rId520" tooltip="加【环保A级】为自选A类" display="javascript:addOwnedFund('150237');"/>
    <hyperlink ref="A98" r:id="rId521" display="https://www.jisilu.cn/data/sfnew/detail/150177"/>
    <hyperlink ref="C98" r:id="rId522" display="http://finance.sina.com.cn/fund/quotes/150177/bc.shtml"/>
    <hyperlink ref="F98" r:id="rId523" display="http://www.cninfo.com.cn/information/fund/netvalue/150177.html"/>
    <hyperlink ref="M98" r:id="rId524" tooltip="399966" display="http://quote.eastmoney.com/zs399966.html"/>
    <hyperlink ref="O98" r:id="rId525" display="https://www.jisilu.cn/data/utils/lowcalc/150177"/>
    <hyperlink ref="Y98" r:id="rId526" tooltip="加【证保A】为自选A类" display="javascript:addOwnedFund('150177');"/>
    <hyperlink ref="A99" r:id="rId527" display="https://www.jisilu.cn/data/sfnew/detail/150243"/>
    <hyperlink ref="C99" r:id="rId528" display="http://finance.sina.com.cn/fund/quotes/150243/bc.shtml"/>
    <hyperlink ref="F99" r:id="rId529" display="http://www.cninfo.com.cn/information/fund/netvalue/150243.html"/>
    <hyperlink ref="M99" r:id="rId530" tooltip="399006" display="http://quote.eastmoney.com/zs399006.html"/>
    <hyperlink ref="O99" r:id="rId531" display="https://www.jisilu.cn/data/utils/lowcalc/150243"/>
    <hyperlink ref="Y99" r:id="rId532" tooltip="加【创业A】为自选A类" display="javascript:addOwnedFund('150243');"/>
    <hyperlink ref="A100" r:id="rId533" display="https://www.jisilu.cn/data/sfnew/detail/150241"/>
    <hyperlink ref="C100" r:id="rId534" display="http://finance.sina.com.cn/fund/quotes/150241/bc.shtml"/>
    <hyperlink ref="F100" r:id="rId535" display="http://www.cninfo.com.cn/information/fund/netvalue/150241.html"/>
    <hyperlink ref="M100" r:id="rId536" tooltip="399986" display="http://quote.eastmoney.com/zs399986.html"/>
    <hyperlink ref="O100" r:id="rId537" display="https://www.jisilu.cn/data/utils/lowcalc/150241"/>
    <hyperlink ref="Y100" r:id="rId538" tooltip="将【银行A级】从自选中删除" display="javascript:delOwnedFund('150241');"/>
    <hyperlink ref="A101" r:id="rId539" display="https://www.jisilu.cn/data/sfnew/detail/150249"/>
    <hyperlink ref="C101" r:id="rId540" display="http://finance.sina.com.cn/fund/quotes/150249/bc.shtml"/>
    <hyperlink ref="F101" r:id="rId541" display="http://www.cninfo.com.cn/information/fund/netvalue/150249.html"/>
    <hyperlink ref="M101" r:id="rId542" tooltip="399986" display="http://quote.eastmoney.com/zs399986.html"/>
    <hyperlink ref="O101" r:id="rId543" display="https://www.jisilu.cn/data/utils/lowcalc/150249"/>
    <hyperlink ref="Y101" r:id="rId544" tooltip="将【银行A端】从自选中删除" display="javascript:delOwnedFund('150249');"/>
    <hyperlink ref="A102" r:id="rId545" display="https://www.jisilu.cn/data/sfnew/detail/150271"/>
    <hyperlink ref="C102" r:id="rId546" display="http://finance.sina.com.cn/fund/quotes/150271/bc.shtml"/>
    <hyperlink ref="F102" r:id="rId547" display="http://www.cninfo.com.cn/information/fund/netvalue/150271.html"/>
    <hyperlink ref="M102" r:id="rId548" tooltip="399441" display="http://quote.eastmoney.com/zs399441.html"/>
    <hyperlink ref="O102" r:id="rId549" display="https://www.jisilu.cn/data/utils/lowcalc/150271"/>
    <hyperlink ref="Y102" r:id="rId550" tooltip="加【生物药A】为自选A类" display="javascript:addOwnedFund('150271');"/>
    <hyperlink ref="A103" r:id="rId551" display="https://www.jisilu.cn/data/sfnew/detail/150233"/>
    <hyperlink ref="C103" r:id="rId552" display="http://finance.sina.com.cn/fund/quotes/150233/bc.shtml"/>
    <hyperlink ref="F103" r:id="rId553" display="http://www.cninfo.com.cn/information/fund/netvalue/150233.html"/>
    <hyperlink ref="M103" r:id="rId554" tooltip="399810" display="http://quote.eastmoney.com/zs399810.html"/>
    <hyperlink ref="O103" r:id="rId555" display="https://www.jisilu.cn/data/utils/lowcalc/150233"/>
    <hyperlink ref="Y103" r:id="rId556" tooltip="加【传媒业A】为自选A类" display="javascript:addOwnedFund('150233');"/>
    <hyperlink ref="A104" r:id="rId557" display="https://www.jisilu.cn/data/sfnew/detail/150173"/>
    <hyperlink ref="C104" r:id="rId558" display="http://finance.sina.com.cn/fund/quotes/150173/bc.shtml"/>
    <hyperlink ref="F104" r:id="rId559" display="http://www.cninfo.com.cn/information/fund/netvalue/150173.html"/>
    <hyperlink ref="M104" r:id="rId560" tooltip="000998" display="http://quote.eastmoney.com/zs000998.html"/>
    <hyperlink ref="O104" r:id="rId561" display="https://www.jisilu.cn/data/utils/lowcalc/150173"/>
    <hyperlink ref="Y104" r:id="rId562" tooltip="加【TMT中证A】为自选A类" display="javascript:addOwnedFund('150173');"/>
    <hyperlink ref="A105" r:id="rId563" display="https://www.jisilu.cn/data/sfnew/detail/150329"/>
    <hyperlink ref="C105" r:id="rId564" display="http://finance.sina.com.cn/fund/quotes/150329/bc.shtml"/>
    <hyperlink ref="F105" r:id="rId565" display="http://www.cninfo.com.cn/information/fund/netvalue/150329.html"/>
    <hyperlink ref="M105" r:id="rId566" tooltip="399809" display="http://quote.eastmoney.com/zs399809.html"/>
    <hyperlink ref="O105" r:id="rId567" display="https://www.jisilu.cn/data/utils/lowcalc/150329"/>
    <hyperlink ref="Y105" r:id="rId568" tooltip="加【保险A】为自选A类" display="javascript:addOwnedFund('150329');"/>
    <hyperlink ref="A106" r:id="rId569" display="https://www.jisilu.cn/data/sfnew/detail/150305"/>
    <hyperlink ref="C106" r:id="rId570" display="http://finance.sina.com.cn/fund/quotes/150305/bc.shtml"/>
    <hyperlink ref="F106" r:id="rId571" display="http://www.cninfo.com.cn/information/fund/netvalue/150305.html"/>
    <hyperlink ref="M106" r:id="rId572" tooltip="399812" display="http://quote.eastmoney.com/zs399812.html"/>
    <hyperlink ref="O106" r:id="rId573" display="https://www.jisilu.cn/data/utils/lowcalc/150305"/>
    <hyperlink ref="Y106" r:id="rId574" tooltip="加【养老A】为自选A类" display="javascript:addOwnedFund('150305');"/>
    <hyperlink ref="A107" r:id="rId575" display="https://www.jisilu.cn/data/sfnew/detail/502024"/>
    <hyperlink ref="C107" r:id="rId576" display="http://finance.sina.com.cn/fund/quotes/502024/bc.shtml"/>
    <hyperlink ref="F107" r:id="rId577" display="http://www.cninfo.com.cn/information/fund/netvalue/502024.html"/>
    <hyperlink ref="M107" r:id="rId578" tooltip="399440" display="http://quote.eastmoney.com/zs399440.html"/>
    <hyperlink ref="O107" r:id="rId579" display="https://www.jisilu.cn/data/utils/lowcalc/502024"/>
    <hyperlink ref="Y107" r:id="rId580" tooltip="加【钢铁A】为自选A类" display="javascript:addOwnedFund('502024');"/>
    <hyperlink ref="A108" r:id="rId581" display="https://www.jisilu.cn/data/sfnew/detail/150259"/>
    <hyperlink ref="C108" r:id="rId582" display="http://finance.sina.com.cn/fund/quotes/150259/bc.shtml"/>
    <hyperlink ref="F108" r:id="rId583" display="http://www.cninfo.com.cn/information/fund/netvalue/150259.html"/>
    <hyperlink ref="M108" r:id="rId584" tooltip="399992" display="http://quote.eastmoney.com/zs399992.html"/>
    <hyperlink ref="O108" r:id="rId585" display="https://www.jisilu.cn/data/utils/lowcalc/150259"/>
    <hyperlink ref="Y108" r:id="rId586" tooltip="加【重组A】为自选A类" display="javascript:addOwnedFund('150259');"/>
    <hyperlink ref="A109" r:id="rId587" display="https://www.jisilu.cn/data/sfnew/detail/150179"/>
    <hyperlink ref="C109" r:id="rId588" display="http://finance.sina.com.cn/fund/quotes/150179/bc.shtml"/>
    <hyperlink ref="F109" r:id="rId589" display="http://www.cninfo.com.cn/information/fund/netvalue/150179.html"/>
    <hyperlink ref="M109" r:id="rId590" tooltip="399935" display="http://quote.eastmoney.com/zs399935.html"/>
    <hyperlink ref="O109" r:id="rId591" display="https://www.jisilu.cn/data/utils/lowcalc/150179"/>
    <hyperlink ref="Y109" r:id="rId592" tooltip="加【信息A】为自选A类" display="javascript:addOwnedFund('150179');"/>
    <hyperlink ref="A110" r:id="rId593" display="https://www.jisilu.cn/data/sfnew/detail/150205"/>
    <hyperlink ref="C110" r:id="rId594" display="http://finance.sina.com.cn/fund/quotes/150205/bc.shtml"/>
    <hyperlink ref="F110" r:id="rId595" display="http://www.cninfo.com.cn/information/fund/netvalue/150205.html"/>
    <hyperlink ref="M110" r:id="rId596" tooltip="399973" display="http://quote.eastmoney.com/zs399973.html"/>
    <hyperlink ref="O110" r:id="rId597" display="https://www.jisilu.cn/data/utils/lowcalc/150205"/>
    <hyperlink ref="Y110" r:id="rId598" tooltip="加【国防A】为自选A类" display="javascript:addOwnedFund('150205');"/>
    <hyperlink ref="A111" r:id="rId599" display="https://www.jisilu.cn/data/sfnew/detail/150229"/>
    <hyperlink ref="C111" r:id="rId600" display="http://finance.sina.com.cn/fund/quotes/150229/bc.shtml"/>
    <hyperlink ref="F111" r:id="rId601" display="http://www.cninfo.com.cn/information/fund/netvalue/150229.html"/>
    <hyperlink ref="M111" r:id="rId602" tooltip="399987" display="http://quote.eastmoney.com/zs399987.html"/>
    <hyperlink ref="O111" r:id="rId603" display="https://www.jisilu.cn/data/utils/lowcalc/150229"/>
    <hyperlink ref="Y111" r:id="rId604" tooltip="加【酒A】为自选A类" display="javascript:addOwnedFund('150229');"/>
    <hyperlink ref="A112" r:id="rId605" display="https://www.jisilu.cn/data/sfnew/detail/150307"/>
    <hyperlink ref="C112" r:id="rId606" display="http://finance.sina.com.cn/fund/quotes/150307/bc.shtml"/>
    <hyperlink ref="F112" r:id="rId607" display="http://www.cninfo.com.cn/information/fund/netvalue/150307.html"/>
    <hyperlink ref="M112" r:id="rId608" tooltip="399804" display="http://quote.eastmoney.com/zs399804.html"/>
    <hyperlink ref="O112" r:id="rId609" display="https://www.jisilu.cn/data/utils/lowcalc/150307"/>
    <hyperlink ref="Y112" r:id="rId610" tooltip="加【体育A】为自选A类" display="javascript:addOwnedFund('150307');"/>
    <hyperlink ref="A113" r:id="rId611" display="https://www.jisilu.cn/data/sfnew/detail/150315"/>
    <hyperlink ref="C113" r:id="rId612" display="http://finance.sina.com.cn/fund/quotes/150315/bc.shtml"/>
    <hyperlink ref="F113" r:id="rId613" display="http://www.cninfo.com.cn/information/fund/netvalue/150315.html"/>
    <hyperlink ref="M113" r:id="rId614" tooltip="399803" display="http://quote.eastmoney.com/zs399803.html"/>
    <hyperlink ref="O113" r:id="rId615" display="https://www.jisilu.cn/data/utils/lowcalc/150315"/>
    <hyperlink ref="Y113" r:id="rId616" tooltip="加【工业4A】为自选A类" display="javascript:addOwnedFund('150315');"/>
    <hyperlink ref="A114" r:id="rId617" display="https://www.jisilu.cn/data/sfnew/detail/150251"/>
    <hyperlink ref="C114" r:id="rId618" display="http://finance.sina.com.cn/fund/quotes/150251/bc.shtml"/>
    <hyperlink ref="F114" r:id="rId619" display="http://www.cninfo.com.cn/information/fund/netvalue/150251.html"/>
    <hyperlink ref="M114" r:id="rId620" tooltip="399990" display="http://quote.eastmoney.com/zs399990.html"/>
    <hyperlink ref="O114" r:id="rId621" display="https://www.jisilu.cn/data/utils/lowcalc/150251"/>
    <hyperlink ref="Y114" r:id="rId622" tooltip="加【煤炭A】为自选A类" display="javascript:addOwnedFund('150251');"/>
    <hyperlink ref="A115" r:id="rId623" display="https://www.jisilu.cn/data/sfnew/detail/150184"/>
    <hyperlink ref="C115" r:id="rId624" display="http://finance.sina.com.cn/fund/quotes/150184/bc.shtml"/>
    <hyperlink ref="F115" r:id="rId625" display="http://www.cninfo.com.cn/information/fund/netvalue/150184.html"/>
    <hyperlink ref="M115" r:id="rId626" tooltip="000827" display="http://quote.eastmoney.com/zs000827.html"/>
    <hyperlink ref="O115" r:id="rId627" display="https://www.jisilu.cn/data/utils/lowcalc/150184"/>
    <hyperlink ref="Y115" r:id="rId628" tooltip="加【环保A】为自选A类" display="javascript:addOwnedFund('150184');"/>
    <hyperlink ref="A116" r:id="rId629" display="https://www.jisilu.cn/data/sfnew/detail/150283"/>
    <hyperlink ref="C116" r:id="rId630" display="http://finance.sina.com.cn/fund/quotes/150283/bc.shtml"/>
    <hyperlink ref="F116" r:id="rId631" display="http://www.cninfo.com.cn/information/fund/netvalue/150283.html"/>
    <hyperlink ref="M116" r:id="rId632" tooltip="000808" display="http://quote.eastmoney.com/zs000808.html"/>
    <hyperlink ref="O116" r:id="rId633" display="https://www.jisilu.cn/data/utils/lowcalc/150283"/>
    <hyperlink ref="Y116" r:id="rId634" tooltip="加【SW医药A】为自选A类" display="javascript:addOwnedFund('150283');"/>
    <hyperlink ref="A117" r:id="rId635" display="https://www.jisilu.cn/data/sfnew/detail/150255"/>
    <hyperlink ref="C117" r:id="rId636" display="http://finance.sina.com.cn/fund/quotes/150255/bc.shtml"/>
    <hyperlink ref="F117" r:id="rId637" display="http://www.cninfo.com.cn/information/fund/netvalue/150255.html"/>
    <hyperlink ref="M117" r:id="rId638" tooltip="399986" display="http://quote.eastmoney.com/zs399986.html"/>
    <hyperlink ref="O117" r:id="rId639" display="https://www.jisilu.cn/data/utils/lowcalc/150255"/>
    <hyperlink ref="Y117" r:id="rId640" tooltip="将【银行业A】从自选中删除" display="javascript:delOwnedFund('150255');"/>
    <hyperlink ref="A118" r:id="rId641" display="https://www.jisilu.cn/data/sfnew/detail/502011"/>
    <hyperlink ref="C118" r:id="rId642" display="http://finance.sina.com.cn/fund/quotes/502011/bc.shtml"/>
    <hyperlink ref="F118" r:id="rId643" display="http://www.cninfo.com.cn/information/fund/netvalue/502011.html"/>
    <hyperlink ref="M118" r:id="rId644" tooltip="399975" display="http://quote.eastmoney.com/zs399975.html"/>
    <hyperlink ref="O118" r:id="rId645" display="https://www.jisilu.cn/data/utils/lowcalc/502011"/>
    <hyperlink ref="Y118" r:id="rId646" tooltip="加【证券A】为自选A类" display="javascript:addOwnedFund('502011');"/>
    <hyperlink ref="A119" r:id="rId647" display="https://www.jisilu.cn/data/sfnew/detail/150194"/>
    <hyperlink ref="C119" r:id="rId648" display="http://finance.sina.com.cn/fund/quotes/150194/bc.shtml"/>
    <hyperlink ref="F119" r:id="rId649" display="http://www.cninfo.com.cn/information/fund/netvalue/150194.html"/>
    <hyperlink ref="M119" r:id="rId650" tooltip="399970" display="http://quote.eastmoney.com/zs399970.html"/>
    <hyperlink ref="O119" r:id="rId651" display="https://www.jisilu.cn/data/utils/lowcalc/150194"/>
    <hyperlink ref="Y119" r:id="rId652" tooltip="加【互联网A】为自选A类" display="javascript:addOwnedFund('150194');"/>
    <hyperlink ref="A120" r:id="rId653" display="https://www.jisilu.cn/data/sfnew/detail/150309"/>
    <hyperlink ref="C120" r:id="rId654" display="http://finance.sina.com.cn/fund/quotes/150309/bc.shtml"/>
    <hyperlink ref="F120" r:id="rId655" display="http://www.cninfo.com.cn/information/fund/netvalue/150309.html"/>
    <hyperlink ref="M120" r:id="rId656" tooltip="399994" display="http://quote.eastmoney.com/zs399994.html"/>
    <hyperlink ref="O120" r:id="rId657" display="https://www.jisilu.cn/data/utils/lowcalc/150309"/>
    <hyperlink ref="Y120" r:id="rId658" tooltip="加【信息安A】为自选A类" display="javascript:addOwnedFund('150309');"/>
    <hyperlink ref="A121" r:id="rId659" display="https://www.jisilu.cn/data/sfnew/detail/150092"/>
    <hyperlink ref="C121" r:id="rId660" display="http://finance.sina.com.cn/fund/quotes/150092/bc.shtml"/>
    <hyperlink ref="F121" r:id="rId661" display="http://www.cninfo.com.cn/information/fund/netvalue/150092.html"/>
    <hyperlink ref="M121" r:id="rId662" tooltip="399007" display="http://quote.eastmoney.com/zs399007.html"/>
    <hyperlink ref="O121" r:id="rId663" display="https://www.jisilu.cn/data/utils/lowcalc/150092"/>
    <hyperlink ref="Y121" r:id="rId664" tooltip="加【诺德300A】为自选A类" display="javascript:addOwnedFund('150092');"/>
    <hyperlink ref="A122" r:id="rId665" display="https://www.jisilu.cn/data/sfnew/detail/150203"/>
    <hyperlink ref="C122" r:id="rId666" display="http://finance.sina.com.cn/fund/quotes/150203/bc.shtml"/>
    <hyperlink ref="F122" r:id="rId667" display="http://www.cninfo.com.cn/information/fund/netvalue/150203.html"/>
    <hyperlink ref="M122" r:id="rId668" tooltip="399971" display="http://quote.eastmoney.com/zs399971.html"/>
    <hyperlink ref="O122" r:id="rId669" display="https://www.jisilu.cn/data/utils/lowcalc/150203"/>
    <hyperlink ref="Y122" r:id="rId670" tooltip="加【传媒A】为自选A类" display="javascript:addOwnedFund('150203');"/>
    <hyperlink ref="A123" r:id="rId671" display="https://www.jisilu.cn/data/sfnew/detail/150209"/>
    <hyperlink ref="C123" r:id="rId672" display="http://finance.sina.com.cn/fund/quotes/150209/bc.shtml"/>
    <hyperlink ref="F123" r:id="rId673" display="http://www.cninfo.com.cn/information/fund/netvalue/150209.html"/>
    <hyperlink ref="M123" r:id="rId674" tooltip="399974" display="http://quote.eastmoney.com/zs399974.html"/>
    <hyperlink ref="O123" r:id="rId675" display="https://www.jisilu.cn/data/utils/lowcalc/150209"/>
    <hyperlink ref="Y123" r:id="rId676" tooltip="加【国企改A】为自选A类" display="javascript:addOwnedFund('150209');"/>
    <hyperlink ref="A124" r:id="rId677" display="https://www.jisilu.cn/data/sfnew/detail/150051"/>
    <hyperlink ref="C124" r:id="rId678" display="http://finance.sina.com.cn/fund/quotes/150051/bc.shtml"/>
    <hyperlink ref="F124" r:id="rId679" display="http://www.cninfo.com.cn/information/fund/netvalue/150051.html"/>
    <hyperlink ref="M124" r:id="rId680" tooltip="399300" display="http://quote.eastmoney.com/zs399300.html"/>
    <hyperlink ref="O124" r:id="rId681" display="https://www.jisilu.cn/data/utils/lowcalc/150051"/>
    <hyperlink ref="Y124" r:id="rId682" tooltip="加【沪深300A】为自选A类" display="javascript:addOwnedFund('150051');"/>
    <hyperlink ref="A125" r:id="rId683" display="https://www.jisilu.cn/data/sfnew/detail/502007"/>
    <hyperlink ref="C125" r:id="rId684" display="http://finance.sina.com.cn/fund/quotes/502007/bc.shtml"/>
    <hyperlink ref="F125" r:id="rId685" display="http://www.cninfo.com.cn/information/fund/netvalue/502007.html"/>
    <hyperlink ref="M125" r:id="rId686" tooltip="399974" display="http://quote.eastmoney.com/zs399974.html"/>
    <hyperlink ref="O125" r:id="rId687" display="https://www.jisilu.cn/data/utils/lowcalc/502007"/>
    <hyperlink ref="Y125" r:id="rId688" tooltip="加【国企改A】为自选A类" display="javascript:addOwnedFund('502007');"/>
    <hyperlink ref="A126" r:id="rId689" display="https://www.jisilu.cn/data/sfnew/detail/502004"/>
    <hyperlink ref="C126" r:id="rId690" display="http://finance.sina.com.cn/fund/quotes/502004/bc.shtml"/>
    <hyperlink ref="F126" r:id="rId691" display="http://www.cninfo.com.cn/information/fund/netvalue/502004.html"/>
    <hyperlink ref="M126" r:id="rId692" tooltip="399967" display="http://quote.eastmoney.com/zs399967.html"/>
    <hyperlink ref="O126" r:id="rId693" display="https://www.jisilu.cn/data/utils/lowcalc/502004"/>
    <hyperlink ref="Y126" r:id="rId694" tooltip="加【军工A】为自选A类" display="javascript:addOwnedFund('502004');"/>
    <hyperlink ref="A127" r:id="rId695" display="https://www.jisilu.cn/data/sfnew/detail/150186"/>
    <hyperlink ref="C127" r:id="rId696" display="http://finance.sina.com.cn/fund/quotes/150186/bc.shtml"/>
    <hyperlink ref="F127" r:id="rId697" display="http://www.cninfo.com.cn/information/fund/netvalue/150186.html"/>
    <hyperlink ref="M127" r:id="rId698" tooltip="399967" display="http://quote.eastmoney.com/zs399967.html"/>
    <hyperlink ref="O127" r:id="rId699" display="https://www.jisilu.cn/data/utils/lowcalc/150186"/>
    <hyperlink ref="Y127" r:id="rId700" tooltip="加【军工A级】为自选A类" display="javascript:addOwnedFund('150186');"/>
    <hyperlink ref="A128" r:id="rId701" display="https://www.jisilu.cn/data/sfnew/detail/150269"/>
    <hyperlink ref="C128" r:id="rId702" display="http://finance.sina.com.cn/fund/quotes/150269/bc.shtml"/>
    <hyperlink ref="F128" r:id="rId703" display="http://www.cninfo.com.cn/information/fund/netvalue/150269.html"/>
    <hyperlink ref="M128" r:id="rId704" tooltip="399997" display="http://quote.eastmoney.com/zs399997.html"/>
    <hyperlink ref="O128" r:id="rId705" display="https://www.jisilu.cn/data/utils/lowcalc/150269"/>
    <hyperlink ref="Y128" r:id="rId706" tooltip="加【白酒A】为自选A类" display="javascript:addOwnedFund('150269');"/>
    <hyperlink ref="A129" r:id="rId707" display="https://www.jisilu.cn/data/sfnew/detail/150207"/>
    <hyperlink ref="C129" r:id="rId708" display="http://finance.sina.com.cn/fund/quotes/150207/bc.shtml"/>
    <hyperlink ref="F129" r:id="rId709" display="http://www.cninfo.com.cn/information/fund/netvalue/150207.html"/>
    <hyperlink ref="M129" r:id="rId710" tooltip="399983" display="http://quote.eastmoney.com/zs399983.html"/>
    <hyperlink ref="O129" r:id="rId711" display="https://www.jisilu.cn/data/utils/lowcalc/150207"/>
    <hyperlink ref="Y129" r:id="rId712" tooltip="加【地产A端】为自选A类" display="javascript:addOwnedFund('150207');"/>
    <hyperlink ref="A130" r:id="rId713" display="https://www.jisilu.cn/data/sfnew/detail/150217"/>
    <hyperlink ref="C130" r:id="rId714" display="http://finance.sina.com.cn/fund/quotes/150217/bc.shtml"/>
    <hyperlink ref="F130" r:id="rId715" display="http://www.cninfo.com.cn/information/fund/netvalue/150217.html"/>
    <hyperlink ref="M130" r:id="rId716" tooltip="399412" display="http://quote.eastmoney.com/zs399412.html"/>
    <hyperlink ref="O130" r:id="rId717" display="https://www.jisilu.cn/data/utils/lowcalc/150217"/>
    <hyperlink ref="Y130" r:id="rId718" tooltip="加【新能源A】为自选A类" display="javascript:addOwnedFund('150217');"/>
    <hyperlink ref="A131" r:id="rId719" display="https://www.jisilu.cn/data/sfnew/detail/150245"/>
    <hyperlink ref="C131" r:id="rId720" display="http://finance.sina.com.cn/fund/quotes/150245/bc.shtml"/>
    <hyperlink ref="F131" r:id="rId721" display="http://www.cninfo.com.cn/information/fund/netvalue/150245.html"/>
    <hyperlink ref="M131" r:id="rId722" tooltip="399970" display="http://quote.eastmoney.com/zs399970.html"/>
    <hyperlink ref="O131" r:id="rId723" display="https://www.jisilu.cn/data/utils/lowcalc/150245"/>
    <hyperlink ref="Y131" r:id="rId724" tooltip="加【互联A】为自选A类" display="javascript:addOwnedFund('150245');"/>
    <hyperlink ref="A132" r:id="rId725" display="https://www.jisilu.cn/data/sfnew/detail/150227"/>
    <hyperlink ref="C132" r:id="rId726" display="http://finance.sina.com.cn/fund/quotes/150227/bc.shtml"/>
    <hyperlink ref="F132" r:id="rId727" display="http://www.cninfo.com.cn/information/fund/netvalue/150227.html"/>
    <hyperlink ref="M132" r:id="rId728" tooltip="399986" display="http://quote.eastmoney.com/zs399986.html"/>
    <hyperlink ref="O132" r:id="rId729" display="https://www.jisilu.cn/data/utils/lowcalc/150227"/>
    <hyperlink ref="Y132" r:id="rId730" tooltip="将【银行A】从自选中删除" display="javascript:delOwnedFund('150227');"/>
    <hyperlink ref="A133" r:id="rId731" display="https://www.jisilu.cn/data/sfnew/detail/150018"/>
    <hyperlink ref="C133" r:id="rId732" display="http://finance.sina.com.cn/fund/quotes/150018/bc.shtml"/>
    <hyperlink ref="F133" r:id="rId733" display="http://www.cninfo.com.cn/information/fund/netvalue/150018.html"/>
    <hyperlink ref="M133" r:id="rId734" tooltip="399004" display="http://quote.eastmoney.com/zs399004.html"/>
    <hyperlink ref="O133" r:id="rId735" display="https://www.jisilu.cn/data/utils/lowcalc/150018"/>
    <hyperlink ref="Y133" r:id="rId736" tooltip="加【银华稳进】为自选A类" display="javascript:addOwnedFund('150018');"/>
    <hyperlink ref="A134" r:id="rId737" display="https://www.jisilu.cn/data/sfnew/detail/150100"/>
    <hyperlink ref="C134" r:id="rId738" display="http://finance.sina.com.cn/fund/quotes/150100/bc.shtml"/>
    <hyperlink ref="F134" r:id="rId739" display="http://www.cninfo.com.cn/information/fund/netvalue/150100.html"/>
    <hyperlink ref="M134" r:id="rId740" tooltip="000805" display="http://quote.eastmoney.com/zs000805.html"/>
    <hyperlink ref="O134" r:id="rId741" display="https://www.jisilu.cn/data/utils/lowcalc/150100"/>
    <hyperlink ref="Y134" r:id="rId742" tooltip="加【资源A】为自选A类" display="javascript:addOwnedFund('150100');"/>
    <hyperlink ref="A135" r:id="rId743" display="https://www.jisilu.cn/data/sfnew/detail/150169"/>
    <hyperlink ref="C135" r:id="rId744" display="http://finance.sina.com.cn/fund/quotes/150169/bc.shtml"/>
    <hyperlink ref="F135" r:id="rId745" display="http://www.cninfo.com.cn/information/fund/netvalue/150169.html"/>
    <hyperlink ref="M135" r:id="rId746" tooltip="HSI" display="http://quote.eastmoney.com/hk/zs110000.html"/>
    <hyperlink ref="O135" r:id="rId747" display="https://www.jisilu.cn/data/utils/lowcalc/150169"/>
    <hyperlink ref="Y135" r:id="rId748" tooltip="将【恒生A】从自选中删除" display="javascript:delOwnedFund('150169');"/>
    <hyperlink ref="A136" r:id="rId749" display="https://www.jisilu.cn/data/sfnew/detail/150181"/>
    <hyperlink ref="C136" r:id="rId750" display="http://finance.sina.com.cn/fund/quotes/150181/bc.shtml"/>
    <hyperlink ref="F136" r:id="rId751" display="http://www.cninfo.com.cn/information/fund/netvalue/150181.html"/>
    <hyperlink ref="M136" r:id="rId752" tooltip="399967" display="http://quote.eastmoney.com/zs399967.html"/>
    <hyperlink ref="O136" r:id="rId753" display="https://www.jisilu.cn/data/utils/lowcalc/150181"/>
    <hyperlink ref="Y136" r:id="rId754" tooltip="加【军工A】为自选A类" display="javascript:addOwnedFund('150181');"/>
    <hyperlink ref="A137" r:id="rId755" display="https://www.jisilu.cn/data/sfnew/detail/150076"/>
    <hyperlink ref="C137" r:id="rId756" display="http://finance.sina.com.cn/fund/quotes/150076/bc.shtml"/>
    <hyperlink ref="F137" r:id="rId757" display="http://www.cninfo.com.cn/information/fund/netvalue/150076.html"/>
    <hyperlink ref="M137" r:id="rId758" tooltip="399300" display="http://quote.eastmoney.com/zs399300.html"/>
    <hyperlink ref="O137" r:id="rId759" display="https://www.jisilu.cn/data/utils/lowcalc/150076"/>
    <hyperlink ref="Y137" r:id="rId760" tooltip="加【浙商稳健】为自选A类" display="javascript:addOwnedFund('150076');"/>
    <hyperlink ref="A138" r:id="rId761" display="https://www.jisilu.cn/data/sfnew/detail/150279"/>
    <hyperlink ref="C138" r:id="rId762" display="http://finance.sina.com.cn/fund/quotes/150279/bc.shtml"/>
    <hyperlink ref="F138" r:id="rId763" display="http://www.cninfo.com.cn/information/fund/netvalue/150279.html"/>
    <hyperlink ref="M138" r:id="rId764" tooltip="399808" display="http://quote.eastmoney.com/zs399808.html"/>
    <hyperlink ref="O138" r:id="rId765" display="https://www.jisilu.cn/data/utils/lowcalc/150279"/>
    <hyperlink ref="Y138" r:id="rId766" tooltip="加【新能A】为自选A类" display="javascript:addOwnedFund('150279');"/>
    <hyperlink ref="A139" r:id="rId767" display="https://www.jisilu.cn/data/sfnew/detail/150171"/>
    <hyperlink ref="C139" r:id="rId768" display="http://finance.sina.com.cn/fund/quotes/150171/bc.shtml"/>
    <hyperlink ref="F139" r:id="rId769" display="http://www.cninfo.com.cn/information/fund/netvalue/150171.html"/>
    <hyperlink ref="M139" r:id="rId770" tooltip="399707" display="http://quote.eastmoney.com/zs399707.html"/>
    <hyperlink ref="O139" r:id="rId771" display="https://www.jisilu.cn/data/utils/lowcalc/150171"/>
    <hyperlink ref="Y139" r:id="rId772" tooltip="加【证券A】为自选A类" display="javascript:addOwnedFund('150171');"/>
    <hyperlink ref="A140" r:id="rId773" display="https://www.jisilu.cn/data/sfnew/detail/150143"/>
    <hyperlink ref="C140" r:id="rId774" display="http://finance.sina.com.cn/fund/quotes/150143/bc.shtml"/>
    <hyperlink ref="F140" r:id="rId775" display="http://www.cninfo.com.cn/information/fund/netvalue/150143.html"/>
    <hyperlink ref="M140" r:id="rId776" tooltip="000832" display="http://quote.eastmoney.com/zs000832.html"/>
    <hyperlink ref="O140" r:id="rId777" display="https://www.jisilu.cn/data/utils/lowcalc/150143"/>
    <hyperlink ref="Y140" r:id="rId778" tooltip="加【转债A级】为自选A类" display="javascript:addOwnedFund('150143');"/>
    <hyperlink ref="A141" r:id="rId779" display="https://www.jisilu.cn/data/sfnew/detail/150192"/>
    <hyperlink ref="C141" r:id="rId780" display="http://finance.sina.com.cn/fund/quotes/150192/bc.shtml"/>
    <hyperlink ref="F141" r:id="rId781" display="http://www.cninfo.com.cn/information/fund/netvalue/150192.html"/>
    <hyperlink ref="M141" r:id="rId782" tooltip="399965" display="http://quote.eastmoney.com/zs399965.html"/>
    <hyperlink ref="O141" r:id="rId783" display="https://www.jisilu.cn/data/utils/lowcalc/150192"/>
    <hyperlink ref="Y141" r:id="rId784" tooltip="加【地产A】为自选A类" display="javascript:addOwnedFund('150192');"/>
    <hyperlink ref="A142" r:id="rId785" display="https://www.jisilu.cn/data/sfnew/detail/150215"/>
    <hyperlink ref="C142" r:id="rId786" display="http://finance.sina.com.cn/fund/quotes/150215/bc.shtml"/>
    <hyperlink ref="F142" r:id="rId787" display="http://www.cninfo.com.cn/information/fund/netvalue/150215.html"/>
    <hyperlink ref="M142" r:id="rId788" tooltip="399610" display="http://quote.eastmoney.com/zs399610.html"/>
    <hyperlink ref="O142" r:id="rId789" display="https://www.jisilu.cn/data/utils/lowcalc/150215"/>
    <hyperlink ref="Y142" r:id="rId790" tooltip="加【TMT A】为自选A类" display="javascript:addOwnedFund('150215');"/>
    <hyperlink ref="A143" r:id="rId791" display="https://www.jisilu.cn/data/sfnew/detail/150231"/>
    <hyperlink ref="C143" r:id="rId792" display="http://finance.sina.com.cn/fund/quotes/150231/bc.shtml"/>
    <hyperlink ref="F143" r:id="rId793" display="http://www.cninfo.com.cn/information/fund/netvalue/150231.html"/>
    <hyperlink ref="M143" r:id="rId794" tooltip="399811" display="http://quote.eastmoney.com/zs399811.html"/>
    <hyperlink ref="O143" r:id="rId795" display="https://www.jisilu.cn/data/utils/lowcalc/150231"/>
    <hyperlink ref="Y143" r:id="rId796" tooltip="加【电子A】为自选A类" display="javascript:addOwnedFund('150231');"/>
    <hyperlink ref="A144" r:id="rId797" display="https://www.jisilu.cn/data/sfnew/detail/150311"/>
    <hyperlink ref="C144" r:id="rId798" display="http://finance.sina.com.cn/fund/quotes/150311/bc.shtml"/>
    <hyperlink ref="F144" r:id="rId799" display="http://www.cninfo.com.cn/information/fund/netvalue/150311.html"/>
    <hyperlink ref="M144" r:id="rId800" tooltip="399996" display="http://quote.eastmoney.com/zs399996.html"/>
    <hyperlink ref="O144" r:id="rId801" display="https://www.jisilu.cn/data/utils/lowcalc/150311"/>
    <hyperlink ref="Y144" r:id="rId802" tooltip="加【智能A】为自选A类" display="javascript:addOwnedFund('150311');"/>
    <hyperlink ref="A146" r:id="rId803" display="https://www.jisilu.cn/data/sfnew/detail/150066"/>
    <hyperlink ref="C146" r:id="rId804" display="http://finance.sina.com.cn/fund/quotes/150066/bc.shtml"/>
    <hyperlink ref="F146" r:id="rId805" display="http://www.cninfo.com.cn/information/fund/netvalue/150066.html"/>
    <hyperlink ref="M146" r:id="rId806" tooltip="399481" display="http://quote.eastmoney.com/zs399481.html"/>
    <hyperlink ref="O146" r:id="rId807" display="https://www.jisilu.cn/data/utils/lowcalc/150066"/>
    <hyperlink ref="Y146" r:id="rId808" tooltip="加【互利A】为自选A类" display="javascript:addOwnedFund('150066');"/>
    <hyperlink ref="A147" r:id="rId809" display="https://www.jisilu.cn/data/sfnew/detail/150133"/>
    <hyperlink ref="C147" r:id="rId810" display="http://finance.sina.com.cn/fund/quotes/150133/bc.shtml"/>
    <hyperlink ref="F147" r:id="rId811" display="http://www.cninfo.com.cn/information/fund/netvalue/150133.html"/>
    <hyperlink ref="M147" r:id="rId812" tooltip="000833" display="http://quote.eastmoney.com/zs000833.html"/>
    <hyperlink ref="Y147" r:id="rId813" tooltip="加【德信A】为自选A类" display="javascript:addOwnedFund('150133');"/>
    <hyperlink ref="A148" r:id="rId814" display="https://www.jisilu.cn/data/sfnew/detail/150039"/>
    <hyperlink ref="C148" r:id="rId815" display="http://finance.sina.com.cn/fund/quotes/150039/bc.shtml"/>
    <hyperlink ref="F148" r:id="rId816" display="http://www.cninfo.com.cn/information/fund/netvalue/150039.html"/>
    <hyperlink ref="M148" r:id="rId817" tooltip="399923" display="http://quote.eastmoney.com/zs399923.html"/>
    <hyperlink ref="Y148" r:id="rId818" tooltip="加【鼎利A】为自选A类" display="javascript:addOwnedFund('150039');"/>
    <hyperlink ref="A149" r:id="rId819" display="https://www.jisilu.cn/data/sfnew/detail/150016"/>
    <hyperlink ref="C149" r:id="rId820" display="http://finance.sina.com.cn/fund/quotes/150016/bc.shtml"/>
    <hyperlink ref="F149" r:id="rId821" display="http://www.cninfo.com.cn/information/fund/netvalue/150016.html"/>
    <hyperlink ref="M149" r:id="rId822" tooltip="399300" display="http://quote.eastmoney.com/zs399300.html"/>
    <hyperlink ref="Y149" r:id="rId823" tooltip="加【合润A】为自选A类" display="javascript:addOwnedFund('150016');"/>
    <hyperlink ref="A150" r:id="rId824" display="https://www.jisilu.cn/data/sfnew/detail/150188"/>
    <hyperlink ref="C150" r:id="rId825" display="http://finance.sina.com.cn/fund/quotes/150188/bc.shtml"/>
    <hyperlink ref="F150" r:id="rId826" display="http://www.cninfo.com.cn/information/fund/netvalue/150188.html"/>
    <hyperlink ref="M150" r:id="rId827" tooltip="000832" display="http://quote.eastmoney.com/zs000832.html"/>
    <hyperlink ref="O150" r:id="rId828" display="https://www.jisilu.cn/data/utils/lowcalc/150188"/>
    <hyperlink ref="Y150" r:id="rId829" tooltip="加【转债优先】为自选A类" display="javascript:addOwnedFund('150188');"/>
    <hyperlink ref="Y20" r:id="rId830" tooltip="加【煤炭A级】为自选A类" display="javascript:addOwnedFund('150289');"/>
    <hyperlink ref="O20" r:id="rId831" display="https://www.jisilu.cn/data/utils/lowcalc/150289"/>
    <hyperlink ref="M20" r:id="rId832" tooltip="399998" display="http://quote.eastmoney.com/zs399998.html"/>
    <hyperlink ref="F20" r:id="rId833" display="http://www.cninfo.com.cn/information/fund/netvalue/150289.html"/>
    <hyperlink ref="C20" r:id="rId834" display="http://finance.sina.com.cn/fund/quotes/150289/bc.shtml"/>
    <hyperlink ref="A20" r:id="rId835" display="https://www.jisilu.cn/data/sfnew/detail/150289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5"/>
  <sheetViews>
    <sheetView tabSelected="1" workbookViewId="0">
      <selection activeCell="L18" sqref="L18"/>
    </sheetView>
  </sheetViews>
  <sheetFormatPr defaultRowHeight="13.5" x14ac:dyDescent="0.15"/>
  <cols>
    <col min="1" max="1" width="23.375" customWidth="1"/>
    <col min="2" max="2" width="10.125" customWidth="1"/>
    <col min="3" max="3" width="10.5" bestFit="1" customWidth="1"/>
    <col min="4" max="4" width="10" bestFit="1" customWidth="1"/>
    <col min="5" max="5" width="14.125" customWidth="1"/>
    <col min="6" max="6" width="10.5" bestFit="1" customWidth="1"/>
    <col min="7" max="7" width="8.5" bestFit="1" customWidth="1"/>
    <col min="8" max="8" width="10.25" bestFit="1" customWidth="1"/>
    <col min="9" max="9" width="14.125" bestFit="1" customWidth="1"/>
    <col min="10" max="10" width="12.75" customWidth="1"/>
    <col min="11" max="11" width="14.125" bestFit="1" customWidth="1"/>
    <col min="12" max="12" width="21.5" customWidth="1"/>
    <col min="13" max="13" width="7.25" bestFit="1" customWidth="1"/>
    <col min="14" max="14" width="5.875" bestFit="1" customWidth="1"/>
    <col min="15" max="15" width="10.75" bestFit="1" customWidth="1"/>
    <col min="18" max="18" width="9.375" bestFit="1" customWidth="1"/>
    <col min="21" max="21" width="10" bestFit="1" customWidth="1"/>
    <col min="28" max="28" width="14.375" bestFit="1" customWidth="1"/>
  </cols>
  <sheetData>
    <row r="1" spans="1:12" ht="14.25" thickBot="1" x14ac:dyDescent="0.2"/>
    <row r="2" spans="1:12" ht="14.25" thickBot="1" x14ac:dyDescent="0.2">
      <c r="A2" t="s">
        <v>435</v>
      </c>
      <c r="B2" t="str">
        <f ca="1">MID(CELL("filename",A1),FIND("]",CELL("filename",A1))+1,8)</f>
        <v>20160822</v>
      </c>
      <c r="E2" s="45" t="s">
        <v>251</v>
      </c>
      <c r="F2" s="45" t="s">
        <v>252</v>
      </c>
      <c r="G2" s="85" t="s">
        <v>377</v>
      </c>
      <c r="H2" s="85" t="s">
        <v>267</v>
      </c>
      <c r="I2" s="45" t="s">
        <v>254</v>
      </c>
      <c r="J2" s="45" t="s">
        <v>255</v>
      </c>
      <c r="K2" s="45" t="s">
        <v>256</v>
      </c>
    </row>
    <row r="3" spans="1:12" ht="14.25" thickBot="1" x14ac:dyDescent="0.2">
      <c r="E3" s="86" t="s">
        <v>241</v>
      </c>
      <c r="F3" s="48">
        <f t="shared" ref="F3:F8" ca="1" si="0">VLOOKUP($E3,INDIRECT($B$2 &amp; "!$A$3:$Y$207"),4,FALSE)</f>
        <v>-2.0118644067796607E-3</v>
      </c>
      <c r="G3" s="48">
        <f t="shared" ref="G3:G8" ca="1" si="1">VLOOKUP($E3,INDIRECT($B$2 &amp; "!$A$3:$Y$207"),8,FALSE)</f>
        <v>0.30508474576271188</v>
      </c>
      <c r="H3" s="48">
        <f t="shared" ref="H3:H8" ca="1" si="2">VLOOKUP($E3,INDIRECT($B$2 &amp; "!$A$3:$Y$207"),7,FALSE)</f>
        <v>-1.1484745762711863E-2</v>
      </c>
      <c r="I3" s="48">
        <f t="shared" ref="I3:I8" ca="1" si="3">VLOOKUP($E3,INDIRECT($B$2 &amp; "!$A$3:$Y$207"),11,FALSE)</f>
        <v>4.4520000000000004E-2</v>
      </c>
      <c r="J3" s="48">
        <f t="shared" ref="J3:J8" ca="1" si="4">VLOOKUP($E3,INDIRECT($B$2 &amp; "!$A$3:$Y$207"),16,FALSE)</f>
        <v>-1.7910344827586203E-2</v>
      </c>
      <c r="K3" s="48">
        <f t="shared" ref="K3:K8" ca="1" si="5">VLOOKUP($E3,INDIRECT($B$2 &amp; "!$A$3:$Y$207"),18,FALSE)</f>
        <v>1.0169491525423776E-4</v>
      </c>
      <c r="L3" s="100" t="s">
        <v>358</v>
      </c>
    </row>
    <row r="4" spans="1:12" ht="14.25" thickBot="1" x14ac:dyDescent="0.2">
      <c r="E4" s="308" t="s">
        <v>242</v>
      </c>
      <c r="F4" s="48">
        <f t="shared" ca="1" si="0"/>
        <v>1.16E-3</v>
      </c>
      <c r="G4" s="48">
        <f t="shared" ca="1" si="1"/>
        <v>0.6</v>
      </c>
      <c r="H4" s="48">
        <f t="shared" ca="1" si="2"/>
        <v>-1.864E-2</v>
      </c>
      <c r="I4" s="48">
        <f t="shared" ca="1" si="3"/>
        <v>4.6117999999999999E-2</v>
      </c>
      <c r="J4" s="48">
        <f t="shared" ca="1" si="4"/>
        <v>-1.9959999999999999E-2</v>
      </c>
      <c r="K4" s="48">
        <f t="shared" ca="1" si="5"/>
        <v>-3.6200000000000004E-3</v>
      </c>
      <c r="L4" s="308" t="s">
        <v>359</v>
      </c>
    </row>
    <row r="5" spans="1:12" ht="14.25" thickBot="1" x14ac:dyDescent="0.2">
      <c r="E5" s="87" t="s">
        <v>243</v>
      </c>
      <c r="F5" s="87">
        <f t="shared" ca="1" si="0"/>
        <v>9.6666666666666656E-4</v>
      </c>
      <c r="G5" s="87">
        <f t="shared" ca="1" si="1"/>
        <v>0.41666666666666669</v>
      </c>
      <c r="H5" s="87">
        <f t="shared" ca="1" si="2"/>
        <v>-3.0008333333333335E-2</v>
      </c>
      <c r="I5" s="87">
        <f t="shared" ca="1" si="3"/>
        <v>4.4683999999999981E-2</v>
      </c>
      <c r="J5" s="87">
        <f t="shared" ca="1" si="4"/>
        <v>-3.1548387096774197E-2</v>
      </c>
      <c r="K5" s="87">
        <f t="shared" ca="1" si="5"/>
        <v>2.7222222222222227E-3</v>
      </c>
      <c r="L5" t="s">
        <v>416</v>
      </c>
    </row>
    <row r="6" spans="1:12" ht="14.25" thickBot="1" x14ac:dyDescent="0.2">
      <c r="E6" s="87" t="s">
        <v>245</v>
      </c>
      <c r="F6" s="87">
        <f t="shared" ca="1" si="0"/>
        <v>-1.2192307692307691E-3</v>
      </c>
      <c r="G6" s="87">
        <f t="shared" ca="1" si="1"/>
        <v>0.19230769230769232</v>
      </c>
      <c r="H6" s="87">
        <f t="shared" ca="1" si="2"/>
        <v>-7.3161538461538472E-2</v>
      </c>
      <c r="I6" s="87">
        <f t="shared" ca="1" si="3"/>
        <v>5.132384615384615E-2</v>
      </c>
      <c r="J6" s="87">
        <f t="shared" ca="1" si="4"/>
        <v>-5.9669230769230773E-2</v>
      </c>
      <c r="K6" s="87">
        <f t="shared" ca="1" si="5"/>
        <v>-1.5423076923076922E-3</v>
      </c>
      <c r="L6" s="308" t="s">
        <v>488</v>
      </c>
    </row>
    <row r="7" spans="1:12" ht="14.25" thickBot="1" x14ac:dyDescent="0.2">
      <c r="E7" s="86" t="s">
        <v>244</v>
      </c>
      <c r="F7" s="48">
        <f t="shared" ca="1" si="0"/>
        <v>-2.7666666666666668E-3</v>
      </c>
      <c r="G7" s="48">
        <f t="shared" ca="1" si="1"/>
        <v>0</v>
      </c>
      <c r="H7" s="48">
        <f t="shared" ca="1" si="2"/>
        <v>-0.14816666666666667</v>
      </c>
      <c r="I7" s="48">
        <f t="shared" ca="1" si="3"/>
        <v>5.204333333333333E-2</v>
      </c>
      <c r="J7" s="48">
        <f t="shared" ca="1" si="4"/>
        <v>-0.1104</v>
      </c>
      <c r="K7" s="48">
        <f t="shared" ca="1" si="5"/>
        <v>-1.0333333333333334E-3</v>
      </c>
      <c r="L7" t="s">
        <v>368</v>
      </c>
    </row>
    <row r="8" spans="1:12" ht="14.25" thickBot="1" x14ac:dyDescent="0.2">
      <c r="E8" s="86" t="s">
        <v>246</v>
      </c>
      <c r="F8" s="48">
        <f t="shared" ca="1" si="0"/>
        <v>-1.9333333333333331E-3</v>
      </c>
      <c r="G8" s="48">
        <f t="shared" ca="1" si="1"/>
        <v>0</v>
      </c>
      <c r="H8" s="48">
        <f t="shared" ca="1" si="2"/>
        <v>-0.13683333333333333</v>
      </c>
      <c r="I8" s="48">
        <f t="shared" ca="1" si="3"/>
        <v>5.2339999999999998E-2</v>
      </c>
      <c r="J8" s="48">
        <f t="shared" ca="1" si="4"/>
        <v>-9.116666666666666E-2</v>
      </c>
      <c r="K8" s="48">
        <f t="shared" ca="1" si="5"/>
        <v>3.3666666666666671E-3</v>
      </c>
      <c r="L8" t="s">
        <v>368</v>
      </c>
    </row>
    <row r="9" spans="1:12" ht="14.25" thickBot="1" x14ac:dyDescent="0.2"/>
    <row r="10" spans="1:12" ht="14.25" thickBot="1" x14ac:dyDescent="0.2">
      <c r="E10" s="74" t="s">
        <v>260</v>
      </c>
      <c r="F10" s="74">
        <v>399481</v>
      </c>
      <c r="G10" s="74"/>
      <c r="H10" s="74">
        <v>132.11000000000001</v>
      </c>
      <c r="I10" s="543">
        <v>1E-4</v>
      </c>
      <c r="J10" s="74" t="s">
        <v>261</v>
      </c>
      <c r="K10" s="74">
        <v>131.76</v>
      </c>
      <c r="L10" s="544" t="s">
        <v>505</v>
      </c>
    </row>
    <row r="11" spans="1:12" ht="14.25" thickBot="1" x14ac:dyDescent="0.2">
      <c r="E11" s="74" t="s">
        <v>262</v>
      </c>
      <c r="F11" s="75" t="s">
        <v>263</v>
      </c>
      <c r="G11" s="75"/>
      <c r="H11" s="74">
        <v>159.18</v>
      </c>
      <c r="I11" s="543">
        <v>-2.0000000000000001E-4</v>
      </c>
      <c r="J11" s="74"/>
      <c r="K11" s="74"/>
      <c r="L11" s="544" t="s">
        <v>508</v>
      </c>
    </row>
    <row r="12" spans="1:12" ht="14.25" thickBot="1" x14ac:dyDescent="0.2">
      <c r="E12" s="74" t="s">
        <v>446</v>
      </c>
      <c r="F12" s="75" t="s">
        <v>447</v>
      </c>
      <c r="G12" s="75"/>
      <c r="H12" s="74">
        <v>1491.5840000000001</v>
      </c>
      <c r="I12" s="507">
        <v>-1.6000000000000001E-3</v>
      </c>
      <c r="J12" s="74"/>
      <c r="K12" s="74"/>
      <c r="L12" s="544" t="s">
        <v>508</v>
      </c>
    </row>
    <row r="13" spans="1:12" ht="14.25" thickBot="1" x14ac:dyDescent="0.2">
      <c r="E13" s="74" t="s">
        <v>459</v>
      </c>
      <c r="F13" s="75" t="s">
        <v>460</v>
      </c>
      <c r="G13" s="75"/>
      <c r="H13" s="74">
        <v>101.995</v>
      </c>
      <c r="I13" s="543">
        <v>1.1999999999999999E-3</v>
      </c>
      <c r="J13" s="74"/>
      <c r="K13" s="74"/>
      <c r="L13" s="544" t="s">
        <v>505</v>
      </c>
    </row>
    <row r="14" spans="1:12" ht="14.25" thickBot="1" x14ac:dyDescent="0.2">
      <c r="E14" s="74" t="s">
        <v>461</v>
      </c>
      <c r="F14" s="75" t="s">
        <v>462</v>
      </c>
      <c r="G14" s="75"/>
      <c r="H14" s="74">
        <v>101.83</v>
      </c>
      <c r="I14" s="543">
        <v>1.5E-3</v>
      </c>
      <c r="J14" s="74"/>
      <c r="K14" s="74"/>
      <c r="L14" s="544" t="s">
        <v>505</v>
      </c>
    </row>
    <row r="15" spans="1:12" ht="14.25" thickBot="1" x14ac:dyDescent="0.2">
      <c r="E15" s="74" t="s">
        <v>434</v>
      </c>
      <c r="F15" s="75" t="s">
        <v>432</v>
      </c>
      <c r="G15" s="75"/>
      <c r="H15" s="356">
        <v>2.6800000000000001E-2</v>
      </c>
      <c r="I15" s="356" t="s">
        <v>433</v>
      </c>
      <c r="J15" s="74"/>
      <c r="K15" s="74" t="s">
        <v>480</v>
      </c>
      <c r="L15" t="s">
        <v>431</v>
      </c>
    </row>
    <row r="16" spans="1:12" ht="14.25" thickBot="1" x14ac:dyDescent="0.2">
      <c r="E16" s="74" t="s">
        <v>511</v>
      </c>
      <c r="F16" s="75"/>
      <c r="G16" s="75"/>
      <c r="H16" s="356">
        <v>3.27E-2</v>
      </c>
      <c r="I16" s="356"/>
      <c r="J16" s="74" t="s">
        <v>512</v>
      </c>
      <c r="K16" s="74" t="s">
        <v>513</v>
      </c>
      <c r="L16" s="675" t="s">
        <v>514</v>
      </c>
    </row>
    <row r="18" spans="1:29" ht="14.25" thickBot="1" x14ac:dyDescent="0.2">
      <c r="D18" s="315">
        <f>SUM(D21:D26)</f>
        <v>0.25920000000000004</v>
      </c>
    </row>
    <row r="19" spans="1:29" x14ac:dyDescent="0.15">
      <c r="A19" s="571" t="s">
        <v>405</v>
      </c>
      <c r="B19" s="571" t="s">
        <v>399</v>
      </c>
      <c r="C19" s="571" t="s">
        <v>401</v>
      </c>
      <c r="D19" s="571" t="s">
        <v>403</v>
      </c>
      <c r="E19" s="571" t="s">
        <v>309</v>
      </c>
      <c r="F19" s="571" t="s">
        <v>310</v>
      </c>
      <c r="G19" s="571" t="s">
        <v>311</v>
      </c>
      <c r="H19" s="571" t="s">
        <v>297</v>
      </c>
      <c r="I19" s="548" t="s">
        <v>313</v>
      </c>
      <c r="J19" s="571" t="s">
        <v>315</v>
      </c>
      <c r="K19" s="571" t="s">
        <v>316</v>
      </c>
      <c r="L19" s="215" t="s">
        <v>318</v>
      </c>
      <c r="M19" s="548" t="s">
        <v>320</v>
      </c>
      <c r="N19" s="216" t="s">
        <v>321</v>
      </c>
      <c r="O19" s="216" t="s">
        <v>322</v>
      </c>
      <c r="P19" s="548" t="s">
        <v>324</v>
      </c>
      <c r="Q19" s="571" t="s">
        <v>326</v>
      </c>
      <c r="R19" s="548" t="s">
        <v>327</v>
      </c>
      <c r="S19" s="548" t="s">
        <v>329</v>
      </c>
      <c r="T19" s="216" t="s">
        <v>331</v>
      </c>
      <c r="U19" s="548" t="s">
        <v>333</v>
      </c>
      <c r="V19" s="216" t="s">
        <v>335</v>
      </c>
      <c r="W19" s="546" t="s">
        <v>337</v>
      </c>
      <c r="X19" s="546" t="s">
        <v>27</v>
      </c>
      <c r="Y19" s="546" t="s">
        <v>343</v>
      </c>
      <c r="Z19" s="5" t="s">
        <v>338</v>
      </c>
      <c r="AA19" s="555" t="s">
        <v>340</v>
      </c>
      <c r="AB19" s="571" t="s">
        <v>341</v>
      </c>
      <c r="AC19" s="572" t="s">
        <v>342</v>
      </c>
    </row>
    <row r="20" spans="1:29" ht="14.25" thickBot="1" x14ac:dyDescent="0.2">
      <c r="A20" s="556"/>
      <c r="B20" s="556" t="s">
        <v>399</v>
      </c>
      <c r="C20" s="556" t="s">
        <v>401</v>
      </c>
      <c r="D20" s="556" t="s">
        <v>403</v>
      </c>
      <c r="E20" s="556"/>
      <c r="F20" s="556"/>
      <c r="G20" s="556"/>
      <c r="H20" s="556"/>
      <c r="I20" s="547" t="s">
        <v>314</v>
      </c>
      <c r="J20" s="556"/>
      <c r="K20" s="556"/>
      <c r="L20" s="214" t="s">
        <v>317</v>
      </c>
      <c r="M20" s="177" t="s">
        <v>318</v>
      </c>
      <c r="N20" s="217" t="s">
        <v>318</v>
      </c>
      <c r="O20" s="217" t="s">
        <v>323</v>
      </c>
      <c r="P20" s="177" t="s">
        <v>325</v>
      </c>
      <c r="Q20" s="556"/>
      <c r="R20" s="177" t="s">
        <v>297</v>
      </c>
      <c r="S20" s="177" t="s">
        <v>330</v>
      </c>
      <c r="T20" s="217" t="s">
        <v>332</v>
      </c>
      <c r="U20" s="177" t="s">
        <v>334</v>
      </c>
      <c r="V20" s="217" t="s">
        <v>336</v>
      </c>
      <c r="W20" s="177" t="s">
        <v>336</v>
      </c>
      <c r="X20" s="547" t="s">
        <v>25</v>
      </c>
      <c r="Y20" s="547" t="s">
        <v>29</v>
      </c>
      <c r="Z20" s="6" t="s">
        <v>339</v>
      </c>
      <c r="AA20" s="556"/>
      <c r="AB20" s="556"/>
      <c r="AC20" s="558"/>
    </row>
    <row r="21" spans="1:29" s="60" customFormat="1" ht="18.75" thickBot="1" x14ac:dyDescent="0.2">
      <c r="A21" s="73" t="s">
        <v>487</v>
      </c>
      <c r="B21" s="309">
        <v>150297</v>
      </c>
      <c r="C21" s="309" t="str">
        <f ca="1">F21</f>
        <v>互联A级</v>
      </c>
      <c r="D21" s="310">
        <v>3.0099999999999998E-2</v>
      </c>
      <c r="E21" s="51">
        <f t="shared" ref="E21:AC27" ca="1" si="6">VLOOKUP($B21,INDIRECT($B$2 &amp; "!$A$3:$Y$207"),COLUMN()-4,0)</f>
        <v>150297</v>
      </c>
      <c r="F21" s="309" t="str">
        <f t="shared" ca="1" si="6"/>
        <v>互联A级</v>
      </c>
      <c r="G21" s="51">
        <f t="shared" ca="1" si="6"/>
        <v>1.1100000000000001</v>
      </c>
      <c r="H21" s="310">
        <f t="shared" ca="1" si="6"/>
        <v>0</v>
      </c>
      <c r="I21" s="309">
        <f t="shared" ca="1" si="6"/>
        <v>108.9</v>
      </c>
      <c r="J21" s="51">
        <f t="shared" ca="1" si="6"/>
        <v>1.0684</v>
      </c>
      <c r="K21" s="311">
        <f t="shared" ca="1" si="6"/>
        <v>-3.8899999999999997E-2</v>
      </c>
      <c r="L21" s="311">
        <f t="shared" ca="1" si="6"/>
        <v>0.04</v>
      </c>
      <c r="M21" s="309">
        <f t="shared" ca="1" si="6"/>
        <v>6</v>
      </c>
      <c r="N21" s="309">
        <f t="shared" ca="1" si="6"/>
        <v>5.5</v>
      </c>
      <c r="O21" s="311">
        <f t="shared" ca="1" si="6"/>
        <v>5.287E-2</v>
      </c>
      <c r="P21" s="309" t="str">
        <f t="shared" ca="1" si="6"/>
        <v>永续</v>
      </c>
      <c r="Q21" s="51" t="str">
        <f t="shared" ca="1" si="6"/>
        <v>互联网</v>
      </c>
      <c r="R21" s="310">
        <f t="shared" ca="1" si="6"/>
        <v>-1.2200000000000001E-2</v>
      </c>
      <c r="S21" s="56">
        <f t="shared" ca="1" si="6"/>
        <v>0.17499999999999999</v>
      </c>
      <c r="T21" s="311">
        <f t="shared" ca="1" si="6"/>
        <v>-3.27E-2</v>
      </c>
      <c r="U21" s="311">
        <f t="shared" ca="1" si="6"/>
        <v>0.87729999999999997</v>
      </c>
      <c r="V21" s="311">
        <f t="shared" ca="1" si="6"/>
        <v>-4.4000000000000003E-3</v>
      </c>
      <c r="W21" s="311">
        <f t="shared" ca="1" si="6"/>
        <v>-4.1999999999999997E-3</v>
      </c>
      <c r="X21" s="311">
        <f t="shared" ca="1" si="6"/>
        <v>-3.8E-3</v>
      </c>
      <c r="Y21" s="309">
        <f t="shared" ca="1" si="6"/>
        <v>6151</v>
      </c>
      <c r="Z21" s="309">
        <f t="shared" ca="1" si="6"/>
        <v>-11</v>
      </c>
      <c r="AA21" s="312">
        <f t="shared" ca="1" si="6"/>
        <v>0.21180555555555555</v>
      </c>
      <c r="AB21" s="313">
        <f t="shared" ca="1" si="6"/>
        <v>42705</v>
      </c>
      <c r="AC21" s="59" t="str">
        <f t="shared" ca="1" si="6"/>
        <v>   </v>
      </c>
    </row>
    <row r="22" spans="1:29" s="60" customFormat="1" ht="18.75" thickBot="1" x14ac:dyDescent="0.2">
      <c r="A22" s="73" t="s">
        <v>482</v>
      </c>
      <c r="B22" s="309">
        <v>150177</v>
      </c>
      <c r="C22" s="309" t="str">
        <f ca="1">F22</f>
        <v>证保A</v>
      </c>
      <c r="D22" s="310">
        <v>2.0199999999999999E-2</v>
      </c>
      <c r="E22" s="51">
        <f t="shared" ca="1" si="6"/>
        <v>150177</v>
      </c>
      <c r="F22" s="309" t="str">
        <f t="shared" ca="1" si="6"/>
        <v>证保A</v>
      </c>
      <c r="G22" s="51">
        <f t="shared" ca="1" si="6"/>
        <v>1.038</v>
      </c>
      <c r="H22" s="310">
        <f t="shared" ca="1" si="6"/>
        <v>0</v>
      </c>
      <c r="I22" s="309">
        <f t="shared" ca="1" si="6"/>
        <v>151.44</v>
      </c>
      <c r="J22" s="51">
        <f t="shared" ca="1" si="6"/>
        <v>1.0289999999999999</v>
      </c>
      <c r="K22" s="311">
        <f t="shared" ca="1" si="6"/>
        <v>-8.6999999999999994E-3</v>
      </c>
      <c r="L22" s="311">
        <f t="shared" ca="1" si="6"/>
        <v>0.03</v>
      </c>
      <c r="M22" s="309">
        <f t="shared" ca="1" si="6"/>
        <v>4.5</v>
      </c>
      <c r="N22" s="309">
        <f t="shared" ca="1" si="6"/>
        <v>4.5</v>
      </c>
      <c r="O22" s="311">
        <f t="shared" ca="1" si="6"/>
        <v>4.4600000000000001E-2</v>
      </c>
      <c r="P22" s="309" t="str">
        <f t="shared" ca="1" si="6"/>
        <v>永续</v>
      </c>
      <c r="Q22" s="51" t="str">
        <f t="shared" ca="1" si="6"/>
        <v>800证保</v>
      </c>
      <c r="R22" s="310">
        <f t="shared" ca="1" si="6"/>
        <v>-1.4999999999999999E-2</v>
      </c>
      <c r="S22" s="56">
        <f t="shared" ca="1" si="6"/>
        <v>0.46610000000000001</v>
      </c>
      <c r="T22" s="311">
        <f t="shared" ca="1" si="6"/>
        <v>-1.2200000000000001E-2</v>
      </c>
      <c r="U22" s="311">
        <f t="shared" ca="1" si="6"/>
        <v>0.25240000000000001</v>
      </c>
      <c r="V22" s="311">
        <f t="shared" ca="1" si="6"/>
        <v>-2.0000000000000001E-4</v>
      </c>
      <c r="W22" s="311">
        <f t="shared" ca="1" si="6"/>
        <v>-4.8999999999999998E-3</v>
      </c>
      <c r="X22" s="311">
        <f t="shared" ca="1" si="6"/>
        <v>-1.1999999999999999E-3</v>
      </c>
      <c r="Y22" s="309">
        <f t="shared" ca="1" si="6"/>
        <v>22376</v>
      </c>
      <c r="Z22" s="309">
        <f t="shared" ca="1" si="6"/>
        <v>-6</v>
      </c>
      <c r="AA22" s="312">
        <f t="shared" ca="1" si="6"/>
        <v>0.21180555555555555</v>
      </c>
      <c r="AB22" s="313">
        <f t="shared" ca="1" si="6"/>
        <v>42738</v>
      </c>
      <c r="AC22" s="59" t="str">
        <f t="shared" ca="1" si="6"/>
        <v>   </v>
      </c>
    </row>
    <row r="23" spans="1:29" s="60" customFormat="1" ht="18.75" thickBot="1" x14ac:dyDescent="0.2">
      <c r="A23" s="73" t="s">
        <v>507</v>
      </c>
      <c r="B23" s="309">
        <v>150145</v>
      </c>
      <c r="C23" s="309" t="str">
        <f t="shared" ref="C23:C27" ca="1" si="7">F23</f>
        <v>高贝塔A</v>
      </c>
      <c r="D23" s="310">
        <v>2.9899999999999999E-2</v>
      </c>
      <c r="E23" s="51">
        <f ca="1">VLOOKUP($B23,INDIRECT($B$2 &amp; "!$A$3:$Y$207"),COLUMN()-4,0)</f>
        <v>150145</v>
      </c>
      <c r="F23" s="309" t="str">
        <f t="shared" ca="1" si="6"/>
        <v>高贝塔A</v>
      </c>
      <c r="G23" s="51">
        <f t="shared" ca="1" si="6"/>
        <v>1.046</v>
      </c>
      <c r="H23" s="310">
        <f t="shared" ca="1" si="6"/>
        <v>0</v>
      </c>
      <c r="I23" s="309">
        <f t="shared" ca="1" si="6"/>
        <v>42.27</v>
      </c>
      <c r="J23" s="51">
        <f t="shared" ca="1" si="6"/>
        <v>1.034</v>
      </c>
      <c r="K23" s="311">
        <f t="shared" ca="1" si="6"/>
        <v>-1.1599999999999999E-2</v>
      </c>
      <c r="L23" s="311">
        <f t="shared" ca="1" si="6"/>
        <v>3.5000000000000003E-2</v>
      </c>
      <c r="M23" s="309">
        <f t="shared" ca="1" si="6"/>
        <v>5</v>
      </c>
      <c r="N23" s="309">
        <f t="shared" ca="1" si="6"/>
        <v>5</v>
      </c>
      <c r="O23" s="311">
        <f t="shared" ca="1" si="6"/>
        <v>4.9410000000000003E-2</v>
      </c>
      <c r="P23" s="309" t="str">
        <f t="shared" ca="1" si="6"/>
        <v>永续</v>
      </c>
      <c r="Q23" s="51" t="str">
        <f t="shared" ca="1" si="6"/>
        <v>300高贝</v>
      </c>
      <c r="R23" s="310">
        <f t="shared" ca="1" si="6"/>
        <v>-1.46E-2</v>
      </c>
      <c r="S23" s="56">
        <f t="shared" ca="1" si="6"/>
        <v>0.1852</v>
      </c>
      <c r="T23" s="311">
        <f t="shared" ca="1" si="6"/>
        <v>-1.24E-2</v>
      </c>
      <c r="U23" s="311">
        <f t="shared" ca="1" si="6"/>
        <v>0.90380000000000005</v>
      </c>
      <c r="V23" s="311">
        <f t="shared" ca="1" si="6"/>
        <v>1.15E-2</v>
      </c>
      <c r="W23" s="311">
        <f t="shared" ca="1" si="6"/>
        <v>1.1999999999999999E-3</v>
      </c>
      <c r="X23" s="311">
        <f t="shared" ca="1" si="6"/>
        <v>6.3E-3</v>
      </c>
      <c r="Y23" s="309">
        <f t="shared" ca="1" si="6"/>
        <v>1094</v>
      </c>
      <c r="Z23" s="309">
        <f t="shared" ca="1" si="6"/>
        <v>0</v>
      </c>
      <c r="AA23" s="312">
        <f t="shared" ca="1" si="6"/>
        <v>0.21180555555555555</v>
      </c>
      <c r="AB23" s="313">
        <f t="shared" ca="1" si="6"/>
        <v>42719</v>
      </c>
      <c r="AC23" s="59" t="str">
        <f t="shared" ca="1" si="6"/>
        <v>   </v>
      </c>
    </row>
    <row r="24" spans="1:29" s="60" customFormat="1" ht="18.75" thickBot="1" x14ac:dyDescent="0.2">
      <c r="A24" s="73" t="s">
        <v>391</v>
      </c>
      <c r="B24" s="309">
        <v>150175</v>
      </c>
      <c r="C24" s="309" t="str">
        <f t="shared" ca="1" si="7"/>
        <v>H股A</v>
      </c>
      <c r="D24" s="310">
        <v>0.10920000000000001</v>
      </c>
      <c r="E24" s="51">
        <f t="shared" ref="E24:T27" ca="1" si="8">VLOOKUP($B24,INDIRECT($B$2 &amp; "!$A$3:$Y$207"),COLUMN()-4,0)</f>
        <v>150175</v>
      </c>
      <c r="F24" s="309" t="str">
        <f t="shared" ca="1" si="6"/>
        <v>H股A</v>
      </c>
      <c r="G24" s="51">
        <f t="shared" ca="1" si="6"/>
        <v>0.99</v>
      </c>
      <c r="H24" s="310">
        <f t="shared" ca="1" si="6"/>
        <v>-5.0000000000000001E-3</v>
      </c>
      <c r="I24" s="309">
        <f t="shared" ca="1" si="6"/>
        <v>4246.8900000000003</v>
      </c>
      <c r="J24" s="51">
        <f t="shared" ca="1" si="6"/>
        <v>1.0357000000000001</v>
      </c>
      <c r="K24" s="311">
        <f t="shared" ca="1" si="6"/>
        <v>4.41E-2</v>
      </c>
      <c r="L24" s="311">
        <f t="shared" ca="1" si="6"/>
        <v>3.5000000000000003E-2</v>
      </c>
      <c r="M24" s="309">
        <f t="shared" ca="1" si="6"/>
        <v>5</v>
      </c>
      <c r="N24" s="309">
        <f t="shared" ca="1" si="6"/>
        <v>5</v>
      </c>
      <c r="O24" s="311">
        <f t="shared" ca="1" si="6"/>
        <v>5.2389999999999999E-2</v>
      </c>
      <c r="P24" s="309" t="str">
        <f t="shared" ca="1" si="6"/>
        <v>永续</v>
      </c>
      <c r="Q24" s="51" t="str">
        <f t="shared" ca="1" si="6"/>
        <v>恒生国企</v>
      </c>
      <c r="R24" s="310">
        <f t="shared" ca="1" si="6"/>
        <v>-8.3000000000000001E-3</v>
      </c>
      <c r="S24" s="56">
        <f t="shared" ca="1" si="6"/>
        <v>0.30520000000000003</v>
      </c>
      <c r="T24" s="311" t="str">
        <f t="shared" ca="1" si="6"/>
        <v>无下折</v>
      </c>
      <c r="U24" s="311">
        <f t="shared" ca="1" si="6"/>
        <v>0.68589999999999995</v>
      </c>
      <c r="V24" s="311">
        <f t="shared" ca="1" si="6"/>
        <v>-1.4E-3</v>
      </c>
      <c r="W24" s="311">
        <f t="shared" ca="1" si="6"/>
        <v>-2.0000000000000001E-4</v>
      </c>
      <c r="X24" s="311">
        <f t="shared" ca="1" si="6"/>
        <v>-3.0000000000000001E-3</v>
      </c>
      <c r="Y24" s="309">
        <f t="shared" ca="1" si="6"/>
        <v>381760</v>
      </c>
      <c r="Z24" s="309">
        <f t="shared" ca="1" si="6"/>
        <v>156</v>
      </c>
      <c r="AA24" s="312">
        <f t="shared" ca="1" si="6"/>
        <v>0.21180555555555555</v>
      </c>
      <c r="AB24" s="313">
        <f t="shared" ca="1" si="6"/>
        <v>42705</v>
      </c>
      <c r="AC24" s="59" t="str">
        <f t="shared" ca="1" si="6"/>
        <v>   </v>
      </c>
    </row>
    <row r="25" spans="1:29" s="60" customFormat="1" ht="18.75" thickBot="1" x14ac:dyDescent="0.2">
      <c r="A25" s="73" t="s">
        <v>392</v>
      </c>
      <c r="B25" s="309">
        <v>150335</v>
      </c>
      <c r="C25" s="309" t="str">
        <f t="shared" ca="1" si="7"/>
        <v>军工股A</v>
      </c>
      <c r="D25" s="310">
        <v>2.9899999999999999E-2</v>
      </c>
      <c r="E25" s="51">
        <f t="shared" ca="1" si="8"/>
        <v>150335</v>
      </c>
      <c r="F25" s="309" t="str">
        <f t="shared" ca="1" si="8"/>
        <v>军工股A</v>
      </c>
      <c r="G25" s="51">
        <f t="shared" ca="1" si="8"/>
        <v>1.081</v>
      </c>
      <c r="H25" s="310">
        <f t="shared" ca="1" si="8"/>
        <v>-1.8E-3</v>
      </c>
      <c r="I25" s="309">
        <f t="shared" ca="1" si="8"/>
        <v>246.44</v>
      </c>
      <c r="J25" s="51">
        <f t="shared" ca="1" si="8"/>
        <v>1.0369999999999999</v>
      </c>
      <c r="K25" s="311">
        <f t="shared" ca="1" si="8"/>
        <v>-4.24E-2</v>
      </c>
      <c r="L25" s="311">
        <f t="shared" ca="1" si="8"/>
        <v>0.04</v>
      </c>
      <c r="M25" s="309">
        <f t="shared" ca="1" si="8"/>
        <v>5.5</v>
      </c>
      <c r="N25" s="309">
        <f t="shared" ca="1" si="8"/>
        <v>5.5</v>
      </c>
      <c r="O25" s="311">
        <f t="shared" ca="1" si="8"/>
        <v>5.2679999999999998E-2</v>
      </c>
      <c r="P25" s="309" t="str">
        <f t="shared" ca="1" si="8"/>
        <v>永续</v>
      </c>
      <c r="Q25" s="51" t="str">
        <f t="shared" ca="1" si="8"/>
        <v>中证军工</v>
      </c>
      <c r="R25" s="310">
        <f t="shared" ca="1" si="8"/>
        <v>-1.9E-2</v>
      </c>
      <c r="S25" s="56">
        <f t="shared" ca="1" si="8"/>
        <v>0.24329999999999999</v>
      </c>
      <c r="T25" s="311">
        <f t="shared" ca="1" si="8"/>
        <v>-3.5299999999999998E-2</v>
      </c>
      <c r="U25" s="311">
        <f t="shared" ca="1" si="6"/>
        <v>0.76390000000000002</v>
      </c>
      <c r="V25" s="311">
        <f t="shared" ca="1" si="6"/>
        <v>4.3E-3</v>
      </c>
      <c r="W25" s="311">
        <f t="shared" ca="1" si="6"/>
        <v>0</v>
      </c>
      <c r="X25" s="311">
        <f t="shared" ca="1" si="6"/>
        <v>-5.9999999999999995E-4</v>
      </c>
      <c r="Y25" s="309">
        <f t="shared" ca="1" si="6"/>
        <v>16912</v>
      </c>
      <c r="Z25" s="309">
        <f t="shared" ca="1" si="6"/>
        <v>0</v>
      </c>
      <c r="AA25" s="312">
        <f t="shared" ca="1" si="6"/>
        <v>0.21180555555555555</v>
      </c>
      <c r="AB25" s="313">
        <f t="shared" ca="1" si="6"/>
        <v>42719</v>
      </c>
      <c r="AC25" s="59" t="str">
        <f t="shared" ca="1" si="6"/>
        <v>   </v>
      </c>
    </row>
    <row r="26" spans="1:29" s="60" customFormat="1" ht="18.75" thickBot="1" x14ac:dyDescent="0.2">
      <c r="A26" s="73" t="s">
        <v>392</v>
      </c>
      <c r="B26" s="309">
        <v>150287</v>
      </c>
      <c r="C26" s="309" t="str">
        <f t="shared" ca="1" si="7"/>
        <v>钢铁A</v>
      </c>
      <c r="D26" s="310">
        <v>3.9899999999999998E-2</v>
      </c>
      <c r="E26" s="51">
        <f t="shared" ca="1" si="8"/>
        <v>150287</v>
      </c>
      <c r="F26" s="309" t="str">
        <f t="shared" ca="1" si="6"/>
        <v>钢铁A</v>
      </c>
      <c r="G26" s="51">
        <f t="shared" ca="1" si="6"/>
        <v>1.079</v>
      </c>
      <c r="H26" s="310">
        <f t="shared" ca="1" si="6"/>
        <v>-3.7000000000000002E-3</v>
      </c>
      <c r="I26" s="309">
        <f t="shared" ca="1" si="6"/>
        <v>8776.1299999999992</v>
      </c>
      <c r="J26" s="51">
        <f t="shared" ca="1" si="6"/>
        <v>1.0369999999999999</v>
      </c>
      <c r="K26" s="311">
        <f t="shared" ca="1" si="6"/>
        <v>-4.0500000000000001E-2</v>
      </c>
      <c r="L26" s="311">
        <f t="shared" ca="1" si="6"/>
        <v>0.04</v>
      </c>
      <c r="M26" s="309">
        <f t="shared" ca="1" si="6"/>
        <v>5.5</v>
      </c>
      <c r="N26" s="309">
        <f t="shared" ca="1" si="6"/>
        <v>5.5</v>
      </c>
      <c r="O26" s="311">
        <f t="shared" ca="1" si="6"/>
        <v>5.2780000000000001E-2</v>
      </c>
      <c r="P26" s="309" t="str">
        <f t="shared" ca="1" si="6"/>
        <v>永续</v>
      </c>
      <c r="Q26" s="51" t="str">
        <f t="shared" ca="1" si="6"/>
        <v>国证钢铁</v>
      </c>
      <c r="R26" s="310">
        <f t="shared" ca="1" si="6"/>
        <v>-8.3000000000000001E-3</v>
      </c>
      <c r="S26" s="56">
        <f t="shared" ca="1" si="6"/>
        <v>0.20419999999999999</v>
      </c>
      <c r="T26" s="311">
        <f t="shared" ca="1" si="6"/>
        <v>-3.3500000000000002E-2</v>
      </c>
      <c r="U26" s="311">
        <f t="shared" ca="1" si="6"/>
        <v>0.85509999999999997</v>
      </c>
      <c r="V26" s="311">
        <f t="shared" ca="1" si="6"/>
        <v>5.0000000000000001E-4</v>
      </c>
      <c r="W26" s="311">
        <f t="shared" ca="1" si="6"/>
        <v>3.0999999999999999E-3</v>
      </c>
      <c r="X26" s="311">
        <f t="shared" ca="1" si="6"/>
        <v>2.3999999999999998E-3</v>
      </c>
      <c r="Y26" s="309">
        <f t="shared" ca="1" si="6"/>
        <v>116284</v>
      </c>
      <c r="Z26" s="309">
        <f t="shared" ca="1" si="6"/>
        <v>5897</v>
      </c>
      <c r="AA26" s="312">
        <f t="shared" ca="1" si="6"/>
        <v>0.21180555555555555</v>
      </c>
      <c r="AB26" s="313">
        <f t="shared" ca="1" si="6"/>
        <v>42719</v>
      </c>
      <c r="AC26" s="59" t="str">
        <f t="shared" ca="1" si="6"/>
        <v>   </v>
      </c>
    </row>
    <row r="27" spans="1:29" s="60" customFormat="1" ht="18" x14ac:dyDescent="0.15">
      <c r="A27" s="73"/>
      <c r="B27" s="651">
        <v>150329</v>
      </c>
      <c r="C27" s="651" t="str">
        <f t="shared" ca="1" si="7"/>
        <v>保险A</v>
      </c>
      <c r="D27" s="652">
        <v>0.03</v>
      </c>
      <c r="E27" s="653">
        <f t="shared" ca="1" si="8"/>
        <v>150329</v>
      </c>
      <c r="F27" s="651" t="str">
        <f t="shared" ca="1" si="8"/>
        <v>保险A</v>
      </c>
      <c r="G27" s="653">
        <f t="shared" ca="1" si="8"/>
        <v>1.04</v>
      </c>
      <c r="H27" s="652">
        <f t="shared" ca="1" si="8"/>
        <v>1E-3</v>
      </c>
      <c r="I27" s="651">
        <f t="shared" ca="1" si="8"/>
        <v>1436.31</v>
      </c>
      <c r="J27" s="653">
        <f t="shared" ca="1" si="8"/>
        <v>1.0309999999999999</v>
      </c>
      <c r="K27" s="654">
        <f t="shared" ca="1" si="8"/>
        <v>-8.6999999999999994E-3</v>
      </c>
      <c r="L27" s="654">
        <f t="shared" ca="1" si="8"/>
        <v>0.03</v>
      </c>
      <c r="M27" s="651">
        <f t="shared" ca="1" si="8"/>
        <v>4.5</v>
      </c>
      <c r="N27" s="651">
        <f t="shared" ca="1" si="8"/>
        <v>4.5</v>
      </c>
      <c r="O27" s="654">
        <f t="shared" ca="1" si="8"/>
        <v>4.4600000000000001E-2</v>
      </c>
      <c r="P27" s="651" t="str">
        <f t="shared" ca="1" si="8"/>
        <v>永续</v>
      </c>
      <c r="Q27" s="653" t="str">
        <f t="shared" ca="1" si="8"/>
        <v>保险主题</v>
      </c>
      <c r="R27" s="652">
        <f t="shared" ca="1" si="8"/>
        <v>-3.0000000000000001E-3</v>
      </c>
      <c r="S27" s="655">
        <f t="shared" ca="1" si="8"/>
        <v>0.3337</v>
      </c>
      <c r="T27" s="654">
        <f t="shared" ca="1" si="8"/>
        <v>-1.2200000000000001E-2</v>
      </c>
      <c r="U27" s="654">
        <f t="shared" ca="1" si="6"/>
        <v>0.5605</v>
      </c>
      <c r="V27" s="654">
        <f t="shared" ca="1" si="6"/>
        <v>-4.4000000000000003E-3</v>
      </c>
      <c r="W27" s="654">
        <f t="shared" ca="1" si="6"/>
        <v>-1.6000000000000001E-3</v>
      </c>
      <c r="X27" s="654">
        <f t="shared" ca="1" si="6"/>
        <v>1E-3</v>
      </c>
      <c r="Y27" s="651">
        <f t="shared" ca="1" si="6"/>
        <v>14804</v>
      </c>
      <c r="Z27" s="651">
        <f t="shared" ca="1" si="6"/>
        <v>35</v>
      </c>
      <c r="AA27" s="656">
        <f t="shared" ca="1" si="6"/>
        <v>0.21180555555555555</v>
      </c>
      <c r="AB27" s="657">
        <f t="shared" ca="1" si="6"/>
        <v>42719</v>
      </c>
      <c r="AC27" s="658" t="str">
        <f t="shared" ca="1" si="6"/>
        <v>   </v>
      </c>
    </row>
    <row r="29" spans="1:29" ht="14.25" thickBot="1" x14ac:dyDescent="0.2">
      <c r="A29" s="273" t="s">
        <v>302</v>
      </c>
    </row>
    <row r="30" spans="1:29" s="110" customFormat="1" ht="18.75" thickBot="1" x14ac:dyDescent="0.2">
      <c r="A30" s="431" t="s">
        <v>509</v>
      </c>
      <c r="B30" s="110">
        <v>150297</v>
      </c>
      <c r="C30" s="110" t="str">
        <f ca="1">F30</f>
        <v>互联A级</v>
      </c>
      <c r="D30" s="433">
        <v>0.01</v>
      </c>
      <c r="E30" s="437">
        <f t="shared" ref="E30:AC30" ca="1" si="9">VLOOKUP($B30,INDIRECT($B$2 &amp; "!$A$3:$Y$207"),COLUMN()-4,0)</f>
        <v>150297</v>
      </c>
      <c r="F30" s="438" t="str">
        <f t="shared" ca="1" si="9"/>
        <v>互联A级</v>
      </c>
      <c r="G30" s="437">
        <f t="shared" ca="1" si="9"/>
        <v>1.1100000000000001</v>
      </c>
      <c r="H30" s="439">
        <f t="shared" ca="1" si="9"/>
        <v>0</v>
      </c>
      <c r="I30" s="438">
        <f t="shared" ca="1" si="9"/>
        <v>108.9</v>
      </c>
      <c r="J30" s="437">
        <f t="shared" ca="1" si="9"/>
        <v>1.0684</v>
      </c>
      <c r="K30" s="440">
        <f t="shared" ca="1" si="9"/>
        <v>-3.8899999999999997E-2</v>
      </c>
      <c r="L30" s="440">
        <f t="shared" ca="1" si="9"/>
        <v>0.04</v>
      </c>
      <c r="M30" s="438">
        <f t="shared" ca="1" si="9"/>
        <v>6</v>
      </c>
      <c r="N30" s="438">
        <f t="shared" ca="1" si="9"/>
        <v>5.5</v>
      </c>
      <c r="O30" s="440">
        <f t="shared" ca="1" si="9"/>
        <v>5.287E-2</v>
      </c>
      <c r="P30" s="438" t="str">
        <f t="shared" ca="1" si="9"/>
        <v>永续</v>
      </c>
      <c r="Q30" s="437" t="str">
        <f t="shared" ca="1" si="9"/>
        <v>互联网</v>
      </c>
      <c r="R30" s="439">
        <f t="shared" ca="1" si="9"/>
        <v>-1.2200000000000001E-2</v>
      </c>
      <c r="S30" s="441">
        <f t="shared" ca="1" si="9"/>
        <v>0.17499999999999999</v>
      </c>
      <c r="T30" s="440">
        <f t="shared" ca="1" si="9"/>
        <v>-3.27E-2</v>
      </c>
      <c r="U30" s="440">
        <f t="shared" ca="1" si="9"/>
        <v>0.87729999999999997</v>
      </c>
      <c r="V30" s="440">
        <f t="shared" ca="1" si="9"/>
        <v>-4.4000000000000003E-3</v>
      </c>
      <c r="W30" s="440">
        <f t="shared" ca="1" si="9"/>
        <v>-4.1999999999999997E-3</v>
      </c>
      <c r="X30" s="440">
        <f t="shared" ca="1" si="9"/>
        <v>-3.8E-3</v>
      </c>
      <c r="Y30" s="438">
        <f t="shared" ca="1" si="9"/>
        <v>6151</v>
      </c>
      <c r="Z30" s="438">
        <f t="shared" ca="1" si="9"/>
        <v>-11</v>
      </c>
      <c r="AA30" s="442">
        <f t="shared" ca="1" si="9"/>
        <v>0.21180555555555555</v>
      </c>
      <c r="AB30" s="443">
        <f t="shared" ca="1" si="9"/>
        <v>42705</v>
      </c>
      <c r="AC30" s="444" t="str">
        <f t="shared" ca="1" si="9"/>
        <v>   </v>
      </c>
    </row>
    <row r="32" spans="1:29" ht="14.25" thickBot="1" x14ac:dyDescent="0.2">
      <c r="A32" s="273" t="s">
        <v>304</v>
      </c>
    </row>
    <row r="33" spans="1:29" s="206" customFormat="1" ht="18.75" thickBot="1" x14ac:dyDescent="0.2">
      <c r="A33" s="242" t="s">
        <v>504</v>
      </c>
      <c r="B33" s="206">
        <v>150200</v>
      </c>
      <c r="C33" s="206" t="str">
        <f ca="1">F33</f>
        <v>券商A</v>
      </c>
      <c r="D33" s="491">
        <v>0</v>
      </c>
      <c r="E33" s="197">
        <f t="shared" ref="E33:AC35" ca="1" si="10">VLOOKUP($B33,INDIRECT($B$2 &amp; "!$A$3:$Y$207"),COLUMN()-4,0)</f>
        <v>150200</v>
      </c>
      <c r="F33" s="377" t="str">
        <f t="shared" ca="1" si="10"/>
        <v>券商A</v>
      </c>
      <c r="G33" s="197">
        <f t="shared" ca="1" si="10"/>
        <v>1.0389999999999999</v>
      </c>
      <c r="H33" s="378">
        <f t="shared" ca="1" si="10"/>
        <v>-2.8999999999999998E-3</v>
      </c>
      <c r="I33" s="377">
        <f t="shared" ca="1" si="10"/>
        <v>27277.46</v>
      </c>
      <c r="J33" s="197">
        <f t="shared" ca="1" si="10"/>
        <v>1.0309999999999999</v>
      </c>
      <c r="K33" s="379">
        <f t="shared" ca="1" si="10"/>
        <v>-7.7999999999999996E-3</v>
      </c>
      <c r="L33" s="379">
        <f t="shared" ca="1" si="10"/>
        <v>0.03</v>
      </c>
      <c r="M33" s="377">
        <f t="shared" ca="1" si="10"/>
        <v>4.5</v>
      </c>
      <c r="N33" s="377">
        <f t="shared" ca="1" si="10"/>
        <v>4.5</v>
      </c>
      <c r="O33" s="379">
        <f t="shared" ca="1" si="10"/>
        <v>4.4639999999999999E-2</v>
      </c>
      <c r="P33" s="377" t="str">
        <f t="shared" ca="1" si="10"/>
        <v>永续</v>
      </c>
      <c r="Q33" s="197" t="str">
        <f t="shared" ca="1" si="10"/>
        <v>证券公司</v>
      </c>
      <c r="R33" s="378">
        <f t="shared" ca="1" si="10"/>
        <v>-1.67E-2</v>
      </c>
      <c r="S33" s="202">
        <f t="shared" ca="1" si="10"/>
        <v>0.2092</v>
      </c>
      <c r="T33" s="379">
        <f t="shared" ca="1" si="10"/>
        <v>-1.12E-2</v>
      </c>
      <c r="U33" s="379">
        <f t="shared" ca="1" si="10"/>
        <v>0.85199999999999998</v>
      </c>
      <c r="V33" s="379">
        <f t="shared" ca="1" si="10"/>
        <v>2.5000000000000001E-3</v>
      </c>
      <c r="W33" s="379">
        <f t="shared" ca="1" si="10"/>
        <v>1.8E-3</v>
      </c>
      <c r="X33" s="379">
        <f t="shared" ca="1" si="10"/>
        <v>1.1999999999999999E-3</v>
      </c>
      <c r="Y33" s="377">
        <f t="shared" ca="1" si="10"/>
        <v>963627</v>
      </c>
      <c r="Z33" s="377">
        <f t="shared" ca="1" si="10"/>
        <v>9210</v>
      </c>
      <c r="AA33" s="380">
        <f t="shared" ca="1" si="10"/>
        <v>0.21180555555555555</v>
      </c>
      <c r="AB33" s="381">
        <f t="shared" ca="1" si="10"/>
        <v>42719</v>
      </c>
      <c r="AC33" s="205" t="str">
        <f t="shared" ca="1" si="10"/>
        <v>   </v>
      </c>
    </row>
    <row r="34" spans="1:29" s="206" customFormat="1" ht="18.75" thickBot="1" x14ac:dyDescent="0.2">
      <c r="A34" s="242" t="s">
        <v>363</v>
      </c>
      <c r="B34" s="206">
        <v>150289</v>
      </c>
      <c r="C34" s="206" t="str">
        <f ca="1">F34</f>
        <v>煤炭A级</v>
      </c>
      <c r="D34" s="491">
        <v>0</v>
      </c>
      <c r="E34" s="197">
        <f t="shared" ca="1" si="10"/>
        <v>150289</v>
      </c>
      <c r="F34" s="377" t="str">
        <f t="shared" ca="1" si="10"/>
        <v>煤炭A级</v>
      </c>
      <c r="G34" s="197">
        <f t="shared" ca="1" si="10"/>
        <v>1.08</v>
      </c>
      <c r="H34" s="378">
        <f t="shared" ca="1" si="10"/>
        <v>-1.8E-3</v>
      </c>
      <c r="I34" s="377">
        <f t="shared" ca="1" si="10"/>
        <v>5969.92</v>
      </c>
      <c r="J34" s="197">
        <f t="shared" ca="1" si="10"/>
        <v>1.0369999999999999</v>
      </c>
      <c r="K34" s="379">
        <f t="shared" ca="1" si="10"/>
        <v>-4.1500000000000002E-2</v>
      </c>
      <c r="L34" s="379">
        <f t="shared" ca="1" si="10"/>
        <v>0.04</v>
      </c>
      <c r="M34" s="377">
        <f t="shared" ca="1" si="10"/>
        <v>5.5</v>
      </c>
      <c r="N34" s="377">
        <f t="shared" ca="1" si="10"/>
        <v>5.5</v>
      </c>
      <c r="O34" s="379">
        <f t="shared" ca="1" si="10"/>
        <v>5.2729999999999999E-2</v>
      </c>
      <c r="P34" s="377" t="str">
        <f t="shared" ca="1" si="10"/>
        <v>永续</v>
      </c>
      <c r="Q34" s="197" t="str">
        <f t="shared" ca="1" si="10"/>
        <v>中证煤炭</v>
      </c>
      <c r="R34" s="378">
        <f t="shared" ca="1" si="10"/>
        <v>-6.3E-3</v>
      </c>
      <c r="S34" s="202">
        <f t="shared" ca="1" si="10"/>
        <v>0.18160000000000001</v>
      </c>
      <c r="T34" s="379">
        <f t="shared" ca="1" si="10"/>
        <v>-3.44E-2</v>
      </c>
      <c r="U34" s="379">
        <f t="shared" ca="1" si="10"/>
        <v>0.90780000000000005</v>
      </c>
      <c r="V34" s="379">
        <f t="shared" ca="1" si="10"/>
        <v>1.6000000000000001E-3</v>
      </c>
      <c r="W34" s="379">
        <f t="shared" ca="1" si="10"/>
        <v>3.2000000000000002E-3</v>
      </c>
      <c r="X34" s="379">
        <f t="shared" ca="1" si="10"/>
        <v>7.4999999999999997E-3</v>
      </c>
      <c r="Y34" s="377">
        <f t="shared" ca="1" si="10"/>
        <v>74600</v>
      </c>
      <c r="Z34" s="377">
        <f t="shared" ca="1" si="10"/>
        <v>8027</v>
      </c>
      <c r="AA34" s="380">
        <f t="shared" ca="1" si="10"/>
        <v>0.21180555555555555</v>
      </c>
      <c r="AB34" s="381">
        <f t="shared" ca="1" si="10"/>
        <v>42719</v>
      </c>
      <c r="AC34" s="205" t="str">
        <f t="shared" ca="1" si="10"/>
        <v>   </v>
      </c>
    </row>
    <row r="35" spans="1:29" s="206" customFormat="1" ht="18" x14ac:dyDescent="0.15">
      <c r="A35" s="242" t="s">
        <v>510</v>
      </c>
      <c r="B35" s="206">
        <v>150299</v>
      </c>
      <c r="C35" s="206" t="str">
        <f ca="1">F35</f>
        <v>银行股A</v>
      </c>
      <c r="D35" s="491">
        <v>0</v>
      </c>
      <c r="E35" s="667">
        <f t="shared" ca="1" si="10"/>
        <v>150299</v>
      </c>
      <c r="F35" s="668" t="str">
        <f t="shared" ca="1" si="10"/>
        <v>银行股A</v>
      </c>
      <c r="G35" s="667">
        <f t="shared" ca="1" si="10"/>
        <v>1.0880000000000001</v>
      </c>
      <c r="H35" s="669">
        <f t="shared" ca="1" si="10"/>
        <v>-8.9999999999999998E-4</v>
      </c>
      <c r="I35" s="668">
        <f t="shared" ca="1" si="10"/>
        <v>765.2</v>
      </c>
      <c r="J35" s="667">
        <f t="shared" ca="1" si="10"/>
        <v>1.0374000000000001</v>
      </c>
      <c r="K35" s="670">
        <f t="shared" ca="1" si="10"/>
        <v>-4.8800000000000003E-2</v>
      </c>
      <c r="L35" s="670">
        <f t="shared" ca="1" si="10"/>
        <v>0.04</v>
      </c>
      <c r="M35" s="668">
        <f t="shared" ca="1" si="10"/>
        <v>5.5</v>
      </c>
      <c r="N35" s="668">
        <f t="shared" ca="1" si="10"/>
        <v>5.5</v>
      </c>
      <c r="O35" s="670">
        <f t="shared" ca="1" si="10"/>
        <v>5.2350000000000001E-2</v>
      </c>
      <c r="P35" s="668" t="str">
        <f t="shared" ca="1" si="10"/>
        <v>永续</v>
      </c>
      <c r="Q35" s="667" t="str">
        <f t="shared" ca="1" si="10"/>
        <v>中证银行</v>
      </c>
      <c r="R35" s="669">
        <f t="shared" ca="1" si="10"/>
        <v>-4.0000000000000002E-4</v>
      </c>
      <c r="S35" s="671">
        <f t="shared" ca="1" si="10"/>
        <v>0.2034</v>
      </c>
      <c r="T35" s="670">
        <f t="shared" ca="1" si="10"/>
        <v>-4.1500000000000002E-2</v>
      </c>
      <c r="U35" s="670">
        <f t="shared" ca="1" si="10"/>
        <v>0.85619999999999996</v>
      </c>
      <c r="V35" s="670">
        <f t="shared" ca="1" si="10"/>
        <v>-2.5999999999999999E-3</v>
      </c>
      <c r="W35" s="670">
        <f t="shared" ca="1" si="10"/>
        <v>1.4E-3</v>
      </c>
      <c r="X35" s="670">
        <f t="shared" ca="1" si="10"/>
        <v>4.7999999999999996E-3</v>
      </c>
      <c r="Y35" s="668">
        <f t="shared" ca="1" si="10"/>
        <v>43448</v>
      </c>
      <c r="Z35" s="668">
        <f t="shared" ca="1" si="10"/>
        <v>1561</v>
      </c>
      <c r="AA35" s="672">
        <f t="shared" ca="1" si="10"/>
        <v>0.21180555555555555</v>
      </c>
      <c r="AB35" s="673">
        <f t="shared" ca="1" si="10"/>
        <v>42719</v>
      </c>
      <c r="AC35" s="674" t="str">
        <f t="shared" ca="1" si="10"/>
        <v>   </v>
      </c>
    </row>
    <row r="37" spans="1:29" x14ac:dyDescent="0.15">
      <c r="A37" s="273" t="s">
        <v>390</v>
      </c>
    </row>
    <row r="40" spans="1:29" ht="14.25" thickBot="1" x14ac:dyDescent="0.2">
      <c r="A40" s="100" t="s">
        <v>417</v>
      </c>
    </row>
    <row r="41" spans="1:29" ht="18.75" thickBot="1" x14ac:dyDescent="0.2">
      <c r="A41" t="s">
        <v>456</v>
      </c>
      <c r="B41">
        <v>150016</v>
      </c>
      <c r="C41" t="str">
        <f ca="1">F41</f>
        <v>合润A</v>
      </c>
      <c r="D41">
        <v>0</v>
      </c>
      <c r="E41">
        <f>VLOOKUP($B41,'20160803'!$A$3:$Y$207,COLUMN()-4,0)</f>
        <v>150016</v>
      </c>
      <c r="F41" t="str">
        <f ca="1">VLOOKUP($B41,INDIRECT($B$2 &amp; "!$A$3:$Y$207"),COLUMN()-4,0)</f>
        <v>合润A</v>
      </c>
      <c r="G41">
        <f t="shared" ref="G41:AC45" ca="1" si="11">VLOOKUP($B41,INDIRECT($B$2 &amp; "!$A$3:$Y$207"),COLUMN()-4,0)</f>
        <v>1.0529999999999999</v>
      </c>
      <c r="H41" s="290">
        <f t="shared" ca="1" si="11"/>
        <v>-1.9E-3</v>
      </c>
      <c r="I41">
        <f t="shared" ca="1" si="11"/>
        <v>38.25</v>
      </c>
      <c r="J41">
        <f t="shared" ca="1" si="11"/>
        <v>1</v>
      </c>
      <c r="K41" s="291">
        <f t="shared" ca="1" si="11"/>
        <v>-5.2999999999999999E-2</v>
      </c>
      <c r="L41" t="str">
        <f t="shared" ca="1" si="11"/>
        <v>无约定</v>
      </c>
      <c r="M41">
        <f t="shared" ca="1" si="11"/>
        <v>0</v>
      </c>
      <c r="N41">
        <f t="shared" ca="1" si="11"/>
        <v>0</v>
      </c>
      <c r="O41" s="285">
        <f t="shared" ca="1" si="11"/>
        <v>-1.925E-2</v>
      </c>
      <c r="P41">
        <f t="shared" ca="1" si="11"/>
        <v>2.66</v>
      </c>
      <c r="Q41" t="str">
        <f t="shared" ca="1" si="11"/>
        <v>主动基金</v>
      </c>
      <c r="R41" s="315">
        <f t="shared" ca="1" si="11"/>
        <v>-8.3999999999999995E-3</v>
      </c>
      <c r="S41" s="315">
        <f t="shared" ca="1" si="11"/>
        <v>0.55100000000000005</v>
      </c>
      <c r="T41" t="str">
        <f t="shared" ca="1" si="11"/>
        <v>-</v>
      </c>
      <c r="U41" t="str">
        <f t="shared" ca="1" si="11"/>
        <v>-</v>
      </c>
      <c r="V41">
        <f t="shared" ca="1" si="11"/>
        <v>1.14E-2</v>
      </c>
      <c r="W41">
        <f t="shared" ca="1" si="11"/>
        <v>1.2200000000000001E-2</v>
      </c>
      <c r="X41">
        <f t="shared" ca="1" si="11"/>
        <v>1.2500000000000001E-2</v>
      </c>
      <c r="Y41">
        <f t="shared" ca="1" si="11"/>
        <v>3133</v>
      </c>
      <c r="Z41">
        <f t="shared" ca="1" si="11"/>
        <v>11</v>
      </c>
      <c r="AA41">
        <f t="shared" ca="1" si="11"/>
        <v>0.17083333333333331</v>
      </c>
      <c r="AB41">
        <f t="shared" ca="1" si="11"/>
        <v>43574</v>
      </c>
      <c r="AC41" t="str">
        <f t="shared" ca="1" si="11"/>
        <v>   </v>
      </c>
    </row>
    <row r="42" spans="1:29" ht="18.75" thickBot="1" x14ac:dyDescent="0.2">
      <c r="A42" t="s">
        <v>456</v>
      </c>
      <c r="B42">
        <v>150188</v>
      </c>
      <c r="C42" t="str">
        <f ca="1">F42</f>
        <v>转债优先</v>
      </c>
      <c r="D42">
        <v>0</v>
      </c>
      <c r="E42">
        <f t="shared" ref="E42:F45" ca="1" si="12">VLOOKUP($B42,INDIRECT($B$2 &amp; "!$A$3:$Y$207"),COLUMN()-4,0)</f>
        <v>150188</v>
      </c>
      <c r="F42" t="str">
        <f t="shared" ca="1" si="12"/>
        <v>转债优先</v>
      </c>
      <c r="G42">
        <f t="shared" ca="1" si="11"/>
        <v>1.0740000000000001</v>
      </c>
      <c r="H42" s="290">
        <f t="shared" ca="1" si="11"/>
        <v>0</v>
      </c>
      <c r="I42">
        <f t="shared" ca="1" si="11"/>
        <v>0</v>
      </c>
      <c r="J42">
        <f t="shared" ca="1" si="11"/>
        <v>1.0369999999999999</v>
      </c>
      <c r="K42" s="291">
        <f t="shared" ca="1" si="11"/>
        <v>-3.5700000000000003E-2</v>
      </c>
      <c r="L42" t="str">
        <f t="shared" ca="1" si="11"/>
        <v>其它</v>
      </c>
      <c r="M42">
        <f t="shared" ca="1" si="11"/>
        <v>5.5</v>
      </c>
      <c r="N42">
        <f t="shared" ca="1" si="11"/>
        <v>5.5</v>
      </c>
      <c r="O42" s="285">
        <f t="shared" ca="1" si="11"/>
        <v>-5.5079999999999997E-2</v>
      </c>
      <c r="P42">
        <f t="shared" ca="1" si="11"/>
        <v>0.32</v>
      </c>
      <c r="Q42" t="str">
        <f t="shared" ca="1" si="11"/>
        <v>标普转债</v>
      </c>
      <c r="R42" s="315">
        <f t="shared" ca="1" si="11"/>
        <v>-4.7999999999999996E-3</v>
      </c>
      <c r="S42" s="315">
        <f t="shared" ca="1" si="11"/>
        <v>0.14369999999999999</v>
      </c>
      <c r="T42">
        <f t="shared" ca="1" si="11"/>
        <v>-5.6000000000000001E-2</v>
      </c>
      <c r="U42">
        <f t="shared" ca="1" si="11"/>
        <v>0.39250000000000002</v>
      </c>
      <c r="V42">
        <f t="shared" ca="1" si="11"/>
        <v>2.8999999999999998E-3</v>
      </c>
      <c r="W42">
        <f t="shared" ca="1" si="11"/>
        <v>7.1999999999999998E-3</v>
      </c>
      <c r="X42">
        <f t="shared" ca="1" si="11"/>
        <v>1.29E-2</v>
      </c>
      <c r="Y42">
        <f t="shared" ca="1" si="11"/>
        <v>29481</v>
      </c>
      <c r="Z42">
        <f t="shared" ca="1" si="11"/>
        <v>0</v>
      </c>
      <c r="AA42">
        <f t="shared" ca="1" si="11"/>
        <v>0.29375000000000001</v>
      </c>
      <c r="AB42">
        <f t="shared" ca="1" si="11"/>
        <v>42719</v>
      </c>
      <c r="AC42">
        <f>VLOOKUP($B42,'20160803'!$A$3:$Y$207,COLUMN()-4,0)</f>
        <v>0</v>
      </c>
    </row>
    <row r="43" spans="1:29" ht="18.75" thickBot="1" x14ac:dyDescent="0.2">
      <c r="A43" t="s">
        <v>421</v>
      </c>
      <c r="B43">
        <v>150096</v>
      </c>
      <c r="C43" t="str">
        <f ca="1">F43</f>
        <v>商品A</v>
      </c>
      <c r="D43">
        <v>0</v>
      </c>
      <c r="E43">
        <f t="shared" ca="1" si="12"/>
        <v>150096</v>
      </c>
      <c r="F43" t="str">
        <f t="shared" ca="1" si="12"/>
        <v>商品A</v>
      </c>
      <c r="G43">
        <f t="shared" ca="1" si="11"/>
        <v>1.107</v>
      </c>
      <c r="H43" s="290">
        <f t="shared" ca="1" si="11"/>
        <v>-2.7000000000000001E-3</v>
      </c>
      <c r="I43">
        <f t="shared" ca="1" si="11"/>
        <v>6.32</v>
      </c>
      <c r="J43">
        <f t="shared" ca="1" si="11"/>
        <v>1.032</v>
      </c>
      <c r="K43" s="291">
        <f t="shared" ca="1" si="11"/>
        <v>-7.2700000000000001E-2</v>
      </c>
      <c r="L43">
        <f t="shared" ca="1" si="11"/>
        <v>3.5000000000000003E-2</v>
      </c>
      <c r="M43">
        <f t="shared" ca="1" si="11"/>
        <v>5</v>
      </c>
      <c r="N43">
        <f t="shared" ca="1" si="11"/>
        <v>5</v>
      </c>
      <c r="O43" s="285">
        <f t="shared" ca="1" si="11"/>
        <v>-3.61E-2</v>
      </c>
      <c r="P43">
        <f t="shared" ca="1" si="11"/>
        <v>0.85</v>
      </c>
      <c r="Q43" t="str">
        <f t="shared" ca="1" si="11"/>
        <v>大宗商品</v>
      </c>
      <c r="R43" s="315">
        <f t="shared" ca="1" si="11"/>
        <v>-1.24E-2</v>
      </c>
      <c r="S43" s="315">
        <f t="shared" ca="1" si="11"/>
        <v>0.36030000000000001</v>
      </c>
      <c r="T43" t="str">
        <f t="shared" ca="1" si="11"/>
        <v>-</v>
      </c>
      <c r="U43">
        <f t="shared" ca="1" si="11"/>
        <v>0.99590000000000001</v>
      </c>
      <c r="V43">
        <f t="shared" ca="1" si="11"/>
        <v>-8.9999999999999993E-3</v>
      </c>
      <c r="W43">
        <f t="shared" ca="1" si="11"/>
        <v>-6.4000000000000003E-3</v>
      </c>
      <c r="X43">
        <f t="shared" ca="1" si="11"/>
        <v>-1.1299999999999999E-2</v>
      </c>
      <c r="Y43">
        <f t="shared" ca="1" si="11"/>
        <v>12812</v>
      </c>
      <c r="Z43">
        <f t="shared" ca="1" si="11"/>
        <v>-14</v>
      </c>
      <c r="AA43">
        <f t="shared" ca="1" si="11"/>
        <v>0.21180555555555555</v>
      </c>
      <c r="AB43">
        <f t="shared" ca="1" si="11"/>
        <v>42738</v>
      </c>
      <c r="AC43" t="str">
        <f>VLOOKUP($B43,'20160803'!$A$3:$Y$207,COLUMN()-4,0)</f>
        <v>   </v>
      </c>
    </row>
    <row r="44" spans="1:29" ht="18.75" thickBot="1" x14ac:dyDescent="0.2">
      <c r="A44" t="s">
        <v>495</v>
      </c>
      <c r="B44">
        <v>150088</v>
      </c>
      <c r="C44" t="str">
        <f ca="1">F44</f>
        <v>金鹰500A</v>
      </c>
      <c r="D44">
        <v>0</v>
      </c>
      <c r="E44">
        <f t="shared" ca="1" si="12"/>
        <v>150088</v>
      </c>
      <c r="F44" t="str">
        <f t="shared" ca="1" si="12"/>
        <v>金鹰500A</v>
      </c>
      <c r="G44">
        <f t="shared" ca="1" si="11"/>
        <v>1.04</v>
      </c>
      <c r="H44">
        <f t="shared" ca="1" si="11"/>
        <v>-1.0500000000000001E-2</v>
      </c>
      <c r="I44">
        <f t="shared" ca="1" si="11"/>
        <v>25.61</v>
      </c>
      <c r="J44">
        <f t="shared" ca="1" si="11"/>
        <v>1.0317000000000001</v>
      </c>
      <c r="K44" s="291">
        <f t="shared" ca="1" si="11"/>
        <v>-8.0000000000000002E-3</v>
      </c>
      <c r="L44">
        <f t="shared" ca="1" si="11"/>
        <v>3.5000000000000003E-2</v>
      </c>
      <c r="M44">
        <f t="shared" ca="1" si="11"/>
        <v>5</v>
      </c>
      <c r="N44">
        <f t="shared" ca="1" si="11"/>
        <v>5</v>
      </c>
      <c r="O44" s="285" t="str">
        <f t="shared" ca="1" si="11"/>
        <v>-</v>
      </c>
      <c r="P44">
        <f t="shared" ca="1" si="11"/>
        <v>0</v>
      </c>
      <c r="Q44" t="str">
        <f t="shared" ca="1" si="11"/>
        <v>中证 500</v>
      </c>
      <c r="R44">
        <f t="shared" ca="1" si="11"/>
        <v>-1.2200000000000001E-2</v>
      </c>
      <c r="S44">
        <f t="shared" ca="1" si="11"/>
        <v>0.42330000000000001</v>
      </c>
      <c r="T44" t="str">
        <f t="shared" ca="1" si="11"/>
        <v>-</v>
      </c>
      <c r="U44">
        <f t="shared" ca="1" si="11"/>
        <v>0.79969999999999997</v>
      </c>
      <c r="V44">
        <f t="shared" ca="1" si="11"/>
        <v>1.6000000000000001E-3</v>
      </c>
      <c r="W44">
        <f t="shared" ca="1" si="11"/>
        <v>-1.6000000000000001E-3</v>
      </c>
      <c r="X44">
        <f t="shared" ca="1" si="11"/>
        <v>-3.2000000000000002E-3</v>
      </c>
      <c r="Y44">
        <f t="shared" ca="1" si="11"/>
        <v>287</v>
      </c>
      <c r="Z44">
        <f t="shared" ca="1" si="11"/>
        <v>-1</v>
      </c>
      <c r="AA44">
        <f t="shared" ca="1" si="11"/>
        <v>0.21180555555555555</v>
      </c>
      <c r="AB44">
        <f t="shared" ca="1" si="11"/>
        <v>42605</v>
      </c>
      <c r="AC44" t="str">
        <f>VLOOKUP($B44,'20160803'!$A$3:$Y$207,COLUMN()-4,0)</f>
        <v>   </v>
      </c>
    </row>
    <row r="45" spans="1:29" ht="18" x14ac:dyDescent="0.15">
      <c r="A45" t="s">
        <v>496</v>
      </c>
      <c r="B45">
        <v>150108</v>
      </c>
      <c r="C45" t="str">
        <f ca="1">F45</f>
        <v>同辉100A</v>
      </c>
      <c r="D45">
        <v>0</v>
      </c>
      <c r="E45">
        <f t="shared" ca="1" si="12"/>
        <v>150108</v>
      </c>
      <c r="F45" t="str">
        <f t="shared" ca="1" si="12"/>
        <v>同辉100A</v>
      </c>
      <c r="G45" s="492">
        <f t="shared" ca="1" si="11"/>
        <v>1.1379999999999999</v>
      </c>
      <c r="H45" s="388">
        <f t="shared" ca="1" si="11"/>
        <v>-2.4E-2</v>
      </c>
      <c r="I45" s="492">
        <f t="shared" ca="1" si="11"/>
        <v>0.01</v>
      </c>
      <c r="J45" s="492">
        <f t="shared" ca="1" si="11"/>
        <v>1.0649999999999999</v>
      </c>
      <c r="K45" s="389">
        <f t="shared" ca="1" si="11"/>
        <v>-6.8500000000000005E-2</v>
      </c>
      <c r="L45" s="492">
        <f t="shared" ca="1" si="11"/>
        <v>7.0000000000000007E-2</v>
      </c>
      <c r="M45">
        <f t="shared" ca="1" si="11"/>
        <v>7</v>
      </c>
      <c r="N45" s="492">
        <f t="shared" ca="1" si="11"/>
        <v>7</v>
      </c>
      <c r="O45" s="493">
        <f t="shared" ca="1" si="11"/>
        <v>1.24E-3</v>
      </c>
      <c r="P45" s="492">
        <f t="shared" ca="1" si="11"/>
        <v>1.06</v>
      </c>
      <c r="Q45" t="str">
        <f t="shared" ca="1" si="11"/>
        <v>深100EW</v>
      </c>
      <c r="R45" s="315">
        <f t="shared" ca="1" si="11"/>
        <v>-1.52E-2</v>
      </c>
      <c r="S45" s="315">
        <f t="shared" ca="1" si="11"/>
        <v>0.38850000000000001</v>
      </c>
      <c r="T45" t="str">
        <f t="shared" ca="1" si="11"/>
        <v>-</v>
      </c>
      <c r="U45">
        <f t="shared" ca="1" si="11"/>
        <v>0.86</v>
      </c>
      <c r="V45">
        <f t="shared" ca="1" si="11"/>
        <v>-9.4999999999999998E-3</v>
      </c>
      <c r="W45">
        <f t="shared" ca="1" si="11"/>
        <v>-2.3E-3</v>
      </c>
      <c r="X45">
        <f t="shared" ca="1" si="11"/>
        <v>-4.5999999999999999E-3</v>
      </c>
      <c r="Y45">
        <f t="shared" ca="1" si="11"/>
        <v>917</v>
      </c>
      <c r="Z45">
        <f t="shared" ca="1" si="11"/>
        <v>-2</v>
      </c>
      <c r="AA45">
        <f t="shared" ca="1" si="11"/>
        <v>0.21180555555555555</v>
      </c>
      <c r="AB45">
        <f t="shared" ca="1" si="11"/>
        <v>42626</v>
      </c>
    </row>
  </sheetData>
  <mergeCells count="14">
    <mergeCell ref="AB19:AB20"/>
    <mergeCell ref="AC19:AC20"/>
    <mergeCell ref="G19:G20"/>
    <mergeCell ref="H19:H20"/>
    <mergeCell ref="J19:J20"/>
    <mergeCell ref="K19:K20"/>
    <mergeCell ref="Q19:Q20"/>
    <mergeCell ref="AA19:AA20"/>
    <mergeCell ref="A19:A20"/>
    <mergeCell ref="B19:B20"/>
    <mergeCell ref="C19:C20"/>
    <mergeCell ref="D19:D20"/>
    <mergeCell ref="E19:E20"/>
    <mergeCell ref="F19:F20"/>
  </mergeCells>
  <phoneticPr fontId="10" type="noConversion"/>
  <hyperlinks>
    <hyperlink ref="E23" r:id="rId1" display="https://www.jisilu.cn/data/sfnew/detail/150307"/>
    <hyperlink ref="G23" r:id="rId2" display="http://finance.sina.com.cn/fund/quotes/150307/bc.shtml"/>
    <hyperlink ref="J23" r:id="rId3" display="http://www.cninfo.com.cn/information/fund/netvalue/150307.html"/>
    <hyperlink ref="Q23" r:id="rId4" tooltip="399804" display="http://quote.eastmoney.com/zs399804.html"/>
    <hyperlink ref="S23" r:id="rId5" display="https://www.jisilu.cn/data/utils/lowcalc/150307"/>
    <hyperlink ref="AC23" r:id="rId6" tooltip="加【体育A】为自选A类" display="javascript:addOwnedFund('150307');"/>
    <hyperlink ref="E24" r:id="rId7" display="https://www.jisilu.cn/data/sfnew/detail/150307"/>
    <hyperlink ref="E26" r:id="rId8" display="https://www.jisilu.cn/data/sfnew/detail/150307"/>
    <hyperlink ref="G24" r:id="rId9" display="http://finance.sina.com.cn/fund/quotes/150307/bc.shtml"/>
    <hyperlink ref="G26" r:id="rId10" display="http://finance.sina.com.cn/fund/quotes/150307/bc.shtml"/>
    <hyperlink ref="J24" r:id="rId11" display="http://www.cninfo.com.cn/information/fund/netvalue/150307.html"/>
    <hyperlink ref="J26" r:id="rId12" display="http://www.cninfo.com.cn/information/fund/netvalue/150307.html"/>
    <hyperlink ref="Q24" r:id="rId13" tooltip="399804" display="http://quote.eastmoney.com/zs399804.html"/>
    <hyperlink ref="Q26" r:id="rId14" tooltip="399804" display="http://quote.eastmoney.com/zs399804.html"/>
    <hyperlink ref="S24" r:id="rId15" display="https://www.jisilu.cn/data/utils/lowcalc/150307"/>
    <hyperlink ref="S26" r:id="rId16" display="https://www.jisilu.cn/data/utils/lowcalc/150307"/>
    <hyperlink ref="AC24" r:id="rId17" tooltip="加【体育A】为自选A类" display="javascript:addOwnedFund('150307');"/>
    <hyperlink ref="AC26" r:id="rId18" tooltip="加【体育A】为自选A类" display="javascript:addOwnedFund('150307');"/>
    <hyperlink ref="E33" r:id="rId19" display="https://www.jisilu.cn/data/sfnew/detail/150205"/>
    <hyperlink ref="G33" r:id="rId20" display="http://finance.sina.com.cn/fund/quotes/150205/bc.shtml"/>
    <hyperlink ref="J33" r:id="rId21" display="http://www.cninfo.com.cn/information/fund/netvalue/150205.html"/>
    <hyperlink ref="Q33" r:id="rId22" tooltip="399973" display="http://quote.eastmoney.com/zs399973.html"/>
    <hyperlink ref="S33" r:id="rId23" display="https://www.jisilu.cn/data/utils/lowcalc/150205"/>
    <hyperlink ref="AC33" r:id="rId24" tooltip="加【国防A】为自选A类" display="javascript:addOwnedFund('150205');"/>
    <hyperlink ref="E34" r:id="rId25" display="https://www.jisilu.cn/data/sfnew/detail/150205"/>
    <hyperlink ref="G34" r:id="rId26" display="http://finance.sina.com.cn/fund/quotes/150205/bc.shtml"/>
    <hyperlink ref="J34" r:id="rId27" display="http://www.cninfo.com.cn/information/fund/netvalue/150205.html"/>
    <hyperlink ref="Q34" r:id="rId28" tooltip="399973" display="http://quote.eastmoney.com/zs399973.html"/>
    <hyperlink ref="S34" r:id="rId29" display="https://www.jisilu.cn/data/utils/lowcalc/150205"/>
    <hyperlink ref="AC34" r:id="rId30" tooltip="加【国防A】为自选A类" display="javascript:addOwnedFund('150205');"/>
  </hyperlinks>
  <pageMargins left="0.7" right="0.7" top="0.75" bottom="0.75" header="0.3" footer="0.3"/>
  <drawing r:id="rId3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Y138"/>
  <sheetViews>
    <sheetView workbookViewId="0">
      <pane xSplit="1" ySplit="2" topLeftCell="B123" activePane="bottomRight" state="frozen"/>
      <selection pane="topRight" activeCell="B1" sqref="B1"/>
      <selection pane="bottomLeft" activeCell="A3" sqref="A3"/>
      <selection pane="bottomRight" activeCell="A135" sqref="A135:XFD135"/>
    </sheetView>
  </sheetViews>
  <sheetFormatPr defaultRowHeight="13.5" x14ac:dyDescent="0.15"/>
  <cols>
    <col min="24" max="24" width="11.875" bestFit="1" customWidth="1"/>
  </cols>
  <sheetData>
    <row r="1" spans="1:25" x14ac:dyDescent="0.15">
      <c r="A1" s="563" t="s">
        <v>0</v>
      </c>
      <c r="B1" s="563" t="s">
        <v>1</v>
      </c>
      <c r="C1" s="563" t="s">
        <v>2</v>
      </c>
      <c r="D1" s="563" t="s">
        <v>3</v>
      </c>
      <c r="E1" s="138" t="s">
        <v>4</v>
      </c>
      <c r="F1" s="563" t="s">
        <v>6</v>
      </c>
      <c r="G1" s="563" t="s">
        <v>7</v>
      </c>
      <c r="H1" s="140" t="s">
        <v>8</v>
      </c>
      <c r="I1" s="138" t="s">
        <v>10</v>
      </c>
      <c r="J1" s="142" t="s">
        <v>11</v>
      </c>
      <c r="K1" s="142" t="s">
        <v>12</v>
      </c>
      <c r="L1" s="138" t="s">
        <v>14</v>
      </c>
      <c r="M1" s="563" t="s">
        <v>16</v>
      </c>
      <c r="N1" s="138" t="s">
        <v>17</v>
      </c>
      <c r="O1" s="138" t="s">
        <v>18</v>
      </c>
      <c r="P1" s="142" t="s">
        <v>20</v>
      </c>
      <c r="Q1" s="138" t="s">
        <v>22</v>
      </c>
      <c r="R1" s="142" t="s">
        <v>24</v>
      </c>
      <c r="S1" s="138" t="s">
        <v>26</v>
      </c>
      <c r="T1" s="138" t="s">
        <v>27</v>
      </c>
      <c r="U1" s="138" t="s">
        <v>28</v>
      </c>
      <c r="V1" s="142" t="s">
        <v>30</v>
      </c>
      <c r="W1" s="563" t="s">
        <v>31</v>
      </c>
      <c r="X1" s="563" t="s">
        <v>32</v>
      </c>
      <c r="Y1" s="565" t="s">
        <v>33</v>
      </c>
    </row>
    <row r="2" spans="1:25" ht="14.25" thickBot="1" x14ac:dyDescent="0.2">
      <c r="A2" s="564"/>
      <c r="B2" s="564"/>
      <c r="C2" s="564"/>
      <c r="D2" s="564"/>
      <c r="E2" s="139" t="s">
        <v>5</v>
      </c>
      <c r="F2" s="564"/>
      <c r="G2" s="564"/>
      <c r="H2" s="141" t="s">
        <v>9</v>
      </c>
      <c r="I2" s="139" t="s">
        <v>8</v>
      </c>
      <c r="J2" s="143" t="s">
        <v>8</v>
      </c>
      <c r="K2" s="143" t="s">
        <v>13</v>
      </c>
      <c r="L2" s="139" t="s">
        <v>15</v>
      </c>
      <c r="M2" s="564"/>
      <c r="N2" s="139" t="s">
        <v>3</v>
      </c>
      <c r="O2" s="139" t="s">
        <v>19</v>
      </c>
      <c r="P2" s="143" t="s">
        <v>21</v>
      </c>
      <c r="Q2" s="139" t="s">
        <v>23</v>
      </c>
      <c r="R2" s="143" t="s">
        <v>25</v>
      </c>
      <c r="S2" s="139" t="s">
        <v>25</v>
      </c>
      <c r="T2" s="139" t="s">
        <v>25</v>
      </c>
      <c r="U2" s="139" t="s">
        <v>29</v>
      </c>
      <c r="V2" s="143" t="s">
        <v>29</v>
      </c>
      <c r="W2" s="564"/>
      <c r="X2" s="564"/>
      <c r="Y2" s="566"/>
    </row>
    <row r="3" spans="1:25" ht="15.75" thickBot="1" x14ac:dyDescent="0.2">
      <c r="A3" s="7">
        <v>150106</v>
      </c>
      <c r="B3" s="144" t="s">
        <v>240</v>
      </c>
      <c r="C3" s="7">
        <v>1.161</v>
      </c>
      <c r="D3" s="145">
        <v>-2.5999999999999999E-3</v>
      </c>
      <c r="E3" s="144">
        <v>43.72</v>
      </c>
      <c r="F3" s="7">
        <v>1.0588</v>
      </c>
      <c r="G3" s="146">
        <v>-9.6500000000000002E-2</v>
      </c>
      <c r="H3" s="146">
        <v>7.0000000000000007E-2</v>
      </c>
      <c r="I3" s="144">
        <v>7</v>
      </c>
      <c r="J3" s="144">
        <v>7</v>
      </c>
      <c r="K3" s="146">
        <v>3.5189999999999999E-2</v>
      </c>
      <c r="L3" s="144">
        <v>3.16</v>
      </c>
      <c r="M3" s="7" t="s">
        <v>189</v>
      </c>
      <c r="N3" s="147">
        <v>8.9999999999999998E-4</v>
      </c>
      <c r="O3" s="146">
        <v>0.39579999999999999</v>
      </c>
      <c r="P3" s="144" t="s">
        <v>37</v>
      </c>
      <c r="Q3" s="146">
        <v>0.84650000000000003</v>
      </c>
      <c r="R3" s="146">
        <v>-4.3E-3</v>
      </c>
      <c r="S3" s="146">
        <v>-1E-4</v>
      </c>
      <c r="T3" s="146">
        <v>-1.6999999999999999E-3</v>
      </c>
      <c r="U3" s="144">
        <v>12976</v>
      </c>
      <c r="V3" s="144">
        <v>0</v>
      </c>
      <c r="W3" s="148">
        <v>0.21180555555555555</v>
      </c>
      <c r="X3" s="149">
        <v>42633</v>
      </c>
      <c r="Y3" s="13" t="s">
        <v>38</v>
      </c>
    </row>
    <row r="4" spans="1:25" ht="15.75" thickBot="1" x14ac:dyDescent="0.2">
      <c r="A4" s="14">
        <v>150108</v>
      </c>
      <c r="B4" s="150" t="s">
        <v>282</v>
      </c>
      <c r="C4" s="14">
        <v>1.1419999999999999</v>
      </c>
      <c r="D4" s="151">
        <v>1.8E-3</v>
      </c>
      <c r="E4" s="150">
        <v>0.11</v>
      </c>
      <c r="F4" s="14">
        <v>1.06</v>
      </c>
      <c r="G4" s="152">
        <v>-7.7399999999999997E-2</v>
      </c>
      <c r="H4" s="152">
        <v>7.0000000000000007E-2</v>
      </c>
      <c r="I4" s="150">
        <v>7</v>
      </c>
      <c r="J4" s="150">
        <v>7</v>
      </c>
      <c r="K4" s="152">
        <v>-1.8E-3</v>
      </c>
      <c r="L4" s="150">
        <v>1.1399999999999999</v>
      </c>
      <c r="M4" s="14" t="s">
        <v>283</v>
      </c>
      <c r="N4" s="151">
        <v>4.0000000000000002E-4</v>
      </c>
      <c r="O4" s="152">
        <v>0.38300000000000001</v>
      </c>
      <c r="P4" s="150" t="s">
        <v>37</v>
      </c>
      <c r="Q4" s="152">
        <v>0.8841</v>
      </c>
      <c r="R4" s="152">
        <v>-6.1000000000000004E-3</v>
      </c>
      <c r="S4" s="152">
        <v>-4.1999999999999997E-3</v>
      </c>
      <c r="T4" s="152">
        <v>2.8E-3</v>
      </c>
      <c r="U4" s="150">
        <v>955</v>
      </c>
      <c r="V4" s="150">
        <v>0</v>
      </c>
      <c r="W4" s="153">
        <v>0.21180555555555555</v>
      </c>
      <c r="X4" s="154">
        <v>42626</v>
      </c>
      <c r="Y4" s="21" t="s">
        <v>38</v>
      </c>
    </row>
    <row r="5" spans="1:25" ht="15.75" thickBot="1" x14ac:dyDescent="0.2">
      <c r="A5" s="7">
        <v>150223</v>
      </c>
      <c r="B5" s="155" t="s">
        <v>239</v>
      </c>
      <c r="C5" s="7">
        <v>1.165</v>
      </c>
      <c r="D5" s="145">
        <v>-8.9999999999999998E-4</v>
      </c>
      <c r="E5" s="144">
        <v>1340.51</v>
      </c>
      <c r="F5" s="7">
        <v>1.036</v>
      </c>
      <c r="G5" s="146">
        <v>-0.1245</v>
      </c>
      <c r="H5" s="146">
        <v>0.06</v>
      </c>
      <c r="I5" s="144">
        <v>6</v>
      </c>
      <c r="J5" s="144">
        <v>6</v>
      </c>
      <c r="K5" s="146">
        <v>5.314E-2</v>
      </c>
      <c r="L5" s="144" t="s">
        <v>40</v>
      </c>
      <c r="M5" s="7" t="s">
        <v>56</v>
      </c>
      <c r="N5" s="145">
        <v>-2.8E-3</v>
      </c>
      <c r="O5" s="23">
        <v>0.40849999999999997</v>
      </c>
      <c r="P5" s="146">
        <v>-8.7300000000000003E-2</v>
      </c>
      <c r="Q5" s="146">
        <v>0.37980000000000003</v>
      </c>
      <c r="R5" s="146">
        <v>8.0000000000000004E-4</v>
      </c>
      <c r="S5" s="146">
        <v>2.3E-3</v>
      </c>
      <c r="T5" s="146">
        <v>4.5999999999999999E-3</v>
      </c>
      <c r="U5" s="144">
        <v>159912</v>
      </c>
      <c r="V5" s="144">
        <v>3199</v>
      </c>
      <c r="W5" s="148">
        <v>0.21180555555555555</v>
      </c>
      <c r="X5" s="149">
        <v>42719</v>
      </c>
      <c r="Y5" s="13" t="s">
        <v>38</v>
      </c>
    </row>
    <row r="6" spans="1:25" ht="15.75" thickBot="1" x14ac:dyDescent="0.2">
      <c r="A6" s="14">
        <v>150057</v>
      </c>
      <c r="B6" s="150" t="s">
        <v>237</v>
      </c>
      <c r="C6" s="14">
        <v>1.1319999999999999</v>
      </c>
      <c r="D6" s="156">
        <v>-8.9999999999999998E-4</v>
      </c>
      <c r="E6" s="150">
        <v>0.25</v>
      </c>
      <c r="F6" s="14">
        <v>1.028</v>
      </c>
      <c r="G6" s="152">
        <v>-0.1012</v>
      </c>
      <c r="H6" s="152">
        <v>5.8000000000000003E-2</v>
      </c>
      <c r="I6" s="150">
        <v>5.8</v>
      </c>
      <c r="J6" s="150">
        <v>5.8</v>
      </c>
      <c r="K6" s="152">
        <v>5.2540000000000003E-2</v>
      </c>
      <c r="L6" s="150" t="s">
        <v>40</v>
      </c>
      <c r="M6" s="14" t="s">
        <v>238</v>
      </c>
      <c r="N6" s="156">
        <v>-5.0000000000000001E-4</v>
      </c>
      <c r="O6" s="18">
        <v>0.51129999999999998</v>
      </c>
      <c r="P6" s="152">
        <v>-7.2999999999999995E-2</v>
      </c>
      <c r="Q6" s="152">
        <v>0.74150000000000005</v>
      </c>
      <c r="R6" s="152">
        <v>2.3999999999999998E-3</v>
      </c>
      <c r="S6" s="152">
        <v>-6.6E-3</v>
      </c>
      <c r="T6" s="152">
        <v>-6.7000000000000002E-3</v>
      </c>
      <c r="U6" s="150">
        <v>349</v>
      </c>
      <c r="V6" s="150">
        <v>-1</v>
      </c>
      <c r="W6" s="153">
        <v>0.17083333333333331</v>
      </c>
      <c r="X6" s="154">
        <v>42765</v>
      </c>
      <c r="Y6" s="21" t="s">
        <v>38</v>
      </c>
    </row>
    <row r="7" spans="1:25" ht="15.75" thickBot="1" x14ac:dyDescent="0.2">
      <c r="A7" s="7">
        <v>150221</v>
      </c>
      <c r="B7" s="155" t="s">
        <v>232</v>
      </c>
      <c r="C7" s="7">
        <v>1.2250000000000001</v>
      </c>
      <c r="D7" s="145">
        <v>-1.6000000000000001E-3</v>
      </c>
      <c r="E7" s="144">
        <v>6236.7</v>
      </c>
      <c r="F7" s="7">
        <v>1.036</v>
      </c>
      <c r="G7" s="146">
        <v>-0.18240000000000001</v>
      </c>
      <c r="H7" s="146">
        <v>0.05</v>
      </c>
      <c r="I7" s="144">
        <v>6.5</v>
      </c>
      <c r="J7" s="144">
        <v>6.5</v>
      </c>
      <c r="K7" s="146">
        <v>5.4670000000000003E-2</v>
      </c>
      <c r="L7" s="144" t="s">
        <v>40</v>
      </c>
      <c r="M7" s="7" t="s">
        <v>233</v>
      </c>
      <c r="N7" s="145">
        <v>-6.8999999999999999E-3</v>
      </c>
      <c r="O7" s="23">
        <v>0.35470000000000002</v>
      </c>
      <c r="P7" s="146">
        <v>-0.12039999999999999</v>
      </c>
      <c r="Q7" s="146">
        <v>0.50539999999999996</v>
      </c>
      <c r="R7" s="146">
        <v>4.5999999999999999E-3</v>
      </c>
      <c r="S7" s="146">
        <v>4.4999999999999997E-3</v>
      </c>
      <c r="T7" s="146">
        <v>3.5000000000000001E-3</v>
      </c>
      <c r="U7" s="144">
        <v>297374</v>
      </c>
      <c r="V7" s="144">
        <v>1850</v>
      </c>
      <c r="W7" s="148">
        <v>0.21180555555555555</v>
      </c>
      <c r="X7" s="149">
        <v>42738</v>
      </c>
      <c r="Y7" s="13" t="s">
        <v>38</v>
      </c>
    </row>
    <row r="8" spans="1:25" ht="15.75" thickBot="1" x14ac:dyDescent="0.2">
      <c r="A8" s="14">
        <v>150321</v>
      </c>
      <c r="B8" s="150" t="s">
        <v>234</v>
      </c>
      <c r="C8" s="14">
        <v>1.2390000000000001</v>
      </c>
      <c r="D8" s="151">
        <v>2.3999999999999998E-3</v>
      </c>
      <c r="E8" s="150">
        <v>344.14</v>
      </c>
      <c r="F8" s="14">
        <v>1.0409999999999999</v>
      </c>
      <c r="G8" s="152">
        <v>-0.19020000000000001</v>
      </c>
      <c r="H8" s="152">
        <v>0.05</v>
      </c>
      <c r="I8" s="150">
        <v>6.5</v>
      </c>
      <c r="J8" s="150">
        <v>6.5</v>
      </c>
      <c r="K8" s="152">
        <v>5.4260000000000003E-2</v>
      </c>
      <c r="L8" s="150" t="s">
        <v>40</v>
      </c>
      <c r="M8" s="14" t="s">
        <v>197</v>
      </c>
      <c r="N8" s="151">
        <v>4.1999999999999997E-3</v>
      </c>
      <c r="O8" s="18">
        <v>0.42230000000000001</v>
      </c>
      <c r="P8" s="152">
        <v>-0.1263</v>
      </c>
      <c r="Q8" s="152">
        <v>0.34239999999999998</v>
      </c>
      <c r="R8" s="152">
        <v>-3.0999999999999999E-3</v>
      </c>
      <c r="S8" s="152">
        <v>0</v>
      </c>
      <c r="T8" s="152">
        <v>-3.5999999999999999E-3</v>
      </c>
      <c r="U8" s="150">
        <v>13497</v>
      </c>
      <c r="V8" s="150">
        <v>15</v>
      </c>
      <c r="W8" s="153">
        <v>0.21180555555555555</v>
      </c>
      <c r="X8" s="154">
        <v>42705</v>
      </c>
      <c r="Y8" s="21" t="s">
        <v>38</v>
      </c>
    </row>
    <row r="9" spans="1:25" ht="15.75" thickBot="1" x14ac:dyDescent="0.2">
      <c r="A9" s="7">
        <v>150032</v>
      </c>
      <c r="B9" s="144" t="s">
        <v>235</v>
      </c>
      <c r="C9" s="7">
        <v>1.0229999999999999</v>
      </c>
      <c r="D9" s="147">
        <v>1E-3</v>
      </c>
      <c r="E9" s="144">
        <v>68.290000000000006</v>
      </c>
      <c r="F9" s="7">
        <v>1.0163</v>
      </c>
      <c r="G9" s="146">
        <v>-6.6E-3</v>
      </c>
      <c r="H9" s="146">
        <v>0.05</v>
      </c>
      <c r="I9" s="144">
        <v>5</v>
      </c>
      <c r="J9" s="144">
        <v>5</v>
      </c>
      <c r="K9" s="146">
        <v>4.9669999999999999E-2</v>
      </c>
      <c r="L9" s="144" t="s">
        <v>40</v>
      </c>
      <c r="M9" s="7" t="s">
        <v>236</v>
      </c>
      <c r="N9" s="157">
        <v>0</v>
      </c>
      <c r="O9" s="23">
        <v>0.1196</v>
      </c>
      <c r="P9" s="146">
        <v>-7.1000000000000004E-3</v>
      </c>
      <c r="Q9" s="144" t="s">
        <v>37</v>
      </c>
      <c r="R9" s="146">
        <v>-2.7000000000000001E-3</v>
      </c>
      <c r="S9" s="146">
        <v>-3.3999999999999998E-3</v>
      </c>
      <c r="T9" s="146">
        <v>-2.8E-3</v>
      </c>
      <c r="U9" s="144">
        <v>1862</v>
      </c>
      <c r="V9" s="144">
        <v>66</v>
      </c>
      <c r="W9" s="148">
        <v>0.3347222222222222</v>
      </c>
      <c r="X9" s="149">
        <v>42821</v>
      </c>
      <c r="Y9" s="13" t="s">
        <v>38</v>
      </c>
    </row>
    <row r="10" spans="1:25" ht="14.25" thickBot="1" x14ac:dyDescent="0.2">
      <c r="A10" s="44" t="s">
        <v>246</v>
      </c>
      <c r="B10" s="36"/>
      <c r="C10" s="35"/>
      <c r="D10" s="43">
        <f>AVERAGE(D7:D9)</f>
        <v>5.9999999999999995E-4</v>
      </c>
      <c r="E10" s="36"/>
      <c r="F10" s="35"/>
      <c r="G10" s="43">
        <f>AVERAGE(G7:G9)</f>
        <v>-0.12640000000000001</v>
      </c>
      <c r="H10" s="37"/>
      <c r="I10" s="36"/>
      <c r="J10" s="36"/>
      <c r="K10" s="43">
        <f>AVERAGE(K7:K9)</f>
        <v>5.2866666666666666E-2</v>
      </c>
      <c r="L10" s="36"/>
      <c r="M10" s="35"/>
      <c r="N10" s="38"/>
      <c r="O10" s="39"/>
      <c r="P10" s="43">
        <f>AVERAGE(P7:P9)</f>
        <v>-8.4599999999999995E-2</v>
      </c>
      <c r="Q10" s="37"/>
      <c r="R10" s="43">
        <f>AVERAGE(R7:R9)</f>
        <v>-4.0000000000000002E-4</v>
      </c>
      <c r="S10" s="37"/>
      <c r="T10" s="37"/>
      <c r="U10" s="36"/>
      <c r="V10" s="36"/>
      <c r="W10" s="40"/>
      <c r="X10" s="41"/>
      <c r="Y10" s="42"/>
    </row>
    <row r="11" spans="1:25" ht="15.75" thickBot="1" x14ac:dyDescent="0.2">
      <c r="A11" s="14">
        <v>150331</v>
      </c>
      <c r="B11" s="150" t="s">
        <v>227</v>
      </c>
      <c r="C11" s="14">
        <v>1.131</v>
      </c>
      <c r="D11" s="151">
        <v>3.5000000000000001E-3</v>
      </c>
      <c r="E11" s="150">
        <v>1303.08</v>
      </c>
      <c r="F11" s="14">
        <v>1.0385</v>
      </c>
      <c r="G11" s="152">
        <v>-8.9099999999999999E-2</v>
      </c>
      <c r="H11" s="152">
        <v>4.4999999999999998E-2</v>
      </c>
      <c r="I11" s="150">
        <v>6</v>
      </c>
      <c r="J11" s="150">
        <v>6</v>
      </c>
      <c r="K11" s="152">
        <v>5.4919999999999997E-2</v>
      </c>
      <c r="L11" s="150" t="s">
        <v>40</v>
      </c>
      <c r="M11" s="14" t="s">
        <v>222</v>
      </c>
      <c r="N11" s="156">
        <v>-1E-3</v>
      </c>
      <c r="O11" s="18">
        <v>0.25219999999999998</v>
      </c>
      <c r="P11" s="152">
        <v>-6.5199999999999994E-2</v>
      </c>
      <c r="Q11" s="152">
        <v>0.74119999999999997</v>
      </c>
      <c r="R11" s="152">
        <v>-4.0000000000000001E-3</v>
      </c>
      <c r="S11" s="152">
        <v>-4.4000000000000003E-3</v>
      </c>
      <c r="T11" s="152">
        <v>-4.7999999999999996E-3</v>
      </c>
      <c r="U11" s="150">
        <v>47624</v>
      </c>
      <c r="V11" s="150">
        <v>-224</v>
      </c>
      <c r="W11" s="153">
        <v>0.21180555555555555</v>
      </c>
      <c r="X11" s="154">
        <v>42705</v>
      </c>
      <c r="Y11" s="21" t="s">
        <v>38</v>
      </c>
    </row>
    <row r="12" spans="1:25" ht="15.75" thickBot="1" x14ac:dyDescent="0.2">
      <c r="A12" s="7">
        <v>150219</v>
      </c>
      <c r="B12" s="144" t="s">
        <v>228</v>
      </c>
      <c r="C12" s="7">
        <v>1.2150000000000001</v>
      </c>
      <c r="D12" s="145">
        <v>-8.9999999999999993E-3</v>
      </c>
      <c r="E12" s="144">
        <v>243.41</v>
      </c>
      <c r="F12" s="7">
        <v>1.0329999999999999</v>
      </c>
      <c r="G12" s="146">
        <v>-0.1762</v>
      </c>
      <c r="H12" s="146">
        <v>4.4999999999999998E-2</v>
      </c>
      <c r="I12" s="144">
        <v>6</v>
      </c>
      <c r="J12" s="144">
        <v>6</v>
      </c>
      <c r="K12" s="146">
        <v>5.076E-2</v>
      </c>
      <c r="L12" s="144" t="s">
        <v>40</v>
      </c>
      <c r="M12" s="158" t="s">
        <v>229</v>
      </c>
      <c r="N12" s="147">
        <v>2.7000000000000001E-3</v>
      </c>
      <c r="O12" s="23">
        <v>0.36899999999999999</v>
      </c>
      <c r="P12" s="146">
        <v>-0.13469999999999999</v>
      </c>
      <c r="Q12" s="146">
        <v>0.47549999999999998</v>
      </c>
      <c r="R12" s="146">
        <v>-7.4999999999999997E-3</v>
      </c>
      <c r="S12" s="146">
        <v>-1E-3</v>
      </c>
      <c r="T12" s="146">
        <v>-6.4000000000000003E-3</v>
      </c>
      <c r="U12" s="144">
        <v>46521</v>
      </c>
      <c r="V12" s="144">
        <v>13</v>
      </c>
      <c r="W12" s="148">
        <v>0.21180555555555555</v>
      </c>
      <c r="X12" s="149">
        <v>42738</v>
      </c>
      <c r="Y12" s="13" t="s">
        <v>38</v>
      </c>
    </row>
    <row r="13" spans="1:25" ht="15.75" thickBot="1" x14ac:dyDescent="0.2">
      <c r="A13" s="14">
        <v>150123</v>
      </c>
      <c r="B13" s="150" t="s">
        <v>230</v>
      </c>
      <c r="C13" s="14">
        <v>1.256</v>
      </c>
      <c r="D13" s="159">
        <v>0</v>
      </c>
      <c r="E13" s="150">
        <v>0.39</v>
      </c>
      <c r="F13" s="14">
        <v>1.0334000000000001</v>
      </c>
      <c r="G13" s="152">
        <v>-0.21540000000000001</v>
      </c>
      <c r="H13" s="152">
        <v>4.4999999999999998E-2</v>
      </c>
      <c r="I13" s="150">
        <v>6</v>
      </c>
      <c r="J13" s="150">
        <v>6</v>
      </c>
      <c r="K13" s="152">
        <v>4.9079999999999999E-2</v>
      </c>
      <c r="L13" s="150" t="s">
        <v>40</v>
      </c>
      <c r="M13" s="14" t="s">
        <v>231</v>
      </c>
      <c r="N13" s="151">
        <v>1E-3</v>
      </c>
      <c r="O13" s="18">
        <v>0.5101</v>
      </c>
      <c r="P13" s="152">
        <v>-0.16289999999999999</v>
      </c>
      <c r="Q13" s="152">
        <v>0.52690000000000003</v>
      </c>
      <c r="R13" s="152">
        <v>-8.3000000000000001E-3</v>
      </c>
      <c r="S13" s="152">
        <v>-8.5000000000000006E-3</v>
      </c>
      <c r="T13" s="152">
        <v>-3.5999999999999999E-3</v>
      </c>
      <c r="U13" s="150">
        <v>6555</v>
      </c>
      <c r="V13" s="150">
        <v>0</v>
      </c>
      <c r="W13" s="153">
        <v>0.21180555555555555</v>
      </c>
      <c r="X13" s="154">
        <v>42738</v>
      </c>
      <c r="Y13" s="21" t="s">
        <v>38</v>
      </c>
    </row>
    <row r="14" spans="1:25" ht="14.25" thickBot="1" x14ac:dyDescent="0.2">
      <c r="A14" s="44" t="s">
        <v>244</v>
      </c>
      <c r="B14" s="36"/>
      <c r="C14" s="35"/>
      <c r="D14" s="43">
        <f>AVERAGE(D11:D13)</f>
        <v>-1.8333333333333333E-3</v>
      </c>
      <c r="E14" s="36"/>
      <c r="F14" s="35"/>
      <c r="G14" s="43">
        <f>AVERAGE(G11:G13)</f>
        <v>-0.16023333333333334</v>
      </c>
      <c r="H14" s="37"/>
      <c r="I14" s="36"/>
      <c r="J14" s="36"/>
      <c r="K14" s="43">
        <f>AVERAGE(K11:K13)</f>
        <v>5.158666666666667E-2</v>
      </c>
      <c r="L14" s="36"/>
      <c r="M14" s="35"/>
      <c r="N14" s="38"/>
      <c r="O14" s="39"/>
      <c r="P14" s="43">
        <f>AVERAGE(P11:P13)</f>
        <v>-0.12093333333333332</v>
      </c>
      <c r="Q14" s="37"/>
      <c r="R14" s="43">
        <f>AVERAGE(R11:R13)</f>
        <v>-6.5999999999999991E-3</v>
      </c>
      <c r="S14" s="37"/>
      <c r="T14" s="37"/>
      <c r="U14" s="36"/>
      <c r="V14" s="36"/>
      <c r="W14" s="40"/>
      <c r="X14" s="41"/>
      <c r="Y14" s="42"/>
    </row>
    <row r="15" spans="1:25" ht="15.75" thickBot="1" x14ac:dyDescent="0.2">
      <c r="A15" s="7">
        <v>150323</v>
      </c>
      <c r="B15" s="144" t="s">
        <v>194</v>
      </c>
      <c r="C15" s="7">
        <v>1.052</v>
      </c>
      <c r="D15" s="147">
        <v>1E-3</v>
      </c>
      <c r="E15" s="144">
        <v>87.2</v>
      </c>
      <c r="F15" s="7">
        <v>1.0301</v>
      </c>
      <c r="G15" s="146">
        <v>-2.1299999999999999E-2</v>
      </c>
      <c r="H15" s="146">
        <v>0.04</v>
      </c>
      <c r="I15" s="144">
        <v>5.5</v>
      </c>
      <c r="J15" s="144">
        <v>5.5</v>
      </c>
      <c r="K15" s="146">
        <v>5.382E-2</v>
      </c>
      <c r="L15" s="144" t="s">
        <v>40</v>
      </c>
      <c r="M15" s="7" t="s">
        <v>76</v>
      </c>
      <c r="N15" s="147">
        <v>2.8E-3</v>
      </c>
      <c r="O15" s="23">
        <v>0.18859999999999999</v>
      </c>
      <c r="P15" s="146">
        <v>-1.9599999999999999E-2</v>
      </c>
      <c r="Q15" s="146">
        <v>0.90159999999999996</v>
      </c>
      <c r="R15" s="146">
        <v>-6.1000000000000004E-3</v>
      </c>
      <c r="S15" s="146">
        <v>-4.7000000000000002E-3</v>
      </c>
      <c r="T15" s="146">
        <v>-4.0000000000000001E-3</v>
      </c>
      <c r="U15" s="144">
        <v>3879</v>
      </c>
      <c r="V15" s="144">
        <v>0</v>
      </c>
      <c r="W15" s="148">
        <v>0.21180555555555555</v>
      </c>
      <c r="X15" s="149">
        <v>42738</v>
      </c>
      <c r="Y15" s="13" t="s">
        <v>38</v>
      </c>
    </row>
    <row r="16" spans="1:25" ht="15.75" thickBot="1" x14ac:dyDescent="0.2">
      <c r="A16" s="14">
        <v>150289</v>
      </c>
      <c r="B16" s="150" t="s">
        <v>196</v>
      </c>
      <c r="C16" s="14">
        <v>1.0549999999999999</v>
      </c>
      <c r="D16" s="159">
        <v>0</v>
      </c>
      <c r="E16" s="150">
        <v>4556.66</v>
      </c>
      <c r="F16" s="14">
        <v>1.0329999999999999</v>
      </c>
      <c r="G16" s="152">
        <v>-2.1299999999999999E-2</v>
      </c>
      <c r="H16" s="152">
        <v>0.04</v>
      </c>
      <c r="I16" s="150">
        <v>5.5</v>
      </c>
      <c r="J16" s="150">
        <v>5.5</v>
      </c>
      <c r="K16" s="152">
        <v>5.382E-2</v>
      </c>
      <c r="L16" s="150" t="s">
        <v>40</v>
      </c>
      <c r="M16" s="14" t="s">
        <v>197</v>
      </c>
      <c r="N16" s="151">
        <v>4.1999999999999997E-3</v>
      </c>
      <c r="O16" s="18">
        <v>0.15590000000000001</v>
      </c>
      <c r="P16" s="152">
        <v>-1.9599999999999999E-2</v>
      </c>
      <c r="Q16" s="152">
        <v>0.97360000000000002</v>
      </c>
      <c r="R16" s="152">
        <v>3.8999999999999998E-3</v>
      </c>
      <c r="S16" s="152">
        <v>9.9000000000000008E-3</v>
      </c>
      <c r="T16" s="152">
        <v>1.11E-2</v>
      </c>
      <c r="U16" s="150">
        <v>45288</v>
      </c>
      <c r="V16" s="150">
        <v>4042</v>
      </c>
      <c r="W16" s="153">
        <v>0.21180555555555555</v>
      </c>
      <c r="X16" s="154">
        <v>42719</v>
      </c>
      <c r="Y16" s="21" t="s">
        <v>38</v>
      </c>
    </row>
    <row r="17" spans="1:25" ht="15.75" thickBot="1" x14ac:dyDescent="0.2">
      <c r="A17" s="7">
        <v>150303</v>
      </c>
      <c r="B17" s="144" t="s">
        <v>200</v>
      </c>
      <c r="C17" s="7">
        <v>1.0569999999999999</v>
      </c>
      <c r="D17" s="145">
        <v>-8.9999999999999998E-4</v>
      </c>
      <c r="E17" s="144">
        <v>554.64</v>
      </c>
      <c r="F17" s="7">
        <v>1.0327</v>
      </c>
      <c r="G17" s="146">
        <v>-2.35E-2</v>
      </c>
      <c r="H17" s="146">
        <v>0.04</v>
      </c>
      <c r="I17" s="144">
        <v>6</v>
      </c>
      <c r="J17" s="144">
        <v>5.5</v>
      </c>
      <c r="K17" s="146">
        <v>5.3800000000000001E-2</v>
      </c>
      <c r="L17" s="144" t="s">
        <v>40</v>
      </c>
      <c r="M17" s="7" t="s">
        <v>201</v>
      </c>
      <c r="N17" s="145">
        <v>-4.7999999999999996E-3</v>
      </c>
      <c r="O17" s="23">
        <v>0.28620000000000001</v>
      </c>
      <c r="P17" s="146">
        <v>-2.1399999999999999E-2</v>
      </c>
      <c r="Q17" s="160">
        <v>0.66949999999999998</v>
      </c>
      <c r="R17" s="146">
        <v>3.8999999999999998E-3</v>
      </c>
      <c r="S17" s="146">
        <v>4.8999999999999998E-3</v>
      </c>
      <c r="T17" s="146">
        <v>4.1999999999999997E-3</v>
      </c>
      <c r="U17" s="144">
        <v>27139</v>
      </c>
      <c r="V17" s="144">
        <v>250</v>
      </c>
      <c r="W17" s="148">
        <v>0.21180555555555555</v>
      </c>
      <c r="X17" s="149">
        <v>42719</v>
      </c>
      <c r="Y17" s="13" t="s">
        <v>38</v>
      </c>
    </row>
    <row r="18" spans="1:25" ht="15.75" thickBot="1" x14ac:dyDescent="0.2">
      <c r="A18" s="14">
        <v>150293</v>
      </c>
      <c r="B18" s="150" t="s">
        <v>204</v>
      </c>
      <c r="C18" s="14">
        <v>1.0820000000000001</v>
      </c>
      <c r="D18" s="156">
        <v>-8.9999999999999998E-4</v>
      </c>
      <c r="E18" s="150">
        <v>0.75</v>
      </c>
      <c r="F18" s="14">
        <v>1.0567</v>
      </c>
      <c r="G18" s="152">
        <v>-2.3900000000000001E-2</v>
      </c>
      <c r="H18" s="152">
        <v>0.04</v>
      </c>
      <c r="I18" s="150">
        <v>6.25</v>
      </c>
      <c r="J18" s="150">
        <v>5.5</v>
      </c>
      <c r="K18" s="152">
        <v>5.3780000000000001E-2</v>
      </c>
      <c r="L18" s="150" t="s">
        <v>40</v>
      </c>
      <c r="M18" s="14" t="s">
        <v>66</v>
      </c>
      <c r="N18" s="156">
        <v>-3.0999999999999999E-3</v>
      </c>
      <c r="O18" s="18">
        <v>0.33050000000000002</v>
      </c>
      <c r="P18" s="152">
        <v>-2.1999999999999999E-2</v>
      </c>
      <c r="Q18" s="152">
        <v>0.53700000000000003</v>
      </c>
      <c r="R18" s="152">
        <v>5.1999999999999998E-3</v>
      </c>
      <c r="S18" s="152">
        <v>4.4999999999999997E-3</v>
      </c>
      <c r="T18" s="152">
        <v>1.6999999999999999E-3</v>
      </c>
      <c r="U18" s="150">
        <v>1258</v>
      </c>
      <c r="V18" s="150">
        <v>0</v>
      </c>
      <c r="W18" s="153">
        <v>0.21180555555555555</v>
      </c>
      <c r="X18" s="154">
        <v>42705</v>
      </c>
      <c r="Y18" s="21" t="s">
        <v>38</v>
      </c>
    </row>
    <row r="19" spans="1:25" ht="15.75" thickBot="1" x14ac:dyDescent="0.2">
      <c r="A19" s="7">
        <v>150335</v>
      </c>
      <c r="B19" s="144" t="s">
        <v>195</v>
      </c>
      <c r="C19" s="7">
        <v>1.056</v>
      </c>
      <c r="D19" s="157">
        <v>0</v>
      </c>
      <c r="E19" s="144">
        <v>875.44</v>
      </c>
      <c r="F19" s="7">
        <v>1.0329999999999999</v>
      </c>
      <c r="G19" s="146">
        <v>-2.23E-2</v>
      </c>
      <c r="H19" s="146">
        <v>0.04</v>
      </c>
      <c r="I19" s="144">
        <v>5.5</v>
      </c>
      <c r="J19" s="144">
        <v>5.5</v>
      </c>
      <c r="K19" s="146">
        <v>5.3760000000000002E-2</v>
      </c>
      <c r="L19" s="144" t="s">
        <v>40</v>
      </c>
      <c r="M19" s="7" t="s">
        <v>80</v>
      </c>
      <c r="N19" s="145">
        <v>-9.2999999999999992E-3</v>
      </c>
      <c r="O19" s="23">
        <v>0.2712</v>
      </c>
      <c r="P19" s="146">
        <v>-2.0500000000000001E-2</v>
      </c>
      <c r="Q19" s="160">
        <v>0.70409999999999995</v>
      </c>
      <c r="R19" s="146">
        <v>1.2200000000000001E-2</v>
      </c>
      <c r="S19" s="146">
        <v>8.3999999999999995E-3</v>
      </c>
      <c r="T19" s="146">
        <v>3.8999999999999998E-3</v>
      </c>
      <c r="U19" s="144">
        <v>12246</v>
      </c>
      <c r="V19" s="144">
        <v>281</v>
      </c>
      <c r="W19" s="148">
        <v>0.21180555555555555</v>
      </c>
      <c r="X19" s="149">
        <v>42719</v>
      </c>
      <c r="Y19" s="13" t="s">
        <v>38</v>
      </c>
    </row>
    <row r="20" spans="1:25" ht="15.75" thickBot="1" x14ac:dyDescent="0.2">
      <c r="A20" s="14">
        <v>150291</v>
      </c>
      <c r="B20" s="161" t="s">
        <v>198</v>
      </c>
      <c r="C20" s="14">
        <v>1.056</v>
      </c>
      <c r="D20" s="159">
        <v>0</v>
      </c>
      <c r="E20" s="150">
        <v>173.48</v>
      </c>
      <c r="F20" s="14">
        <v>1.0329999999999999</v>
      </c>
      <c r="G20" s="152">
        <v>-2.23E-2</v>
      </c>
      <c r="H20" s="152">
        <v>0.04</v>
      </c>
      <c r="I20" s="150">
        <v>5.5</v>
      </c>
      <c r="J20" s="150">
        <v>5.5</v>
      </c>
      <c r="K20" s="152">
        <v>5.3760000000000002E-2</v>
      </c>
      <c r="L20" s="150" t="s">
        <v>40</v>
      </c>
      <c r="M20" s="14" t="s">
        <v>95</v>
      </c>
      <c r="N20" s="151">
        <v>1.1000000000000001E-3</v>
      </c>
      <c r="O20" s="18">
        <v>0.20100000000000001</v>
      </c>
      <c r="P20" s="152">
        <v>-2.0500000000000001E-2</v>
      </c>
      <c r="Q20" s="152">
        <v>0.86839999999999995</v>
      </c>
      <c r="R20" s="152">
        <v>1.4E-3</v>
      </c>
      <c r="S20" s="152">
        <v>0</v>
      </c>
      <c r="T20" s="152">
        <v>0</v>
      </c>
      <c r="U20" s="150">
        <v>19233</v>
      </c>
      <c r="V20" s="150">
        <v>17</v>
      </c>
      <c r="W20" s="153">
        <v>0.21180555555555555</v>
      </c>
      <c r="X20" s="154">
        <v>42719</v>
      </c>
      <c r="Y20" s="21" t="s">
        <v>38</v>
      </c>
    </row>
    <row r="21" spans="1:25" ht="15.75" thickBot="1" x14ac:dyDescent="0.2">
      <c r="A21" s="7">
        <v>150297</v>
      </c>
      <c r="B21" s="144" t="s">
        <v>202</v>
      </c>
      <c r="C21" s="7">
        <v>1.089</v>
      </c>
      <c r="D21" s="145">
        <v>-2.7000000000000001E-3</v>
      </c>
      <c r="E21" s="144">
        <v>66.28</v>
      </c>
      <c r="F21" s="7">
        <v>1.0638000000000001</v>
      </c>
      <c r="G21" s="146">
        <v>-2.3699999999999999E-2</v>
      </c>
      <c r="H21" s="146">
        <v>0.04</v>
      </c>
      <c r="I21" s="144">
        <v>6</v>
      </c>
      <c r="J21" s="144">
        <v>5.5</v>
      </c>
      <c r="K21" s="146">
        <v>5.3740000000000003E-2</v>
      </c>
      <c r="L21" s="144" t="s">
        <v>40</v>
      </c>
      <c r="M21" s="158" t="s">
        <v>203</v>
      </c>
      <c r="N21" s="147">
        <v>1.1000000000000001E-3</v>
      </c>
      <c r="O21" s="23">
        <v>0.18340000000000001</v>
      </c>
      <c r="P21" s="146">
        <v>-2.1899999999999999E-2</v>
      </c>
      <c r="Q21" s="146">
        <v>0.86460000000000004</v>
      </c>
      <c r="R21" s="146">
        <v>3.8E-3</v>
      </c>
      <c r="S21" s="146">
        <v>7.7999999999999996E-3</v>
      </c>
      <c r="T21" s="146">
        <v>-1.1999999999999999E-3</v>
      </c>
      <c r="U21" s="144">
        <v>6282</v>
      </c>
      <c r="V21" s="144">
        <v>0</v>
      </c>
      <c r="W21" s="148">
        <v>0.21180555555555555</v>
      </c>
      <c r="X21" s="149">
        <v>42705</v>
      </c>
      <c r="Y21" s="13" t="s">
        <v>38</v>
      </c>
    </row>
    <row r="22" spans="1:25" ht="15.75" thickBot="1" x14ac:dyDescent="0.2">
      <c r="A22" s="14">
        <v>150299</v>
      </c>
      <c r="B22" s="161" t="s">
        <v>199</v>
      </c>
      <c r="C22" s="14">
        <v>1.0569999999999999</v>
      </c>
      <c r="D22" s="159">
        <v>0</v>
      </c>
      <c r="E22" s="150">
        <v>603.66</v>
      </c>
      <c r="F22" s="14">
        <v>1.0331999999999999</v>
      </c>
      <c r="G22" s="152">
        <v>-2.3E-2</v>
      </c>
      <c r="H22" s="152">
        <v>0.04</v>
      </c>
      <c r="I22" s="150">
        <v>5.5</v>
      </c>
      <c r="J22" s="150">
        <v>5.5</v>
      </c>
      <c r="K22" s="152">
        <v>5.3719999999999997E-2</v>
      </c>
      <c r="L22" s="150" t="s">
        <v>40</v>
      </c>
      <c r="M22" s="14" t="s">
        <v>95</v>
      </c>
      <c r="N22" s="151">
        <v>1.1000000000000001E-3</v>
      </c>
      <c r="O22" s="18">
        <v>0.17480000000000001</v>
      </c>
      <c r="P22" s="152">
        <v>-2.1399999999999999E-2</v>
      </c>
      <c r="Q22" s="162">
        <v>0.92930000000000001</v>
      </c>
      <c r="R22" s="152">
        <v>3.2000000000000002E-3</v>
      </c>
      <c r="S22" s="152">
        <v>4.0000000000000001E-3</v>
      </c>
      <c r="T22" s="152">
        <v>2.2000000000000001E-3</v>
      </c>
      <c r="U22" s="150">
        <v>34016</v>
      </c>
      <c r="V22" s="150">
        <v>147</v>
      </c>
      <c r="W22" s="153">
        <v>0.21180555555555555</v>
      </c>
      <c r="X22" s="154">
        <v>42719</v>
      </c>
      <c r="Y22" s="21" t="s">
        <v>38</v>
      </c>
    </row>
    <row r="23" spans="1:25" ht="15.75" thickBot="1" x14ac:dyDescent="0.2">
      <c r="A23" s="7">
        <v>150247</v>
      </c>
      <c r="B23" s="144" t="s">
        <v>205</v>
      </c>
      <c r="C23" s="7">
        <v>1.054</v>
      </c>
      <c r="D23" s="145">
        <v>-8.9999999999999998E-4</v>
      </c>
      <c r="E23" s="144">
        <v>718.72</v>
      </c>
      <c r="F23" s="7">
        <v>1.0301</v>
      </c>
      <c r="G23" s="146">
        <v>-2.3199999999999998E-2</v>
      </c>
      <c r="H23" s="146">
        <v>0.04</v>
      </c>
      <c r="I23" s="144">
        <v>5.5</v>
      </c>
      <c r="J23" s="144">
        <v>5.5</v>
      </c>
      <c r="K23" s="146">
        <v>5.3719999999999997E-2</v>
      </c>
      <c r="L23" s="144" t="s">
        <v>40</v>
      </c>
      <c r="M23" s="7" t="s">
        <v>110</v>
      </c>
      <c r="N23" s="147">
        <v>4.0000000000000001E-3</v>
      </c>
      <c r="O23" s="23">
        <v>0.25390000000000001</v>
      </c>
      <c r="P23" s="146">
        <v>-2.1499999999999998E-2</v>
      </c>
      <c r="Q23" s="146">
        <v>0.74860000000000004</v>
      </c>
      <c r="R23" s="146">
        <v>-5.1000000000000004E-3</v>
      </c>
      <c r="S23" s="146">
        <v>-6.9999999999999999E-4</v>
      </c>
      <c r="T23" s="146">
        <v>5.1000000000000004E-3</v>
      </c>
      <c r="U23" s="144">
        <v>21932</v>
      </c>
      <c r="V23" s="144">
        <v>23</v>
      </c>
      <c r="W23" s="148">
        <v>0.21180555555555555</v>
      </c>
      <c r="X23" s="149">
        <v>42738</v>
      </c>
      <c r="Y23" s="13" t="s">
        <v>38</v>
      </c>
    </row>
    <row r="24" spans="1:25" ht="15.75" thickBot="1" x14ac:dyDescent="0.2">
      <c r="A24" s="14">
        <v>150287</v>
      </c>
      <c r="B24" s="150" t="s">
        <v>77</v>
      </c>
      <c r="C24" s="14">
        <v>1.0569999999999999</v>
      </c>
      <c r="D24" s="159">
        <v>0</v>
      </c>
      <c r="E24" s="150">
        <v>488.26</v>
      </c>
      <c r="F24" s="14">
        <v>1.0329999999999999</v>
      </c>
      <c r="G24" s="152">
        <v>-2.3199999999999998E-2</v>
      </c>
      <c r="H24" s="152">
        <v>0.04</v>
      </c>
      <c r="I24" s="150">
        <v>5.5</v>
      </c>
      <c r="J24" s="150">
        <v>5.5</v>
      </c>
      <c r="K24" s="152">
        <v>5.3710000000000001E-2</v>
      </c>
      <c r="L24" s="150" t="s">
        <v>40</v>
      </c>
      <c r="M24" s="14" t="s">
        <v>78</v>
      </c>
      <c r="N24" s="151">
        <v>2.9999999999999997E-4</v>
      </c>
      <c r="O24" s="18">
        <v>0.1943</v>
      </c>
      <c r="P24" s="152">
        <v>-2.1399999999999999E-2</v>
      </c>
      <c r="Q24" s="152">
        <v>0.88390000000000002</v>
      </c>
      <c r="R24" s="152">
        <v>-2.8E-3</v>
      </c>
      <c r="S24" s="152">
        <v>3.0999999999999999E-3</v>
      </c>
      <c r="T24" s="152">
        <v>1.9E-3</v>
      </c>
      <c r="U24" s="150">
        <v>51604</v>
      </c>
      <c r="V24" s="150">
        <v>222</v>
      </c>
      <c r="W24" s="153">
        <v>0.21180555555555555</v>
      </c>
      <c r="X24" s="154">
        <v>42719</v>
      </c>
      <c r="Y24" s="21" t="s">
        <v>38</v>
      </c>
    </row>
    <row r="25" spans="1:25" ht="15.75" thickBot="1" x14ac:dyDescent="0.2">
      <c r="A25" s="7">
        <v>150263</v>
      </c>
      <c r="B25" s="144" t="s">
        <v>210</v>
      </c>
      <c r="C25" s="7">
        <v>1.06</v>
      </c>
      <c r="D25" s="145">
        <v>-1.9E-3</v>
      </c>
      <c r="E25" s="144">
        <v>13.61</v>
      </c>
      <c r="F25" s="7">
        <v>1.0330999999999999</v>
      </c>
      <c r="G25" s="146">
        <v>-2.5999999999999999E-2</v>
      </c>
      <c r="H25" s="146">
        <v>0.04</v>
      </c>
      <c r="I25" s="144">
        <v>5.5</v>
      </c>
      <c r="J25" s="144">
        <v>5.5</v>
      </c>
      <c r="K25" s="146">
        <v>5.3560000000000003E-2</v>
      </c>
      <c r="L25" s="144" t="s">
        <v>40</v>
      </c>
      <c r="M25" s="7" t="s">
        <v>211</v>
      </c>
      <c r="N25" s="145">
        <v>-2E-3</v>
      </c>
      <c r="O25" s="23">
        <v>0.25390000000000001</v>
      </c>
      <c r="P25" s="146">
        <v>-2.4199999999999999E-2</v>
      </c>
      <c r="Q25" s="146">
        <v>0.74450000000000005</v>
      </c>
      <c r="R25" s="146">
        <v>-5.7000000000000002E-3</v>
      </c>
      <c r="S25" s="146">
        <v>-2.3E-3</v>
      </c>
      <c r="T25" s="146">
        <v>-5.7999999999999996E-3</v>
      </c>
      <c r="U25" s="144">
        <v>1603</v>
      </c>
      <c r="V25" s="144">
        <v>-8</v>
      </c>
      <c r="W25" s="148">
        <v>0.21180555555555555</v>
      </c>
      <c r="X25" s="149">
        <v>42719</v>
      </c>
      <c r="Y25" s="13" t="s">
        <v>38</v>
      </c>
    </row>
    <row r="26" spans="1:25" ht="15.75" thickBot="1" x14ac:dyDescent="0.2">
      <c r="A26" s="14">
        <v>150117</v>
      </c>
      <c r="B26" s="150" t="s">
        <v>206</v>
      </c>
      <c r="C26" s="14">
        <v>1.0580000000000001</v>
      </c>
      <c r="D26" s="151">
        <v>8.9999999999999998E-4</v>
      </c>
      <c r="E26" s="150">
        <v>3339.74</v>
      </c>
      <c r="F26" s="14">
        <v>1.0301</v>
      </c>
      <c r="G26" s="152">
        <v>-2.7099999999999999E-2</v>
      </c>
      <c r="H26" s="152">
        <v>0.04</v>
      </c>
      <c r="I26" s="150">
        <v>5.5</v>
      </c>
      <c r="J26" s="150">
        <v>5.5</v>
      </c>
      <c r="K26" s="152">
        <v>5.3510000000000002E-2</v>
      </c>
      <c r="L26" s="150" t="s">
        <v>40</v>
      </c>
      <c r="M26" s="14" t="s">
        <v>207</v>
      </c>
      <c r="N26" s="151">
        <v>4.8999999999999998E-3</v>
      </c>
      <c r="O26" s="18">
        <v>0.1474</v>
      </c>
      <c r="P26" s="152">
        <v>-2.52E-2</v>
      </c>
      <c r="Q26" s="152">
        <v>1.6639999999999999</v>
      </c>
      <c r="R26" s="152">
        <v>1E-3</v>
      </c>
      <c r="S26" s="152">
        <v>2.8E-3</v>
      </c>
      <c r="T26" s="152">
        <v>2.3E-3</v>
      </c>
      <c r="U26" s="150">
        <v>156969</v>
      </c>
      <c r="V26" s="150">
        <v>709</v>
      </c>
      <c r="W26" s="153">
        <v>0.21180555555555555</v>
      </c>
      <c r="X26" s="154">
        <v>42738</v>
      </c>
      <c r="Y26" s="21" t="s">
        <v>38</v>
      </c>
    </row>
    <row r="27" spans="1:25" ht="15.75" thickBot="1" x14ac:dyDescent="0.2">
      <c r="A27" s="7">
        <v>150130</v>
      </c>
      <c r="B27" s="144" t="s">
        <v>208</v>
      </c>
      <c r="C27" s="7">
        <v>1.0580000000000001</v>
      </c>
      <c r="D27" s="157">
        <v>0</v>
      </c>
      <c r="E27" s="144">
        <v>12463.39</v>
      </c>
      <c r="F27" s="7">
        <v>1.0301</v>
      </c>
      <c r="G27" s="146">
        <v>-2.7099999999999999E-2</v>
      </c>
      <c r="H27" s="146">
        <v>0.04</v>
      </c>
      <c r="I27" s="144">
        <v>5.5</v>
      </c>
      <c r="J27" s="144">
        <v>5.5</v>
      </c>
      <c r="K27" s="146">
        <v>5.3510000000000002E-2</v>
      </c>
      <c r="L27" s="144" t="s">
        <v>40</v>
      </c>
      <c r="M27" s="7" t="s">
        <v>209</v>
      </c>
      <c r="N27" s="147">
        <v>3.5999999999999999E-3</v>
      </c>
      <c r="O27" s="23">
        <v>0.1991</v>
      </c>
      <c r="P27" s="146">
        <v>-2.52E-2</v>
      </c>
      <c r="Q27" s="146">
        <v>0.877</v>
      </c>
      <c r="R27" s="146">
        <v>-2.0000000000000001E-4</v>
      </c>
      <c r="S27" s="146">
        <v>6.8999999999999999E-3</v>
      </c>
      <c r="T27" s="146">
        <v>3.0000000000000001E-3</v>
      </c>
      <c r="U27" s="144">
        <v>454001</v>
      </c>
      <c r="V27" s="144">
        <v>10511</v>
      </c>
      <c r="W27" s="148">
        <v>0.21180555555555555</v>
      </c>
      <c r="X27" s="149">
        <v>42738</v>
      </c>
      <c r="Y27" s="13" t="s">
        <v>38</v>
      </c>
    </row>
    <row r="28" spans="1:25" ht="15.75" thickBot="1" x14ac:dyDescent="0.2">
      <c r="A28" s="14">
        <v>150301</v>
      </c>
      <c r="B28" s="150" t="s">
        <v>212</v>
      </c>
      <c r="C28" s="14">
        <v>1.0669999999999999</v>
      </c>
      <c r="D28" s="156">
        <v>-8.9999999999999998E-4</v>
      </c>
      <c r="E28" s="150">
        <v>2.37</v>
      </c>
      <c r="F28" s="14">
        <v>1.0331999999999999</v>
      </c>
      <c r="G28" s="152">
        <v>-3.27E-2</v>
      </c>
      <c r="H28" s="152">
        <v>0.04</v>
      </c>
      <c r="I28" s="150">
        <v>5.5</v>
      </c>
      <c r="J28" s="150">
        <v>5.5</v>
      </c>
      <c r="K28" s="152">
        <v>5.3199999999999997E-2</v>
      </c>
      <c r="L28" s="150" t="s">
        <v>40</v>
      </c>
      <c r="M28" s="14" t="s">
        <v>56</v>
      </c>
      <c r="N28" s="156">
        <v>-2.8E-3</v>
      </c>
      <c r="O28" s="18">
        <v>0.43459999999999999</v>
      </c>
      <c r="P28" s="152">
        <v>-3.0599999999999999E-2</v>
      </c>
      <c r="Q28" s="162">
        <v>0.32200000000000001</v>
      </c>
      <c r="R28" s="152">
        <v>-3.7000000000000002E-3</v>
      </c>
      <c r="S28" s="152">
        <v>-3.3E-3</v>
      </c>
      <c r="T28" s="152">
        <v>-6.4999999999999997E-3</v>
      </c>
      <c r="U28" s="150">
        <v>5313</v>
      </c>
      <c r="V28" s="150">
        <v>0</v>
      </c>
      <c r="W28" s="153">
        <v>0.21180555555555555</v>
      </c>
      <c r="X28" s="154">
        <v>42719</v>
      </c>
      <c r="Y28" s="21" t="s">
        <v>38</v>
      </c>
    </row>
    <row r="29" spans="1:25" ht="15.75" thickBot="1" x14ac:dyDescent="0.2">
      <c r="A29" s="7">
        <v>150198</v>
      </c>
      <c r="B29" s="144" t="s">
        <v>219</v>
      </c>
      <c r="C29" s="7">
        <v>1.069</v>
      </c>
      <c r="D29" s="145">
        <v>-2.8E-3</v>
      </c>
      <c r="E29" s="144">
        <v>115.76</v>
      </c>
      <c r="F29" s="7">
        <v>1.0301</v>
      </c>
      <c r="G29" s="146">
        <v>-3.78E-2</v>
      </c>
      <c r="H29" s="146">
        <v>0.04</v>
      </c>
      <c r="I29" s="144">
        <v>5.5</v>
      </c>
      <c r="J29" s="144">
        <v>5.5</v>
      </c>
      <c r="K29" s="146">
        <v>5.2940000000000001E-2</v>
      </c>
      <c r="L29" s="144" t="s">
        <v>40</v>
      </c>
      <c r="M29" s="7" t="s">
        <v>220</v>
      </c>
      <c r="N29" s="147">
        <v>4.3E-3</v>
      </c>
      <c r="O29" s="23">
        <v>0.26640000000000003</v>
      </c>
      <c r="P29" s="146">
        <v>-3.5200000000000002E-2</v>
      </c>
      <c r="Q29" s="146">
        <v>0.71930000000000005</v>
      </c>
      <c r="R29" s="146">
        <v>1.8E-3</v>
      </c>
      <c r="S29" s="146">
        <v>2.5000000000000001E-3</v>
      </c>
      <c r="T29" s="146">
        <v>-1.1999999999999999E-3</v>
      </c>
      <c r="U29" s="144">
        <v>49127</v>
      </c>
      <c r="V29" s="144">
        <v>0</v>
      </c>
      <c r="W29" s="148">
        <v>0.21180555555555555</v>
      </c>
      <c r="X29" s="149">
        <v>42738</v>
      </c>
      <c r="Y29" s="13" t="s">
        <v>38</v>
      </c>
    </row>
    <row r="30" spans="1:25" ht="15.75" thickBot="1" x14ac:dyDescent="0.2">
      <c r="A30" s="14">
        <v>150190</v>
      </c>
      <c r="B30" s="150" t="s">
        <v>213</v>
      </c>
      <c r="C30" s="14">
        <v>1.0720000000000001</v>
      </c>
      <c r="D30" s="151">
        <v>3.7000000000000002E-3</v>
      </c>
      <c r="E30" s="150">
        <v>6.23</v>
      </c>
      <c r="F30" s="14">
        <v>1.03</v>
      </c>
      <c r="G30" s="152">
        <v>-4.0800000000000003E-2</v>
      </c>
      <c r="H30" s="152">
        <v>0.04</v>
      </c>
      <c r="I30" s="150">
        <v>5.5</v>
      </c>
      <c r="J30" s="150">
        <v>5.5</v>
      </c>
      <c r="K30" s="152">
        <v>5.2780000000000001E-2</v>
      </c>
      <c r="L30" s="150" t="s">
        <v>40</v>
      </c>
      <c r="M30" s="14" t="s">
        <v>76</v>
      </c>
      <c r="N30" s="151">
        <v>2.8E-3</v>
      </c>
      <c r="O30" s="18">
        <v>0.45019999999999999</v>
      </c>
      <c r="P30" s="152">
        <v>-3.7900000000000003E-2</v>
      </c>
      <c r="Q30" s="152">
        <v>0.28860000000000002</v>
      </c>
      <c r="R30" s="152">
        <v>-6.1000000000000004E-3</v>
      </c>
      <c r="S30" s="152">
        <v>-4.7000000000000002E-3</v>
      </c>
      <c r="T30" s="152">
        <v>-6.4000000000000003E-3</v>
      </c>
      <c r="U30" s="150">
        <v>5798</v>
      </c>
      <c r="V30" s="150">
        <v>-8</v>
      </c>
      <c r="W30" s="153">
        <v>0.21180555555555555</v>
      </c>
      <c r="X30" s="154">
        <v>42738</v>
      </c>
      <c r="Y30" s="21" t="s">
        <v>38</v>
      </c>
    </row>
    <row r="31" spans="1:25" ht="15.75" thickBot="1" x14ac:dyDescent="0.2">
      <c r="A31" s="163">
        <v>150265</v>
      </c>
      <c r="B31" s="164" t="s">
        <v>214</v>
      </c>
      <c r="C31" s="163">
        <v>1.0680000000000001</v>
      </c>
      <c r="D31" s="165">
        <v>2.8E-3</v>
      </c>
      <c r="E31" s="166">
        <v>207.12</v>
      </c>
      <c r="F31" s="163">
        <v>1.026</v>
      </c>
      <c r="G31" s="167">
        <v>-4.0899999999999999E-2</v>
      </c>
      <c r="H31" s="167">
        <v>0.04</v>
      </c>
      <c r="I31" s="166">
        <v>5.5</v>
      </c>
      <c r="J31" s="166">
        <v>5.5</v>
      </c>
      <c r="K31" s="167">
        <v>5.2780000000000001E-2</v>
      </c>
      <c r="L31" s="166" t="s">
        <v>40</v>
      </c>
      <c r="M31" s="163" t="s">
        <v>46</v>
      </c>
      <c r="N31" s="168">
        <v>0</v>
      </c>
      <c r="O31" s="169">
        <v>0.40600000000000003</v>
      </c>
      <c r="P31" s="167">
        <v>-3.7999999999999999E-2</v>
      </c>
      <c r="Q31" s="167">
        <v>0.39660000000000001</v>
      </c>
      <c r="R31" s="167">
        <v>-6.0000000000000001E-3</v>
      </c>
      <c r="S31" s="167">
        <v>-6.0000000000000001E-3</v>
      </c>
      <c r="T31" s="167">
        <v>-6.0000000000000001E-3</v>
      </c>
      <c r="U31" s="166">
        <v>14240</v>
      </c>
      <c r="V31" s="166">
        <v>-45</v>
      </c>
      <c r="W31" s="170">
        <v>0.21180555555555555</v>
      </c>
      <c r="X31" s="171">
        <v>42719</v>
      </c>
      <c r="Y31" s="172" t="s">
        <v>38</v>
      </c>
    </row>
    <row r="32" spans="1:25" ht="15.75" thickBot="1" x14ac:dyDescent="0.2">
      <c r="A32" s="14">
        <v>150261</v>
      </c>
      <c r="B32" s="150" t="s">
        <v>217</v>
      </c>
      <c r="C32" s="14">
        <v>1.069</v>
      </c>
      <c r="D32" s="151">
        <v>8.9999999999999998E-4</v>
      </c>
      <c r="E32" s="150">
        <v>123.1</v>
      </c>
      <c r="F32" s="14">
        <v>1.0263</v>
      </c>
      <c r="G32" s="152">
        <v>-4.1599999999999998E-2</v>
      </c>
      <c r="H32" s="152">
        <v>0.04</v>
      </c>
      <c r="I32" s="150">
        <v>5.5</v>
      </c>
      <c r="J32" s="150">
        <v>5.5</v>
      </c>
      <c r="K32" s="152">
        <v>5.2749999999999998E-2</v>
      </c>
      <c r="L32" s="150" t="s">
        <v>40</v>
      </c>
      <c r="M32" s="14" t="s">
        <v>218</v>
      </c>
      <c r="N32" s="156">
        <v>-1.1000000000000001E-3</v>
      </c>
      <c r="O32" s="18">
        <v>0.43640000000000001</v>
      </c>
      <c r="P32" s="152">
        <v>-3.8899999999999997E-2</v>
      </c>
      <c r="Q32" s="152">
        <v>0.32479999999999998</v>
      </c>
      <c r="R32" s="152">
        <v>-5.4999999999999997E-3</v>
      </c>
      <c r="S32" s="152">
        <v>-4.7999999999999996E-3</v>
      </c>
      <c r="T32" s="152">
        <v>-2.7000000000000001E-3</v>
      </c>
      <c r="U32" s="150">
        <v>16550</v>
      </c>
      <c r="V32" s="150">
        <v>-25</v>
      </c>
      <c r="W32" s="153">
        <v>0.21180555555555555</v>
      </c>
      <c r="X32" s="154">
        <v>42719</v>
      </c>
      <c r="Y32" s="21" t="s">
        <v>38</v>
      </c>
    </row>
    <row r="33" spans="1:25" ht="15.75" thickBot="1" x14ac:dyDescent="0.2">
      <c r="A33" s="7">
        <v>150196</v>
      </c>
      <c r="B33" s="144" t="s">
        <v>215</v>
      </c>
      <c r="C33" s="7">
        <v>1.0740000000000001</v>
      </c>
      <c r="D33" s="157">
        <v>0</v>
      </c>
      <c r="E33" s="144">
        <v>1785.94</v>
      </c>
      <c r="F33" s="7">
        <v>1.0301</v>
      </c>
      <c r="G33" s="146">
        <v>-4.2599999999999999E-2</v>
      </c>
      <c r="H33" s="146">
        <v>0.04</v>
      </c>
      <c r="I33" s="144">
        <v>5.5</v>
      </c>
      <c r="J33" s="144">
        <v>5.5</v>
      </c>
      <c r="K33" s="146">
        <v>5.2690000000000001E-2</v>
      </c>
      <c r="L33" s="144" t="s">
        <v>40</v>
      </c>
      <c r="M33" s="7" t="s">
        <v>216</v>
      </c>
      <c r="N33" s="145">
        <v>-1.5800000000000002E-2</v>
      </c>
      <c r="O33" s="23">
        <v>0.4551</v>
      </c>
      <c r="P33" s="146">
        <v>-3.9699999999999999E-2</v>
      </c>
      <c r="Q33" s="146">
        <v>0.27710000000000001</v>
      </c>
      <c r="R33" s="146">
        <v>-3.3999999999999998E-3</v>
      </c>
      <c r="S33" s="146">
        <v>2.7000000000000001E-3</v>
      </c>
      <c r="T33" s="146">
        <v>1.4E-3</v>
      </c>
      <c r="U33" s="144">
        <v>55068</v>
      </c>
      <c r="V33" s="144">
        <v>1498</v>
      </c>
      <c r="W33" s="148">
        <v>0.21180555555555555</v>
      </c>
      <c r="X33" s="149">
        <v>42738</v>
      </c>
      <c r="Y33" s="13" t="s">
        <v>38</v>
      </c>
    </row>
    <row r="34" spans="1:25" ht="15.75" thickBot="1" x14ac:dyDescent="0.2">
      <c r="A34" s="14">
        <v>502037</v>
      </c>
      <c r="B34" s="150" t="s">
        <v>221</v>
      </c>
      <c r="C34" s="14">
        <v>1.081</v>
      </c>
      <c r="D34" s="151">
        <v>4.5999999999999999E-3</v>
      </c>
      <c r="E34" s="150">
        <v>0.22</v>
      </c>
      <c r="F34" s="14">
        <v>1.0264</v>
      </c>
      <c r="G34" s="152">
        <v>-5.3199999999999997E-2</v>
      </c>
      <c r="H34" s="152">
        <v>0.04</v>
      </c>
      <c r="I34" s="150">
        <v>5.5</v>
      </c>
      <c r="J34" s="150">
        <v>5.5</v>
      </c>
      <c r="K34" s="152">
        <v>5.2150000000000002E-2</v>
      </c>
      <c r="L34" s="150" t="s">
        <v>40</v>
      </c>
      <c r="M34" s="14" t="s">
        <v>222</v>
      </c>
      <c r="N34" s="156">
        <v>-1E-3</v>
      </c>
      <c r="O34" s="18">
        <v>0.45290000000000002</v>
      </c>
      <c r="P34" s="152">
        <v>-4.9599999999999998E-2</v>
      </c>
      <c r="Q34" s="152">
        <v>0.28589999999999999</v>
      </c>
      <c r="R34" s="152">
        <v>-6.8999999999999999E-3</v>
      </c>
      <c r="S34" s="152">
        <v>4.5999999999999999E-3</v>
      </c>
      <c r="T34" s="152">
        <v>2.8999999999999998E-3</v>
      </c>
      <c r="U34" s="150">
        <v>610</v>
      </c>
      <c r="V34" s="150">
        <v>30</v>
      </c>
      <c r="W34" s="153">
        <v>0.21180555555555555</v>
      </c>
      <c r="X34" s="154">
        <v>42719</v>
      </c>
      <c r="Y34" s="21" t="s">
        <v>38</v>
      </c>
    </row>
    <row r="35" spans="1:25" ht="15.75" thickBot="1" x14ac:dyDescent="0.2">
      <c r="A35" s="7">
        <v>150325</v>
      </c>
      <c r="B35" s="144" t="s">
        <v>224</v>
      </c>
      <c r="C35" s="7">
        <v>1.0840000000000001</v>
      </c>
      <c r="D35" s="145">
        <v>-2.8E-3</v>
      </c>
      <c r="E35" s="144">
        <v>0.91</v>
      </c>
      <c r="F35" s="7">
        <v>1.0266</v>
      </c>
      <c r="G35" s="146">
        <v>-5.5899999999999998E-2</v>
      </c>
      <c r="H35" s="146">
        <v>0.04</v>
      </c>
      <c r="I35" s="144">
        <v>5.5</v>
      </c>
      <c r="J35" s="144">
        <v>5.5</v>
      </c>
      <c r="K35" s="146">
        <v>5.2010000000000001E-2</v>
      </c>
      <c r="L35" s="144" t="s">
        <v>40</v>
      </c>
      <c r="M35" s="7" t="s">
        <v>66</v>
      </c>
      <c r="N35" s="145">
        <v>-3.0999999999999999E-3</v>
      </c>
      <c r="O35" s="23">
        <v>0.35510000000000003</v>
      </c>
      <c r="P35" s="146">
        <v>-5.1299999999999998E-2</v>
      </c>
      <c r="Q35" s="160">
        <v>0.51549999999999996</v>
      </c>
      <c r="R35" s="146">
        <v>-2.9999999999999997E-4</v>
      </c>
      <c r="S35" s="146">
        <v>4.3E-3</v>
      </c>
      <c r="T35" s="146">
        <v>1.6299999999999999E-2</v>
      </c>
      <c r="U35" s="144">
        <v>1591</v>
      </c>
      <c r="V35" s="144">
        <v>0</v>
      </c>
      <c r="W35" s="148">
        <v>0.21180555555555555</v>
      </c>
      <c r="X35" s="149">
        <v>42738</v>
      </c>
      <c r="Y35" s="13" t="s">
        <v>38</v>
      </c>
    </row>
    <row r="36" spans="1:25" ht="15.75" thickBot="1" x14ac:dyDescent="0.2">
      <c r="A36" s="14">
        <v>150343</v>
      </c>
      <c r="B36" s="150" t="s">
        <v>223</v>
      </c>
      <c r="C36" s="14">
        <v>1.0820000000000001</v>
      </c>
      <c r="D36" s="151">
        <v>5.5999999999999999E-3</v>
      </c>
      <c r="E36" s="150">
        <v>35.92</v>
      </c>
      <c r="F36" s="14">
        <v>1.0209999999999999</v>
      </c>
      <c r="G36" s="152">
        <v>-5.9700000000000003E-2</v>
      </c>
      <c r="H36" s="152">
        <v>0.04</v>
      </c>
      <c r="I36" s="150">
        <v>5.5</v>
      </c>
      <c r="J36" s="150">
        <v>5.5</v>
      </c>
      <c r="K36" s="152">
        <v>5.1839999999999997E-2</v>
      </c>
      <c r="L36" s="150" t="s">
        <v>40</v>
      </c>
      <c r="M36" s="14" t="s">
        <v>56</v>
      </c>
      <c r="N36" s="156">
        <v>-2.8E-3</v>
      </c>
      <c r="O36" s="18">
        <v>0.44500000000000001</v>
      </c>
      <c r="P36" s="152">
        <v>-5.5100000000000003E-2</v>
      </c>
      <c r="Q36" s="162">
        <v>0.31009999999999999</v>
      </c>
      <c r="R36" s="152">
        <v>-4.7999999999999996E-3</v>
      </c>
      <c r="S36" s="152">
        <v>-7.7999999999999996E-3</v>
      </c>
      <c r="T36" s="152">
        <v>-6.0000000000000001E-3</v>
      </c>
      <c r="U36" s="150">
        <v>6604</v>
      </c>
      <c r="V36" s="150">
        <v>-3</v>
      </c>
      <c r="W36" s="153">
        <v>0.21180555555555555</v>
      </c>
      <c r="X36" s="154">
        <v>42719</v>
      </c>
      <c r="Y36" s="21" t="s">
        <v>38</v>
      </c>
    </row>
    <row r="37" spans="1:25" ht="15.75" thickBot="1" x14ac:dyDescent="0.2">
      <c r="A37" s="7">
        <v>150327</v>
      </c>
      <c r="B37" s="144" t="s">
        <v>284</v>
      </c>
      <c r="C37" s="7">
        <v>1.129</v>
      </c>
      <c r="D37" s="145">
        <v>-2.5000000000000001E-2</v>
      </c>
      <c r="E37" s="144">
        <v>0.32</v>
      </c>
      <c r="F37" s="7">
        <v>1.0263</v>
      </c>
      <c r="G37" s="146">
        <v>-0.10009999999999999</v>
      </c>
      <c r="H37" s="146">
        <v>0.04</v>
      </c>
      <c r="I37" s="144">
        <v>5.5</v>
      </c>
      <c r="J37" s="144">
        <v>5.5</v>
      </c>
      <c r="K37" s="146">
        <v>4.9880000000000001E-2</v>
      </c>
      <c r="L37" s="144" t="s">
        <v>40</v>
      </c>
      <c r="M37" s="7" t="s">
        <v>127</v>
      </c>
      <c r="N37" s="145">
        <v>-5.1000000000000004E-3</v>
      </c>
      <c r="O37" s="23">
        <v>0.48120000000000002</v>
      </c>
      <c r="P37" s="146">
        <v>-0.09</v>
      </c>
      <c r="Q37" s="146">
        <v>0.21940000000000001</v>
      </c>
      <c r="R37" s="146">
        <v>5.5999999999999999E-3</v>
      </c>
      <c r="S37" s="146">
        <v>1.29E-2</v>
      </c>
      <c r="T37" s="146">
        <v>2.5000000000000001E-2</v>
      </c>
      <c r="U37" s="144">
        <v>760</v>
      </c>
      <c r="V37" s="144">
        <v>0</v>
      </c>
      <c r="W37" s="148">
        <v>0.21180555555555555</v>
      </c>
      <c r="X37" s="149">
        <v>42738</v>
      </c>
      <c r="Y37" s="13" t="s">
        <v>38</v>
      </c>
    </row>
    <row r="38" spans="1:25" ht="15.75" thickBot="1" x14ac:dyDescent="0.2">
      <c r="A38" s="14">
        <v>502057</v>
      </c>
      <c r="B38" s="150" t="s">
        <v>217</v>
      </c>
      <c r="C38" s="14">
        <v>1.139</v>
      </c>
      <c r="D38" s="151">
        <v>4.2099999999999999E-2</v>
      </c>
      <c r="E38" s="150">
        <v>29.26</v>
      </c>
      <c r="F38" s="14">
        <v>1.0263</v>
      </c>
      <c r="G38" s="152">
        <v>-0.10979999999999999</v>
      </c>
      <c r="H38" s="152">
        <v>0.04</v>
      </c>
      <c r="I38" s="150">
        <v>5.5</v>
      </c>
      <c r="J38" s="150">
        <v>5.5</v>
      </c>
      <c r="K38" s="152">
        <v>4.9430000000000002E-2</v>
      </c>
      <c r="L38" s="150" t="s">
        <v>40</v>
      </c>
      <c r="M38" s="14" t="s">
        <v>218</v>
      </c>
      <c r="N38" s="156">
        <v>-1.1000000000000001E-3</v>
      </c>
      <c r="O38" s="18">
        <v>0.46679999999999999</v>
      </c>
      <c r="P38" s="152">
        <v>-9.8000000000000004E-2</v>
      </c>
      <c r="Q38" s="152">
        <v>0.25330000000000003</v>
      </c>
      <c r="R38" s="152">
        <v>1.43E-2</v>
      </c>
      <c r="S38" s="152">
        <v>-4.7000000000000002E-3</v>
      </c>
      <c r="T38" s="152">
        <v>-1.1999999999999999E-3</v>
      </c>
      <c r="U38" s="150">
        <v>1170</v>
      </c>
      <c r="V38" s="150">
        <v>0</v>
      </c>
      <c r="W38" s="153">
        <v>0.21180555555555555</v>
      </c>
      <c r="X38" s="154">
        <v>42719</v>
      </c>
      <c r="Y38" s="21" t="s">
        <v>38</v>
      </c>
    </row>
    <row r="39" spans="1:25" ht="15.75" thickBot="1" x14ac:dyDescent="0.2">
      <c r="A39" s="7">
        <v>150047</v>
      </c>
      <c r="B39" s="144" t="s">
        <v>226</v>
      </c>
      <c r="C39" s="7">
        <v>1.5109999999999999</v>
      </c>
      <c r="D39" s="147">
        <v>2.7000000000000001E-3</v>
      </c>
      <c r="E39" s="144">
        <v>148.55000000000001</v>
      </c>
      <c r="F39" s="7">
        <v>1.03</v>
      </c>
      <c r="G39" s="146">
        <v>-0.46700000000000003</v>
      </c>
      <c r="H39" s="146">
        <v>0.04</v>
      </c>
      <c r="I39" s="144">
        <v>5.5</v>
      </c>
      <c r="J39" s="144">
        <v>5.5</v>
      </c>
      <c r="K39" s="146">
        <v>3.7139999999999999E-2</v>
      </c>
      <c r="L39" s="144" t="s">
        <v>40</v>
      </c>
      <c r="M39" s="7" t="s">
        <v>36</v>
      </c>
      <c r="N39" s="157">
        <v>0</v>
      </c>
      <c r="O39" s="23">
        <v>0.69640000000000002</v>
      </c>
      <c r="P39" s="146">
        <v>-0.31569999999999998</v>
      </c>
      <c r="Q39" s="144" t="s">
        <v>37</v>
      </c>
      <c r="R39" s="146">
        <v>7.3000000000000001E-3</v>
      </c>
      <c r="S39" s="146">
        <v>9.4000000000000004E-3</v>
      </c>
      <c r="T39" s="146">
        <v>9.2999999999999992E-3</v>
      </c>
      <c r="U39" s="144">
        <v>1734</v>
      </c>
      <c r="V39" s="144">
        <v>0</v>
      </c>
      <c r="W39" s="148">
        <v>8.8888888888888892E-2</v>
      </c>
      <c r="X39" s="149">
        <v>42738</v>
      </c>
      <c r="Y39" s="13" t="s">
        <v>38</v>
      </c>
    </row>
    <row r="40" spans="1:25" ht="14.25" thickBot="1" x14ac:dyDescent="0.2">
      <c r="A40" s="44" t="s">
        <v>245</v>
      </c>
      <c r="B40" s="36"/>
      <c r="C40" s="35"/>
      <c r="D40" s="43">
        <f>AVERAGE(D15:D39)</f>
        <v>1.0199999999999999E-3</v>
      </c>
      <c r="E40" s="36"/>
      <c r="F40" s="35"/>
      <c r="G40" s="43">
        <f>AVERAGE(G15:G39)</f>
        <v>-5.5599999999999997E-2</v>
      </c>
      <c r="H40" s="37"/>
      <c r="I40" s="36"/>
      <c r="J40" s="36"/>
      <c r="K40" s="43">
        <f>AVERAGE(K15:K39)</f>
        <v>5.2311999999999997E-2</v>
      </c>
      <c r="L40" s="36"/>
      <c r="M40" s="35"/>
      <c r="N40" s="38"/>
      <c r="O40" s="39"/>
      <c r="P40" s="43">
        <f>AVERAGE(P15:P39)</f>
        <v>-4.6575999999999992E-2</v>
      </c>
      <c r="Q40" s="37"/>
      <c r="R40" s="43">
        <f>AVERAGE(R15:R39)</f>
        <v>2.8000000000000008E-4</v>
      </c>
      <c r="S40" s="37"/>
      <c r="T40" s="37"/>
      <c r="U40" s="36"/>
      <c r="V40" s="36"/>
      <c r="W40" s="40"/>
      <c r="X40" s="41"/>
      <c r="Y40" s="42"/>
    </row>
    <row r="41" spans="1:25" ht="15.75" thickBot="1" x14ac:dyDescent="0.2">
      <c r="A41" s="14">
        <v>150088</v>
      </c>
      <c r="B41" s="150" t="s">
        <v>151</v>
      </c>
      <c r="C41" s="14">
        <v>1.026</v>
      </c>
      <c r="D41" s="156">
        <v>-1E-3</v>
      </c>
      <c r="E41" s="150">
        <v>1.67</v>
      </c>
      <c r="F41" s="14">
        <v>1.0279</v>
      </c>
      <c r="G41" s="152">
        <v>1.8E-3</v>
      </c>
      <c r="H41" s="152">
        <v>3.5000000000000003E-2</v>
      </c>
      <c r="I41" s="150">
        <v>5</v>
      </c>
      <c r="J41" s="150">
        <v>5</v>
      </c>
      <c r="K41" s="152">
        <v>7.3639999999999997E-2</v>
      </c>
      <c r="L41" s="150">
        <v>0.08</v>
      </c>
      <c r="M41" s="14" t="s">
        <v>148</v>
      </c>
      <c r="N41" s="151">
        <v>1.2999999999999999E-3</v>
      </c>
      <c r="O41" s="152">
        <v>0.42370000000000002</v>
      </c>
      <c r="P41" s="150" t="s">
        <v>37</v>
      </c>
      <c r="Q41" s="152">
        <v>0.80379999999999996</v>
      </c>
      <c r="R41" s="152">
        <v>1.1000000000000001E-3</v>
      </c>
      <c r="S41" s="152">
        <v>-4.4000000000000003E-3</v>
      </c>
      <c r="T41" s="152">
        <v>1.9E-3</v>
      </c>
      <c r="U41" s="150">
        <v>314</v>
      </c>
      <c r="V41" s="150">
        <v>0</v>
      </c>
      <c r="W41" s="153">
        <v>0.21180555555555555</v>
      </c>
      <c r="X41" s="154">
        <v>42605</v>
      </c>
      <c r="Y41" s="21" t="s">
        <v>38</v>
      </c>
    </row>
    <row r="42" spans="1:25" ht="15.75" thickBot="1" x14ac:dyDescent="0.2">
      <c r="A42" s="7">
        <v>150175</v>
      </c>
      <c r="B42" s="155" t="s">
        <v>152</v>
      </c>
      <c r="C42" s="7">
        <v>0.93799999999999994</v>
      </c>
      <c r="D42" s="147">
        <v>2.0999999999999999E-3</v>
      </c>
      <c r="E42" s="144">
        <v>5468.14</v>
      </c>
      <c r="F42" s="7">
        <v>1.0318000000000001</v>
      </c>
      <c r="G42" s="146">
        <v>9.0899999999999995E-2</v>
      </c>
      <c r="H42" s="146">
        <v>3.5000000000000003E-2</v>
      </c>
      <c r="I42" s="144">
        <v>5</v>
      </c>
      <c r="J42" s="144">
        <v>5</v>
      </c>
      <c r="K42" s="146">
        <v>5.518E-2</v>
      </c>
      <c r="L42" s="144" t="s">
        <v>40</v>
      </c>
      <c r="M42" s="7" t="s">
        <v>153</v>
      </c>
      <c r="N42" s="145">
        <v>-4.4999999999999997E-3</v>
      </c>
      <c r="O42" s="23">
        <v>0.2722</v>
      </c>
      <c r="P42" s="155" t="s">
        <v>44</v>
      </c>
      <c r="Q42" s="146">
        <v>0.77139999999999997</v>
      </c>
      <c r="R42" s="146">
        <v>-2.0999999999999999E-3</v>
      </c>
      <c r="S42" s="146">
        <v>-5.1999999999999998E-3</v>
      </c>
      <c r="T42" s="146">
        <v>-3.0000000000000001E-3</v>
      </c>
      <c r="U42" s="144">
        <v>414719</v>
      </c>
      <c r="V42" s="144">
        <v>-1131</v>
      </c>
      <c r="W42" s="148">
        <v>0.21180555555555555</v>
      </c>
      <c r="X42" s="173">
        <v>42705</v>
      </c>
      <c r="Y42" s="13" t="s">
        <v>38</v>
      </c>
    </row>
    <row r="43" spans="1:25" ht="15.75" thickBot="1" x14ac:dyDescent="0.2">
      <c r="A43" s="14">
        <v>150140</v>
      </c>
      <c r="B43" s="150" t="s">
        <v>158</v>
      </c>
      <c r="C43" s="14">
        <v>1.02</v>
      </c>
      <c r="D43" s="159">
        <v>0</v>
      </c>
      <c r="E43" s="150">
        <v>4.0999999999999996</v>
      </c>
      <c r="F43" s="14">
        <v>1.0279</v>
      </c>
      <c r="G43" s="152">
        <v>7.7000000000000002E-3</v>
      </c>
      <c r="H43" s="152">
        <v>3.5000000000000003E-2</v>
      </c>
      <c r="I43" s="150">
        <v>5</v>
      </c>
      <c r="J43" s="150">
        <v>5</v>
      </c>
      <c r="K43" s="152">
        <v>5.04E-2</v>
      </c>
      <c r="L43" s="150" t="s">
        <v>40</v>
      </c>
      <c r="M43" s="14" t="s">
        <v>88</v>
      </c>
      <c r="N43" s="151">
        <v>8.0000000000000004E-4</v>
      </c>
      <c r="O43" s="18">
        <v>0.24829999999999999</v>
      </c>
      <c r="P43" s="152">
        <v>2.0999999999999999E-3</v>
      </c>
      <c r="Q43" s="152">
        <v>0.76459999999999995</v>
      </c>
      <c r="R43" s="152">
        <v>-5.9999999999999995E-4</v>
      </c>
      <c r="S43" s="152">
        <v>-1.1000000000000001E-3</v>
      </c>
      <c r="T43" s="152">
        <v>5.4000000000000003E-3</v>
      </c>
      <c r="U43" s="150">
        <v>671</v>
      </c>
      <c r="V43" s="150">
        <v>-5</v>
      </c>
      <c r="W43" s="153">
        <v>0.21180555555555555</v>
      </c>
      <c r="X43" s="154">
        <v>42738</v>
      </c>
      <c r="Y43" s="21" t="s">
        <v>38</v>
      </c>
    </row>
    <row r="44" spans="1:25" ht="15.75" thickBot="1" x14ac:dyDescent="0.2">
      <c r="A44" s="7">
        <v>502041</v>
      </c>
      <c r="B44" s="144" t="s">
        <v>155</v>
      </c>
      <c r="C44" s="7">
        <v>1.046</v>
      </c>
      <c r="D44" s="145">
        <v>-1.9E-3</v>
      </c>
      <c r="E44" s="144">
        <v>59.21</v>
      </c>
      <c r="F44" s="7">
        <v>1.052</v>
      </c>
      <c r="G44" s="146">
        <v>5.7000000000000002E-3</v>
      </c>
      <c r="H44" s="146">
        <v>3.5000000000000003E-2</v>
      </c>
      <c r="I44" s="144">
        <v>5.5</v>
      </c>
      <c r="J44" s="144">
        <v>5</v>
      </c>
      <c r="K44" s="146">
        <v>5.0389999999999997E-2</v>
      </c>
      <c r="L44" s="144" t="s">
        <v>40</v>
      </c>
      <c r="M44" s="7" t="s">
        <v>91</v>
      </c>
      <c r="N44" s="147">
        <v>1E-4</v>
      </c>
      <c r="O44" s="23">
        <v>0.27750000000000002</v>
      </c>
      <c r="P44" s="146">
        <v>0</v>
      </c>
      <c r="Q44" s="160">
        <v>0.66469999999999996</v>
      </c>
      <c r="R44" s="146">
        <v>-1E-4</v>
      </c>
      <c r="S44" s="146">
        <v>2.0500000000000001E-2</v>
      </c>
      <c r="T44" s="146">
        <v>3.5799999999999998E-2</v>
      </c>
      <c r="U44" s="144">
        <v>876</v>
      </c>
      <c r="V44" s="144">
        <v>52</v>
      </c>
      <c r="W44" s="148">
        <v>0.21180555555555555</v>
      </c>
      <c r="X44" s="149">
        <v>42704</v>
      </c>
      <c r="Y44" s="13" t="s">
        <v>38</v>
      </c>
    </row>
    <row r="45" spans="1:25" ht="15.75" thickBot="1" x14ac:dyDescent="0.2">
      <c r="A45" s="14">
        <v>502014</v>
      </c>
      <c r="B45" s="150" t="s">
        <v>89</v>
      </c>
      <c r="C45" s="14">
        <v>1.0329999999999999</v>
      </c>
      <c r="D45" s="151">
        <v>1E-3</v>
      </c>
      <c r="E45" s="150">
        <v>1244.25</v>
      </c>
      <c r="F45" s="14">
        <v>1.0369999999999999</v>
      </c>
      <c r="G45" s="152">
        <v>3.8999999999999998E-3</v>
      </c>
      <c r="H45" s="152">
        <v>3.5000000000000003E-2</v>
      </c>
      <c r="I45" s="150">
        <v>5.75</v>
      </c>
      <c r="J45" s="150">
        <v>5</v>
      </c>
      <c r="K45" s="152">
        <v>5.033E-2</v>
      </c>
      <c r="L45" s="150" t="s">
        <v>40</v>
      </c>
      <c r="M45" s="14" t="s">
        <v>154</v>
      </c>
      <c r="N45" s="156">
        <v>-1E-3</v>
      </c>
      <c r="O45" s="18">
        <v>0.1177</v>
      </c>
      <c r="P45" s="152">
        <v>-1.9E-3</v>
      </c>
      <c r="Q45" s="162">
        <v>1.0567</v>
      </c>
      <c r="R45" s="152">
        <v>5.1000000000000004E-3</v>
      </c>
      <c r="S45" s="152">
        <v>9.5999999999999992E-3</v>
      </c>
      <c r="T45" s="152">
        <v>6.1000000000000004E-3</v>
      </c>
      <c r="U45" s="150">
        <v>17540</v>
      </c>
      <c r="V45" s="150">
        <v>79</v>
      </c>
      <c r="W45" s="153">
        <v>0.21180555555555555</v>
      </c>
      <c r="X45" s="154">
        <v>42704</v>
      </c>
      <c r="Y45" s="21" t="s">
        <v>38</v>
      </c>
    </row>
    <row r="46" spans="1:25" ht="15.75" thickBot="1" x14ac:dyDescent="0.2">
      <c r="A46" s="7">
        <v>150225</v>
      </c>
      <c r="B46" s="144" t="s">
        <v>285</v>
      </c>
      <c r="C46" s="7">
        <v>1.026</v>
      </c>
      <c r="D46" s="145">
        <v>-5.7999999999999996E-3</v>
      </c>
      <c r="E46" s="144">
        <v>0.37</v>
      </c>
      <c r="F46" s="7">
        <v>1.0321</v>
      </c>
      <c r="G46" s="146">
        <v>5.8999999999999999E-3</v>
      </c>
      <c r="H46" s="146">
        <v>3.5000000000000003E-2</v>
      </c>
      <c r="I46" s="144">
        <v>5</v>
      </c>
      <c r="J46" s="144">
        <v>5</v>
      </c>
      <c r="K46" s="146">
        <v>5.0310000000000001E-2</v>
      </c>
      <c r="L46" s="144" t="s">
        <v>40</v>
      </c>
      <c r="M46" s="7" t="s">
        <v>84</v>
      </c>
      <c r="N46" s="145">
        <v>-2.0999999999999999E-3</v>
      </c>
      <c r="O46" s="23">
        <v>0.41139999999999999</v>
      </c>
      <c r="P46" s="146">
        <v>1E-4</v>
      </c>
      <c r="Q46" s="146">
        <v>0.37740000000000001</v>
      </c>
      <c r="R46" s="146">
        <v>-5.4999999999999997E-3</v>
      </c>
      <c r="S46" s="146">
        <v>-1.6999999999999999E-3</v>
      </c>
      <c r="T46" s="146">
        <v>-4.0000000000000002E-4</v>
      </c>
      <c r="U46" s="144">
        <v>3012</v>
      </c>
      <c r="V46" s="144">
        <v>-1</v>
      </c>
      <c r="W46" s="148">
        <v>0.21180555555555555</v>
      </c>
      <c r="X46" s="149">
        <v>42705</v>
      </c>
      <c r="Y46" s="13" t="s">
        <v>38</v>
      </c>
    </row>
    <row r="47" spans="1:25" ht="15.75" thickBot="1" x14ac:dyDescent="0.2">
      <c r="A47" s="14">
        <v>150267</v>
      </c>
      <c r="B47" s="161" t="s">
        <v>164</v>
      </c>
      <c r="C47" s="14">
        <v>1.026</v>
      </c>
      <c r="D47" s="151">
        <v>1E-3</v>
      </c>
      <c r="E47" s="150">
        <v>1.1399999999999999</v>
      </c>
      <c r="F47" s="14">
        <v>1.0321</v>
      </c>
      <c r="G47" s="152">
        <v>5.8999999999999999E-3</v>
      </c>
      <c r="H47" s="152">
        <v>3.5000000000000003E-2</v>
      </c>
      <c r="I47" s="150">
        <v>5</v>
      </c>
      <c r="J47" s="150">
        <v>5</v>
      </c>
      <c r="K47" s="152">
        <v>5.0310000000000001E-2</v>
      </c>
      <c r="L47" s="150" t="s">
        <v>40</v>
      </c>
      <c r="M47" s="14" t="s">
        <v>95</v>
      </c>
      <c r="N47" s="151">
        <v>1.1000000000000001E-3</v>
      </c>
      <c r="O47" s="18">
        <v>0.24390000000000001</v>
      </c>
      <c r="P47" s="152">
        <v>1E-4</v>
      </c>
      <c r="Q47" s="152">
        <v>0.76919999999999999</v>
      </c>
      <c r="R47" s="152">
        <v>-4.0000000000000002E-4</v>
      </c>
      <c r="S47" s="152">
        <v>2.7000000000000001E-3</v>
      </c>
      <c r="T47" s="152">
        <v>-3.5999999999999999E-3</v>
      </c>
      <c r="U47" s="150">
        <v>1950</v>
      </c>
      <c r="V47" s="150">
        <v>0</v>
      </c>
      <c r="W47" s="153">
        <v>0.21180555555555555</v>
      </c>
      <c r="X47" s="154">
        <v>42705</v>
      </c>
      <c r="Y47" s="21" t="s">
        <v>38</v>
      </c>
    </row>
    <row r="48" spans="1:25" ht="15.75" thickBot="1" x14ac:dyDescent="0.2">
      <c r="A48" s="7">
        <v>150064</v>
      </c>
      <c r="B48" s="144" t="s">
        <v>165</v>
      </c>
      <c r="C48" s="7">
        <v>1.022</v>
      </c>
      <c r="D48" s="157">
        <v>0</v>
      </c>
      <c r="E48" s="144">
        <v>25.45</v>
      </c>
      <c r="F48" s="7">
        <v>1.028</v>
      </c>
      <c r="G48" s="146">
        <v>5.7999999999999996E-3</v>
      </c>
      <c r="H48" s="146">
        <v>3.5000000000000003E-2</v>
      </c>
      <c r="I48" s="144">
        <v>5</v>
      </c>
      <c r="J48" s="144">
        <v>5</v>
      </c>
      <c r="K48" s="146">
        <v>5.0299999999999997E-2</v>
      </c>
      <c r="L48" s="144" t="s">
        <v>40</v>
      </c>
      <c r="M48" s="7" t="s">
        <v>166</v>
      </c>
      <c r="N48" s="147">
        <v>2.3999999999999998E-3</v>
      </c>
      <c r="O48" s="23">
        <v>0.45800000000000002</v>
      </c>
      <c r="P48" s="146">
        <v>1E-4</v>
      </c>
      <c r="Q48" s="146">
        <v>0.93149999999999999</v>
      </c>
      <c r="R48" s="146">
        <v>-5.4999999999999997E-3</v>
      </c>
      <c r="S48" s="146">
        <v>6.7999999999999996E-3</v>
      </c>
      <c r="T48" s="146">
        <v>1.21E-2</v>
      </c>
      <c r="U48" s="144">
        <v>271</v>
      </c>
      <c r="V48" s="144">
        <v>0</v>
      </c>
      <c r="W48" s="148">
        <v>0.17083333333333331</v>
      </c>
      <c r="X48" s="149">
        <v>42738</v>
      </c>
      <c r="Y48" s="13" t="s">
        <v>38</v>
      </c>
    </row>
    <row r="49" spans="1:25" ht="15.75" thickBot="1" x14ac:dyDescent="0.2">
      <c r="A49" s="14">
        <v>150121</v>
      </c>
      <c r="B49" s="150" t="s">
        <v>159</v>
      </c>
      <c r="C49" s="14">
        <v>1.022</v>
      </c>
      <c r="D49" s="151">
        <v>2E-3</v>
      </c>
      <c r="E49" s="150">
        <v>3.46</v>
      </c>
      <c r="F49" s="14">
        <v>1.028</v>
      </c>
      <c r="G49" s="152">
        <v>5.7999999999999996E-3</v>
      </c>
      <c r="H49" s="152">
        <v>3.5000000000000003E-2</v>
      </c>
      <c r="I49" s="150">
        <v>5</v>
      </c>
      <c r="J49" s="150">
        <v>5</v>
      </c>
      <c r="K49" s="152">
        <v>5.0299999999999997E-2</v>
      </c>
      <c r="L49" s="150" t="s">
        <v>40</v>
      </c>
      <c r="M49" s="14" t="s">
        <v>160</v>
      </c>
      <c r="N49" s="151">
        <v>5.0000000000000001E-4</v>
      </c>
      <c r="O49" s="18">
        <v>0.4446</v>
      </c>
      <c r="P49" s="152">
        <v>1E-4</v>
      </c>
      <c r="Q49" s="152">
        <v>0.73829999999999996</v>
      </c>
      <c r="R49" s="152">
        <v>-5.7000000000000002E-3</v>
      </c>
      <c r="S49" s="152">
        <v>1.26E-2</v>
      </c>
      <c r="T49" s="152">
        <v>-4.3E-3</v>
      </c>
      <c r="U49" s="150">
        <v>454</v>
      </c>
      <c r="V49" s="150">
        <v>0</v>
      </c>
      <c r="W49" s="153">
        <v>0.21180555555555555</v>
      </c>
      <c r="X49" s="154">
        <v>42738</v>
      </c>
      <c r="Y49" s="21" t="s">
        <v>38</v>
      </c>
    </row>
    <row r="50" spans="1:25" ht="15.75" thickBot="1" x14ac:dyDescent="0.2">
      <c r="A50" s="7">
        <v>150145</v>
      </c>
      <c r="B50" s="144" t="s">
        <v>156</v>
      </c>
      <c r="C50" s="7">
        <v>1.024</v>
      </c>
      <c r="D50" s="157">
        <v>0</v>
      </c>
      <c r="E50" s="144">
        <v>0.85</v>
      </c>
      <c r="F50" s="7">
        <v>1.03</v>
      </c>
      <c r="G50" s="146">
        <v>5.7999999999999996E-3</v>
      </c>
      <c r="H50" s="146">
        <v>3.5000000000000003E-2</v>
      </c>
      <c r="I50" s="144">
        <v>5</v>
      </c>
      <c r="J50" s="144">
        <v>5</v>
      </c>
      <c r="K50" s="146">
        <v>5.0299999999999997E-2</v>
      </c>
      <c r="L50" s="144" t="s">
        <v>40</v>
      </c>
      <c r="M50" s="7" t="s">
        <v>157</v>
      </c>
      <c r="N50" s="147">
        <v>5.9999999999999995E-4</v>
      </c>
      <c r="O50" s="23">
        <v>0.1736</v>
      </c>
      <c r="P50" s="146">
        <v>1E-4</v>
      </c>
      <c r="Q50" s="146">
        <v>0.93689999999999996</v>
      </c>
      <c r="R50" s="146">
        <v>-2.5000000000000001E-3</v>
      </c>
      <c r="S50" s="146">
        <v>1.9E-3</v>
      </c>
      <c r="T50" s="146">
        <v>-1.9E-3</v>
      </c>
      <c r="U50" s="144">
        <v>1098</v>
      </c>
      <c r="V50" s="144">
        <v>0</v>
      </c>
      <c r="W50" s="148">
        <v>0.21180555555555555</v>
      </c>
      <c r="X50" s="149">
        <v>42719</v>
      </c>
      <c r="Y50" s="13" t="s">
        <v>38</v>
      </c>
    </row>
    <row r="51" spans="1:25" ht="15.75" thickBot="1" x14ac:dyDescent="0.2">
      <c r="A51" s="14">
        <v>150094</v>
      </c>
      <c r="B51" s="150" t="s">
        <v>162</v>
      </c>
      <c r="C51" s="14">
        <v>1.0229999999999999</v>
      </c>
      <c r="D51" s="151">
        <v>3.8999999999999998E-3</v>
      </c>
      <c r="E51" s="150">
        <v>5.17</v>
      </c>
      <c r="F51" s="14">
        <v>1.028</v>
      </c>
      <c r="G51" s="152">
        <v>4.8999999999999998E-3</v>
      </c>
      <c r="H51" s="152">
        <v>3.5000000000000003E-2</v>
      </c>
      <c r="I51" s="150">
        <v>5</v>
      </c>
      <c r="J51" s="150">
        <v>5</v>
      </c>
      <c r="K51" s="152">
        <v>5.0250000000000003E-2</v>
      </c>
      <c r="L51" s="150" t="s">
        <v>40</v>
      </c>
      <c r="M51" s="14" t="s">
        <v>163</v>
      </c>
      <c r="N51" s="151">
        <v>2.2000000000000001E-3</v>
      </c>
      <c r="O51" s="18">
        <v>0.152</v>
      </c>
      <c r="P51" s="152">
        <v>-8.9999999999999998E-4</v>
      </c>
      <c r="Q51" s="152">
        <v>1.6539999999999999</v>
      </c>
      <c r="R51" s="152">
        <v>-3.3999999999999998E-3</v>
      </c>
      <c r="S51" s="152">
        <v>-3.3E-3</v>
      </c>
      <c r="T51" s="152">
        <v>-5.3E-3</v>
      </c>
      <c r="U51" s="150">
        <v>973</v>
      </c>
      <c r="V51" s="150">
        <v>0</v>
      </c>
      <c r="W51" s="153">
        <v>0.21180555555555555</v>
      </c>
      <c r="X51" s="154">
        <v>42738</v>
      </c>
      <c r="Y51" s="21" t="s">
        <v>38</v>
      </c>
    </row>
    <row r="52" spans="1:25" ht="15.75" thickBot="1" x14ac:dyDescent="0.2">
      <c r="A52" s="7">
        <v>502054</v>
      </c>
      <c r="B52" s="144" t="s">
        <v>55</v>
      </c>
      <c r="C52" s="7">
        <v>1.0489999999999999</v>
      </c>
      <c r="D52" s="157">
        <v>0</v>
      </c>
      <c r="E52" s="144">
        <v>210.85</v>
      </c>
      <c r="F52" s="7">
        <v>1.052</v>
      </c>
      <c r="G52" s="146">
        <v>2.8999999999999998E-3</v>
      </c>
      <c r="H52" s="146">
        <v>3.5000000000000003E-2</v>
      </c>
      <c r="I52" s="144">
        <v>5.5</v>
      </c>
      <c r="J52" s="144">
        <v>5</v>
      </c>
      <c r="K52" s="146">
        <v>5.024E-2</v>
      </c>
      <c r="L52" s="144" t="s">
        <v>40</v>
      </c>
      <c r="M52" s="7" t="s">
        <v>56</v>
      </c>
      <c r="N52" s="145">
        <v>-2.8E-3</v>
      </c>
      <c r="O52" s="23">
        <v>0.39219999999999999</v>
      </c>
      <c r="P52" s="146">
        <v>-2.8999999999999998E-3</v>
      </c>
      <c r="Q52" s="160">
        <v>0.40039999999999998</v>
      </c>
      <c r="R52" s="146">
        <v>4.1000000000000003E-3</v>
      </c>
      <c r="S52" s="146">
        <v>5.1000000000000004E-3</v>
      </c>
      <c r="T52" s="146">
        <v>4.5999999999999999E-3</v>
      </c>
      <c r="U52" s="144">
        <v>8250</v>
      </c>
      <c r="V52" s="144">
        <v>-4</v>
      </c>
      <c r="W52" s="148">
        <v>0.21180555555555555</v>
      </c>
      <c r="X52" s="149">
        <v>42704</v>
      </c>
      <c r="Y52" s="13" t="s">
        <v>38</v>
      </c>
    </row>
    <row r="53" spans="1:25" ht="15.75" thickBot="1" x14ac:dyDescent="0.2">
      <c r="A53" s="14">
        <v>150167</v>
      </c>
      <c r="B53" s="150" t="s">
        <v>161</v>
      </c>
      <c r="C53" s="14">
        <v>1.03</v>
      </c>
      <c r="D53" s="151">
        <v>5.8999999999999999E-3</v>
      </c>
      <c r="E53" s="150">
        <v>0.77</v>
      </c>
      <c r="F53" s="14">
        <v>1.032</v>
      </c>
      <c r="G53" s="152">
        <v>1.9E-3</v>
      </c>
      <c r="H53" s="152">
        <v>3.5000000000000003E-2</v>
      </c>
      <c r="I53" s="150">
        <v>5</v>
      </c>
      <c r="J53" s="150">
        <v>5</v>
      </c>
      <c r="K53" s="152">
        <v>5.0099999999999999E-2</v>
      </c>
      <c r="L53" s="150" t="s">
        <v>40</v>
      </c>
      <c r="M53" s="14" t="s">
        <v>88</v>
      </c>
      <c r="N53" s="151">
        <v>8.0000000000000004E-4</v>
      </c>
      <c r="O53" s="18">
        <v>0.23480000000000001</v>
      </c>
      <c r="P53" s="152">
        <v>-3.8E-3</v>
      </c>
      <c r="Q53" s="152">
        <v>0.79079999999999995</v>
      </c>
      <c r="R53" s="152">
        <v>7.0000000000000001E-3</v>
      </c>
      <c r="S53" s="152">
        <v>5.4000000000000003E-3</v>
      </c>
      <c r="T53" s="152">
        <v>2.3999999999999998E-3</v>
      </c>
      <c r="U53" s="150">
        <v>2987</v>
      </c>
      <c r="V53" s="150">
        <v>0</v>
      </c>
      <c r="W53" s="153">
        <v>0.21180555555555555</v>
      </c>
      <c r="X53" s="154">
        <v>42705</v>
      </c>
      <c r="Y53" s="21" t="s">
        <v>38</v>
      </c>
    </row>
    <row r="54" spans="1:25" ht="15.75" thickBot="1" x14ac:dyDescent="0.2">
      <c r="A54" s="7">
        <v>150295</v>
      </c>
      <c r="B54" s="144" t="s">
        <v>167</v>
      </c>
      <c r="C54" s="7">
        <v>1.0609999999999999</v>
      </c>
      <c r="D54" s="147">
        <v>2.8E-3</v>
      </c>
      <c r="E54" s="144">
        <v>163.54</v>
      </c>
      <c r="F54" s="7">
        <v>1.0597000000000001</v>
      </c>
      <c r="G54" s="146">
        <v>-1.1999999999999999E-3</v>
      </c>
      <c r="H54" s="146">
        <v>3.5000000000000003E-2</v>
      </c>
      <c r="I54" s="144">
        <v>5.75</v>
      </c>
      <c r="J54" s="144">
        <v>5</v>
      </c>
      <c r="K54" s="146">
        <v>5.0070000000000003E-2</v>
      </c>
      <c r="L54" s="144" t="s">
        <v>40</v>
      </c>
      <c r="M54" s="7" t="s">
        <v>48</v>
      </c>
      <c r="N54" s="145">
        <v>-1.8E-3</v>
      </c>
      <c r="O54" s="23">
        <v>0.2462</v>
      </c>
      <c r="P54" s="146">
        <v>-6.6E-3</v>
      </c>
      <c r="Q54" s="146">
        <v>0.72660000000000002</v>
      </c>
      <c r="R54" s="146">
        <v>3.2000000000000002E-3</v>
      </c>
      <c r="S54" s="146">
        <v>-5.0000000000000001E-4</v>
      </c>
      <c r="T54" s="146">
        <v>5.0000000000000001E-4</v>
      </c>
      <c r="U54" s="144">
        <v>20985</v>
      </c>
      <c r="V54" s="144">
        <v>0</v>
      </c>
      <c r="W54" s="148">
        <v>0.21180555555555555</v>
      </c>
      <c r="X54" s="149">
        <v>42705</v>
      </c>
      <c r="Y54" s="13" t="s">
        <v>38</v>
      </c>
    </row>
    <row r="55" spans="1:25" ht="15.75" thickBot="1" x14ac:dyDescent="0.2">
      <c r="A55" s="14">
        <v>150073</v>
      </c>
      <c r="B55" s="150" t="s">
        <v>178</v>
      </c>
      <c r="C55" s="14">
        <v>1.0269999999999999</v>
      </c>
      <c r="D55" s="156">
        <v>-3.8999999999999998E-3</v>
      </c>
      <c r="E55" s="150">
        <v>2.37</v>
      </c>
      <c r="F55" s="14">
        <v>1.028</v>
      </c>
      <c r="G55" s="152">
        <v>1E-3</v>
      </c>
      <c r="H55" s="152">
        <v>3.5000000000000003E-2</v>
      </c>
      <c r="I55" s="150">
        <v>5</v>
      </c>
      <c r="J55" s="150">
        <v>5</v>
      </c>
      <c r="K55" s="152">
        <v>5.0049999999999997E-2</v>
      </c>
      <c r="L55" s="150" t="s">
        <v>40</v>
      </c>
      <c r="M55" s="14" t="s">
        <v>174</v>
      </c>
      <c r="N55" s="156">
        <v>-1E-3</v>
      </c>
      <c r="O55" s="18">
        <v>0.53420000000000001</v>
      </c>
      <c r="P55" s="152">
        <v>-4.7999999999999996E-3</v>
      </c>
      <c r="Q55" s="152">
        <v>0.66</v>
      </c>
      <c r="R55" s="152">
        <v>-2.2000000000000001E-3</v>
      </c>
      <c r="S55" s="152">
        <v>8.0999999999999996E-3</v>
      </c>
      <c r="T55" s="152">
        <v>1.0200000000000001E-2</v>
      </c>
      <c r="U55" s="150">
        <v>366</v>
      </c>
      <c r="V55" s="150">
        <v>0</v>
      </c>
      <c r="W55" s="153">
        <v>0.17083333333333331</v>
      </c>
      <c r="X55" s="154">
        <v>42738</v>
      </c>
      <c r="Y55" s="21" t="s">
        <v>38</v>
      </c>
    </row>
    <row r="56" spans="1:25" ht="15.75" thickBot="1" x14ac:dyDescent="0.2">
      <c r="A56" s="7">
        <v>150112</v>
      </c>
      <c r="B56" s="144" t="s">
        <v>265</v>
      </c>
      <c r="C56" s="7">
        <v>1.002</v>
      </c>
      <c r="D56" s="157">
        <v>0</v>
      </c>
      <c r="E56" s="144">
        <v>2.86</v>
      </c>
      <c r="F56" s="7">
        <v>1.0028999999999999</v>
      </c>
      <c r="G56" s="146">
        <v>8.9999999999999998E-4</v>
      </c>
      <c r="H56" s="146">
        <v>3.5000000000000003E-2</v>
      </c>
      <c r="I56" s="144">
        <v>5</v>
      </c>
      <c r="J56" s="144">
        <v>5</v>
      </c>
      <c r="K56" s="146">
        <v>5.0049999999999997E-2</v>
      </c>
      <c r="L56" s="144" t="s">
        <v>40</v>
      </c>
      <c r="M56" s="7" t="s">
        <v>266</v>
      </c>
      <c r="N56" s="147">
        <v>8.0000000000000004E-4</v>
      </c>
      <c r="O56" s="23">
        <v>0.49070000000000003</v>
      </c>
      <c r="P56" s="146">
        <v>-4.7999999999999996E-3</v>
      </c>
      <c r="Q56" s="146">
        <v>0.62580000000000002</v>
      </c>
      <c r="R56" s="146">
        <v>-8.2000000000000007E-3</v>
      </c>
      <c r="S56" s="146">
        <v>9.5999999999999992E-3</v>
      </c>
      <c r="T56" s="146">
        <v>7.0000000000000001E-3</v>
      </c>
      <c r="U56" s="144">
        <v>995</v>
      </c>
      <c r="V56" s="144">
        <v>0</v>
      </c>
      <c r="W56" s="148">
        <v>0.21180555555555555</v>
      </c>
      <c r="X56" s="149">
        <v>42919</v>
      </c>
      <c r="Y56" s="13" t="s">
        <v>38</v>
      </c>
    </row>
    <row r="57" spans="1:25" ht="15.75" thickBot="1" x14ac:dyDescent="0.2">
      <c r="A57" s="14">
        <v>150281</v>
      </c>
      <c r="B57" s="150" t="s">
        <v>168</v>
      </c>
      <c r="C57" s="14">
        <v>1.0649999999999999</v>
      </c>
      <c r="D57" s="151">
        <v>1.9E-3</v>
      </c>
      <c r="E57" s="150">
        <v>19.66</v>
      </c>
      <c r="F57" s="14">
        <v>1.0629999999999999</v>
      </c>
      <c r="G57" s="152">
        <v>-1.9E-3</v>
      </c>
      <c r="H57" s="152">
        <v>3.5000000000000003E-2</v>
      </c>
      <c r="I57" s="150">
        <v>5.75</v>
      </c>
      <c r="J57" s="150">
        <v>5</v>
      </c>
      <c r="K57" s="152">
        <v>5.0029999999999998E-2</v>
      </c>
      <c r="L57" s="150" t="s">
        <v>40</v>
      </c>
      <c r="M57" s="14" t="s">
        <v>169</v>
      </c>
      <c r="N57" s="151">
        <v>8.9999999999999998E-4</v>
      </c>
      <c r="O57" s="18">
        <v>0.1137</v>
      </c>
      <c r="P57" s="152">
        <v>-7.6E-3</v>
      </c>
      <c r="Q57" s="162">
        <v>1.0250999999999999</v>
      </c>
      <c r="R57" s="152">
        <v>6.4999999999999997E-3</v>
      </c>
      <c r="S57" s="152">
        <v>8.0999999999999996E-3</v>
      </c>
      <c r="T57" s="152">
        <v>4.0000000000000001E-3</v>
      </c>
      <c r="U57" s="150">
        <v>3703</v>
      </c>
      <c r="V57" s="150">
        <v>0</v>
      </c>
      <c r="W57" s="153">
        <v>0.21180555555555555</v>
      </c>
      <c r="X57" s="154">
        <v>42704</v>
      </c>
      <c r="Y57" s="21" t="s">
        <v>38</v>
      </c>
    </row>
    <row r="58" spans="1:25" ht="15.75" thickBot="1" x14ac:dyDescent="0.2">
      <c r="A58" s="7">
        <v>150090</v>
      </c>
      <c r="B58" s="144" t="s">
        <v>173</v>
      </c>
      <c r="C58" s="7">
        <v>1.028</v>
      </c>
      <c r="D58" s="157">
        <v>0</v>
      </c>
      <c r="E58" s="144">
        <v>11.07</v>
      </c>
      <c r="F58" s="7">
        <v>1.0279</v>
      </c>
      <c r="G58" s="146">
        <v>-1E-4</v>
      </c>
      <c r="H58" s="146">
        <v>3.5000000000000003E-2</v>
      </c>
      <c r="I58" s="144">
        <v>5</v>
      </c>
      <c r="J58" s="144">
        <v>5</v>
      </c>
      <c r="K58" s="146">
        <v>0.05</v>
      </c>
      <c r="L58" s="144" t="s">
        <v>40</v>
      </c>
      <c r="M58" s="7" t="s">
        <v>174</v>
      </c>
      <c r="N58" s="145">
        <v>-1E-3</v>
      </c>
      <c r="O58" s="23">
        <v>0.40799999999999997</v>
      </c>
      <c r="P58" s="146">
        <v>-5.7000000000000002E-3</v>
      </c>
      <c r="Q58" s="146">
        <v>0.85309999999999997</v>
      </c>
      <c r="R58" s="146">
        <v>1.1000000000000001E-3</v>
      </c>
      <c r="S58" s="146">
        <v>-1.6999999999999999E-3</v>
      </c>
      <c r="T58" s="146">
        <v>-3.5000000000000001E-3</v>
      </c>
      <c r="U58" s="144">
        <v>1156</v>
      </c>
      <c r="V58" s="144">
        <v>-17</v>
      </c>
      <c r="W58" s="148">
        <v>0.21180555555555555</v>
      </c>
      <c r="X58" s="149">
        <v>42738</v>
      </c>
      <c r="Y58" s="13" t="s">
        <v>38</v>
      </c>
    </row>
    <row r="59" spans="1:25" ht="15.75" thickBot="1" x14ac:dyDescent="0.2">
      <c r="A59" s="14">
        <v>150053</v>
      </c>
      <c r="B59" s="150" t="s">
        <v>170</v>
      </c>
      <c r="C59" s="14">
        <v>1.028</v>
      </c>
      <c r="D59" s="151">
        <v>5.8999999999999999E-3</v>
      </c>
      <c r="E59" s="150">
        <v>110.05</v>
      </c>
      <c r="F59" s="14">
        <v>1.0276000000000001</v>
      </c>
      <c r="G59" s="152">
        <v>-4.0000000000000002E-4</v>
      </c>
      <c r="H59" s="152">
        <v>3.5000000000000003E-2</v>
      </c>
      <c r="I59" s="150">
        <v>5</v>
      </c>
      <c r="J59" s="150">
        <v>5</v>
      </c>
      <c r="K59" s="152">
        <v>4.9979999999999997E-2</v>
      </c>
      <c r="L59" s="150" t="s">
        <v>40</v>
      </c>
      <c r="M59" s="14" t="s">
        <v>148</v>
      </c>
      <c r="N59" s="151">
        <v>1.2999999999999999E-3</v>
      </c>
      <c r="O59" s="18">
        <v>0.43709999999999999</v>
      </c>
      <c r="P59" s="152">
        <v>-5.7000000000000002E-3</v>
      </c>
      <c r="Q59" s="152">
        <v>1.0067999999999999</v>
      </c>
      <c r="R59" s="152">
        <v>2E-3</v>
      </c>
      <c r="S59" s="152">
        <v>-5.1999999999999998E-3</v>
      </c>
      <c r="T59" s="152">
        <v>-5.1000000000000004E-3</v>
      </c>
      <c r="U59" s="150">
        <v>535</v>
      </c>
      <c r="V59" s="150">
        <v>0</v>
      </c>
      <c r="W59" s="153">
        <v>0.17083333333333331</v>
      </c>
      <c r="X59" s="154">
        <v>42738</v>
      </c>
      <c r="Y59" s="21" t="s">
        <v>38</v>
      </c>
    </row>
    <row r="60" spans="1:25" ht="15.75" thickBot="1" x14ac:dyDescent="0.2">
      <c r="A60" s="7">
        <v>150138</v>
      </c>
      <c r="B60" s="144" t="s">
        <v>181</v>
      </c>
      <c r="C60" s="7">
        <v>1.0329999999999999</v>
      </c>
      <c r="D60" s="147">
        <v>1.9E-3</v>
      </c>
      <c r="E60" s="144">
        <v>1.05</v>
      </c>
      <c r="F60" s="7">
        <v>1.032</v>
      </c>
      <c r="G60" s="146">
        <v>-1E-3</v>
      </c>
      <c r="H60" s="146">
        <v>3.5000000000000003E-2</v>
      </c>
      <c r="I60" s="144">
        <v>5</v>
      </c>
      <c r="J60" s="144">
        <v>5</v>
      </c>
      <c r="K60" s="146">
        <v>4.9950000000000001E-2</v>
      </c>
      <c r="L60" s="144" t="s">
        <v>40</v>
      </c>
      <c r="M60" s="7" t="s">
        <v>182</v>
      </c>
      <c r="N60" s="147">
        <v>1.5E-3</v>
      </c>
      <c r="O60" s="23">
        <v>0.37919999999999998</v>
      </c>
      <c r="P60" s="146">
        <v>-6.7000000000000002E-3</v>
      </c>
      <c r="Q60" s="146">
        <v>0.45279999999999998</v>
      </c>
      <c r="R60" s="146">
        <v>-4.7999999999999996E-3</v>
      </c>
      <c r="S60" s="146">
        <v>-6.3E-3</v>
      </c>
      <c r="T60" s="146">
        <v>1E-3</v>
      </c>
      <c r="U60" s="144">
        <v>249</v>
      </c>
      <c r="V60" s="144">
        <v>-7</v>
      </c>
      <c r="W60" s="148">
        <v>0.21180555555555555</v>
      </c>
      <c r="X60" s="149">
        <v>42705</v>
      </c>
      <c r="Y60" s="13" t="s">
        <v>38</v>
      </c>
    </row>
    <row r="61" spans="1:25" ht="15.75" thickBot="1" x14ac:dyDescent="0.2">
      <c r="A61" s="14">
        <v>150211</v>
      </c>
      <c r="B61" s="150" t="s">
        <v>175</v>
      </c>
      <c r="C61" s="14">
        <v>1.038</v>
      </c>
      <c r="D61" s="159">
        <v>0</v>
      </c>
      <c r="E61" s="150">
        <v>978.39</v>
      </c>
      <c r="F61" s="14">
        <v>1.03</v>
      </c>
      <c r="G61" s="152">
        <v>-8.6999999999999994E-3</v>
      </c>
      <c r="H61" s="152">
        <v>3.5000000000000003E-2</v>
      </c>
      <c r="I61" s="150">
        <v>5</v>
      </c>
      <c r="J61" s="150">
        <v>5</v>
      </c>
      <c r="K61" s="152">
        <v>4.9549999999999997E-2</v>
      </c>
      <c r="L61" s="150" t="s">
        <v>40</v>
      </c>
      <c r="M61" s="14" t="s">
        <v>176</v>
      </c>
      <c r="N61" s="156">
        <v>-1.15E-2</v>
      </c>
      <c r="O61" s="18">
        <v>0.33489999999999998</v>
      </c>
      <c r="P61" s="152">
        <v>-1.34E-2</v>
      </c>
      <c r="Q61" s="152">
        <v>0.55879999999999996</v>
      </c>
      <c r="R61" s="152">
        <v>2.3E-3</v>
      </c>
      <c r="S61" s="152">
        <v>1.5E-3</v>
      </c>
      <c r="T61" s="152">
        <v>0</v>
      </c>
      <c r="U61" s="150">
        <v>95329</v>
      </c>
      <c r="V61" s="150">
        <v>102</v>
      </c>
      <c r="W61" s="153">
        <v>0.21180555555555555</v>
      </c>
      <c r="X61" s="154">
        <v>42719</v>
      </c>
      <c r="Y61" s="21" t="s">
        <v>38</v>
      </c>
    </row>
    <row r="62" spans="1:25" ht="15.75" thickBot="1" x14ac:dyDescent="0.2">
      <c r="A62" s="7">
        <v>150213</v>
      </c>
      <c r="B62" s="144" t="s">
        <v>177</v>
      </c>
      <c r="C62" s="7">
        <v>1.038</v>
      </c>
      <c r="D62" s="147">
        <v>1E-3</v>
      </c>
      <c r="E62" s="144">
        <v>232.14</v>
      </c>
      <c r="F62" s="7">
        <v>1.028</v>
      </c>
      <c r="G62" s="146">
        <v>-9.7000000000000003E-3</v>
      </c>
      <c r="H62" s="146">
        <v>3.5000000000000003E-2</v>
      </c>
      <c r="I62" s="144">
        <v>5</v>
      </c>
      <c r="J62" s="144">
        <v>5</v>
      </c>
      <c r="K62" s="146">
        <v>4.9500000000000002E-2</v>
      </c>
      <c r="L62" s="144" t="s">
        <v>40</v>
      </c>
      <c r="M62" s="7" t="s">
        <v>174</v>
      </c>
      <c r="N62" s="145">
        <v>-1E-3</v>
      </c>
      <c r="O62" s="23">
        <v>0.16059999999999999</v>
      </c>
      <c r="P62" s="146">
        <v>-1.5299999999999999E-2</v>
      </c>
      <c r="Q62" s="146">
        <v>1.6272</v>
      </c>
      <c r="R62" s="146">
        <v>-3.0000000000000001E-3</v>
      </c>
      <c r="S62" s="146">
        <v>-1.2999999999999999E-3</v>
      </c>
      <c r="T62" s="146">
        <v>-6.9999999999999999E-4</v>
      </c>
      <c r="U62" s="144">
        <v>101616</v>
      </c>
      <c r="V62" s="144">
        <v>0</v>
      </c>
      <c r="W62" s="148">
        <v>0.21180555555555555</v>
      </c>
      <c r="X62" s="149">
        <v>42738</v>
      </c>
      <c r="Y62" s="13" t="s">
        <v>38</v>
      </c>
    </row>
    <row r="63" spans="1:25" ht="15.75" thickBot="1" x14ac:dyDescent="0.2">
      <c r="A63" s="14">
        <v>150030</v>
      </c>
      <c r="B63" s="150" t="s">
        <v>179</v>
      </c>
      <c r="C63" s="14">
        <v>1.04</v>
      </c>
      <c r="D63" s="159">
        <v>0</v>
      </c>
      <c r="E63" s="150">
        <v>0.33</v>
      </c>
      <c r="F63" s="14">
        <v>1.028</v>
      </c>
      <c r="G63" s="152">
        <v>-1.17E-2</v>
      </c>
      <c r="H63" s="152">
        <v>3.5000000000000003E-2</v>
      </c>
      <c r="I63" s="150">
        <v>5</v>
      </c>
      <c r="J63" s="150">
        <v>5</v>
      </c>
      <c r="K63" s="152">
        <v>4.9410000000000003E-2</v>
      </c>
      <c r="L63" s="150" t="s">
        <v>40</v>
      </c>
      <c r="M63" s="14" t="s">
        <v>180</v>
      </c>
      <c r="N63" s="156">
        <v>-1.6000000000000001E-3</v>
      </c>
      <c r="O63" s="18">
        <v>0.38109999999999999</v>
      </c>
      <c r="P63" s="152">
        <v>-1.72E-2</v>
      </c>
      <c r="Q63" s="152">
        <v>0.93720000000000003</v>
      </c>
      <c r="R63" s="152">
        <v>-7.1999999999999998E-3</v>
      </c>
      <c r="S63" s="152">
        <v>-7.7000000000000002E-3</v>
      </c>
      <c r="T63" s="152">
        <v>-1.0999999999999999E-2</v>
      </c>
      <c r="U63" s="150">
        <v>3184</v>
      </c>
      <c r="V63" s="150">
        <v>0</v>
      </c>
      <c r="W63" s="153">
        <v>0.21180555555555555</v>
      </c>
      <c r="X63" s="154">
        <v>42738</v>
      </c>
      <c r="Y63" s="21" t="s">
        <v>38</v>
      </c>
    </row>
    <row r="64" spans="1:25" ht="15.75" thickBot="1" x14ac:dyDescent="0.2">
      <c r="A64" s="7">
        <v>150104</v>
      </c>
      <c r="B64" s="144" t="s">
        <v>286</v>
      </c>
      <c r="C64" s="7">
        <v>1.044</v>
      </c>
      <c r="D64" s="147">
        <v>1.3599999999999999E-2</v>
      </c>
      <c r="E64" s="144">
        <v>0.83</v>
      </c>
      <c r="F64" s="7">
        <v>1.028</v>
      </c>
      <c r="G64" s="146">
        <v>-1.5599999999999999E-2</v>
      </c>
      <c r="H64" s="146">
        <v>3.5000000000000003E-2</v>
      </c>
      <c r="I64" s="144">
        <v>5</v>
      </c>
      <c r="J64" s="144">
        <v>5</v>
      </c>
      <c r="K64" s="146">
        <v>4.9209999999999997E-2</v>
      </c>
      <c r="L64" s="144" t="s">
        <v>40</v>
      </c>
      <c r="M64" s="7" t="s">
        <v>88</v>
      </c>
      <c r="N64" s="147">
        <v>8.0000000000000004E-4</v>
      </c>
      <c r="O64" s="23">
        <v>0.42249999999999999</v>
      </c>
      <c r="P64" s="146">
        <v>-2.1100000000000001E-2</v>
      </c>
      <c r="Q64" s="146">
        <v>0.73929999999999996</v>
      </c>
      <c r="R64" s="146">
        <v>1.23E-2</v>
      </c>
      <c r="S64" s="146">
        <v>6.1000000000000004E-3</v>
      </c>
      <c r="T64" s="146">
        <v>4.7000000000000002E-3</v>
      </c>
      <c r="U64" s="144">
        <v>760</v>
      </c>
      <c r="V64" s="144">
        <v>0</v>
      </c>
      <c r="W64" s="148">
        <v>0.21180555555555555</v>
      </c>
      <c r="X64" s="149">
        <v>42738</v>
      </c>
      <c r="Y64" s="13" t="s">
        <v>38</v>
      </c>
    </row>
    <row r="65" spans="1:25" ht="15.75" thickBot="1" x14ac:dyDescent="0.2">
      <c r="A65" s="14">
        <v>150152</v>
      </c>
      <c r="B65" s="150" t="s">
        <v>183</v>
      </c>
      <c r="C65" s="14">
        <v>1.0509999999999999</v>
      </c>
      <c r="D65" s="151">
        <v>1.9E-3</v>
      </c>
      <c r="E65" s="150">
        <v>1393.82</v>
      </c>
      <c r="F65" s="14">
        <v>1.028</v>
      </c>
      <c r="G65" s="152">
        <v>-2.24E-2</v>
      </c>
      <c r="H65" s="152">
        <v>3.5000000000000003E-2</v>
      </c>
      <c r="I65" s="150">
        <v>5</v>
      </c>
      <c r="J65" s="150">
        <v>5</v>
      </c>
      <c r="K65" s="152">
        <v>4.888E-2</v>
      </c>
      <c r="L65" s="150" t="s">
        <v>40</v>
      </c>
      <c r="M65" s="14" t="s">
        <v>129</v>
      </c>
      <c r="N65" s="156">
        <v>-2.5999999999999999E-3</v>
      </c>
      <c r="O65" s="18">
        <v>0.38109999999999999</v>
      </c>
      <c r="P65" s="152">
        <v>-2.75E-2</v>
      </c>
      <c r="Q65" s="152">
        <v>0.45290000000000002</v>
      </c>
      <c r="R65" s="152">
        <v>-2.3999999999999998E-3</v>
      </c>
      <c r="S65" s="152">
        <v>-2.8999999999999998E-3</v>
      </c>
      <c r="T65" s="152">
        <v>-1.9E-3</v>
      </c>
      <c r="U65" s="150">
        <v>341571</v>
      </c>
      <c r="V65" s="150">
        <v>229</v>
      </c>
      <c r="W65" s="153">
        <v>0.21180555555555555</v>
      </c>
      <c r="X65" s="154">
        <v>42738</v>
      </c>
      <c r="Y65" s="21" t="s">
        <v>38</v>
      </c>
    </row>
    <row r="66" spans="1:25" ht="15.75" thickBot="1" x14ac:dyDescent="0.2">
      <c r="A66" s="7">
        <v>502031</v>
      </c>
      <c r="B66" s="155" t="s">
        <v>65</v>
      </c>
      <c r="C66" s="7">
        <v>1.0509999999999999</v>
      </c>
      <c r="D66" s="157">
        <v>0</v>
      </c>
      <c r="E66" s="144">
        <v>7.92</v>
      </c>
      <c r="F66" s="7">
        <v>1.026</v>
      </c>
      <c r="G66" s="146">
        <v>-2.4400000000000002E-2</v>
      </c>
      <c r="H66" s="146">
        <v>3.5000000000000003E-2</v>
      </c>
      <c r="I66" s="144">
        <v>5.5</v>
      </c>
      <c r="J66" s="144">
        <v>5</v>
      </c>
      <c r="K66" s="146">
        <v>4.8779999999999997E-2</v>
      </c>
      <c r="L66" s="144" t="s">
        <v>40</v>
      </c>
      <c r="M66" s="7" t="s">
        <v>66</v>
      </c>
      <c r="N66" s="145">
        <v>-3.0999999999999999E-3</v>
      </c>
      <c r="O66" s="23">
        <v>0.3543</v>
      </c>
      <c r="P66" s="146">
        <v>-2.9399999999999999E-2</v>
      </c>
      <c r="Q66" s="146">
        <v>0.5181</v>
      </c>
      <c r="R66" s="146">
        <v>4.0000000000000001E-3</v>
      </c>
      <c r="S66" s="146">
        <v>1.3100000000000001E-2</v>
      </c>
      <c r="T66" s="146">
        <v>1.6E-2</v>
      </c>
      <c r="U66" s="144">
        <v>868</v>
      </c>
      <c r="V66" s="144">
        <v>0</v>
      </c>
      <c r="W66" s="148">
        <v>0.21180555555555555</v>
      </c>
      <c r="X66" s="149">
        <v>42580</v>
      </c>
      <c r="Y66" s="13" t="s">
        <v>38</v>
      </c>
    </row>
    <row r="67" spans="1:25" ht="15.75" thickBot="1" x14ac:dyDescent="0.2">
      <c r="A67" s="14">
        <v>150055</v>
      </c>
      <c r="B67" s="150" t="s">
        <v>184</v>
      </c>
      <c r="C67" s="14">
        <v>1.0620000000000001</v>
      </c>
      <c r="D67" s="156">
        <v>-2.8E-3</v>
      </c>
      <c r="E67" s="150">
        <v>41.3</v>
      </c>
      <c r="F67" s="14">
        <v>1.0276000000000001</v>
      </c>
      <c r="G67" s="152">
        <v>-3.3500000000000002E-2</v>
      </c>
      <c r="H67" s="152">
        <v>3.5000000000000003E-2</v>
      </c>
      <c r="I67" s="150">
        <v>5</v>
      </c>
      <c r="J67" s="150">
        <v>5</v>
      </c>
      <c r="K67" s="152">
        <v>4.8340000000000001E-2</v>
      </c>
      <c r="L67" s="150" t="s">
        <v>40</v>
      </c>
      <c r="M67" s="14" t="s">
        <v>148</v>
      </c>
      <c r="N67" s="151">
        <v>1.2999999999999999E-3</v>
      </c>
      <c r="O67" s="18">
        <v>0.58699999999999997</v>
      </c>
      <c r="P67" s="152">
        <v>-3.7600000000000001E-2</v>
      </c>
      <c r="Q67" s="150" t="s">
        <v>37</v>
      </c>
      <c r="R67" s="152">
        <v>-9.7000000000000003E-3</v>
      </c>
      <c r="S67" s="152">
        <v>-8.0000000000000002E-3</v>
      </c>
      <c r="T67" s="152">
        <v>0</v>
      </c>
      <c r="U67" s="150">
        <v>331</v>
      </c>
      <c r="V67" s="150">
        <v>-1</v>
      </c>
      <c r="W67" s="153">
        <v>0.17083333333333331</v>
      </c>
      <c r="X67" s="154">
        <v>42738</v>
      </c>
      <c r="Y67" s="21" t="s">
        <v>38</v>
      </c>
    </row>
    <row r="68" spans="1:25" ht="15.75" thickBot="1" x14ac:dyDescent="0.2">
      <c r="A68" s="7">
        <v>150012</v>
      </c>
      <c r="B68" s="144" t="s">
        <v>185</v>
      </c>
      <c r="C68" s="7">
        <v>1.0229999999999999</v>
      </c>
      <c r="D68" s="145">
        <v>-1E-3</v>
      </c>
      <c r="E68" s="144">
        <v>20.27</v>
      </c>
      <c r="F68" s="7">
        <v>1.0129999999999999</v>
      </c>
      <c r="G68" s="146">
        <v>-9.9000000000000008E-3</v>
      </c>
      <c r="H68" s="144" t="s">
        <v>186</v>
      </c>
      <c r="I68" s="144">
        <v>5</v>
      </c>
      <c r="J68" s="144">
        <v>5</v>
      </c>
      <c r="K68" s="146">
        <v>4.7210000000000002E-2</v>
      </c>
      <c r="L68" s="144" t="s">
        <v>40</v>
      </c>
      <c r="M68" s="7" t="s">
        <v>187</v>
      </c>
      <c r="N68" s="145">
        <v>-2.9999999999999997E-4</v>
      </c>
      <c r="O68" s="23">
        <v>0.50960000000000005</v>
      </c>
      <c r="P68" s="146">
        <v>-1.2500000000000001E-2</v>
      </c>
      <c r="Q68" s="144" t="s">
        <v>37</v>
      </c>
      <c r="R68" s="146">
        <v>-3.5999999999999999E-3</v>
      </c>
      <c r="S68" s="146">
        <v>-1E-3</v>
      </c>
      <c r="T68" s="146">
        <v>-2E-3</v>
      </c>
      <c r="U68" s="144">
        <v>8122</v>
      </c>
      <c r="V68" s="144">
        <v>-1</v>
      </c>
      <c r="W68" s="148">
        <v>0.17083333333333331</v>
      </c>
      <c r="X68" s="149">
        <v>43570</v>
      </c>
      <c r="Y68" s="13" t="s">
        <v>38</v>
      </c>
    </row>
    <row r="69" spans="1:25" ht="15.75" thickBot="1" x14ac:dyDescent="0.2">
      <c r="A69" s="14">
        <v>150083</v>
      </c>
      <c r="B69" s="150" t="s">
        <v>287</v>
      </c>
      <c r="C69" s="14">
        <v>1.089</v>
      </c>
      <c r="D69" s="151">
        <v>1.8E-3</v>
      </c>
      <c r="E69" s="150">
        <v>1.05</v>
      </c>
      <c r="F69" s="14">
        <v>1.0279</v>
      </c>
      <c r="G69" s="152">
        <v>-5.9400000000000001E-2</v>
      </c>
      <c r="H69" s="152">
        <v>3.5000000000000003E-2</v>
      </c>
      <c r="I69" s="150">
        <v>5</v>
      </c>
      <c r="J69" s="150">
        <v>5</v>
      </c>
      <c r="K69" s="152">
        <v>4.7120000000000002E-2</v>
      </c>
      <c r="L69" s="150" t="s">
        <v>40</v>
      </c>
      <c r="M69" s="14" t="s">
        <v>266</v>
      </c>
      <c r="N69" s="151">
        <v>8.0000000000000004E-4</v>
      </c>
      <c r="O69" s="18">
        <v>0.3695</v>
      </c>
      <c r="P69" s="152">
        <v>-6.1400000000000003E-2</v>
      </c>
      <c r="Q69" s="152">
        <v>0.97360000000000002</v>
      </c>
      <c r="R69" s="152">
        <v>-8.3000000000000001E-3</v>
      </c>
      <c r="S69" s="152">
        <v>-5.8999999999999999E-3</v>
      </c>
      <c r="T69" s="152">
        <v>-1.8E-3</v>
      </c>
      <c r="U69" s="150">
        <v>693</v>
      </c>
      <c r="V69" s="150">
        <v>0</v>
      </c>
      <c r="W69" s="153">
        <v>0.21180555555555555</v>
      </c>
      <c r="X69" s="154">
        <v>42738</v>
      </c>
      <c r="Y69" s="21" t="s">
        <v>38</v>
      </c>
    </row>
    <row r="70" spans="1:25" ht="15.75" thickBot="1" x14ac:dyDescent="0.2">
      <c r="A70" s="7">
        <v>150085</v>
      </c>
      <c r="B70" s="144" t="s">
        <v>188</v>
      </c>
      <c r="C70" s="7">
        <v>1.014</v>
      </c>
      <c r="D70" s="157">
        <v>0</v>
      </c>
      <c r="E70" s="144">
        <v>172.35</v>
      </c>
      <c r="F70" s="7">
        <v>1.0102</v>
      </c>
      <c r="G70" s="146">
        <v>-3.8E-3</v>
      </c>
      <c r="H70" s="146">
        <v>3.5000000000000003E-2</v>
      </c>
      <c r="I70" s="144">
        <v>5</v>
      </c>
      <c r="J70" s="144">
        <v>5</v>
      </c>
      <c r="K70" s="146">
        <v>4.4769999999999997E-2</v>
      </c>
      <c r="L70" s="144">
        <v>0.79</v>
      </c>
      <c r="M70" s="7" t="s">
        <v>189</v>
      </c>
      <c r="N70" s="147">
        <v>8.9999999999999998E-4</v>
      </c>
      <c r="O70" s="146">
        <v>0.40539999999999998</v>
      </c>
      <c r="P70" s="144" t="s">
        <v>37</v>
      </c>
      <c r="Q70" s="160">
        <v>0.88729999999999998</v>
      </c>
      <c r="R70" s="146">
        <v>1.1999999999999999E-3</v>
      </c>
      <c r="S70" s="146">
        <v>5.0000000000000001E-3</v>
      </c>
      <c r="T70" s="146">
        <v>2E-3</v>
      </c>
      <c r="U70" s="144">
        <v>18833</v>
      </c>
      <c r="V70" s="144">
        <v>105</v>
      </c>
      <c r="W70" s="148">
        <v>0.21180555555555555</v>
      </c>
      <c r="X70" s="149">
        <v>42863</v>
      </c>
      <c r="Y70" s="13" t="s">
        <v>38</v>
      </c>
    </row>
    <row r="71" spans="1:25" ht="15.75" thickBot="1" x14ac:dyDescent="0.2">
      <c r="A71" s="14">
        <v>150059</v>
      </c>
      <c r="B71" s="150" t="s">
        <v>190</v>
      </c>
      <c r="C71" s="14">
        <v>1.196</v>
      </c>
      <c r="D71" s="156">
        <v>-9.1000000000000004E-3</v>
      </c>
      <c r="E71" s="150">
        <v>24.44</v>
      </c>
      <c r="F71" s="14">
        <v>1.028</v>
      </c>
      <c r="G71" s="152">
        <v>-0.16339999999999999</v>
      </c>
      <c r="H71" s="152">
        <v>3.5000000000000003E-2</v>
      </c>
      <c r="I71" s="150">
        <v>5</v>
      </c>
      <c r="J71" s="150">
        <v>5</v>
      </c>
      <c r="K71" s="152">
        <v>4.2810000000000001E-2</v>
      </c>
      <c r="L71" s="150" t="s">
        <v>40</v>
      </c>
      <c r="M71" s="14" t="s">
        <v>191</v>
      </c>
      <c r="N71" s="156">
        <v>-4.7000000000000002E-3</v>
      </c>
      <c r="O71" s="18">
        <v>0.49030000000000001</v>
      </c>
      <c r="P71" s="152">
        <v>-0.1454</v>
      </c>
      <c r="Q71" s="152">
        <v>1.2705</v>
      </c>
      <c r="R71" s="152">
        <v>-5.3E-3</v>
      </c>
      <c r="S71" s="152">
        <v>1.2999999999999999E-3</v>
      </c>
      <c r="T71" s="152">
        <v>1.6000000000000001E-3</v>
      </c>
      <c r="U71" s="150">
        <v>4262</v>
      </c>
      <c r="V71" s="150">
        <v>2</v>
      </c>
      <c r="W71" s="153">
        <v>0.17083333333333331</v>
      </c>
      <c r="X71" s="154">
        <v>42738</v>
      </c>
      <c r="Y71" s="21" t="s">
        <v>38</v>
      </c>
    </row>
    <row r="72" spans="1:25" ht="15.75" thickBot="1" x14ac:dyDescent="0.2">
      <c r="A72" s="7">
        <v>150096</v>
      </c>
      <c r="B72" s="144" t="s">
        <v>192</v>
      </c>
      <c r="C72" s="7">
        <v>1.119</v>
      </c>
      <c r="D72" s="147">
        <v>2.75E-2</v>
      </c>
      <c r="E72" s="144">
        <v>7.35</v>
      </c>
      <c r="F72" s="7">
        <v>1.028</v>
      </c>
      <c r="G72" s="146">
        <v>-8.8499999999999995E-2</v>
      </c>
      <c r="H72" s="146">
        <v>3.5000000000000003E-2</v>
      </c>
      <c r="I72" s="144">
        <v>5</v>
      </c>
      <c r="J72" s="144">
        <v>5</v>
      </c>
      <c r="K72" s="146">
        <v>-4.4549999999999999E-2</v>
      </c>
      <c r="L72" s="144">
        <v>0.93</v>
      </c>
      <c r="M72" s="7" t="s">
        <v>193</v>
      </c>
      <c r="N72" s="147">
        <v>6.9999999999999999E-4</v>
      </c>
      <c r="O72" s="146">
        <v>0.3569</v>
      </c>
      <c r="P72" s="144" t="s">
        <v>37</v>
      </c>
      <c r="Q72" s="146">
        <v>1.0127999999999999</v>
      </c>
      <c r="R72" s="146">
        <v>4.8999999999999998E-3</v>
      </c>
      <c r="S72" s="146">
        <v>-4.4999999999999997E-3</v>
      </c>
      <c r="T72" s="146">
        <v>5.0000000000000001E-4</v>
      </c>
      <c r="U72" s="144">
        <v>12398</v>
      </c>
      <c r="V72" s="144">
        <v>0</v>
      </c>
      <c r="W72" s="148">
        <v>0.21180555555555555</v>
      </c>
      <c r="X72" s="149">
        <v>42738</v>
      </c>
      <c r="Y72" s="13" t="s">
        <v>38</v>
      </c>
    </row>
    <row r="73" spans="1:25" ht="14.25" thickBot="1" x14ac:dyDescent="0.2">
      <c r="A73" s="44" t="s">
        <v>243</v>
      </c>
      <c r="B73" s="36"/>
      <c r="C73" s="35"/>
      <c r="D73" s="43">
        <f>AVERAGE(D41:D72)</f>
        <v>1.5218749999999998E-3</v>
      </c>
      <c r="E73" s="36"/>
      <c r="F73" s="35"/>
      <c r="G73" s="43">
        <f>AVERAGE(G41:G72)</f>
        <v>-9.5250000000000022E-3</v>
      </c>
      <c r="H73" s="37"/>
      <c r="I73" s="36"/>
      <c r="J73" s="36"/>
      <c r="K73" s="43">
        <f>AVERAGE(K41:K72)</f>
        <v>4.7287812500000012E-2</v>
      </c>
      <c r="L73" s="36"/>
      <c r="M73" s="35"/>
      <c r="N73" s="38"/>
      <c r="O73" s="39"/>
      <c r="P73" s="43">
        <f>AVERAGE(P41:P72)</f>
        <v>-1.5342857142857142E-2</v>
      </c>
      <c r="Q73" s="37"/>
      <c r="R73" s="43">
        <f>AVERAGE(R41:R72)</f>
        <v>-8.0312500000000002E-4</v>
      </c>
      <c r="S73" s="37"/>
      <c r="T73" s="37"/>
      <c r="U73" s="36"/>
      <c r="V73" s="36"/>
      <c r="W73" s="40"/>
      <c r="X73" s="41"/>
      <c r="Y73" s="42"/>
    </row>
    <row r="74" spans="1:25" ht="15.75" thickBot="1" x14ac:dyDescent="0.2">
      <c r="A74" s="14">
        <v>150049</v>
      </c>
      <c r="B74" s="150" t="s">
        <v>142</v>
      </c>
      <c r="C74" s="14">
        <v>0.997</v>
      </c>
      <c r="D74" s="159">
        <v>0</v>
      </c>
      <c r="E74" s="150">
        <v>11.05</v>
      </c>
      <c r="F74" s="14">
        <v>1.0169999999999999</v>
      </c>
      <c r="G74" s="152">
        <v>1.9699999999999999E-2</v>
      </c>
      <c r="H74" s="152">
        <v>3.2000000000000001E-2</v>
      </c>
      <c r="I74" s="150">
        <v>4.7</v>
      </c>
      <c r="J74" s="150">
        <v>4.7</v>
      </c>
      <c r="K74" s="152">
        <v>4.7960000000000003E-2</v>
      </c>
      <c r="L74" s="150" t="s">
        <v>40</v>
      </c>
      <c r="M74" s="14" t="s">
        <v>36</v>
      </c>
      <c r="N74" s="159">
        <v>0</v>
      </c>
      <c r="O74" s="18">
        <v>0.51359999999999995</v>
      </c>
      <c r="P74" s="152">
        <v>1.2E-2</v>
      </c>
      <c r="Q74" s="150" t="s">
        <v>37</v>
      </c>
      <c r="R74" s="152">
        <v>-8.0000000000000004E-4</v>
      </c>
      <c r="S74" s="152">
        <v>6.0000000000000001E-3</v>
      </c>
      <c r="T74" s="152">
        <v>-5.4999999999999997E-3</v>
      </c>
      <c r="U74" s="150">
        <v>1937</v>
      </c>
      <c r="V74" s="150">
        <v>-5</v>
      </c>
      <c r="W74" s="153">
        <v>0.21180555555555555</v>
      </c>
      <c r="X74" s="154">
        <v>42807</v>
      </c>
      <c r="Y74" s="21" t="s">
        <v>38</v>
      </c>
    </row>
    <row r="75" spans="1:25" ht="15.75" thickBot="1" x14ac:dyDescent="0.2">
      <c r="A75" s="7">
        <v>150148</v>
      </c>
      <c r="B75" s="144" t="s">
        <v>143</v>
      </c>
      <c r="C75" s="7">
        <v>1.018</v>
      </c>
      <c r="D75" s="147">
        <v>3.0000000000000001E-3</v>
      </c>
      <c r="E75" s="144">
        <v>22.62</v>
      </c>
      <c r="F75" s="7">
        <v>1.028</v>
      </c>
      <c r="G75" s="146">
        <v>9.7000000000000003E-3</v>
      </c>
      <c r="H75" s="146">
        <v>3.2000000000000001E-2</v>
      </c>
      <c r="I75" s="144">
        <v>4.7</v>
      </c>
      <c r="J75" s="144">
        <v>4.7</v>
      </c>
      <c r="K75" s="146">
        <v>4.7469999999999998E-2</v>
      </c>
      <c r="L75" s="144" t="s">
        <v>40</v>
      </c>
      <c r="M75" s="7" t="s">
        <v>144</v>
      </c>
      <c r="N75" s="147">
        <v>5.4999999999999997E-3</v>
      </c>
      <c r="O75" s="23">
        <v>0.18290000000000001</v>
      </c>
      <c r="P75" s="146">
        <v>1.1000000000000001E-3</v>
      </c>
      <c r="Q75" s="146">
        <v>0.91800000000000004</v>
      </c>
      <c r="R75" s="146">
        <v>-5.1999999999999998E-3</v>
      </c>
      <c r="S75" s="146">
        <v>-1.9E-3</v>
      </c>
      <c r="T75" s="146">
        <v>-1.2999999999999999E-3</v>
      </c>
      <c r="U75" s="144">
        <v>13870</v>
      </c>
      <c r="V75" s="144">
        <v>28</v>
      </c>
      <c r="W75" s="148">
        <v>0.21180555555555555</v>
      </c>
      <c r="X75" s="149">
        <v>42719</v>
      </c>
      <c r="Y75" s="13" t="s">
        <v>38</v>
      </c>
    </row>
    <row r="76" spans="1:25" ht="15.75" thickBot="1" x14ac:dyDescent="0.2">
      <c r="A76" s="14">
        <v>150150</v>
      </c>
      <c r="B76" s="150" t="s">
        <v>145</v>
      </c>
      <c r="C76" s="14">
        <v>1.0249999999999999</v>
      </c>
      <c r="D76" s="151">
        <v>2E-3</v>
      </c>
      <c r="E76" s="150">
        <v>77.84</v>
      </c>
      <c r="F76" s="14">
        <v>1.028</v>
      </c>
      <c r="G76" s="152">
        <v>2.8999999999999998E-3</v>
      </c>
      <c r="H76" s="152">
        <v>3.2000000000000001E-2</v>
      </c>
      <c r="I76" s="150">
        <v>4.7</v>
      </c>
      <c r="J76" s="150">
        <v>4.7</v>
      </c>
      <c r="K76" s="152">
        <v>4.7140000000000001E-2</v>
      </c>
      <c r="L76" s="150" t="s">
        <v>40</v>
      </c>
      <c r="M76" s="14" t="s">
        <v>146</v>
      </c>
      <c r="N76" s="156">
        <v>-7.7999999999999996E-3</v>
      </c>
      <c r="O76" s="18">
        <v>0.40060000000000001</v>
      </c>
      <c r="P76" s="152">
        <v>-5.7000000000000002E-3</v>
      </c>
      <c r="Q76" s="152">
        <v>0.40710000000000002</v>
      </c>
      <c r="R76" s="152">
        <v>4.0000000000000002E-4</v>
      </c>
      <c r="S76" s="152">
        <v>2.8E-3</v>
      </c>
      <c r="T76" s="152">
        <v>-3.2000000000000002E-3</v>
      </c>
      <c r="U76" s="150">
        <v>9267</v>
      </c>
      <c r="V76" s="150">
        <v>88</v>
      </c>
      <c r="W76" s="153">
        <v>0.21180555555555555</v>
      </c>
      <c r="X76" s="154">
        <v>42719</v>
      </c>
      <c r="Y76" s="21" t="s">
        <v>38</v>
      </c>
    </row>
    <row r="77" spans="1:25" ht="15.75" thickBot="1" x14ac:dyDescent="0.2">
      <c r="A77" s="7">
        <v>150157</v>
      </c>
      <c r="B77" s="144" t="s">
        <v>149</v>
      </c>
      <c r="C77" s="7">
        <v>1.034</v>
      </c>
      <c r="D77" s="145">
        <v>-1E-3</v>
      </c>
      <c r="E77" s="144">
        <v>33.700000000000003</v>
      </c>
      <c r="F77" s="7">
        <v>1.028</v>
      </c>
      <c r="G77" s="146">
        <v>-5.7999999999999996E-3</v>
      </c>
      <c r="H77" s="146">
        <v>3.2000000000000001E-2</v>
      </c>
      <c r="I77" s="144">
        <v>4.7</v>
      </c>
      <c r="J77" s="144">
        <v>4.7</v>
      </c>
      <c r="K77" s="146">
        <v>4.6719999999999998E-2</v>
      </c>
      <c r="L77" s="144" t="s">
        <v>40</v>
      </c>
      <c r="M77" s="7" t="s">
        <v>150</v>
      </c>
      <c r="N77" s="145">
        <v>-5.0000000000000001E-4</v>
      </c>
      <c r="O77" s="23">
        <v>0.29509999999999997</v>
      </c>
      <c r="P77" s="146">
        <v>-1.44E-2</v>
      </c>
      <c r="Q77" s="146">
        <v>0.65459999999999996</v>
      </c>
      <c r="R77" s="146">
        <v>-3.8999999999999998E-3</v>
      </c>
      <c r="S77" s="146">
        <v>-3.8999999999999998E-3</v>
      </c>
      <c r="T77" s="146">
        <v>-4.8999999999999998E-3</v>
      </c>
      <c r="U77" s="144">
        <v>116468</v>
      </c>
      <c r="V77" s="144">
        <v>-176</v>
      </c>
      <c r="W77" s="148">
        <v>0.21180555555555555</v>
      </c>
      <c r="X77" s="149">
        <v>42719</v>
      </c>
      <c r="Y77" s="13" t="s">
        <v>38</v>
      </c>
    </row>
    <row r="78" spans="1:25" ht="15.75" thickBot="1" x14ac:dyDescent="0.2">
      <c r="A78" s="14">
        <v>150028</v>
      </c>
      <c r="B78" s="150" t="s">
        <v>147</v>
      </c>
      <c r="C78" s="14">
        <v>1.0309999999999999</v>
      </c>
      <c r="D78" s="151">
        <v>2.8999999999999998E-3</v>
      </c>
      <c r="E78" s="150">
        <v>13.14</v>
      </c>
      <c r="F78" s="14">
        <v>1.022</v>
      </c>
      <c r="G78" s="152">
        <v>-8.8000000000000005E-3</v>
      </c>
      <c r="H78" s="152">
        <v>3.2000000000000001E-2</v>
      </c>
      <c r="I78" s="150">
        <v>4.7</v>
      </c>
      <c r="J78" s="150">
        <v>4.7</v>
      </c>
      <c r="K78" s="152">
        <v>4.6580000000000003E-2</v>
      </c>
      <c r="L78" s="150" t="s">
        <v>40</v>
      </c>
      <c r="M78" s="14" t="s">
        <v>148</v>
      </c>
      <c r="N78" s="151">
        <v>1.2999999999999999E-3</v>
      </c>
      <c r="O78" s="18">
        <v>0.54659999999999997</v>
      </c>
      <c r="P78" s="152">
        <v>-1.7299999999999999E-2</v>
      </c>
      <c r="Q78" s="152">
        <v>0.62270000000000003</v>
      </c>
      <c r="R78" s="152">
        <v>-5.7999999999999996E-3</v>
      </c>
      <c r="S78" s="152">
        <v>-5.0000000000000001E-3</v>
      </c>
      <c r="T78" s="152">
        <v>-4.7000000000000002E-3</v>
      </c>
      <c r="U78" s="150">
        <v>5083</v>
      </c>
      <c r="V78" s="150">
        <v>-26</v>
      </c>
      <c r="W78" s="153">
        <v>0.17083333333333331</v>
      </c>
      <c r="X78" s="154">
        <v>42771</v>
      </c>
      <c r="Y78" s="21" t="s">
        <v>38</v>
      </c>
    </row>
    <row r="79" spans="1:25" ht="14.25" thickBot="1" x14ac:dyDescent="0.2">
      <c r="A79" s="44" t="s">
        <v>242</v>
      </c>
      <c r="B79" s="36"/>
      <c r="C79" s="35"/>
      <c r="D79" s="43">
        <f>AVERAGE(D74:D78)</f>
        <v>1.3799999999999999E-3</v>
      </c>
      <c r="E79" s="36"/>
      <c r="F79" s="35"/>
      <c r="G79" s="43">
        <f>AVERAGE(G74:G78)</f>
        <v>3.5399999999999989E-3</v>
      </c>
      <c r="H79" s="37"/>
      <c r="I79" s="36"/>
      <c r="J79" s="36"/>
      <c r="K79" s="43">
        <f>AVERAGE(K74:K78)</f>
        <v>4.7174000000000008E-2</v>
      </c>
      <c r="L79" s="36"/>
      <c r="M79" s="35"/>
      <c r="N79" s="38"/>
      <c r="O79" s="39"/>
      <c r="P79" s="43">
        <f>AVERAGE(P74:P78)</f>
        <v>-4.8599999999999997E-3</v>
      </c>
      <c r="Q79" s="37"/>
      <c r="R79" s="43">
        <f>AVERAGE(R74:R78)</f>
        <v>-3.0599999999999998E-3</v>
      </c>
      <c r="S79" s="37"/>
      <c r="T79" s="37"/>
      <c r="U79" s="36"/>
      <c r="V79" s="36"/>
      <c r="W79" s="40"/>
      <c r="X79" s="41"/>
      <c r="Y79" s="42"/>
    </row>
    <row r="80" spans="1:25" ht="15.75" thickBot="1" x14ac:dyDescent="0.2">
      <c r="A80" s="7">
        <v>150022</v>
      </c>
      <c r="B80" s="155" t="s">
        <v>42</v>
      </c>
      <c r="C80" s="7">
        <v>0.82099999999999995</v>
      </c>
      <c r="D80" s="145">
        <v>-2.3999999999999998E-3</v>
      </c>
      <c r="E80" s="144">
        <v>1441.84</v>
      </c>
      <c r="F80" s="7">
        <v>1.0250999999999999</v>
      </c>
      <c r="G80" s="146">
        <v>0.1991</v>
      </c>
      <c r="H80" s="146">
        <v>0.03</v>
      </c>
      <c r="I80" s="144">
        <v>4.5</v>
      </c>
      <c r="J80" s="144">
        <v>4.5</v>
      </c>
      <c r="K80" s="146">
        <v>5.654E-2</v>
      </c>
      <c r="L80" s="144" t="s">
        <v>40</v>
      </c>
      <c r="M80" s="7" t="s">
        <v>43</v>
      </c>
      <c r="N80" s="147">
        <v>1E-4</v>
      </c>
      <c r="O80" s="23">
        <v>0.11409999999999999</v>
      </c>
      <c r="P80" s="155" t="s">
        <v>44</v>
      </c>
      <c r="Q80" s="160">
        <v>2.1488</v>
      </c>
      <c r="R80" s="146">
        <v>-1.8E-3</v>
      </c>
      <c r="S80" s="146">
        <v>-8.9999999999999998E-4</v>
      </c>
      <c r="T80" s="146">
        <v>-3.0999999999999999E-3</v>
      </c>
      <c r="U80" s="144">
        <v>222215</v>
      </c>
      <c r="V80" s="144">
        <v>432</v>
      </c>
      <c r="W80" s="148">
        <v>0.21180555555555555</v>
      </c>
      <c r="X80" s="173">
        <v>42738</v>
      </c>
      <c r="Y80" s="13" t="s">
        <v>38</v>
      </c>
    </row>
    <row r="81" spans="1:25" ht="15.75" thickBot="1" x14ac:dyDescent="0.2">
      <c r="A81" s="14">
        <v>150277</v>
      </c>
      <c r="B81" s="161" t="s">
        <v>65</v>
      </c>
      <c r="C81" s="14">
        <v>1.0289999999999999</v>
      </c>
      <c r="D81" s="151">
        <v>1E-3</v>
      </c>
      <c r="E81" s="150">
        <v>1865.83</v>
      </c>
      <c r="F81" s="14">
        <v>1.0529999999999999</v>
      </c>
      <c r="G81" s="152">
        <v>2.2800000000000001E-2</v>
      </c>
      <c r="H81" s="152">
        <v>0.03</v>
      </c>
      <c r="I81" s="150">
        <v>5</v>
      </c>
      <c r="J81" s="150">
        <v>4.5</v>
      </c>
      <c r="K81" s="152">
        <v>4.6129999999999997E-2</v>
      </c>
      <c r="L81" s="150" t="s">
        <v>40</v>
      </c>
      <c r="M81" s="14" t="s">
        <v>66</v>
      </c>
      <c r="N81" s="156">
        <v>-3.0999999999999999E-3</v>
      </c>
      <c r="O81" s="18">
        <v>0.1381</v>
      </c>
      <c r="P81" s="152">
        <v>1.3599999999999999E-2</v>
      </c>
      <c r="Q81" s="152">
        <v>0.98440000000000005</v>
      </c>
      <c r="R81" s="152">
        <v>4.1000000000000003E-3</v>
      </c>
      <c r="S81" s="152">
        <v>5.8999999999999999E-3</v>
      </c>
      <c r="T81" s="152">
        <v>5.1999999999999998E-3</v>
      </c>
      <c r="U81" s="150">
        <v>39590</v>
      </c>
      <c r="V81" s="150">
        <v>3043</v>
      </c>
      <c r="W81" s="153">
        <v>0.21180555555555555</v>
      </c>
      <c r="X81" s="154">
        <v>42614</v>
      </c>
      <c r="Y81" s="21" t="s">
        <v>38</v>
      </c>
    </row>
    <row r="82" spans="1:25" ht="15.75" thickBot="1" x14ac:dyDescent="0.2">
      <c r="A82" s="7">
        <v>150205</v>
      </c>
      <c r="B82" s="144" t="s">
        <v>49</v>
      </c>
      <c r="C82" s="7">
        <v>1.006</v>
      </c>
      <c r="D82" s="157">
        <v>0</v>
      </c>
      <c r="E82" s="144">
        <v>4006.45</v>
      </c>
      <c r="F82" s="7">
        <v>1.03</v>
      </c>
      <c r="G82" s="146">
        <v>2.3300000000000001E-2</v>
      </c>
      <c r="H82" s="146">
        <v>0.03</v>
      </c>
      <c r="I82" s="144">
        <v>4.5</v>
      </c>
      <c r="J82" s="144">
        <v>4.5</v>
      </c>
      <c r="K82" s="146">
        <v>4.6109999999999998E-2</v>
      </c>
      <c r="L82" s="144" t="s">
        <v>40</v>
      </c>
      <c r="M82" s="7" t="s">
        <v>50</v>
      </c>
      <c r="N82" s="145">
        <v>-5.7999999999999996E-3</v>
      </c>
      <c r="O82" s="23">
        <v>0.218</v>
      </c>
      <c r="P82" s="146">
        <v>1.4E-2</v>
      </c>
      <c r="Q82" s="146">
        <v>0.83289999999999997</v>
      </c>
      <c r="R82" s="146">
        <v>-1.1000000000000001E-3</v>
      </c>
      <c r="S82" s="146">
        <v>2.3999999999999998E-3</v>
      </c>
      <c r="T82" s="146">
        <v>1.8E-3</v>
      </c>
      <c r="U82" s="144">
        <v>382164</v>
      </c>
      <c r="V82" s="144">
        <v>4308</v>
      </c>
      <c r="W82" s="148">
        <v>0.21180555555555555</v>
      </c>
      <c r="X82" s="149">
        <v>42705</v>
      </c>
      <c r="Y82" s="13" t="s">
        <v>38</v>
      </c>
    </row>
    <row r="83" spans="1:25" ht="15.75" thickBot="1" x14ac:dyDescent="0.2">
      <c r="A83" s="14">
        <v>150229</v>
      </c>
      <c r="B83" s="150" t="s">
        <v>69</v>
      </c>
      <c r="C83" s="14">
        <v>1.0049999999999999</v>
      </c>
      <c r="D83" s="159">
        <v>0</v>
      </c>
      <c r="E83" s="150">
        <v>166.29</v>
      </c>
      <c r="F83" s="14">
        <v>1.0289999999999999</v>
      </c>
      <c r="G83" s="152">
        <v>2.3300000000000001E-2</v>
      </c>
      <c r="H83" s="152">
        <v>0.03</v>
      </c>
      <c r="I83" s="150">
        <v>4.5</v>
      </c>
      <c r="J83" s="150">
        <v>4.5</v>
      </c>
      <c r="K83" s="152">
        <v>4.6109999999999998E-2</v>
      </c>
      <c r="L83" s="150" t="s">
        <v>40</v>
      </c>
      <c r="M83" s="14" t="s">
        <v>70</v>
      </c>
      <c r="N83" s="151">
        <v>2.2000000000000001E-3</v>
      </c>
      <c r="O83" s="18">
        <v>0.29110000000000003</v>
      </c>
      <c r="P83" s="152">
        <v>1.4E-2</v>
      </c>
      <c r="Q83" s="152">
        <v>0.66290000000000004</v>
      </c>
      <c r="R83" s="152">
        <v>1.6000000000000001E-3</v>
      </c>
      <c r="S83" s="152">
        <v>3.3E-3</v>
      </c>
      <c r="T83" s="152">
        <v>1.6000000000000001E-3</v>
      </c>
      <c r="U83" s="150">
        <v>16594</v>
      </c>
      <c r="V83" s="150">
        <v>97</v>
      </c>
      <c r="W83" s="153">
        <v>0.21180555555555555</v>
      </c>
      <c r="X83" s="154">
        <v>42705</v>
      </c>
      <c r="Y83" s="21" t="s">
        <v>38</v>
      </c>
    </row>
    <row r="84" spans="1:25" ht="15.75" thickBot="1" x14ac:dyDescent="0.2">
      <c r="A84" s="7">
        <v>150307</v>
      </c>
      <c r="B84" s="144" t="s">
        <v>51</v>
      </c>
      <c r="C84" s="7">
        <v>1.0049999999999999</v>
      </c>
      <c r="D84" s="147">
        <v>2E-3</v>
      </c>
      <c r="E84" s="144">
        <v>170.83</v>
      </c>
      <c r="F84" s="7">
        <v>1.0289999999999999</v>
      </c>
      <c r="G84" s="146">
        <v>2.3300000000000001E-2</v>
      </c>
      <c r="H84" s="146">
        <v>0.03</v>
      </c>
      <c r="I84" s="144">
        <v>4.5</v>
      </c>
      <c r="J84" s="144">
        <v>4.5</v>
      </c>
      <c r="K84" s="146">
        <v>4.6109999999999998E-2</v>
      </c>
      <c r="L84" s="144" t="s">
        <v>40</v>
      </c>
      <c r="M84" s="7" t="s">
        <v>52</v>
      </c>
      <c r="N84" s="147">
        <v>4.7000000000000002E-3</v>
      </c>
      <c r="O84" s="23">
        <v>0.23469999999999999</v>
      </c>
      <c r="P84" s="146">
        <v>1.4E-2</v>
      </c>
      <c r="Q84" s="146">
        <v>0.79500000000000004</v>
      </c>
      <c r="R84" s="146">
        <v>-3.2000000000000002E-3</v>
      </c>
      <c r="S84" s="146">
        <v>1.8E-3</v>
      </c>
      <c r="T84" s="146">
        <v>0</v>
      </c>
      <c r="U84" s="144">
        <v>22512</v>
      </c>
      <c r="V84" s="144">
        <v>37</v>
      </c>
      <c r="W84" s="148">
        <v>0.21180555555555555</v>
      </c>
      <c r="X84" s="149">
        <v>42705</v>
      </c>
      <c r="Y84" s="13" t="s">
        <v>38</v>
      </c>
    </row>
    <row r="85" spans="1:25" ht="15.75" thickBot="1" x14ac:dyDescent="0.2">
      <c r="A85" s="14">
        <v>150200</v>
      </c>
      <c r="B85" s="150" t="s">
        <v>55</v>
      </c>
      <c r="C85" s="14">
        <v>1.0029999999999999</v>
      </c>
      <c r="D85" s="151">
        <v>1E-3</v>
      </c>
      <c r="E85" s="150">
        <v>23100.720000000001</v>
      </c>
      <c r="F85" s="14">
        <v>1.0269999999999999</v>
      </c>
      <c r="G85" s="152">
        <v>2.3400000000000001E-2</v>
      </c>
      <c r="H85" s="152">
        <v>0.03</v>
      </c>
      <c r="I85" s="150">
        <v>4.5</v>
      </c>
      <c r="J85" s="150">
        <v>4.5</v>
      </c>
      <c r="K85" s="152">
        <v>4.6109999999999998E-2</v>
      </c>
      <c r="L85" s="150" t="s">
        <v>40</v>
      </c>
      <c r="M85" s="14" t="s">
        <v>56</v>
      </c>
      <c r="N85" s="156">
        <v>-2.8E-3</v>
      </c>
      <c r="O85" s="18">
        <v>0.20269999999999999</v>
      </c>
      <c r="P85" s="152">
        <v>1.41E-2</v>
      </c>
      <c r="Q85" s="152">
        <v>0.873</v>
      </c>
      <c r="R85" s="152">
        <v>2.7000000000000001E-3</v>
      </c>
      <c r="S85" s="152">
        <v>2.5000000000000001E-3</v>
      </c>
      <c r="T85" s="152">
        <v>1.1999999999999999E-3</v>
      </c>
      <c r="U85" s="150">
        <v>901883</v>
      </c>
      <c r="V85" s="150">
        <v>4799</v>
      </c>
      <c r="W85" s="153">
        <v>0.21180555555555555</v>
      </c>
      <c r="X85" s="154">
        <v>42719</v>
      </c>
      <c r="Y85" s="21" t="s">
        <v>38</v>
      </c>
    </row>
    <row r="86" spans="1:25" ht="15.75" thickBot="1" x14ac:dyDescent="0.2">
      <c r="A86" s="7">
        <v>150269</v>
      </c>
      <c r="B86" s="144" t="s">
        <v>57</v>
      </c>
      <c r="C86" s="7">
        <v>1.0029999999999999</v>
      </c>
      <c r="D86" s="157">
        <v>0</v>
      </c>
      <c r="E86" s="144">
        <v>1001.64</v>
      </c>
      <c r="F86" s="7">
        <v>1.0269999999999999</v>
      </c>
      <c r="G86" s="146">
        <v>2.3400000000000001E-2</v>
      </c>
      <c r="H86" s="146">
        <v>0.03</v>
      </c>
      <c r="I86" s="144">
        <v>4.5</v>
      </c>
      <c r="J86" s="144">
        <v>4.5</v>
      </c>
      <c r="K86" s="146">
        <v>4.6109999999999998E-2</v>
      </c>
      <c r="L86" s="144" t="s">
        <v>40</v>
      </c>
      <c r="M86" s="7" t="s">
        <v>58</v>
      </c>
      <c r="N86" s="147">
        <v>3.8E-3</v>
      </c>
      <c r="O86" s="23">
        <v>0.35820000000000002</v>
      </c>
      <c r="P86" s="146">
        <v>1.41E-2</v>
      </c>
      <c r="Q86" s="146">
        <v>0.50770000000000004</v>
      </c>
      <c r="R86" s="146">
        <v>2.0999999999999999E-3</v>
      </c>
      <c r="S86" s="146">
        <v>5.5999999999999999E-3</v>
      </c>
      <c r="T86" s="146">
        <v>4.4000000000000003E-3</v>
      </c>
      <c r="U86" s="144">
        <v>42672</v>
      </c>
      <c r="V86" s="144">
        <v>1459</v>
      </c>
      <c r="W86" s="148">
        <v>0.21180555555555555</v>
      </c>
      <c r="X86" s="149">
        <v>42719</v>
      </c>
      <c r="Y86" s="13" t="s">
        <v>38</v>
      </c>
    </row>
    <row r="87" spans="1:25" ht="15.75" thickBot="1" x14ac:dyDescent="0.2">
      <c r="A87" s="14">
        <v>150164</v>
      </c>
      <c r="B87" s="150" t="s">
        <v>61</v>
      </c>
      <c r="C87" s="14">
        <v>1</v>
      </c>
      <c r="D87" s="159">
        <v>0</v>
      </c>
      <c r="E87" s="150">
        <v>19.059999999999999</v>
      </c>
      <c r="F87" s="14">
        <v>1.024</v>
      </c>
      <c r="G87" s="152">
        <v>2.3400000000000001E-2</v>
      </c>
      <c r="H87" s="152">
        <v>0.03</v>
      </c>
      <c r="I87" s="150">
        <v>4.5</v>
      </c>
      <c r="J87" s="150">
        <v>4.5</v>
      </c>
      <c r="K87" s="152">
        <v>4.6109999999999998E-2</v>
      </c>
      <c r="L87" s="150" t="s">
        <v>40</v>
      </c>
      <c r="M87" s="14" t="s">
        <v>62</v>
      </c>
      <c r="N87" s="156">
        <v>-3.5000000000000001E-3</v>
      </c>
      <c r="O87" s="18">
        <v>0.1032</v>
      </c>
      <c r="P87" s="152">
        <v>1.03E-2</v>
      </c>
      <c r="Q87" s="152">
        <v>0.47389999999999999</v>
      </c>
      <c r="R87" s="152">
        <v>-5.0000000000000001E-3</v>
      </c>
      <c r="S87" s="152">
        <v>-1E-3</v>
      </c>
      <c r="T87" s="152">
        <v>-3.3999999999999998E-3</v>
      </c>
      <c r="U87" s="150">
        <v>3416</v>
      </c>
      <c r="V87" s="150">
        <v>0</v>
      </c>
      <c r="W87" s="153">
        <v>0.29375000000000001</v>
      </c>
      <c r="X87" s="154">
        <v>42705</v>
      </c>
      <c r="Y87" s="21" t="s">
        <v>38</v>
      </c>
    </row>
    <row r="88" spans="1:25" ht="15.75" thickBot="1" x14ac:dyDescent="0.2">
      <c r="A88" s="7">
        <v>150273</v>
      </c>
      <c r="B88" s="144" t="s">
        <v>45</v>
      </c>
      <c r="C88" s="7">
        <v>1.0289999999999999</v>
      </c>
      <c r="D88" s="147">
        <v>1E-3</v>
      </c>
      <c r="E88" s="144">
        <v>81.48</v>
      </c>
      <c r="F88" s="7">
        <v>1.052</v>
      </c>
      <c r="G88" s="146">
        <v>2.1899999999999999E-2</v>
      </c>
      <c r="H88" s="146">
        <v>0.03</v>
      </c>
      <c r="I88" s="144">
        <v>5</v>
      </c>
      <c r="J88" s="144">
        <v>4.5</v>
      </c>
      <c r="K88" s="146">
        <v>4.6080000000000003E-2</v>
      </c>
      <c r="L88" s="144" t="s">
        <v>40</v>
      </c>
      <c r="M88" s="7" t="s">
        <v>46</v>
      </c>
      <c r="N88" s="157">
        <v>0</v>
      </c>
      <c r="O88" s="23">
        <v>0.1191</v>
      </c>
      <c r="P88" s="146">
        <v>1.26E-2</v>
      </c>
      <c r="Q88" s="146">
        <v>1.0298</v>
      </c>
      <c r="R88" s="146">
        <v>-6.1000000000000004E-3</v>
      </c>
      <c r="S88" s="146">
        <v>-3.3999999999999998E-3</v>
      </c>
      <c r="T88" s="146">
        <v>-4.7000000000000002E-3</v>
      </c>
      <c r="U88" s="144">
        <v>11301</v>
      </c>
      <c r="V88" s="144">
        <v>9</v>
      </c>
      <c r="W88" s="148">
        <v>0.21180555555555555</v>
      </c>
      <c r="X88" s="149">
        <v>42614</v>
      </c>
      <c r="Y88" s="13" t="s">
        <v>38</v>
      </c>
    </row>
    <row r="89" spans="1:25" ht="15.75" thickBot="1" x14ac:dyDescent="0.2">
      <c r="A89" s="14">
        <v>150259</v>
      </c>
      <c r="B89" s="150" t="s">
        <v>92</v>
      </c>
      <c r="C89" s="14">
        <v>0.98299999999999998</v>
      </c>
      <c r="D89" s="156">
        <v>-1E-3</v>
      </c>
      <c r="E89" s="150">
        <v>26.41</v>
      </c>
      <c r="F89" s="14">
        <v>1.0062</v>
      </c>
      <c r="G89" s="152">
        <v>2.3099999999999999E-2</v>
      </c>
      <c r="H89" s="152">
        <v>0.03</v>
      </c>
      <c r="I89" s="150">
        <v>4.5</v>
      </c>
      <c r="J89" s="150">
        <v>4.5</v>
      </c>
      <c r="K89" s="152">
        <v>4.607E-2</v>
      </c>
      <c r="L89" s="150" t="s">
        <v>40</v>
      </c>
      <c r="M89" s="14" t="s">
        <v>93</v>
      </c>
      <c r="N89" s="156">
        <v>-3.0000000000000001E-3</v>
      </c>
      <c r="O89" s="18">
        <v>0.33629999999999999</v>
      </c>
      <c r="P89" s="152">
        <v>1.34E-2</v>
      </c>
      <c r="Q89" s="152">
        <v>0.58489999999999998</v>
      </c>
      <c r="R89" s="152">
        <v>-5.7000000000000002E-3</v>
      </c>
      <c r="S89" s="152">
        <v>-5.4999999999999997E-3</v>
      </c>
      <c r="T89" s="152">
        <v>-3.0999999999999999E-3</v>
      </c>
      <c r="U89" s="150">
        <v>10118</v>
      </c>
      <c r="V89" s="150">
        <v>-5</v>
      </c>
      <c r="W89" s="153">
        <v>0.21180555555555555</v>
      </c>
      <c r="X89" s="154">
        <v>42888</v>
      </c>
      <c r="Y89" s="21" t="s">
        <v>38</v>
      </c>
    </row>
    <row r="90" spans="1:25" ht="15.75" thickBot="1" x14ac:dyDescent="0.2">
      <c r="A90" s="7">
        <v>150271</v>
      </c>
      <c r="B90" s="144" t="s">
        <v>59</v>
      </c>
      <c r="C90" s="7">
        <v>1.004</v>
      </c>
      <c r="D90" s="157">
        <v>0</v>
      </c>
      <c r="E90" s="144">
        <v>146.65</v>
      </c>
      <c r="F90" s="7">
        <v>1.0269999999999999</v>
      </c>
      <c r="G90" s="146">
        <v>2.24E-2</v>
      </c>
      <c r="H90" s="146">
        <v>0.03</v>
      </c>
      <c r="I90" s="144">
        <v>4.5</v>
      </c>
      <c r="J90" s="144">
        <v>4.5</v>
      </c>
      <c r="K90" s="146">
        <v>4.6059999999999997E-2</v>
      </c>
      <c r="L90" s="144" t="s">
        <v>40</v>
      </c>
      <c r="M90" s="7" t="s">
        <v>60</v>
      </c>
      <c r="N90" s="147">
        <v>2.8999999999999998E-3</v>
      </c>
      <c r="O90" s="23">
        <v>0.39750000000000002</v>
      </c>
      <c r="P90" s="146">
        <v>1.3100000000000001E-2</v>
      </c>
      <c r="Q90" s="146">
        <v>0.41549999999999998</v>
      </c>
      <c r="R90" s="146">
        <v>7.3000000000000001E-3</v>
      </c>
      <c r="S90" s="146">
        <v>6.1000000000000004E-3</v>
      </c>
      <c r="T90" s="146">
        <v>-2.8E-3</v>
      </c>
      <c r="U90" s="144">
        <v>2196</v>
      </c>
      <c r="V90" s="144">
        <v>2</v>
      </c>
      <c r="W90" s="148">
        <v>0.21180555555555555</v>
      </c>
      <c r="X90" s="149">
        <v>42719</v>
      </c>
      <c r="Y90" s="13" t="s">
        <v>38</v>
      </c>
    </row>
    <row r="91" spans="1:25" ht="15.75" thickBot="1" x14ac:dyDescent="0.2">
      <c r="A91" s="14">
        <v>150329</v>
      </c>
      <c r="B91" s="150" t="s">
        <v>99</v>
      </c>
      <c r="C91" s="14">
        <v>1.004</v>
      </c>
      <c r="D91" s="156">
        <v>-2E-3</v>
      </c>
      <c r="E91" s="150">
        <v>5.14</v>
      </c>
      <c r="F91" s="14">
        <v>1.0269999999999999</v>
      </c>
      <c r="G91" s="152">
        <v>2.24E-2</v>
      </c>
      <c r="H91" s="152">
        <v>0.03</v>
      </c>
      <c r="I91" s="150">
        <v>4.5</v>
      </c>
      <c r="J91" s="150">
        <v>4.5</v>
      </c>
      <c r="K91" s="152">
        <v>4.6059999999999997E-2</v>
      </c>
      <c r="L91" s="150" t="s">
        <v>40</v>
      </c>
      <c r="M91" s="14" t="s">
        <v>100</v>
      </c>
      <c r="N91" s="156">
        <v>-6.9999999999999999E-4</v>
      </c>
      <c r="O91" s="18">
        <v>0.31080000000000002</v>
      </c>
      <c r="P91" s="152">
        <v>1.3100000000000001E-2</v>
      </c>
      <c r="Q91" s="152">
        <v>0.61919999999999997</v>
      </c>
      <c r="R91" s="152">
        <v>2.3E-3</v>
      </c>
      <c r="S91" s="152">
        <v>3.8E-3</v>
      </c>
      <c r="T91" s="152">
        <v>4.7999999999999996E-3</v>
      </c>
      <c r="U91" s="150">
        <v>10111</v>
      </c>
      <c r="V91" s="150">
        <v>0</v>
      </c>
      <c r="W91" s="153">
        <v>0.21180555555555555</v>
      </c>
      <c r="X91" s="154">
        <v>42719</v>
      </c>
      <c r="Y91" s="21" t="s">
        <v>38</v>
      </c>
    </row>
    <row r="92" spans="1:25" ht="15.75" thickBot="1" x14ac:dyDescent="0.2">
      <c r="A92" s="7">
        <v>150283</v>
      </c>
      <c r="B92" s="144" t="s">
        <v>63</v>
      </c>
      <c r="C92" s="7">
        <v>0.98099999999999998</v>
      </c>
      <c r="D92" s="157">
        <v>0</v>
      </c>
      <c r="E92" s="144">
        <v>25.18</v>
      </c>
      <c r="F92" s="7">
        <v>1.0039</v>
      </c>
      <c r="G92" s="146">
        <v>2.2800000000000001E-2</v>
      </c>
      <c r="H92" s="146">
        <v>0.03</v>
      </c>
      <c r="I92" s="144">
        <v>4.5</v>
      </c>
      <c r="J92" s="144">
        <v>4.5</v>
      </c>
      <c r="K92" s="146">
        <v>4.6050000000000001E-2</v>
      </c>
      <c r="L92" s="144" t="s">
        <v>40</v>
      </c>
      <c r="M92" s="7" t="s">
        <v>64</v>
      </c>
      <c r="N92" s="147">
        <v>3.8E-3</v>
      </c>
      <c r="O92" s="23">
        <v>0.28160000000000002</v>
      </c>
      <c r="P92" s="146">
        <v>1.35E-2</v>
      </c>
      <c r="Q92" s="160">
        <v>0.71870000000000001</v>
      </c>
      <c r="R92" s="146">
        <v>-8.3000000000000001E-3</v>
      </c>
      <c r="S92" s="146">
        <v>2.2000000000000001E-3</v>
      </c>
      <c r="T92" s="146">
        <v>-3.0999999999999999E-3</v>
      </c>
      <c r="U92" s="144">
        <v>9577</v>
      </c>
      <c r="V92" s="144">
        <v>1</v>
      </c>
      <c r="W92" s="148">
        <v>0.21180555555555555</v>
      </c>
      <c r="X92" s="149">
        <v>42905</v>
      </c>
      <c r="Y92" s="13" t="s">
        <v>38</v>
      </c>
    </row>
    <row r="93" spans="1:25" ht="15.75" thickBot="1" x14ac:dyDescent="0.2">
      <c r="A93" s="14">
        <v>502007</v>
      </c>
      <c r="B93" s="150" t="s">
        <v>47</v>
      </c>
      <c r="C93" s="14">
        <v>0.98199999999999998</v>
      </c>
      <c r="D93" s="151">
        <v>1E-3</v>
      </c>
      <c r="E93" s="150">
        <v>532.80999999999995</v>
      </c>
      <c r="F93" s="14">
        <v>1.0046999999999999</v>
      </c>
      <c r="G93" s="152">
        <v>2.2599999999999999E-2</v>
      </c>
      <c r="H93" s="152">
        <v>0.03</v>
      </c>
      <c r="I93" s="150">
        <v>4.5</v>
      </c>
      <c r="J93" s="150">
        <v>4.5</v>
      </c>
      <c r="K93" s="152">
        <v>4.6050000000000001E-2</v>
      </c>
      <c r="L93" s="150" t="s">
        <v>40</v>
      </c>
      <c r="M93" s="14" t="s">
        <v>48</v>
      </c>
      <c r="N93" s="156">
        <v>-1.8E-3</v>
      </c>
      <c r="O93" s="18">
        <v>0.29449999999999998</v>
      </c>
      <c r="P93" s="152">
        <v>1.35E-2</v>
      </c>
      <c r="Q93" s="152">
        <v>0.68700000000000006</v>
      </c>
      <c r="R93" s="152">
        <v>-1.9E-3</v>
      </c>
      <c r="S93" s="152">
        <v>-4.1000000000000003E-3</v>
      </c>
      <c r="T93" s="152">
        <v>-2.8999999999999998E-3</v>
      </c>
      <c r="U93" s="150">
        <v>25612</v>
      </c>
      <c r="V93" s="150">
        <v>532</v>
      </c>
      <c r="W93" s="153">
        <v>0.21180555555555555</v>
      </c>
      <c r="X93" s="154">
        <v>42900</v>
      </c>
      <c r="Y93" s="21" t="s">
        <v>38</v>
      </c>
    </row>
    <row r="94" spans="1:25" ht="15.75" thickBot="1" x14ac:dyDescent="0.2">
      <c r="A94" s="7">
        <v>150186</v>
      </c>
      <c r="B94" s="144" t="s">
        <v>79</v>
      </c>
      <c r="C94" s="7">
        <v>1.0269999999999999</v>
      </c>
      <c r="D94" s="147">
        <v>2E-3</v>
      </c>
      <c r="E94" s="144">
        <v>1336.52</v>
      </c>
      <c r="F94" s="7">
        <v>1.0496000000000001</v>
      </c>
      <c r="G94" s="146">
        <v>2.1499999999999998E-2</v>
      </c>
      <c r="H94" s="146">
        <v>0.03</v>
      </c>
      <c r="I94" s="144">
        <v>5</v>
      </c>
      <c r="J94" s="144">
        <v>4.5</v>
      </c>
      <c r="K94" s="146">
        <v>4.6039999999999998E-2</v>
      </c>
      <c r="L94" s="144" t="s">
        <v>40</v>
      </c>
      <c r="M94" s="7" t="s">
        <v>80</v>
      </c>
      <c r="N94" s="145">
        <v>-9.2999999999999992E-3</v>
      </c>
      <c r="O94" s="23">
        <v>0.36609999999999998</v>
      </c>
      <c r="P94" s="146">
        <v>1.2699999999999999E-2</v>
      </c>
      <c r="Q94" s="160">
        <v>0.4632</v>
      </c>
      <c r="R94" s="146">
        <v>8.0999999999999996E-3</v>
      </c>
      <c r="S94" s="146">
        <v>5.5999999999999999E-3</v>
      </c>
      <c r="T94" s="146">
        <v>-1.6000000000000001E-3</v>
      </c>
      <c r="U94" s="144">
        <v>38339</v>
      </c>
      <c r="V94" s="144">
        <v>284</v>
      </c>
      <c r="W94" s="148">
        <v>0.21180555555555555</v>
      </c>
      <c r="X94" s="149">
        <v>42576</v>
      </c>
      <c r="Y94" s="13" t="s">
        <v>38</v>
      </c>
    </row>
    <row r="95" spans="1:25" ht="15.75" thickBot="1" x14ac:dyDescent="0.2">
      <c r="A95" s="14">
        <v>150257</v>
      </c>
      <c r="B95" s="150" t="s">
        <v>53</v>
      </c>
      <c r="C95" s="14">
        <v>0.98399999999999999</v>
      </c>
      <c r="D95" s="151">
        <v>1E-3</v>
      </c>
      <c r="E95" s="150">
        <v>13.73</v>
      </c>
      <c r="F95" s="14">
        <v>1.0062</v>
      </c>
      <c r="G95" s="152">
        <v>2.2100000000000002E-2</v>
      </c>
      <c r="H95" s="152">
        <v>0.03</v>
      </c>
      <c r="I95" s="150">
        <v>4.5</v>
      </c>
      <c r="J95" s="150">
        <v>4.5</v>
      </c>
      <c r="K95" s="152">
        <v>4.6019999999999998E-2</v>
      </c>
      <c r="L95" s="150" t="s">
        <v>40</v>
      </c>
      <c r="M95" s="14" t="s">
        <v>54</v>
      </c>
      <c r="N95" s="151">
        <v>3.7000000000000002E-3</v>
      </c>
      <c r="O95" s="18">
        <v>0.41610000000000003</v>
      </c>
      <c r="P95" s="152">
        <v>1.24E-2</v>
      </c>
      <c r="Q95" s="152">
        <v>0.39439999999999997</v>
      </c>
      <c r="R95" s="152">
        <v>-7.7000000000000002E-3</v>
      </c>
      <c r="S95" s="152">
        <v>-1E-3</v>
      </c>
      <c r="T95" s="152">
        <v>-4.1999999999999997E-3</v>
      </c>
      <c r="U95" s="150">
        <v>1633</v>
      </c>
      <c r="V95" s="150">
        <v>-3</v>
      </c>
      <c r="W95" s="153">
        <v>0.21180555555555555</v>
      </c>
      <c r="X95" s="154">
        <v>42888</v>
      </c>
      <c r="Y95" s="21" t="s">
        <v>38</v>
      </c>
    </row>
    <row r="96" spans="1:25" ht="15.75" thickBot="1" x14ac:dyDescent="0.2">
      <c r="A96" s="7">
        <v>150177</v>
      </c>
      <c r="B96" s="144" t="s">
        <v>83</v>
      </c>
      <c r="C96" s="7">
        <v>1.0029999999999999</v>
      </c>
      <c r="D96" s="157">
        <v>0</v>
      </c>
      <c r="E96" s="144">
        <v>9.23</v>
      </c>
      <c r="F96" s="7">
        <v>1.0249999999999999</v>
      </c>
      <c r="G96" s="146">
        <v>2.1499999999999998E-2</v>
      </c>
      <c r="H96" s="146">
        <v>0.03</v>
      </c>
      <c r="I96" s="144">
        <v>4.5</v>
      </c>
      <c r="J96" s="144">
        <v>4.5</v>
      </c>
      <c r="K96" s="146">
        <v>4.6010000000000002E-2</v>
      </c>
      <c r="L96" s="144" t="s">
        <v>40</v>
      </c>
      <c r="M96" s="7" t="s">
        <v>84</v>
      </c>
      <c r="N96" s="145">
        <v>-2.0999999999999999E-3</v>
      </c>
      <c r="O96" s="23">
        <v>0.4516</v>
      </c>
      <c r="P96" s="146">
        <v>1.21E-2</v>
      </c>
      <c r="Q96" s="146">
        <v>0.2903</v>
      </c>
      <c r="R96" s="146">
        <v>-3.8999999999999998E-3</v>
      </c>
      <c r="S96" s="146">
        <v>-7.3000000000000001E-3</v>
      </c>
      <c r="T96" s="146">
        <v>-4.7000000000000002E-3</v>
      </c>
      <c r="U96" s="144">
        <v>21948</v>
      </c>
      <c r="V96" s="144">
        <v>-7</v>
      </c>
      <c r="W96" s="148">
        <v>0.21180555555555555</v>
      </c>
      <c r="X96" s="149">
        <v>42738</v>
      </c>
      <c r="Y96" s="13" t="s">
        <v>38</v>
      </c>
    </row>
    <row r="97" spans="1:25" ht="15.75" thickBot="1" x14ac:dyDescent="0.2">
      <c r="A97" s="14">
        <v>150207</v>
      </c>
      <c r="B97" s="150" t="s">
        <v>71</v>
      </c>
      <c r="C97" s="14">
        <v>1.0049999999999999</v>
      </c>
      <c r="D97" s="151">
        <v>1E-3</v>
      </c>
      <c r="E97" s="150">
        <v>489.91</v>
      </c>
      <c r="F97" s="14">
        <v>1.0269999999999999</v>
      </c>
      <c r="G97" s="152">
        <v>2.1399999999999999E-2</v>
      </c>
      <c r="H97" s="152">
        <v>0.03</v>
      </c>
      <c r="I97" s="150">
        <v>4.5</v>
      </c>
      <c r="J97" s="150">
        <v>4.5</v>
      </c>
      <c r="K97" s="152">
        <v>4.6010000000000002E-2</v>
      </c>
      <c r="L97" s="150" t="s">
        <v>40</v>
      </c>
      <c r="M97" s="14" t="s">
        <v>72</v>
      </c>
      <c r="N97" s="151">
        <v>2.8E-3</v>
      </c>
      <c r="O97" s="18">
        <v>7.9600000000000004E-2</v>
      </c>
      <c r="P97" s="152">
        <v>1.21E-2</v>
      </c>
      <c r="Q97" s="152">
        <v>1.1623000000000001</v>
      </c>
      <c r="R97" s="152">
        <v>-1E-3</v>
      </c>
      <c r="S97" s="152">
        <v>3.5999999999999999E-3</v>
      </c>
      <c r="T97" s="152">
        <v>1.4E-3</v>
      </c>
      <c r="U97" s="150">
        <v>22139</v>
      </c>
      <c r="V97" s="150">
        <v>74</v>
      </c>
      <c r="W97" s="153">
        <v>0.21180555555555555</v>
      </c>
      <c r="X97" s="154">
        <v>42719</v>
      </c>
      <c r="Y97" s="21" t="s">
        <v>38</v>
      </c>
    </row>
    <row r="98" spans="1:25" ht="15.75" thickBot="1" x14ac:dyDescent="0.2">
      <c r="A98" s="7">
        <v>150309</v>
      </c>
      <c r="B98" s="144" t="s">
        <v>73</v>
      </c>
      <c r="C98" s="7">
        <v>1.006</v>
      </c>
      <c r="D98" s="157">
        <v>0</v>
      </c>
      <c r="E98" s="144">
        <v>6.91</v>
      </c>
      <c r="F98" s="7">
        <v>1.028</v>
      </c>
      <c r="G98" s="146">
        <v>2.1399999999999999E-2</v>
      </c>
      <c r="H98" s="146">
        <v>0.03</v>
      </c>
      <c r="I98" s="144">
        <v>4.5</v>
      </c>
      <c r="J98" s="144">
        <v>4.5</v>
      </c>
      <c r="K98" s="146">
        <v>4.6010000000000002E-2</v>
      </c>
      <c r="L98" s="144" t="s">
        <v>40</v>
      </c>
      <c r="M98" s="7" t="s">
        <v>74</v>
      </c>
      <c r="N98" s="145">
        <v>-5.7000000000000002E-3</v>
      </c>
      <c r="O98" s="23">
        <v>0.3846</v>
      </c>
      <c r="P98" s="146">
        <v>1.2E-2</v>
      </c>
      <c r="Q98" s="146">
        <v>0.4446</v>
      </c>
      <c r="R98" s="146">
        <v>-3.7000000000000002E-3</v>
      </c>
      <c r="S98" s="146">
        <v>1E-3</v>
      </c>
      <c r="T98" s="146">
        <v>-5.7000000000000002E-3</v>
      </c>
      <c r="U98" s="144">
        <v>1549</v>
      </c>
      <c r="V98" s="144">
        <v>-17</v>
      </c>
      <c r="W98" s="148">
        <v>0.21180555555555555</v>
      </c>
      <c r="X98" s="149">
        <v>42709</v>
      </c>
      <c r="Y98" s="13" t="s">
        <v>38</v>
      </c>
    </row>
    <row r="99" spans="1:25" ht="15.75" thickBot="1" x14ac:dyDescent="0.2">
      <c r="A99" s="14">
        <v>150217</v>
      </c>
      <c r="B99" s="150" t="s">
        <v>67</v>
      </c>
      <c r="C99" s="14">
        <v>1.0149999999999999</v>
      </c>
      <c r="D99" s="151">
        <v>2E-3</v>
      </c>
      <c r="E99" s="150">
        <v>1057.06</v>
      </c>
      <c r="F99" s="14">
        <v>1.032</v>
      </c>
      <c r="G99" s="152">
        <v>1.6500000000000001E-2</v>
      </c>
      <c r="H99" s="152">
        <v>0.03</v>
      </c>
      <c r="I99" s="150">
        <v>5.5</v>
      </c>
      <c r="J99" s="150">
        <v>4.5</v>
      </c>
      <c r="K99" s="152">
        <v>4.5990000000000003E-2</v>
      </c>
      <c r="L99" s="150" t="s">
        <v>40</v>
      </c>
      <c r="M99" s="14" t="s">
        <v>68</v>
      </c>
      <c r="N99" s="156">
        <v>-1.1000000000000001E-3</v>
      </c>
      <c r="O99" s="18">
        <v>0.2838</v>
      </c>
      <c r="P99" s="152">
        <v>7.0000000000000001E-3</v>
      </c>
      <c r="Q99" s="152">
        <v>0.67589999999999995</v>
      </c>
      <c r="R99" s="152">
        <v>-4.4999999999999997E-3</v>
      </c>
      <c r="S99" s="152">
        <v>-4.4999999999999997E-3</v>
      </c>
      <c r="T99" s="152">
        <v>-4.4000000000000003E-3</v>
      </c>
      <c r="U99" s="150">
        <v>50101</v>
      </c>
      <c r="V99" s="150">
        <v>-39</v>
      </c>
      <c r="W99" s="153">
        <v>0.21180555555555555</v>
      </c>
      <c r="X99" s="154">
        <v>42738</v>
      </c>
      <c r="Y99" s="21" t="s">
        <v>38</v>
      </c>
    </row>
    <row r="100" spans="1:25" ht="15.75" thickBot="1" x14ac:dyDescent="0.2">
      <c r="A100" s="7">
        <v>502024</v>
      </c>
      <c r="B100" s="144" t="s">
        <v>77</v>
      </c>
      <c r="C100" s="7">
        <v>1.026</v>
      </c>
      <c r="D100" s="147">
        <v>2.8999999999999998E-3</v>
      </c>
      <c r="E100" s="144">
        <v>54.73</v>
      </c>
      <c r="F100" s="7">
        <v>1.0469999999999999</v>
      </c>
      <c r="G100" s="146">
        <v>2.01E-2</v>
      </c>
      <c r="H100" s="146">
        <v>0.03</v>
      </c>
      <c r="I100" s="144">
        <v>5</v>
      </c>
      <c r="J100" s="144">
        <v>4.5</v>
      </c>
      <c r="K100" s="146">
        <v>4.5990000000000003E-2</v>
      </c>
      <c r="L100" s="144" t="s">
        <v>40</v>
      </c>
      <c r="M100" s="7" t="s">
        <v>78</v>
      </c>
      <c r="N100" s="147">
        <v>2.9999999999999997E-4</v>
      </c>
      <c r="O100" s="23">
        <v>0.2641</v>
      </c>
      <c r="P100" s="146">
        <v>1.0699999999999999E-2</v>
      </c>
      <c r="Q100" s="146">
        <v>0.70209999999999995</v>
      </c>
      <c r="R100" s="146">
        <v>-7.1000000000000004E-3</v>
      </c>
      <c r="S100" s="146">
        <v>-4.0000000000000001E-3</v>
      </c>
      <c r="T100" s="146">
        <v>-4.4999999999999997E-3</v>
      </c>
      <c r="U100" s="144">
        <v>1817</v>
      </c>
      <c r="V100" s="144">
        <v>-10</v>
      </c>
      <c r="W100" s="148">
        <v>0.21180555555555555</v>
      </c>
      <c r="X100" s="149">
        <v>42614</v>
      </c>
      <c r="Y100" s="13" t="s">
        <v>38</v>
      </c>
    </row>
    <row r="101" spans="1:25" ht="15.75" thickBot="1" x14ac:dyDescent="0.2">
      <c r="A101" s="14">
        <v>150181</v>
      </c>
      <c r="B101" s="150" t="s">
        <v>98</v>
      </c>
      <c r="C101" s="14">
        <v>1</v>
      </c>
      <c r="D101" s="151">
        <v>2E-3</v>
      </c>
      <c r="E101" s="150">
        <v>5187.88</v>
      </c>
      <c r="F101" s="14">
        <v>1.0209999999999999</v>
      </c>
      <c r="G101" s="152">
        <v>2.06E-2</v>
      </c>
      <c r="H101" s="152">
        <v>0.03</v>
      </c>
      <c r="I101" s="150">
        <v>4.5</v>
      </c>
      <c r="J101" s="150">
        <v>4.5</v>
      </c>
      <c r="K101" s="152">
        <v>4.5969999999999997E-2</v>
      </c>
      <c r="L101" s="150" t="s">
        <v>40</v>
      </c>
      <c r="M101" s="14" t="s">
        <v>80</v>
      </c>
      <c r="N101" s="156">
        <v>-9.2999999999999992E-3</v>
      </c>
      <c r="O101" s="18">
        <v>0.45300000000000001</v>
      </c>
      <c r="P101" s="152">
        <v>1.11E-2</v>
      </c>
      <c r="Q101" s="152">
        <v>0.29110000000000003</v>
      </c>
      <c r="R101" s="152">
        <v>1.18E-2</v>
      </c>
      <c r="S101" s="152">
        <v>4.7000000000000002E-3</v>
      </c>
      <c r="T101" s="152">
        <v>-8.9999999999999998E-4</v>
      </c>
      <c r="U101" s="150">
        <v>259739</v>
      </c>
      <c r="V101" s="150">
        <v>751</v>
      </c>
      <c r="W101" s="153">
        <v>0.21180555555555555</v>
      </c>
      <c r="X101" s="154">
        <v>42719</v>
      </c>
      <c r="Y101" s="21" t="s">
        <v>38</v>
      </c>
    </row>
    <row r="102" spans="1:25" ht="15.75" thickBot="1" x14ac:dyDescent="0.2">
      <c r="A102" s="7">
        <v>150194</v>
      </c>
      <c r="B102" s="144" t="s">
        <v>85</v>
      </c>
      <c r="C102" s="7">
        <v>1.006</v>
      </c>
      <c r="D102" s="147">
        <v>1E-3</v>
      </c>
      <c r="E102" s="144">
        <v>5255.6</v>
      </c>
      <c r="F102" s="7">
        <v>1.0269999999999999</v>
      </c>
      <c r="G102" s="146">
        <v>2.0400000000000001E-2</v>
      </c>
      <c r="H102" s="146">
        <v>0.03</v>
      </c>
      <c r="I102" s="144">
        <v>4.5</v>
      </c>
      <c r="J102" s="144">
        <v>4.5</v>
      </c>
      <c r="K102" s="146">
        <v>4.5969999999999997E-2</v>
      </c>
      <c r="L102" s="144" t="s">
        <v>40</v>
      </c>
      <c r="M102" s="7" t="s">
        <v>86</v>
      </c>
      <c r="N102" s="147">
        <v>1.1999999999999999E-3</v>
      </c>
      <c r="O102" s="23">
        <v>0.1875</v>
      </c>
      <c r="P102" s="146">
        <v>1.0999999999999999E-2</v>
      </c>
      <c r="Q102" s="146">
        <v>0.90880000000000005</v>
      </c>
      <c r="R102" s="146">
        <v>-4.8999999999999998E-3</v>
      </c>
      <c r="S102" s="146">
        <v>-3.2000000000000002E-3</v>
      </c>
      <c r="T102" s="146">
        <v>-1.9E-3</v>
      </c>
      <c r="U102" s="144">
        <v>433730</v>
      </c>
      <c r="V102" s="144">
        <v>35</v>
      </c>
      <c r="W102" s="148">
        <v>0.21180555555555555</v>
      </c>
      <c r="X102" s="149">
        <v>42719</v>
      </c>
      <c r="Y102" s="13" t="s">
        <v>38</v>
      </c>
    </row>
    <row r="103" spans="1:25" ht="15.75" thickBot="1" x14ac:dyDescent="0.2">
      <c r="A103" s="14">
        <v>150209</v>
      </c>
      <c r="B103" s="150" t="s">
        <v>47</v>
      </c>
      <c r="C103" s="14">
        <v>1.006</v>
      </c>
      <c r="D103" s="151">
        <v>2E-3</v>
      </c>
      <c r="E103" s="150">
        <v>4515.3900000000003</v>
      </c>
      <c r="F103" s="14">
        <v>1.0269999999999999</v>
      </c>
      <c r="G103" s="152">
        <v>2.0400000000000001E-2</v>
      </c>
      <c r="H103" s="152">
        <v>0.03</v>
      </c>
      <c r="I103" s="150">
        <v>4.5</v>
      </c>
      <c r="J103" s="150">
        <v>4.5</v>
      </c>
      <c r="K103" s="152">
        <v>4.5969999999999997E-2</v>
      </c>
      <c r="L103" s="150" t="s">
        <v>40</v>
      </c>
      <c r="M103" s="14" t="s">
        <v>48</v>
      </c>
      <c r="N103" s="156">
        <v>-1.8E-3</v>
      </c>
      <c r="O103" s="18">
        <v>0.24199999999999999</v>
      </c>
      <c r="P103" s="152">
        <v>1.0999999999999999E-2</v>
      </c>
      <c r="Q103" s="152">
        <v>0.78059999999999996</v>
      </c>
      <c r="R103" s="152">
        <v>2.5000000000000001E-3</v>
      </c>
      <c r="S103" s="152">
        <v>2.3999999999999998E-3</v>
      </c>
      <c r="T103" s="152">
        <v>3.5000000000000001E-3</v>
      </c>
      <c r="U103" s="150">
        <v>363277</v>
      </c>
      <c r="V103" s="150">
        <v>3276</v>
      </c>
      <c r="W103" s="153">
        <v>0.21180555555555555</v>
      </c>
      <c r="X103" s="154">
        <v>42719</v>
      </c>
      <c r="Y103" s="21" t="s">
        <v>38</v>
      </c>
    </row>
    <row r="104" spans="1:25" ht="15.75" thickBot="1" x14ac:dyDescent="0.2">
      <c r="A104" s="7">
        <v>150241</v>
      </c>
      <c r="B104" s="155" t="s">
        <v>94</v>
      </c>
      <c r="C104" s="7">
        <v>1.006</v>
      </c>
      <c r="D104" s="147">
        <v>2E-3</v>
      </c>
      <c r="E104" s="144">
        <v>14.31</v>
      </c>
      <c r="F104" s="7">
        <v>1.0269999999999999</v>
      </c>
      <c r="G104" s="146">
        <v>2.0400000000000001E-2</v>
      </c>
      <c r="H104" s="146">
        <v>0.03</v>
      </c>
      <c r="I104" s="144">
        <v>4.5</v>
      </c>
      <c r="J104" s="144">
        <v>4.5</v>
      </c>
      <c r="K104" s="146">
        <v>4.5969999999999997E-2</v>
      </c>
      <c r="L104" s="144" t="s">
        <v>40</v>
      </c>
      <c r="M104" s="7" t="s">
        <v>95</v>
      </c>
      <c r="N104" s="147">
        <v>1.1000000000000001E-3</v>
      </c>
      <c r="O104" s="23">
        <v>0.28949999999999998</v>
      </c>
      <c r="P104" s="146">
        <v>1.0999999999999999E-2</v>
      </c>
      <c r="Q104" s="146">
        <v>0.66910000000000003</v>
      </c>
      <c r="R104" s="146">
        <v>-4.1000000000000003E-3</v>
      </c>
      <c r="S104" s="146">
        <v>-6.1000000000000004E-3</v>
      </c>
      <c r="T104" s="146">
        <v>-4.4000000000000003E-3</v>
      </c>
      <c r="U104" s="144">
        <v>9021</v>
      </c>
      <c r="V104" s="144">
        <v>5</v>
      </c>
      <c r="W104" s="148">
        <v>0.21180555555555555</v>
      </c>
      <c r="X104" s="149">
        <v>42719</v>
      </c>
      <c r="Y104" s="13" t="s">
        <v>38</v>
      </c>
    </row>
    <row r="105" spans="1:25" ht="15.75" thickBot="1" x14ac:dyDescent="0.2">
      <c r="A105" s="14">
        <v>150051</v>
      </c>
      <c r="B105" s="150" t="s">
        <v>87</v>
      </c>
      <c r="C105" s="14">
        <v>1.0009999999999999</v>
      </c>
      <c r="D105" s="151">
        <v>1E-3</v>
      </c>
      <c r="E105" s="150">
        <v>57.76</v>
      </c>
      <c r="F105" s="14">
        <v>1.022</v>
      </c>
      <c r="G105" s="152">
        <v>2.0500000000000001E-2</v>
      </c>
      <c r="H105" s="152">
        <v>0.03</v>
      </c>
      <c r="I105" s="150">
        <v>4.5</v>
      </c>
      <c r="J105" s="150">
        <v>4.5</v>
      </c>
      <c r="K105" s="152">
        <v>4.5969999999999997E-2</v>
      </c>
      <c r="L105" s="150" t="s">
        <v>40</v>
      </c>
      <c r="M105" s="14" t="s">
        <v>88</v>
      </c>
      <c r="N105" s="151">
        <v>8.0000000000000004E-4</v>
      </c>
      <c r="O105" s="18">
        <v>0.43109999999999998</v>
      </c>
      <c r="P105" s="152">
        <v>1.11E-2</v>
      </c>
      <c r="Q105" s="152">
        <v>0.34189999999999998</v>
      </c>
      <c r="R105" s="152">
        <v>-4.3E-3</v>
      </c>
      <c r="S105" s="152">
        <v>-4.8999999999999998E-3</v>
      </c>
      <c r="T105" s="152">
        <v>-8.9999999999999998E-4</v>
      </c>
      <c r="U105" s="150">
        <v>16809</v>
      </c>
      <c r="V105" s="150">
        <v>8</v>
      </c>
      <c r="W105" s="153">
        <v>0.21180555555555555</v>
      </c>
      <c r="X105" s="154">
        <v>42719</v>
      </c>
      <c r="Y105" s="21" t="s">
        <v>38</v>
      </c>
    </row>
    <row r="106" spans="1:25" ht="15.75" thickBot="1" x14ac:dyDescent="0.2">
      <c r="A106" s="7">
        <v>150275</v>
      </c>
      <c r="B106" s="155" t="s">
        <v>89</v>
      </c>
      <c r="C106" s="7">
        <v>1.006</v>
      </c>
      <c r="D106" s="157">
        <v>0</v>
      </c>
      <c r="E106" s="144">
        <v>213.21</v>
      </c>
      <c r="F106" s="7">
        <v>1.0269999999999999</v>
      </c>
      <c r="G106" s="146">
        <v>2.0400000000000001E-2</v>
      </c>
      <c r="H106" s="146">
        <v>0.03</v>
      </c>
      <c r="I106" s="144">
        <v>4.5</v>
      </c>
      <c r="J106" s="144">
        <v>4.5</v>
      </c>
      <c r="K106" s="146">
        <v>4.5969999999999997E-2</v>
      </c>
      <c r="L106" s="144" t="s">
        <v>40</v>
      </c>
      <c r="M106" s="7" t="s">
        <v>46</v>
      </c>
      <c r="N106" s="157">
        <v>0</v>
      </c>
      <c r="O106" s="23">
        <v>0.1144</v>
      </c>
      <c r="P106" s="146">
        <v>1.0999999999999999E-2</v>
      </c>
      <c r="Q106" s="146">
        <v>1.0804</v>
      </c>
      <c r="R106" s="146">
        <v>-2.0999999999999999E-3</v>
      </c>
      <c r="S106" s="146">
        <v>1.4E-3</v>
      </c>
      <c r="T106" s="146">
        <v>-6.9999999999999999E-4</v>
      </c>
      <c r="U106" s="144">
        <v>54067</v>
      </c>
      <c r="V106" s="144">
        <v>0</v>
      </c>
      <c r="W106" s="148">
        <v>0.21180555555555555</v>
      </c>
      <c r="X106" s="149">
        <v>42719</v>
      </c>
      <c r="Y106" s="13" t="s">
        <v>38</v>
      </c>
    </row>
    <row r="107" spans="1:25" ht="15.75" thickBot="1" x14ac:dyDescent="0.2">
      <c r="A107" s="14">
        <v>502049</v>
      </c>
      <c r="B107" s="150" t="s">
        <v>90</v>
      </c>
      <c r="C107" s="14">
        <v>0.99099999999999999</v>
      </c>
      <c r="D107" s="159">
        <v>0</v>
      </c>
      <c r="E107" s="150">
        <v>9.14</v>
      </c>
      <c r="F107" s="14">
        <v>1.0122</v>
      </c>
      <c r="G107" s="152">
        <v>2.0899999999999998E-2</v>
      </c>
      <c r="H107" s="152">
        <v>0.03</v>
      </c>
      <c r="I107" s="150">
        <v>4.5</v>
      </c>
      <c r="J107" s="150">
        <v>4.5</v>
      </c>
      <c r="K107" s="152">
        <v>4.5969999999999997E-2</v>
      </c>
      <c r="L107" s="150" t="s">
        <v>40</v>
      </c>
      <c r="M107" s="14" t="s">
        <v>91</v>
      </c>
      <c r="N107" s="151">
        <v>1E-4</v>
      </c>
      <c r="O107" s="18">
        <v>0.41039999999999999</v>
      </c>
      <c r="P107" s="152">
        <v>1.1299999999999999E-2</v>
      </c>
      <c r="Q107" s="152">
        <v>0.40150000000000002</v>
      </c>
      <c r="R107" s="152">
        <v>-2.0999999999999999E-3</v>
      </c>
      <c r="S107" s="152">
        <v>6.9999999999999999E-4</v>
      </c>
      <c r="T107" s="152">
        <v>-1.2999999999999999E-3</v>
      </c>
      <c r="U107" s="150">
        <v>11979</v>
      </c>
      <c r="V107" s="150">
        <v>6</v>
      </c>
      <c r="W107" s="153">
        <v>0.21180555555555555</v>
      </c>
      <c r="X107" s="154">
        <v>42839</v>
      </c>
      <c r="Y107" s="21" t="s">
        <v>38</v>
      </c>
    </row>
    <row r="108" spans="1:25" ht="15.75" thickBot="1" x14ac:dyDescent="0.2">
      <c r="A108" s="7">
        <v>502004</v>
      </c>
      <c r="B108" s="144" t="s">
        <v>98</v>
      </c>
      <c r="C108" s="7">
        <v>0.98099999999999998</v>
      </c>
      <c r="D108" s="147">
        <v>2E-3</v>
      </c>
      <c r="E108" s="144">
        <v>2442.62</v>
      </c>
      <c r="F108" s="7">
        <v>1.0018</v>
      </c>
      <c r="G108" s="146">
        <v>2.0799999999999999E-2</v>
      </c>
      <c r="H108" s="146">
        <v>0.03</v>
      </c>
      <c r="I108" s="144">
        <v>4.5</v>
      </c>
      <c r="J108" s="144">
        <v>4.5</v>
      </c>
      <c r="K108" s="146">
        <v>4.5960000000000001E-2</v>
      </c>
      <c r="L108" s="144" t="s">
        <v>40</v>
      </c>
      <c r="M108" s="7" t="s">
        <v>80</v>
      </c>
      <c r="N108" s="145">
        <v>-9.2999999999999992E-3</v>
      </c>
      <c r="O108" s="23">
        <v>0.4632</v>
      </c>
      <c r="P108" s="146">
        <v>1.15E-2</v>
      </c>
      <c r="Q108" s="146">
        <v>0.28660000000000002</v>
      </c>
      <c r="R108" s="146">
        <v>-3.3999999999999998E-3</v>
      </c>
      <c r="S108" s="146">
        <v>2.0000000000000001E-4</v>
      </c>
      <c r="T108" s="146">
        <v>-3.3E-3</v>
      </c>
      <c r="U108" s="144">
        <v>39785</v>
      </c>
      <c r="V108" s="144">
        <v>1620</v>
      </c>
      <c r="W108" s="148">
        <v>0.21180555555555555</v>
      </c>
      <c r="X108" s="149">
        <v>42923</v>
      </c>
      <c r="Y108" s="13" t="s">
        <v>38</v>
      </c>
    </row>
    <row r="109" spans="1:25" ht="15.75" thickBot="1" x14ac:dyDescent="0.2">
      <c r="A109" s="14">
        <v>150233</v>
      </c>
      <c r="B109" s="150" t="s">
        <v>81</v>
      </c>
      <c r="C109" s="14">
        <v>0.98599999999999999</v>
      </c>
      <c r="D109" s="151">
        <v>3.0999999999999999E-3</v>
      </c>
      <c r="E109" s="150">
        <v>78.39</v>
      </c>
      <c r="F109" s="14">
        <v>1.0065</v>
      </c>
      <c r="G109" s="152">
        <v>2.0400000000000001E-2</v>
      </c>
      <c r="H109" s="152">
        <v>0.03</v>
      </c>
      <c r="I109" s="150">
        <v>4.5</v>
      </c>
      <c r="J109" s="150">
        <v>4.5</v>
      </c>
      <c r="K109" s="152">
        <v>4.5940000000000002E-2</v>
      </c>
      <c r="L109" s="150" t="s">
        <v>40</v>
      </c>
      <c r="M109" s="14" t="s">
        <v>82</v>
      </c>
      <c r="N109" s="151">
        <v>6.4000000000000003E-3</v>
      </c>
      <c r="O109" s="18">
        <v>0.31540000000000001</v>
      </c>
      <c r="P109" s="152">
        <v>1.14E-2</v>
      </c>
      <c r="Q109" s="162">
        <v>0.63460000000000005</v>
      </c>
      <c r="R109" s="152">
        <v>-5.1000000000000004E-3</v>
      </c>
      <c r="S109" s="152">
        <v>-5.1999999999999998E-3</v>
      </c>
      <c r="T109" s="152">
        <v>-2.5999999999999999E-3</v>
      </c>
      <c r="U109" s="150">
        <v>2928</v>
      </c>
      <c r="V109" s="150">
        <v>-45</v>
      </c>
      <c r="W109" s="153">
        <v>0.21180555555555555</v>
      </c>
      <c r="X109" s="154">
        <v>42884</v>
      </c>
      <c r="Y109" s="21" t="s">
        <v>38</v>
      </c>
    </row>
    <row r="110" spans="1:25" ht="15.75" thickBot="1" x14ac:dyDescent="0.2">
      <c r="A110" s="7">
        <v>150227</v>
      </c>
      <c r="B110" s="155" t="s">
        <v>111</v>
      </c>
      <c r="C110" s="7">
        <v>1.014</v>
      </c>
      <c r="D110" s="157">
        <v>0</v>
      </c>
      <c r="E110" s="144">
        <v>502.2</v>
      </c>
      <c r="F110" s="7">
        <v>1.0329999999999999</v>
      </c>
      <c r="G110" s="146">
        <v>1.84E-2</v>
      </c>
      <c r="H110" s="146">
        <v>0.03</v>
      </c>
      <c r="I110" s="144">
        <v>4.5</v>
      </c>
      <c r="J110" s="144">
        <v>4.5</v>
      </c>
      <c r="K110" s="146">
        <v>4.5870000000000001E-2</v>
      </c>
      <c r="L110" s="144" t="s">
        <v>40</v>
      </c>
      <c r="M110" s="7" t="s">
        <v>95</v>
      </c>
      <c r="N110" s="147">
        <v>1.1000000000000001E-3</v>
      </c>
      <c r="O110" s="23">
        <v>0.23780000000000001</v>
      </c>
      <c r="P110" s="146">
        <v>8.9999999999999993E-3</v>
      </c>
      <c r="Q110" s="146">
        <v>0.78220000000000001</v>
      </c>
      <c r="R110" s="146">
        <v>-2E-3</v>
      </c>
      <c r="S110" s="146">
        <v>-5.9999999999999995E-4</v>
      </c>
      <c r="T110" s="146">
        <v>-5.9999999999999995E-4</v>
      </c>
      <c r="U110" s="144">
        <v>250058</v>
      </c>
      <c r="V110" s="144">
        <v>723</v>
      </c>
      <c r="W110" s="148">
        <v>0.21180555555555555</v>
      </c>
      <c r="X110" s="149">
        <v>42675</v>
      </c>
      <c r="Y110" s="13" t="s">
        <v>38</v>
      </c>
    </row>
    <row r="111" spans="1:25" ht="15.75" thickBot="1" x14ac:dyDescent="0.2">
      <c r="A111" s="14">
        <v>150235</v>
      </c>
      <c r="B111" s="150" t="s">
        <v>115</v>
      </c>
      <c r="C111" s="14">
        <v>1.0049999999999999</v>
      </c>
      <c r="D111" s="156">
        <v>-3.0000000000000001E-3</v>
      </c>
      <c r="E111" s="150">
        <v>15.08</v>
      </c>
      <c r="F111" s="14">
        <v>1.024</v>
      </c>
      <c r="G111" s="152">
        <v>1.8599999999999998E-2</v>
      </c>
      <c r="H111" s="152">
        <v>0.03</v>
      </c>
      <c r="I111" s="150">
        <v>4.5</v>
      </c>
      <c r="J111" s="150">
        <v>4.5</v>
      </c>
      <c r="K111" s="152">
        <v>4.5870000000000001E-2</v>
      </c>
      <c r="L111" s="150" t="s">
        <v>40</v>
      </c>
      <c r="M111" s="14" t="s">
        <v>56</v>
      </c>
      <c r="N111" s="156">
        <v>-2.8E-3</v>
      </c>
      <c r="O111" s="18">
        <v>0.35809999999999997</v>
      </c>
      <c r="P111" s="152">
        <v>9.1000000000000004E-3</v>
      </c>
      <c r="Q111" s="152">
        <v>0.51160000000000005</v>
      </c>
      <c r="R111" s="152">
        <v>-4.8999999999999998E-3</v>
      </c>
      <c r="S111" s="152">
        <v>-2E-3</v>
      </c>
      <c r="T111" s="152">
        <v>-3.5000000000000001E-3</v>
      </c>
      <c r="U111" s="150">
        <v>31921</v>
      </c>
      <c r="V111" s="150">
        <v>110</v>
      </c>
      <c r="W111" s="153">
        <v>0.21180555555555555</v>
      </c>
      <c r="X111" s="154">
        <v>42675</v>
      </c>
      <c r="Y111" s="21" t="s">
        <v>38</v>
      </c>
    </row>
    <row r="112" spans="1:25" ht="15.75" thickBot="1" x14ac:dyDescent="0.2">
      <c r="A112" s="7">
        <v>150171</v>
      </c>
      <c r="B112" s="144" t="s">
        <v>101</v>
      </c>
      <c r="C112" s="7">
        <v>0.997</v>
      </c>
      <c r="D112" s="147">
        <v>2E-3</v>
      </c>
      <c r="E112" s="144">
        <v>4952.2</v>
      </c>
      <c r="F112" s="7">
        <v>1.016</v>
      </c>
      <c r="G112" s="146">
        <v>1.8700000000000001E-2</v>
      </c>
      <c r="H112" s="146">
        <v>0.03</v>
      </c>
      <c r="I112" s="144">
        <v>4.5</v>
      </c>
      <c r="J112" s="144">
        <v>4.5</v>
      </c>
      <c r="K112" s="146">
        <v>4.5870000000000001E-2</v>
      </c>
      <c r="L112" s="144" t="s">
        <v>40</v>
      </c>
      <c r="M112" s="7" t="s">
        <v>102</v>
      </c>
      <c r="N112" s="145">
        <v>-2.7000000000000001E-3</v>
      </c>
      <c r="O112" s="23">
        <v>0.4425</v>
      </c>
      <c r="P112" s="146">
        <v>9.1999999999999998E-3</v>
      </c>
      <c r="Q112" s="160">
        <v>0.32100000000000001</v>
      </c>
      <c r="R112" s="146">
        <v>5.0000000000000001E-4</v>
      </c>
      <c r="S112" s="146">
        <v>2.3E-3</v>
      </c>
      <c r="T112" s="146">
        <v>1.4E-3</v>
      </c>
      <c r="U112" s="144">
        <v>360975</v>
      </c>
      <c r="V112" s="144">
        <v>343</v>
      </c>
      <c r="W112" s="148">
        <v>0.21180555555555555</v>
      </c>
      <c r="X112" s="149">
        <v>42807</v>
      </c>
      <c r="Y112" s="13" t="s">
        <v>38</v>
      </c>
    </row>
    <row r="113" spans="1:25" ht="15.75" thickBot="1" x14ac:dyDescent="0.2">
      <c r="A113" s="14">
        <v>150184</v>
      </c>
      <c r="B113" s="150" t="s">
        <v>106</v>
      </c>
      <c r="C113" s="14">
        <v>0.98799999999999999</v>
      </c>
      <c r="D113" s="151">
        <v>1E-3</v>
      </c>
      <c r="E113" s="150">
        <v>71.28</v>
      </c>
      <c r="F113" s="14">
        <v>1.0065</v>
      </c>
      <c r="G113" s="152">
        <v>1.84E-2</v>
      </c>
      <c r="H113" s="152">
        <v>0.03</v>
      </c>
      <c r="I113" s="150">
        <v>4.5</v>
      </c>
      <c r="J113" s="150">
        <v>4.5</v>
      </c>
      <c r="K113" s="152">
        <v>4.5850000000000002E-2</v>
      </c>
      <c r="L113" s="150" t="s">
        <v>40</v>
      </c>
      <c r="M113" s="14" t="s">
        <v>76</v>
      </c>
      <c r="N113" s="151">
        <v>2.8E-3</v>
      </c>
      <c r="O113" s="18">
        <v>0.34110000000000001</v>
      </c>
      <c r="P113" s="152">
        <v>9.2999999999999992E-3</v>
      </c>
      <c r="Q113" s="162">
        <v>0.57330000000000003</v>
      </c>
      <c r="R113" s="152">
        <v>-4.7000000000000002E-3</v>
      </c>
      <c r="S113" s="152">
        <v>-2.5999999999999999E-3</v>
      </c>
      <c r="T113" s="152">
        <v>-2.3E-3</v>
      </c>
      <c r="U113" s="150">
        <v>38293</v>
      </c>
      <c r="V113" s="150">
        <v>-76</v>
      </c>
      <c r="W113" s="153">
        <v>0.21180555555555555</v>
      </c>
      <c r="X113" s="154">
        <v>42885</v>
      </c>
      <c r="Y113" s="21" t="s">
        <v>38</v>
      </c>
    </row>
    <row r="114" spans="1:25" ht="15.75" thickBot="1" x14ac:dyDescent="0.2">
      <c r="A114" s="7">
        <v>150255</v>
      </c>
      <c r="B114" s="155" t="s">
        <v>112</v>
      </c>
      <c r="C114" s="7">
        <v>0.98799999999999999</v>
      </c>
      <c r="D114" s="157">
        <v>0</v>
      </c>
      <c r="E114" s="144">
        <v>0.17</v>
      </c>
      <c r="F114" s="7">
        <v>1.0062</v>
      </c>
      <c r="G114" s="146">
        <v>1.8100000000000002E-2</v>
      </c>
      <c r="H114" s="146">
        <v>0.03</v>
      </c>
      <c r="I114" s="144">
        <v>4.5</v>
      </c>
      <c r="J114" s="144">
        <v>4.5</v>
      </c>
      <c r="K114" s="146">
        <v>4.5830000000000003E-2</v>
      </c>
      <c r="L114" s="144" t="s">
        <v>40</v>
      </c>
      <c r="M114" s="7" t="s">
        <v>95</v>
      </c>
      <c r="N114" s="147">
        <v>1.1000000000000001E-3</v>
      </c>
      <c r="O114" s="23">
        <v>0.21029999999999999</v>
      </c>
      <c r="P114" s="146">
        <v>8.3000000000000001E-3</v>
      </c>
      <c r="Q114" s="146">
        <v>0.88580000000000003</v>
      </c>
      <c r="R114" s="146">
        <v>-4.3E-3</v>
      </c>
      <c r="S114" s="146">
        <v>-3.5000000000000001E-3</v>
      </c>
      <c r="T114" s="146">
        <v>-6.6E-3</v>
      </c>
      <c r="U114" s="144">
        <v>2825</v>
      </c>
      <c r="V114" s="144">
        <v>0</v>
      </c>
      <c r="W114" s="148">
        <v>0.21180555555555555</v>
      </c>
      <c r="X114" s="149">
        <v>42888</v>
      </c>
      <c r="Y114" s="13" t="s">
        <v>38</v>
      </c>
    </row>
    <row r="115" spans="1:25" ht="15.75" thickBot="1" x14ac:dyDescent="0.2">
      <c r="A115" s="14">
        <v>150251</v>
      </c>
      <c r="B115" s="150" t="s">
        <v>96</v>
      </c>
      <c r="C115" s="14">
        <v>1.0089999999999999</v>
      </c>
      <c r="D115" s="151">
        <v>3.0000000000000001E-3</v>
      </c>
      <c r="E115" s="150">
        <v>60.59</v>
      </c>
      <c r="F115" s="14">
        <v>1.0269999999999999</v>
      </c>
      <c r="G115" s="152">
        <v>1.7500000000000002E-2</v>
      </c>
      <c r="H115" s="152">
        <v>0.03</v>
      </c>
      <c r="I115" s="150">
        <v>4.5</v>
      </c>
      <c r="J115" s="150">
        <v>4.5</v>
      </c>
      <c r="K115" s="152">
        <v>4.582E-2</v>
      </c>
      <c r="L115" s="150" t="s">
        <v>40</v>
      </c>
      <c r="M115" s="14" t="s">
        <v>97</v>
      </c>
      <c r="N115" s="151">
        <v>5.7000000000000002E-3</v>
      </c>
      <c r="O115" s="18">
        <v>0.40479999999999999</v>
      </c>
      <c r="P115" s="152">
        <v>8.0000000000000002E-3</v>
      </c>
      <c r="Q115" s="152">
        <v>0.3982</v>
      </c>
      <c r="R115" s="152">
        <v>-7.7000000000000002E-3</v>
      </c>
      <c r="S115" s="152">
        <v>-4.7000000000000002E-3</v>
      </c>
      <c r="T115" s="152">
        <v>-5.0000000000000001E-4</v>
      </c>
      <c r="U115" s="150">
        <v>8492</v>
      </c>
      <c r="V115" s="150">
        <v>-108</v>
      </c>
      <c r="W115" s="153">
        <v>0.21180555555555555</v>
      </c>
      <c r="X115" s="154">
        <v>42719</v>
      </c>
      <c r="Y115" s="21" t="s">
        <v>38</v>
      </c>
    </row>
    <row r="116" spans="1:25" ht="15.75" thickBot="1" x14ac:dyDescent="0.2">
      <c r="A116" s="7">
        <v>150192</v>
      </c>
      <c r="B116" s="144" t="s">
        <v>107</v>
      </c>
      <c r="C116" s="7">
        <v>1.0069999999999999</v>
      </c>
      <c r="D116" s="147">
        <v>2E-3</v>
      </c>
      <c r="E116" s="144">
        <v>786.96</v>
      </c>
      <c r="F116" s="7">
        <v>1.0249999999999999</v>
      </c>
      <c r="G116" s="146">
        <v>1.66E-2</v>
      </c>
      <c r="H116" s="146">
        <v>0.03</v>
      </c>
      <c r="I116" s="144">
        <v>4.5</v>
      </c>
      <c r="J116" s="144">
        <v>4.5</v>
      </c>
      <c r="K116" s="146">
        <v>4.5780000000000001E-2</v>
      </c>
      <c r="L116" s="144" t="s">
        <v>40</v>
      </c>
      <c r="M116" s="7" t="s">
        <v>108</v>
      </c>
      <c r="N116" s="147">
        <v>7.1000000000000004E-3</v>
      </c>
      <c r="O116" s="23">
        <v>0.33400000000000002</v>
      </c>
      <c r="P116" s="146">
        <v>8.0999999999999996E-3</v>
      </c>
      <c r="Q116" s="146">
        <v>0.56720000000000004</v>
      </c>
      <c r="R116" s="146">
        <v>-5.4000000000000003E-3</v>
      </c>
      <c r="S116" s="146">
        <v>-7.9000000000000008E-3</v>
      </c>
      <c r="T116" s="146">
        <v>-5.1999999999999998E-3</v>
      </c>
      <c r="U116" s="144">
        <v>24563</v>
      </c>
      <c r="V116" s="144">
        <v>449</v>
      </c>
      <c r="W116" s="148">
        <v>0.21180555555555555</v>
      </c>
      <c r="X116" s="149">
        <v>42738</v>
      </c>
      <c r="Y116" s="13" t="s">
        <v>38</v>
      </c>
    </row>
    <row r="117" spans="1:25" ht="15.75" thickBot="1" x14ac:dyDescent="0.2">
      <c r="A117" s="14">
        <v>150315</v>
      </c>
      <c r="B117" s="150" t="s">
        <v>118</v>
      </c>
      <c r="C117" s="14">
        <v>1.012</v>
      </c>
      <c r="D117" s="159">
        <v>0</v>
      </c>
      <c r="E117" s="150">
        <v>59.05</v>
      </c>
      <c r="F117" s="14">
        <v>1.0289999999999999</v>
      </c>
      <c r="G117" s="152">
        <v>1.6500000000000001E-2</v>
      </c>
      <c r="H117" s="152">
        <v>0.03</v>
      </c>
      <c r="I117" s="150">
        <v>4.5</v>
      </c>
      <c r="J117" s="150">
        <v>4.5</v>
      </c>
      <c r="K117" s="152">
        <v>4.5780000000000001E-2</v>
      </c>
      <c r="L117" s="150" t="s">
        <v>40</v>
      </c>
      <c r="M117" s="14" t="s">
        <v>119</v>
      </c>
      <c r="N117" s="156">
        <v>-4.1999999999999997E-3</v>
      </c>
      <c r="O117" s="18">
        <v>0.39140000000000003</v>
      </c>
      <c r="P117" s="152">
        <v>7.0000000000000001E-3</v>
      </c>
      <c r="Q117" s="152">
        <v>0.42759999999999998</v>
      </c>
      <c r="R117" s="152">
        <v>-4.0000000000000001E-3</v>
      </c>
      <c r="S117" s="152">
        <v>-4.7000000000000002E-3</v>
      </c>
      <c r="T117" s="152">
        <v>-5.7000000000000002E-3</v>
      </c>
      <c r="U117" s="150">
        <v>10878</v>
      </c>
      <c r="V117" s="150">
        <v>-43</v>
      </c>
      <c r="W117" s="153">
        <v>0.21180555555555555</v>
      </c>
      <c r="X117" s="154">
        <v>42705</v>
      </c>
      <c r="Y117" s="21" t="s">
        <v>38</v>
      </c>
    </row>
    <row r="118" spans="1:25" ht="15.75" thickBot="1" x14ac:dyDescent="0.2">
      <c r="A118" s="7">
        <v>150169</v>
      </c>
      <c r="B118" s="155" t="s">
        <v>116</v>
      </c>
      <c r="C118" s="7">
        <v>1.0069999999999999</v>
      </c>
      <c r="D118" s="147">
        <v>1E-3</v>
      </c>
      <c r="E118" s="144">
        <v>166.57</v>
      </c>
      <c r="F118" s="7">
        <v>1.024</v>
      </c>
      <c r="G118" s="146">
        <v>1.66E-2</v>
      </c>
      <c r="H118" s="146">
        <v>0.03</v>
      </c>
      <c r="I118" s="144">
        <v>4.5</v>
      </c>
      <c r="J118" s="144">
        <v>4.5</v>
      </c>
      <c r="K118" s="146">
        <v>4.5780000000000001E-2</v>
      </c>
      <c r="L118" s="144" t="s">
        <v>40</v>
      </c>
      <c r="M118" s="7" t="s">
        <v>117</v>
      </c>
      <c r="N118" s="145">
        <v>-1.6000000000000001E-3</v>
      </c>
      <c r="O118" s="23">
        <v>0.34160000000000001</v>
      </c>
      <c r="P118" s="146">
        <v>7.1000000000000004E-3</v>
      </c>
      <c r="Q118" s="146">
        <v>0.55049999999999999</v>
      </c>
      <c r="R118" s="146">
        <v>-4.5999999999999999E-3</v>
      </c>
      <c r="S118" s="146">
        <v>-5.1999999999999998E-3</v>
      </c>
      <c r="T118" s="146">
        <v>5.0000000000000001E-4</v>
      </c>
      <c r="U118" s="144">
        <v>64032</v>
      </c>
      <c r="V118" s="144">
        <v>17</v>
      </c>
      <c r="W118" s="148">
        <v>0.21180555555555555</v>
      </c>
      <c r="X118" s="149">
        <v>42738</v>
      </c>
      <c r="Y118" s="13" t="s">
        <v>38</v>
      </c>
    </row>
    <row r="119" spans="1:25" ht="15.75" thickBot="1" x14ac:dyDescent="0.2">
      <c r="A119" s="14">
        <v>150173</v>
      </c>
      <c r="B119" s="150" t="s">
        <v>113</v>
      </c>
      <c r="C119" s="14">
        <v>1.012</v>
      </c>
      <c r="D119" s="151">
        <v>1E-3</v>
      </c>
      <c r="E119" s="150">
        <v>289.77999999999997</v>
      </c>
      <c r="F119" s="14">
        <v>1.0269999999999999</v>
      </c>
      <c r="G119" s="152">
        <v>1.46E-2</v>
      </c>
      <c r="H119" s="152">
        <v>0.03</v>
      </c>
      <c r="I119" s="150">
        <v>4.5</v>
      </c>
      <c r="J119" s="150">
        <v>4.5</v>
      </c>
      <c r="K119" s="152">
        <v>4.5690000000000001E-2</v>
      </c>
      <c r="L119" s="150" t="s">
        <v>40</v>
      </c>
      <c r="M119" s="14" t="s">
        <v>114</v>
      </c>
      <c r="N119" s="151">
        <v>5.9999999999999995E-4</v>
      </c>
      <c r="O119" s="18">
        <v>0.30259999999999998</v>
      </c>
      <c r="P119" s="152">
        <v>5.1000000000000004E-3</v>
      </c>
      <c r="Q119" s="152">
        <v>0.63839999999999997</v>
      </c>
      <c r="R119" s="152">
        <v>-5.4999999999999997E-3</v>
      </c>
      <c r="S119" s="152">
        <v>-3.8E-3</v>
      </c>
      <c r="T119" s="152">
        <v>-4.3E-3</v>
      </c>
      <c r="U119" s="150">
        <v>17598</v>
      </c>
      <c r="V119" s="150">
        <v>-172</v>
      </c>
      <c r="W119" s="153">
        <v>0.21180555555555555</v>
      </c>
      <c r="X119" s="154">
        <v>42719</v>
      </c>
      <c r="Y119" s="21" t="s">
        <v>38</v>
      </c>
    </row>
    <row r="120" spans="1:25" ht="15.75" thickBot="1" x14ac:dyDescent="0.2">
      <c r="A120" s="7">
        <v>502011</v>
      </c>
      <c r="B120" s="144" t="s">
        <v>101</v>
      </c>
      <c r="C120" s="7">
        <v>0.98699999999999999</v>
      </c>
      <c r="D120" s="145">
        <v>-1E-3</v>
      </c>
      <c r="E120" s="144">
        <v>210.6</v>
      </c>
      <c r="F120" s="7">
        <v>1.0018</v>
      </c>
      <c r="G120" s="146">
        <v>1.4800000000000001E-2</v>
      </c>
      <c r="H120" s="146">
        <v>0.03</v>
      </c>
      <c r="I120" s="144">
        <v>4.5</v>
      </c>
      <c r="J120" s="144">
        <v>4.5</v>
      </c>
      <c r="K120" s="146">
        <v>4.5679999999999998E-2</v>
      </c>
      <c r="L120" s="144" t="s">
        <v>40</v>
      </c>
      <c r="M120" s="7" t="s">
        <v>56</v>
      </c>
      <c r="N120" s="145">
        <v>-2.8E-3</v>
      </c>
      <c r="O120" s="23">
        <v>0.46329999999999999</v>
      </c>
      <c r="P120" s="146">
        <v>5.3E-3</v>
      </c>
      <c r="Q120" s="146">
        <v>0.28610000000000002</v>
      </c>
      <c r="R120" s="146">
        <v>1.9E-3</v>
      </c>
      <c r="S120" s="146">
        <v>5.1999999999999998E-3</v>
      </c>
      <c r="T120" s="146">
        <v>4.0000000000000001E-3</v>
      </c>
      <c r="U120" s="144">
        <v>13861</v>
      </c>
      <c r="V120" s="144">
        <v>16</v>
      </c>
      <c r="W120" s="148">
        <v>0.21180555555555555</v>
      </c>
      <c r="X120" s="149">
        <v>42923</v>
      </c>
      <c r="Y120" s="13" t="s">
        <v>38</v>
      </c>
    </row>
    <row r="121" spans="1:25" ht="15.75" thickBot="1" x14ac:dyDescent="0.2">
      <c r="A121" s="14">
        <v>150305</v>
      </c>
      <c r="B121" s="150" t="s">
        <v>104</v>
      </c>
      <c r="C121" s="14">
        <v>1.0129999999999999</v>
      </c>
      <c r="D121" s="151">
        <v>2E-3</v>
      </c>
      <c r="E121" s="150">
        <v>49.28</v>
      </c>
      <c r="F121" s="14">
        <v>1.0269999999999999</v>
      </c>
      <c r="G121" s="152">
        <v>1.3599999999999999E-2</v>
      </c>
      <c r="H121" s="152">
        <v>0.03</v>
      </c>
      <c r="I121" s="150">
        <v>4.5</v>
      </c>
      <c r="J121" s="150">
        <v>4.5</v>
      </c>
      <c r="K121" s="152">
        <v>4.564E-2</v>
      </c>
      <c r="L121" s="150" t="s">
        <v>40</v>
      </c>
      <c r="M121" s="14" t="s">
        <v>105</v>
      </c>
      <c r="N121" s="151">
        <v>4.3E-3</v>
      </c>
      <c r="O121" s="18">
        <v>0.2311</v>
      </c>
      <c r="P121" s="152">
        <v>4.1000000000000003E-3</v>
      </c>
      <c r="Q121" s="152">
        <v>0.80640000000000001</v>
      </c>
      <c r="R121" s="152">
        <v>-6.4999999999999997E-3</v>
      </c>
      <c r="S121" s="152">
        <v>-3.5999999999999999E-3</v>
      </c>
      <c r="T121" s="152">
        <v>-4.1999999999999997E-3</v>
      </c>
      <c r="U121" s="150">
        <v>3444</v>
      </c>
      <c r="V121" s="150">
        <v>-38</v>
      </c>
      <c r="W121" s="153">
        <v>0.21180555555555555</v>
      </c>
      <c r="X121" s="154">
        <v>42719</v>
      </c>
      <c r="Y121" s="21" t="s">
        <v>38</v>
      </c>
    </row>
    <row r="122" spans="1:25" ht="15.75" thickBot="1" x14ac:dyDescent="0.2">
      <c r="A122" s="7">
        <v>150203</v>
      </c>
      <c r="B122" s="144" t="s">
        <v>109</v>
      </c>
      <c r="C122" s="7">
        <v>1.0049999999999999</v>
      </c>
      <c r="D122" s="147">
        <v>4.0000000000000001E-3</v>
      </c>
      <c r="E122" s="144">
        <v>578.51</v>
      </c>
      <c r="F122" s="7">
        <v>1.018</v>
      </c>
      <c r="G122" s="146">
        <v>1.2800000000000001E-2</v>
      </c>
      <c r="H122" s="146">
        <v>0.03</v>
      </c>
      <c r="I122" s="144">
        <v>4.5</v>
      </c>
      <c r="J122" s="144">
        <v>4.5</v>
      </c>
      <c r="K122" s="146">
        <v>4.5589999999999999E-2</v>
      </c>
      <c r="L122" s="144" t="s">
        <v>40</v>
      </c>
      <c r="M122" s="7" t="s">
        <v>110</v>
      </c>
      <c r="N122" s="147">
        <v>4.0000000000000001E-3</v>
      </c>
      <c r="O122" s="23">
        <v>0.48049999999999998</v>
      </c>
      <c r="P122" s="146">
        <v>3.0999999999999999E-3</v>
      </c>
      <c r="Q122" s="146">
        <v>0.22900000000000001</v>
      </c>
      <c r="R122" s="146">
        <v>-5.7000000000000002E-3</v>
      </c>
      <c r="S122" s="146">
        <v>-6.6E-3</v>
      </c>
      <c r="T122" s="146">
        <v>-4.8999999999999998E-3</v>
      </c>
      <c r="U122" s="144">
        <v>25280</v>
      </c>
      <c r="V122" s="144">
        <v>-167</v>
      </c>
      <c r="W122" s="148">
        <v>0.21180555555555555</v>
      </c>
      <c r="X122" s="149">
        <v>42705</v>
      </c>
      <c r="Y122" s="13" t="s">
        <v>38</v>
      </c>
    </row>
    <row r="123" spans="1:25" ht="15.75" thickBot="1" x14ac:dyDescent="0.2">
      <c r="A123" s="14">
        <v>150018</v>
      </c>
      <c r="B123" s="150" t="s">
        <v>122</v>
      </c>
      <c r="C123" s="14">
        <v>1.0129999999999999</v>
      </c>
      <c r="D123" s="159">
        <v>0</v>
      </c>
      <c r="E123" s="150">
        <v>595</v>
      </c>
      <c r="F123" s="14">
        <v>1.0249999999999999</v>
      </c>
      <c r="G123" s="152">
        <v>1.17E-2</v>
      </c>
      <c r="H123" s="152">
        <v>0.03</v>
      </c>
      <c r="I123" s="150">
        <v>4.5</v>
      </c>
      <c r="J123" s="150">
        <v>4.5</v>
      </c>
      <c r="K123" s="152">
        <v>4.555E-2</v>
      </c>
      <c r="L123" s="150" t="s">
        <v>40</v>
      </c>
      <c r="M123" s="14" t="s">
        <v>123</v>
      </c>
      <c r="N123" s="151">
        <v>1.4E-3</v>
      </c>
      <c r="O123" s="18">
        <v>0.32279999999999998</v>
      </c>
      <c r="P123" s="152">
        <v>2.0999999999999999E-3</v>
      </c>
      <c r="Q123" s="152">
        <v>1.1246</v>
      </c>
      <c r="R123" s="152">
        <v>-8.9999999999999998E-4</v>
      </c>
      <c r="S123" s="152">
        <v>2.7000000000000001E-3</v>
      </c>
      <c r="T123" s="152">
        <v>1.6000000000000001E-3</v>
      </c>
      <c r="U123" s="150">
        <v>328356</v>
      </c>
      <c r="V123" s="150">
        <v>1354</v>
      </c>
      <c r="W123" s="153">
        <v>0.21180555555555555</v>
      </c>
      <c r="X123" s="154">
        <v>42738</v>
      </c>
      <c r="Y123" s="21" t="s">
        <v>38</v>
      </c>
    </row>
    <row r="124" spans="1:25" ht="15.75" thickBot="1" x14ac:dyDescent="0.2">
      <c r="A124" s="7">
        <v>150179</v>
      </c>
      <c r="B124" s="144" t="s">
        <v>120</v>
      </c>
      <c r="C124" s="7">
        <v>1.018</v>
      </c>
      <c r="D124" s="147">
        <v>3.0000000000000001E-3</v>
      </c>
      <c r="E124" s="144">
        <v>91.37</v>
      </c>
      <c r="F124" s="7">
        <v>1.0249999999999999</v>
      </c>
      <c r="G124" s="146">
        <v>6.7999999999999996E-3</v>
      </c>
      <c r="H124" s="146">
        <v>0.03</v>
      </c>
      <c r="I124" s="144">
        <v>4.5</v>
      </c>
      <c r="J124" s="144">
        <v>4.5</v>
      </c>
      <c r="K124" s="146">
        <v>4.5319999999999999E-2</v>
      </c>
      <c r="L124" s="144" t="s">
        <v>40</v>
      </c>
      <c r="M124" s="7" t="s">
        <v>121</v>
      </c>
      <c r="N124" s="147">
        <v>8.9999999999999998E-4</v>
      </c>
      <c r="O124" s="23">
        <v>0.48</v>
      </c>
      <c r="P124" s="146">
        <v>-2.8E-3</v>
      </c>
      <c r="Q124" s="146">
        <v>0.22339999999999999</v>
      </c>
      <c r="R124" s="146">
        <v>-7.0000000000000001E-3</v>
      </c>
      <c r="S124" s="146">
        <v>-5.3E-3</v>
      </c>
      <c r="T124" s="146">
        <v>-5.3E-3</v>
      </c>
      <c r="U124" s="144">
        <v>6966</v>
      </c>
      <c r="V124" s="144">
        <v>-45</v>
      </c>
      <c r="W124" s="148">
        <v>0.21180555555555555</v>
      </c>
      <c r="X124" s="149">
        <v>42738</v>
      </c>
      <c r="Y124" s="13" t="s">
        <v>38</v>
      </c>
    </row>
    <row r="125" spans="1:25" ht="15.75" thickBot="1" x14ac:dyDescent="0.2">
      <c r="A125" s="14">
        <v>150243</v>
      </c>
      <c r="B125" s="150" t="s">
        <v>128</v>
      </c>
      <c r="C125" s="14">
        <v>1.018</v>
      </c>
      <c r="D125" s="151">
        <v>1E-3</v>
      </c>
      <c r="E125" s="150">
        <v>82.82</v>
      </c>
      <c r="F125" s="14">
        <v>1.024</v>
      </c>
      <c r="G125" s="152">
        <v>5.8999999999999999E-3</v>
      </c>
      <c r="H125" s="152">
        <v>0.03</v>
      </c>
      <c r="I125" s="150">
        <v>4.5</v>
      </c>
      <c r="J125" s="150">
        <v>4.5</v>
      </c>
      <c r="K125" s="152">
        <v>4.5269999999999998E-2</v>
      </c>
      <c r="L125" s="150" t="s">
        <v>40</v>
      </c>
      <c r="M125" s="14" t="s">
        <v>129</v>
      </c>
      <c r="N125" s="156">
        <v>-2.5999999999999999E-3</v>
      </c>
      <c r="O125" s="18">
        <v>0.39529999999999998</v>
      </c>
      <c r="P125" s="152">
        <v>-3.8E-3</v>
      </c>
      <c r="Q125" s="152">
        <v>0.42399999999999999</v>
      </c>
      <c r="R125" s="152">
        <v>-4.1999999999999997E-3</v>
      </c>
      <c r="S125" s="152">
        <v>-1.9E-3</v>
      </c>
      <c r="T125" s="152">
        <v>-3.3E-3</v>
      </c>
      <c r="U125" s="150">
        <v>11531</v>
      </c>
      <c r="V125" s="150">
        <v>-7</v>
      </c>
      <c r="W125" s="153">
        <v>0.21180555555555555</v>
      </c>
      <c r="X125" s="154">
        <v>42705</v>
      </c>
      <c r="Y125" s="21" t="s">
        <v>38</v>
      </c>
    </row>
    <row r="126" spans="1:25" ht="15.75" thickBot="1" x14ac:dyDescent="0.2">
      <c r="A126" s="7">
        <v>150279</v>
      </c>
      <c r="B126" s="144" t="s">
        <v>126</v>
      </c>
      <c r="C126" s="7">
        <v>1.05</v>
      </c>
      <c r="D126" s="157">
        <v>0</v>
      </c>
      <c r="E126" s="144">
        <v>0.14000000000000001</v>
      </c>
      <c r="F126" s="7">
        <v>1.052</v>
      </c>
      <c r="G126" s="146">
        <v>1.9E-3</v>
      </c>
      <c r="H126" s="146">
        <v>0.03</v>
      </c>
      <c r="I126" s="144">
        <v>5</v>
      </c>
      <c r="J126" s="144">
        <v>4.5</v>
      </c>
      <c r="K126" s="146">
        <v>4.5109999999999997E-2</v>
      </c>
      <c r="L126" s="144" t="s">
        <v>40</v>
      </c>
      <c r="M126" s="7" t="s">
        <v>127</v>
      </c>
      <c r="N126" s="145">
        <v>-5.1000000000000004E-3</v>
      </c>
      <c r="O126" s="23">
        <v>0.31059999999999999</v>
      </c>
      <c r="P126" s="146">
        <v>-7.6E-3</v>
      </c>
      <c r="Q126" s="146">
        <v>0.58850000000000002</v>
      </c>
      <c r="R126" s="146">
        <v>-4.0000000000000001E-3</v>
      </c>
      <c r="S126" s="146">
        <v>-5.3E-3</v>
      </c>
      <c r="T126" s="146">
        <v>-6.3E-3</v>
      </c>
      <c r="U126" s="144">
        <v>1280</v>
      </c>
      <c r="V126" s="144">
        <v>-2</v>
      </c>
      <c r="W126" s="148">
        <v>0.21180555555555555</v>
      </c>
      <c r="X126" s="149">
        <v>42614</v>
      </c>
      <c r="Y126" s="13" t="s">
        <v>38</v>
      </c>
    </row>
    <row r="127" spans="1:25" ht="15.75" thickBot="1" x14ac:dyDescent="0.2">
      <c r="A127" s="14">
        <v>502027</v>
      </c>
      <c r="B127" s="150" t="s">
        <v>124</v>
      </c>
      <c r="C127" s="14">
        <v>1.0489999999999999</v>
      </c>
      <c r="D127" s="156">
        <v>-1E-3</v>
      </c>
      <c r="E127" s="150">
        <v>10.6</v>
      </c>
      <c r="F127" s="14">
        <v>1.0469999999999999</v>
      </c>
      <c r="G127" s="152">
        <v>-1.9E-3</v>
      </c>
      <c r="H127" s="152">
        <v>0.03</v>
      </c>
      <c r="I127" s="150">
        <v>5</v>
      </c>
      <c r="J127" s="150">
        <v>4.5</v>
      </c>
      <c r="K127" s="152">
        <v>4.4929999999999998E-2</v>
      </c>
      <c r="L127" s="150" t="s">
        <v>40</v>
      </c>
      <c r="M127" s="14" t="s">
        <v>125</v>
      </c>
      <c r="N127" s="151">
        <v>7.4000000000000003E-3</v>
      </c>
      <c r="O127" s="18">
        <v>0.29849999999999999</v>
      </c>
      <c r="P127" s="152">
        <v>-1.14E-2</v>
      </c>
      <c r="Q127" s="152">
        <v>0.62260000000000004</v>
      </c>
      <c r="R127" s="152">
        <v>-2.7000000000000001E-3</v>
      </c>
      <c r="S127" s="152">
        <v>5.4999999999999997E-3</v>
      </c>
      <c r="T127" s="152">
        <v>-3.8E-3</v>
      </c>
      <c r="U127" s="150">
        <v>127</v>
      </c>
      <c r="V127" s="150">
        <v>0</v>
      </c>
      <c r="W127" s="153">
        <v>0.21180555555555555</v>
      </c>
      <c r="X127" s="154">
        <v>42614</v>
      </c>
      <c r="Y127" s="21" t="s">
        <v>38</v>
      </c>
    </row>
    <row r="128" spans="1:25" ht="15.75" thickBot="1" x14ac:dyDescent="0.2">
      <c r="A128" s="7">
        <v>150143</v>
      </c>
      <c r="B128" s="144" t="s">
        <v>137</v>
      </c>
      <c r="C128" s="7">
        <v>1.032</v>
      </c>
      <c r="D128" s="145">
        <v>-1.9E-3</v>
      </c>
      <c r="E128" s="144">
        <v>1.03</v>
      </c>
      <c r="F128" s="7">
        <v>1.0289999999999999</v>
      </c>
      <c r="G128" s="146">
        <v>-2.8999999999999998E-3</v>
      </c>
      <c r="H128" s="146">
        <v>0.03</v>
      </c>
      <c r="I128" s="144">
        <v>4.5</v>
      </c>
      <c r="J128" s="144">
        <v>4.5</v>
      </c>
      <c r="K128" s="146">
        <v>4.487E-2</v>
      </c>
      <c r="L128" s="144" t="s">
        <v>40</v>
      </c>
      <c r="M128" s="7" t="s">
        <v>62</v>
      </c>
      <c r="N128" s="145">
        <v>-3.5000000000000001E-3</v>
      </c>
      <c r="O128" s="23">
        <v>0.11070000000000001</v>
      </c>
      <c r="P128" s="146">
        <v>-1.6199999999999999E-2</v>
      </c>
      <c r="Q128" s="146">
        <v>0.55959999999999999</v>
      </c>
      <c r="R128" s="146">
        <v>-6.4999999999999997E-3</v>
      </c>
      <c r="S128" s="146">
        <v>-7.1000000000000004E-3</v>
      </c>
      <c r="T128" s="146">
        <v>5.7000000000000002E-3</v>
      </c>
      <c r="U128" s="144">
        <v>9884</v>
      </c>
      <c r="V128" s="144">
        <v>-3</v>
      </c>
      <c r="W128" s="148">
        <v>0.29375000000000001</v>
      </c>
      <c r="X128" s="149">
        <v>42705</v>
      </c>
      <c r="Y128" s="13" t="s">
        <v>38</v>
      </c>
    </row>
    <row r="129" spans="1:25" ht="15.75" thickBot="1" x14ac:dyDescent="0.2">
      <c r="A129" s="14">
        <v>150311</v>
      </c>
      <c r="B129" s="150" t="s">
        <v>135</v>
      </c>
      <c r="C129" s="14">
        <v>1.0429999999999999</v>
      </c>
      <c r="D129" s="151">
        <v>2.8999999999999998E-3</v>
      </c>
      <c r="E129" s="150">
        <v>55.79</v>
      </c>
      <c r="F129" s="14">
        <v>1.028</v>
      </c>
      <c r="G129" s="152">
        <v>-1.46E-2</v>
      </c>
      <c r="H129" s="152">
        <v>0.03</v>
      </c>
      <c r="I129" s="150">
        <v>4.5</v>
      </c>
      <c r="J129" s="150">
        <v>4.5</v>
      </c>
      <c r="K129" s="152">
        <v>4.4330000000000001E-2</v>
      </c>
      <c r="L129" s="150" t="s">
        <v>40</v>
      </c>
      <c r="M129" s="14" t="s">
        <v>136</v>
      </c>
      <c r="N129" s="156">
        <v>-4.0000000000000002E-4</v>
      </c>
      <c r="O129" s="18">
        <v>0.39979999999999999</v>
      </c>
      <c r="P129" s="152">
        <v>-2.3900000000000001E-2</v>
      </c>
      <c r="Q129" s="152">
        <v>0.40899999999999997</v>
      </c>
      <c r="R129" s="152">
        <v>-7.6E-3</v>
      </c>
      <c r="S129" s="152">
        <v>-3.8E-3</v>
      </c>
      <c r="T129" s="152">
        <v>-1.9E-3</v>
      </c>
      <c r="U129" s="150">
        <v>1809</v>
      </c>
      <c r="V129" s="150">
        <v>-4</v>
      </c>
      <c r="W129" s="153">
        <v>0.21180555555555555</v>
      </c>
      <c r="X129" s="154">
        <v>42709</v>
      </c>
      <c r="Y129" s="21" t="s">
        <v>38</v>
      </c>
    </row>
    <row r="130" spans="1:25" ht="15.75" thickBot="1" x14ac:dyDescent="0.2">
      <c r="A130" s="7">
        <v>150231</v>
      </c>
      <c r="B130" s="144" t="s">
        <v>130</v>
      </c>
      <c r="C130" s="7">
        <v>1.0269999999999999</v>
      </c>
      <c r="D130" s="147">
        <v>5.8999999999999999E-3</v>
      </c>
      <c r="E130" s="144">
        <v>0.59</v>
      </c>
      <c r="F130" s="7">
        <v>1.0085999999999999</v>
      </c>
      <c r="G130" s="146">
        <v>-1.8200000000000001E-2</v>
      </c>
      <c r="H130" s="146">
        <v>0.03</v>
      </c>
      <c r="I130" s="144">
        <v>4.5</v>
      </c>
      <c r="J130" s="144">
        <v>4.5</v>
      </c>
      <c r="K130" s="146">
        <v>4.419E-2</v>
      </c>
      <c r="L130" s="144" t="s">
        <v>40</v>
      </c>
      <c r="M130" s="7" t="s">
        <v>131</v>
      </c>
      <c r="N130" s="147">
        <v>5.0000000000000001E-3</v>
      </c>
      <c r="O130" s="23">
        <v>0.40029999999999999</v>
      </c>
      <c r="P130" s="146">
        <v>-2.7099999999999999E-2</v>
      </c>
      <c r="Q130" s="160">
        <v>0.4294</v>
      </c>
      <c r="R130" s="146">
        <v>-4.5999999999999999E-3</v>
      </c>
      <c r="S130" s="146">
        <v>-5.0000000000000001E-4</v>
      </c>
      <c r="T130" s="146">
        <v>-3.8999999999999998E-3</v>
      </c>
      <c r="U130" s="144">
        <v>4103</v>
      </c>
      <c r="V130" s="144">
        <v>5</v>
      </c>
      <c r="W130" s="148">
        <v>0.21180555555555555</v>
      </c>
      <c r="X130" s="149">
        <v>42869</v>
      </c>
      <c r="Y130" s="13" t="s">
        <v>38</v>
      </c>
    </row>
    <row r="131" spans="1:25" ht="15.75" thickBot="1" x14ac:dyDescent="0.2">
      <c r="A131" s="14">
        <v>150245</v>
      </c>
      <c r="B131" s="150" t="s">
        <v>132</v>
      </c>
      <c r="C131" s="14">
        <v>1.0649999999999999</v>
      </c>
      <c r="D131" s="151">
        <v>8.9999999999999998E-4</v>
      </c>
      <c r="E131" s="150">
        <v>14.87</v>
      </c>
      <c r="F131" s="14">
        <v>1.0429999999999999</v>
      </c>
      <c r="G131" s="152">
        <v>-2.1100000000000001E-2</v>
      </c>
      <c r="H131" s="152">
        <v>0.03</v>
      </c>
      <c r="I131" s="150">
        <v>4.75</v>
      </c>
      <c r="J131" s="150">
        <v>4.5</v>
      </c>
      <c r="K131" s="152">
        <v>4.4060000000000002E-2</v>
      </c>
      <c r="L131" s="150" t="s">
        <v>40</v>
      </c>
      <c r="M131" s="14" t="s">
        <v>86</v>
      </c>
      <c r="N131" s="151">
        <v>1.1999999999999999E-3</v>
      </c>
      <c r="O131" s="18">
        <v>0.435</v>
      </c>
      <c r="P131" s="152">
        <v>-0.03</v>
      </c>
      <c r="Q131" s="152">
        <v>0.311</v>
      </c>
      <c r="R131" s="152">
        <v>-5.0000000000000001E-3</v>
      </c>
      <c r="S131" s="152">
        <v>-2.2000000000000001E-3</v>
      </c>
      <c r="T131" s="152">
        <v>-5.1999999999999998E-3</v>
      </c>
      <c r="U131" s="150">
        <v>1071</v>
      </c>
      <c r="V131" s="150">
        <v>-4</v>
      </c>
      <c r="W131" s="153">
        <v>0.21180555555555555</v>
      </c>
      <c r="X131" s="154">
        <v>42675</v>
      </c>
      <c r="Y131" s="21" t="s">
        <v>38</v>
      </c>
    </row>
    <row r="132" spans="1:25" ht="15.75" thickBot="1" x14ac:dyDescent="0.2">
      <c r="A132" s="7">
        <v>150100</v>
      </c>
      <c r="B132" s="144" t="s">
        <v>133</v>
      </c>
      <c r="C132" s="7">
        <v>1.0469999999999999</v>
      </c>
      <c r="D132" s="147">
        <v>1.1599999999999999E-2</v>
      </c>
      <c r="E132" s="144">
        <v>10.46</v>
      </c>
      <c r="F132" s="7">
        <v>1.0249999999999999</v>
      </c>
      <c r="G132" s="146">
        <v>-2.1499999999999998E-2</v>
      </c>
      <c r="H132" s="146">
        <v>0.03</v>
      </c>
      <c r="I132" s="144">
        <v>4.5</v>
      </c>
      <c r="J132" s="144">
        <v>4.5</v>
      </c>
      <c r="K132" s="146">
        <v>4.403E-2</v>
      </c>
      <c r="L132" s="144" t="s">
        <v>40</v>
      </c>
      <c r="M132" s="7" t="s">
        <v>134</v>
      </c>
      <c r="N132" s="145">
        <v>-1.9E-3</v>
      </c>
      <c r="O132" s="23">
        <v>0.4536</v>
      </c>
      <c r="P132" s="146">
        <v>-3.04E-2</v>
      </c>
      <c r="Q132" s="146">
        <v>0.71409999999999996</v>
      </c>
      <c r="R132" s="146">
        <v>-3.2000000000000002E-3</v>
      </c>
      <c r="S132" s="146">
        <v>-1.6999999999999999E-3</v>
      </c>
      <c r="T132" s="146">
        <v>-4.1999999999999997E-3</v>
      </c>
      <c r="U132" s="144">
        <v>14134</v>
      </c>
      <c r="V132" s="144">
        <v>-2</v>
      </c>
      <c r="W132" s="148">
        <v>0.21180555555555555</v>
      </c>
      <c r="X132" s="149">
        <v>42738</v>
      </c>
      <c r="Y132" s="13" t="s">
        <v>38</v>
      </c>
    </row>
    <row r="133" spans="1:25" ht="15.75" thickBot="1" x14ac:dyDescent="0.2">
      <c r="A133" s="14">
        <v>150215</v>
      </c>
      <c r="B133" s="150" t="s">
        <v>140</v>
      </c>
      <c r="C133" s="14">
        <v>1.0580000000000001</v>
      </c>
      <c r="D133" s="151">
        <v>1.44E-2</v>
      </c>
      <c r="E133" s="150">
        <v>57.71</v>
      </c>
      <c r="F133" s="14">
        <v>1.0246999999999999</v>
      </c>
      <c r="G133" s="152">
        <v>-3.2500000000000001E-2</v>
      </c>
      <c r="H133" s="152">
        <v>0.03</v>
      </c>
      <c r="I133" s="150">
        <v>4.5</v>
      </c>
      <c r="J133" s="150">
        <v>4.5</v>
      </c>
      <c r="K133" s="152">
        <v>4.3549999999999998E-2</v>
      </c>
      <c r="L133" s="150" t="s">
        <v>40</v>
      </c>
      <c r="M133" s="14" t="s">
        <v>141</v>
      </c>
      <c r="N133" s="151">
        <v>3.5999999999999999E-3</v>
      </c>
      <c r="O133" s="18">
        <v>0.45240000000000002</v>
      </c>
      <c r="P133" s="152">
        <v>-4.0500000000000001E-2</v>
      </c>
      <c r="Q133" s="152">
        <v>0.28870000000000001</v>
      </c>
      <c r="R133" s="152">
        <v>-7.3000000000000001E-3</v>
      </c>
      <c r="S133" s="152">
        <v>-1.2200000000000001E-2</v>
      </c>
      <c r="T133" s="152">
        <v>-4.3E-3</v>
      </c>
      <c r="U133" s="150">
        <v>2508</v>
      </c>
      <c r="V133" s="150">
        <v>0</v>
      </c>
      <c r="W133" s="153">
        <v>0.21180555555555555</v>
      </c>
      <c r="X133" s="154">
        <v>42738</v>
      </c>
      <c r="Y133" s="21" t="s">
        <v>38</v>
      </c>
    </row>
    <row r="134" spans="1:25" ht="15.75" thickBot="1" x14ac:dyDescent="0.2">
      <c r="A134" s="7">
        <v>150076</v>
      </c>
      <c r="B134" s="144" t="s">
        <v>288</v>
      </c>
      <c r="C134" s="7">
        <v>1.0620000000000001</v>
      </c>
      <c r="D134" s="147">
        <v>8.9999999999999998E-4</v>
      </c>
      <c r="E134" s="144">
        <v>0.31</v>
      </c>
      <c r="F134" s="7">
        <v>1.0249999999999999</v>
      </c>
      <c r="G134" s="146">
        <v>-3.61E-2</v>
      </c>
      <c r="H134" s="146">
        <v>0.03</v>
      </c>
      <c r="I134" s="144">
        <v>4.5</v>
      </c>
      <c r="J134" s="144">
        <v>4.5</v>
      </c>
      <c r="K134" s="146">
        <v>4.3389999999999998E-2</v>
      </c>
      <c r="L134" s="144" t="s">
        <v>40</v>
      </c>
      <c r="M134" s="7" t="s">
        <v>88</v>
      </c>
      <c r="N134" s="147">
        <v>8.0000000000000004E-4</v>
      </c>
      <c r="O134" s="23">
        <v>0.41449999999999998</v>
      </c>
      <c r="P134" s="146">
        <v>-4.4499999999999998E-2</v>
      </c>
      <c r="Q134" s="146">
        <v>0.80859999999999999</v>
      </c>
      <c r="R134" s="146">
        <v>-2.9999999999999997E-4</v>
      </c>
      <c r="S134" s="146">
        <v>0</v>
      </c>
      <c r="T134" s="146">
        <v>-8.5000000000000006E-3</v>
      </c>
      <c r="U134" s="144">
        <v>293</v>
      </c>
      <c r="V134" s="144">
        <v>0</v>
      </c>
      <c r="W134" s="148">
        <v>0.21180555555555555</v>
      </c>
      <c r="X134" s="149">
        <v>42738</v>
      </c>
      <c r="Y134" s="13" t="s">
        <v>38</v>
      </c>
    </row>
    <row r="135" spans="1:25" ht="14.25" thickBot="1" x14ac:dyDescent="0.2">
      <c r="A135" s="44" t="s">
        <v>241</v>
      </c>
      <c r="B135" s="36"/>
      <c r="C135" s="35"/>
      <c r="D135" s="43">
        <f>AVERAGE(D80:D134)</f>
        <v>1.3145454545454545E-3</v>
      </c>
      <c r="E135" s="36"/>
      <c r="F135" s="35"/>
      <c r="G135" s="43">
        <f>AVERAGE(G80:G134)</f>
        <v>1.6712727272727265E-2</v>
      </c>
      <c r="H135" s="37"/>
      <c r="I135" s="36"/>
      <c r="J135" s="36"/>
      <c r="K135" s="43">
        <f>AVERAGE(K80:K134)</f>
        <v>4.5838363636363642E-2</v>
      </c>
      <c r="L135" s="36"/>
      <c r="M135" s="35"/>
      <c r="N135" s="38"/>
      <c r="O135" s="39"/>
      <c r="P135" s="43">
        <f>AVERAGE(P80:P134)</f>
        <v>3.8759259259259268E-3</v>
      </c>
      <c r="Q135" s="37"/>
      <c r="R135" s="43">
        <f>AVERAGE(R80:R134)</f>
        <v>-2.7400000000000007E-3</v>
      </c>
      <c r="S135" s="37"/>
      <c r="T135" s="37"/>
      <c r="U135" s="36"/>
      <c r="V135" s="36"/>
      <c r="W135" s="40"/>
      <c r="X135" s="41"/>
      <c r="Y135" s="42"/>
    </row>
    <row r="136" spans="1:25" ht="15.75" thickBot="1" x14ac:dyDescent="0.2">
      <c r="A136" s="14">
        <v>150066</v>
      </c>
      <c r="B136" s="150" t="s">
        <v>39</v>
      </c>
      <c r="C136" s="14">
        <v>0.91200000000000003</v>
      </c>
      <c r="D136" s="151">
        <v>1.1000000000000001E-3</v>
      </c>
      <c r="E136" s="150">
        <v>11.5</v>
      </c>
      <c r="F136" s="14">
        <v>1.016</v>
      </c>
      <c r="G136" s="152">
        <v>0.1024</v>
      </c>
      <c r="H136" s="152">
        <v>1.4999999999999999E-2</v>
      </c>
      <c r="I136" s="150">
        <v>3</v>
      </c>
      <c r="J136" s="150">
        <v>3</v>
      </c>
      <c r="K136" s="152">
        <v>3.3480000000000003E-2</v>
      </c>
      <c r="L136" s="150" t="s">
        <v>40</v>
      </c>
      <c r="M136" s="14" t="s">
        <v>41</v>
      </c>
      <c r="N136" s="159">
        <v>0</v>
      </c>
      <c r="O136" s="18">
        <v>0.21729999999999999</v>
      </c>
      <c r="P136" s="152">
        <v>6.59E-2</v>
      </c>
      <c r="Q136" s="152">
        <v>0.1217</v>
      </c>
      <c r="R136" s="152">
        <v>-1.6999999999999999E-3</v>
      </c>
      <c r="S136" s="152">
        <v>-4.1000000000000003E-3</v>
      </c>
      <c r="T136" s="152">
        <v>-3.7000000000000002E-3</v>
      </c>
      <c r="U136" s="150">
        <v>859</v>
      </c>
      <c r="V136" s="150">
        <v>0</v>
      </c>
      <c r="W136" s="153">
        <v>0.29375000000000001</v>
      </c>
      <c r="X136" s="154">
        <v>42738</v>
      </c>
      <c r="Y136" s="21" t="s">
        <v>38</v>
      </c>
    </row>
    <row r="137" spans="1:25" ht="15.75" thickBot="1" x14ac:dyDescent="0.2">
      <c r="A137" s="7">
        <v>150188</v>
      </c>
      <c r="B137" s="144" t="s">
        <v>289</v>
      </c>
      <c r="C137" s="7">
        <v>1.052</v>
      </c>
      <c r="D137" s="147">
        <v>1.9E-3</v>
      </c>
      <c r="E137" s="144">
        <v>0.84</v>
      </c>
      <c r="F137" s="7">
        <v>1.0329999999999999</v>
      </c>
      <c r="G137" s="146">
        <v>-1.84E-2</v>
      </c>
      <c r="H137" s="144" t="s">
        <v>290</v>
      </c>
      <c r="I137" s="144">
        <v>5.5</v>
      </c>
      <c r="J137" s="144">
        <v>5.5</v>
      </c>
      <c r="K137" s="146">
        <v>7.2899999999999996E-3</v>
      </c>
      <c r="L137" s="144">
        <v>0.39</v>
      </c>
      <c r="M137" s="7" t="s">
        <v>291</v>
      </c>
      <c r="N137" s="145">
        <v>-3.5000000000000001E-3</v>
      </c>
      <c r="O137" s="23">
        <v>0.1215</v>
      </c>
      <c r="P137" s="146">
        <v>-4.0099999999999997E-2</v>
      </c>
      <c r="Q137" s="146">
        <v>0.43330000000000002</v>
      </c>
      <c r="R137" s="146">
        <v>-2.2000000000000001E-3</v>
      </c>
      <c r="S137" s="146">
        <v>-3.3E-3</v>
      </c>
      <c r="T137" s="146">
        <v>-3.3E-3</v>
      </c>
      <c r="U137" s="144">
        <v>29933</v>
      </c>
      <c r="V137" s="144">
        <v>-5</v>
      </c>
      <c r="W137" s="148">
        <v>0.29375000000000001</v>
      </c>
      <c r="X137" s="149">
        <v>42719</v>
      </c>
      <c r="Y137" s="13" t="s">
        <v>38</v>
      </c>
    </row>
    <row r="138" spans="1:25" ht="15.75" thickBot="1" x14ac:dyDescent="0.2">
      <c r="A138" s="14">
        <v>150016</v>
      </c>
      <c r="B138" s="150" t="s">
        <v>34</v>
      </c>
      <c r="C138" s="14">
        <v>1.05</v>
      </c>
      <c r="D138" s="151">
        <v>1.9E-3</v>
      </c>
      <c r="E138" s="150">
        <v>45.7</v>
      </c>
      <c r="F138" s="14">
        <v>1</v>
      </c>
      <c r="G138" s="152">
        <v>-0.05</v>
      </c>
      <c r="H138" s="150" t="s">
        <v>35</v>
      </c>
      <c r="I138" s="150">
        <v>0</v>
      </c>
      <c r="J138" s="150">
        <v>0</v>
      </c>
      <c r="K138" s="152">
        <v>-1.7690000000000001E-2</v>
      </c>
      <c r="L138" s="150">
        <v>2.73</v>
      </c>
      <c r="M138" s="14" t="s">
        <v>36</v>
      </c>
      <c r="N138" s="151">
        <v>8.0000000000000004E-4</v>
      </c>
      <c r="O138" s="152">
        <v>0.54720000000000002</v>
      </c>
      <c r="P138" s="150" t="s">
        <v>37</v>
      </c>
      <c r="Q138" s="150" t="s">
        <v>37</v>
      </c>
      <c r="R138" s="152">
        <v>9.4999999999999998E-3</v>
      </c>
      <c r="S138" s="152">
        <v>0.01</v>
      </c>
      <c r="T138" s="152">
        <v>8.0000000000000002E-3</v>
      </c>
      <c r="U138" s="150">
        <v>2959</v>
      </c>
      <c r="V138" s="150">
        <v>9</v>
      </c>
      <c r="W138" s="153">
        <v>0.17083333333333331</v>
      </c>
      <c r="X138" s="154">
        <v>43574</v>
      </c>
      <c r="Y138" s="21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108"/>
    <hyperlink ref="C4" r:id="rId7" display="http://finance.sina.com.cn/fund/quotes/150108/bc.shtml"/>
    <hyperlink ref="F4" r:id="rId8" display="http://www.cninfo.com.cn/information/fund/netvalue/150108.html"/>
    <hyperlink ref="M4" r:id="rId9" tooltip="399632" display="http://quote.eastmoney.com/zs399632.html"/>
    <hyperlink ref="Y4" r:id="rId10" tooltip="加【同辉100A】为自选A类" display="javascript:addOwnedFund('150108');"/>
    <hyperlink ref="A5" r:id="rId11" display="https://www.jisilu.cn/data/sfnew/detail/150223"/>
    <hyperlink ref="C5" r:id="rId12" display="http://finance.sina.com.cn/fund/quotes/150223/bc.shtml"/>
    <hyperlink ref="F5" r:id="rId13" display="http://www.cninfo.com.cn/information/fund/netvalue/150223.html"/>
    <hyperlink ref="M5" r:id="rId14" tooltip="399975" display="http://quote.eastmoney.com/zs399975.html"/>
    <hyperlink ref="O5" r:id="rId15" display="https://www.jisilu.cn/data/utils/lowcalc/150223"/>
    <hyperlink ref="Y5" r:id="rId16" tooltip="将【证券A级】从自选中删除" display="javascript:delOwnedFund('150223');"/>
    <hyperlink ref="A6" r:id="rId17" display="https://www.jisilu.cn/data/sfnew/detail/150057"/>
    <hyperlink ref="C6" r:id="rId18" display="http://finance.sina.com.cn/fund/quotes/150057/bc.shtml"/>
    <hyperlink ref="F6" r:id="rId19" display="http://www.cninfo.com.cn/information/fund/netvalue/150057.html"/>
    <hyperlink ref="M6" r:id="rId20" tooltip="399008" display="http://quote.eastmoney.com/zs399008.html"/>
    <hyperlink ref="O6" r:id="rId21" display="https://www.jisilu.cn/data/utils/lowcalc/150057"/>
    <hyperlink ref="Y6" r:id="rId22" tooltip="加【中小300A】为自选A类" display="javascript:addOwnedFund('150057');"/>
    <hyperlink ref="A7" r:id="rId23" display="https://www.jisilu.cn/data/sfnew/detail/150221"/>
    <hyperlink ref="C7" r:id="rId24" display="http://finance.sina.com.cn/fund/quotes/150221/bc.shtml"/>
    <hyperlink ref="F7" r:id="rId25" display="http://www.cninfo.com.cn/information/fund/netvalue/150221.html"/>
    <hyperlink ref="M7" r:id="rId26" tooltip="399959" display="http://quote.eastmoney.com/zs399959.html"/>
    <hyperlink ref="O7" r:id="rId27" display="https://www.jisilu.cn/data/utils/lowcalc/150221"/>
    <hyperlink ref="Y7" r:id="rId28" tooltip="将【中航军A】从自选中删除" display="javascript:delOwnedFund('150221');"/>
    <hyperlink ref="A8" r:id="rId29" display="https://www.jisilu.cn/data/sfnew/detail/150321"/>
    <hyperlink ref="C8" r:id="rId30" display="http://finance.sina.com.cn/fund/quotes/150321/bc.shtml"/>
    <hyperlink ref="F8" r:id="rId31" display="http://www.cninfo.com.cn/information/fund/netvalue/150321.html"/>
    <hyperlink ref="M8" r:id="rId32" tooltip="399998" display="http://quote.eastmoney.com/zs399998.html"/>
    <hyperlink ref="O8" r:id="rId33" display="https://www.jisilu.cn/data/utils/lowcalc/150321"/>
    <hyperlink ref="Y8" r:id="rId34" tooltip="加【煤炭A基】为自选A类" display="javascript:addOwnedFund('150321');"/>
    <hyperlink ref="A9" r:id="rId35" display="https://www.jisilu.cn/data/sfnew/detail/150032"/>
    <hyperlink ref="C9" r:id="rId36" display="http://finance.sina.com.cn/fund/quotes/150032/bc.shtml"/>
    <hyperlink ref="F9" r:id="rId37" display="http://www.cninfo.com.cn/information/fund/netvalue/150032.html"/>
    <hyperlink ref="M9" r:id="rId38" tooltip="399923" display="http://quote.eastmoney.com/zs399923.html"/>
    <hyperlink ref="O9" r:id="rId39" display="https://www.jisilu.cn/data/utils/lowcalc/150032"/>
    <hyperlink ref="Y9" r:id="rId40" tooltip="加【多利优先】为自选A类" display="javascript:addOwnedFund('150032');"/>
    <hyperlink ref="A11" r:id="rId41" display="https://www.jisilu.cn/data/sfnew/detail/150331"/>
    <hyperlink ref="C11" r:id="rId42" display="http://finance.sina.com.cn/fund/quotes/150331/bc.shtml"/>
    <hyperlink ref="F11" r:id="rId43" display="http://www.cninfo.com.cn/information/fund/netvalue/150331.html"/>
    <hyperlink ref="M11" r:id="rId44" tooltip="399805" display="http://quote.eastmoney.com/zs399805.html"/>
    <hyperlink ref="O11" r:id="rId45" display="https://www.jisilu.cn/data/utils/lowcalc/150331"/>
    <hyperlink ref="Y11" r:id="rId46" tooltip="加【网金融A】为自选A类" display="javascript:addOwnedFund('150331');"/>
    <hyperlink ref="A12" r:id="rId47" display="https://www.jisilu.cn/data/sfnew/detail/150219"/>
    <hyperlink ref="C12" r:id="rId48" display="http://finance.sina.com.cn/fund/quotes/150219/bc.shtml"/>
    <hyperlink ref="F12" r:id="rId49" display="http://www.cninfo.com.cn/information/fund/netvalue/150219.html"/>
    <hyperlink ref="O12" r:id="rId50" display="https://www.jisilu.cn/data/utils/lowcalc/150219"/>
    <hyperlink ref="Y12" r:id="rId51" tooltip="加【健康A】为自选A类" display="javascript:addOwnedFund('150219');"/>
    <hyperlink ref="A13" r:id="rId52" display="https://www.jisilu.cn/data/sfnew/detail/150123"/>
    <hyperlink ref="C13" r:id="rId53" display="http://finance.sina.com.cn/fund/quotes/150123/bc.shtml"/>
    <hyperlink ref="F13" r:id="rId54" display="http://www.cninfo.com.cn/information/fund/netvalue/150123.html"/>
    <hyperlink ref="M13" r:id="rId55" tooltip="399550" display="http://quote.eastmoney.com/zs399550.html"/>
    <hyperlink ref="O13" r:id="rId56" display="https://www.jisilu.cn/data/utils/lowcalc/150123"/>
    <hyperlink ref="Y13" r:id="rId57" tooltip="加【建信50A】为自选A类" display="javascript:addOwnedFund('150123');"/>
    <hyperlink ref="A15" r:id="rId58" display="https://www.jisilu.cn/data/sfnew/detail/150323"/>
    <hyperlink ref="C15" r:id="rId59" display="http://finance.sina.com.cn/fund/quotes/150323/bc.shtml"/>
    <hyperlink ref="F15" r:id="rId60" display="http://www.cninfo.com.cn/information/fund/netvalue/150323.html"/>
    <hyperlink ref="M15" r:id="rId61" tooltip="000827" display="http://quote.eastmoney.com/zs000827.html"/>
    <hyperlink ref="O15" r:id="rId62" display="https://www.jisilu.cn/data/utils/lowcalc/150323"/>
    <hyperlink ref="Y15" r:id="rId63" tooltip="加【环保A端】为自选A类" display="javascript:addOwnedFund('150323');"/>
    <hyperlink ref="A16" r:id="rId64" display="https://www.jisilu.cn/data/sfnew/detail/150289"/>
    <hyperlink ref="C16" r:id="rId65" display="http://finance.sina.com.cn/fund/quotes/150289/bc.shtml"/>
    <hyperlink ref="F16" r:id="rId66" display="http://www.cninfo.com.cn/information/fund/netvalue/150289.html"/>
    <hyperlink ref="M16" r:id="rId67" tooltip="399998" display="http://quote.eastmoney.com/zs399998.html"/>
    <hyperlink ref="O16" r:id="rId68" display="https://www.jisilu.cn/data/utils/lowcalc/150289"/>
    <hyperlink ref="Y16" r:id="rId69" tooltip="加【煤炭A级】为自选A类" display="javascript:addOwnedFund('150289');"/>
    <hyperlink ref="A17" r:id="rId70" display="https://www.jisilu.cn/data/sfnew/detail/150303"/>
    <hyperlink ref="C17" r:id="rId71" display="http://finance.sina.com.cn/fund/quotes/150303/bc.shtml"/>
    <hyperlink ref="F17" r:id="rId72" display="http://www.cninfo.com.cn/information/fund/netvalue/150303.html"/>
    <hyperlink ref="M17" r:id="rId73" tooltip="399673" display="http://quote.eastmoney.com/zs399673.html"/>
    <hyperlink ref="O17" r:id="rId74" display="https://www.jisilu.cn/data/utils/lowcalc/150303"/>
    <hyperlink ref="Y17" r:id="rId75" tooltip="加【创业股A】为自选A类" display="javascript:addOwnedFund('150303');"/>
    <hyperlink ref="A18" r:id="rId76" display="https://www.jisilu.cn/data/sfnew/detail/150293"/>
    <hyperlink ref="C18" r:id="rId77" display="http://finance.sina.com.cn/fund/quotes/150293/bc.shtml"/>
    <hyperlink ref="F18" r:id="rId78" display="http://www.cninfo.com.cn/information/fund/netvalue/150293.html"/>
    <hyperlink ref="M18" r:id="rId79" tooltip="399807" display="http://quote.eastmoney.com/zs399807.html"/>
    <hyperlink ref="O18" r:id="rId80" display="https://www.jisilu.cn/data/utils/lowcalc/150293"/>
    <hyperlink ref="Y18" r:id="rId81" tooltip="加【高铁A级】为自选A类" display="javascript:addOwnedFund('150293');"/>
    <hyperlink ref="A19" r:id="rId82" display="https://www.jisilu.cn/data/sfnew/detail/150335"/>
    <hyperlink ref="C19" r:id="rId83" display="http://finance.sina.com.cn/fund/quotes/150335/bc.shtml"/>
    <hyperlink ref="F19" r:id="rId84" display="http://www.cninfo.com.cn/information/fund/netvalue/150335.html"/>
    <hyperlink ref="M19" r:id="rId85" tooltip="399967" display="http://quote.eastmoney.com/zs399967.html"/>
    <hyperlink ref="O19" r:id="rId86" display="https://www.jisilu.cn/data/utils/lowcalc/150335"/>
    <hyperlink ref="Y19" r:id="rId87" tooltip="加【军工股A】为自选A类" display="javascript:addOwnedFund('150335');"/>
    <hyperlink ref="A20" r:id="rId88" display="https://www.jisilu.cn/data/sfnew/detail/150291"/>
    <hyperlink ref="C20" r:id="rId89" display="http://finance.sina.com.cn/fund/quotes/150291/bc.shtml"/>
    <hyperlink ref="F20" r:id="rId90" display="http://www.cninfo.com.cn/information/fund/netvalue/150291.html"/>
    <hyperlink ref="M20" r:id="rId91" tooltip="399986" display="http://quote.eastmoney.com/zs399986.html"/>
    <hyperlink ref="O20" r:id="rId92" display="https://www.jisilu.cn/data/utils/lowcalc/150291"/>
    <hyperlink ref="Y20" r:id="rId93" tooltip="将【银行A份】从自选中删除" display="javascript:delOwnedFund('150291');"/>
    <hyperlink ref="A21" r:id="rId94" display="https://www.jisilu.cn/data/sfnew/detail/150297"/>
    <hyperlink ref="C21" r:id="rId95" display="http://finance.sina.com.cn/fund/quotes/150297/bc.shtml"/>
    <hyperlink ref="F21" r:id="rId96" display="http://www.cninfo.com.cn/information/fund/netvalue/150297.html"/>
    <hyperlink ref="O21" r:id="rId97" display="https://www.jisilu.cn/data/utils/lowcalc/150297"/>
    <hyperlink ref="Y21" r:id="rId98" tooltip="加【互联A级】为自选A类" display="javascript:addOwnedFund('150297');"/>
    <hyperlink ref="A22" r:id="rId99" display="https://www.jisilu.cn/data/sfnew/detail/150299"/>
    <hyperlink ref="C22" r:id="rId100" display="http://finance.sina.com.cn/fund/quotes/150299/bc.shtml"/>
    <hyperlink ref="F22" r:id="rId101" display="http://www.cninfo.com.cn/information/fund/netvalue/150299.html"/>
    <hyperlink ref="M22" r:id="rId102" tooltip="399986" display="http://quote.eastmoney.com/zs399986.html"/>
    <hyperlink ref="O22" r:id="rId103" display="https://www.jisilu.cn/data/utils/lowcalc/150299"/>
    <hyperlink ref="Y22" r:id="rId104" tooltip="将【银行股A】从自选中删除" display="javascript:delOwnedFund('150299');"/>
    <hyperlink ref="A23" r:id="rId105" display="https://www.jisilu.cn/data/sfnew/detail/150247"/>
    <hyperlink ref="C23" r:id="rId106" display="http://finance.sina.com.cn/fund/quotes/150247/bc.shtml"/>
    <hyperlink ref="F23" r:id="rId107" display="http://www.cninfo.com.cn/information/fund/netvalue/150247.html"/>
    <hyperlink ref="M23" r:id="rId108" tooltip="399971" display="http://quote.eastmoney.com/zs399971.html"/>
    <hyperlink ref="O23" r:id="rId109" display="https://www.jisilu.cn/data/utils/lowcalc/150247"/>
    <hyperlink ref="Y23" r:id="rId110" tooltip="加【传媒A级】为自选A类" display="javascript:addOwnedFund('150247');"/>
    <hyperlink ref="A24" r:id="rId111" display="https://www.jisilu.cn/data/sfnew/detail/150287"/>
    <hyperlink ref="C24" r:id="rId112" display="http://finance.sina.com.cn/fund/quotes/150287/bc.shtml"/>
    <hyperlink ref="F24" r:id="rId113" display="http://www.cninfo.com.cn/information/fund/netvalue/150287.html"/>
    <hyperlink ref="M24" r:id="rId114" tooltip="399440" display="http://quote.eastmoney.com/zs399440.html"/>
    <hyperlink ref="O24" r:id="rId115" display="https://www.jisilu.cn/data/utils/lowcalc/150287"/>
    <hyperlink ref="Y24" r:id="rId116" tooltip="加【钢铁A】为自选A类" display="javascript:addOwnedFund('150287');"/>
    <hyperlink ref="A25" r:id="rId117" display="https://www.jisilu.cn/data/sfnew/detail/150263"/>
    <hyperlink ref="C25" r:id="rId118" display="http://finance.sina.com.cn/fund/quotes/150263/bc.shtml"/>
    <hyperlink ref="F25" r:id="rId119" display="http://www.cninfo.com.cn/information/fund/netvalue/150263.html"/>
    <hyperlink ref="M25" r:id="rId120" tooltip="000852" display="http://quote.eastmoney.com/zs000852.html"/>
    <hyperlink ref="O25" r:id="rId121" display="https://www.jisilu.cn/data/utils/lowcalc/150263"/>
    <hyperlink ref="Y25" r:id="rId122" tooltip="加【1000A】为自选A类" display="javascript:addOwnedFund('150263');"/>
    <hyperlink ref="A26" r:id="rId123" display="https://www.jisilu.cn/data/sfnew/detail/150117"/>
    <hyperlink ref="C26" r:id="rId124" display="http://finance.sina.com.cn/fund/quotes/150117/bc.shtml"/>
    <hyperlink ref="F26" r:id="rId125" display="http://www.cninfo.com.cn/information/fund/netvalue/150117.html"/>
    <hyperlink ref="M26" r:id="rId126" tooltip="399393" display="http://quote.eastmoney.com/zs399393.html"/>
    <hyperlink ref="O26" r:id="rId127" display="https://www.jisilu.cn/data/utils/lowcalc/150117"/>
    <hyperlink ref="Y26" r:id="rId128" tooltip="加【房地产A】为自选A类" display="javascript:addOwnedFund('150117');"/>
    <hyperlink ref="A27" r:id="rId129" display="https://www.jisilu.cn/data/sfnew/detail/150130"/>
    <hyperlink ref="C27" r:id="rId130" display="http://finance.sina.com.cn/fund/quotes/150130/bc.shtml"/>
    <hyperlink ref="F27" r:id="rId131" display="http://www.cninfo.com.cn/information/fund/netvalue/150130.html"/>
    <hyperlink ref="M27" r:id="rId132" tooltip="399394" display="http://quote.eastmoney.com/zs399394.html"/>
    <hyperlink ref="O27" r:id="rId133" display="https://www.jisilu.cn/data/utils/lowcalc/150130"/>
    <hyperlink ref="Y27" r:id="rId134" tooltip="加【医药A】为自选A类" display="javascript:addOwnedFund('150130');"/>
    <hyperlink ref="A28" r:id="rId135" display="https://www.jisilu.cn/data/sfnew/detail/150301"/>
    <hyperlink ref="C28" r:id="rId136" display="http://finance.sina.com.cn/fund/quotes/150301/bc.shtml"/>
    <hyperlink ref="F28" r:id="rId137" display="http://www.cninfo.com.cn/information/fund/netvalue/150301.html"/>
    <hyperlink ref="M28" r:id="rId138" tooltip="399975" display="http://quote.eastmoney.com/zs399975.html"/>
    <hyperlink ref="O28" r:id="rId139" display="https://www.jisilu.cn/data/utils/lowcalc/150301"/>
    <hyperlink ref="Y28" r:id="rId140" tooltip="加【证券股A】为自选A类" display="javascript:addOwnedFund('150301');"/>
    <hyperlink ref="A29" r:id="rId141" display="https://www.jisilu.cn/data/sfnew/detail/150198"/>
    <hyperlink ref="C29" r:id="rId142" display="http://finance.sina.com.cn/fund/quotes/150198/bc.shtml"/>
    <hyperlink ref="F29" r:id="rId143" display="http://www.cninfo.com.cn/information/fund/netvalue/150198.html"/>
    <hyperlink ref="M29" r:id="rId144" tooltip="399396" display="http://quote.eastmoney.com/zs399396.html"/>
    <hyperlink ref="O29" r:id="rId145" display="https://www.jisilu.cn/data/utils/lowcalc/150198"/>
    <hyperlink ref="Y29" r:id="rId146" tooltip="加【食品A】为自选A类" display="javascript:addOwnedFund('150198');"/>
    <hyperlink ref="A30" r:id="rId147" display="https://www.jisilu.cn/data/sfnew/detail/150190"/>
    <hyperlink ref="C30" r:id="rId148" display="http://finance.sina.com.cn/fund/quotes/150190/bc.shtml"/>
    <hyperlink ref="F30" r:id="rId149" display="http://www.cninfo.com.cn/information/fund/netvalue/150190.html"/>
    <hyperlink ref="M30" r:id="rId150" tooltip="000827" display="http://quote.eastmoney.com/zs000827.html"/>
    <hyperlink ref="O30" r:id="rId151" display="https://www.jisilu.cn/data/utils/lowcalc/150190"/>
    <hyperlink ref="Y30" r:id="rId152" tooltip="加【NCF环保A】为自选A类" display="javascript:addOwnedFund('150190');"/>
    <hyperlink ref="A31" r:id="rId153" display="https://www.jisilu.cn/data/sfnew/detail/150265"/>
    <hyperlink ref="C31" r:id="rId154" display="http://finance.sina.com.cn/fund/quotes/150265/bc.shtml"/>
    <hyperlink ref="F31" r:id="rId155" display="http://www.cninfo.com.cn/information/fund/netvalue/150265.html"/>
    <hyperlink ref="M31" r:id="rId156" tooltip="399991" display="http://quote.eastmoney.com/zs399991.html"/>
    <hyperlink ref="O31" r:id="rId157" display="https://www.jisilu.cn/data/utils/lowcalc/150265"/>
    <hyperlink ref="Y31" r:id="rId158" tooltip="将【一带A】从自选中删除" display="javascript:delOwnedFund('150265');"/>
    <hyperlink ref="A32" r:id="rId159" display="https://www.jisilu.cn/data/sfnew/detail/150261"/>
    <hyperlink ref="C32" r:id="rId160" display="http://finance.sina.com.cn/fund/quotes/150261/bc.shtml"/>
    <hyperlink ref="F32" r:id="rId161" display="http://www.cninfo.com.cn/information/fund/netvalue/150261.html"/>
    <hyperlink ref="M32" r:id="rId162" tooltip="399989" display="http://quote.eastmoney.com/zs399989.html"/>
    <hyperlink ref="O32" r:id="rId163" display="https://www.jisilu.cn/data/utils/lowcalc/150261"/>
    <hyperlink ref="Y32" r:id="rId164" tooltip="加【医疗A】为自选A类" display="javascript:addOwnedFund('150261');"/>
    <hyperlink ref="A33" r:id="rId165" display="https://www.jisilu.cn/data/sfnew/detail/150196"/>
    <hyperlink ref="C33" r:id="rId166" display="http://finance.sina.com.cn/fund/quotes/150196/bc.shtml"/>
    <hyperlink ref="F33" r:id="rId167" display="http://www.cninfo.com.cn/information/fund/netvalue/150196.html"/>
    <hyperlink ref="M33" r:id="rId168" tooltip="399395" display="http://quote.eastmoney.com/zs399395.html"/>
    <hyperlink ref="O33" r:id="rId169" display="https://www.jisilu.cn/data/utils/lowcalc/150196"/>
    <hyperlink ref="Y33" r:id="rId170" tooltip="加【有色A】为自选A类" display="javascript:addOwnedFund('150196');"/>
    <hyperlink ref="A34" r:id="rId171" display="https://www.jisilu.cn/data/sfnew/detail/502037"/>
    <hyperlink ref="C34" r:id="rId172" display="http://finance.sina.com.cn/fund/quotes/502037/bc.shtml"/>
    <hyperlink ref="F34" r:id="rId173" display="http://www.cninfo.com.cn/information/fund/netvalue/502037.html"/>
    <hyperlink ref="M34" r:id="rId174" tooltip="399805" display="http://quote.eastmoney.com/zs399805.html"/>
    <hyperlink ref="O34" r:id="rId175" display="https://www.jisilu.cn/data/utils/lowcalc/502037"/>
    <hyperlink ref="Y34" r:id="rId176" tooltip="加【网金A】为自选A类" display="javascript:addOwnedFund('502037');"/>
    <hyperlink ref="A35" r:id="rId177" display="https://www.jisilu.cn/data/sfnew/detail/150325"/>
    <hyperlink ref="C35" r:id="rId178" display="http://finance.sina.com.cn/fund/quotes/150325/bc.shtml"/>
    <hyperlink ref="F35" r:id="rId179" display="http://www.cninfo.com.cn/information/fund/netvalue/150325.html"/>
    <hyperlink ref="M35" r:id="rId180" tooltip="399807" display="http://quote.eastmoney.com/zs399807.html"/>
    <hyperlink ref="O35" r:id="rId181" display="https://www.jisilu.cn/data/utils/lowcalc/150325"/>
    <hyperlink ref="Y35" r:id="rId182" tooltip="加【高铁A端】为自选A类" display="javascript:addOwnedFund('150325');"/>
    <hyperlink ref="A36" r:id="rId183" display="https://www.jisilu.cn/data/sfnew/detail/150343"/>
    <hyperlink ref="C36" r:id="rId184" display="http://finance.sina.com.cn/fund/quotes/150343/bc.shtml"/>
    <hyperlink ref="F36" r:id="rId185" display="http://www.cninfo.com.cn/information/fund/netvalue/150343.html"/>
    <hyperlink ref="M36" r:id="rId186" tooltip="399975" display="http://quote.eastmoney.com/zs399975.html"/>
    <hyperlink ref="O36" r:id="rId187" display="https://www.jisilu.cn/data/utils/lowcalc/150343"/>
    <hyperlink ref="Y36" r:id="rId188" tooltip="加【证券A基】为自选A类" display="javascript:addOwnedFund('150343');"/>
    <hyperlink ref="A37" r:id="rId189" display="https://www.jisilu.cn/data/sfnew/detail/150327"/>
    <hyperlink ref="C37" r:id="rId190" display="http://finance.sina.com.cn/fund/quotes/150327/bc.shtml"/>
    <hyperlink ref="F37" r:id="rId191" display="http://www.cninfo.com.cn/information/fund/netvalue/150327.html"/>
    <hyperlink ref="M37" r:id="rId192" tooltip="399808" display="http://quote.eastmoney.com/zs399808.html"/>
    <hyperlink ref="O37" r:id="rId193" display="https://www.jisilu.cn/data/utils/lowcalc/150327"/>
    <hyperlink ref="Y37" r:id="rId194" tooltip="加【新能A级】为自选A类" display="javascript:addOwnedFund('150327');"/>
    <hyperlink ref="A38" r:id="rId195" display="https://www.jisilu.cn/data/sfnew/detail/502057"/>
    <hyperlink ref="C38" r:id="rId196" display="http://finance.sina.com.cn/fund/quotes/502057/bc.shtml"/>
    <hyperlink ref="F38" r:id="rId197" display="http://www.cninfo.com.cn/information/fund/netvalue/502057.html"/>
    <hyperlink ref="M38" r:id="rId198" tooltip="399989" display="http://quote.eastmoney.com/zs399989.html"/>
    <hyperlink ref="O38" r:id="rId199" display="https://www.jisilu.cn/data/utils/lowcalc/502057"/>
    <hyperlink ref="Y38" r:id="rId200" tooltip="加【医疗A】为自选A类" display="javascript:addOwnedFund('502057');"/>
    <hyperlink ref="A39" r:id="rId201" display="https://www.jisilu.cn/data/sfnew/detail/150047"/>
    <hyperlink ref="C39" r:id="rId202" display="http://finance.sina.com.cn/fund/quotes/150047/bc.shtml"/>
    <hyperlink ref="F39" r:id="rId203" display="http://www.cninfo.com.cn/information/fund/netvalue/150047.html"/>
    <hyperlink ref="M39" r:id="rId204" tooltip="399942" display="http://quote.eastmoney.com/zs399942.html"/>
    <hyperlink ref="O39" r:id="rId205" display="https://www.jisilu.cn/data/utils/lowcalc/150047"/>
    <hyperlink ref="Y39" r:id="rId206" tooltip="加【消费A】为自选A类" display="javascript:addOwnedFund('150047');"/>
    <hyperlink ref="A41" r:id="rId207" display="https://www.jisilu.cn/data/sfnew/detail/150088"/>
    <hyperlink ref="C41" r:id="rId208" display="http://finance.sina.com.cn/fund/quotes/150088/bc.shtml"/>
    <hyperlink ref="F41" r:id="rId209" display="http://www.cninfo.com.cn/information/fund/netvalue/150088.html"/>
    <hyperlink ref="M41" r:id="rId210" tooltip="399905" display="http://quote.eastmoney.com/zs399905.html"/>
    <hyperlink ref="Y41" r:id="rId211" tooltip="加【金鹰500A】为自选A类" display="javascript:addOwnedFund('150088');"/>
    <hyperlink ref="A42" r:id="rId212" display="https://www.jisilu.cn/data/sfnew/detail/150175"/>
    <hyperlink ref="C42" r:id="rId213" display="http://finance.sina.com.cn/fund/quotes/150175/bc.shtml"/>
    <hyperlink ref="F42" r:id="rId214" display="http://www.cninfo.com.cn/information/fund/netvalue/150175.html"/>
    <hyperlink ref="M42" r:id="rId215" tooltip="HSCEI" display="http://quote.eastmoney.com/hk/zs110010.html"/>
    <hyperlink ref="O42" r:id="rId216" display="https://www.jisilu.cn/data/utils/lowcalc/150175"/>
    <hyperlink ref="Y42" r:id="rId217" tooltip="将【H股A】从自选中删除" display="javascript:delOwnedFund('150175');"/>
    <hyperlink ref="A43" r:id="rId218" display="https://www.jisilu.cn/data/sfnew/detail/150140"/>
    <hyperlink ref="C43" r:id="rId219" display="http://finance.sina.com.cn/fund/quotes/150140/bc.shtml"/>
    <hyperlink ref="F43" r:id="rId220" display="http://www.cninfo.com.cn/information/fund/netvalue/150140.html"/>
    <hyperlink ref="M43" r:id="rId221" tooltip="399300" display="http://quote.eastmoney.com/zs399300.html"/>
    <hyperlink ref="O43" r:id="rId222" display="https://www.jisilu.cn/data/utils/lowcalc/150140"/>
    <hyperlink ref="Y43" r:id="rId223" tooltip="加【国金300A】为自选A类" display="javascript:addOwnedFund('150140');"/>
    <hyperlink ref="A44" r:id="rId224" display="https://www.jisilu.cn/data/sfnew/detail/502041"/>
    <hyperlink ref="C44" r:id="rId225" display="http://finance.sina.com.cn/fund/quotes/502041/bc.shtml"/>
    <hyperlink ref="F44" r:id="rId226" display="http://www.cninfo.com.cn/information/fund/netvalue/502041.html"/>
    <hyperlink ref="M44" r:id="rId227" tooltip="000016" display="http://quote.eastmoney.com/zs000016.html"/>
    <hyperlink ref="O44" r:id="rId228" display="https://www.jisilu.cn/data/utils/lowcalc/502041"/>
    <hyperlink ref="Y44" r:id="rId229" tooltip="加【上50A】为自选A类" display="javascript:addOwnedFund('502041');"/>
    <hyperlink ref="A45" r:id="rId230" display="https://www.jisilu.cn/data/sfnew/detail/502014"/>
    <hyperlink ref="C45" r:id="rId231" display="http://finance.sina.com.cn/fund/quotes/502014/bc.shtml"/>
    <hyperlink ref="F45" r:id="rId232" display="http://www.cninfo.com.cn/information/fund/netvalue/502014.html"/>
    <hyperlink ref="M45" r:id="rId233" tooltip="000853" display="http://quote.eastmoney.com/zs000853.html"/>
    <hyperlink ref="O45" r:id="rId234" display="https://www.jisilu.cn/data/utils/lowcalc/502014"/>
    <hyperlink ref="Y45" r:id="rId235" tooltip="加【一带一A】为自选A类" display="javascript:addOwnedFund('502014');"/>
    <hyperlink ref="A46" r:id="rId236" display="https://www.jisilu.cn/data/sfnew/detail/150225"/>
    <hyperlink ref="C46" r:id="rId237" display="http://finance.sina.com.cn/fund/quotes/150225/bc.shtml"/>
    <hyperlink ref="F46" r:id="rId238" display="http://www.cninfo.com.cn/information/fund/netvalue/150225.html"/>
    <hyperlink ref="M46" r:id="rId239" tooltip="399966" display="http://quote.eastmoney.com/zs399966.html"/>
    <hyperlink ref="O46" r:id="rId240" display="https://www.jisilu.cn/data/utils/lowcalc/150225"/>
    <hyperlink ref="Y46" r:id="rId241" tooltip="加【证保A级】为自选A类" display="javascript:addOwnedFund('150225');"/>
    <hyperlink ref="A47" r:id="rId242" display="https://www.jisilu.cn/data/sfnew/detail/150267"/>
    <hyperlink ref="C47" r:id="rId243" display="http://finance.sina.com.cn/fund/quotes/150267/bc.shtml"/>
    <hyperlink ref="F47" r:id="rId244" display="http://www.cninfo.com.cn/information/fund/netvalue/150267.html"/>
    <hyperlink ref="M47" r:id="rId245" tooltip="399986" display="http://quote.eastmoney.com/zs399986.html"/>
    <hyperlink ref="O47" r:id="rId246" display="https://www.jisilu.cn/data/utils/lowcalc/150267"/>
    <hyperlink ref="Y47" r:id="rId247" tooltip="将【银行A类】从自选中删除" display="javascript:delOwnedFund('150267');"/>
    <hyperlink ref="A48" r:id="rId248" display="https://www.jisilu.cn/data/sfnew/detail/150064"/>
    <hyperlink ref="C48" r:id="rId249" display="http://finance.sina.com.cn/fund/quotes/150064/bc.shtml"/>
    <hyperlink ref="F48" r:id="rId250" display="http://www.cninfo.com.cn/information/fund/netvalue/150064.html"/>
    <hyperlink ref="M48" r:id="rId251" tooltip="399904" display="http://quote.eastmoney.com/zs399904.html"/>
    <hyperlink ref="O48" r:id="rId252" display="https://www.jisilu.cn/data/utils/lowcalc/150064"/>
    <hyperlink ref="Y48" r:id="rId253" tooltip="加【同瑞A】为自选A类" display="javascript:addOwnedFund('150064');"/>
    <hyperlink ref="A49" r:id="rId254" display="https://www.jisilu.cn/data/sfnew/detail/150121"/>
    <hyperlink ref="C49" r:id="rId255" display="http://finance.sina.com.cn/fund/quotes/150121/bc.shtml"/>
    <hyperlink ref="F49" r:id="rId256" display="http://www.cninfo.com.cn/information/fund/netvalue/150121.html"/>
    <hyperlink ref="M49" r:id="rId257" tooltip="399918" display="http://quote.eastmoney.com/zs399918.html"/>
    <hyperlink ref="O49" r:id="rId258" display="https://www.jisilu.cn/data/utils/lowcalc/150121"/>
    <hyperlink ref="Y49" r:id="rId259" tooltip="加【银河优先】为自选A类" display="javascript:addOwnedFund('150121');"/>
    <hyperlink ref="A50" r:id="rId260" display="https://www.jisilu.cn/data/sfnew/detail/150145"/>
    <hyperlink ref="C50" r:id="rId261" display="http://finance.sina.com.cn/fund/quotes/150145/bc.shtml"/>
    <hyperlink ref="F50" r:id="rId262" display="http://www.cninfo.com.cn/information/fund/netvalue/150145.html"/>
    <hyperlink ref="M50" r:id="rId263" tooltip="000828" display="http://quote.eastmoney.com/zs000828.html"/>
    <hyperlink ref="O50" r:id="rId264" display="https://www.jisilu.cn/data/utils/lowcalc/150145"/>
    <hyperlink ref="Y50" r:id="rId265" tooltip="加【高贝塔A】为自选A类" display="javascript:addOwnedFund('150145');"/>
    <hyperlink ref="A51" r:id="rId266" display="https://www.jisilu.cn/data/sfnew/detail/150094"/>
    <hyperlink ref="C51" r:id="rId267" display="http://finance.sina.com.cn/fund/quotes/150094/bc.shtml"/>
    <hyperlink ref="F51" r:id="rId268" display="http://www.cninfo.com.cn/information/fund/netvalue/150094.html"/>
    <hyperlink ref="M51" r:id="rId269" tooltip="000966" display="http://quote.eastmoney.com/zs000966.html"/>
    <hyperlink ref="O51" r:id="rId270" display="https://www.jisilu.cn/data/utils/lowcalc/150094"/>
    <hyperlink ref="Y51" r:id="rId271" tooltip="加【泰信400A】为自选A类" display="javascript:addOwnedFund('150094');"/>
    <hyperlink ref="A52" r:id="rId272" display="https://www.jisilu.cn/data/sfnew/detail/502054"/>
    <hyperlink ref="C52" r:id="rId273" display="http://finance.sina.com.cn/fund/quotes/502054/bc.shtml"/>
    <hyperlink ref="F52" r:id="rId274" display="http://www.cninfo.com.cn/information/fund/netvalue/502054.html"/>
    <hyperlink ref="M52" r:id="rId275" tooltip="399975" display="http://quote.eastmoney.com/zs399975.html"/>
    <hyperlink ref="O52" r:id="rId276" display="https://www.jisilu.cn/data/utils/lowcalc/502054"/>
    <hyperlink ref="Y52" r:id="rId277" tooltip="加【券商A】为自选A类" display="javascript:addOwnedFund('502054');"/>
    <hyperlink ref="A53" r:id="rId278" display="https://www.jisilu.cn/data/sfnew/detail/150167"/>
    <hyperlink ref="C53" r:id="rId279" display="http://finance.sina.com.cn/fund/quotes/150167/bc.shtml"/>
    <hyperlink ref="F53" r:id="rId280" display="http://www.cninfo.com.cn/information/fund/netvalue/150167.html"/>
    <hyperlink ref="M53" r:id="rId281" tooltip="399300" display="http://quote.eastmoney.com/zs399300.html"/>
    <hyperlink ref="O53" r:id="rId282" display="https://www.jisilu.cn/data/utils/lowcalc/150167"/>
    <hyperlink ref="Y53" r:id="rId283" tooltip="加【银华300A】为自选A类" display="javascript:addOwnedFund('150167');"/>
    <hyperlink ref="A54" r:id="rId284" display="https://www.jisilu.cn/data/sfnew/detail/150295"/>
    <hyperlink ref="C54" r:id="rId285" display="http://finance.sina.com.cn/fund/quotes/150295/bc.shtml"/>
    <hyperlink ref="F54" r:id="rId286" display="http://www.cninfo.com.cn/information/fund/netvalue/150295.html"/>
    <hyperlink ref="M54" r:id="rId287" tooltip="399974" display="http://quote.eastmoney.com/zs399974.html"/>
    <hyperlink ref="O54" r:id="rId288" display="https://www.jisilu.cn/data/utils/lowcalc/150295"/>
    <hyperlink ref="Y54" r:id="rId289" tooltip="加【改革A】为自选A类" display="javascript:addOwnedFund('150295');"/>
    <hyperlink ref="A55" r:id="rId290" display="https://www.jisilu.cn/data/sfnew/detail/150073"/>
    <hyperlink ref="C55" r:id="rId291" display="http://finance.sina.com.cn/fund/quotes/150073/bc.shtml"/>
    <hyperlink ref="F55" r:id="rId292" display="http://www.cninfo.com.cn/information/fund/netvalue/150073.html"/>
    <hyperlink ref="M55" r:id="rId293" tooltip="399958" display="http://quote.eastmoney.com/zs399958.html"/>
    <hyperlink ref="O55" r:id="rId294" display="https://www.jisilu.cn/data/utils/lowcalc/150073"/>
    <hyperlink ref="Y55" r:id="rId295" tooltip="加【诺安稳健】为自选A类" display="javascript:addOwnedFund('150073');"/>
    <hyperlink ref="A56" r:id="rId296" display="https://www.jisilu.cn/data/sfnew/detail/150112"/>
    <hyperlink ref="C56" r:id="rId297" display="http://finance.sina.com.cn/fund/quotes/150112/bc.shtml"/>
    <hyperlink ref="F56" r:id="rId298" display="http://www.cninfo.com.cn/information/fund/netvalue/150112.html"/>
    <hyperlink ref="M56" r:id="rId299" tooltip="399330" display="http://quote.eastmoney.com/zs399330.html"/>
    <hyperlink ref="O56" r:id="rId300" display="https://www.jisilu.cn/data/utils/lowcalc/150112"/>
    <hyperlink ref="Y56" r:id="rId301" tooltip="加【深100A】为自选A类" display="javascript:addOwnedFund('150112');"/>
    <hyperlink ref="A57" r:id="rId302" display="https://www.jisilu.cn/data/sfnew/detail/150281"/>
    <hyperlink ref="C57" r:id="rId303" display="http://finance.sina.com.cn/fund/quotes/150281/bc.shtml"/>
    <hyperlink ref="F57" r:id="rId304" display="http://www.cninfo.com.cn/information/fund/netvalue/150281.html"/>
    <hyperlink ref="M57" r:id="rId305" tooltip="399934" display="http://quote.eastmoney.com/zs399934.html"/>
    <hyperlink ref="O57" r:id="rId306" display="https://www.jisilu.cn/data/utils/lowcalc/150281"/>
    <hyperlink ref="Y57" r:id="rId307" tooltip="加【金融地A】为自选A类" display="javascript:addOwnedFund('150281');"/>
    <hyperlink ref="A58" r:id="rId308" display="https://www.jisilu.cn/data/sfnew/detail/150090"/>
    <hyperlink ref="C58" r:id="rId309" display="http://finance.sina.com.cn/fund/quotes/150090/bc.shtml"/>
    <hyperlink ref="F58" r:id="rId310" display="http://www.cninfo.com.cn/information/fund/netvalue/150090.html"/>
    <hyperlink ref="M58" r:id="rId311" tooltip="399958" display="http://quote.eastmoney.com/zs399958.html"/>
    <hyperlink ref="O58" r:id="rId312" display="https://www.jisilu.cn/data/utils/lowcalc/150090"/>
    <hyperlink ref="Y58" r:id="rId313" tooltip="加【成长A】为自选A类" display="javascript:addOwnedFund('150090');"/>
    <hyperlink ref="A59" r:id="rId314" display="https://www.jisilu.cn/data/sfnew/detail/150053"/>
    <hyperlink ref="C59" r:id="rId315" display="http://finance.sina.com.cn/fund/quotes/150053/bc.shtml"/>
    <hyperlink ref="F59" r:id="rId316" display="http://www.cninfo.com.cn/information/fund/netvalue/150053.html"/>
    <hyperlink ref="M59" r:id="rId317" tooltip="399905" display="http://quote.eastmoney.com/zs399905.html"/>
    <hyperlink ref="O59" r:id="rId318" display="https://www.jisilu.cn/data/utils/lowcalc/150053"/>
    <hyperlink ref="Y59" r:id="rId319" tooltip="加【泰达500A】为自选A类" display="javascript:addOwnedFund('150053');"/>
    <hyperlink ref="A60" r:id="rId320" display="https://www.jisilu.cn/data/sfnew/detail/150138"/>
    <hyperlink ref="C60" r:id="rId321" display="http://finance.sina.com.cn/fund/quotes/150138/bc.shtml"/>
    <hyperlink ref="F60" r:id="rId322" display="http://www.cninfo.com.cn/information/fund/netvalue/150138.html"/>
    <hyperlink ref="M60" r:id="rId323" tooltip="000842" display="http://quote.eastmoney.com/zs000842.html"/>
    <hyperlink ref="O60" r:id="rId324" display="https://www.jisilu.cn/data/utils/lowcalc/150138"/>
    <hyperlink ref="Y60" r:id="rId325" tooltip="加【中证800A】为自选A类" display="javascript:addOwnedFund('150138');"/>
    <hyperlink ref="A61" r:id="rId326" display="https://www.jisilu.cn/data/sfnew/detail/150211"/>
    <hyperlink ref="C61" r:id="rId327" display="http://finance.sina.com.cn/fund/quotes/150211/bc.shtml"/>
    <hyperlink ref="F61" r:id="rId328" display="http://www.cninfo.com.cn/information/fund/netvalue/150211.html"/>
    <hyperlink ref="M61" r:id="rId329" tooltip="399976" display="http://quote.eastmoney.com/zs399976.html"/>
    <hyperlink ref="O61" r:id="rId330" display="https://www.jisilu.cn/data/utils/lowcalc/150211"/>
    <hyperlink ref="Y61" r:id="rId331" tooltip="加【新能车A】为自选A类" display="javascript:addOwnedFund('150211');"/>
    <hyperlink ref="A62" r:id="rId332" display="https://www.jisilu.cn/data/sfnew/detail/150213"/>
    <hyperlink ref="C62" r:id="rId333" display="http://finance.sina.com.cn/fund/quotes/150213/bc.shtml"/>
    <hyperlink ref="F62" r:id="rId334" display="http://www.cninfo.com.cn/information/fund/netvalue/150213.html"/>
    <hyperlink ref="M62" r:id="rId335" tooltip="399958" display="http://quote.eastmoney.com/zs399958.html"/>
    <hyperlink ref="O62" r:id="rId336" display="https://www.jisilu.cn/data/utils/lowcalc/150213"/>
    <hyperlink ref="Y62" r:id="rId337" tooltip="加【成长A级】为自选A类" display="javascript:addOwnedFund('150213');"/>
    <hyperlink ref="A63" r:id="rId338" display="https://www.jisilu.cn/data/sfnew/detail/150030"/>
    <hyperlink ref="C63" r:id="rId339" display="http://finance.sina.com.cn/fund/quotes/150030/bc.shtml"/>
    <hyperlink ref="F63" r:id="rId340" display="http://www.cninfo.com.cn/information/fund/netvalue/150030.html"/>
    <hyperlink ref="M63" r:id="rId341" tooltip="000971" display="http://quote.eastmoney.com/zs000971.html"/>
    <hyperlink ref="O63" r:id="rId342" display="https://www.jisilu.cn/data/utils/lowcalc/150030"/>
    <hyperlink ref="Y63" r:id="rId343" tooltip="加【中证90A】为自选A类" display="javascript:addOwnedFund('150030');"/>
    <hyperlink ref="A64" r:id="rId344" display="https://www.jisilu.cn/data/sfnew/detail/150104"/>
    <hyperlink ref="C64" r:id="rId345" display="http://finance.sina.com.cn/fund/quotes/150104/bc.shtml"/>
    <hyperlink ref="F64" r:id="rId346" display="http://www.cninfo.com.cn/information/fund/netvalue/150104.html"/>
    <hyperlink ref="M64" r:id="rId347" tooltip="399300" display="http://quote.eastmoney.com/zs399300.html"/>
    <hyperlink ref="O64" r:id="rId348" display="https://www.jisilu.cn/data/utils/lowcalc/150104"/>
    <hyperlink ref="Y64" r:id="rId349" tooltip="加【HS300A】为自选A类" display="javascript:addOwnedFund('150104');"/>
    <hyperlink ref="A65" r:id="rId350" display="https://www.jisilu.cn/data/sfnew/detail/150152"/>
    <hyperlink ref="C65" r:id="rId351" display="http://finance.sina.com.cn/fund/quotes/150152/bc.shtml"/>
    <hyperlink ref="F65" r:id="rId352" display="http://www.cninfo.com.cn/information/fund/netvalue/150152.html"/>
    <hyperlink ref="M65" r:id="rId353" tooltip="399006" display="http://quote.eastmoney.com/zs399006.html"/>
    <hyperlink ref="O65" r:id="rId354" display="https://www.jisilu.cn/data/utils/lowcalc/150152"/>
    <hyperlink ref="Y65" r:id="rId355" tooltip="加【创业板A】为自选A类" display="javascript:addOwnedFund('150152');"/>
    <hyperlink ref="A66" r:id="rId356" display="https://www.jisilu.cn/data/sfnew/detail/502031"/>
    <hyperlink ref="C66" r:id="rId357" display="http://finance.sina.com.cn/fund/quotes/502031/bc.shtml"/>
    <hyperlink ref="F66" r:id="rId358" display="http://www.cninfo.com.cn/information/fund/netvalue/502031.html"/>
    <hyperlink ref="M66" r:id="rId359" tooltip="399807" display="http://quote.eastmoney.com/zs399807.html"/>
    <hyperlink ref="O66" r:id="rId360" display="https://www.jisilu.cn/data/utils/lowcalc/502031"/>
    <hyperlink ref="Y66" r:id="rId361" tooltip="将【高铁A】从自选中删除" display="javascript:delOwnedFund('502031');"/>
    <hyperlink ref="A67" r:id="rId362" display="https://www.jisilu.cn/data/sfnew/detail/150055"/>
    <hyperlink ref="C67" r:id="rId363" display="http://finance.sina.com.cn/fund/quotes/150055/bc.shtml"/>
    <hyperlink ref="F67" r:id="rId364" display="http://www.cninfo.com.cn/information/fund/netvalue/150055.html"/>
    <hyperlink ref="M67" r:id="rId365" tooltip="399905" display="http://quote.eastmoney.com/zs399905.html"/>
    <hyperlink ref="O67" r:id="rId366" display="https://www.jisilu.cn/data/utils/lowcalc/150055"/>
    <hyperlink ref="Y67" r:id="rId367" tooltip="加【500A】为自选A类" display="javascript:addOwnedFund('150055');"/>
    <hyperlink ref="A68" r:id="rId368" display="https://www.jisilu.cn/data/sfnew/detail/150012"/>
    <hyperlink ref="C68" r:id="rId369" display="http://finance.sina.com.cn/fund/quotes/150012/bc.shtml"/>
    <hyperlink ref="F68" r:id="rId370" display="http://www.cninfo.com.cn/information/fund/netvalue/150012.html"/>
    <hyperlink ref="M68" r:id="rId371" tooltip="399903" display="http://quote.eastmoney.com/zs399903.html"/>
    <hyperlink ref="O68" r:id="rId372" display="https://www.jisilu.cn/data/utils/lowcalc/150012"/>
    <hyperlink ref="Y68" r:id="rId373" tooltip="加【中证100A】为自选A类" display="javascript:addOwnedFund('150012');"/>
    <hyperlink ref="A69" r:id="rId374" display="https://www.jisilu.cn/data/sfnew/detail/150083"/>
    <hyperlink ref="C69" r:id="rId375" display="http://finance.sina.com.cn/fund/quotes/150083/bc.shtml"/>
    <hyperlink ref="F69" r:id="rId376" display="http://www.cninfo.com.cn/information/fund/netvalue/150083.html"/>
    <hyperlink ref="M69" r:id="rId377" tooltip="399330" display="http://quote.eastmoney.com/zs399330.html"/>
    <hyperlink ref="O69" r:id="rId378" display="https://www.jisilu.cn/data/utils/lowcalc/150083"/>
    <hyperlink ref="Y69" r:id="rId379" tooltip="加【深证100A】为自选A类" display="javascript:addOwnedFund('150083');"/>
    <hyperlink ref="A70" r:id="rId380" display="https://www.jisilu.cn/data/sfnew/detail/150085"/>
    <hyperlink ref="C70" r:id="rId381" display="http://finance.sina.com.cn/fund/quotes/150085/bc.shtml"/>
    <hyperlink ref="F70" r:id="rId382" display="http://www.cninfo.com.cn/information/fund/netvalue/150085.html"/>
    <hyperlink ref="M70" r:id="rId383" tooltip="399005" display="http://quote.eastmoney.com/zs399005.html"/>
    <hyperlink ref="Y70" r:id="rId384" tooltip="加【中小板A】为自选A类" display="javascript:addOwnedFund('150085');"/>
    <hyperlink ref="A71" r:id="rId385" display="https://www.jisilu.cn/data/sfnew/detail/150059"/>
    <hyperlink ref="C71" r:id="rId386" display="http://finance.sina.com.cn/fund/quotes/150059/bc.shtml"/>
    <hyperlink ref="F71" r:id="rId387" display="http://www.cninfo.com.cn/information/fund/netvalue/150059.html"/>
    <hyperlink ref="M71" r:id="rId388" tooltip="399944" display="http://quote.eastmoney.com/zs399944.html"/>
    <hyperlink ref="O71" r:id="rId389" display="https://www.jisilu.cn/data/utils/lowcalc/150059"/>
    <hyperlink ref="Y71" r:id="rId390" tooltip="加【资源A级】为自选A类" display="javascript:addOwnedFund('150059');"/>
    <hyperlink ref="A72" r:id="rId391" display="https://www.jisilu.cn/data/sfnew/detail/150096"/>
    <hyperlink ref="C72" r:id="rId392" display="http://finance.sina.com.cn/fund/quotes/150096/bc.shtml"/>
    <hyperlink ref="F72" r:id="rId393" display="http://www.cninfo.com.cn/information/fund/netvalue/150096.html"/>
    <hyperlink ref="M72" r:id="rId394" tooltip="000979" display="http://quote.eastmoney.com/zs000979.html"/>
    <hyperlink ref="Y72" r:id="rId395" tooltip="加【商品A】为自选A类" display="javascript:addOwnedFund('150096');"/>
    <hyperlink ref="A74" r:id="rId396" display="https://www.jisilu.cn/data/sfnew/detail/150049"/>
    <hyperlink ref="C74" r:id="rId397" display="http://finance.sina.com.cn/fund/quotes/150049/bc.shtml"/>
    <hyperlink ref="F74" r:id="rId398" display="http://www.cninfo.com.cn/information/fund/netvalue/150049.html"/>
    <hyperlink ref="M74" r:id="rId399" tooltip="399942" display="http://quote.eastmoney.com/zs399942.html"/>
    <hyperlink ref="O74" r:id="rId400" display="https://www.jisilu.cn/data/utils/lowcalc/150049"/>
    <hyperlink ref="Y74" r:id="rId401" tooltip="加【消费收益】为自选A类" display="javascript:addOwnedFund('150049');"/>
    <hyperlink ref="A75" r:id="rId402" display="https://www.jisilu.cn/data/sfnew/detail/150148"/>
    <hyperlink ref="C75" r:id="rId403" display="http://finance.sina.com.cn/fund/quotes/150148/bc.shtml"/>
    <hyperlink ref="F75" r:id="rId404" display="http://www.cninfo.com.cn/information/fund/netvalue/150148.html"/>
    <hyperlink ref="M75" r:id="rId405" tooltip="000841" display="http://quote.eastmoney.com/zs000841.html"/>
    <hyperlink ref="O75" r:id="rId406" display="https://www.jisilu.cn/data/utils/lowcalc/150148"/>
    <hyperlink ref="Y75" r:id="rId407" tooltip="加【医药800A】为自选A类" display="javascript:addOwnedFund('150148');"/>
    <hyperlink ref="A76" r:id="rId408" display="https://www.jisilu.cn/data/sfnew/detail/150150"/>
    <hyperlink ref="C76" r:id="rId409" display="http://finance.sina.com.cn/fund/quotes/150150/bc.shtml"/>
    <hyperlink ref="F76" r:id="rId410" display="http://www.cninfo.com.cn/information/fund/netvalue/150150.html"/>
    <hyperlink ref="M76" r:id="rId411" tooltip="000823" display="http://quote.eastmoney.com/zs000823.html"/>
    <hyperlink ref="O76" r:id="rId412" display="https://www.jisilu.cn/data/utils/lowcalc/150150"/>
    <hyperlink ref="Y76" r:id="rId413" tooltip="加【有色800A】为自选A类" display="javascript:addOwnedFund('150150');"/>
    <hyperlink ref="A77" r:id="rId414" display="https://www.jisilu.cn/data/sfnew/detail/150157"/>
    <hyperlink ref="C77" r:id="rId415" display="http://finance.sina.com.cn/fund/quotes/150157/bc.shtml"/>
    <hyperlink ref="F77" r:id="rId416" display="http://www.cninfo.com.cn/information/fund/netvalue/150157.html"/>
    <hyperlink ref="M77" r:id="rId417" tooltip="000974" display="http://quote.eastmoney.com/zs000974.html"/>
    <hyperlink ref="O77" r:id="rId418" display="https://www.jisilu.cn/data/utils/lowcalc/150157"/>
    <hyperlink ref="Y77" r:id="rId419" tooltip="加【金融A】为自选A类" display="javascript:addOwnedFund('150157');"/>
    <hyperlink ref="A78" r:id="rId420" display="https://www.jisilu.cn/data/sfnew/detail/150028"/>
    <hyperlink ref="C78" r:id="rId421" display="http://finance.sina.com.cn/fund/quotes/150028/bc.shtml"/>
    <hyperlink ref="F78" r:id="rId422" display="http://www.cninfo.com.cn/information/fund/netvalue/150028.html"/>
    <hyperlink ref="M78" r:id="rId423" tooltip="399905" display="http://quote.eastmoney.com/zs399905.html"/>
    <hyperlink ref="O78" r:id="rId424" display="https://www.jisilu.cn/data/utils/lowcalc/150028"/>
    <hyperlink ref="Y78" r:id="rId425" tooltip="加【中证500A】为自选A类" display="javascript:addOwnedFund('150028');"/>
    <hyperlink ref="A80" r:id="rId426" display="https://www.jisilu.cn/data/sfnew/detail/150022"/>
    <hyperlink ref="C80" r:id="rId427" display="http://finance.sina.com.cn/fund/quotes/150022/bc.shtml"/>
    <hyperlink ref="F80" r:id="rId428" display="http://www.cninfo.com.cn/information/fund/netvalue/150022.html"/>
    <hyperlink ref="M80" r:id="rId429" tooltip="399001" display="http://quote.eastmoney.com/zs399001.html"/>
    <hyperlink ref="O80" r:id="rId430" display="https://www.jisilu.cn/data/utils/lowcalc/150022"/>
    <hyperlink ref="Y80" r:id="rId431" tooltip="将【深成指A】从自选中删除" display="javascript:delOwnedFund('150022');"/>
    <hyperlink ref="A81" r:id="rId432" display="https://www.jisilu.cn/data/sfnew/detail/150277"/>
    <hyperlink ref="C81" r:id="rId433" display="http://finance.sina.com.cn/fund/quotes/150277/bc.shtml"/>
    <hyperlink ref="F81" r:id="rId434" display="http://www.cninfo.com.cn/information/fund/netvalue/150277.html"/>
    <hyperlink ref="M81" r:id="rId435" tooltip="399807" display="http://quote.eastmoney.com/zs399807.html"/>
    <hyperlink ref="O81" r:id="rId436" display="https://www.jisilu.cn/data/utils/lowcalc/150277"/>
    <hyperlink ref="Y81" r:id="rId437" tooltip="将【高铁A】从自选中删除" display="javascript:delOwnedFund('150277');"/>
    <hyperlink ref="A82" r:id="rId438" display="https://www.jisilu.cn/data/sfnew/detail/150205"/>
    <hyperlink ref="C82" r:id="rId439" display="http://finance.sina.com.cn/fund/quotes/150205/bc.shtml"/>
    <hyperlink ref="F82" r:id="rId440" display="http://www.cninfo.com.cn/information/fund/netvalue/150205.html"/>
    <hyperlink ref="M82" r:id="rId441" tooltip="399973" display="http://quote.eastmoney.com/zs399973.html"/>
    <hyperlink ref="O82" r:id="rId442" display="https://www.jisilu.cn/data/utils/lowcalc/150205"/>
    <hyperlink ref="Y82" r:id="rId443" tooltip="加【国防A】为自选A类" display="javascript:addOwnedFund('150205');"/>
    <hyperlink ref="A83" r:id="rId444" display="https://www.jisilu.cn/data/sfnew/detail/150229"/>
    <hyperlink ref="C83" r:id="rId445" display="http://finance.sina.com.cn/fund/quotes/150229/bc.shtml"/>
    <hyperlink ref="F83" r:id="rId446" display="http://www.cninfo.com.cn/information/fund/netvalue/150229.html"/>
    <hyperlink ref="M83" r:id="rId447" tooltip="399987" display="http://quote.eastmoney.com/zs399987.html"/>
    <hyperlink ref="O83" r:id="rId448" display="https://www.jisilu.cn/data/utils/lowcalc/150229"/>
    <hyperlink ref="Y83" r:id="rId449" tooltip="加【酒A】为自选A类" display="javascript:addOwnedFund('150229');"/>
    <hyperlink ref="A84" r:id="rId450" display="https://www.jisilu.cn/data/sfnew/detail/150307"/>
    <hyperlink ref="C84" r:id="rId451" display="http://finance.sina.com.cn/fund/quotes/150307/bc.shtml"/>
    <hyperlink ref="F84" r:id="rId452" display="http://www.cninfo.com.cn/information/fund/netvalue/150307.html"/>
    <hyperlink ref="M84" r:id="rId453" tooltip="399804" display="http://quote.eastmoney.com/zs399804.html"/>
    <hyperlink ref="O84" r:id="rId454" display="https://www.jisilu.cn/data/utils/lowcalc/150307"/>
    <hyperlink ref="Y84" r:id="rId455" tooltip="加【体育A】为自选A类" display="javascript:addOwnedFund('150307');"/>
    <hyperlink ref="A85" r:id="rId456" display="https://www.jisilu.cn/data/sfnew/detail/150200"/>
    <hyperlink ref="C85" r:id="rId457" display="http://finance.sina.com.cn/fund/quotes/150200/bc.shtml"/>
    <hyperlink ref="F85" r:id="rId458" display="http://www.cninfo.com.cn/information/fund/netvalue/150200.html"/>
    <hyperlink ref="M85" r:id="rId459" tooltip="399975" display="http://quote.eastmoney.com/zs399975.html"/>
    <hyperlink ref="O85" r:id="rId460" display="https://www.jisilu.cn/data/utils/lowcalc/150200"/>
    <hyperlink ref="Y85" r:id="rId461" tooltip="加【券商A】为自选A类" display="javascript:addOwnedFund('150200');"/>
    <hyperlink ref="A86" r:id="rId462" display="https://www.jisilu.cn/data/sfnew/detail/150269"/>
    <hyperlink ref="C86" r:id="rId463" display="http://finance.sina.com.cn/fund/quotes/150269/bc.shtml"/>
    <hyperlink ref="F86" r:id="rId464" display="http://www.cninfo.com.cn/information/fund/netvalue/150269.html"/>
    <hyperlink ref="M86" r:id="rId465" tooltip="399997" display="http://quote.eastmoney.com/zs399997.html"/>
    <hyperlink ref="O86" r:id="rId466" display="https://www.jisilu.cn/data/utils/lowcalc/150269"/>
    <hyperlink ref="Y86" r:id="rId467" tooltip="加【白酒A】为自选A类" display="javascript:addOwnedFund('150269');"/>
    <hyperlink ref="A87" r:id="rId468" display="https://www.jisilu.cn/data/sfnew/detail/150164"/>
    <hyperlink ref="C87" r:id="rId469" display="http://finance.sina.com.cn/fund/quotes/150164/bc.shtml"/>
    <hyperlink ref="F87" r:id="rId470" display="http://www.cninfo.com.cn/information/fund/netvalue/150164.html"/>
    <hyperlink ref="M87" r:id="rId471" tooltip="000832" display="http://quote.eastmoney.com/zs000832.html"/>
    <hyperlink ref="O87" r:id="rId472" display="https://www.jisilu.cn/data/utils/lowcalc/150164"/>
    <hyperlink ref="Y87" r:id="rId473" tooltip="加【可转债A】为自选A类" display="javascript:addOwnedFund('150164');"/>
    <hyperlink ref="A88" r:id="rId474" display="https://www.jisilu.cn/data/sfnew/detail/150273"/>
    <hyperlink ref="C88" r:id="rId475" display="http://finance.sina.com.cn/fund/quotes/150273/bc.shtml"/>
    <hyperlink ref="F88" r:id="rId476" display="http://www.cninfo.com.cn/information/fund/netvalue/150273.html"/>
    <hyperlink ref="M88" r:id="rId477" tooltip="399991" display="http://quote.eastmoney.com/zs399991.html"/>
    <hyperlink ref="O88" r:id="rId478" display="https://www.jisilu.cn/data/utils/lowcalc/150273"/>
    <hyperlink ref="Y88" r:id="rId479" tooltip="加【带路A】为自选A类" display="javascript:addOwnedFund('150273');"/>
    <hyperlink ref="A89" r:id="rId480" display="https://www.jisilu.cn/data/sfnew/detail/150259"/>
    <hyperlink ref="C89" r:id="rId481" display="http://finance.sina.com.cn/fund/quotes/150259/bc.shtml"/>
    <hyperlink ref="F89" r:id="rId482" display="http://www.cninfo.com.cn/information/fund/netvalue/150259.html"/>
    <hyperlink ref="M89" r:id="rId483" tooltip="399992" display="http://quote.eastmoney.com/zs399992.html"/>
    <hyperlink ref="O89" r:id="rId484" display="https://www.jisilu.cn/data/utils/lowcalc/150259"/>
    <hyperlink ref="Y89" r:id="rId485" tooltip="加【重组A】为自选A类" display="javascript:addOwnedFund('150259');"/>
    <hyperlink ref="A90" r:id="rId486" display="https://www.jisilu.cn/data/sfnew/detail/150271"/>
    <hyperlink ref="C90" r:id="rId487" display="http://finance.sina.com.cn/fund/quotes/150271/bc.shtml"/>
    <hyperlink ref="F90" r:id="rId488" display="http://www.cninfo.com.cn/information/fund/netvalue/150271.html"/>
    <hyperlink ref="M90" r:id="rId489" tooltip="399441" display="http://quote.eastmoney.com/zs399441.html"/>
    <hyperlink ref="O90" r:id="rId490" display="https://www.jisilu.cn/data/utils/lowcalc/150271"/>
    <hyperlink ref="Y90" r:id="rId491" tooltip="加【生物药A】为自选A类" display="javascript:addOwnedFund('150271');"/>
    <hyperlink ref="A91" r:id="rId492" display="https://www.jisilu.cn/data/sfnew/detail/150329"/>
    <hyperlink ref="C91" r:id="rId493" display="http://finance.sina.com.cn/fund/quotes/150329/bc.shtml"/>
    <hyperlink ref="F91" r:id="rId494" display="http://www.cninfo.com.cn/information/fund/netvalue/150329.html"/>
    <hyperlink ref="M91" r:id="rId495" tooltip="399809" display="http://quote.eastmoney.com/zs399809.html"/>
    <hyperlink ref="O91" r:id="rId496" display="https://www.jisilu.cn/data/utils/lowcalc/150329"/>
    <hyperlink ref="Y91" r:id="rId497" tooltip="加【保险A】为自选A类" display="javascript:addOwnedFund('150329');"/>
    <hyperlink ref="A92" r:id="rId498" display="https://www.jisilu.cn/data/sfnew/detail/150283"/>
    <hyperlink ref="C92" r:id="rId499" display="http://finance.sina.com.cn/fund/quotes/150283/bc.shtml"/>
    <hyperlink ref="F92" r:id="rId500" display="http://www.cninfo.com.cn/information/fund/netvalue/150283.html"/>
    <hyperlink ref="M92" r:id="rId501" tooltip="000808" display="http://quote.eastmoney.com/zs000808.html"/>
    <hyperlink ref="O92" r:id="rId502" display="https://www.jisilu.cn/data/utils/lowcalc/150283"/>
    <hyperlink ref="Y92" r:id="rId503" tooltip="加【SW医药A】为自选A类" display="javascript:addOwnedFund('150283');"/>
    <hyperlink ref="A93" r:id="rId504" display="https://www.jisilu.cn/data/sfnew/detail/502007"/>
    <hyperlink ref="C93" r:id="rId505" display="http://finance.sina.com.cn/fund/quotes/502007/bc.shtml"/>
    <hyperlink ref="F93" r:id="rId506" display="http://www.cninfo.com.cn/information/fund/netvalue/502007.html"/>
    <hyperlink ref="M93" r:id="rId507" tooltip="399974" display="http://quote.eastmoney.com/zs399974.html"/>
    <hyperlink ref="O93" r:id="rId508" display="https://www.jisilu.cn/data/utils/lowcalc/502007"/>
    <hyperlink ref="Y93" r:id="rId509" tooltip="加【国企改A】为自选A类" display="javascript:addOwnedFund('502007');"/>
    <hyperlink ref="A94" r:id="rId510" display="https://www.jisilu.cn/data/sfnew/detail/150186"/>
    <hyperlink ref="C94" r:id="rId511" display="http://finance.sina.com.cn/fund/quotes/150186/bc.shtml"/>
    <hyperlink ref="F94" r:id="rId512" display="http://www.cninfo.com.cn/information/fund/netvalue/150186.html"/>
    <hyperlink ref="M94" r:id="rId513" tooltip="399967" display="http://quote.eastmoney.com/zs399967.html"/>
    <hyperlink ref="O94" r:id="rId514" display="https://www.jisilu.cn/data/utils/lowcalc/150186"/>
    <hyperlink ref="Y94" r:id="rId515" tooltip="加【军工A级】为自选A类" display="javascript:addOwnedFund('150186');"/>
    <hyperlink ref="A95" r:id="rId516" display="https://www.jisilu.cn/data/sfnew/detail/150257"/>
    <hyperlink ref="C95" r:id="rId517" display="http://finance.sina.com.cn/fund/quotes/150257/bc.shtml"/>
    <hyperlink ref="F95" r:id="rId518" display="http://www.cninfo.com.cn/information/fund/netvalue/150257.html"/>
    <hyperlink ref="M95" r:id="rId519" tooltip="399993" display="http://quote.eastmoney.com/zs399993.html"/>
    <hyperlink ref="O95" r:id="rId520" display="https://www.jisilu.cn/data/utils/lowcalc/150257"/>
    <hyperlink ref="Y95" r:id="rId521" tooltip="加【生物A】为自选A类" display="javascript:addOwnedFund('150257');"/>
    <hyperlink ref="A96" r:id="rId522" display="https://www.jisilu.cn/data/sfnew/detail/150177"/>
    <hyperlink ref="C96" r:id="rId523" display="http://finance.sina.com.cn/fund/quotes/150177/bc.shtml"/>
    <hyperlink ref="F96" r:id="rId524" display="http://www.cninfo.com.cn/information/fund/netvalue/150177.html"/>
    <hyperlink ref="M96" r:id="rId525" tooltip="399966" display="http://quote.eastmoney.com/zs399966.html"/>
    <hyperlink ref="O96" r:id="rId526" display="https://www.jisilu.cn/data/utils/lowcalc/150177"/>
    <hyperlink ref="Y96" r:id="rId527" tooltip="加【证保A】为自选A类" display="javascript:addOwnedFund('150177');"/>
    <hyperlink ref="A97" r:id="rId528" display="https://www.jisilu.cn/data/sfnew/detail/150207"/>
    <hyperlink ref="C97" r:id="rId529" display="http://finance.sina.com.cn/fund/quotes/150207/bc.shtml"/>
    <hyperlink ref="F97" r:id="rId530" display="http://www.cninfo.com.cn/information/fund/netvalue/150207.html"/>
    <hyperlink ref="M97" r:id="rId531" tooltip="399983" display="http://quote.eastmoney.com/zs399983.html"/>
    <hyperlink ref="O97" r:id="rId532" display="https://www.jisilu.cn/data/utils/lowcalc/150207"/>
    <hyperlink ref="Y97" r:id="rId533" tooltip="加【地产A端】为自选A类" display="javascript:addOwnedFund('150207');"/>
    <hyperlink ref="A98" r:id="rId534" display="https://www.jisilu.cn/data/sfnew/detail/150309"/>
    <hyperlink ref="C98" r:id="rId535" display="http://finance.sina.com.cn/fund/quotes/150309/bc.shtml"/>
    <hyperlink ref="F98" r:id="rId536" display="http://www.cninfo.com.cn/information/fund/netvalue/150309.html"/>
    <hyperlink ref="M98" r:id="rId537" tooltip="399994" display="http://quote.eastmoney.com/zs399994.html"/>
    <hyperlink ref="O98" r:id="rId538" display="https://www.jisilu.cn/data/utils/lowcalc/150309"/>
    <hyperlink ref="Y98" r:id="rId539" tooltip="加【信息安A】为自选A类" display="javascript:addOwnedFund('150309');"/>
    <hyperlink ref="A99" r:id="rId540" display="https://www.jisilu.cn/data/sfnew/detail/150217"/>
    <hyperlink ref="C99" r:id="rId541" display="http://finance.sina.com.cn/fund/quotes/150217/bc.shtml"/>
    <hyperlink ref="F99" r:id="rId542" display="http://www.cninfo.com.cn/information/fund/netvalue/150217.html"/>
    <hyperlink ref="M99" r:id="rId543" tooltip="399412" display="http://quote.eastmoney.com/zs399412.html"/>
    <hyperlink ref="O99" r:id="rId544" display="https://www.jisilu.cn/data/utils/lowcalc/150217"/>
    <hyperlink ref="Y99" r:id="rId545" tooltip="加【新能源A】为自选A类" display="javascript:addOwnedFund('150217');"/>
    <hyperlink ref="A100" r:id="rId546" display="https://www.jisilu.cn/data/sfnew/detail/502024"/>
    <hyperlink ref="C100" r:id="rId547" display="http://finance.sina.com.cn/fund/quotes/502024/bc.shtml"/>
    <hyperlink ref="F100" r:id="rId548" display="http://www.cninfo.com.cn/information/fund/netvalue/502024.html"/>
    <hyperlink ref="M100" r:id="rId549" tooltip="399440" display="http://quote.eastmoney.com/zs399440.html"/>
    <hyperlink ref="O100" r:id="rId550" display="https://www.jisilu.cn/data/utils/lowcalc/502024"/>
    <hyperlink ref="Y100" r:id="rId551" tooltip="加【钢铁A】为自选A类" display="javascript:addOwnedFund('502024');"/>
    <hyperlink ref="A101" r:id="rId552" display="https://www.jisilu.cn/data/sfnew/detail/150181"/>
    <hyperlink ref="C101" r:id="rId553" display="http://finance.sina.com.cn/fund/quotes/150181/bc.shtml"/>
    <hyperlink ref="F101" r:id="rId554" display="http://www.cninfo.com.cn/information/fund/netvalue/150181.html"/>
    <hyperlink ref="M101" r:id="rId555" tooltip="399967" display="http://quote.eastmoney.com/zs399967.html"/>
    <hyperlink ref="O101" r:id="rId556" display="https://www.jisilu.cn/data/utils/lowcalc/150181"/>
    <hyperlink ref="Y101" r:id="rId557" tooltip="加【军工A】为自选A类" display="javascript:addOwnedFund('150181');"/>
    <hyperlink ref="A102" r:id="rId558" display="https://www.jisilu.cn/data/sfnew/detail/150194"/>
    <hyperlink ref="C102" r:id="rId559" display="http://finance.sina.com.cn/fund/quotes/150194/bc.shtml"/>
    <hyperlink ref="F102" r:id="rId560" display="http://www.cninfo.com.cn/information/fund/netvalue/150194.html"/>
    <hyperlink ref="M102" r:id="rId561" tooltip="399970" display="http://quote.eastmoney.com/zs399970.html"/>
    <hyperlink ref="O102" r:id="rId562" display="https://www.jisilu.cn/data/utils/lowcalc/150194"/>
    <hyperlink ref="Y102" r:id="rId563" tooltip="加【互联网A】为自选A类" display="javascript:addOwnedFund('150194');"/>
    <hyperlink ref="A103" r:id="rId564" display="https://www.jisilu.cn/data/sfnew/detail/150209"/>
    <hyperlink ref="C103" r:id="rId565" display="http://finance.sina.com.cn/fund/quotes/150209/bc.shtml"/>
    <hyperlink ref="F103" r:id="rId566" display="http://www.cninfo.com.cn/information/fund/netvalue/150209.html"/>
    <hyperlink ref="M103" r:id="rId567" tooltip="399974" display="http://quote.eastmoney.com/zs399974.html"/>
    <hyperlink ref="O103" r:id="rId568" display="https://www.jisilu.cn/data/utils/lowcalc/150209"/>
    <hyperlink ref="Y103" r:id="rId569" tooltip="加【国企改A】为自选A类" display="javascript:addOwnedFund('150209');"/>
    <hyperlink ref="A104" r:id="rId570" display="https://www.jisilu.cn/data/sfnew/detail/150241"/>
    <hyperlink ref="C104" r:id="rId571" display="http://finance.sina.com.cn/fund/quotes/150241/bc.shtml"/>
    <hyperlink ref="F104" r:id="rId572" display="http://www.cninfo.com.cn/information/fund/netvalue/150241.html"/>
    <hyperlink ref="M104" r:id="rId573" tooltip="399986" display="http://quote.eastmoney.com/zs399986.html"/>
    <hyperlink ref="O104" r:id="rId574" display="https://www.jisilu.cn/data/utils/lowcalc/150241"/>
    <hyperlink ref="Y104" r:id="rId575" tooltip="将【银行A级】从自选中删除" display="javascript:delOwnedFund('150241');"/>
    <hyperlink ref="A105" r:id="rId576" display="https://www.jisilu.cn/data/sfnew/detail/150051"/>
    <hyperlink ref="C105" r:id="rId577" display="http://finance.sina.com.cn/fund/quotes/150051/bc.shtml"/>
    <hyperlink ref="F105" r:id="rId578" display="http://www.cninfo.com.cn/information/fund/netvalue/150051.html"/>
    <hyperlink ref="M105" r:id="rId579" tooltip="399300" display="http://quote.eastmoney.com/zs399300.html"/>
    <hyperlink ref="O105" r:id="rId580" display="https://www.jisilu.cn/data/utils/lowcalc/150051"/>
    <hyperlink ref="Y105" r:id="rId581" tooltip="加【沪深300A】为自选A类" display="javascript:addOwnedFund('150051');"/>
    <hyperlink ref="A106" r:id="rId582" display="https://www.jisilu.cn/data/sfnew/detail/150275"/>
    <hyperlink ref="C106" r:id="rId583" display="http://finance.sina.com.cn/fund/quotes/150275/bc.shtml"/>
    <hyperlink ref="F106" r:id="rId584" display="http://www.cninfo.com.cn/information/fund/netvalue/150275.html"/>
    <hyperlink ref="M106" r:id="rId585" tooltip="399991" display="http://quote.eastmoney.com/zs399991.html"/>
    <hyperlink ref="O106" r:id="rId586" display="https://www.jisilu.cn/data/utils/lowcalc/150275"/>
    <hyperlink ref="Y106" r:id="rId587" tooltip="将【一带一A】从自选中删除" display="javascript:delOwnedFund('150275');"/>
    <hyperlink ref="A107" r:id="rId588" display="https://www.jisilu.cn/data/sfnew/detail/502049"/>
    <hyperlink ref="C107" r:id="rId589" display="http://finance.sina.com.cn/fund/quotes/502049/bc.shtml"/>
    <hyperlink ref="F107" r:id="rId590" display="http://www.cninfo.com.cn/information/fund/netvalue/502049.html"/>
    <hyperlink ref="M107" r:id="rId591" tooltip="000016" display="http://quote.eastmoney.com/zs000016.html"/>
    <hyperlink ref="O107" r:id="rId592" display="https://www.jisilu.cn/data/utils/lowcalc/502049"/>
    <hyperlink ref="Y107" r:id="rId593" tooltip="加【上证50A】为自选A类" display="javascript:addOwnedFund('502049');"/>
    <hyperlink ref="A108" r:id="rId594" display="https://www.jisilu.cn/data/sfnew/detail/502004"/>
    <hyperlink ref="C108" r:id="rId595" display="http://finance.sina.com.cn/fund/quotes/502004/bc.shtml"/>
    <hyperlink ref="F108" r:id="rId596" display="http://www.cninfo.com.cn/information/fund/netvalue/502004.html"/>
    <hyperlink ref="M108" r:id="rId597" tooltip="399967" display="http://quote.eastmoney.com/zs399967.html"/>
    <hyperlink ref="O108" r:id="rId598" display="https://www.jisilu.cn/data/utils/lowcalc/502004"/>
    <hyperlink ref="Y108" r:id="rId599" tooltip="加【军工A】为自选A类" display="javascript:addOwnedFund('502004');"/>
    <hyperlink ref="A109" r:id="rId600" display="https://www.jisilu.cn/data/sfnew/detail/150233"/>
    <hyperlink ref="C109" r:id="rId601" display="http://finance.sina.com.cn/fund/quotes/150233/bc.shtml"/>
    <hyperlink ref="F109" r:id="rId602" display="http://www.cninfo.com.cn/information/fund/netvalue/150233.html"/>
    <hyperlink ref="M109" r:id="rId603" tooltip="399810" display="http://quote.eastmoney.com/zs399810.html"/>
    <hyperlink ref="O109" r:id="rId604" display="https://www.jisilu.cn/data/utils/lowcalc/150233"/>
    <hyperlink ref="Y109" r:id="rId605" tooltip="加【传媒业A】为自选A类" display="javascript:addOwnedFund('150233');"/>
    <hyperlink ref="A110" r:id="rId606" display="https://www.jisilu.cn/data/sfnew/detail/150227"/>
    <hyperlink ref="C110" r:id="rId607" display="http://finance.sina.com.cn/fund/quotes/150227/bc.shtml"/>
    <hyperlink ref="F110" r:id="rId608" display="http://www.cninfo.com.cn/information/fund/netvalue/150227.html"/>
    <hyperlink ref="M110" r:id="rId609" tooltip="399986" display="http://quote.eastmoney.com/zs399986.html"/>
    <hyperlink ref="O110" r:id="rId610" display="https://www.jisilu.cn/data/utils/lowcalc/150227"/>
    <hyperlink ref="Y110" r:id="rId611" tooltip="将【银行A】从自选中删除" display="javascript:delOwnedFund('150227');"/>
    <hyperlink ref="A111" r:id="rId612" display="https://www.jisilu.cn/data/sfnew/detail/150235"/>
    <hyperlink ref="C111" r:id="rId613" display="http://finance.sina.com.cn/fund/quotes/150235/bc.shtml"/>
    <hyperlink ref="F111" r:id="rId614" display="http://www.cninfo.com.cn/information/fund/netvalue/150235.html"/>
    <hyperlink ref="M111" r:id="rId615" tooltip="399975" display="http://quote.eastmoney.com/zs399975.html"/>
    <hyperlink ref="O111" r:id="rId616" display="https://www.jisilu.cn/data/utils/lowcalc/150235"/>
    <hyperlink ref="Y111" r:id="rId617" tooltip="加【券商A级】为自选A类" display="javascript:addOwnedFund('150235');"/>
    <hyperlink ref="A112" r:id="rId618" display="https://www.jisilu.cn/data/sfnew/detail/150171"/>
    <hyperlink ref="C112" r:id="rId619" display="http://finance.sina.com.cn/fund/quotes/150171/bc.shtml"/>
    <hyperlink ref="F112" r:id="rId620" display="http://www.cninfo.com.cn/information/fund/netvalue/150171.html"/>
    <hyperlink ref="M112" r:id="rId621" tooltip="399707" display="http://quote.eastmoney.com/zs399707.html"/>
    <hyperlink ref="O112" r:id="rId622" display="https://www.jisilu.cn/data/utils/lowcalc/150171"/>
    <hyperlink ref="Y112" r:id="rId623" tooltip="加【证券A】为自选A类" display="javascript:addOwnedFund('150171');"/>
    <hyperlink ref="A113" r:id="rId624" display="https://www.jisilu.cn/data/sfnew/detail/150184"/>
    <hyperlink ref="C113" r:id="rId625" display="http://finance.sina.com.cn/fund/quotes/150184/bc.shtml"/>
    <hyperlink ref="F113" r:id="rId626" display="http://www.cninfo.com.cn/information/fund/netvalue/150184.html"/>
    <hyperlink ref="M113" r:id="rId627" tooltip="000827" display="http://quote.eastmoney.com/zs000827.html"/>
    <hyperlink ref="O113" r:id="rId628" display="https://www.jisilu.cn/data/utils/lowcalc/150184"/>
    <hyperlink ref="Y113" r:id="rId629" tooltip="加【环保A】为自选A类" display="javascript:addOwnedFund('150184');"/>
    <hyperlink ref="A114" r:id="rId630" display="https://www.jisilu.cn/data/sfnew/detail/150255"/>
    <hyperlink ref="C114" r:id="rId631" display="http://finance.sina.com.cn/fund/quotes/150255/bc.shtml"/>
    <hyperlink ref="F114" r:id="rId632" display="http://www.cninfo.com.cn/information/fund/netvalue/150255.html"/>
    <hyperlink ref="M114" r:id="rId633" tooltip="399986" display="http://quote.eastmoney.com/zs399986.html"/>
    <hyperlink ref="O114" r:id="rId634" display="https://www.jisilu.cn/data/utils/lowcalc/150255"/>
    <hyperlink ref="Y114" r:id="rId635" tooltip="将【银行业A】从自选中删除" display="javascript:delOwnedFund('150255');"/>
    <hyperlink ref="A115" r:id="rId636" display="https://www.jisilu.cn/data/sfnew/detail/150251"/>
    <hyperlink ref="C115" r:id="rId637" display="http://finance.sina.com.cn/fund/quotes/150251/bc.shtml"/>
    <hyperlink ref="F115" r:id="rId638" display="http://www.cninfo.com.cn/information/fund/netvalue/150251.html"/>
    <hyperlink ref="M115" r:id="rId639" tooltip="399990" display="http://quote.eastmoney.com/zs399990.html"/>
    <hyperlink ref="O115" r:id="rId640" display="https://www.jisilu.cn/data/utils/lowcalc/150251"/>
    <hyperlink ref="Y115" r:id="rId641" tooltip="加【煤炭A】为自选A类" display="javascript:addOwnedFund('150251');"/>
    <hyperlink ref="A116" r:id="rId642" display="https://www.jisilu.cn/data/sfnew/detail/150192"/>
    <hyperlink ref="C116" r:id="rId643" display="http://finance.sina.com.cn/fund/quotes/150192/bc.shtml"/>
    <hyperlink ref="F116" r:id="rId644" display="http://www.cninfo.com.cn/information/fund/netvalue/150192.html"/>
    <hyperlink ref="M116" r:id="rId645" tooltip="399965" display="http://quote.eastmoney.com/zs399965.html"/>
    <hyperlink ref="O116" r:id="rId646" display="https://www.jisilu.cn/data/utils/lowcalc/150192"/>
    <hyperlink ref="Y116" r:id="rId647" tooltip="加【地产A】为自选A类" display="javascript:addOwnedFund('150192');"/>
    <hyperlink ref="A117" r:id="rId648" display="https://www.jisilu.cn/data/sfnew/detail/150315"/>
    <hyperlink ref="C117" r:id="rId649" display="http://finance.sina.com.cn/fund/quotes/150315/bc.shtml"/>
    <hyperlink ref="F117" r:id="rId650" display="http://www.cninfo.com.cn/information/fund/netvalue/150315.html"/>
    <hyperlink ref="M117" r:id="rId651" tooltip="399803" display="http://quote.eastmoney.com/zs399803.html"/>
    <hyperlink ref="O117" r:id="rId652" display="https://www.jisilu.cn/data/utils/lowcalc/150315"/>
    <hyperlink ref="Y117" r:id="rId653" tooltip="加【工业4A】为自选A类" display="javascript:addOwnedFund('150315');"/>
    <hyperlink ref="A118" r:id="rId654" display="https://www.jisilu.cn/data/sfnew/detail/150169"/>
    <hyperlink ref="C118" r:id="rId655" display="http://finance.sina.com.cn/fund/quotes/150169/bc.shtml"/>
    <hyperlink ref="F118" r:id="rId656" display="http://www.cninfo.com.cn/information/fund/netvalue/150169.html"/>
    <hyperlink ref="M118" r:id="rId657" tooltip="HSI" display="http://quote.eastmoney.com/hk/zs110000.html"/>
    <hyperlink ref="O118" r:id="rId658" display="https://www.jisilu.cn/data/utils/lowcalc/150169"/>
    <hyperlink ref="Y118" r:id="rId659" tooltip="将【恒生A】从自选中删除" display="javascript:delOwnedFund('150169');"/>
    <hyperlink ref="A119" r:id="rId660" display="https://www.jisilu.cn/data/sfnew/detail/150173"/>
    <hyperlink ref="C119" r:id="rId661" display="http://finance.sina.com.cn/fund/quotes/150173/bc.shtml"/>
    <hyperlink ref="F119" r:id="rId662" display="http://www.cninfo.com.cn/information/fund/netvalue/150173.html"/>
    <hyperlink ref="M119" r:id="rId663" tooltip="000998" display="http://quote.eastmoney.com/zs000998.html"/>
    <hyperlink ref="O119" r:id="rId664" display="https://www.jisilu.cn/data/utils/lowcalc/150173"/>
    <hyperlink ref="Y119" r:id="rId665" tooltip="加【TMT中证A】为自选A类" display="javascript:addOwnedFund('150173');"/>
    <hyperlink ref="A120" r:id="rId666" display="https://www.jisilu.cn/data/sfnew/detail/502011"/>
    <hyperlink ref="C120" r:id="rId667" display="http://finance.sina.com.cn/fund/quotes/502011/bc.shtml"/>
    <hyperlink ref="F120" r:id="rId668" display="http://www.cninfo.com.cn/information/fund/netvalue/502011.html"/>
    <hyperlink ref="M120" r:id="rId669" tooltip="399975" display="http://quote.eastmoney.com/zs399975.html"/>
    <hyperlink ref="O120" r:id="rId670" display="https://www.jisilu.cn/data/utils/lowcalc/502011"/>
    <hyperlink ref="Y120" r:id="rId671" tooltip="加【证券A】为自选A类" display="javascript:addOwnedFund('502011');"/>
    <hyperlink ref="A121" r:id="rId672" display="https://www.jisilu.cn/data/sfnew/detail/150305"/>
    <hyperlink ref="C121" r:id="rId673" display="http://finance.sina.com.cn/fund/quotes/150305/bc.shtml"/>
    <hyperlink ref="F121" r:id="rId674" display="http://www.cninfo.com.cn/information/fund/netvalue/150305.html"/>
    <hyperlink ref="M121" r:id="rId675" tooltip="399812" display="http://quote.eastmoney.com/zs399812.html"/>
    <hyperlink ref="O121" r:id="rId676" display="https://www.jisilu.cn/data/utils/lowcalc/150305"/>
    <hyperlink ref="Y121" r:id="rId677" tooltip="加【养老A】为自选A类" display="javascript:addOwnedFund('150305');"/>
    <hyperlink ref="A122" r:id="rId678" display="https://www.jisilu.cn/data/sfnew/detail/150203"/>
    <hyperlink ref="C122" r:id="rId679" display="http://finance.sina.com.cn/fund/quotes/150203/bc.shtml"/>
    <hyperlink ref="F122" r:id="rId680" display="http://www.cninfo.com.cn/information/fund/netvalue/150203.html"/>
    <hyperlink ref="M122" r:id="rId681" tooltip="399971" display="http://quote.eastmoney.com/zs399971.html"/>
    <hyperlink ref="O122" r:id="rId682" display="https://www.jisilu.cn/data/utils/lowcalc/150203"/>
    <hyperlink ref="Y122" r:id="rId683" tooltip="加【传媒A】为自选A类" display="javascript:addOwnedFund('150203');"/>
    <hyperlink ref="A123" r:id="rId684" display="https://www.jisilu.cn/data/sfnew/detail/150018"/>
    <hyperlink ref="C123" r:id="rId685" display="http://finance.sina.com.cn/fund/quotes/150018/bc.shtml"/>
    <hyperlink ref="F123" r:id="rId686" display="http://www.cninfo.com.cn/information/fund/netvalue/150018.html"/>
    <hyperlink ref="M123" r:id="rId687" tooltip="399004" display="http://quote.eastmoney.com/zs399004.html"/>
    <hyperlink ref="O123" r:id="rId688" display="https://www.jisilu.cn/data/utils/lowcalc/150018"/>
    <hyperlink ref="Y123" r:id="rId689" tooltip="加【银华稳进】为自选A类" display="javascript:addOwnedFund('150018');"/>
    <hyperlink ref="A124" r:id="rId690" display="https://www.jisilu.cn/data/sfnew/detail/150179"/>
    <hyperlink ref="C124" r:id="rId691" display="http://finance.sina.com.cn/fund/quotes/150179/bc.shtml"/>
    <hyperlink ref="F124" r:id="rId692" display="http://www.cninfo.com.cn/information/fund/netvalue/150179.html"/>
    <hyperlink ref="M124" r:id="rId693" tooltip="399935" display="http://quote.eastmoney.com/zs399935.html"/>
    <hyperlink ref="O124" r:id="rId694" display="https://www.jisilu.cn/data/utils/lowcalc/150179"/>
    <hyperlink ref="Y124" r:id="rId695" tooltip="加【信息A】为自选A类" display="javascript:addOwnedFund('150179');"/>
    <hyperlink ref="A125" r:id="rId696" display="https://www.jisilu.cn/data/sfnew/detail/150243"/>
    <hyperlink ref="C125" r:id="rId697" display="http://finance.sina.com.cn/fund/quotes/150243/bc.shtml"/>
    <hyperlink ref="F125" r:id="rId698" display="http://www.cninfo.com.cn/information/fund/netvalue/150243.html"/>
    <hyperlink ref="M125" r:id="rId699" tooltip="399006" display="http://quote.eastmoney.com/zs399006.html"/>
    <hyperlink ref="O125" r:id="rId700" display="https://www.jisilu.cn/data/utils/lowcalc/150243"/>
    <hyperlink ref="Y125" r:id="rId701" tooltip="加【创业A】为自选A类" display="javascript:addOwnedFund('150243');"/>
    <hyperlink ref="A126" r:id="rId702" display="https://www.jisilu.cn/data/sfnew/detail/150279"/>
    <hyperlink ref="C126" r:id="rId703" display="http://finance.sina.com.cn/fund/quotes/150279/bc.shtml"/>
    <hyperlink ref="F126" r:id="rId704" display="http://www.cninfo.com.cn/information/fund/netvalue/150279.html"/>
    <hyperlink ref="M126" r:id="rId705" tooltip="399808" display="http://quote.eastmoney.com/zs399808.html"/>
    <hyperlink ref="O126" r:id="rId706" display="https://www.jisilu.cn/data/utils/lowcalc/150279"/>
    <hyperlink ref="Y126" r:id="rId707" tooltip="加【新能A】为自选A类" display="javascript:addOwnedFund('150279');"/>
    <hyperlink ref="A127" r:id="rId708" display="https://www.jisilu.cn/data/sfnew/detail/502027"/>
    <hyperlink ref="C127" r:id="rId709" display="http://finance.sina.com.cn/fund/quotes/502027/bc.shtml"/>
    <hyperlink ref="F127" r:id="rId710" display="http://www.cninfo.com.cn/information/fund/netvalue/502027.html"/>
    <hyperlink ref="M127" r:id="rId711" tooltip="399429" display="http://quote.eastmoney.com/zs399429.html"/>
    <hyperlink ref="O127" r:id="rId712" display="https://www.jisilu.cn/data/utils/lowcalc/502027"/>
    <hyperlink ref="Y127" r:id="rId713" tooltip="加【新丝路A】为自选A类" display="javascript:addOwnedFund('502027');"/>
    <hyperlink ref="A128" r:id="rId714" display="https://www.jisilu.cn/data/sfnew/detail/150143"/>
    <hyperlink ref="C128" r:id="rId715" display="http://finance.sina.com.cn/fund/quotes/150143/bc.shtml"/>
    <hyperlink ref="F128" r:id="rId716" display="http://www.cninfo.com.cn/information/fund/netvalue/150143.html"/>
    <hyperlink ref="M128" r:id="rId717" tooltip="000832" display="http://quote.eastmoney.com/zs000832.html"/>
    <hyperlink ref="O128" r:id="rId718" display="https://www.jisilu.cn/data/utils/lowcalc/150143"/>
    <hyperlink ref="Y128" r:id="rId719" tooltip="加【转债A级】为自选A类" display="javascript:addOwnedFund('150143');"/>
    <hyperlink ref="A129" r:id="rId720" display="https://www.jisilu.cn/data/sfnew/detail/150311"/>
    <hyperlink ref="C129" r:id="rId721" display="http://finance.sina.com.cn/fund/quotes/150311/bc.shtml"/>
    <hyperlink ref="F129" r:id="rId722" display="http://www.cninfo.com.cn/information/fund/netvalue/150311.html"/>
    <hyperlink ref="M129" r:id="rId723" tooltip="399996" display="http://quote.eastmoney.com/zs399996.html"/>
    <hyperlink ref="O129" r:id="rId724" display="https://www.jisilu.cn/data/utils/lowcalc/150311"/>
    <hyperlink ref="Y129" r:id="rId725" tooltip="加【智能A】为自选A类" display="javascript:addOwnedFund('150311');"/>
    <hyperlink ref="A130" r:id="rId726" display="https://www.jisilu.cn/data/sfnew/detail/150231"/>
    <hyperlink ref="C130" r:id="rId727" display="http://finance.sina.com.cn/fund/quotes/150231/bc.shtml"/>
    <hyperlink ref="F130" r:id="rId728" display="http://www.cninfo.com.cn/information/fund/netvalue/150231.html"/>
    <hyperlink ref="M130" r:id="rId729" tooltip="399811" display="http://quote.eastmoney.com/zs399811.html"/>
    <hyperlink ref="O130" r:id="rId730" display="https://www.jisilu.cn/data/utils/lowcalc/150231"/>
    <hyperlink ref="Y130" r:id="rId731" tooltip="加【电子A】为自选A类" display="javascript:addOwnedFund('150231');"/>
    <hyperlink ref="A131" r:id="rId732" display="https://www.jisilu.cn/data/sfnew/detail/150245"/>
    <hyperlink ref="C131" r:id="rId733" display="http://finance.sina.com.cn/fund/quotes/150245/bc.shtml"/>
    <hyperlink ref="F131" r:id="rId734" display="http://www.cninfo.com.cn/information/fund/netvalue/150245.html"/>
    <hyperlink ref="M131" r:id="rId735" tooltip="399970" display="http://quote.eastmoney.com/zs399970.html"/>
    <hyperlink ref="O131" r:id="rId736" display="https://www.jisilu.cn/data/utils/lowcalc/150245"/>
    <hyperlink ref="Y131" r:id="rId737" tooltip="加【互联A】为自选A类" display="javascript:addOwnedFund('150245');"/>
    <hyperlink ref="A132" r:id="rId738" display="https://www.jisilu.cn/data/sfnew/detail/150100"/>
    <hyperlink ref="C132" r:id="rId739" display="http://finance.sina.com.cn/fund/quotes/150100/bc.shtml"/>
    <hyperlink ref="F132" r:id="rId740" display="http://www.cninfo.com.cn/information/fund/netvalue/150100.html"/>
    <hyperlink ref="M132" r:id="rId741" tooltip="000805" display="http://quote.eastmoney.com/zs000805.html"/>
    <hyperlink ref="O132" r:id="rId742" display="https://www.jisilu.cn/data/utils/lowcalc/150100"/>
    <hyperlink ref="Y132" r:id="rId743" tooltip="加【资源A】为自选A类" display="javascript:addOwnedFund('150100');"/>
    <hyperlink ref="A133" r:id="rId744" display="https://www.jisilu.cn/data/sfnew/detail/150215"/>
    <hyperlink ref="C133" r:id="rId745" display="http://finance.sina.com.cn/fund/quotes/150215/bc.shtml"/>
    <hyperlink ref="F133" r:id="rId746" display="http://www.cninfo.com.cn/information/fund/netvalue/150215.html"/>
    <hyperlink ref="M133" r:id="rId747" tooltip="399610" display="http://quote.eastmoney.com/zs399610.html"/>
    <hyperlink ref="O133" r:id="rId748" display="https://www.jisilu.cn/data/utils/lowcalc/150215"/>
    <hyperlink ref="Y133" r:id="rId749" tooltip="加【TMT A】为自选A类" display="javascript:addOwnedFund('150215');"/>
    <hyperlink ref="A134" r:id="rId750" display="https://www.jisilu.cn/data/sfnew/detail/150076"/>
    <hyperlink ref="C134" r:id="rId751" display="http://finance.sina.com.cn/fund/quotes/150076/bc.shtml"/>
    <hyperlink ref="F134" r:id="rId752" display="http://www.cninfo.com.cn/information/fund/netvalue/150076.html"/>
    <hyperlink ref="M134" r:id="rId753" tooltip="399300" display="http://quote.eastmoney.com/zs399300.html"/>
    <hyperlink ref="O134" r:id="rId754" display="https://www.jisilu.cn/data/utils/lowcalc/150076"/>
    <hyperlink ref="Y134" r:id="rId755" tooltip="加【浙商稳健】为自选A类" display="javascript:addOwnedFund('150076');"/>
    <hyperlink ref="A136" r:id="rId756" display="https://www.jisilu.cn/data/sfnew/detail/150066"/>
    <hyperlink ref="C136" r:id="rId757" display="http://finance.sina.com.cn/fund/quotes/150066/bc.shtml"/>
    <hyperlink ref="F136" r:id="rId758" display="http://www.cninfo.com.cn/information/fund/netvalue/150066.html"/>
    <hyperlink ref="M136" r:id="rId759" tooltip="399481" display="http://quote.eastmoney.com/zs399481.html"/>
    <hyperlink ref="O136" r:id="rId760" display="https://www.jisilu.cn/data/utils/lowcalc/150066"/>
    <hyperlink ref="Y136" r:id="rId761" tooltip="加【互利A】为自选A类" display="javascript:addOwnedFund('150066');"/>
    <hyperlink ref="A137" r:id="rId762" display="https://www.jisilu.cn/data/sfnew/detail/150188"/>
    <hyperlink ref="C137" r:id="rId763" display="http://finance.sina.com.cn/fund/quotes/150188/bc.shtml"/>
    <hyperlink ref="F137" r:id="rId764" display="http://www.cninfo.com.cn/information/fund/netvalue/150188.html"/>
    <hyperlink ref="M137" r:id="rId765" tooltip="000832" display="http://quote.eastmoney.com/zs000832.html"/>
    <hyperlink ref="O137" r:id="rId766" display="https://www.jisilu.cn/data/utils/lowcalc/150188"/>
    <hyperlink ref="Y137" r:id="rId767" tooltip="加【转债优先】为自选A类" display="javascript:addOwnedFund('150188');"/>
    <hyperlink ref="A138" r:id="rId768" display="https://www.jisilu.cn/data/sfnew/detail/150016"/>
    <hyperlink ref="C138" r:id="rId769" display="http://finance.sina.com.cn/fund/quotes/150016/bc.shtml"/>
    <hyperlink ref="F138" r:id="rId770" display="http://www.cninfo.com.cn/information/fund/netvalue/150016.html"/>
    <hyperlink ref="M138" r:id="rId771" tooltip="399300" display="http://quote.eastmoney.com/zs399300.html"/>
    <hyperlink ref="Y138" r:id="rId772" tooltip="加【合润A】为自选A类" display="javascript:addOwnedFund('150016');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Z24"/>
  <sheetViews>
    <sheetView topLeftCell="A4" workbookViewId="0">
      <selection activeCell="A15" sqref="A15:XFD16"/>
    </sheetView>
  </sheetViews>
  <sheetFormatPr defaultRowHeight="13.5" x14ac:dyDescent="0.15"/>
  <cols>
    <col min="1" max="1" width="17.25" bestFit="1" customWidth="1"/>
    <col min="4" max="4" width="8.5" bestFit="1" customWidth="1"/>
    <col min="5" max="5" width="10.25" bestFit="1" customWidth="1"/>
    <col min="6" max="6" width="14.125" bestFit="1" customWidth="1"/>
    <col min="7" max="7" width="18" bestFit="1" customWidth="1"/>
    <col min="8" max="8" width="14.125" bestFit="1" customWidth="1"/>
    <col min="9" max="9" width="15.125" bestFit="1" customWidth="1"/>
    <col min="25" max="25" width="11.875" bestFit="1" customWidth="1"/>
  </cols>
  <sheetData>
    <row r="1" spans="2:26" ht="14.25" thickBot="1" x14ac:dyDescent="0.2"/>
    <row r="2" spans="2:26" ht="14.25" thickBot="1" x14ac:dyDescent="0.2">
      <c r="C2" s="45" t="s">
        <v>251</v>
      </c>
      <c r="D2" s="45" t="s">
        <v>252</v>
      </c>
      <c r="E2" s="85" t="s">
        <v>267</v>
      </c>
      <c r="F2" s="45" t="s">
        <v>254</v>
      </c>
      <c r="G2" s="45" t="s">
        <v>255</v>
      </c>
      <c r="H2" s="45" t="s">
        <v>256</v>
      </c>
    </row>
    <row r="3" spans="2:26" ht="14.25" thickBot="1" x14ac:dyDescent="0.2">
      <c r="C3" s="46" t="s">
        <v>241</v>
      </c>
      <c r="D3" s="47">
        <f>VLOOKUP($C3,'20160725'!$A$3:$Y$200,4,FALSE)</f>
        <v>1.3145454545454545E-3</v>
      </c>
      <c r="E3" s="47">
        <f>VLOOKUP($C3,'20160725'!$A$3:$Y$200,7,FALSE)</f>
        <v>1.6712727272727265E-2</v>
      </c>
      <c r="F3" s="47">
        <f>VLOOKUP($C3,'20160725'!$A$3:$Y$200,11,FALSE)</f>
        <v>4.5838363636363642E-2</v>
      </c>
      <c r="G3" s="47">
        <f>VLOOKUP($C3,'20160725'!$A$3:$Y$200,16,FALSE)</f>
        <v>3.8759259259259268E-3</v>
      </c>
      <c r="H3" s="47">
        <f>VLOOKUP($C3,'20160725'!$A$3:$Y$200,18,FALSE)</f>
        <v>-2.7400000000000007E-3</v>
      </c>
    </row>
    <row r="4" spans="2:26" ht="14.25" thickBot="1" x14ac:dyDescent="0.2">
      <c r="C4" s="46" t="s">
        <v>242</v>
      </c>
      <c r="D4" s="47">
        <f>VLOOKUP($C4,'20160725'!$A$3:$Y$200,4,FALSE)</f>
        <v>1.3799999999999999E-3</v>
      </c>
      <c r="E4" s="47">
        <f>VLOOKUP($C4,'20160725'!$A$3:$Y$200,7,FALSE)</f>
        <v>3.5399999999999989E-3</v>
      </c>
      <c r="F4" s="47">
        <f>VLOOKUP($C4,'20160725'!$A$3:$Y$200,11,FALSE)</f>
        <v>4.7174000000000008E-2</v>
      </c>
      <c r="G4" s="47">
        <f>VLOOKUP($C4,'20160725'!$A$3:$Y$200,16,FALSE)</f>
        <v>-4.8599999999999997E-3</v>
      </c>
      <c r="H4" s="47">
        <f>VLOOKUP($C4,'20160725'!$A$3:$Y$200,18,FALSE)</f>
        <v>-3.0599999999999998E-3</v>
      </c>
    </row>
    <row r="5" spans="2:26" ht="14.25" thickBot="1" x14ac:dyDescent="0.2">
      <c r="C5" s="87" t="s">
        <v>243</v>
      </c>
      <c r="D5" s="87">
        <f>VLOOKUP($C5,'20160725'!$A$3:$Y$200,4,FALSE)</f>
        <v>1.5218749999999998E-3</v>
      </c>
      <c r="E5" s="87">
        <f>VLOOKUP($C5,'20160725'!$A$3:$Y$200,7,FALSE)</f>
        <v>-9.5250000000000022E-3</v>
      </c>
      <c r="F5" s="87">
        <f>VLOOKUP($C5,'20160725'!$A$3:$Y$200,11,FALSE)</f>
        <v>4.7287812500000012E-2</v>
      </c>
      <c r="G5" s="87">
        <f>VLOOKUP($C5,'20160725'!$A$3:$Y$200,16,FALSE)</f>
        <v>-1.5342857142857142E-2</v>
      </c>
      <c r="H5" s="87">
        <f>VLOOKUP($C5,'20160725'!$A$3:$Y$200,18,FALSE)</f>
        <v>-8.0312500000000002E-4</v>
      </c>
      <c r="I5" t="s">
        <v>292</v>
      </c>
    </row>
    <row r="6" spans="2:26" ht="14.25" thickBot="1" x14ac:dyDescent="0.2">
      <c r="C6" s="87" t="s">
        <v>245</v>
      </c>
      <c r="D6" s="47">
        <f>VLOOKUP($C6,'20160725'!$A$3:$Y$200,4,FALSE)</f>
        <v>1.0199999999999999E-3</v>
      </c>
      <c r="E6" s="47">
        <f>VLOOKUP($C6,'20160725'!$A$3:$Y$200,7,FALSE)</f>
        <v>-5.5599999999999997E-2</v>
      </c>
      <c r="F6" s="47">
        <f>VLOOKUP($C6,'20160725'!$A$3:$Y$200,11,FALSE)</f>
        <v>5.2311999999999997E-2</v>
      </c>
      <c r="G6" s="47">
        <f>VLOOKUP($C6,'20160725'!$A$3:$Y$200,16,FALSE)</f>
        <v>-4.6575999999999992E-2</v>
      </c>
      <c r="H6" s="47">
        <f>VLOOKUP($C6,'20160725'!$A$3:$Y$200,18,FALSE)</f>
        <v>2.8000000000000008E-4</v>
      </c>
    </row>
    <row r="7" spans="2:26" ht="14.25" thickBot="1" x14ac:dyDescent="0.2">
      <c r="C7" s="86" t="s">
        <v>244</v>
      </c>
      <c r="D7" s="86">
        <f>VLOOKUP($C7,'20160725'!$A$3:$Y$200,4,FALSE)</f>
        <v>-1.8333333333333333E-3</v>
      </c>
      <c r="E7" s="86">
        <f>VLOOKUP($C7,'20160725'!$A$3:$Y$200,7,FALSE)</f>
        <v>-0.16023333333333334</v>
      </c>
      <c r="F7" s="86">
        <f>VLOOKUP($C7,'20160725'!$A$3:$Y$200,11,FALSE)</f>
        <v>5.158666666666667E-2</v>
      </c>
      <c r="G7" s="86">
        <f>VLOOKUP($C7,'20160725'!$A$3:$Y$200,16,FALSE)</f>
        <v>-0.12093333333333332</v>
      </c>
      <c r="H7" s="86">
        <f>VLOOKUP($C7,'20160725'!$A$3:$Y$200,18,FALSE)</f>
        <v>-6.5999999999999991E-3</v>
      </c>
      <c r="I7" t="s">
        <v>268</v>
      </c>
    </row>
    <row r="8" spans="2:26" ht="14.25" thickBot="1" x14ac:dyDescent="0.2">
      <c r="C8" s="46" t="s">
        <v>246</v>
      </c>
      <c r="D8" s="47">
        <f>VLOOKUP($C8,'20160725'!$A$3:$Y$200,4,FALSE)</f>
        <v>5.9999999999999995E-4</v>
      </c>
      <c r="E8" s="47">
        <f>VLOOKUP($C8,'20160725'!$A$3:$Y$200,7,FALSE)</f>
        <v>-0.12640000000000001</v>
      </c>
      <c r="F8" s="47">
        <f>VLOOKUP($C8,'20160725'!$A$3:$Y$200,11,FALSE)</f>
        <v>5.2866666666666666E-2</v>
      </c>
      <c r="G8" s="47">
        <f>VLOOKUP($C8,'20160725'!$A$3:$Y$200,16,FALSE)</f>
        <v>-8.4599999999999995E-2</v>
      </c>
      <c r="H8" s="47">
        <f>VLOOKUP($C8,'20160725'!$A$3:$Y$200,18,FALSE)</f>
        <v>-4.0000000000000002E-4</v>
      </c>
    </row>
    <row r="9" spans="2:26" ht="14.25" thickBot="1" x14ac:dyDescent="0.2"/>
    <row r="10" spans="2:26" ht="14.25" thickBot="1" x14ac:dyDescent="0.2">
      <c r="C10" s="74" t="s">
        <v>260</v>
      </c>
      <c r="D10" s="74">
        <v>399481</v>
      </c>
      <c r="E10" s="74">
        <v>131.74</v>
      </c>
      <c r="F10" s="47">
        <v>0</v>
      </c>
      <c r="G10" s="74" t="s">
        <v>261</v>
      </c>
      <c r="H10" s="74">
        <v>131.76</v>
      </c>
    </row>
    <row r="11" spans="2:26" ht="14.25" thickBot="1" x14ac:dyDescent="0.2">
      <c r="C11" s="74" t="s">
        <v>262</v>
      </c>
      <c r="D11" s="75" t="s">
        <v>263</v>
      </c>
      <c r="E11" s="74">
        <v>158.33000000000001</v>
      </c>
      <c r="F11" s="47">
        <v>2.0000000000000001E-4</v>
      </c>
      <c r="G11" s="74"/>
      <c r="H11" s="74"/>
    </row>
    <row r="14" spans="2:26" ht="14.25" thickBot="1" x14ac:dyDescent="0.2"/>
    <row r="15" spans="2:26" x14ac:dyDescent="0.15">
      <c r="B15" s="555" t="s">
        <v>0</v>
      </c>
      <c r="C15" s="555" t="s">
        <v>1</v>
      </c>
      <c r="D15" s="555" t="s">
        <v>2</v>
      </c>
      <c r="E15" s="555" t="s">
        <v>3</v>
      </c>
      <c r="F15" s="76" t="s">
        <v>4</v>
      </c>
      <c r="G15" s="555" t="s">
        <v>6</v>
      </c>
      <c r="H15" s="555" t="s">
        <v>7</v>
      </c>
      <c r="I15" s="3" t="s">
        <v>8</v>
      </c>
      <c r="J15" s="76" t="s">
        <v>10</v>
      </c>
      <c r="K15" s="5" t="s">
        <v>11</v>
      </c>
      <c r="L15" s="5" t="s">
        <v>12</v>
      </c>
      <c r="M15" s="76" t="s">
        <v>14</v>
      </c>
      <c r="N15" s="555" t="s">
        <v>16</v>
      </c>
      <c r="O15" s="76" t="s">
        <v>17</v>
      </c>
      <c r="P15" s="76" t="s">
        <v>18</v>
      </c>
      <c r="Q15" s="5" t="s">
        <v>20</v>
      </c>
      <c r="R15" s="76" t="s">
        <v>22</v>
      </c>
      <c r="S15" s="5" t="s">
        <v>24</v>
      </c>
      <c r="T15" s="76" t="s">
        <v>26</v>
      </c>
      <c r="U15" s="76" t="s">
        <v>27</v>
      </c>
      <c r="V15" s="76" t="s">
        <v>28</v>
      </c>
      <c r="W15" s="5" t="s">
        <v>30</v>
      </c>
      <c r="X15" s="555" t="s">
        <v>31</v>
      </c>
      <c r="Y15" s="555" t="s">
        <v>32</v>
      </c>
      <c r="Z15" s="557" t="s">
        <v>33</v>
      </c>
    </row>
    <row r="16" spans="2:26" ht="14.25" thickBot="1" x14ac:dyDescent="0.2">
      <c r="B16" s="556"/>
      <c r="C16" s="556"/>
      <c r="D16" s="556"/>
      <c r="E16" s="556"/>
      <c r="F16" s="77" t="s">
        <v>5</v>
      </c>
      <c r="G16" s="556"/>
      <c r="H16" s="556"/>
      <c r="I16" s="4" t="s">
        <v>9</v>
      </c>
      <c r="J16" s="77" t="s">
        <v>8</v>
      </c>
      <c r="K16" s="6" t="s">
        <v>8</v>
      </c>
      <c r="L16" s="6" t="s">
        <v>13</v>
      </c>
      <c r="M16" s="77" t="s">
        <v>15</v>
      </c>
      <c r="N16" s="556"/>
      <c r="O16" s="177" t="s">
        <v>297</v>
      </c>
      <c r="P16" s="77" t="s">
        <v>19</v>
      </c>
      <c r="Q16" s="6" t="s">
        <v>21</v>
      </c>
      <c r="R16" s="77" t="s">
        <v>23</v>
      </c>
      <c r="S16" s="6" t="s">
        <v>25</v>
      </c>
      <c r="T16" s="77" t="s">
        <v>25</v>
      </c>
      <c r="U16" s="77" t="s">
        <v>25</v>
      </c>
      <c r="V16" s="77" t="s">
        <v>29</v>
      </c>
      <c r="W16" s="6" t="s">
        <v>29</v>
      </c>
      <c r="X16" s="556"/>
      <c r="Y16" s="556"/>
      <c r="Z16" s="558"/>
    </row>
    <row r="17" spans="1:26" ht="15.75" thickBot="1" x14ac:dyDescent="0.2">
      <c r="A17" t="s">
        <v>295</v>
      </c>
      <c r="B17" s="14">
        <v>150331</v>
      </c>
      <c r="C17" s="150" t="s">
        <v>227</v>
      </c>
      <c r="D17" s="14">
        <v>1.131</v>
      </c>
      <c r="E17" s="151">
        <v>3.5000000000000001E-3</v>
      </c>
      <c r="F17" s="150">
        <v>1303.08</v>
      </c>
      <c r="G17" s="14">
        <v>1.0385</v>
      </c>
      <c r="H17" s="152">
        <v>-8.9099999999999999E-2</v>
      </c>
      <c r="I17" s="152">
        <v>4.4999999999999998E-2</v>
      </c>
      <c r="J17" s="150">
        <v>6</v>
      </c>
      <c r="K17" s="150">
        <v>6</v>
      </c>
      <c r="L17" s="152">
        <v>5.4919999999999997E-2</v>
      </c>
      <c r="M17" s="150" t="s">
        <v>40</v>
      </c>
      <c r="N17" s="14" t="s">
        <v>222</v>
      </c>
      <c r="O17" s="156">
        <v>-1E-3</v>
      </c>
      <c r="P17" s="18">
        <v>0.25219999999999998</v>
      </c>
      <c r="Q17" s="152">
        <v>-6.5199999999999994E-2</v>
      </c>
      <c r="R17" s="152">
        <v>0.74119999999999997</v>
      </c>
      <c r="S17" s="152">
        <v>-4.0000000000000001E-3</v>
      </c>
      <c r="T17" s="152">
        <v>-4.4000000000000003E-3</v>
      </c>
      <c r="U17" s="152">
        <v>-4.7999999999999996E-3</v>
      </c>
      <c r="V17" s="150">
        <v>47624</v>
      </c>
      <c r="W17" s="150">
        <v>-224</v>
      </c>
      <c r="X17" s="153">
        <v>0.21180555555555555</v>
      </c>
      <c r="Y17" s="154">
        <v>42705</v>
      </c>
      <c r="Z17" s="21" t="s">
        <v>38</v>
      </c>
    </row>
    <row r="18" spans="1:26" ht="15.75" thickBot="1" x14ac:dyDescent="0.2">
      <c r="A18" t="s">
        <v>294</v>
      </c>
      <c r="B18" s="7">
        <v>150323</v>
      </c>
      <c r="C18" s="144" t="s">
        <v>194</v>
      </c>
      <c r="D18" s="7">
        <v>1.052</v>
      </c>
      <c r="E18" s="147">
        <v>1E-3</v>
      </c>
      <c r="F18" s="144">
        <v>87.2</v>
      </c>
      <c r="G18" s="7">
        <v>1.0301</v>
      </c>
      <c r="H18" s="146">
        <v>-2.1299999999999999E-2</v>
      </c>
      <c r="I18" s="146">
        <v>0.04</v>
      </c>
      <c r="J18" s="144">
        <v>5.5</v>
      </c>
      <c r="K18" s="144">
        <v>5.5</v>
      </c>
      <c r="L18" s="146">
        <v>5.382E-2</v>
      </c>
      <c r="M18" s="144" t="s">
        <v>40</v>
      </c>
      <c r="N18" s="7" t="s">
        <v>76</v>
      </c>
      <c r="O18" s="147">
        <v>2.8E-3</v>
      </c>
      <c r="P18" s="23">
        <v>0.18859999999999999</v>
      </c>
      <c r="Q18" s="146">
        <v>-1.9599999999999999E-2</v>
      </c>
      <c r="R18" s="146">
        <v>0.90159999999999996</v>
      </c>
      <c r="S18" s="146">
        <v>-6.1000000000000004E-3</v>
      </c>
      <c r="T18" s="146">
        <v>-4.7000000000000002E-3</v>
      </c>
      <c r="U18" s="146">
        <v>-4.0000000000000001E-3</v>
      </c>
      <c r="V18" s="144">
        <v>3879</v>
      </c>
      <c r="W18" s="144">
        <v>0</v>
      </c>
      <c r="X18" s="148">
        <v>0.21180555555555555</v>
      </c>
      <c r="Y18" s="149">
        <v>42738</v>
      </c>
      <c r="Z18" s="13" t="s">
        <v>38</v>
      </c>
    </row>
    <row r="19" spans="1:26" ht="15.75" thickBot="1" x14ac:dyDescent="0.2">
      <c r="A19" t="s">
        <v>294</v>
      </c>
      <c r="B19" s="14">
        <v>150291</v>
      </c>
      <c r="C19" s="161" t="s">
        <v>198</v>
      </c>
      <c r="D19" s="14">
        <v>1.056</v>
      </c>
      <c r="E19" s="159">
        <v>0</v>
      </c>
      <c r="F19" s="150">
        <v>173.48</v>
      </c>
      <c r="G19" s="14">
        <v>1.0329999999999999</v>
      </c>
      <c r="H19" s="152">
        <v>-2.23E-2</v>
      </c>
      <c r="I19" s="152">
        <v>0.04</v>
      </c>
      <c r="J19" s="150">
        <v>5.5</v>
      </c>
      <c r="K19" s="150">
        <v>5.5</v>
      </c>
      <c r="L19" s="152">
        <v>5.3760000000000002E-2</v>
      </c>
      <c r="M19" s="150" t="s">
        <v>40</v>
      </c>
      <c r="N19" s="14" t="s">
        <v>95</v>
      </c>
      <c r="O19" s="151">
        <v>1.1000000000000001E-3</v>
      </c>
      <c r="P19" s="18">
        <v>0.20100000000000001</v>
      </c>
      <c r="Q19" s="152">
        <v>-2.0500000000000001E-2</v>
      </c>
      <c r="R19" s="152">
        <v>0.86839999999999995</v>
      </c>
      <c r="S19" s="152">
        <v>1.4E-3</v>
      </c>
      <c r="T19" s="152">
        <v>0</v>
      </c>
      <c r="U19" s="152">
        <v>0</v>
      </c>
      <c r="V19" s="150">
        <v>19233</v>
      </c>
      <c r="W19" s="150">
        <v>17</v>
      </c>
      <c r="X19" s="153">
        <v>0.21180555555555555</v>
      </c>
      <c r="Y19" s="154">
        <v>42719</v>
      </c>
      <c r="Z19" s="21" t="s">
        <v>38</v>
      </c>
    </row>
    <row r="20" spans="1:26" ht="15.75" thickBot="1" x14ac:dyDescent="0.2">
      <c r="A20" t="s">
        <v>294</v>
      </c>
      <c r="B20" s="14">
        <v>150293</v>
      </c>
      <c r="C20" s="150" t="s">
        <v>204</v>
      </c>
      <c r="D20" s="14">
        <v>1.0820000000000001</v>
      </c>
      <c r="E20" s="156">
        <v>-8.9999999999999998E-4</v>
      </c>
      <c r="F20" s="150">
        <v>0.75</v>
      </c>
      <c r="G20" s="14">
        <v>1.0567</v>
      </c>
      <c r="H20" s="152">
        <v>-2.3900000000000001E-2</v>
      </c>
      <c r="I20" s="152">
        <v>0.04</v>
      </c>
      <c r="J20" s="150">
        <v>6.25</v>
      </c>
      <c r="K20" s="150">
        <v>5.5</v>
      </c>
      <c r="L20" s="152">
        <v>5.3780000000000001E-2</v>
      </c>
      <c r="M20" s="150" t="s">
        <v>40</v>
      </c>
      <c r="N20" s="14" t="s">
        <v>66</v>
      </c>
      <c r="O20" s="156">
        <v>-3.0999999999999999E-3</v>
      </c>
      <c r="P20" s="18">
        <v>0.33050000000000002</v>
      </c>
      <c r="Q20" s="152">
        <v>-2.1999999999999999E-2</v>
      </c>
      <c r="R20" s="152">
        <v>0.53700000000000003</v>
      </c>
      <c r="S20" s="152">
        <v>5.1999999999999998E-3</v>
      </c>
      <c r="T20" s="152">
        <v>4.4999999999999997E-3</v>
      </c>
      <c r="U20" s="152">
        <v>1.6999999999999999E-3</v>
      </c>
      <c r="V20" s="150">
        <v>1258</v>
      </c>
      <c r="W20" s="150">
        <v>0</v>
      </c>
      <c r="X20" s="153">
        <v>0.21180555555555555</v>
      </c>
      <c r="Y20" s="154">
        <v>42705</v>
      </c>
      <c r="Z20" s="21" t="s">
        <v>38</v>
      </c>
    </row>
    <row r="21" spans="1:26" ht="15.75" thickBot="1" x14ac:dyDescent="0.2">
      <c r="A21" t="s">
        <v>293</v>
      </c>
      <c r="B21" s="7">
        <v>150175</v>
      </c>
      <c r="C21" s="155" t="s">
        <v>152</v>
      </c>
      <c r="D21" s="7">
        <v>0.93799999999999994</v>
      </c>
      <c r="E21" s="147">
        <v>2.0999999999999999E-3</v>
      </c>
      <c r="F21" s="144">
        <v>5468.14</v>
      </c>
      <c r="G21" s="7">
        <v>1.0318000000000001</v>
      </c>
      <c r="H21" s="146">
        <v>9.0899999999999995E-2</v>
      </c>
      <c r="I21" s="146">
        <v>3.5000000000000003E-2</v>
      </c>
      <c r="J21" s="144">
        <v>5</v>
      </c>
      <c r="K21" s="144">
        <v>5</v>
      </c>
      <c r="L21" s="146">
        <v>5.518E-2</v>
      </c>
      <c r="M21" s="144" t="s">
        <v>40</v>
      </c>
      <c r="N21" s="7" t="s">
        <v>153</v>
      </c>
      <c r="O21" s="145">
        <v>-4.4999999999999997E-3</v>
      </c>
      <c r="P21" s="23">
        <v>0.2722</v>
      </c>
      <c r="Q21" s="155" t="s">
        <v>44</v>
      </c>
      <c r="R21" s="146">
        <v>0.77139999999999997</v>
      </c>
      <c r="S21" s="146">
        <v>-2.0999999999999999E-3</v>
      </c>
      <c r="T21" s="146">
        <v>-5.1999999999999998E-3</v>
      </c>
      <c r="U21" s="146">
        <v>-3.0000000000000001E-3</v>
      </c>
      <c r="V21" s="144">
        <v>414719</v>
      </c>
      <c r="W21" s="144">
        <v>-1131</v>
      </c>
      <c r="X21" s="148">
        <v>0.21180555555555555</v>
      </c>
      <c r="Y21" s="173">
        <v>42705</v>
      </c>
      <c r="Z21" s="13" t="s">
        <v>38</v>
      </c>
    </row>
    <row r="23" spans="1:26" ht="14.25" thickBot="1" x14ac:dyDescent="0.2"/>
    <row r="24" spans="1:26" ht="15.75" thickBot="1" x14ac:dyDescent="0.2">
      <c r="A24" t="s">
        <v>296</v>
      </c>
      <c r="B24" s="7">
        <v>150205</v>
      </c>
      <c r="C24" s="144" t="s">
        <v>49</v>
      </c>
      <c r="D24" s="7">
        <v>1.006</v>
      </c>
      <c r="E24" s="157">
        <v>0</v>
      </c>
      <c r="F24" s="144">
        <v>4006.45</v>
      </c>
      <c r="G24" s="7">
        <v>1.03</v>
      </c>
      <c r="H24" s="146">
        <v>2.3300000000000001E-2</v>
      </c>
      <c r="I24" s="146">
        <v>0.03</v>
      </c>
      <c r="J24" s="144">
        <v>4.5</v>
      </c>
      <c r="K24" s="144">
        <v>4.5</v>
      </c>
      <c r="L24" s="174">
        <v>4.6109999999999998E-2</v>
      </c>
      <c r="M24" s="144" t="s">
        <v>40</v>
      </c>
      <c r="N24" s="7" t="s">
        <v>50</v>
      </c>
      <c r="O24" s="145">
        <v>-5.7999999999999996E-3</v>
      </c>
      <c r="P24" s="23">
        <v>0.218</v>
      </c>
      <c r="Q24" s="146">
        <v>1.4E-2</v>
      </c>
      <c r="R24" s="146">
        <v>0.83289999999999997</v>
      </c>
      <c r="S24" s="146">
        <v>-1.1000000000000001E-3</v>
      </c>
      <c r="T24" s="146">
        <v>2.3999999999999998E-3</v>
      </c>
      <c r="U24" s="146">
        <v>1.8E-3</v>
      </c>
      <c r="V24" s="144">
        <v>382164</v>
      </c>
      <c r="W24" s="144">
        <v>4308</v>
      </c>
      <c r="X24" s="148">
        <v>0.21180555555555555</v>
      </c>
      <c r="Y24" s="149">
        <v>42705</v>
      </c>
      <c r="Z24" s="13" t="s">
        <v>38</v>
      </c>
    </row>
  </sheetData>
  <mergeCells count="10">
    <mergeCell ref="N15:N16"/>
    <mergeCell ref="X15:X16"/>
    <mergeCell ref="Y15:Y16"/>
    <mergeCell ref="Z15:Z16"/>
    <mergeCell ref="B15:B16"/>
    <mergeCell ref="C15:C16"/>
    <mergeCell ref="D15:D16"/>
    <mergeCell ref="E15:E16"/>
    <mergeCell ref="G15:G16"/>
    <mergeCell ref="H15:H16"/>
  </mergeCells>
  <phoneticPr fontId="10" type="noConversion"/>
  <hyperlinks>
    <hyperlink ref="B17" r:id="rId1" display="https://www.jisilu.cn/data/sfnew/detail/150331"/>
    <hyperlink ref="D17" r:id="rId2" display="http://finance.sina.com.cn/fund/quotes/150331/bc.shtml"/>
    <hyperlink ref="G17" r:id="rId3" display="http://www.cninfo.com.cn/information/fund/netvalue/150331.html"/>
    <hyperlink ref="N17" r:id="rId4" tooltip="399805" display="http://quote.eastmoney.com/zs399805.html"/>
    <hyperlink ref="P17" r:id="rId5" display="https://www.jisilu.cn/data/utils/lowcalc/150331"/>
    <hyperlink ref="Z17" r:id="rId6" tooltip="加【网金融A】为自选A类" display="javascript:addOwnedFund('150331');"/>
    <hyperlink ref="B18" r:id="rId7" display="https://www.jisilu.cn/data/sfnew/detail/150323"/>
    <hyperlink ref="D18" r:id="rId8" display="http://finance.sina.com.cn/fund/quotes/150323/bc.shtml"/>
    <hyperlink ref="G18" r:id="rId9" display="http://www.cninfo.com.cn/information/fund/netvalue/150323.html"/>
    <hyperlink ref="N18" r:id="rId10" tooltip="000827" display="http://quote.eastmoney.com/zs000827.html"/>
    <hyperlink ref="P18" r:id="rId11" display="https://www.jisilu.cn/data/utils/lowcalc/150323"/>
    <hyperlink ref="Z18" r:id="rId12" tooltip="加【环保A端】为自选A类" display="javascript:addOwnedFund('150323');"/>
    <hyperlink ref="B19" r:id="rId13" display="https://www.jisilu.cn/data/sfnew/detail/150291"/>
    <hyperlink ref="D19" r:id="rId14" display="http://finance.sina.com.cn/fund/quotes/150291/bc.shtml"/>
    <hyperlink ref="G19" r:id="rId15" display="http://www.cninfo.com.cn/information/fund/netvalue/150291.html"/>
    <hyperlink ref="N19" r:id="rId16" tooltip="399986" display="http://quote.eastmoney.com/zs399986.html"/>
    <hyperlink ref="P19" r:id="rId17" display="https://www.jisilu.cn/data/utils/lowcalc/150291"/>
    <hyperlink ref="Z19" r:id="rId18" tooltip="将【银行A份】从自选中删除" display="javascript:delOwnedFund('150291');"/>
    <hyperlink ref="B20" r:id="rId19" display="https://www.jisilu.cn/data/sfnew/detail/150293"/>
    <hyperlink ref="D20" r:id="rId20" display="http://finance.sina.com.cn/fund/quotes/150293/bc.shtml"/>
    <hyperlink ref="G20" r:id="rId21" display="http://www.cninfo.com.cn/information/fund/netvalue/150293.html"/>
    <hyperlink ref="N20" r:id="rId22" tooltip="399807" display="http://quote.eastmoney.com/zs399807.html"/>
    <hyperlink ref="P20" r:id="rId23" display="https://www.jisilu.cn/data/utils/lowcalc/150293"/>
    <hyperlink ref="Z20" r:id="rId24" tooltip="加【高铁A级】为自选A类" display="javascript:addOwnedFund('150293');"/>
    <hyperlink ref="B21" r:id="rId25" display="https://www.jisilu.cn/data/sfnew/detail/150175"/>
    <hyperlink ref="D21" r:id="rId26" display="http://finance.sina.com.cn/fund/quotes/150175/bc.shtml"/>
    <hyperlink ref="G21" r:id="rId27" display="http://www.cninfo.com.cn/information/fund/netvalue/150175.html"/>
    <hyperlink ref="N21" r:id="rId28" tooltip="HSCEI" display="http://quote.eastmoney.com/hk/zs110010.html"/>
    <hyperlink ref="P21" r:id="rId29" display="https://www.jisilu.cn/data/utils/lowcalc/150175"/>
    <hyperlink ref="Z21" r:id="rId30" tooltip="将【H股A】从自选中删除" display="javascript:delOwnedFund('150175');"/>
    <hyperlink ref="B24" r:id="rId31" display="https://www.jisilu.cn/data/sfnew/detail/150205"/>
    <hyperlink ref="D24" r:id="rId32" display="http://finance.sina.com.cn/fund/quotes/150205/bc.shtml"/>
    <hyperlink ref="G24" r:id="rId33" display="http://www.cninfo.com.cn/information/fund/netvalue/150205.html"/>
    <hyperlink ref="N24" r:id="rId34" tooltip="399973" display="http://quote.eastmoney.com/zs399973.html"/>
    <hyperlink ref="P24" r:id="rId35" display="https://www.jisilu.cn/data/utils/lowcalc/150205"/>
    <hyperlink ref="Z24" r:id="rId36" tooltip="加【国防A】为自选A类" display="javascript:addOwnedFund('150205');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Y142"/>
  <sheetViews>
    <sheetView workbookViewId="0">
      <pane xSplit="1" ySplit="2" topLeftCell="B120" activePane="bottomRight" state="frozen"/>
      <selection pane="topRight" activeCell="B1" sqref="B1"/>
      <selection pane="bottomLeft" activeCell="A3" sqref="A3"/>
      <selection pane="bottomRight" activeCell="A139" sqref="A139:XFD139"/>
    </sheetView>
  </sheetViews>
  <sheetFormatPr defaultRowHeight="13.5" x14ac:dyDescent="0.15"/>
  <sheetData>
    <row r="1" spans="1:25" x14ac:dyDescent="0.15">
      <c r="A1" s="567" t="s">
        <v>0</v>
      </c>
      <c r="B1" s="567" t="s">
        <v>1</v>
      </c>
      <c r="C1" s="567" t="s">
        <v>2</v>
      </c>
      <c r="D1" s="567" t="s">
        <v>3</v>
      </c>
      <c r="E1" s="178" t="s">
        <v>4</v>
      </c>
      <c r="F1" s="567" t="s">
        <v>6</v>
      </c>
      <c r="G1" s="567" t="s">
        <v>7</v>
      </c>
      <c r="H1" s="180" t="s">
        <v>8</v>
      </c>
      <c r="I1" s="178" t="s">
        <v>10</v>
      </c>
      <c r="J1" s="182" t="s">
        <v>11</v>
      </c>
      <c r="K1" s="182" t="s">
        <v>12</v>
      </c>
      <c r="L1" s="178" t="s">
        <v>14</v>
      </c>
      <c r="M1" s="567" t="s">
        <v>16</v>
      </c>
      <c r="N1" s="178" t="s">
        <v>17</v>
      </c>
      <c r="O1" s="178" t="s">
        <v>18</v>
      </c>
      <c r="P1" s="182" t="s">
        <v>20</v>
      </c>
      <c r="Q1" s="178" t="s">
        <v>22</v>
      </c>
      <c r="R1" s="182" t="s">
        <v>24</v>
      </c>
      <c r="S1" s="178" t="s">
        <v>26</v>
      </c>
      <c r="T1" s="178" t="s">
        <v>27</v>
      </c>
      <c r="U1" s="178" t="s">
        <v>28</v>
      </c>
      <c r="V1" s="182" t="s">
        <v>30</v>
      </c>
      <c r="W1" s="567" t="s">
        <v>31</v>
      </c>
      <c r="X1" s="567" t="s">
        <v>32</v>
      </c>
      <c r="Y1" s="569" t="s">
        <v>33</v>
      </c>
    </row>
    <row r="2" spans="1:25" ht="14.25" thickBot="1" x14ac:dyDescent="0.2">
      <c r="A2" s="568"/>
      <c r="B2" s="568"/>
      <c r="C2" s="568"/>
      <c r="D2" s="568"/>
      <c r="E2" s="179" t="s">
        <v>5</v>
      </c>
      <c r="F2" s="568"/>
      <c r="G2" s="568"/>
      <c r="H2" s="181" t="s">
        <v>9</v>
      </c>
      <c r="I2" s="179" t="s">
        <v>8</v>
      </c>
      <c r="J2" s="183" t="s">
        <v>8</v>
      </c>
      <c r="K2" s="183" t="s">
        <v>13</v>
      </c>
      <c r="L2" s="179" t="s">
        <v>15</v>
      </c>
      <c r="M2" s="568"/>
      <c r="N2" s="179" t="s">
        <v>3</v>
      </c>
      <c r="O2" s="179" t="s">
        <v>19</v>
      </c>
      <c r="P2" s="183" t="s">
        <v>21</v>
      </c>
      <c r="Q2" s="179" t="s">
        <v>23</v>
      </c>
      <c r="R2" s="183" t="s">
        <v>25</v>
      </c>
      <c r="S2" s="179" t="s">
        <v>25</v>
      </c>
      <c r="T2" s="179" t="s">
        <v>25</v>
      </c>
      <c r="U2" s="179" t="s">
        <v>29</v>
      </c>
      <c r="V2" s="183" t="s">
        <v>29</v>
      </c>
      <c r="W2" s="568"/>
      <c r="X2" s="568"/>
      <c r="Y2" s="570"/>
    </row>
    <row r="3" spans="1:25" ht="15.75" thickBot="1" x14ac:dyDescent="0.2">
      <c r="A3" s="7">
        <v>150106</v>
      </c>
      <c r="B3" s="144" t="s">
        <v>240</v>
      </c>
      <c r="C3" s="7">
        <v>1.161</v>
      </c>
      <c r="D3" s="157">
        <v>0</v>
      </c>
      <c r="E3" s="144">
        <v>1.1499999999999999</v>
      </c>
      <c r="F3" s="7">
        <v>1.0592999999999999</v>
      </c>
      <c r="G3" s="146">
        <v>-9.6000000000000002E-2</v>
      </c>
      <c r="H3" s="146">
        <v>7.0000000000000007E-2</v>
      </c>
      <c r="I3" s="144">
        <v>7</v>
      </c>
      <c r="J3" s="144">
        <v>7</v>
      </c>
      <c r="K3" s="146">
        <v>3.533E-2</v>
      </c>
      <c r="L3" s="144">
        <v>3.15</v>
      </c>
      <c r="M3" s="7" t="s">
        <v>189</v>
      </c>
      <c r="N3" s="147">
        <v>7.4999999999999997E-3</v>
      </c>
      <c r="O3" s="146">
        <v>0.4002</v>
      </c>
      <c r="P3" s="144" t="s">
        <v>37</v>
      </c>
      <c r="Q3" s="146">
        <v>0.83230000000000004</v>
      </c>
      <c r="R3" s="146">
        <v>-2.3E-3</v>
      </c>
      <c r="S3" s="146">
        <v>-4.3E-3</v>
      </c>
      <c r="T3" s="146">
        <v>-1E-4</v>
      </c>
      <c r="U3" s="144">
        <v>12976</v>
      </c>
      <c r="V3" s="144">
        <v>0</v>
      </c>
      <c r="W3" s="148">
        <v>0.21180555555555555</v>
      </c>
      <c r="X3" s="149">
        <v>42633</v>
      </c>
      <c r="Y3" s="13" t="s">
        <v>38</v>
      </c>
    </row>
    <row r="4" spans="1:25" ht="15.75" thickBot="1" x14ac:dyDescent="0.2">
      <c r="A4" s="14">
        <v>150108</v>
      </c>
      <c r="B4" s="150" t="s">
        <v>282</v>
      </c>
      <c r="C4" s="14">
        <v>1.1419999999999999</v>
      </c>
      <c r="D4" s="159">
        <v>0</v>
      </c>
      <c r="E4" s="150">
        <v>0.22</v>
      </c>
      <c r="F4" s="14">
        <v>1.0609999999999999</v>
      </c>
      <c r="G4" s="152">
        <v>-7.6300000000000007E-2</v>
      </c>
      <c r="H4" s="152">
        <v>7.0000000000000007E-2</v>
      </c>
      <c r="I4" s="150">
        <v>7</v>
      </c>
      <c r="J4" s="150">
        <v>7</v>
      </c>
      <c r="K4" s="152">
        <v>-1.15E-3</v>
      </c>
      <c r="L4" s="150">
        <v>1.1299999999999999</v>
      </c>
      <c r="M4" s="14" t="s">
        <v>283</v>
      </c>
      <c r="N4" s="151">
        <v>8.3999999999999995E-3</v>
      </c>
      <c r="O4" s="152">
        <v>0.38769999999999999</v>
      </c>
      <c r="P4" s="150" t="s">
        <v>37</v>
      </c>
      <c r="Q4" s="152">
        <v>0.86819999999999997</v>
      </c>
      <c r="R4" s="152">
        <v>-4.3E-3</v>
      </c>
      <c r="S4" s="152">
        <v>-6.6E-3</v>
      </c>
      <c r="T4" s="152">
        <v>-4.1999999999999997E-3</v>
      </c>
      <c r="U4" s="150">
        <v>955</v>
      </c>
      <c r="V4" s="150">
        <v>0</v>
      </c>
      <c r="W4" s="153">
        <v>0.21180555555555555</v>
      </c>
      <c r="X4" s="154">
        <v>42626</v>
      </c>
      <c r="Y4" s="21" t="s">
        <v>38</v>
      </c>
    </row>
    <row r="5" spans="1:25" ht="15.75" thickBot="1" x14ac:dyDescent="0.2">
      <c r="A5" s="7">
        <v>150223</v>
      </c>
      <c r="B5" s="155" t="s">
        <v>239</v>
      </c>
      <c r="C5" s="7">
        <v>1.1659999999999999</v>
      </c>
      <c r="D5" s="147">
        <v>8.9999999999999998E-4</v>
      </c>
      <c r="E5" s="144">
        <v>2005.91</v>
      </c>
      <c r="F5" s="7">
        <v>1.036</v>
      </c>
      <c r="G5" s="146">
        <v>-0.1255</v>
      </c>
      <c r="H5" s="146">
        <v>0.06</v>
      </c>
      <c r="I5" s="144">
        <v>6</v>
      </c>
      <c r="J5" s="144">
        <v>6</v>
      </c>
      <c r="K5" s="146">
        <v>5.3100000000000001E-2</v>
      </c>
      <c r="L5" s="144" t="s">
        <v>40</v>
      </c>
      <c r="M5" s="7" t="s">
        <v>56</v>
      </c>
      <c r="N5" s="147">
        <v>1.2200000000000001E-2</v>
      </c>
      <c r="O5" s="23">
        <v>0.4158</v>
      </c>
      <c r="P5" s="146">
        <v>-8.8099999999999998E-2</v>
      </c>
      <c r="Q5" s="146">
        <v>0.3629</v>
      </c>
      <c r="R5" s="146">
        <v>-3.3E-3</v>
      </c>
      <c r="S5" s="146">
        <v>5.0000000000000001E-4</v>
      </c>
      <c r="T5" s="146">
        <v>2.3E-3</v>
      </c>
      <c r="U5" s="144">
        <v>162649</v>
      </c>
      <c r="V5" s="144">
        <v>2738</v>
      </c>
      <c r="W5" s="148">
        <v>0.21180555555555555</v>
      </c>
      <c r="X5" s="149">
        <v>42719</v>
      </c>
      <c r="Y5" s="13" t="s">
        <v>38</v>
      </c>
    </row>
    <row r="6" spans="1:25" ht="15.75" thickBot="1" x14ac:dyDescent="0.2">
      <c r="A6" s="163">
        <v>150057</v>
      </c>
      <c r="B6" s="166" t="s">
        <v>237</v>
      </c>
      <c r="C6" s="163">
        <v>1.129</v>
      </c>
      <c r="D6" s="184">
        <v>-2.7000000000000001E-3</v>
      </c>
      <c r="E6" s="166">
        <v>2.0099999999999998</v>
      </c>
      <c r="F6" s="163">
        <v>1.028</v>
      </c>
      <c r="G6" s="167">
        <v>-9.8199999999999996E-2</v>
      </c>
      <c r="H6" s="167">
        <v>5.8000000000000003E-2</v>
      </c>
      <c r="I6" s="166">
        <v>5.8</v>
      </c>
      <c r="J6" s="166">
        <v>5.8</v>
      </c>
      <c r="K6" s="167">
        <v>5.2679999999999998E-2</v>
      </c>
      <c r="L6" s="166" t="s">
        <v>40</v>
      </c>
      <c r="M6" s="163" t="s">
        <v>238</v>
      </c>
      <c r="N6" s="165">
        <v>8.2000000000000007E-3</v>
      </c>
      <c r="O6" s="169">
        <v>0.51539999999999997</v>
      </c>
      <c r="P6" s="167">
        <v>-7.1199999999999999E-2</v>
      </c>
      <c r="Q6" s="167">
        <v>0.72719999999999996</v>
      </c>
      <c r="R6" s="167">
        <v>-7.4000000000000003E-3</v>
      </c>
      <c r="S6" s="167">
        <v>1.9E-3</v>
      </c>
      <c r="T6" s="167">
        <v>-6.6E-3</v>
      </c>
      <c r="U6" s="166">
        <v>349</v>
      </c>
      <c r="V6" s="166">
        <v>0</v>
      </c>
      <c r="W6" s="170">
        <v>0.17083333333333331</v>
      </c>
      <c r="X6" s="171">
        <v>42765</v>
      </c>
      <c r="Y6" s="172" t="s">
        <v>38</v>
      </c>
    </row>
    <row r="7" spans="1:25" ht="15.75" thickBot="1" x14ac:dyDescent="0.2">
      <c r="A7" s="163"/>
      <c r="B7" s="166"/>
      <c r="C7" s="163"/>
      <c r="D7" s="184"/>
      <c r="E7" s="166"/>
      <c r="F7" s="163"/>
      <c r="G7" s="167"/>
      <c r="H7" s="167"/>
      <c r="I7" s="166"/>
      <c r="J7" s="166"/>
      <c r="K7" s="167"/>
      <c r="L7" s="166"/>
      <c r="M7" s="163"/>
      <c r="N7" s="165"/>
      <c r="O7" s="169"/>
      <c r="P7" s="167"/>
      <c r="Q7" s="167"/>
      <c r="R7" s="167"/>
      <c r="S7" s="167"/>
      <c r="T7" s="167"/>
      <c r="U7" s="166"/>
      <c r="V7" s="166"/>
      <c r="W7" s="170"/>
      <c r="X7" s="171"/>
      <c r="Y7" s="172"/>
    </row>
    <row r="8" spans="1:25" ht="15.75" thickBot="1" x14ac:dyDescent="0.2">
      <c r="A8" s="7">
        <v>150221</v>
      </c>
      <c r="B8" s="155" t="s">
        <v>232</v>
      </c>
      <c r="C8" s="7">
        <v>1.2250000000000001</v>
      </c>
      <c r="D8" s="157">
        <v>0</v>
      </c>
      <c r="E8" s="144">
        <v>776.23</v>
      </c>
      <c r="F8" s="7">
        <v>1.0369999999999999</v>
      </c>
      <c r="G8" s="146">
        <v>-0.18129999999999999</v>
      </c>
      <c r="H8" s="146">
        <v>0.05</v>
      </c>
      <c r="I8" s="144">
        <v>6.5</v>
      </c>
      <c r="J8" s="144">
        <v>6.5</v>
      </c>
      <c r="K8" s="146">
        <v>5.4710000000000002E-2</v>
      </c>
      <c r="L8" s="144" t="s">
        <v>40</v>
      </c>
      <c r="M8" s="7" t="s">
        <v>233</v>
      </c>
      <c r="N8" s="147">
        <v>5.7999999999999996E-3</v>
      </c>
      <c r="O8" s="23">
        <v>0.35870000000000002</v>
      </c>
      <c r="P8" s="146">
        <v>-0.1197</v>
      </c>
      <c r="Q8" s="146">
        <v>0.49480000000000002</v>
      </c>
      <c r="R8" s="146">
        <v>2E-3</v>
      </c>
      <c r="S8" s="146">
        <v>3.0000000000000001E-3</v>
      </c>
      <c r="T8" s="146">
        <v>4.4999999999999997E-3</v>
      </c>
      <c r="U8" s="144">
        <v>297481</v>
      </c>
      <c r="V8" s="144">
        <v>107</v>
      </c>
      <c r="W8" s="148">
        <v>0.21180555555555555</v>
      </c>
      <c r="X8" s="149">
        <v>42738</v>
      </c>
      <c r="Y8" s="13" t="s">
        <v>38</v>
      </c>
    </row>
    <row r="9" spans="1:25" ht="15.75" thickBot="1" x14ac:dyDescent="0.2">
      <c r="A9" s="14">
        <v>150321</v>
      </c>
      <c r="B9" s="150" t="s">
        <v>234</v>
      </c>
      <c r="C9" s="14">
        <v>1.248</v>
      </c>
      <c r="D9" s="151">
        <v>7.3000000000000001E-3</v>
      </c>
      <c r="E9" s="150">
        <v>545.57000000000005</v>
      </c>
      <c r="F9" s="14">
        <v>1.042</v>
      </c>
      <c r="G9" s="152">
        <v>-0.19769999999999999</v>
      </c>
      <c r="H9" s="152">
        <v>0.05</v>
      </c>
      <c r="I9" s="150">
        <v>6.5</v>
      </c>
      <c r="J9" s="150">
        <v>6.5</v>
      </c>
      <c r="K9" s="152">
        <v>5.3900000000000003E-2</v>
      </c>
      <c r="L9" s="150" t="s">
        <v>40</v>
      </c>
      <c r="M9" s="14" t="s">
        <v>197</v>
      </c>
      <c r="N9" s="151">
        <v>1.61E-2</v>
      </c>
      <c r="O9" s="18">
        <v>0.43140000000000001</v>
      </c>
      <c r="P9" s="152">
        <v>-0.13200000000000001</v>
      </c>
      <c r="Q9" s="152">
        <v>0.32019999999999998</v>
      </c>
      <c r="R9" s="152">
        <v>-5.8999999999999999E-3</v>
      </c>
      <c r="S9" s="152">
        <v>-3.0999999999999999E-3</v>
      </c>
      <c r="T9" s="152">
        <v>0</v>
      </c>
      <c r="U9" s="150">
        <v>13357</v>
      </c>
      <c r="V9" s="150">
        <v>-140</v>
      </c>
      <c r="W9" s="153">
        <v>0.21180555555555555</v>
      </c>
      <c r="X9" s="154">
        <v>42705</v>
      </c>
      <c r="Y9" s="21" t="s">
        <v>38</v>
      </c>
    </row>
    <row r="10" spans="1:25" ht="15.75" thickBot="1" x14ac:dyDescent="0.2">
      <c r="A10" s="7">
        <v>150032</v>
      </c>
      <c r="B10" s="144" t="s">
        <v>235</v>
      </c>
      <c r="C10" s="7">
        <v>1.02</v>
      </c>
      <c r="D10" s="145">
        <v>-2.8999999999999998E-3</v>
      </c>
      <c r="E10" s="144">
        <v>106.31</v>
      </c>
      <c r="F10" s="7">
        <v>1.0166999999999999</v>
      </c>
      <c r="G10" s="146">
        <v>-3.2000000000000002E-3</v>
      </c>
      <c r="H10" s="146">
        <v>0.05</v>
      </c>
      <c r="I10" s="144">
        <v>5</v>
      </c>
      <c r="J10" s="144">
        <v>5</v>
      </c>
      <c r="K10" s="146">
        <v>4.9840000000000002E-2</v>
      </c>
      <c r="L10" s="144" t="s">
        <v>40</v>
      </c>
      <c r="M10" s="7" t="s">
        <v>236</v>
      </c>
      <c r="N10" s="157">
        <v>0</v>
      </c>
      <c r="O10" s="23">
        <v>0.1186</v>
      </c>
      <c r="P10" s="146">
        <v>-4.7999999999999996E-3</v>
      </c>
      <c r="Q10" s="144" t="s">
        <v>37</v>
      </c>
      <c r="R10" s="146">
        <v>-6.7000000000000002E-3</v>
      </c>
      <c r="S10" s="146">
        <v>-2E-3</v>
      </c>
      <c r="T10" s="146">
        <v>-3.3999999999999998E-3</v>
      </c>
      <c r="U10" s="144">
        <v>1958</v>
      </c>
      <c r="V10" s="144">
        <v>96</v>
      </c>
      <c r="W10" s="148">
        <v>0.3347222222222222</v>
      </c>
      <c r="X10" s="149">
        <v>42821</v>
      </c>
      <c r="Y10" s="13" t="s">
        <v>38</v>
      </c>
    </row>
    <row r="11" spans="1:25" ht="14.25" thickBot="1" x14ac:dyDescent="0.2">
      <c r="A11" s="44" t="s">
        <v>246</v>
      </c>
      <c r="B11" s="36"/>
      <c r="C11" s="35"/>
      <c r="D11" s="43">
        <f>AVERAGE(D8:D10)</f>
        <v>1.4666666666666667E-3</v>
      </c>
      <c r="E11" s="36"/>
      <c r="F11" s="35"/>
      <c r="G11" s="43">
        <f>AVERAGE(G8:G10)</f>
        <v>-0.12739999999999999</v>
      </c>
      <c r="H11" s="37"/>
      <c r="I11" s="36"/>
      <c r="J11" s="36"/>
      <c r="K11" s="43">
        <f>AVERAGE(K8:K10)</f>
        <v>5.2816666666666671E-2</v>
      </c>
      <c r="L11" s="36"/>
      <c r="M11" s="35"/>
      <c r="N11" s="38"/>
      <c r="O11" s="39"/>
      <c r="P11" s="43">
        <f>AVERAGE(P8:P10)</f>
        <v>-8.550000000000002E-2</v>
      </c>
      <c r="Q11" s="37"/>
      <c r="R11" s="43">
        <f>AVERAGE(R8:R10)</f>
        <v>-3.5333333333333332E-3</v>
      </c>
      <c r="S11" s="37"/>
      <c r="T11" s="37"/>
      <c r="U11" s="36"/>
      <c r="V11" s="36"/>
      <c r="W11" s="40"/>
      <c r="X11" s="41"/>
      <c r="Y11" s="42"/>
    </row>
    <row r="12" spans="1:25" s="60" customFormat="1" ht="15.75" thickBot="1" x14ac:dyDescent="0.2">
      <c r="A12" s="51" t="s">
        <v>301</v>
      </c>
      <c r="B12" s="188" t="s">
        <v>227</v>
      </c>
      <c r="C12" s="51">
        <v>1.1339999999999999</v>
      </c>
      <c r="D12" s="189">
        <v>2.7000000000000001E-3</v>
      </c>
      <c r="E12" s="188">
        <v>1368.35</v>
      </c>
      <c r="F12" s="51">
        <v>1.0389999999999999</v>
      </c>
      <c r="G12" s="190">
        <v>-9.1399999999999995E-2</v>
      </c>
      <c r="H12" s="190">
        <v>4.4999999999999998E-2</v>
      </c>
      <c r="I12" s="188">
        <v>6</v>
      </c>
      <c r="J12" s="188">
        <v>6</v>
      </c>
      <c r="K12" s="190">
        <v>5.4789999999999998E-2</v>
      </c>
      <c r="L12" s="188" t="s">
        <v>40</v>
      </c>
      <c r="M12" s="51" t="s">
        <v>222</v>
      </c>
      <c r="N12" s="189">
        <v>9.1999999999999998E-3</v>
      </c>
      <c r="O12" s="56">
        <v>0.25990000000000002</v>
      </c>
      <c r="P12" s="190">
        <v>-6.7199999999999996E-2</v>
      </c>
      <c r="Q12" s="190">
        <v>0.72250000000000003</v>
      </c>
      <c r="R12" s="190">
        <v>-6.7000000000000002E-3</v>
      </c>
      <c r="S12" s="190">
        <v>-6.1000000000000004E-3</v>
      </c>
      <c r="T12" s="190">
        <v>-4.4000000000000003E-3</v>
      </c>
      <c r="U12" s="188">
        <v>47343</v>
      </c>
      <c r="V12" s="188">
        <v>-281</v>
      </c>
      <c r="W12" s="191">
        <v>0.21180555555555555</v>
      </c>
      <c r="X12" s="192">
        <v>42705</v>
      </c>
      <c r="Y12" s="59" t="s">
        <v>38</v>
      </c>
    </row>
    <row r="13" spans="1:25" ht="15.75" thickBot="1" x14ac:dyDescent="0.2">
      <c r="A13" s="7">
        <v>150219</v>
      </c>
      <c r="B13" s="144" t="s">
        <v>228</v>
      </c>
      <c r="C13" s="7">
        <v>1.2230000000000001</v>
      </c>
      <c r="D13" s="145">
        <v>-9.7000000000000003E-3</v>
      </c>
      <c r="E13" s="144">
        <v>319.94</v>
      </c>
      <c r="F13" s="7">
        <v>1.034</v>
      </c>
      <c r="G13" s="146">
        <v>-0.18279999999999999</v>
      </c>
      <c r="H13" s="146">
        <v>4.4999999999999998E-2</v>
      </c>
      <c r="I13" s="144">
        <v>6</v>
      </c>
      <c r="J13" s="144">
        <v>6</v>
      </c>
      <c r="K13" s="146">
        <v>5.0459999999999998E-2</v>
      </c>
      <c r="L13" s="144" t="s">
        <v>40</v>
      </c>
      <c r="M13" s="158" t="s">
        <v>229</v>
      </c>
      <c r="N13" s="147">
        <v>1.0699999999999999E-2</v>
      </c>
      <c r="O13" s="23">
        <v>0.37630000000000002</v>
      </c>
      <c r="P13" s="146">
        <v>-0.1391</v>
      </c>
      <c r="Q13" s="146">
        <v>0.4572</v>
      </c>
      <c r="R13" s="146">
        <v>-9.1000000000000004E-3</v>
      </c>
      <c r="S13" s="146">
        <v>-5.0000000000000001E-4</v>
      </c>
      <c r="T13" s="146">
        <v>-1E-3</v>
      </c>
      <c r="U13" s="144">
        <v>46390</v>
      </c>
      <c r="V13" s="144">
        <v>-131</v>
      </c>
      <c r="W13" s="148">
        <v>0.21180555555555555</v>
      </c>
      <c r="X13" s="149">
        <v>42738</v>
      </c>
      <c r="Y13" s="13" t="s">
        <v>38</v>
      </c>
    </row>
    <row r="14" spans="1:25" ht="15.75" thickBot="1" x14ac:dyDescent="0.2">
      <c r="A14" s="14">
        <v>150123</v>
      </c>
      <c r="B14" s="150" t="s">
        <v>230</v>
      </c>
      <c r="C14" s="14">
        <v>1.288</v>
      </c>
      <c r="D14" s="151">
        <v>2.5499999999999998E-2</v>
      </c>
      <c r="E14" s="150">
        <v>40.64</v>
      </c>
      <c r="F14" s="14">
        <v>1.0339</v>
      </c>
      <c r="G14" s="152">
        <v>-0.24579999999999999</v>
      </c>
      <c r="H14" s="152">
        <v>4.4999999999999998E-2</v>
      </c>
      <c r="I14" s="150">
        <v>6</v>
      </c>
      <c r="J14" s="150">
        <v>6</v>
      </c>
      <c r="K14" s="152">
        <v>4.7840000000000001E-2</v>
      </c>
      <c r="L14" s="150" t="s">
        <v>40</v>
      </c>
      <c r="M14" s="14" t="s">
        <v>231</v>
      </c>
      <c r="N14" s="151">
        <v>1.6500000000000001E-2</v>
      </c>
      <c r="O14" s="18">
        <v>0.51770000000000005</v>
      </c>
      <c r="P14" s="152">
        <v>-0.18260000000000001</v>
      </c>
      <c r="Q14" s="152">
        <v>0.50270000000000004</v>
      </c>
      <c r="R14" s="152">
        <v>-4.4999999999999997E-3</v>
      </c>
      <c r="S14" s="152">
        <v>-8.6999999999999994E-3</v>
      </c>
      <c r="T14" s="152">
        <v>-8.5000000000000006E-3</v>
      </c>
      <c r="U14" s="150">
        <v>6556</v>
      </c>
      <c r="V14" s="150">
        <v>1</v>
      </c>
      <c r="W14" s="153">
        <v>0.21180555555555555</v>
      </c>
      <c r="X14" s="154">
        <v>42738</v>
      </c>
      <c r="Y14" s="21" t="s">
        <v>38</v>
      </c>
    </row>
    <row r="15" spans="1:25" ht="14.25" thickBot="1" x14ac:dyDescent="0.2">
      <c r="A15" s="44" t="s">
        <v>244</v>
      </c>
      <c r="B15" s="36"/>
      <c r="C15" s="35"/>
      <c r="D15" s="43">
        <f>AVERAGE(D12:D14)</f>
        <v>6.1666666666666667E-3</v>
      </c>
      <c r="E15" s="36"/>
      <c r="F15" s="35"/>
      <c r="G15" s="43">
        <f>AVERAGE(G12:G14)</f>
        <v>-0.17333333333333334</v>
      </c>
      <c r="H15" s="37"/>
      <c r="I15" s="36"/>
      <c r="J15" s="36"/>
      <c r="K15" s="43">
        <f>AVERAGE(K12:K14)</f>
        <v>5.1029999999999999E-2</v>
      </c>
      <c r="L15" s="36"/>
      <c r="M15" s="35"/>
      <c r="N15" s="38"/>
      <c r="O15" s="39"/>
      <c r="P15" s="43">
        <f>AVERAGE(P12:P14)</f>
        <v>-0.12963333333333335</v>
      </c>
      <c r="Q15" s="37"/>
      <c r="R15" s="43">
        <f>AVERAGE(R12:R14)</f>
        <v>-6.7666666666666674E-3</v>
      </c>
      <c r="S15" s="37"/>
      <c r="T15" s="37"/>
      <c r="U15" s="36"/>
      <c r="V15" s="36"/>
      <c r="W15" s="40"/>
      <c r="X15" s="41"/>
      <c r="Y15" s="42"/>
    </row>
    <row r="16" spans="1:25" s="60" customFormat="1" ht="15.75" thickBot="1" x14ac:dyDescent="0.2">
      <c r="A16" s="51">
        <v>150297</v>
      </c>
      <c r="B16" s="188" t="s">
        <v>202</v>
      </c>
      <c r="C16" s="51">
        <v>1.089</v>
      </c>
      <c r="D16" s="193">
        <v>-1.8E-3</v>
      </c>
      <c r="E16" s="188">
        <v>32.58</v>
      </c>
      <c r="F16" s="51">
        <v>1.0643</v>
      </c>
      <c r="G16" s="190">
        <v>-2.3199999999999998E-2</v>
      </c>
      <c r="H16" s="190">
        <v>0.04</v>
      </c>
      <c r="I16" s="188">
        <v>6</v>
      </c>
      <c r="J16" s="188">
        <v>5.5</v>
      </c>
      <c r="K16" s="190">
        <v>5.3769999999999998E-2</v>
      </c>
      <c r="L16" s="188" t="s">
        <v>40</v>
      </c>
      <c r="M16" s="194" t="s">
        <v>203</v>
      </c>
      <c r="N16" s="189">
        <v>7.3000000000000001E-3</v>
      </c>
      <c r="O16" s="56">
        <v>0.18940000000000001</v>
      </c>
      <c r="P16" s="190">
        <v>-2.1399999999999999E-2</v>
      </c>
      <c r="Q16" s="190">
        <v>0.85040000000000004</v>
      </c>
      <c r="R16" s="190">
        <v>4.0000000000000002E-4</v>
      </c>
      <c r="S16" s="190">
        <v>4.0000000000000001E-3</v>
      </c>
      <c r="T16" s="190">
        <v>7.7999999999999996E-3</v>
      </c>
      <c r="U16" s="188">
        <v>6307</v>
      </c>
      <c r="V16" s="188">
        <v>25</v>
      </c>
      <c r="W16" s="191">
        <v>0.21180555555555555</v>
      </c>
      <c r="X16" s="192">
        <v>42705</v>
      </c>
      <c r="Y16" s="59" t="s">
        <v>38</v>
      </c>
    </row>
    <row r="17" spans="1:25" ht="15.75" thickBot="1" x14ac:dyDescent="0.2">
      <c r="A17" s="14">
        <v>150289</v>
      </c>
      <c r="B17" s="150" t="s">
        <v>196</v>
      </c>
      <c r="C17" s="14">
        <v>1.0580000000000001</v>
      </c>
      <c r="D17" s="151">
        <v>2.8E-3</v>
      </c>
      <c r="E17" s="150">
        <v>3030.41</v>
      </c>
      <c r="F17" s="14">
        <v>1.034</v>
      </c>
      <c r="G17" s="152">
        <v>-2.3199999999999998E-2</v>
      </c>
      <c r="H17" s="152">
        <v>0.04</v>
      </c>
      <c r="I17" s="150">
        <v>5.5</v>
      </c>
      <c r="J17" s="150">
        <v>5.5</v>
      </c>
      <c r="K17" s="152">
        <v>5.3710000000000001E-2</v>
      </c>
      <c r="L17" s="150" t="s">
        <v>40</v>
      </c>
      <c r="M17" s="14" t="s">
        <v>197</v>
      </c>
      <c r="N17" s="151">
        <v>1.61E-2</v>
      </c>
      <c r="O17" s="18">
        <v>0.1681</v>
      </c>
      <c r="P17" s="152">
        <v>-2.1000000000000001E-2</v>
      </c>
      <c r="Q17" s="152">
        <v>0.94379999999999997</v>
      </c>
      <c r="R17" s="152">
        <v>1E-3</v>
      </c>
      <c r="S17" s="152">
        <v>4.5999999999999999E-3</v>
      </c>
      <c r="T17" s="152">
        <v>9.9000000000000008E-3</v>
      </c>
      <c r="U17" s="150">
        <v>47513</v>
      </c>
      <c r="V17" s="150">
        <v>2225</v>
      </c>
      <c r="W17" s="153">
        <v>0.21180555555555555</v>
      </c>
      <c r="X17" s="154">
        <v>42719</v>
      </c>
      <c r="Y17" s="21" t="s">
        <v>38</v>
      </c>
    </row>
    <row r="18" spans="1:25" s="60" customFormat="1" ht="15.75" thickBot="1" x14ac:dyDescent="0.2">
      <c r="A18" s="51">
        <v>150291</v>
      </c>
      <c r="B18" s="195" t="s">
        <v>198</v>
      </c>
      <c r="C18" s="51">
        <v>1.0580000000000001</v>
      </c>
      <c r="D18" s="196">
        <v>0</v>
      </c>
      <c r="E18" s="188">
        <v>78.84</v>
      </c>
      <c r="F18" s="51">
        <v>1.034</v>
      </c>
      <c r="G18" s="190">
        <v>-2.3199999999999998E-2</v>
      </c>
      <c r="H18" s="190">
        <v>0.04</v>
      </c>
      <c r="I18" s="188">
        <v>5.5</v>
      </c>
      <c r="J18" s="188">
        <v>5.5</v>
      </c>
      <c r="K18" s="190">
        <v>5.3710000000000001E-2</v>
      </c>
      <c r="L18" s="188" t="s">
        <v>40</v>
      </c>
      <c r="M18" s="51" t="s">
        <v>95</v>
      </c>
      <c r="N18" s="189">
        <v>4.7999999999999996E-3</v>
      </c>
      <c r="O18" s="56">
        <v>0.2039</v>
      </c>
      <c r="P18" s="190">
        <v>-2.1000000000000001E-2</v>
      </c>
      <c r="Q18" s="190">
        <v>0.86</v>
      </c>
      <c r="R18" s="190">
        <v>1E-4</v>
      </c>
      <c r="S18" s="190">
        <v>0</v>
      </c>
      <c r="T18" s="190">
        <v>0</v>
      </c>
      <c r="U18" s="188">
        <v>19249</v>
      </c>
      <c r="V18" s="188">
        <v>16</v>
      </c>
      <c r="W18" s="191">
        <v>0.21180555555555555</v>
      </c>
      <c r="X18" s="192">
        <v>42719</v>
      </c>
      <c r="Y18" s="59" t="s">
        <v>38</v>
      </c>
    </row>
    <row r="19" spans="1:25" s="60" customFormat="1" ht="15.75" thickBot="1" x14ac:dyDescent="0.2">
      <c r="A19" s="51">
        <v>150293</v>
      </c>
      <c r="B19" s="188" t="s">
        <v>204</v>
      </c>
      <c r="C19" s="51">
        <v>1.0840000000000001</v>
      </c>
      <c r="D19" s="189">
        <v>1.8E-3</v>
      </c>
      <c r="E19" s="188">
        <v>5.42</v>
      </c>
      <c r="F19" s="51">
        <v>1.0571999999999999</v>
      </c>
      <c r="G19" s="190">
        <v>-2.53E-2</v>
      </c>
      <c r="H19" s="190">
        <v>0.04</v>
      </c>
      <c r="I19" s="188">
        <v>6.25</v>
      </c>
      <c r="J19" s="188">
        <v>5.5</v>
      </c>
      <c r="K19" s="190">
        <v>5.3699999999999998E-2</v>
      </c>
      <c r="L19" s="188" t="s">
        <v>40</v>
      </c>
      <c r="M19" s="51" t="s">
        <v>66</v>
      </c>
      <c r="N19" s="189">
        <v>6.0000000000000001E-3</v>
      </c>
      <c r="O19" s="56">
        <v>0.33479999999999999</v>
      </c>
      <c r="P19" s="190">
        <v>-2.3300000000000001E-2</v>
      </c>
      <c r="Q19" s="190">
        <v>0.52669999999999995</v>
      </c>
      <c r="R19" s="190">
        <v>0</v>
      </c>
      <c r="S19" s="190">
        <v>3.7000000000000002E-3</v>
      </c>
      <c r="T19" s="190">
        <v>4.4999999999999997E-3</v>
      </c>
      <c r="U19" s="188">
        <v>1258</v>
      </c>
      <c r="V19" s="188">
        <v>0</v>
      </c>
      <c r="W19" s="191">
        <v>0.21180555555555555</v>
      </c>
      <c r="X19" s="192">
        <v>42705</v>
      </c>
      <c r="Y19" s="59" t="s">
        <v>38</v>
      </c>
    </row>
    <row r="20" spans="1:25" s="60" customFormat="1" ht="15.75" thickBot="1" x14ac:dyDescent="0.2">
      <c r="A20" s="51">
        <v>150323</v>
      </c>
      <c r="B20" s="188" t="s">
        <v>194</v>
      </c>
      <c r="C20" s="51">
        <v>1.0549999999999999</v>
      </c>
      <c r="D20" s="189">
        <v>1.9E-3</v>
      </c>
      <c r="E20" s="188">
        <v>44.78</v>
      </c>
      <c r="F20" s="51">
        <v>1.0305</v>
      </c>
      <c r="G20" s="190">
        <v>-2.3800000000000002E-2</v>
      </c>
      <c r="H20" s="190">
        <v>0.04</v>
      </c>
      <c r="I20" s="188">
        <v>5.5</v>
      </c>
      <c r="J20" s="188">
        <v>5.5</v>
      </c>
      <c r="K20" s="190">
        <v>5.3679999999999999E-2</v>
      </c>
      <c r="L20" s="188" t="s">
        <v>40</v>
      </c>
      <c r="M20" s="51" t="s">
        <v>76</v>
      </c>
      <c r="N20" s="189">
        <v>8.9999999999999993E-3</v>
      </c>
      <c r="O20" s="56">
        <v>0.1961</v>
      </c>
      <c r="P20" s="190">
        <v>-2.1000000000000001E-2</v>
      </c>
      <c r="Q20" s="190">
        <v>0.88339999999999996</v>
      </c>
      <c r="R20" s="190">
        <v>-6.8999999999999999E-3</v>
      </c>
      <c r="S20" s="190">
        <v>-6.6E-3</v>
      </c>
      <c r="T20" s="190">
        <v>-4.7000000000000002E-3</v>
      </c>
      <c r="U20" s="188">
        <v>3811</v>
      </c>
      <c r="V20" s="188">
        <v>-68</v>
      </c>
      <c r="W20" s="191">
        <v>0.21180555555555555</v>
      </c>
      <c r="X20" s="192">
        <v>42738</v>
      </c>
      <c r="Y20" s="59" t="s">
        <v>38</v>
      </c>
    </row>
    <row r="21" spans="1:25" ht="15.75" thickBot="1" x14ac:dyDescent="0.2">
      <c r="A21" s="14">
        <v>150303</v>
      </c>
      <c r="B21" s="150" t="s">
        <v>200</v>
      </c>
      <c r="C21" s="14">
        <v>1.06</v>
      </c>
      <c r="D21" s="151">
        <v>3.8E-3</v>
      </c>
      <c r="E21" s="150">
        <v>798</v>
      </c>
      <c r="F21" s="14">
        <v>1.0331999999999999</v>
      </c>
      <c r="G21" s="152">
        <v>-2.5899999999999999E-2</v>
      </c>
      <c r="H21" s="152">
        <v>0.04</v>
      </c>
      <c r="I21" s="150">
        <v>6</v>
      </c>
      <c r="J21" s="150">
        <v>5.5</v>
      </c>
      <c r="K21" s="152">
        <v>5.3670000000000002E-2</v>
      </c>
      <c r="L21" s="150" t="s">
        <v>40</v>
      </c>
      <c r="M21" s="14" t="s">
        <v>201</v>
      </c>
      <c r="N21" s="151">
        <v>0.01</v>
      </c>
      <c r="O21" s="18">
        <v>0.29320000000000002</v>
      </c>
      <c r="P21" s="152">
        <v>-2.3699999999999999E-2</v>
      </c>
      <c r="Q21" s="162">
        <v>0.65249999999999997</v>
      </c>
      <c r="R21" s="152">
        <v>1.9E-3</v>
      </c>
      <c r="S21" s="152">
        <v>3.0999999999999999E-3</v>
      </c>
      <c r="T21" s="152">
        <v>4.8999999999999998E-3</v>
      </c>
      <c r="U21" s="150">
        <v>27507</v>
      </c>
      <c r="V21" s="150">
        <v>368</v>
      </c>
      <c r="W21" s="153">
        <v>0.21180555555555555</v>
      </c>
      <c r="X21" s="154">
        <v>42719</v>
      </c>
      <c r="Y21" s="21" t="s">
        <v>38</v>
      </c>
    </row>
    <row r="22" spans="1:25" ht="15.75" thickBot="1" x14ac:dyDescent="0.2">
      <c r="A22" s="7">
        <v>150287</v>
      </c>
      <c r="B22" s="144" t="s">
        <v>77</v>
      </c>
      <c r="C22" s="7">
        <v>1.0589999999999999</v>
      </c>
      <c r="D22" s="147">
        <v>1.9E-3</v>
      </c>
      <c r="E22" s="144">
        <v>351.02</v>
      </c>
      <c r="F22" s="7">
        <v>1.034</v>
      </c>
      <c r="G22" s="146">
        <v>-2.4199999999999999E-2</v>
      </c>
      <c r="H22" s="146">
        <v>0.04</v>
      </c>
      <c r="I22" s="144">
        <v>5.5</v>
      </c>
      <c r="J22" s="144">
        <v>5.5</v>
      </c>
      <c r="K22" s="146">
        <v>5.3659999999999999E-2</v>
      </c>
      <c r="L22" s="144" t="s">
        <v>40</v>
      </c>
      <c r="M22" s="7" t="s">
        <v>78</v>
      </c>
      <c r="N22" s="147">
        <v>6.4999999999999997E-3</v>
      </c>
      <c r="O22" s="23">
        <v>0.20030000000000001</v>
      </c>
      <c r="P22" s="146">
        <v>-2.1899999999999999E-2</v>
      </c>
      <c r="Q22" s="146">
        <v>0.86850000000000005</v>
      </c>
      <c r="R22" s="146">
        <v>-4.1000000000000003E-3</v>
      </c>
      <c r="S22" s="146">
        <v>-5.5999999999999999E-3</v>
      </c>
      <c r="T22" s="146">
        <v>3.0999999999999999E-3</v>
      </c>
      <c r="U22" s="144">
        <v>51617</v>
      </c>
      <c r="V22" s="144">
        <v>13</v>
      </c>
      <c r="W22" s="148">
        <v>0.21180555555555555</v>
      </c>
      <c r="X22" s="149">
        <v>42719</v>
      </c>
      <c r="Y22" s="13" t="s">
        <v>38</v>
      </c>
    </row>
    <row r="23" spans="1:25" ht="15.75" thickBot="1" x14ac:dyDescent="0.2">
      <c r="A23" s="14">
        <v>150299</v>
      </c>
      <c r="B23" s="161" t="s">
        <v>199</v>
      </c>
      <c r="C23" s="14">
        <v>1.0589999999999999</v>
      </c>
      <c r="D23" s="151">
        <v>8.9999999999999998E-4</v>
      </c>
      <c r="E23" s="150">
        <v>268.69</v>
      </c>
      <c r="F23" s="14">
        <v>1.0336000000000001</v>
      </c>
      <c r="G23" s="152">
        <v>-2.46E-2</v>
      </c>
      <c r="H23" s="152">
        <v>0.04</v>
      </c>
      <c r="I23" s="150">
        <v>5.5</v>
      </c>
      <c r="J23" s="150">
        <v>5.5</v>
      </c>
      <c r="K23" s="152">
        <v>5.364E-2</v>
      </c>
      <c r="L23" s="150" t="s">
        <v>40</v>
      </c>
      <c r="M23" s="14" t="s">
        <v>95</v>
      </c>
      <c r="N23" s="151">
        <v>4.7999999999999996E-3</v>
      </c>
      <c r="O23" s="18">
        <v>0.17879999999999999</v>
      </c>
      <c r="P23" s="152">
        <v>-2.1899999999999999E-2</v>
      </c>
      <c r="Q23" s="162">
        <v>0.91930000000000001</v>
      </c>
      <c r="R23" s="152">
        <v>3.2000000000000002E-3</v>
      </c>
      <c r="S23" s="152">
        <v>2.3E-3</v>
      </c>
      <c r="T23" s="152">
        <v>4.0000000000000001E-3</v>
      </c>
      <c r="U23" s="150">
        <v>34189</v>
      </c>
      <c r="V23" s="150">
        <v>173</v>
      </c>
      <c r="W23" s="153">
        <v>0.21180555555555555</v>
      </c>
      <c r="X23" s="154">
        <v>42719</v>
      </c>
      <c r="Y23" s="21" t="s">
        <v>38</v>
      </c>
    </row>
    <row r="24" spans="1:25" ht="15.75" thickBot="1" x14ac:dyDescent="0.2">
      <c r="A24" s="7">
        <v>150335</v>
      </c>
      <c r="B24" s="144" t="s">
        <v>195</v>
      </c>
      <c r="C24" s="7">
        <v>1.06</v>
      </c>
      <c r="D24" s="147">
        <v>3.8E-3</v>
      </c>
      <c r="E24" s="144">
        <v>1136</v>
      </c>
      <c r="F24" s="7">
        <v>1.034</v>
      </c>
      <c r="G24" s="146">
        <v>-2.5100000000000001E-2</v>
      </c>
      <c r="H24" s="146">
        <v>0.04</v>
      </c>
      <c r="I24" s="144">
        <v>5.5</v>
      </c>
      <c r="J24" s="144">
        <v>5.5</v>
      </c>
      <c r="K24" s="146">
        <v>5.3609999999999998E-2</v>
      </c>
      <c r="L24" s="144" t="s">
        <v>40</v>
      </c>
      <c r="M24" s="7" t="s">
        <v>80</v>
      </c>
      <c r="N24" s="147">
        <v>5.7000000000000002E-3</v>
      </c>
      <c r="O24" s="23">
        <v>0.27529999999999999</v>
      </c>
      <c r="P24" s="146">
        <v>-2.2800000000000001E-2</v>
      </c>
      <c r="Q24" s="160">
        <v>0.69330000000000003</v>
      </c>
      <c r="R24" s="146">
        <v>1.26E-2</v>
      </c>
      <c r="S24" s="146">
        <v>1.1900000000000001E-2</v>
      </c>
      <c r="T24" s="146">
        <v>8.3999999999999995E-3</v>
      </c>
      <c r="U24" s="144">
        <v>12674</v>
      </c>
      <c r="V24" s="144">
        <v>428</v>
      </c>
      <c r="W24" s="148">
        <v>0.21180555555555555</v>
      </c>
      <c r="X24" s="149">
        <v>42719</v>
      </c>
      <c r="Y24" s="13" t="s">
        <v>38</v>
      </c>
    </row>
    <row r="25" spans="1:25" ht="15.75" thickBot="1" x14ac:dyDescent="0.2">
      <c r="A25" s="14">
        <v>150117</v>
      </c>
      <c r="B25" s="150" t="s">
        <v>206</v>
      </c>
      <c r="C25" s="14">
        <v>1.0580000000000001</v>
      </c>
      <c r="D25" s="159">
        <v>0</v>
      </c>
      <c r="E25" s="150">
        <v>671.43</v>
      </c>
      <c r="F25" s="14">
        <v>1.0306</v>
      </c>
      <c r="G25" s="152">
        <v>-2.6599999999999999E-2</v>
      </c>
      <c r="H25" s="152">
        <v>0.04</v>
      </c>
      <c r="I25" s="150">
        <v>5.5</v>
      </c>
      <c r="J25" s="150">
        <v>5.5</v>
      </c>
      <c r="K25" s="152">
        <v>5.3530000000000001E-2</v>
      </c>
      <c r="L25" s="150" t="s">
        <v>40</v>
      </c>
      <c r="M25" s="14" t="s">
        <v>207</v>
      </c>
      <c r="N25" s="151">
        <v>6.6E-3</v>
      </c>
      <c r="O25" s="18">
        <v>0.1532</v>
      </c>
      <c r="P25" s="152">
        <v>-2.3800000000000002E-2</v>
      </c>
      <c r="Q25" s="152">
        <v>1.6451</v>
      </c>
      <c r="R25" s="152">
        <v>-8.0000000000000004E-4</v>
      </c>
      <c r="S25" s="152">
        <v>2.0999999999999999E-3</v>
      </c>
      <c r="T25" s="152">
        <v>2.8E-3</v>
      </c>
      <c r="U25" s="150">
        <v>158811</v>
      </c>
      <c r="V25" s="150">
        <v>1841</v>
      </c>
      <c r="W25" s="153">
        <v>0.21180555555555555</v>
      </c>
      <c r="X25" s="154">
        <v>42738</v>
      </c>
      <c r="Y25" s="21" t="s">
        <v>38</v>
      </c>
    </row>
    <row r="26" spans="1:25" ht="15.75" thickBot="1" x14ac:dyDescent="0.2">
      <c r="A26" s="7">
        <v>150130</v>
      </c>
      <c r="B26" s="144" t="s">
        <v>208</v>
      </c>
      <c r="C26" s="7">
        <v>1.0589999999999999</v>
      </c>
      <c r="D26" s="147">
        <v>8.9999999999999998E-4</v>
      </c>
      <c r="E26" s="144">
        <v>10024.85</v>
      </c>
      <c r="F26" s="7">
        <v>1.0306</v>
      </c>
      <c r="G26" s="146">
        <v>-2.76E-2</v>
      </c>
      <c r="H26" s="146">
        <v>0.04</v>
      </c>
      <c r="I26" s="144">
        <v>5.5</v>
      </c>
      <c r="J26" s="144">
        <v>5.5</v>
      </c>
      <c r="K26" s="146">
        <v>5.348E-2</v>
      </c>
      <c r="L26" s="144" t="s">
        <v>40</v>
      </c>
      <c r="M26" s="7" t="s">
        <v>209</v>
      </c>
      <c r="N26" s="147">
        <v>9.2999999999999992E-3</v>
      </c>
      <c r="O26" s="23">
        <v>0.20630000000000001</v>
      </c>
      <c r="P26" s="146">
        <v>-2.47E-2</v>
      </c>
      <c r="Q26" s="146">
        <v>0.85929999999999995</v>
      </c>
      <c r="R26" s="146">
        <v>-1.6000000000000001E-3</v>
      </c>
      <c r="S26" s="146">
        <v>4.0000000000000002E-4</v>
      </c>
      <c r="T26" s="146">
        <v>6.8999999999999999E-3</v>
      </c>
      <c r="U26" s="144">
        <v>470958</v>
      </c>
      <c r="V26" s="144">
        <v>16957</v>
      </c>
      <c r="W26" s="148">
        <v>0.21180555555555555</v>
      </c>
      <c r="X26" s="149">
        <v>42738</v>
      </c>
      <c r="Y26" s="13" t="s">
        <v>38</v>
      </c>
    </row>
    <row r="27" spans="1:25" ht="15.75" thickBot="1" x14ac:dyDescent="0.2">
      <c r="A27" s="14">
        <v>150247</v>
      </c>
      <c r="B27" s="150" t="s">
        <v>205</v>
      </c>
      <c r="C27" s="14">
        <v>1.0589999999999999</v>
      </c>
      <c r="D27" s="151">
        <v>3.8E-3</v>
      </c>
      <c r="E27" s="150">
        <v>2261.67</v>
      </c>
      <c r="F27" s="14">
        <v>1.0305</v>
      </c>
      <c r="G27" s="152">
        <v>-2.7699999999999999E-2</v>
      </c>
      <c r="H27" s="152">
        <v>0.04</v>
      </c>
      <c r="I27" s="150">
        <v>5.5</v>
      </c>
      <c r="J27" s="150">
        <v>5.5</v>
      </c>
      <c r="K27" s="152">
        <v>5.348E-2</v>
      </c>
      <c r="L27" s="150" t="s">
        <v>40</v>
      </c>
      <c r="M27" s="14" t="s">
        <v>110</v>
      </c>
      <c r="N27" s="151">
        <v>5.8999999999999999E-3</v>
      </c>
      <c r="O27" s="18">
        <v>0.2581</v>
      </c>
      <c r="P27" s="152">
        <v>-2.47E-2</v>
      </c>
      <c r="Q27" s="152">
        <v>0.73809999999999998</v>
      </c>
      <c r="R27" s="152">
        <v>-1.6999999999999999E-3</v>
      </c>
      <c r="S27" s="152">
        <v>-1.9E-3</v>
      </c>
      <c r="T27" s="152">
        <v>-6.9999999999999999E-4</v>
      </c>
      <c r="U27" s="150">
        <v>21932</v>
      </c>
      <c r="V27" s="150">
        <v>0</v>
      </c>
      <c r="W27" s="153">
        <v>0.21180555555555555</v>
      </c>
      <c r="X27" s="154">
        <v>42738</v>
      </c>
      <c r="Y27" s="21" t="s">
        <v>38</v>
      </c>
    </row>
    <row r="28" spans="1:25" ht="15.75" thickBot="1" x14ac:dyDescent="0.2">
      <c r="A28" s="7">
        <v>150263</v>
      </c>
      <c r="B28" s="144" t="s">
        <v>210</v>
      </c>
      <c r="C28" s="7">
        <v>1.0640000000000001</v>
      </c>
      <c r="D28" s="147">
        <v>3.8E-3</v>
      </c>
      <c r="E28" s="144">
        <v>27.27</v>
      </c>
      <c r="F28" s="7">
        <v>1.0335000000000001</v>
      </c>
      <c r="G28" s="146">
        <v>-2.9499999999999998E-2</v>
      </c>
      <c r="H28" s="146">
        <v>0.04</v>
      </c>
      <c r="I28" s="144">
        <v>5.5</v>
      </c>
      <c r="J28" s="144">
        <v>5.5</v>
      </c>
      <c r="K28" s="146">
        <v>5.3370000000000001E-2</v>
      </c>
      <c r="L28" s="144" t="s">
        <v>40</v>
      </c>
      <c r="M28" s="7" t="s">
        <v>211</v>
      </c>
      <c r="N28" s="147">
        <v>8.8000000000000005E-3</v>
      </c>
      <c r="O28" s="23">
        <v>0.26069999999999999</v>
      </c>
      <c r="P28" s="146">
        <v>-2.6499999999999999E-2</v>
      </c>
      <c r="Q28" s="146">
        <v>0.72789999999999999</v>
      </c>
      <c r="R28" s="146">
        <v>-4.7000000000000002E-3</v>
      </c>
      <c r="S28" s="146">
        <v>-6.3E-3</v>
      </c>
      <c r="T28" s="146">
        <v>-2.3E-3</v>
      </c>
      <c r="U28" s="144">
        <v>1594</v>
      </c>
      <c r="V28" s="144">
        <v>-9</v>
      </c>
      <c r="W28" s="148">
        <v>0.21180555555555555</v>
      </c>
      <c r="X28" s="149">
        <v>42719</v>
      </c>
      <c r="Y28" s="13" t="s">
        <v>38</v>
      </c>
    </row>
    <row r="29" spans="1:25" ht="15.75" thickBot="1" x14ac:dyDescent="0.2">
      <c r="A29" s="14">
        <v>150301</v>
      </c>
      <c r="B29" s="150" t="s">
        <v>212</v>
      </c>
      <c r="C29" s="14">
        <v>1.07</v>
      </c>
      <c r="D29" s="151">
        <v>2.8E-3</v>
      </c>
      <c r="E29" s="150">
        <v>33.950000000000003</v>
      </c>
      <c r="F29" s="14">
        <v>1.0336000000000001</v>
      </c>
      <c r="G29" s="152">
        <v>-3.5200000000000002E-2</v>
      </c>
      <c r="H29" s="152">
        <v>0.04</v>
      </c>
      <c r="I29" s="150">
        <v>5.5</v>
      </c>
      <c r="J29" s="150">
        <v>5.5</v>
      </c>
      <c r="K29" s="152">
        <v>5.3069999999999999E-2</v>
      </c>
      <c r="L29" s="150" t="s">
        <v>40</v>
      </c>
      <c r="M29" s="14" t="s">
        <v>56</v>
      </c>
      <c r="N29" s="151">
        <v>1.2200000000000001E-2</v>
      </c>
      <c r="O29" s="18">
        <v>0.44130000000000003</v>
      </c>
      <c r="P29" s="152">
        <v>-3.1899999999999998E-2</v>
      </c>
      <c r="Q29" s="162">
        <v>0.30590000000000001</v>
      </c>
      <c r="R29" s="152">
        <v>-6.1999999999999998E-3</v>
      </c>
      <c r="S29" s="152">
        <v>-4.4000000000000003E-3</v>
      </c>
      <c r="T29" s="152">
        <v>-3.3E-3</v>
      </c>
      <c r="U29" s="150">
        <v>5313</v>
      </c>
      <c r="V29" s="150">
        <v>0</v>
      </c>
      <c r="W29" s="153">
        <v>0.21180555555555555</v>
      </c>
      <c r="X29" s="154">
        <v>42719</v>
      </c>
      <c r="Y29" s="21" t="s">
        <v>38</v>
      </c>
    </row>
    <row r="30" spans="1:25" ht="15.75" thickBot="1" x14ac:dyDescent="0.2">
      <c r="A30" s="7">
        <v>150190</v>
      </c>
      <c r="B30" s="144" t="s">
        <v>213</v>
      </c>
      <c r="C30" s="7">
        <v>1.07</v>
      </c>
      <c r="D30" s="157">
        <v>0</v>
      </c>
      <c r="E30" s="144">
        <v>72.53</v>
      </c>
      <c r="F30" s="7">
        <v>1.0309999999999999</v>
      </c>
      <c r="G30" s="146">
        <v>-3.78E-2</v>
      </c>
      <c r="H30" s="146">
        <v>0.04</v>
      </c>
      <c r="I30" s="144">
        <v>5.5</v>
      </c>
      <c r="J30" s="144">
        <v>5.5</v>
      </c>
      <c r="K30" s="146">
        <v>5.2940000000000001E-2</v>
      </c>
      <c r="L30" s="144" t="s">
        <v>40</v>
      </c>
      <c r="M30" s="7" t="s">
        <v>76</v>
      </c>
      <c r="N30" s="147">
        <v>8.9999999999999993E-3</v>
      </c>
      <c r="O30" s="23">
        <v>0.45579999999999998</v>
      </c>
      <c r="P30" s="146">
        <v>-3.4700000000000002E-2</v>
      </c>
      <c r="Q30" s="146">
        <v>0.27450000000000002</v>
      </c>
      <c r="R30" s="146">
        <v>-6.7999999999999996E-3</v>
      </c>
      <c r="S30" s="146">
        <v>-9.7999999999999997E-3</v>
      </c>
      <c r="T30" s="146">
        <v>-4.7000000000000002E-3</v>
      </c>
      <c r="U30" s="144">
        <v>5786</v>
      </c>
      <c r="V30" s="144">
        <v>-12</v>
      </c>
      <c r="W30" s="148">
        <v>0.21180555555555555</v>
      </c>
      <c r="X30" s="149">
        <v>42738</v>
      </c>
      <c r="Y30" s="13" t="s">
        <v>38</v>
      </c>
    </row>
    <row r="31" spans="1:25" ht="15.75" thickBot="1" x14ac:dyDescent="0.2">
      <c r="A31" s="14">
        <v>150265</v>
      </c>
      <c r="B31" s="161" t="s">
        <v>214</v>
      </c>
      <c r="C31" s="14">
        <v>1.0680000000000001</v>
      </c>
      <c r="D31" s="159">
        <v>0</v>
      </c>
      <c r="E31" s="150">
        <v>157.56</v>
      </c>
      <c r="F31" s="14">
        <v>1.0269999999999999</v>
      </c>
      <c r="G31" s="152">
        <v>-3.9899999999999998E-2</v>
      </c>
      <c r="H31" s="152">
        <v>0.04</v>
      </c>
      <c r="I31" s="150">
        <v>5.5</v>
      </c>
      <c r="J31" s="150">
        <v>5.5</v>
      </c>
      <c r="K31" s="152">
        <v>5.2830000000000002E-2</v>
      </c>
      <c r="L31" s="150" t="s">
        <v>40</v>
      </c>
      <c r="M31" s="14" t="s">
        <v>46</v>
      </c>
      <c r="N31" s="151">
        <v>5.8999999999999999E-3</v>
      </c>
      <c r="O31" s="18">
        <v>0.40920000000000001</v>
      </c>
      <c r="P31" s="152">
        <v>-3.6600000000000001E-2</v>
      </c>
      <c r="Q31" s="152">
        <v>0.38779999999999998</v>
      </c>
      <c r="R31" s="152">
        <v>-6.7999999999999996E-3</v>
      </c>
      <c r="S31" s="152">
        <v>-7.4000000000000003E-3</v>
      </c>
      <c r="T31" s="152">
        <v>-6.0000000000000001E-3</v>
      </c>
      <c r="U31" s="150">
        <v>14173</v>
      </c>
      <c r="V31" s="150">
        <v>-67</v>
      </c>
      <c r="W31" s="153">
        <v>0.21180555555555555</v>
      </c>
      <c r="X31" s="154">
        <v>42719</v>
      </c>
      <c r="Y31" s="21" t="s">
        <v>38</v>
      </c>
    </row>
    <row r="32" spans="1:25" ht="15.75" thickBot="1" x14ac:dyDescent="0.2">
      <c r="A32" s="7">
        <v>150198</v>
      </c>
      <c r="B32" s="144" t="s">
        <v>219</v>
      </c>
      <c r="C32" s="7">
        <v>1.0720000000000001</v>
      </c>
      <c r="D32" s="147">
        <v>2.8E-3</v>
      </c>
      <c r="E32" s="144">
        <v>258.16000000000003</v>
      </c>
      <c r="F32" s="7">
        <v>1.0306</v>
      </c>
      <c r="G32" s="146">
        <v>-4.02E-2</v>
      </c>
      <c r="H32" s="146">
        <v>0.04</v>
      </c>
      <c r="I32" s="144">
        <v>5.5</v>
      </c>
      <c r="J32" s="144">
        <v>5.5</v>
      </c>
      <c r="K32" s="146">
        <v>5.2810000000000003E-2</v>
      </c>
      <c r="L32" s="144" t="s">
        <v>40</v>
      </c>
      <c r="M32" s="7" t="s">
        <v>220</v>
      </c>
      <c r="N32" s="147">
        <v>2.0799999999999999E-2</v>
      </c>
      <c r="O32" s="23">
        <v>0.2823</v>
      </c>
      <c r="P32" s="146">
        <v>-3.6499999999999998E-2</v>
      </c>
      <c r="Q32" s="146">
        <v>0.68130000000000002</v>
      </c>
      <c r="R32" s="146">
        <v>-6.8999999999999999E-3</v>
      </c>
      <c r="S32" s="146">
        <v>-1E-3</v>
      </c>
      <c r="T32" s="146">
        <v>2.5000000000000001E-3</v>
      </c>
      <c r="U32" s="144">
        <v>49583</v>
      </c>
      <c r="V32" s="144">
        <v>456</v>
      </c>
      <c r="W32" s="148">
        <v>0.21180555555555555</v>
      </c>
      <c r="X32" s="149">
        <v>42738</v>
      </c>
      <c r="Y32" s="13" t="s">
        <v>38</v>
      </c>
    </row>
    <row r="33" spans="1:25" ht="15.75" thickBot="1" x14ac:dyDescent="0.2">
      <c r="A33" s="14">
        <v>150196</v>
      </c>
      <c r="B33" s="150" t="s">
        <v>215</v>
      </c>
      <c r="C33" s="14">
        <v>1.0740000000000001</v>
      </c>
      <c r="D33" s="159">
        <v>0</v>
      </c>
      <c r="E33" s="150">
        <v>1541.21</v>
      </c>
      <c r="F33" s="14">
        <v>1.0306</v>
      </c>
      <c r="G33" s="152">
        <v>-4.2099999999999999E-2</v>
      </c>
      <c r="H33" s="152">
        <v>0.04</v>
      </c>
      <c r="I33" s="150">
        <v>5.5</v>
      </c>
      <c r="J33" s="150">
        <v>5.5</v>
      </c>
      <c r="K33" s="152">
        <v>5.271E-2</v>
      </c>
      <c r="L33" s="150" t="s">
        <v>40</v>
      </c>
      <c r="M33" s="14" t="s">
        <v>216</v>
      </c>
      <c r="N33" s="151">
        <v>1.5900000000000001E-2</v>
      </c>
      <c r="O33" s="18">
        <v>0.4642</v>
      </c>
      <c r="P33" s="152">
        <v>-3.8300000000000001E-2</v>
      </c>
      <c r="Q33" s="152">
        <v>0.25509999999999999</v>
      </c>
      <c r="R33" s="152">
        <v>4.0000000000000002E-4</v>
      </c>
      <c r="S33" s="152">
        <v>-2E-3</v>
      </c>
      <c r="T33" s="152">
        <v>2.7000000000000001E-3</v>
      </c>
      <c r="U33" s="150">
        <v>56662</v>
      </c>
      <c r="V33" s="150">
        <v>1594</v>
      </c>
      <c r="W33" s="153">
        <v>0.21180555555555555</v>
      </c>
      <c r="X33" s="154">
        <v>42738</v>
      </c>
      <c r="Y33" s="21" t="s">
        <v>38</v>
      </c>
    </row>
    <row r="34" spans="1:25" ht="15.75" thickBot="1" x14ac:dyDescent="0.2">
      <c r="A34" s="7">
        <v>150261</v>
      </c>
      <c r="B34" s="144" t="s">
        <v>217</v>
      </c>
      <c r="C34" s="7">
        <v>1.0720000000000001</v>
      </c>
      <c r="D34" s="147">
        <v>2.8E-3</v>
      </c>
      <c r="E34" s="144">
        <v>163.97</v>
      </c>
      <c r="F34" s="7">
        <v>1.0266999999999999</v>
      </c>
      <c r="G34" s="146">
        <v>-4.41E-2</v>
      </c>
      <c r="H34" s="146">
        <v>0.04</v>
      </c>
      <c r="I34" s="144">
        <v>5.5</v>
      </c>
      <c r="J34" s="144">
        <v>5.5</v>
      </c>
      <c r="K34" s="146">
        <v>5.262E-2</v>
      </c>
      <c r="L34" s="144" t="s">
        <v>40</v>
      </c>
      <c r="M34" s="7" t="s">
        <v>218</v>
      </c>
      <c r="N34" s="147">
        <v>1.44E-2</v>
      </c>
      <c r="O34" s="23">
        <v>0.44450000000000001</v>
      </c>
      <c r="P34" s="146">
        <v>-4.02E-2</v>
      </c>
      <c r="Q34" s="146">
        <v>0.3054</v>
      </c>
      <c r="R34" s="146">
        <v>-5.3E-3</v>
      </c>
      <c r="S34" s="146">
        <v>-3.5999999999999999E-3</v>
      </c>
      <c r="T34" s="146">
        <v>-4.7999999999999996E-3</v>
      </c>
      <c r="U34" s="144">
        <v>16441</v>
      </c>
      <c r="V34" s="144">
        <v>-109</v>
      </c>
      <c r="W34" s="148">
        <v>0.21180555555555555</v>
      </c>
      <c r="X34" s="149">
        <v>42719</v>
      </c>
      <c r="Y34" s="13" t="s">
        <v>38</v>
      </c>
    </row>
    <row r="35" spans="1:25" ht="15.75" thickBot="1" x14ac:dyDescent="0.2">
      <c r="A35" s="14">
        <v>150325</v>
      </c>
      <c r="B35" s="150" t="s">
        <v>224</v>
      </c>
      <c r="C35" s="14">
        <v>1.0840000000000001</v>
      </c>
      <c r="D35" s="156">
        <v>-2.6100000000000002E-2</v>
      </c>
      <c r="E35" s="150">
        <v>0.24</v>
      </c>
      <c r="F35" s="14">
        <v>1.0269999999999999</v>
      </c>
      <c r="G35" s="152">
        <v>-5.5500000000000001E-2</v>
      </c>
      <c r="H35" s="152">
        <v>0.04</v>
      </c>
      <c r="I35" s="150">
        <v>5.5</v>
      </c>
      <c r="J35" s="150">
        <v>5.5</v>
      </c>
      <c r="K35" s="152">
        <v>5.203E-2</v>
      </c>
      <c r="L35" s="150" t="s">
        <v>40</v>
      </c>
      <c r="M35" s="14" t="s">
        <v>66</v>
      </c>
      <c r="N35" s="151">
        <v>6.0000000000000001E-3</v>
      </c>
      <c r="O35" s="18">
        <v>0.35949999999999999</v>
      </c>
      <c r="P35" s="152">
        <v>-5.0900000000000001E-2</v>
      </c>
      <c r="Q35" s="162">
        <v>0.50470000000000004</v>
      </c>
      <c r="R35" s="152">
        <v>1E-4</v>
      </c>
      <c r="S35" s="152">
        <v>1.7399999999999999E-2</v>
      </c>
      <c r="T35" s="152">
        <v>4.3E-3</v>
      </c>
      <c r="U35" s="150">
        <v>1591</v>
      </c>
      <c r="V35" s="150">
        <v>0</v>
      </c>
      <c r="W35" s="153">
        <v>0.21180555555555555</v>
      </c>
      <c r="X35" s="154">
        <v>42738</v>
      </c>
      <c r="Y35" s="21" t="s">
        <v>38</v>
      </c>
    </row>
    <row r="36" spans="1:25" ht="15.75" thickBot="1" x14ac:dyDescent="0.2">
      <c r="A36" s="7">
        <v>150343</v>
      </c>
      <c r="B36" s="144" t="s">
        <v>223</v>
      </c>
      <c r="C36" s="7">
        <v>1.083</v>
      </c>
      <c r="D36" s="147">
        <v>8.9999999999999998E-4</v>
      </c>
      <c r="E36" s="144">
        <v>182.09</v>
      </c>
      <c r="F36" s="7">
        <v>1.022</v>
      </c>
      <c r="G36" s="146">
        <v>-5.9700000000000003E-2</v>
      </c>
      <c r="H36" s="146">
        <v>0.04</v>
      </c>
      <c r="I36" s="144">
        <v>5.5</v>
      </c>
      <c r="J36" s="144">
        <v>5.5</v>
      </c>
      <c r="K36" s="146">
        <v>5.1839999999999997E-2</v>
      </c>
      <c r="L36" s="144" t="s">
        <v>40</v>
      </c>
      <c r="M36" s="7" t="s">
        <v>56</v>
      </c>
      <c r="N36" s="147">
        <v>1.2200000000000001E-2</v>
      </c>
      <c r="O36" s="23">
        <v>0.45090000000000002</v>
      </c>
      <c r="P36" s="146">
        <v>-5.4600000000000003E-2</v>
      </c>
      <c r="Q36" s="160">
        <v>0.29499999999999998</v>
      </c>
      <c r="R36" s="146">
        <v>-5.4000000000000003E-3</v>
      </c>
      <c r="S36" s="146">
        <v>-2.5999999999999999E-3</v>
      </c>
      <c r="T36" s="146">
        <v>-7.7999999999999996E-3</v>
      </c>
      <c r="U36" s="144">
        <v>6600</v>
      </c>
      <c r="V36" s="144">
        <v>-4</v>
      </c>
      <c r="W36" s="148">
        <v>0.21180555555555555</v>
      </c>
      <c r="X36" s="149">
        <v>42719</v>
      </c>
      <c r="Y36" s="13" t="s">
        <v>38</v>
      </c>
    </row>
    <row r="37" spans="1:25" ht="15.75" thickBot="1" x14ac:dyDescent="0.2">
      <c r="A37" s="14">
        <v>502037</v>
      </c>
      <c r="B37" s="150" t="s">
        <v>221</v>
      </c>
      <c r="C37" s="14">
        <v>1.089</v>
      </c>
      <c r="D37" s="151">
        <v>7.4000000000000003E-3</v>
      </c>
      <c r="E37" s="150">
        <v>9.67</v>
      </c>
      <c r="F37" s="14">
        <v>1.0268999999999999</v>
      </c>
      <c r="G37" s="152">
        <v>-6.0499999999999998E-2</v>
      </c>
      <c r="H37" s="152">
        <v>0.04</v>
      </c>
      <c r="I37" s="150">
        <v>5.5</v>
      </c>
      <c r="J37" s="150">
        <v>5.5</v>
      </c>
      <c r="K37" s="152">
        <v>5.178E-2</v>
      </c>
      <c r="L37" s="150" t="s">
        <v>40</v>
      </c>
      <c r="M37" s="14" t="s">
        <v>222</v>
      </c>
      <c r="N37" s="151">
        <v>9.1999999999999998E-3</v>
      </c>
      <c r="O37" s="18">
        <v>0.45850000000000002</v>
      </c>
      <c r="P37" s="152">
        <v>-5.5199999999999999E-2</v>
      </c>
      <c r="Q37" s="152">
        <v>0.2722</v>
      </c>
      <c r="R37" s="152">
        <v>-7.7000000000000002E-3</v>
      </c>
      <c r="S37" s="152">
        <v>-6.9999999999999999E-4</v>
      </c>
      <c r="T37" s="152">
        <v>4.5999999999999999E-3</v>
      </c>
      <c r="U37" s="150">
        <v>607</v>
      </c>
      <c r="V37" s="150">
        <v>-3</v>
      </c>
      <c r="W37" s="153">
        <v>0.21180555555555555</v>
      </c>
      <c r="X37" s="154">
        <v>42719</v>
      </c>
      <c r="Y37" s="21" t="s">
        <v>38</v>
      </c>
    </row>
    <row r="38" spans="1:25" ht="15.75" thickBot="1" x14ac:dyDescent="0.2">
      <c r="A38" s="7">
        <v>502057</v>
      </c>
      <c r="B38" s="144" t="s">
        <v>217</v>
      </c>
      <c r="C38" s="7">
        <v>1.1020000000000001</v>
      </c>
      <c r="D38" s="147">
        <v>2.7000000000000001E-3</v>
      </c>
      <c r="E38" s="144">
        <v>12.72</v>
      </c>
      <c r="F38" s="7">
        <v>1.0266999999999999</v>
      </c>
      <c r="G38" s="146">
        <v>-7.3300000000000004E-2</v>
      </c>
      <c r="H38" s="146">
        <v>0.04</v>
      </c>
      <c r="I38" s="144">
        <v>5.5</v>
      </c>
      <c r="J38" s="144">
        <v>5.5</v>
      </c>
      <c r="K38" s="146">
        <v>5.1150000000000001E-2</v>
      </c>
      <c r="L38" s="144" t="s">
        <v>40</v>
      </c>
      <c r="M38" s="7" t="s">
        <v>218</v>
      </c>
      <c r="N38" s="147">
        <v>1.44E-2</v>
      </c>
      <c r="O38" s="23">
        <v>0.47439999999999999</v>
      </c>
      <c r="P38" s="146">
        <v>-6.6400000000000001E-2</v>
      </c>
      <c r="Q38" s="146">
        <v>0.23499999999999999</v>
      </c>
      <c r="R38" s="146">
        <v>-8.6999999999999994E-3</v>
      </c>
      <c r="S38" s="146">
        <v>-3.8999999999999998E-3</v>
      </c>
      <c r="T38" s="146">
        <v>-4.7000000000000002E-3</v>
      </c>
      <c r="U38" s="144">
        <v>1163</v>
      </c>
      <c r="V38" s="144">
        <v>-7</v>
      </c>
      <c r="W38" s="148">
        <v>0.21180555555555555</v>
      </c>
      <c r="X38" s="149">
        <v>42719</v>
      </c>
      <c r="Y38" s="13" t="s">
        <v>38</v>
      </c>
    </row>
    <row r="39" spans="1:25" ht="15.75" thickBot="1" x14ac:dyDescent="0.2">
      <c r="A39" s="14">
        <v>150317</v>
      </c>
      <c r="B39" s="150" t="s">
        <v>225</v>
      </c>
      <c r="C39" s="14">
        <v>1.202</v>
      </c>
      <c r="D39" s="159">
        <v>0</v>
      </c>
      <c r="E39" s="150">
        <v>0.49</v>
      </c>
      <c r="F39" s="14">
        <v>1.026</v>
      </c>
      <c r="G39" s="152">
        <v>-0.17150000000000001</v>
      </c>
      <c r="H39" s="152">
        <v>0.04</v>
      </c>
      <c r="I39" s="150">
        <v>5.5</v>
      </c>
      <c r="J39" s="150">
        <v>5.5</v>
      </c>
      <c r="K39" s="152">
        <v>4.6769999999999999E-2</v>
      </c>
      <c r="L39" s="150" t="s">
        <v>40</v>
      </c>
      <c r="M39" s="14" t="s">
        <v>222</v>
      </c>
      <c r="N39" s="151">
        <v>9.1999999999999998E-3</v>
      </c>
      <c r="O39" s="18">
        <v>0.45660000000000001</v>
      </c>
      <c r="P39" s="152">
        <v>-0.1449</v>
      </c>
      <c r="Q39" s="152">
        <v>0.27750000000000002</v>
      </c>
      <c r="R39" s="152">
        <v>-5.7000000000000002E-3</v>
      </c>
      <c r="S39" s="152">
        <v>-2.0999999999999999E-3</v>
      </c>
      <c r="T39" s="152">
        <v>-2.0999999999999999E-3</v>
      </c>
      <c r="U39" s="150">
        <v>708</v>
      </c>
      <c r="V39" s="150">
        <v>3</v>
      </c>
      <c r="W39" s="153">
        <v>0.21180555555555555</v>
      </c>
      <c r="X39" s="154">
        <v>42738</v>
      </c>
      <c r="Y39" s="21" t="s">
        <v>38</v>
      </c>
    </row>
    <row r="40" spans="1:25" ht="15.75" thickBot="1" x14ac:dyDescent="0.2">
      <c r="A40" s="7">
        <v>150047</v>
      </c>
      <c r="B40" s="144" t="s">
        <v>226</v>
      </c>
      <c r="C40" s="7">
        <v>1.508</v>
      </c>
      <c r="D40" s="145">
        <v>-2E-3</v>
      </c>
      <c r="E40" s="144">
        <v>78.290000000000006</v>
      </c>
      <c r="F40" s="7">
        <v>1.0309999999999999</v>
      </c>
      <c r="G40" s="146">
        <v>-0.4627</v>
      </c>
      <c r="H40" s="146">
        <v>0.04</v>
      </c>
      <c r="I40" s="144">
        <v>5.5</v>
      </c>
      <c r="J40" s="144">
        <v>5.5</v>
      </c>
      <c r="K40" s="146">
        <v>3.7240000000000002E-2</v>
      </c>
      <c r="L40" s="144" t="s">
        <v>40</v>
      </c>
      <c r="M40" s="7" t="s">
        <v>36</v>
      </c>
      <c r="N40" s="157">
        <v>0</v>
      </c>
      <c r="O40" s="23">
        <v>0.69589999999999996</v>
      </c>
      <c r="P40" s="146">
        <v>-0.31319999999999998</v>
      </c>
      <c r="Q40" s="144" t="s">
        <v>37</v>
      </c>
      <c r="R40" s="146">
        <v>1.34E-2</v>
      </c>
      <c r="S40" s="146">
        <v>8.9999999999999993E-3</v>
      </c>
      <c r="T40" s="146">
        <v>9.4000000000000004E-3</v>
      </c>
      <c r="U40" s="144">
        <v>1762</v>
      </c>
      <c r="V40" s="144">
        <v>28</v>
      </c>
      <c r="W40" s="148">
        <v>8.8888888888888892E-2</v>
      </c>
      <c r="X40" s="149">
        <v>42738</v>
      </c>
      <c r="Y40" s="13" t="s">
        <v>38</v>
      </c>
    </row>
    <row r="41" spans="1:25" ht="14.25" thickBot="1" x14ac:dyDescent="0.2">
      <c r="A41" s="44" t="s">
        <v>245</v>
      </c>
      <c r="B41" s="36"/>
      <c r="C41" s="35"/>
      <c r="D41" s="43">
        <f>AVERAGE(D16:D40)</f>
        <v>5.9599999999999996E-4</v>
      </c>
      <c r="E41" s="36"/>
      <c r="F41" s="35"/>
      <c r="G41" s="43">
        <f>AVERAGE(G16:G40)</f>
        <v>-5.8096000000000009E-2</v>
      </c>
      <c r="H41" s="37"/>
      <c r="I41" s="36"/>
      <c r="J41" s="36"/>
      <c r="K41" s="43">
        <f>AVERAGE(K16:K40)</f>
        <v>5.2191999999999988E-2</v>
      </c>
      <c r="L41" s="36"/>
      <c r="M41" s="35"/>
      <c r="N41" s="38"/>
      <c r="O41" s="39"/>
      <c r="P41" s="43">
        <f>AVERAGE(P16:P40)</f>
        <v>-4.8044000000000003E-2</v>
      </c>
      <c r="Q41" s="37"/>
      <c r="R41" s="43">
        <f>AVERAGE(R16:R40)</f>
        <v>-1.8479999999999998E-3</v>
      </c>
      <c r="S41" s="37"/>
      <c r="T41" s="37"/>
      <c r="U41" s="36"/>
      <c r="V41" s="36"/>
      <c r="W41" s="40"/>
      <c r="X41" s="41"/>
      <c r="Y41" s="42"/>
    </row>
    <row r="42" spans="1:25" s="60" customFormat="1" ht="15.75" thickBot="1" x14ac:dyDescent="0.2">
      <c r="A42" s="51">
        <v>150175</v>
      </c>
      <c r="B42" s="195" t="s">
        <v>152</v>
      </c>
      <c r="C42" s="51">
        <v>0.94099999999999995</v>
      </c>
      <c r="D42" s="189">
        <v>3.2000000000000002E-3</v>
      </c>
      <c r="E42" s="188">
        <v>7840.51</v>
      </c>
      <c r="F42" s="51">
        <v>1.0322</v>
      </c>
      <c r="G42" s="190">
        <v>8.8400000000000006E-2</v>
      </c>
      <c r="H42" s="190">
        <v>3.5000000000000003E-2</v>
      </c>
      <c r="I42" s="188">
        <v>5</v>
      </c>
      <c r="J42" s="188">
        <v>5</v>
      </c>
      <c r="K42" s="190">
        <v>5.5019999999999999E-2</v>
      </c>
      <c r="L42" s="188" t="s">
        <v>40</v>
      </c>
      <c r="M42" s="51" t="s">
        <v>153</v>
      </c>
      <c r="N42" s="189">
        <v>1.03E-2</v>
      </c>
      <c r="O42" s="56">
        <v>0.28570000000000001</v>
      </c>
      <c r="P42" s="195" t="s">
        <v>44</v>
      </c>
      <c r="Q42" s="190">
        <v>0.73860000000000003</v>
      </c>
      <c r="R42" s="190">
        <v>-5.4999999999999997E-3</v>
      </c>
      <c r="S42" s="190">
        <v>-1.1599999999999999E-2</v>
      </c>
      <c r="T42" s="190">
        <v>-5.1999999999999998E-3</v>
      </c>
      <c r="U42" s="188">
        <v>413114</v>
      </c>
      <c r="V42" s="188">
        <v>-1605</v>
      </c>
      <c r="W42" s="191">
        <v>0.21180555555555555</v>
      </c>
      <c r="X42" s="207">
        <v>42705</v>
      </c>
      <c r="Y42" s="59" t="s">
        <v>38</v>
      </c>
    </row>
    <row r="43" spans="1:25" ht="15.75" thickBot="1" x14ac:dyDescent="0.2">
      <c r="A43" s="7">
        <v>150088</v>
      </c>
      <c r="B43" s="144" t="s">
        <v>151</v>
      </c>
      <c r="C43" s="7">
        <v>1.028</v>
      </c>
      <c r="D43" s="147">
        <v>1.9E-3</v>
      </c>
      <c r="E43" s="144">
        <v>12.1</v>
      </c>
      <c r="F43" s="7">
        <v>1.0283</v>
      </c>
      <c r="G43" s="146">
        <v>2.9999999999999997E-4</v>
      </c>
      <c r="H43" s="146">
        <v>3.5000000000000003E-2</v>
      </c>
      <c r="I43" s="144">
        <v>5</v>
      </c>
      <c r="J43" s="144">
        <v>5</v>
      </c>
      <c r="K43" s="146">
        <v>5.3589999999999999E-2</v>
      </c>
      <c r="L43" s="144">
        <v>0.08</v>
      </c>
      <c r="M43" s="7" t="s">
        <v>148</v>
      </c>
      <c r="N43" s="147">
        <v>9.9000000000000008E-3</v>
      </c>
      <c r="O43" s="146">
        <v>0.42949999999999999</v>
      </c>
      <c r="P43" s="144" t="s">
        <v>37</v>
      </c>
      <c r="Q43" s="146">
        <v>0.78520000000000001</v>
      </c>
      <c r="R43" s="146">
        <v>-7.9000000000000008E-3</v>
      </c>
      <c r="S43" s="146">
        <v>-1.6999999999999999E-3</v>
      </c>
      <c r="T43" s="146">
        <v>-4.4000000000000003E-3</v>
      </c>
      <c r="U43" s="144">
        <v>314</v>
      </c>
      <c r="V43" s="144">
        <v>0</v>
      </c>
      <c r="W43" s="148">
        <v>0.21180555555555555</v>
      </c>
      <c r="X43" s="149">
        <v>42605</v>
      </c>
      <c r="Y43" s="13" t="s">
        <v>38</v>
      </c>
    </row>
    <row r="44" spans="1:25" ht="15.75" thickBot="1" x14ac:dyDescent="0.2">
      <c r="A44" s="14">
        <v>150145</v>
      </c>
      <c r="B44" s="150" t="s">
        <v>156</v>
      </c>
      <c r="C44" s="14">
        <v>1.0229999999999999</v>
      </c>
      <c r="D44" s="156">
        <v>-1E-3</v>
      </c>
      <c r="E44" s="150">
        <v>0.85</v>
      </c>
      <c r="F44" s="14">
        <v>1.0309999999999999</v>
      </c>
      <c r="G44" s="152">
        <v>7.7999999999999996E-3</v>
      </c>
      <c r="H44" s="152">
        <v>3.5000000000000003E-2</v>
      </c>
      <c r="I44" s="150">
        <v>5</v>
      </c>
      <c r="J44" s="150">
        <v>5</v>
      </c>
      <c r="K44" s="152">
        <v>5.04E-2</v>
      </c>
      <c r="L44" s="150" t="s">
        <v>40</v>
      </c>
      <c r="M44" s="14" t="s">
        <v>157</v>
      </c>
      <c r="N44" s="151">
        <v>9.1000000000000004E-3</v>
      </c>
      <c r="O44" s="18">
        <v>0.18060000000000001</v>
      </c>
      <c r="P44" s="152">
        <v>2E-3</v>
      </c>
      <c r="Q44" s="152">
        <v>0.91890000000000005</v>
      </c>
      <c r="R44" s="152">
        <v>-2.9999999999999997E-4</v>
      </c>
      <c r="S44" s="152">
        <v>-3.2000000000000002E-3</v>
      </c>
      <c r="T44" s="152">
        <v>1.9E-3</v>
      </c>
      <c r="U44" s="150">
        <v>1098</v>
      </c>
      <c r="V44" s="150">
        <v>0</v>
      </c>
      <c r="W44" s="153">
        <v>0.21180555555555555</v>
      </c>
      <c r="X44" s="154">
        <v>42719</v>
      </c>
      <c r="Y44" s="21" t="s">
        <v>38</v>
      </c>
    </row>
    <row r="45" spans="1:25" ht="15.75" thickBot="1" x14ac:dyDescent="0.2">
      <c r="A45" s="7">
        <v>502041</v>
      </c>
      <c r="B45" s="144" t="s">
        <v>155</v>
      </c>
      <c r="C45" s="7">
        <v>1.0489999999999999</v>
      </c>
      <c r="D45" s="147">
        <v>2.8999999999999998E-3</v>
      </c>
      <c r="E45" s="144">
        <v>94.5</v>
      </c>
      <c r="F45" s="7">
        <v>1.052</v>
      </c>
      <c r="G45" s="146">
        <v>2.8999999999999998E-3</v>
      </c>
      <c r="H45" s="146">
        <v>3.5000000000000003E-2</v>
      </c>
      <c r="I45" s="144">
        <v>5.5</v>
      </c>
      <c r="J45" s="144">
        <v>5</v>
      </c>
      <c r="K45" s="146">
        <v>5.024E-2</v>
      </c>
      <c r="L45" s="144" t="s">
        <v>40</v>
      </c>
      <c r="M45" s="7" t="s">
        <v>91</v>
      </c>
      <c r="N45" s="147">
        <v>9.1000000000000004E-3</v>
      </c>
      <c r="O45" s="23">
        <v>0.28349999999999997</v>
      </c>
      <c r="P45" s="146">
        <v>-2.8999999999999998E-3</v>
      </c>
      <c r="Q45" s="160">
        <v>0.65090000000000003</v>
      </c>
      <c r="R45" s="146">
        <v>-3.3999999999999998E-3</v>
      </c>
      <c r="S45" s="146">
        <v>0</v>
      </c>
      <c r="T45" s="146">
        <v>2.0500000000000001E-2</v>
      </c>
      <c r="U45" s="144">
        <v>971</v>
      </c>
      <c r="V45" s="144">
        <v>95</v>
      </c>
      <c r="W45" s="148">
        <v>0.21180555555555555</v>
      </c>
      <c r="X45" s="149">
        <v>42704</v>
      </c>
      <c r="Y45" s="13" t="s">
        <v>38</v>
      </c>
    </row>
    <row r="46" spans="1:25" ht="15.75" thickBot="1" x14ac:dyDescent="0.2">
      <c r="A46" s="14">
        <v>150267</v>
      </c>
      <c r="B46" s="161" t="s">
        <v>164</v>
      </c>
      <c r="C46" s="14">
        <v>1.028</v>
      </c>
      <c r="D46" s="151">
        <v>1.9E-3</v>
      </c>
      <c r="E46" s="150">
        <v>60.06</v>
      </c>
      <c r="F46" s="14">
        <v>1.0325</v>
      </c>
      <c r="G46" s="152">
        <v>4.4000000000000003E-3</v>
      </c>
      <c r="H46" s="152">
        <v>3.5000000000000003E-2</v>
      </c>
      <c r="I46" s="150">
        <v>5</v>
      </c>
      <c r="J46" s="150">
        <v>5</v>
      </c>
      <c r="K46" s="152">
        <v>5.0229999999999997E-2</v>
      </c>
      <c r="L46" s="150" t="s">
        <v>40</v>
      </c>
      <c r="M46" s="14" t="s">
        <v>95</v>
      </c>
      <c r="N46" s="151">
        <v>4.7999999999999996E-3</v>
      </c>
      <c r="O46" s="18">
        <v>0.24759999999999999</v>
      </c>
      <c r="P46" s="152">
        <v>-8.9999999999999998E-4</v>
      </c>
      <c r="Q46" s="152">
        <v>0.7601</v>
      </c>
      <c r="R46" s="152">
        <v>-3.2000000000000002E-3</v>
      </c>
      <c r="S46" s="152">
        <v>-2.5000000000000001E-3</v>
      </c>
      <c r="T46" s="152">
        <v>2.7000000000000001E-3</v>
      </c>
      <c r="U46" s="150">
        <v>1950</v>
      </c>
      <c r="V46" s="150">
        <v>0</v>
      </c>
      <c r="W46" s="153">
        <v>0.21180555555555555</v>
      </c>
      <c r="X46" s="154">
        <v>42705</v>
      </c>
      <c r="Y46" s="21" t="s">
        <v>38</v>
      </c>
    </row>
    <row r="47" spans="1:25" ht="15.75" thickBot="1" x14ac:dyDescent="0.2">
      <c r="A47" s="7">
        <v>150140</v>
      </c>
      <c r="B47" s="144" t="s">
        <v>158</v>
      </c>
      <c r="C47" s="7">
        <v>1.024</v>
      </c>
      <c r="D47" s="147">
        <v>3.8999999999999998E-3</v>
      </c>
      <c r="E47" s="144">
        <v>28.96</v>
      </c>
      <c r="F47" s="7">
        <v>1.0283</v>
      </c>
      <c r="G47" s="146">
        <v>4.1999999999999997E-3</v>
      </c>
      <c r="H47" s="146">
        <v>3.5000000000000003E-2</v>
      </c>
      <c r="I47" s="144">
        <v>5</v>
      </c>
      <c r="J47" s="144">
        <v>5</v>
      </c>
      <c r="K47" s="146">
        <v>5.0220000000000001E-2</v>
      </c>
      <c r="L47" s="144" t="s">
        <v>40</v>
      </c>
      <c r="M47" s="7" t="s">
        <v>88</v>
      </c>
      <c r="N47" s="147">
        <v>9.2999999999999992E-3</v>
      </c>
      <c r="O47" s="23">
        <v>0.25540000000000002</v>
      </c>
      <c r="P47" s="146">
        <v>-1.8E-3</v>
      </c>
      <c r="Q47" s="146">
        <v>0.74739999999999995</v>
      </c>
      <c r="R47" s="146">
        <v>-4.0000000000000001E-3</v>
      </c>
      <c r="S47" s="146">
        <v>-1.6999999999999999E-3</v>
      </c>
      <c r="T47" s="146">
        <v>-1.1000000000000001E-3</v>
      </c>
      <c r="U47" s="144">
        <v>665</v>
      </c>
      <c r="V47" s="144">
        <v>-6</v>
      </c>
      <c r="W47" s="148">
        <v>0.21180555555555555</v>
      </c>
      <c r="X47" s="149">
        <v>42738</v>
      </c>
      <c r="Y47" s="13" t="s">
        <v>38</v>
      </c>
    </row>
    <row r="48" spans="1:25" ht="15.75" thickBot="1" x14ac:dyDescent="0.2">
      <c r="A48" s="14">
        <v>150121</v>
      </c>
      <c r="B48" s="150" t="s">
        <v>159</v>
      </c>
      <c r="C48" s="14">
        <v>1.024</v>
      </c>
      <c r="D48" s="151">
        <v>2E-3</v>
      </c>
      <c r="E48" s="150">
        <v>6.62</v>
      </c>
      <c r="F48" s="14">
        <v>1.028</v>
      </c>
      <c r="G48" s="152">
        <v>3.8999999999999998E-3</v>
      </c>
      <c r="H48" s="152">
        <v>3.5000000000000003E-2</v>
      </c>
      <c r="I48" s="150">
        <v>5</v>
      </c>
      <c r="J48" s="150">
        <v>5</v>
      </c>
      <c r="K48" s="152">
        <v>5.0200000000000002E-2</v>
      </c>
      <c r="L48" s="150" t="s">
        <v>40</v>
      </c>
      <c r="M48" s="14" t="s">
        <v>160</v>
      </c>
      <c r="N48" s="151">
        <v>8.8000000000000005E-3</v>
      </c>
      <c r="O48" s="18">
        <v>0.44900000000000001</v>
      </c>
      <c r="P48" s="152">
        <v>-1.8E-3</v>
      </c>
      <c r="Q48" s="152">
        <v>0.72450000000000003</v>
      </c>
      <c r="R48" s="152">
        <v>-1.01E-2</v>
      </c>
      <c r="S48" s="152">
        <v>-5.1999999999999998E-3</v>
      </c>
      <c r="T48" s="152">
        <v>1.26E-2</v>
      </c>
      <c r="U48" s="150">
        <v>454</v>
      </c>
      <c r="V48" s="150">
        <v>0</v>
      </c>
      <c r="W48" s="153">
        <v>0.21180555555555555</v>
      </c>
      <c r="X48" s="154">
        <v>42738</v>
      </c>
      <c r="Y48" s="21" t="s">
        <v>38</v>
      </c>
    </row>
    <row r="49" spans="1:25" ht="15.75" thickBot="1" x14ac:dyDescent="0.2">
      <c r="A49" s="7">
        <v>502014</v>
      </c>
      <c r="B49" s="144" t="s">
        <v>89</v>
      </c>
      <c r="C49" s="7">
        <v>1.036</v>
      </c>
      <c r="D49" s="147">
        <v>1.9E-3</v>
      </c>
      <c r="E49" s="144">
        <v>1354.98</v>
      </c>
      <c r="F49" s="7">
        <v>1.0369999999999999</v>
      </c>
      <c r="G49" s="146">
        <v>1E-3</v>
      </c>
      <c r="H49" s="146">
        <v>3.5000000000000003E-2</v>
      </c>
      <c r="I49" s="144">
        <v>5.75</v>
      </c>
      <c r="J49" s="144">
        <v>5</v>
      </c>
      <c r="K49" s="146">
        <v>5.0180000000000002E-2</v>
      </c>
      <c r="L49" s="144" t="s">
        <v>40</v>
      </c>
      <c r="M49" s="7" t="s">
        <v>154</v>
      </c>
      <c r="N49" s="147">
        <v>6.3E-3</v>
      </c>
      <c r="O49" s="23">
        <v>0.1237</v>
      </c>
      <c r="P49" s="146">
        <v>-4.7999999999999996E-3</v>
      </c>
      <c r="Q49" s="160">
        <v>1.0426</v>
      </c>
      <c r="R49" s="146">
        <v>4.8999999999999998E-3</v>
      </c>
      <c r="S49" s="146">
        <v>4.7999999999999996E-3</v>
      </c>
      <c r="T49" s="146">
        <v>9.5999999999999992E-3</v>
      </c>
      <c r="U49" s="144">
        <v>17754</v>
      </c>
      <c r="V49" s="144">
        <v>214</v>
      </c>
      <c r="W49" s="148">
        <v>0.21180555555555555</v>
      </c>
      <c r="X49" s="149">
        <v>42704</v>
      </c>
      <c r="Y49" s="13" t="s">
        <v>38</v>
      </c>
    </row>
    <row r="50" spans="1:25" ht="15.75" thickBot="1" x14ac:dyDescent="0.2">
      <c r="A50" s="14">
        <v>150112</v>
      </c>
      <c r="B50" s="150" t="s">
        <v>265</v>
      </c>
      <c r="C50" s="14">
        <v>1.0009999999999999</v>
      </c>
      <c r="D50" s="156">
        <v>-1E-3</v>
      </c>
      <c r="E50" s="150">
        <v>8.16</v>
      </c>
      <c r="F50" s="14">
        <v>1.0033000000000001</v>
      </c>
      <c r="G50" s="152">
        <v>2.3E-3</v>
      </c>
      <c r="H50" s="152">
        <v>3.5000000000000003E-2</v>
      </c>
      <c r="I50" s="150">
        <v>5</v>
      </c>
      <c r="J50" s="150">
        <v>5</v>
      </c>
      <c r="K50" s="152">
        <v>5.0119999999999998E-2</v>
      </c>
      <c r="L50" s="150" t="s">
        <v>40</v>
      </c>
      <c r="M50" s="14" t="s">
        <v>266</v>
      </c>
      <c r="N50" s="151">
        <v>9.4000000000000004E-3</v>
      </c>
      <c r="O50" s="18">
        <v>0.4955</v>
      </c>
      <c r="P50" s="152">
        <v>-3.8E-3</v>
      </c>
      <c r="Q50" s="152">
        <v>0.61</v>
      </c>
      <c r="R50" s="152">
        <v>-6.1999999999999998E-3</v>
      </c>
      <c r="S50" s="152">
        <v>-8.9999999999999993E-3</v>
      </c>
      <c r="T50" s="152">
        <v>9.5999999999999992E-3</v>
      </c>
      <c r="U50" s="150">
        <v>992</v>
      </c>
      <c r="V50" s="150">
        <v>-3</v>
      </c>
      <c r="W50" s="153">
        <v>0.21180555555555555</v>
      </c>
      <c r="X50" s="154">
        <v>42919</v>
      </c>
      <c r="Y50" s="21" t="s">
        <v>38</v>
      </c>
    </row>
    <row r="51" spans="1:25" ht="15.75" thickBot="1" x14ac:dyDescent="0.2">
      <c r="A51" s="7">
        <v>150167</v>
      </c>
      <c r="B51" s="144" t="s">
        <v>161</v>
      </c>
      <c r="C51" s="7">
        <v>1.03</v>
      </c>
      <c r="D51" s="157">
        <v>0</v>
      </c>
      <c r="E51" s="144">
        <v>0.48</v>
      </c>
      <c r="F51" s="7">
        <v>1.032</v>
      </c>
      <c r="G51" s="146">
        <v>1.9E-3</v>
      </c>
      <c r="H51" s="146">
        <v>3.5000000000000003E-2</v>
      </c>
      <c r="I51" s="144">
        <v>5</v>
      </c>
      <c r="J51" s="144">
        <v>5</v>
      </c>
      <c r="K51" s="146">
        <v>5.0099999999999999E-2</v>
      </c>
      <c r="L51" s="144" t="s">
        <v>40</v>
      </c>
      <c r="M51" s="7" t="s">
        <v>88</v>
      </c>
      <c r="N51" s="147">
        <v>9.2999999999999992E-3</v>
      </c>
      <c r="O51" s="23">
        <v>0.2427</v>
      </c>
      <c r="P51" s="146">
        <v>-3.8E-3</v>
      </c>
      <c r="Q51" s="146">
        <v>0.7722</v>
      </c>
      <c r="R51" s="146">
        <v>-2.8E-3</v>
      </c>
      <c r="S51" s="146">
        <v>5.4000000000000003E-3</v>
      </c>
      <c r="T51" s="146">
        <v>5.4000000000000003E-3</v>
      </c>
      <c r="U51" s="144">
        <v>2987</v>
      </c>
      <c r="V51" s="144">
        <v>0</v>
      </c>
      <c r="W51" s="148">
        <v>0.21180555555555555</v>
      </c>
      <c r="X51" s="149">
        <v>42705</v>
      </c>
      <c r="Y51" s="13" t="s">
        <v>38</v>
      </c>
    </row>
    <row r="52" spans="1:25" ht="15.75" thickBot="1" x14ac:dyDescent="0.2">
      <c r="A52" s="14">
        <v>502001</v>
      </c>
      <c r="B52" s="150" t="s">
        <v>171</v>
      </c>
      <c r="C52" s="14">
        <v>1.026</v>
      </c>
      <c r="D52" s="151">
        <v>1E-3</v>
      </c>
      <c r="E52" s="150">
        <v>5.64</v>
      </c>
      <c r="F52" s="14">
        <v>1.028</v>
      </c>
      <c r="G52" s="152">
        <v>1.9E-3</v>
      </c>
      <c r="H52" s="152">
        <v>3.5000000000000003E-2</v>
      </c>
      <c r="I52" s="150">
        <v>5</v>
      </c>
      <c r="J52" s="150">
        <v>5</v>
      </c>
      <c r="K52" s="152">
        <v>5.0099999999999999E-2</v>
      </c>
      <c r="L52" s="150" t="s">
        <v>40</v>
      </c>
      <c r="M52" s="14" t="s">
        <v>172</v>
      </c>
      <c r="N52" s="151">
        <v>9.9000000000000008E-3</v>
      </c>
      <c r="O52" s="18">
        <v>0.3775</v>
      </c>
      <c r="P52" s="152">
        <v>-3.8E-3</v>
      </c>
      <c r="Q52" s="152">
        <v>0.4612</v>
      </c>
      <c r="R52" s="152">
        <v>-6.4000000000000003E-3</v>
      </c>
      <c r="S52" s="152">
        <v>5.0000000000000001E-4</v>
      </c>
      <c r="T52" s="152">
        <v>3.8999999999999998E-3</v>
      </c>
      <c r="U52" s="150">
        <v>253</v>
      </c>
      <c r="V52" s="150">
        <v>0</v>
      </c>
      <c r="W52" s="153">
        <v>0.21180555555555555</v>
      </c>
      <c r="X52" s="154">
        <v>42738</v>
      </c>
      <c r="Y52" s="21" t="s">
        <v>38</v>
      </c>
    </row>
    <row r="53" spans="1:25" ht="15.75" thickBot="1" x14ac:dyDescent="0.2">
      <c r="A53" s="7">
        <v>150295</v>
      </c>
      <c r="B53" s="144" t="s">
        <v>167</v>
      </c>
      <c r="C53" s="7">
        <v>1.0620000000000001</v>
      </c>
      <c r="D53" s="147">
        <v>8.9999999999999998E-4</v>
      </c>
      <c r="E53" s="144">
        <v>627.80999999999995</v>
      </c>
      <c r="F53" s="7">
        <v>1.0602</v>
      </c>
      <c r="G53" s="146">
        <v>-1.6999999999999999E-3</v>
      </c>
      <c r="H53" s="146">
        <v>3.5000000000000003E-2</v>
      </c>
      <c r="I53" s="144">
        <v>5.75</v>
      </c>
      <c r="J53" s="144">
        <v>5</v>
      </c>
      <c r="K53" s="146">
        <v>5.0040000000000001E-2</v>
      </c>
      <c r="L53" s="144" t="s">
        <v>40</v>
      </c>
      <c r="M53" s="7" t="s">
        <v>48</v>
      </c>
      <c r="N53" s="147">
        <v>1.34E-2</v>
      </c>
      <c r="O53" s="23">
        <v>0.2571</v>
      </c>
      <c r="P53" s="146">
        <v>-7.6E-3</v>
      </c>
      <c r="Q53" s="146">
        <v>0.70109999999999995</v>
      </c>
      <c r="R53" s="146">
        <v>3.5999999999999999E-3</v>
      </c>
      <c r="S53" s="146">
        <v>2.9999999999999997E-4</v>
      </c>
      <c r="T53" s="146">
        <v>-5.0000000000000001E-4</v>
      </c>
      <c r="U53" s="144">
        <v>20986</v>
      </c>
      <c r="V53" s="144">
        <v>1</v>
      </c>
      <c r="W53" s="148">
        <v>0.21180555555555555</v>
      </c>
      <c r="X53" s="149">
        <v>42705</v>
      </c>
      <c r="Y53" s="13" t="s">
        <v>38</v>
      </c>
    </row>
    <row r="54" spans="1:25" ht="15.75" thickBot="1" x14ac:dyDescent="0.2">
      <c r="A54" s="14">
        <v>150281</v>
      </c>
      <c r="B54" s="150" t="s">
        <v>168</v>
      </c>
      <c r="C54" s="14">
        <v>1.0660000000000001</v>
      </c>
      <c r="D54" s="151">
        <v>8.9999999999999998E-4</v>
      </c>
      <c r="E54" s="150">
        <v>10.75</v>
      </c>
      <c r="F54" s="14">
        <v>1.0640000000000001</v>
      </c>
      <c r="G54" s="152">
        <v>-1.9E-3</v>
      </c>
      <c r="H54" s="152">
        <v>3.5000000000000003E-2</v>
      </c>
      <c r="I54" s="150">
        <v>5.75</v>
      </c>
      <c r="J54" s="150">
        <v>5</v>
      </c>
      <c r="K54" s="152">
        <v>5.0029999999999998E-2</v>
      </c>
      <c r="L54" s="150" t="s">
        <v>40</v>
      </c>
      <c r="M54" s="14" t="s">
        <v>169</v>
      </c>
      <c r="N54" s="151">
        <v>7.0000000000000001E-3</v>
      </c>
      <c r="O54" s="18">
        <v>0.12039999999999999</v>
      </c>
      <c r="P54" s="152">
        <v>-7.6E-3</v>
      </c>
      <c r="Q54" s="162">
        <v>1.0082</v>
      </c>
      <c r="R54" s="152">
        <v>1.4E-3</v>
      </c>
      <c r="S54" s="152">
        <v>4.7000000000000002E-3</v>
      </c>
      <c r="T54" s="152">
        <v>8.0999999999999996E-3</v>
      </c>
      <c r="U54" s="150">
        <v>3708</v>
      </c>
      <c r="V54" s="150">
        <v>5</v>
      </c>
      <c r="W54" s="153">
        <v>0.21180555555555555</v>
      </c>
      <c r="X54" s="154">
        <v>42704</v>
      </c>
      <c r="Y54" s="21" t="s">
        <v>38</v>
      </c>
    </row>
    <row r="55" spans="1:25" ht="15.75" thickBot="1" x14ac:dyDescent="0.2">
      <c r="A55" s="7">
        <v>502054</v>
      </c>
      <c r="B55" s="144" t="s">
        <v>55</v>
      </c>
      <c r="C55" s="7">
        <v>1.054</v>
      </c>
      <c r="D55" s="147">
        <v>2.8999999999999998E-3</v>
      </c>
      <c r="E55" s="144">
        <v>79.349999999999994</v>
      </c>
      <c r="F55" s="7">
        <v>1.052</v>
      </c>
      <c r="G55" s="146">
        <v>-1.9E-3</v>
      </c>
      <c r="H55" s="146">
        <v>3.5000000000000003E-2</v>
      </c>
      <c r="I55" s="144">
        <v>5.5</v>
      </c>
      <c r="J55" s="144">
        <v>5</v>
      </c>
      <c r="K55" s="146">
        <v>4.999E-2</v>
      </c>
      <c r="L55" s="144" t="s">
        <v>40</v>
      </c>
      <c r="M55" s="7" t="s">
        <v>56</v>
      </c>
      <c r="N55" s="147">
        <v>1.2200000000000001E-2</v>
      </c>
      <c r="O55" s="23">
        <v>0.3997</v>
      </c>
      <c r="P55" s="146">
        <v>-7.6E-3</v>
      </c>
      <c r="Q55" s="160">
        <v>0.38319999999999999</v>
      </c>
      <c r="R55" s="146">
        <v>2.3999999999999998E-3</v>
      </c>
      <c r="S55" s="146">
        <v>4.7000000000000002E-3</v>
      </c>
      <c r="T55" s="146">
        <v>5.1000000000000004E-3</v>
      </c>
      <c r="U55" s="144">
        <v>8257</v>
      </c>
      <c r="V55" s="144">
        <v>7</v>
      </c>
      <c r="W55" s="148">
        <v>0.21180555555555555</v>
      </c>
      <c r="X55" s="149">
        <v>42704</v>
      </c>
      <c r="Y55" s="13" t="s">
        <v>38</v>
      </c>
    </row>
    <row r="56" spans="1:25" ht="15.75" thickBot="1" x14ac:dyDescent="0.2">
      <c r="A56" s="14">
        <v>150090</v>
      </c>
      <c r="B56" s="150" t="s">
        <v>173</v>
      </c>
      <c r="C56" s="14">
        <v>1.03</v>
      </c>
      <c r="D56" s="151">
        <v>1.9E-3</v>
      </c>
      <c r="E56" s="150">
        <v>17.420000000000002</v>
      </c>
      <c r="F56" s="14">
        <v>1.0283</v>
      </c>
      <c r="G56" s="152">
        <v>-1.6999999999999999E-3</v>
      </c>
      <c r="H56" s="152">
        <v>3.5000000000000003E-2</v>
      </c>
      <c r="I56" s="150">
        <v>5</v>
      </c>
      <c r="J56" s="150">
        <v>5</v>
      </c>
      <c r="K56" s="152">
        <v>4.9919999999999999E-2</v>
      </c>
      <c r="L56" s="150" t="s">
        <v>40</v>
      </c>
      <c r="M56" s="14" t="s">
        <v>174</v>
      </c>
      <c r="N56" s="151">
        <v>1.14E-2</v>
      </c>
      <c r="O56" s="18">
        <v>0.41439999999999999</v>
      </c>
      <c r="P56" s="152">
        <v>-7.7000000000000002E-3</v>
      </c>
      <c r="Q56" s="152">
        <v>0.83250000000000002</v>
      </c>
      <c r="R56" s="152">
        <v>-2.2000000000000001E-3</v>
      </c>
      <c r="S56" s="152">
        <v>6.9999999999999999E-4</v>
      </c>
      <c r="T56" s="152">
        <v>-1.6999999999999999E-3</v>
      </c>
      <c r="U56" s="150">
        <v>1149</v>
      </c>
      <c r="V56" s="150">
        <v>-7</v>
      </c>
      <c r="W56" s="153">
        <v>0.21180555555555555</v>
      </c>
      <c r="X56" s="154">
        <v>42738</v>
      </c>
      <c r="Y56" s="21" t="s">
        <v>38</v>
      </c>
    </row>
    <row r="57" spans="1:25" ht="15.75" thickBot="1" x14ac:dyDescent="0.2">
      <c r="A57" s="7">
        <v>150064</v>
      </c>
      <c r="B57" s="144" t="s">
        <v>165</v>
      </c>
      <c r="C57" s="7">
        <v>1.0309999999999999</v>
      </c>
      <c r="D57" s="147">
        <v>8.8000000000000005E-3</v>
      </c>
      <c r="E57" s="144">
        <v>78.58</v>
      </c>
      <c r="F57" s="7">
        <v>1.028</v>
      </c>
      <c r="G57" s="146">
        <v>-2.8999999999999998E-3</v>
      </c>
      <c r="H57" s="146">
        <v>3.5000000000000003E-2</v>
      </c>
      <c r="I57" s="144">
        <v>5</v>
      </c>
      <c r="J57" s="144">
        <v>5</v>
      </c>
      <c r="K57" s="146">
        <v>4.9849999999999998E-2</v>
      </c>
      <c r="L57" s="144" t="s">
        <v>40</v>
      </c>
      <c r="M57" s="7" t="s">
        <v>166</v>
      </c>
      <c r="N57" s="147">
        <v>8.9999999999999993E-3</v>
      </c>
      <c r="O57" s="23">
        <v>0.46339999999999998</v>
      </c>
      <c r="P57" s="146">
        <v>-8.6E-3</v>
      </c>
      <c r="Q57" s="146">
        <v>0.9123</v>
      </c>
      <c r="R57" s="146">
        <v>-2.2000000000000001E-3</v>
      </c>
      <c r="S57" s="146">
        <v>7.4999999999999997E-3</v>
      </c>
      <c r="T57" s="146">
        <v>6.7999999999999996E-3</v>
      </c>
      <c r="U57" s="144">
        <v>271</v>
      </c>
      <c r="V57" s="144">
        <v>0</v>
      </c>
      <c r="W57" s="148">
        <v>0.17083333333333331</v>
      </c>
      <c r="X57" s="149">
        <v>42738</v>
      </c>
      <c r="Y57" s="13" t="s">
        <v>38</v>
      </c>
    </row>
    <row r="58" spans="1:25" ht="15.75" thickBot="1" x14ac:dyDescent="0.2">
      <c r="A58" s="14">
        <v>150073</v>
      </c>
      <c r="B58" s="150" t="s">
        <v>178</v>
      </c>
      <c r="C58" s="14">
        <v>1.0309999999999999</v>
      </c>
      <c r="D58" s="159">
        <v>0</v>
      </c>
      <c r="E58" s="150">
        <v>14.42</v>
      </c>
      <c r="F58" s="14">
        <v>1.028</v>
      </c>
      <c r="G58" s="152">
        <v>-2.8999999999999998E-3</v>
      </c>
      <c r="H58" s="152">
        <v>3.5000000000000003E-2</v>
      </c>
      <c r="I58" s="150">
        <v>5</v>
      </c>
      <c r="J58" s="150">
        <v>5</v>
      </c>
      <c r="K58" s="152">
        <v>4.9849999999999998E-2</v>
      </c>
      <c r="L58" s="150" t="s">
        <v>40</v>
      </c>
      <c r="M58" s="14" t="s">
        <v>174</v>
      </c>
      <c r="N58" s="151">
        <v>1.14E-2</v>
      </c>
      <c r="O58" s="18">
        <v>0.5393</v>
      </c>
      <c r="P58" s="152">
        <v>-8.6E-3</v>
      </c>
      <c r="Q58" s="152">
        <v>0.64200000000000002</v>
      </c>
      <c r="R58" s="152">
        <v>-3.3E-3</v>
      </c>
      <c r="S58" s="152">
        <v>3.5000000000000001E-3</v>
      </c>
      <c r="T58" s="152">
        <v>8.0999999999999996E-3</v>
      </c>
      <c r="U58" s="150">
        <v>366</v>
      </c>
      <c r="V58" s="150">
        <v>0</v>
      </c>
      <c r="W58" s="153">
        <v>0.17083333333333331</v>
      </c>
      <c r="X58" s="154">
        <v>42738</v>
      </c>
      <c r="Y58" s="21" t="s">
        <v>38</v>
      </c>
    </row>
    <row r="59" spans="1:25" ht="15.75" thickBot="1" x14ac:dyDescent="0.2">
      <c r="A59" s="7">
        <v>150225</v>
      </c>
      <c r="B59" s="144" t="s">
        <v>285</v>
      </c>
      <c r="C59" s="7">
        <v>1.036</v>
      </c>
      <c r="D59" s="147">
        <v>8.8000000000000005E-3</v>
      </c>
      <c r="E59" s="144">
        <v>0.15</v>
      </c>
      <c r="F59" s="7">
        <v>1.0325</v>
      </c>
      <c r="G59" s="146">
        <v>-3.3999999999999998E-3</v>
      </c>
      <c r="H59" s="146">
        <v>3.5000000000000003E-2</v>
      </c>
      <c r="I59" s="144">
        <v>5</v>
      </c>
      <c r="J59" s="144">
        <v>5</v>
      </c>
      <c r="K59" s="146">
        <v>4.9829999999999999E-2</v>
      </c>
      <c r="L59" s="144" t="s">
        <v>40</v>
      </c>
      <c r="M59" s="7" t="s">
        <v>84</v>
      </c>
      <c r="N59" s="147">
        <v>1.01E-2</v>
      </c>
      <c r="O59" s="23">
        <v>0.41720000000000002</v>
      </c>
      <c r="P59" s="146">
        <v>-8.6E-3</v>
      </c>
      <c r="Q59" s="146">
        <v>0.36330000000000001</v>
      </c>
      <c r="R59" s="146">
        <v>-3.0000000000000001E-3</v>
      </c>
      <c r="S59" s="146">
        <v>-3.5000000000000001E-3</v>
      </c>
      <c r="T59" s="146">
        <v>-1.6999999999999999E-3</v>
      </c>
      <c r="U59" s="144">
        <v>3012</v>
      </c>
      <c r="V59" s="144">
        <v>0</v>
      </c>
      <c r="W59" s="148">
        <v>0.21180555555555555</v>
      </c>
      <c r="X59" s="149">
        <v>42705</v>
      </c>
      <c r="Y59" s="13" t="s">
        <v>38</v>
      </c>
    </row>
    <row r="60" spans="1:25" ht="15.75" thickBot="1" x14ac:dyDescent="0.2">
      <c r="A60" s="14">
        <v>150138</v>
      </c>
      <c r="B60" s="150" t="s">
        <v>181</v>
      </c>
      <c r="C60" s="14">
        <v>1.0369999999999999</v>
      </c>
      <c r="D60" s="151">
        <v>3.8999999999999998E-3</v>
      </c>
      <c r="E60" s="150">
        <v>1.04</v>
      </c>
      <c r="F60" s="14">
        <v>1.032</v>
      </c>
      <c r="G60" s="152">
        <v>-4.7999999999999996E-3</v>
      </c>
      <c r="H60" s="152">
        <v>3.5000000000000003E-2</v>
      </c>
      <c r="I60" s="150">
        <v>5</v>
      </c>
      <c r="J60" s="150">
        <v>5</v>
      </c>
      <c r="K60" s="152">
        <v>4.9750000000000003E-2</v>
      </c>
      <c r="L60" s="150" t="s">
        <v>40</v>
      </c>
      <c r="M60" s="14" t="s">
        <v>182</v>
      </c>
      <c r="N60" s="151">
        <v>9.5999999999999992E-3</v>
      </c>
      <c r="O60" s="18">
        <v>0.3851</v>
      </c>
      <c r="P60" s="152">
        <v>-1.0500000000000001E-2</v>
      </c>
      <c r="Q60" s="152">
        <v>0.439</v>
      </c>
      <c r="R60" s="152">
        <v>1E-3</v>
      </c>
      <c r="S60" s="152">
        <v>-5.7999999999999996E-3</v>
      </c>
      <c r="T60" s="152">
        <v>-6.3E-3</v>
      </c>
      <c r="U60" s="150">
        <v>248</v>
      </c>
      <c r="V60" s="150">
        <v>-1</v>
      </c>
      <c r="W60" s="153">
        <v>0.21180555555555555</v>
      </c>
      <c r="X60" s="154">
        <v>42705</v>
      </c>
      <c r="Y60" s="21" t="s">
        <v>38</v>
      </c>
    </row>
    <row r="61" spans="1:25" ht="15.75" thickBot="1" x14ac:dyDescent="0.2">
      <c r="A61" s="7">
        <v>150053</v>
      </c>
      <c r="B61" s="144" t="s">
        <v>170</v>
      </c>
      <c r="C61" s="7">
        <v>1.034</v>
      </c>
      <c r="D61" s="147">
        <v>5.7999999999999996E-3</v>
      </c>
      <c r="E61" s="144">
        <v>125.24</v>
      </c>
      <c r="F61" s="7">
        <v>1.028</v>
      </c>
      <c r="G61" s="146">
        <v>-5.7999999999999996E-3</v>
      </c>
      <c r="H61" s="146">
        <v>3.5000000000000003E-2</v>
      </c>
      <c r="I61" s="144">
        <v>5</v>
      </c>
      <c r="J61" s="144">
        <v>5</v>
      </c>
      <c r="K61" s="146">
        <v>4.9700000000000001E-2</v>
      </c>
      <c r="L61" s="144" t="s">
        <v>40</v>
      </c>
      <c r="M61" s="7" t="s">
        <v>148</v>
      </c>
      <c r="N61" s="147">
        <v>9.9000000000000008E-3</v>
      </c>
      <c r="O61" s="23">
        <v>0.44219999999999998</v>
      </c>
      <c r="P61" s="146">
        <v>-1.15E-2</v>
      </c>
      <c r="Q61" s="146">
        <v>0.9879</v>
      </c>
      <c r="R61" s="146">
        <v>1.5E-3</v>
      </c>
      <c r="S61" s="146">
        <v>1.9E-3</v>
      </c>
      <c r="T61" s="146">
        <v>-5.1999999999999998E-3</v>
      </c>
      <c r="U61" s="144">
        <v>534</v>
      </c>
      <c r="V61" s="144">
        <v>-1</v>
      </c>
      <c r="W61" s="148">
        <v>0.17083333333333331</v>
      </c>
      <c r="X61" s="149">
        <v>42738</v>
      </c>
      <c r="Y61" s="13" t="s">
        <v>38</v>
      </c>
    </row>
    <row r="62" spans="1:25" ht="15.75" thickBot="1" x14ac:dyDescent="0.2">
      <c r="A62" s="14">
        <v>150094</v>
      </c>
      <c r="B62" s="150" t="s">
        <v>162</v>
      </c>
      <c r="C62" s="14">
        <v>1.034</v>
      </c>
      <c r="D62" s="151">
        <v>1.0800000000000001E-2</v>
      </c>
      <c r="E62" s="150">
        <v>0.73</v>
      </c>
      <c r="F62" s="14">
        <v>1.028</v>
      </c>
      <c r="G62" s="152">
        <v>-5.7999999999999996E-3</v>
      </c>
      <c r="H62" s="152">
        <v>3.5000000000000003E-2</v>
      </c>
      <c r="I62" s="150">
        <v>5</v>
      </c>
      <c r="J62" s="150">
        <v>5</v>
      </c>
      <c r="K62" s="152">
        <v>4.9700000000000001E-2</v>
      </c>
      <c r="L62" s="150" t="s">
        <v>40</v>
      </c>
      <c r="M62" s="14" t="s">
        <v>163</v>
      </c>
      <c r="N62" s="151">
        <v>8.5000000000000006E-3</v>
      </c>
      <c r="O62" s="18">
        <v>0.1605</v>
      </c>
      <c r="P62" s="152">
        <v>-1.15E-2</v>
      </c>
      <c r="Q62" s="152">
        <v>1.6274999999999999</v>
      </c>
      <c r="R62" s="152">
        <v>-2.2000000000000001E-3</v>
      </c>
      <c r="S62" s="152">
        <v>-5.3E-3</v>
      </c>
      <c r="T62" s="152">
        <v>-3.3E-3</v>
      </c>
      <c r="U62" s="150">
        <v>968</v>
      </c>
      <c r="V62" s="150">
        <v>-5</v>
      </c>
      <c r="W62" s="153">
        <v>0.21180555555555555</v>
      </c>
      <c r="X62" s="154">
        <v>42738</v>
      </c>
      <c r="Y62" s="21" t="s">
        <v>38</v>
      </c>
    </row>
    <row r="63" spans="1:25" ht="15.75" thickBot="1" x14ac:dyDescent="0.2">
      <c r="A63" s="7">
        <v>150211</v>
      </c>
      <c r="B63" s="144" t="s">
        <v>175</v>
      </c>
      <c r="C63" s="7">
        <v>1.0389999999999999</v>
      </c>
      <c r="D63" s="147">
        <v>1E-3</v>
      </c>
      <c r="E63" s="144">
        <v>1117.93</v>
      </c>
      <c r="F63" s="7">
        <v>1.03</v>
      </c>
      <c r="G63" s="146">
        <v>-8.6999999999999994E-3</v>
      </c>
      <c r="H63" s="146">
        <v>3.5000000000000003E-2</v>
      </c>
      <c r="I63" s="144">
        <v>5</v>
      </c>
      <c r="J63" s="144">
        <v>5</v>
      </c>
      <c r="K63" s="146">
        <v>4.9549999999999997E-2</v>
      </c>
      <c r="L63" s="144" t="s">
        <v>40</v>
      </c>
      <c r="M63" s="7" t="s">
        <v>176</v>
      </c>
      <c r="N63" s="147">
        <v>8.2000000000000007E-3</v>
      </c>
      <c r="O63" s="23">
        <v>0.3412</v>
      </c>
      <c r="P63" s="146">
        <v>-1.43E-2</v>
      </c>
      <c r="Q63" s="146">
        <v>0.54410000000000003</v>
      </c>
      <c r="R63" s="146">
        <v>1.6000000000000001E-3</v>
      </c>
      <c r="S63" s="146">
        <v>0</v>
      </c>
      <c r="T63" s="146">
        <v>1.5E-3</v>
      </c>
      <c r="U63" s="144">
        <v>95640</v>
      </c>
      <c r="V63" s="144">
        <v>311</v>
      </c>
      <c r="W63" s="148">
        <v>0.21180555555555555</v>
      </c>
      <c r="X63" s="149">
        <v>42719</v>
      </c>
      <c r="Y63" s="13" t="s">
        <v>38</v>
      </c>
    </row>
    <row r="64" spans="1:25" ht="15.75" thickBot="1" x14ac:dyDescent="0.2">
      <c r="A64" s="14">
        <v>150213</v>
      </c>
      <c r="B64" s="150" t="s">
        <v>177</v>
      </c>
      <c r="C64" s="14">
        <v>1.0389999999999999</v>
      </c>
      <c r="D64" s="159">
        <v>0</v>
      </c>
      <c r="E64" s="150">
        <v>603.32000000000005</v>
      </c>
      <c r="F64" s="14">
        <v>1.028</v>
      </c>
      <c r="G64" s="152">
        <v>-1.0699999999999999E-2</v>
      </c>
      <c r="H64" s="152">
        <v>3.5000000000000003E-2</v>
      </c>
      <c r="I64" s="150">
        <v>5</v>
      </c>
      <c r="J64" s="150">
        <v>5</v>
      </c>
      <c r="K64" s="152">
        <v>4.9459999999999997E-2</v>
      </c>
      <c r="L64" s="150" t="s">
        <v>40</v>
      </c>
      <c r="M64" s="14" t="s">
        <v>174</v>
      </c>
      <c r="N64" s="151">
        <v>1.14E-2</v>
      </c>
      <c r="O64" s="18">
        <v>0.16930000000000001</v>
      </c>
      <c r="P64" s="152">
        <v>-1.6299999999999999E-2</v>
      </c>
      <c r="Q64" s="152">
        <v>1.6</v>
      </c>
      <c r="R64" s="152">
        <v>-4.8999999999999998E-3</v>
      </c>
      <c r="S64" s="152">
        <v>-2E-3</v>
      </c>
      <c r="T64" s="152">
        <v>-1.2999999999999999E-3</v>
      </c>
      <c r="U64" s="150">
        <v>101607</v>
      </c>
      <c r="V64" s="150">
        <v>-9</v>
      </c>
      <c r="W64" s="153">
        <v>0.21180555555555555</v>
      </c>
      <c r="X64" s="154">
        <v>42738</v>
      </c>
      <c r="Y64" s="21" t="s">
        <v>38</v>
      </c>
    </row>
    <row r="65" spans="1:25" ht="15.75" thickBot="1" x14ac:dyDescent="0.2">
      <c r="A65" s="7">
        <v>150152</v>
      </c>
      <c r="B65" s="144" t="s">
        <v>183</v>
      </c>
      <c r="C65" s="7">
        <v>1.052</v>
      </c>
      <c r="D65" s="147">
        <v>1.9E-3</v>
      </c>
      <c r="E65" s="144">
        <v>1719.02</v>
      </c>
      <c r="F65" s="7">
        <v>1.028</v>
      </c>
      <c r="G65" s="146">
        <v>-2.3300000000000001E-2</v>
      </c>
      <c r="H65" s="146">
        <v>3.5000000000000003E-2</v>
      </c>
      <c r="I65" s="144">
        <v>5</v>
      </c>
      <c r="J65" s="144">
        <v>5</v>
      </c>
      <c r="K65" s="146">
        <v>4.8829999999999998E-2</v>
      </c>
      <c r="L65" s="144" t="s">
        <v>40</v>
      </c>
      <c r="M65" s="7" t="s">
        <v>129</v>
      </c>
      <c r="N65" s="147">
        <v>0.01</v>
      </c>
      <c r="O65" s="23">
        <v>0.38729999999999998</v>
      </c>
      <c r="P65" s="146">
        <v>-2.8400000000000002E-2</v>
      </c>
      <c r="Q65" s="146">
        <v>0.43830000000000002</v>
      </c>
      <c r="R65" s="146">
        <v>-6.1000000000000004E-3</v>
      </c>
      <c r="S65" s="146">
        <v>-3.3999999999999998E-3</v>
      </c>
      <c r="T65" s="146">
        <v>-2.8999999999999998E-3</v>
      </c>
      <c r="U65" s="144">
        <v>341502</v>
      </c>
      <c r="V65" s="144">
        <v>-68</v>
      </c>
      <c r="W65" s="148">
        <v>0.21180555555555555</v>
      </c>
      <c r="X65" s="149">
        <v>42738</v>
      </c>
      <c r="Y65" s="13" t="s">
        <v>38</v>
      </c>
    </row>
    <row r="66" spans="1:25" ht="15.75" thickBot="1" x14ac:dyDescent="0.2">
      <c r="A66" s="14">
        <v>502031</v>
      </c>
      <c r="B66" s="161" t="s">
        <v>65</v>
      </c>
      <c r="C66" s="14">
        <v>1.054</v>
      </c>
      <c r="D66" s="151">
        <v>2.8999999999999998E-3</v>
      </c>
      <c r="E66" s="150">
        <v>2.69</v>
      </c>
      <c r="F66" s="14">
        <v>1.0269999999999999</v>
      </c>
      <c r="G66" s="152">
        <v>-2.63E-2</v>
      </c>
      <c r="H66" s="152">
        <v>3.5000000000000003E-2</v>
      </c>
      <c r="I66" s="150">
        <v>5.5</v>
      </c>
      <c r="J66" s="150">
        <v>5</v>
      </c>
      <c r="K66" s="152">
        <v>4.8689999999999997E-2</v>
      </c>
      <c r="L66" s="150" t="s">
        <v>40</v>
      </c>
      <c r="M66" s="14" t="s">
        <v>66</v>
      </c>
      <c r="N66" s="151">
        <v>6.0000000000000001E-3</v>
      </c>
      <c r="O66" s="18">
        <v>0.35799999999999998</v>
      </c>
      <c r="P66" s="152">
        <v>-3.1199999999999999E-2</v>
      </c>
      <c r="Q66" s="152">
        <v>0.50819999999999999</v>
      </c>
      <c r="R66" s="152">
        <v>4.0000000000000001E-3</v>
      </c>
      <c r="S66" s="152">
        <v>1.21E-2</v>
      </c>
      <c r="T66" s="152">
        <v>1.3100000000000001E-2</v>
      </c>
      <c r="U66" s="150">
        <v>885</v>
      </c>
      <c r="V66" s="150">
        <v>17</v>
      </c>
      <c r="W66" s="153">
        <v>0.21180555555555555</v>
      </c>
      <c r="X66" s="154">
        <v>42580</v>
      </c>
      <c r="Y66" s="21" t="s">
        <v>38</v>
      </c>
    </row>
    <row r="67" spans="1:25" ht="15.75" thickBot="1" x14ac:dyDescent="0.2">
      <c r="A67" s="7">
        <v>150030</v>
      </c>
      <c r="B67" s="144" t="s">
        <v>179</v>
      </c>
      <c r="C67" s="7">
        <v>1.0569999999999999</v>
      </c>
      <c r="D67" s="147">
        <v>1.6299999999999999E-2</v>
      </c>
      <c r="E67" s="144">
        <v>2.9</v>
      </c>
      <c r="F67" s="7">
        <v>1.028</v>
      </c>
      <c r="G67" s="146">
        <v>-2.8199999999999999E-2</v>
      </c>
      <c r="H67" s="146">
        <v>3.5000000000000003E-2</v>
      </c>
      <c r="I67" s="144">
        <v>5</v>
      </c>
      <c r="J67" s="144">
        <v>5</v>
      </c>
      <c r="K67" s="146">
        <v>4.8590000000000001E-2</v>
      </c>
      <c r="L67" s="144" t="s">
        <v>40</v>
      </c>
      <c r="M67" s="7" t="s">
        <v>180</v>
      </c>
      <c r="N67" s="147">
        <v>1.03E-2</v>
      </c>
      <c r="O67" s="23">
        <v>0.38790000000000002</v>
      </c>
      <c r="P67" s="146">
        <v>-3.3000000000000002E-2</v>
      </c>
      <c r="Q67" s="146">
        <v>0.91569999999999996</v>
      </c>
      <c r="R67" s="146">
        <v>-7.7000000000000002E-3</v>
      </c>
      <c r="S67" s="146">
        <v>-8.6999999999999994E-3</v>
      </c>
      <c r="T67" s="146">
        <v>-7.7000000000000002E-3</v>
      </c>
      <c r="U67" s="144">
        <v>3184</v>
      </c>
      <c r="V67" s="144">
        <v>0</v>
      </c>
      <c r="W67" s="148">
        <v>0.21180555555555555</v>
      </c>
      <c r="X67" s="149">
        <v>42738</v>
      </c>
      <c r="Y67" s="13" t="s">
        <v>38</v>
      </c>
    </row>
    <row r="68" spans="1:25" ht="15.75" thickBot="1" x14ac:dyDescent="0.2">
      <c r="A68" s="14">
        <v>150036</v>
      </c>
      <c r="B68" s="150" t="s">
        <v>298</v>
      </c>
      <c r="C68" s="14">
        <v>1.0580000000000001</v>
      </c>
      <c r="D68" s="151">
        <v>1.54E-2</v>
      </c>
      <c r="E68" s="150">
        <v>0.11</v>
      </c>
      <c r="F68" s="14">
        <v>1.028</v>
      </c>
      <c r="G68" s="152">
        <v>-2.92E-2</v>
      </c>
      <c r="H68" s="152">
        <v>3.5000000000000003E-2</v>
      </c>
      <c r="I68" s="150">
        <v>5</v>
      </c>
      <c r="J68" s="150">
        <v>5</v>
      </c>
      <c r="K68" s="152">
        <v>4.854E-2</v>
      </c>
      <c r="L68" s="150" t="s">
        <v>40</v>
      </c>
      <c r="M68" s="14" t="s">
        <v>36</v>
      </c>
      <c r="N68" s="151">
        <v>9.2999999999999992E-3</v>
      </c>
      <c r="O68" s="18">
        <v>0.59130000000000005</v>
      </c>
      <c r="P68" s="152">
        <v>-3.3799999999999997E-2</v>
      </c>
      <c r="Q68" s="152">
        <v>0.53890000000000005</v>
      </c>
      <c r="R68" s="152">
        <v>8.0000000000000002E-3</v>
      </c>
      <c r="S68" s="152">
        <v>1.15E-2</v>
      </c>
      <c r="T68" s="152">
        <v>-6.7999999999999996E-3</v>
      </c>
      <c r="U68" s="150">
        <v>187</v>
      </c>
      <c r="V68" s="150">
        <v>0</v>
      </c>
      <c r="W68" s="153">
        <v>0.17083333333333331</v>
      </c>
      <c r="X68" s="154">
        <v>42738</v>
      </c>
      <c r="Y68" s="21" t="s">
        <v>38</v>
      </c>
    </row>
    <row r="69" spans="1:25" ht="15.75" thickBot="1" x14ac:dyDescent="0.2">
      <c r="A69" s="7">
        <v>150055</v>
      </c>
      <c r="B69" s="144" t="s">
        <v>184</v>
      </c>
      <c r="C69" s="7">
        <v>1.0629999999999999</v>
      </c>
      <c r="D69" s="147">
        <v>8.9999999999999998E-4</v>
      </c>
      <c r="E69" s="144">
        <v>42.94</v>
      </c>
      <c r="F69" s="7">
        <v>1.028</v>
      </c>
      <c r="G69" s="146">
        <v>-3.4000000000000002E-2</v>
      </c>
      <c r="H69" s="146">
        <v>3.5000000000000003E-2</v>
      </c>
      <c r="I69" s="144">
        <v>5</v>
      </c>
      <c r="J69" s="144">
        <v>5</v>
      </c>
      <c r="K69" s="146">
        <v>4.8309999999999999E-2</v>
      </c>
      <c r="L69" s="144" t="s">
        <v>40</v>
      </c>
      <c r="M69" s="7" t="s">
        <v>148</v>
      </c>
      <c r="N69" s="147">
        <v>9.9000000000000008E-3</v>
      </c>
      <c r="O69" s="23">
        <v>0.59119999999999995</v>
      </c>
      <c r="P69" s="146">
        <v>-3.85E-2</v>
      </c>
      <c r="Q69" s="144" t="s">
        <v>37</v>
      </c>
      <c r="R69" s="146">
        <v>-2.7000000000000001E-3</v>
      </c>
      <c r="S69" s="146">
        <v>-1.17E-2</v>
      </c>
      <c r="T69" s="146">
        <v>-8.0000000000000002E-3</v>
      </c>
      <c r="U69" s="144">
        <v>325</v>
      </c>
      <c r="V69" s="144">
        <v>-6</v>
      </c>
      <c r="W69" s="148">
        <v>0.17083333333333331</v>
      </c>
      <c r="X69" s="149">
        <v>42738</v>
      </c>
      <c r="Y69" s="13" t="s">
        <v>38</v>
      </c>
    </row>
    <row r="70" spans="1:25" ht="15.75" thickBot="1" x14ac:dyDescent="0.2">
      <c r="A70" s="14">
        <v>150012</v>
      </c>
      <c r="B70" s="150" t="s">
        <v>185</v>
      </c>
      <c r="C70" s="14">
        <v>1.0229999999999999</v>
      </c>
      <c r="D70" s="159">
        <v>0</v>
      </c>
      <c r="E70" s="150">
        <v>15.36</v>
      </c>
      <c r="F70" s="14">
        <v>1.014</v>
      </c>
      <c r="G70" s="152">
        <v>-8.8999999999999999E-3</v>
      </c>
      <c r="H70" s="150" t="s">
        <v>186</v>
      </c>
      <c r="I70" s="150">
        <v>5</v>
      </c>
      <c r="J70" s="150">
        <v>5</v>
      </c>
      <c r="K70" s="152">
        <v>4.7219999999999998E-2</v>
      </c>
      <c r="L70" s="150" t="s">
        <v>40</v>
      </c>
      <c r="M70" s="14" t="s">
        <v>187</v>
      </c>
      <c r="N70" s="151">
        <v>9.4000000000000004E-3</v>
      </c>
      <c r="O70" s="18">
        <v>0.51370000000000005</v>
      </c>
      <c r="P70" s="152">
        <v>-1.17E-2</v>
      </c>
      <c r="Q70" s="150" t="s">
        <v>37</v>
      </c>
      <c r="R70" s="152">
        <v>-6.1000000000000004E-3</v>
      </c>
      <c r="S70" s="152">
        <v>-3.2000000000000002E-3</v>
      </c>
      <c r="T70" s="152">
        <v>-1E-3</v>
      </c>
      <c r="U70" s="150">
        <v>8122</v>
      </c>
      <c r="V70" s="150">
        <v>0</v>
      </c>
      <c r="W70" s="153">
        <v>0.17083333333333331</v>
      </c>
      <c r="X70" s="154">
        <v>43570</v>
      </c>
      <c r="Y70" s="21" t="s">
        <v>38</v>
      </c>
    </row>
    <row r="71" spans="1:25" ht="15.75" thickBot="1" x14ac:dyDescent="0.2">
      <c r="A71" s="7">
        <v>150085</v>
      </c>
      <c r="B71" s="144" t="s">
        <v>188</v>
      </c>
      <c r="C71" s="7">
        <v>1.014</v>
      </c>
      <c r="D71" s="157">
        <v>0</v>
      </c>
      <c r="E71" s="144">
        <v>240.4</v>
      </c>
      <c r="F71" s="7">
        <v>1.0105999999999999</v>
      </c>
      <c r="G71" s="146">
        <v>-3.3999999999999998E-3</v>
      </c>
      <c r="H71" s="146">
        <v>3.5000000000000003E-2</v>
      </c>
      <c r="I71" s="144">
        <v>5</v>
      </c>
      <c r="J71" s="144">
        <v>5</v>
      </c>
      <c r="K71" s="146">
        <v>4.5260000000000002E-2</v>
      </c>
      <c r="L71" s="144">
        <v>0.78</v>
      </c>
      <c r="M71" s="7" t="s">
        <v>189</v>
      </c>
      <c r="N71" s="147">
        <v>7.4999999999999997E-3</v>
      </c>
      <c r="O71" s="146">
        <v>0.4098</v>
      </c>
      <c r="P71" s="144" t="s">
        <v>37</v>
      </c>
      <c r="Q71" s="160">
        <v>0.87290000000000001</v>
      </c>
      <c r="R71" s="146">
        <v>9.4999999999999998E-3</v>
      </c>
      <c r="S71" s="146">
        <v>6.9999999999999999E-4</v>
      </c>
      <c r="T71" s="146">
        <v>5.0000000000000001E-3</v>
      </c>
      <c r="U71" s="144">
        <v>18900</v>
      </c>
      <c r="V71" s="144">
        <v>67</v>
      </c>
      <c r="W71" s="148">
        <v>0.21180555555555555</v>
      </c>
      <c r="X71" s="149">
        <v>42863</v>
      </c>
      <c r="Y71" s="13" t="s">
        <v>38</v>
      </c>
    </row>
    <row r="72" spans="1:25" ht="15.75" thickBot="1" x14ac:dyDescent="0.2">
      <c r="A72" s="14">
        <v>150083</v>
      </c>
      <c r="B72" s="150" t="s">
        <v>287</v>
      </c>
      <c r="C72" s="14">
        <v>1.1399999999999999</v>
      </c>
      <c r="D72" s="151">
        <v>4.6800000000000001E-2</v>
      </c>
      <c r="E72" s="150">
        <v>1.21</v>
      </c>
      <c r="F72" s="14">
        <v>1.0283</v>
      </c>
      <c r="G72" s="152">
        <v>-0.1086</v>
      </c>
      <c r="H72" s="152">
        <v>3.5000000000000003E-2</v>
      </c>
      <c r="I72" s="150">
        <v>5</v>
      </c>
      <c r="J72" s="150">
        <v>5</v>
      </c>
      <c r="K72" s="152">
        <v>4.4979999999999999E-2</v>
      </c>
      <c r="L72" s="150" t="s">
        <v>40</v>
      </c>
      <c r="M72" s="14" t="s">
        <v>266</v>
      </c>
      <c r="N72" s="151">
        <v>9.4000000000000004E-3</v>
      </c>
      <c r="O72" s="18">
        <v>0.37559999999999999</v>
      </c>
      <c r="P72" s="152">
        <v>-0.10340000000000001</v>
      </c>
      <c r="Q72" s="152">
        <v>0.95379999999999998</v>
      </c>
      <c r="R72" s="152">
        <v>1.7399999999999999E-2</v>
      </c>
      <c r="S72" s="152">
        <v>-1E-3</v>
      </c>
      <c r="T72" s="152">
        <v>-5.8999999999999999E-3</v>
      </c>
      <c r="U72" s="150">
        <v>693</v>
      </c>
      <c r="V72" s="150">
        <v>0</v>
      </c>
      <c r="W72" s="153">
        <v>0.21180555555555555</v>
      </c>
      <c r="X72" s="154">
        <v>42738</v>
      </c>
      <c r="Y72" s="21" t="s">
        <v>38</v>
      </c>
    </row>
    <row r="73" spans="1:25" ht="15.75" thickBot="1" x14ac:dyDescent="0.2">
      <c r="A73" s="7">
        <v>150059</v>
      </c>
      <c r="B73" s="144" t="s">
        <v>190</v>
      </c>
      <c r="C73" s="7">
        <v>1.2170000000000001</v>
      </c>
      <c r="D73" s="147">
        <v>1.7600000000000001E-2</v>
      </c>
      <c r="E73" s="144">
        <v>3.03</v>
      </c>
      <c r="F73" s="7">
        <v>1.028</v>
      </c>
      <c r="G73" s="146">
        <v>-0.18390000000000001</v>
      </c>
      <c r="H73" s="146">
        <v>3.5000000000000003E-2</v>
      </c>
      <c r="I73" s="144">
        <v>5</v>
      </c>
      <c r="J73" s="144">
        <v>5</v>
      </c>
      <c r="K73" s="146">
        <v>4.2049999999999997E-2</v>
      </c>
      <c r="L73" s="144" t="s">
        <v>40</v>
      </c>
      <c r="M73" s="7" t="s">
        <v>191</v>
      </c>
      <c r="N73" s="147">
        <v>1.5800000000000002E-2</v>
      </c>
      <c r="O73" s="23">
        <v>0.49780000000000002</v>
      </c>
      <c r="P73" s="146">
        <v>-0.16009999999999999</v>
      </c>
      <c r="Q73" s="146">
        <v>1.2371000000000001</v>
      </c>
      <c r="R73" s="146">
        <v>-3.3E-3</v>
      </c>
      <c r="S73" s="146">
        <v>-5.3E-3</v>
      </c>
      <c r="T73" s="146">
        <v>1.2999999999999999E-3</v>
      </c>
      <c r="U73" s="144">
        <v>4245</v>
      </c>
      <c r="V73" s="144">
        <v>-17</v>
      </c>
      <c r="W73" s="148">
        <v>0.17083333333333331</v>
      </c>
      <c r="X73" s="149">
        <v>42738</v>
      </c>
      <c r="Y73" s="13" t="s">
        <v>38</v>
      </c>
    </row>
    <row r="74" spans="1:25" ht="15.75" thickBot="1" x14ac:dyDescent="0.2">
      <c r="A74" s="14">
        <v>150096</v>
      </c>
      <c r="B74" s="150" t="s">
        <v>192</v>
      </c>
      <c r="C74" s="14">
        <v>1.1100000000000001</v>
      </c>
      <c r="D74" s="151">
        <v>1.09E-2</v>
      </c>
      <c r="E74" s="150">
        <v>3.24</v>
      </c>
      <c r="F74" s="14">
        <v>1.028</v>
      </c>
      <c r="G74" s="152">
        <v>-7.9799999999999996E-2</v>
      </c>
      <c r="H74" s="152">
        <v>3.5000000000000003E-2</v>
      </c>
      <c r="I74" s="150">
        <v>5</v>
      </c>
      <c r="J74" s="150">
        <v>5</v>
      </c>
      <c r="K74" s="152">
        <v>-3.6080000000000001E-2</v>
      </c>
      <c r="L74" s="150">
        <v>0.92</v>
      </c>
      <c r="M74" s="14" t="s">
        <v>193</v>
      </c>
      <c r="N74" s="151">
        <v>1.2999999999999999E-2</v>
      </c>
      <c r="O74" s="152">
        <v>0.36570000000000003</v>
      </c>
      <c r="P74" s="150" t="s">
        <v>37</v>
      </c>
      <c r="Q74" s="152">
        <v>0.98529999999999995</v>
      </c>
      <c r="R74" s="152">
        <v>-3.3999999999999998E-3</v>
      </c>
      <c r="S74" s="152">
        <v>-7.0000000000000001E-3</v>
      </c>
      <c r="T74" s="152">
        <v>-4.4999999999999997E-3</v>
      </c>
      <c r="U74" s="150">
        <v>12393</v>
      </c>
      <c r="V74" s="150">
        <v>-5</v>
      </c>
      <c r="W74" s="153">
        <v>0.21180555555555555</v>
      </c>
      <c r="X74" s="154">
        <v>42738</v>
      </c>
      <c r="Y74" s="21" t="s">
        <v>38</v>
      </c>
    </row>
    <row r="75" spans="1:25" ht="14.25" thickBot="1" x14ac:dyDescent="0.2">
      <c r="A75" s="44" t="s">
        <v>243</v>
      </c>
      <c r="B75" s="36"/>
      <c r="C75" s="35"/>
      <c r="D75" s="43">
        <f>AVERAGE(D42:D74)</f>
        <v>5.3060606060606058E-3</v>
      </c>
      <c r="E75" s="36"/>
      <c r="F75" s="35"/>
      <c r="G75" s="43">
        <f>AVERAGE(G42:G74)</f>
        <v>-1.3903030303030302E-2</v>
      </c>
      <c r="H75" s="37"/>
      <c r="I75" s="36"/>
      <c r="J75" s="36"/>
      <c r="K75" s="43">
        <f>AVERAGE(K42:K74)</f>
        <v>4.6801818181818181E-2</v>
      </c>
      <c r="L75" s="36"/>
      <c r="M75" s="35"/>
      <c r="N75" s="38"/>
      <c r="O75" s="39"/>
      <c r="P75" s="43">
        <f>AVERAGE(P42:P74)</f>
        <v>-2.0072413793103448E-2</v>
      </c>
      <c r="Q75" s="37"/>
      <c r="R75" s="43">
        <f>AVERAGE(R42:R74)</f>
        <v>-1.2606060606060606E-3</v>
      </c>
      <c r="S75" s="37"/>
      <c r="T75" s="37"/>
      <c r="U75" s="36"/>
      <c r="V75" s="36"/>
      <c r="W75" s="40"/>
      <c r="X75" s="41"/>
      <c r="Y75" s="42"/>
    </row>
    <row r="76" spans="1:25" ht="15.75" thickBot="1" x14ac:dyDescent="0.2">
      <c r="A76" s="7">
        <v>150049</v>
      </c>
      <c r="B76" s="144" t="s">
        <v>142</v>
      </c>
      <c r="C76" s="7">
        <v>0.999</v>
      </c>
      <c r="D76" s="147">
        <v>3.0000000000000001E-3</v>
      </c>
      <c r="E76" s="144">
        <v>82.19</v>
      </c>
      <c r="F76" s="7">
        <v>1.0169999999999999</v>
      </c>
      <c r="G76" s="146">
        <v>1.77E-2</v>
      </c>
      <c r="H76" s="146">
        <v>3.2000000000000001E-2</v>
      </c>
      <c r="I76" s="144">
        <v>4.7</v>
      </c>
      <c r="J76" s="144">
        <v>4.7</v>
      </c>
      <c r="K76" s="146">
        <v>4.786E-2</v>
      </c>
      <c r="L76" s="144" t="s">
        <v>40</v>
      </c>
      <c r="M76" s="7" t="s">
        <v>36</v>
      </c>
      <c r="N76" s="157">
        <v>0</v>
      </c>
      <c r="O76" s="23">
        <v>0.51400000000000001</v>
      </c>
      <c r="P76" s="146">
        <v>1.03E-2</v>
      </c>
      <c r="Q76" s="144" t="s">
        <v>37</v>
      </c>
      <c r="R76" s="146">
        <v>5.1999999999999998E-3</v>
      </c>
      <c r="S76" s="146">
        <v>-2E-3</v>
      </c>
      <c r="T76" s="146">
        <v>6.0000000000000001E-3</v>
      </c>
      <c r="U76" s="144">
        <v>1937</v>
      </c>
      <c r="V76" s="144">
        <v>0</v>
      </c>
      <c r="W76" s="148">
        <v>0.21180555555555555</v>
      </c>
      <c r="X76" s="149">
        <v>42807</v>
      </c>
      <c r="Y76" s="13" t="s">
        <v>38</v>
      </c>
    </row>
    <row r="77" spans="1:25" ht="15.75" thickBot="1" x14ac:dyDescent="0.2">
      <c r="A77" s="14">
        <v>150148</v>
      </c>
      <c r="B77" s="150" t="s">
        <v>143</v>
      </c>
      <c r="C77" s="14">
        <v>1.0209999999999999</v>
      </c>
      <c r="D77" s="151">
        <v>3.8999999999999998E-3</v>
      </c>
      <c r="E77" s="150">
        <v>79</v>
      </c>
      <c r="F77" s="14">
        <v>1.0289999999999999</v>
      </c>
      <c r="G77" s="152">
        <v>7.7999999999999996E-3</v>
      </c>
      <c r="H77" s="152">
        <v>3.2000000000000001E-2</v>
      </c>
      <c r="I77" s="150">
        <v>4.7</v>
      </c>
      <c r="J77" s="150">
        <v>4.7</v>
      </c>
      <c r="K77" s="152">
        <v>4.7379999999999999E-2</v>
      </c>
      <c r="L77" s="150" t="s">
        <v>40</v>
      </c>
      <c r="M77" s="14" t="s">
        <v>144</v>
      </c>
      <c r="N77" s="151">
        <v>1.0800000000000001E-2</v>
      </c>
      <c r="O77" s="18">
        <v>0.1915</v>
      </c>
      <c r="P77" s="152">
        <v>-4.0000000000000002E-4</v>
      </c>
      <c r="Q77" s="152">
        <v>0.89639999999999997</v>
      </c>
      <c r="R77" s="152">
        <v>-5.5999999999999999E-3</v>
      </c>
      <c r="S77" s="152">
        <v>-6.4000000000000003E-3</v>
      </c>
      <c r="T77" s="152">
        <v>-1.9E-3</v>
      </c>
      <c r="U77" s="150">
        <v>13837</v>
      </c>
      <c r="V77" s="150">
        <v>-33</v>
      </c>
      <c r="W77" s="153">
        <v>0.21180555555555555</v>
      </c>
      <c r="X77" s="154">
        <v>42719</v>
      </c>
      <c r="Y77" s="21" t="s">
        <v>38</v>
      </c>
    </row>
    <row r="78" spans="1:25" ht="15.75" thickBot="1" x14ac:dyDescent="0.2">
      <c r="A78" s="7">
        <v>150150</v>
      </c>
      <c r="B78" s="144" t="s">
        <v>145</v>
      </c>
      <c r="C78" s="7">
        <v>1.0249999999999999</v>
      </c>
      <c r="D78" s="157">
        <v>0</v>
      </c>
      <c r="E78" s="144">
        <v>236.29</v>
      </c>
      <c r="F78" s="7">
        <v>1.0289999999999999</v>
      </c>
      <c r="G78" s="146">
        <v>3.8999999999999998E-3</v>
      </c>
      <c r="H78" s="146">
        <v>3.2000000000000001E-2</v>
      </c>
      <c r="I78" s="144">
        <v>4.7</v>
      </c>
      <c r="J78" s="144">
        <v>4.7</v>
      </c>
      <c r="K78" s="146">
        <v>4.7190000000000003E-2</v>
      </c>
      <c r="L78" s="144" t="s">
        <v>40</v>
      </c>
      <c r="M78" s="7" t="s">
        <v>146</v>
      </c>
      <c r="N78" s="147">
        <v>1.77E-2</v>
      </c>
      <c r="O78" s="23">
        <v>0.41</v>
      </c>
      <c r="P78" s="146">
        <v>-4.3E-3</v>
      </c>
      <c r="Q78" s="146">
        <v>0.38390000000000002</v>
      </c>
      <c r="R78" s="146">
        <v>-2.2000000000000001E-3</v>
      </c>
      <c r="S78" s="146">
        <v>8.9999999999999998E-4</v>
      </c>
      <c r="T78" s="146">
        <v>2.8E-3</v>
      </c>
      <c r="U78" s="144">
        <v>9483</v>
      </c>
      <c r="V78" s="144">
        <v>216</v>
      </c>
      <c r="W78" s="148">
        <v>0.21180555555555555</v>
      </c>
      <c r="X78" s="149">
        <v>42719</v>
      </c>
      <c r="Y78" s="13" t="s">
        <v>38</v>
      </c>
    </row>
    <row r="79" spans="1:25" ht="15.75" thickBot="1" x14ac:dyDescent="0.2">
      <c r="A79" s="14">
        <v>150157</v>
      </c>
      <c r="B79" s="150" t="s">
        <v>149</v>
      </c>
      <c r="C79" s="14">
        <v>1.0329999999999999</v>
      </c>
      <c r="D79" s="156">
        <v>-1E-3</v>
      </c>
      <c r="E79" s="150">
        <v>50.77</v>
      </c>
      <c r="F79" s="14">
        <v>1.0289999999999999</v>
      </c>
      <c r="G79" s="152">
        <v>-3.8999999999999998E-3</v>
      </c>
      <c r="H79" s="152">
        <v>3.2000000000000001E-2</v>
      </c>
      <c r="I79" s="150">
        <v>4.7</v>
      </c>
      <c r="J79" s="150">
        <v>4.7</v>
      </c>
      <c r="K79" s="152">
        <v>4.6809999999999997E-2</v>
      </c>
      <c r="L79" s="150" t="s">
        <v>40</v>
      </c>
      <c r="M79" s="14" t="s">
        <v>150</v>
      </c>
      <c r="N79" s="151">
        <v>6.8999999999999999E-3</v>
      </c>
      <c r="O79" s="18">
        <v>0.29949999999999999</v>
      </c>
      <c r="P79" s="152">
        <v>-1.2E-2</v>
      </c>
      <c r="Q79" s="152">
        <v>0.64300000000000002</v>
      </c>
      <c r="R79" s="152">
        <v>-3.2000000000000002E-3</v>
      </c>
      <c r="S79" s="152">
        <v>-4.4000000000000003E-3</v>
      </c>
      <c r="T79" s="152">
        <v>-3.8999999999999998E-3</v>
      </c>
      <c r="U79" s="150">
        <v>116469</v>
      </c>
      <c r="V79" s="150">
        <v>1</v>
      </c>
      <c r="W79" s="153">
        <v>0.21180555555555555</v>
      </c>
      <c r="X79" s="154">
        <v>42719</v>
      </c>
      <c r="Y79" s="21" t="s">
        <v>38</v>
      </c>
    </row>
    <row r="80" spans="1:25" ht="15.75" thickBot="1" x14ac:dyDescent="0.2">
      <c r="A80" s="7">
        <v>150028</v>
      </c>
      <c r="B80" s="144" t="s">
        <v>147</v>
      </c>
      <c r="C80" s="7">
        <v>1.0329999999999999</v>
      </c>
      <c r="D80" s="147">
        <v>1.9E-3</v>
      </c>
      <c r="E80" s="144">
        <v>7.33</v>
      </c>
      <c r="F80" s="7">
        <v>1.022</v>
      </c>
      <c r="G80" s="146">
        <v>-1.0800000000000001E-2</v>
      </c>
      <c r="H80" s="146">
        <v>3.2000000000000001E-2</v>
      </c>
      <c r="I80" s="144">
        <v>4.7</v>
      </c>
      <c r="J80" s="144">
        <v>4.7</v>
      </c>
      <c r="K80" s="146">
        <v>4.6489999999999997E-2</v>
      </c>
      <c r="L80" s="144" t="s">
        <v>40</v>
      </c>
      <c r="M80" s="7" t="s">
        <v>148</v>
      </c>
      <c r="N80" s="147">
        <v>9.9000000000000008E-3</v>
      </c>
      <c r="O80" s="23">
        <v>0.5514</v>
      </c>
      <c r="P80" s="146">
        <v>-1.8700000000000001E-2</v>
      </c>
      <c r="Q80" s="146">
        <v>0.60560000000000003</v>
      </c>
      <c r="R80" s="146">
        <v>-5.8999999999999999E-3</v>
      </c>
      <c r="S80" s="146">
        <v>-6.0000000000000001E-3</v>
      </c>
      <c r="T80" s="146">
        <v>-5.0000000000000001E-3</v>
      </c>
      <c r="U80" s="144">
        <v>5035</v>
      </c>
      <c r="V80" s="144">
        <v>-48</v>
      </c>
      <c r="W80" s="148">
        <v>0.17083333333333331</v>
      </c>
      <c r="X80" s="149">
        <v>42771</v>
      </c>
      <c r="Y80" s="13" t="s">
        <v>38</v>
      </c>
    </row>
    <row r="81" spans="1:25" ht="14.25" thickBot="1" x14ac:dyDescent="0.2">
      <c r="A81" s="44" t="s">
        <v>242</v>
      </c>
      <c r="B81" s="36"/>
      <c r="C81" s="35"/>
      <c r="D81" s="43">
        <f>AVERAGE(D76:D80)</f>
        <v>1.56E-3</v>
      </c>
      <c r="E81" s="36"/>
      <c r="F81" s="35"/>
      <c r="G81" s="43">
        <f>AVERAGE(G76:G80)</f>
        <v>2.9400000000000003E-3</v>
      </c>
      <c r="H81" s="37"/>
      <c r="I81" s="36"/>
      <c r="J81" s="36"/>
      <c r="K81" s="43">
        <f>AVERAGE(K76:K80)</f>
        <v>4.7146E-2</v>
      </c>
      <c r="L81" s="36"/>
      <c r="M81" s="35"/>
      <c r="N81" s="38"/>
      <c r="O81" s="39"/>
      <c r="P81" s="43">
        <f>AVERAGE(P76:P80)</f>
        <v>-5.0200000000000002E-3</v>
      </c>
      <c r="Q81" s="37"/>
      <c r="R81" s="43">
        <f>AVERAGE(R76:R80)</f>
        <v>-2.3400000000000001E-3</v>
      </c>
      <c r="S81" s="37"/>
      <c r="T81" s="37"/>
      <c r="U81" s="36"/>
      <c r="V81" s="36"/>
      <c r="W81" s="40"/>
      <c r="X81" s="41"/>
      <c r="Y81" s="42"/>
    </row>
    <row r="82" spans="1:25" ht="15.75" thickBot="1" x14ac:dyDescent="0.2">
      <c r="A82" s="14">
        <v>150022</v>
      </c>
      <c r="B82" s="161" t="s">
        <v>42</v>
      </c>
      <c r="C82" s="14">
        <v>0.82599999999999996</v>
      </c>
      <c r="D82" s="151">
        <v>4.8999999999999998E-3</v>
      </c>
      <c r="E82" s="150">
        <v>3420.75</v>
      </c>
      <c r="F82" s="14">
        <v>1.0255000000000001</v>
      </c>
      <c r="G82" s="152">
        <v>0.19450000000000001</v>
      </c>
      <c r="H82" s="152">
        <v>0.03</v>
      </c>
      <c r="I82" s="150">
        <v>4.5</v>
      </c>
      <c r="J82" s="150">
        <v>4.5</v>
      </c>
      <c r="K82" s="152">
        <v>5.6210000000000003E-2</v>
      </c>
      <c r="L82" s="150" t="s">
        <v>40</v>
      </c>
      <c r="M82" s="14" t="s">
        <v>43</v>
      </c>
      <c r="N82" s="151">
        <v>9.1000000000000004E-3</v>
      </c>
      <c r="O82" s="18">
        <v>0.12230000000000001</v>
      </c>
      <c r="P82" s="161" t="s">
        <v>44</v>
      </c>
      <c r="Q82" s="162">
        <v>2.1194000000000002</v>
      </c>
      <c r="R82" s="152">
        <v>-4.1000000000000003E-3</v>
      </c>
      <c r="S82" s="152">
        <v>-8.9999999999999998E-4</v>
      </c>
      <c r="T82" s="152">
        <v>-8.9999999999999998E-4</v>
      </c>
      <c r="U82" s="150">
        <v>222419</v>
      </c>
      <c r="V82" s="150">
        <v>204</v>
      </c>
      <c r="W82" s="153">
        <v>0.21180555555555555</v>
      </c>
      <c r="X82" s="185">
        <v>42738</v>
      </c>
      <c r="Y82" s="21" t="s">
        <v>38</v>
      </c>
    </row>
    <row r="83" spans="1:25" s="206" customFormat="1" ht="15.75" thickBot="1" x14ac:dyDescent="0.2">
      <c r="A83" s="197">
        <v>150277</v>
      </c>
      <c r="B83" s="198" t="s">
        <v>65</v>
      </c>
      <c r="C83" s="197">
        <v>1.0309999999999999</v>
      </c>
      <c r="D83" s="199">
        <v>1E-3</v>
      </c>
      <c r="E83" s="200">
        <v>2849.44</v>
      </c>
      <c r="F83" s="197">
        <v>1.0529999999999999</v>
      </c>
      <c r="G83" s="201">
        <v>2.0899999999999998E-2</v>
      </c>
      <c r="H83" s="201">
        <v>0.03</v>
      </c>
      <c r="I83" s="200">
        <v>5</v>
      </c>
      <c r="J83" s="200">
        <v>4.5</v>
      </c>
      <c r="K83" s="201">
        <v>4.6039999999999998E-2</v>
      </c>
      <c r="L83" s="200" t="s">
        <v>40</v>
      </c>
      <c r="M83" s="197" t="s">
        <v>66</v>
      </c>
      <c r="N83" s="199">
        <v>6.0000000000000001E-3</v>
      </c>
      <c r="O83" s="202">
        <v>0.14419999999999999</v>
      </c>
      <c r="P83" s="201">
        <v>1.21E-2</v>
      </c>
      <c r="Q83" s="201">
        <v>0.97050000000000003</v>
      </c>
      <c r="R83" s="201">
        <v>3.0000000000000001E-3</v>
      </c>
      <c r="S83" s="201">
        <v>4.0000000000000001E-3</v>
      </c>
      <c r="T83" s="201">
        <v>5.8999999999999999E-3</v>
      </c>
      <c r="U83" s="200">
        <v>42455</v>
      </c>
      <c r="V83" s="200">
        <v>2865</v>
      </c>
      <c r="W83" s="203">
        <v>0.21180555555555555</v>
      </c>
      <c r="X83" s="204">
        <v>42614</v>
      </c>
      <c r="Y83" s="205" t="s">
        <v>38</v>
      </c>
    </row>
    <row r="84" spans="1:25" ht="15.75" thickBot="1" x14ac:dyDescent="0.2">
      <c r="A84" s="14">
        <v>150217</v>
      </c>
      <c r="B84" s="150" t="s">
        <v>67</v>
      </c>
      <c r="C84" s="14">
        <v>1.0149999999999999</v>
      </c>
      <c r="D84" s="159">
        <v>0</v>
      </c>
      <c r="E84" s="150">
        <v>404.41</v>
      </c>
      <c r="F84" s="14">
        <v>1.0329999999999999</v>
      </c>
      <c r="G84" s="152">
        <v>1.7399999999999999E-2</v>
      </c>
      <c r="H84" s="152">
        <v>0.03</v>
      </c>
      <c r="I84" s="150">
        <v>5.5</v>
      </c>
      <c r="J84" s="150">
        <v>4.5</v>
      </c>
      <c r="K84" s="152">
        <v>4.6030000000000001E-2</v>
      </c>
      <c r="L84" s="150" t="s">
        <v>40</v>
      </c>
      <c r="M84" s="14" t="s">
        <v>68</v>
      </c>
      <c r="N84" s="151">
        <v>5.5999999999999999E-3</v>
      </c>
      <c r="O84" s="18">
        <v>0.2878</v>
      </c>
      <c r="P84" s="152">
        <v>8.5000000000000006E-3</v>
      </c>
      <c r="Q84" s="152">
        <v>0.66539999999999999</v>
      </c>
      <c r="R84" s="152">
        <v>-5.7000000000000002E-3</v>
      </c>
      <c r="S84" s="152">
        <v>-5.5999999999999999E-3</v>
      </c>
      <c r="T84" s="152">
        <v>-4.4999999999999997E-3</v>
      </c>
      <c r="U84" s="150">
        <v>49309</v>
      </c>
      <c r="V84" s="150">
        <v>-792</v>
      </c>
      <c r="W84" s="153">
        <v>0.21180555555555555</v>
      </c>
      <c r="X84" s="154">
        <v>42738</v>
      </c>
      <c r="Y84" s="21" t="s">
        <v>38</v>
      </c>
    </row>
    <row r="85" spans="1:25" ht="15.75" thickBot="1" x14ac:dyDescent="0.2">
      <c r="A85" s="7">
        <v>150229</v>
      </c>
      <c r="B85" s="144" t="s">
        <v>69</v>
      </c>
      <c r="C85" s="7">
        <v>1.0069999999999999</v>
      </c>
      <c r="D85" s="147">
        <v>1E-3</v>
      </c>
      <c r="E85" s="144">
        <v>1385.13</v>
      </c>
      <c r="F85" s="7">
        <v>1.0289999999999999</v>
      </c>
      <c r="G85" s="146">
        <v>2.1399999999999999E-2</v>
      </c>
      <c r="H85" s="146">
        <v>0.03</v>
      </c>
      <c r="I85" s="144">
        <v>4.5</v>
      </c>
      <c r="J85" s="144">
        <v>4.5</v>
      </c>
      <c r="K85" s="146">
        <v>4.6010000000000002E-2</v>
      </c>
      <c r="L85" s="144" t="s">
        <v>40</v>
      </c>
      <c r="M85" s="7" t="s">
        <v>70</v>
      </c>
      <c r="N85" s="147">
        <v>1.7399999999999999E-2</v>
      </c>
      <c r="O85" s="23">
        <v>0.30409999999999998</v>
      </c>
      <c r="P85" s="146">
        <v>1.2500000000000001E-2</v>
      </c>
      <c r="Q85" s="146">
        <v>0.63229999999999997</v>
      </c>
      <c r="R85" s="146">
        <v>-5.8999999999999999E-3</v>
      </c>
      <c r="S85" s="146">
        <v>0</v>
      </c>
      <c r="T85" s="146">
        <v>3.3E-3</v>
      </c>
      <c r="U85" s="144">
        <v>16889</v>
      </c>
      <c r="V85" s="144">
        <v>295</v>
      </c>
      <c r="W85" s="148">
        <v>0.21180555555555555</v>
      </c>
      <c r="X85" s="149">
        <v>42705</v>
      </c>
      <c r="Y85" s="13" t="s">
        <v>38</v>
      </c>
    </row>
    <row r="86" spans="1:25" ht="15.75" thickBot="1" x14ac:dyDescent="0.2">
      <c r="A86" s="14">
        <v>150309</v>
      </c>
      <c r="B86" s="150" t="s">
        <v>73</v>
      </c>
      <c r="C86" s="14">
        <v>1.0069999999999999</v>
      </c>
      <c r="D86" s="151">
        <v>1E-3</v>
      </c>
      <c r="E86" s="150">
        <v>15.01</v>
      </c>
      <c r="F86" s="14">
        <v>1.0289999999999999</v>
      </c>
      <c r="G86" s="152">
        <v>2.1399999999999999E-2</v>
      </c>
      <c r="H86" s="152">
        <v>0.03</v>
      </c>
      <c r="I86" s="150">
        <v>4.5</v>
      </c>
      <c r="J86" s="150">
        <v>4.5</v>
      </c>
      <c r="K86" s="152">
        <v>4.6010000000000002E-2</v>
      </c>
      <c r="L86" s="150" t="s">
        <v>40</v>
      </c>
      <c r="M86" s="14" t="s">
        <v>74</v>
      </c>
      <c r="N86" s="151">
        <v>7.1999999999999998E-3</v>
      </c>
      <c r="O86" s="18">
        <v>0.38869999999999999</v>
      </c>
      <c r="P86" s="152">
        <v>1.2500000000000001E-2</v>
      </c>
      <c r="Q86" s="152">
        <v>0.43390000000000001</v>
      </c>
      <c r="R86" s="152">
        <v>-2.5000000000000001E-3</v>
      </c>
      <c r="S86" s="152">
        <v>3.3999999999999998E-3</v>
      </c>
      <c r="T86" s="152">
        <v>1E-3</v>
      </c>
      <c r="U86" s="150">
        <v>1564</v>
      </c>
      <c r="V86" s="150">
        <v>15</v>
      </c>
      <c r="W86" s="153">
        <v>0.21180555555555555</v>
      </c>
      <c r="X86" s="154">
        <v>42709</v>
      </c>
      <c r="Y86" s="21" t="s">
        <v>38</v>
      </c>
    </row>
    <row r="87" spans="1:25" ht="15.75" thickBot="1" x14ac:dyDescent="0.2">
      <c r="A87" s="7">
        <v>150164</v>
      </c>
      <c r="B87" s="144" t="s">
        <v>61</v>
      </c>
      <c r="C87" s="7">
        <v>1.002</v>
      </c>
      <c r="D87" s="147">
        <v>2E-3</v>
      </c>
      <c r="E87" s="144">
        <v>69.709999999999994</v>
      </c>
      <c r="F87" s="7">
        <v>1.024</v>
      </c>
      <c r="G87" s="146">
        <v>2.1499999999999998E-2</v>
      </c>
      <c r="H87" s="146">
        <v>0.03</v>
      </c>
      <c r="I87" s="144">
        <v>4.5</v>
      </c>
      <c r="J87" s="144">
        <v>4.5</v>
      </c>
      <c r="K87" s="146">
        <v>4.6010000000000002E-2</v>
      </c>
      <c r="L87" s="144" t="s">
        <v>40</v>
      </c>
      <c r="M87" s="7" t="s">
        <v>62</v>
      </c>
      <c r="N87" s="147">
        <v>4.4999999999999997E-3</v>
      </c>
      <c r="O87" s="23">
        <v>0.1072</v>
      </c>
      <c r="P87" s="146">
        <v>9.1999999999999998E-3</v>
      </c>
      <c r="Q87" s="146">
        <v>0.46739999999999998</v>
      </c>
      <c r="R87" s="146">
        <v>1.1999999999999999E-3</v>
      </c>
      <c r="S87" s="146">
        <v>1.8E-3</v>
      </c>
      <c r="T87" s="146">
        <v>-1E-3</v>
      </c>
      <c r="U87" s="144">
        <v>3416</v>
      </c>
      <c r="V87" s="144">
        <v>0</v>
      </c>
      <c r="W87" s="148">
        <v>0.29375000000000001</v>
      </c>
      <c r="X87" s="149">
        <v>42705</v>
      </c>
      <c r="Y87" s="13" t="s">
        <v>38</v>
      </c>
    </row>
    <row r="88" spans="1:25" ht="15.75" thickBot="1" x14ac:dyDescent="0.2">
      <c r="A88" s="14">
        <v>150237</v>
      </c>
      <c r="B88" s="150" t="s">
        <v>75</v>
      </c>
      <c r="C88" s="14">
        <v>1.02</v>
      </c>
      <c r="D88" s="151">
        <v>4.8999999999999998E-3</v>
      </c>
      <c r="E88" s="150">
        <v>6.87</v>
      </c>
      <c r="F88" s="14">
        <v>1.0409999999999999</v>
      </c>
      <c r="G88" s="152">
        <v>2.0199999999999999E-2</v>
      </c>
      <c r="H88" s="152">
        <v>0.03</v>
      </c>
      <c r="I88" s="150">
        <v>4.75</v>
      </c>
      <c r="J88" s="150">
        <v>4.5</v>
      </c>
      <c r="K88" s="152">
        <v>4.5999999999999999E-2</v>
      </c>
      <c r="L88" s="150" t="s">
        <v>40</v>
      </c>
      <c r="M88" s="14" t="s">
        <v>76</v>
      </c>
      <c r="N88" s="151">
        <v>8.9999999999999993E-3</v>
      </c>
      <c r="O88" s="18">
        <v>0.41010000000000002</v>
      </c>
      <c r="P88" s="152">
        <v>1.1299999999999999E-2</v>
      </c>
      <c r="Q88" s="152">
        <v>0.37080000000000002</v>
      </c>
      <c r="R88" s="152">
        <v>-7.6E-3</v>
      </c>
      <c r="S88" s="152">
        <v>-9.1999999999999998E-3</v>
      </c>
      <c r="T88" s="152">
        <v>1.8E-3</v>
      </c>
      <c r="U88" s="150">
        <v>723</v>
      </c>
      <c r="V88" s="150">
        <v>0</v>
      </c>
      <c r="W88" s="153">
        <v>0.21180555555555555</v>
      </c>
      <c r="X88" s="154">
        <v>42675</v>
      </c>
      <c r="Y88" s="21" t="s">
        <v>38</v>
      </c>
    </row>
    <row r="89" spans="1:25" ht="15.75" thickBot="1" x14ac:dyDescent="0.2">
      <c r="A89" s="7">
        <v>150255</v>
      </c>
      <c r="B89" s="155" t="s">
        <v>112</v>
      </c>
      <c r="C89" s="7">
        <v>0.98499999999999999</v>
      </c>
      <c r="D89" s="145">
        <v>-3.0000000000000001E-3</v>
      </c>
      <c r="E89" s="144">
        <v>2.04</v>
      </c>
      <c r="F89" s="7">
        <v>1.0065</v>
      </c>
      <c r="G89" s="146">
        <v>2.1399999999999999E-2</v>
      </c>
      <c r="H89" s="146">
        <v>0.03</v>
      </c>
      <c r="I89" s="144">
        <v>4.5</v>
      </c>
      <c r="J89" s="144">
        <v>4.5</v>
      </c>
      <c r="K89" s="146">
        <v>4.5990000000000003E-2</v>
      </c>
      <c r="L89" s="144" t="s">
        <v>40</v>
      </c>
      <c r="M89" s="7" t="s">
        <v>95</v>
      </c>
      <c r="N89" s="147">
        <v>4.7999999999999996E-3</v>
      </c>
      <c r="O89" s="23">
        <v>0.2142</v>
      </c>
      <c r="P89" s="146">
        <v>1.29E-2</v>
      </c>
      <c r="Q89" s="146">
        <v>0.87619999999999998</v>
      </c>
      <c r="R89" s="146">
        <v>5.5999999999999999E-3</v>
      </c>
      <c r="S89" s="146">
        <v>-5.1999999999999998E-3</v>
      </c>
      <c r="T89" s="146">
        <v>-3.5000000000000001E-3</v>
      </c>
      <c r="U89" s="144">
        <v>2826</v>
      </c>
      <c r="V89" s="144">
        <v>1</v>
      </c>
      <c r="W89" s="148">
        <v>0.21180555555555555</v>
      </c>
      <c r="X89" s="149">
        <v>42888</v>
      </c>
      <c r="Y89" s="13" t="s">
        <v>38</v>
      </c>
    </row>
    <row r="90" spans="1:25" ht="15.75" thickBot="1" x14ac:dyDescent="0.2">
      <c r="A90" s="14">
        <v>150283</v>
      </c>
      <c r="B90" s="150" t="s">
        <v>63</v>
      </c>
      <c r="C90" s="14">
        <v>0.98299999999999998</v>
      </c>
      <c r="D90" s="151">
        <v>2E-3</v>
      </c>
      <c r="E90" s="150">
        <v>334.94</v>
      </c>
      <c r="F90" s="14">
        <v>1.0043</v>
      </c>
      <c r="G90" s="152">
        <v>2.12E-2</v>
      </c>
      <c r="H90" s="152">
        <v>0.03</v>
      </c>
      <c r="I90" s="150">
        <v>4.5</v>
      </c>
      <c r="J90" s="150">
        <v>4.5</v>
      </c>
      <c r="K90" s="152">
        <v>4.598E-2</v>
      </c>
      <c r="L90" s="150" t="s">
        <v>40</v>
      </c>
      <c r="M90" s="14" t="s">
        <v>64</v>
      </c>
      <c r="N90" s="151">
        <v>9.5999999999999992E-3</v>
      </c>
      <c r="O90" s="18">
        <v>0.28839999999999999</v>
      </c>
      <c r="P90" s="152">
        <v>1.1900000000000001E-2</v>
      </c>
      <c r="Q90" s="162">
        <v>0.70209999999999995</v>
      </c>
      <c r="R90" s="152">
        <v>-6.0000000000000001E-3</v>
      </c>
      <c r="S90" s="152">
        <v>-7.7999999999999996E-3</v>
      </c>
      <c r="T90" s="152">
        <v>2.2000000000000001E-3</v>
      </c>
      <c r="U90" s="150">
        <v>9584</v>
      </c>
      <c r="V90" s="150">
        <v>7</v>
      </c>
      <c r="W90" s="153">
        <v>0.21180555555555555</v>
      </c>
      <c r="X90" s="154">
        <v>42905</v>
      </c>
      <c r="Y90" s="21" t="s">
        <v>38</v>
      </c>
    </row>
    <row r="91" spans="1:25" ht="15.75" thickBot="1" x14ac:dyDescent="0.2">
      <c r="A91" s="7">
        <v>150177</v>
      </c>
      <c r="B91" s="144" t="s">
        <v>83</v>
      </c>
      <c r="C91" s="7">
        <v>1.004</v>
      </c>
      <c r="D91" s="147">
        <v>1E-3</v>
      </c>
      <c r="E91" s="144">
        <v>21.84</v>
      </c>
      <c r="F91" s="7">
        <v>1.0249999999999999</v>
      </c>
      <c r="G91" s="146">
        <v>2.0500000000000001E-2</v>
      </c>
      <c r="H91" s="146">
        <v>0.03</v>
      </c>
      <c r="I91" s="144">
        <v>4.5</v>
      </c>
      <c r="J91" s="144">
        <v>4.5</v>
      </c>
      <c r="K91" s="146">
        <v>4.5969999999999997E-2</v>
      </c>
      <c r="L91" s="144" t="s">
        <v>40</v>
      </c>
      <c r="M91" s="7" t="s">
        <v>84</v>
      </c>
      <c r="N91" s="147">
        <v>1.01E-2</v>
      </c>
      <c r="O91" s="23">
        <v>0.45750000000000002</v>
      </c>
      <c r="P91" s="146">
        <v>1.1599999999999999E-2</v>
      </c>
      <c r="Q91" s="146">
        <v>0.27639999999999998</v>
      </c>
      <c r="R91" s="146">
        <v>-3.5000000000000001E-3</v>
      </c>
      <c r="S91" s="146">
        <v>-5.5999999999999999E-3</v>
      </c>
      <c r="T91" s="146">
        <v>-7.3000000000000001E-3</v>
      </c>
      <c r="U91" s="144">
        <v>21942</v>
      </c>
      <c r="V91" s="144">
        <v>-6</v>
      </c>
      <c r="W91" s="148">
        <v>0.21180555555555555</v>
      </c>
      <c r="X91" s="149">
        <v>42738</v>
      </c>
      <c r="Y91" s="13" t="s">
        <v>38</v>
      </c>
    </row>
    <row r="92" spans="1:25" ht="15.75" thickBot="1" x14ac:dyDescent="0.2">
      <c r="A92" s="14">
        <v>150241</v>
      </c>
      <c r="B92" s="161" t="s">
        <v>94</v>
      </c>
      <c r="C92" s="14">
        <v>1.006</v>
      </c>
      <c r="D92" s="159">
        <v>0</v>
      </c>
      <c r="E92" s="150">
        <v>71.05</v>
      </c>
      <c r="F92" s="14">
        <v>1.0269999999999999</v>
      </c>
      <c r="G92" s="152">
        <v>2.0400000000000001E-2</v>
      </c>
      <c r="H92" s="152">
        <v>0.03</v>
      </c>
      <c r="I92" s="150">
        <v>4.5</v>
      </c>
      <c r="J92" s="150">
        <v>4.5</v>
      </c>
      <c r="K92" s="152">
        <v>4.5969999999999997E-2</v>
      </c>
      <c r="L92" s="150" t="s">
        <v>40</v>
      </c>
      <c r="M92" s="14" t="s">
        <v>95</v>
      </c>
      <c r="N92" s="151">
        <v>4.7999999999999996E-3</v>
      </c>
      <c r="O92" s="18">
        <v>0.29360000000000003</v>
      </c>
      <c r="P92" s="152">
        <v>1.15E-2</v>
      </c>
      <c r="Q92" s="152">
        <v>0.65959999999999996</v>
      </c>
      <c r="R92" s="152">
        <v>-5.8999999999999999E-3</v>
      </c>
      <c r="S92" s="152">
        <v>-5.5999999999999999E-3</v>
      </c>
      <c r="T92" s="152">
        <v>-6.1000000000000004E-3</v>
      </c>
      <c r="U92" s="150">
        <v>9005</v>
      </c>
      <c r="V92" s="150">
        <v>-16</v>
      </c>
      <c r="W92" s="153">
        <v>0.21180555555555555</v>
      </c>
      <c r="X92" s="154">
        <v>42719</v>
      </c>
      <c r="Y92" s="21" t="s">
        <v>38</v>
      </c>
    </row>
    <row r="93" spans="1:25" ht="15.75" thickBot="1" x14ac:dyDescent="0.2">
      <c r="A93" s="7">
        <v>150307</v>
      </c>
      <c r="B93" s="144" t="s">
        <v>51</v>
      </c>
      <c r="C93" s="7">
        <v>1.008</v>
      </c>
      <c r="D93" s="147">
        <v>2E-3</v>
      </c>
      <c r="E93" s="144">
        <v>578.03</v>
      </c>
      <c r="F93" s="7">
        <v>1.0289999999999999</v>
      </c>
      <c r="G93" s="146">
        <v>2.0400000000000001E-2</v>
      </c>
      <c r="H93" s="146">
        <v>0.03</v>
      </c>
      <c r="I93" s="144">
        <v>4.5</v>
      </c>
      <c r="J93" s="144">
        <v>4.5</v>
      </c>
      <c r="K93" s="146">
        <v>4.5969999999999997E-2</v>
      </c>
      <c r="L93" s="144" t="s">
        <v>40</v>
      </c>
      <c r="M93" s="7" t="s">
        <v>52</v>
      </c>
      <c r="N93" s="147">
        <v>3.5000000000000001E-3</v>
      </c>
      <c r="O93" s="23">
        <v>0.23849999999999999</v>
      </c>
      <c r="P93" s="146">
        <v>1.15E-2</v>
      </c>
      <c r="Q93" s="146">
        <v>0.78620000000000001</v>
      </c>
      <c r="R93" s="146">
        <v>-2.9999999999999997E-4</v>
      </c>
      <c r="S93" s="146">
        <v>-1.8E-3</v>
      </c>
      <c r="T93" s="146">
        <v>1.8E-3</v>
      </c>
      <c r="U93" s="144">
        <v>22669</v>
      </c>
      <c r="V93" s="144">
        <v>157</v>
      </c>
      <c r="W93" s="148">
        <v>0.21180555555555555</v>
      </c>
      <c r="X93" s="149">
        <v>42705</v>
      </c>
      <c r="Y93" s="13" t="s">
        <v>38</v>
      </c>
    </row>
    <row r="94" spans="1:25" ht="15.75" thickBot="1" x14ac:dyDescent="0.2">
      <c r="A94" s="14">
        <v>150200</v>
      </c>
      <c r="B94" s="150" t="s">
        <v>55</v>
      </c>
      <c r="C94" s="14">
        <v>1.006</v>
      </c>
      <c r="D94" s="151">
        <v>2E-3</v>
      </c>
      <c r="E94" s="150">
        <v>13493.02</v>
      </c>
      <c r="F94" s="14">
        <v>1.0269999999999999</v>
      </c>
      <c r="G94" s="152">
        <v>2.0400000000000001E-2</v>
      </c>
      <c r="H94" s="152">
        <v>0.03</v>
      </c>
      <c r="I94" s="150">
        <v>4.5</v>
      </c>
      <c r="J94" s="150">
        <v>4.5</v>
      </c>
      <c r="K94" s="152">
        <v>4.5969999999999997E-2</v>
      </c>
      <c r="L94" s="150" t="s">
        <v>40</v>
      </c>
      <c r="M94" s="14" t="s">
        <v>56</v>
      </c>
      <c r="N94" s="151">
        <v>1.2200000000000001E-2</v>
      </c>
      <c r="O94" s="18">
        <v>0.21299999999999999</v>
      </c>
      <c r="P94" s="152">
        <v>1.15E-2</v>
      </c>
      <c r="Q94" s="152">
        <v>0.84889999999999999</v>
      </c>
      <c r="R94" s="152">
        <v>2.9999999999999997E-4</v>
      </c>
      <c r="S94" s="152">
        <v>1.9E-3</v>
      </c>
      <c r="T94" s="152">
        <v>2.5000000000000001E-3</v>
      </c>
      <c r="U94" s="150">
        <v>925769</v>
      </c>
      <c r="V94" s="150">
        <v>23882</v>
      </c>
      <c r="W94" s="153">
        <v>0.21180555555555555</v>
      </c>
      <c r="X94" s="154">
        <v>42719</v>
      </c>
      <c r="Y94" s="21" t="s">
        <v>38</v>
      </c>
    </row>
    <row r="95" spans="1:25" ht="15.75" thickBot="1" x14ac:dyDescent="0.2">
      <c r="A95" s="7">
        <v>150271</v>
      </c>
      <c r="B95" s="144" t="s">
        <v>59</v>
      </c>
      <c r="C95" s="7">
        <v>1.006</v>
      </c>
      <c r="D95" s="147">
        <v>2E-3</v>
      </c>
      <c r="E95" s="144">
        <v>57.98</v>
      </c>
      <c r="F95" s="7">
        <v>1.0269999999999999</v>
      </c>
      <c r="G95" s="146">
        <v>2.0400000000000001E-2</v>
      </c>
      <c r="H95" s="146">
        <v>0.03</v>
      </c>
      <c r="I95" s="144">
        <v>4.5</v>
      </c>
      <c r="J95" s="144">
        <v>4.5</v>
      </c>
      <c r="K95" s="146">
        <v>4.5969999999999997E-2</v>
      </c>
      <c r="L95" s="144" t="s">
        <v>40</v>
      </c>
      <c r="M95" s="7" t="s">
        <v>60</v>
      </c>
      <c r="N95" s="147">
        <v>1.1599999999999999E-2</v>
      </c>
      <c r="O95" s="23">
        <v>0.4047</v>
      </c>
      <c r="P95" s="146">
        <v>1.15E-2</v>
      </c>
      <c r="Q95" s="146">
        <v>0.39850000000000002</v>
      </c>
      <c r="R95" s="146">
        <v>-4.3E-3</v>
      </c>
      <c r="S95" s="146">
        <v>5.7000000000000002E-3</v>
      </c>
      <c r="T95" s="146">
        <v>6.1000000000000004E-3</v>
      </c>
      <c r="U95" s="144">
        <v>2191</v>
      </c>
      <c r="V95" s="144">
        <v>-5</v>
      </c>
      <c r="W95" s="148">
        <v>0.21180555555555555</v>
      </c>
      <c r="X95" s="149">
        <v>42719</v>
      </c>
      <c r="Y95" s="13" t="s">
        <v>38</v>
      </c>
    </row>
    <row r="96" spans="1:25" ht="15.75" thickBot="1" x14ac:dyDescent="0.2">
      <c r="A96" s="14">
        <v>150329</v>
      </c>
      <c r="B96" s="150" t="s">
        <v>99</v>
      </c>
      <c r="C96" s="14">
        <v>1.006</v>
      </c>
      <c r="D96" s="151">
        <v>1E-3</v>
      </c>
      <c r="E96" s="150">
        <v>174.82</v>
      </c>
      <c r="F96" s="14">
        <v>1.0269999999999999</v>
      </c>
      <c r="G96" s="152">
        <v>2.0400000000000001E-2</v>
      </c>
      <c r="H96" s="152">
        <v>0.03</v>
      </c>
      <c r="I96" s="150">
        <v>4.5</v>
      </c>
      <c r="J96" s="150">
        <v>4.5</v>
      </c>
      <c r="K96" s="152">
        <v>4.5969999999999997E-2</v>
      </c>
      <c r="L96" s="150" t="s">
        <v>40</v>
      </c>
      <c r="M96" s="14" t="s">
        <v>100</v>
      </c>
      <c r="N96" s="151">
        <v>4.4000000000000003E-3</v>
      </c>
      <c r="O96" s="18">
        <v>0.31419999999999998</v>
      </c>
      <c r="P96" s="152">
        <v>1.15E-2</v>
      </c>
      <c r="Q96" s="152">
        <v>0.61119999999999997</v>
      </c>
      <c r="R96" s="152">
        <v>3.8E-3</v>
      </c>
      <c r="S96" s="152">
        <v>1.1000000000000001E-3</v>
      </c>
      <c r="T96" s="152">
        <v>3.8E-3</v>
      </c>
      <c r="U96" s="150">
        <v>10165</v>
      </c>
      <c r="V96" s="150">
        <v>54</v>
      </c>
      <c r="W96" s="153">
        <v>0.21180555555555555</v>
      </c>
      <c r="X96" s="154">
        <v>42719</v>
      </c>
      <c r="Y96" s="21" t="s">
        <v>38</v>
      </c>
    </row>
    <row r="97" spans="1:25" ht="15.75" thickBot="1" x14ac:dyDescent="0.2">
      <c r="A97" s="7">
        <v>502007</v>
      </c>
      <c r="B97" s="144" t="s">
        <v>47</v>
      </c>
      <c r="C97" s="7">
        <v>0.98399999999999999</v>
      </c>
      <c r="D97" s="147">
        <v>2E-3</v>
      </c>
      <c r="E97" s="144">
        <v>1773.66</v>
      </c>
      <c r="F97" s="7">
        <v>1.0051000000000001</v>
      </c>
      <c r="G97" s="146">
        <v>2.1000000000000001E-2</v>
      </c>
      <c r="H97" s="146">
        <v>0.03</v>
      </c>
      <c r="I97" s="144">
        <v>4.5</v>
      </c>
      <c r="J97" s="144">
        <v>4.5</v>
      </c>
      <c r="K97" s="146">
        <v>4.5969999999999997E-2</v>
      </c>
      <c r="L97" s="144" t="s">
        <v>40</v>
      </c>
      <c r="M97" s="7" t="s">
        <v>48</v>
      </c>
      <c r="N97" s="147">
        <v>1.34E-2</v>
      </c>
      <c r="O97" s="23">
        <v>0.30449999999999999</v>
      </c>
      <c r="P97" s="146">
        <v>1.1900000000000001E-2</v>
      </c>
      <c r="Q97" s="146">
        <v>0.6623</v>
      </c>
      <c r="R97" s="146">
        <v>-2.5999999999999999E-3</v>
      </c>
      <c r="S97" s="146">
        <v>-3.3999999999999998E-3</v>
      </c>
      <c r="T97" s="146">
        <v>-4.1000000000000003E-3</v>
      </c>
      <c r="U97" s="144">
        <v>25657</v>
      </c>
      <c r="V97" s="144">
        <v>45</v>
      </c>
      <c r="W97" s="148">
        <v>0.21180555555555555</v>
      </c>
      <c r="X97" s="149">
        <v>42900</v>
      </c>
      <c r="Y97" s="13" t="s">
        <v>38</v>
      </c>
    </row>
    <row r="98" spans="1:25" ht="15.75" thickBot="1" x14ac:dyDescent="0.2">
      <c r="A98" s="14">
        <v>150273</v>
      </c>
      <c r="B98" s="150" t="s">
        <v>45</v>
      </c>
      <c r="C98" s="14">
        <v>1.032</v>
      </c>
      <c r="D98" s="151">
        <v>1.9E-3</v>
      </c>
      <c r="E98" s="150">
        <v>208.73</v>
      </c>
      <c r="F98" s="14">
        <v>1.052</v>
      </c>
      <c r="G98" s="152">
        <v>1.9E-2</v>
      </c>
      <c r="H98" s="152">
        <v>0.03</v>
      </c>
      <c r="I98" s="150">
        <v>5</v>
      </c>
      <c r="J98" s="150">
        <v>4.5</v>
      </c>
      <c r="K98" s="152">
        <v>4.5940000000000002E-2</v>
      </c>
      <c r="L98" s="150" t="s">
        <v>40</v>
      </c>
      <c r="M98" s="14" t="s">
        <v>46</v>
      </c>
      <c r="N98" s="151">
        <v>5.8999999999999999E-3</v>
      </c>
      <c r="O98" s="18">
        <v>0.125</v>
      </c>
      <c r="P98" s="152">
        <v>1.0200000000000001E-2</v>
      </c>
      <c r="Q98" s="152">
        <v>1.0161</v>
      </c>
      <c r="R98" s="152">
        <v>-4.0000000000000001E-3</v>
      </c>
      <c r="S98" s="152">
        <v>-6.7999999999999996E-3</v>
      </c>
      <c r="T98" s="152">
        <v>-3.3999999999999998E-3</v>
      </c>
      <c r="U98" s="150">
        <v>11313</v>
      </c>
      <c r="V98" s="150">
        <v>12</v>
      </c>
      <c r="W98" s="153">
        <v>0.21180555555555555</v>
      </c>
      <c r="X98" s="154">
        <v>42614</v>
      </c>
      <c r="Y98" s="21" t="s">
        <v>38</v>
      </c>
    </row>
    <row r="99" spans="1:25" ht="15.75" thickBot="1" x14ac:dyDescent="0.2">
      <c r="A99" s="7">
        <v>150257</v>
      </c>
      <c r="B99" s="144" t="s">
        <v>53</v>
      </c>
      <c r="C99" s="7">
        <v>0.98599999999999999</v>
      </c>
      <c r="D99" s="147">
        <v>2E-3</v>
      </c>
      <c r="E99" s="144">
        <v>17.579999999999998</v>
      </c>
      <c r="F99" s="7">
        <v>1.0065</v>
      </c>
      <c r="G99" s="146">
        <v>2.0400000000000001E-2</v>
      </c>
      <c r="H99" s="146">
        <v>0.03</v>
      </c>
      <c r="I99" s="144">
        <v>4.5</v>
      </c>
      <c r="J99" s="144">
        <v>4.5</v>
      </c>
      <c r="K99" s="146">
        <v>4.5940000000000002E-2</v>
      </c>
      <c r="L99" s="144" t="s">
        <v>40</v>
      </c>
      <c r="M99" s="7" t="s">
        <v>54</v>
      </c>
      <c r="N99" s="147">
        <v>8.2000000000000007E-3</v>
      </c>
      <c r="O99" s="23">
        <v>0.42070000000000002</v>
      </c>
      <c r="P99" s="146">
        <v>1.1900000000000001E-2</v>
      </c>
      <c r="Q99" s="146">
        <v>0.3831</v>
      </c>
      <c r="R99" s="146">
        <v>-2.3E-3</v>
      </c>
      <c r="S99" s="146">
        <v>-8.0999999999999996E-3</v>
      </c>
      <c r="T99" s="146">
        <v>-1E-3</v>
      </c>
      <c r="U99" s="144">
        <v>1612</v>
      </c>
      <c r="V99" s="144">
        <v>-21</v>
      </c>
      <c r="W99" s="148">
        <v>0.21180555555555555</v>
      </c>
      <c r="X99" s="149">
        <v>42888</v>
      </c>
      <c r="Y99" s="13" t="s">
        <v>38</v>
      </c>
    </row>
    <row r="100" spans="1:25" ht="15.75" thickBot="1" x14ac:dyDescent="0.2">
      <c r="A100" s="14">
        <v>150259</v>
      </c>
      <c r="B100" s="150" t="s">
        <v>92</v>
      </c>
      <c r="C100" s="14">
        <v>0.98599999999999999</v>
      </c>
      <c r="D100" s="151">
        <v>3.0999999999999999E-3</v>
      </c>
      <c r="E100" s="150">
        <v>71.510000000000005</v>
      </c>
      <c r="F100" s="14">
        <v>1.0065</v>
      </c>
      <c r="G100" s="152">
        <v>2.0400000000000001E-2</v>
      </c>
      <c r="H100" s="152">
        <v>0.03</v>
      </c>
      <c r="I100" s="150">
        <v>4.5</v>
      </c>
      <c r="J100" s="150">
        <v>4.5</v>
      </c>
      <c r="K100" s="152">
        <v>4.5940000000000002E-2</v>
      </c>
      <c r="L100" s="150" t="s">
        <v>40</v>
      </c>
      <c r="M100" s="14" t="s">
        <v>93</v>
      </c>
      <c r="N100" s="151">
        <v>0.01</v>
      </c>
      <c r="O100" s="18">
        <v>0.34310000000000002</v>
      </c>
      <c r="P100" s="152">
        <v>1.1900000000000001E-2</v>
      </c>
      <c r="Q100" s="152">
        <v>0.56840000000000002</v>
      </c>
      <c r="R100" s="152">
        <v>-4.5999999999999999E-3</v>
      </c>
      <c r="S100" s="152">
        <v>-6.8999999999999999E-3</v>
      </c>
      <c r="T100" s="152">
        <v>-5.4999999999999997E-3</v>
      </c>
      <c r="U100" s="150">
        <v>10118</v>
      </c>
      <c r="V100" s="150">
        <v>0</v>
      </c>
      <c r="W100" s="153">
        <v>0.21180555555555555</v>
      </c>
      <c r="X100" s="154">
        <v>42888</v>
      </c>
      <c r="Y100" s="21" t="s">
        <v>38</v>
      </c>
    </row>
    <row r="101" spans="1:25" s="60" customFormat="1" ht="15.75" thickBot="1" x14ac:dyDescent="0.2">
      <c r="A101" s="51">
        <v>150205</v>
      </c>
      <c r="B101" s="188" t="s">
        <v>49</v>
      </c>
      <c r="C101" s="51">
        <v>1.01</v>
      </c>
      <c r="D101" s="189">
        <v>3.0000000000000001E-3</v>
      </c>
      <c r="E101" s="188">
        <v>3102.04</v>
      </c>
      <c r="F101" s="51">
        <v>1.03</v>
      </c>
      <c r="G101" s="190">
        <v>1.9400000000000001E-2</v>
      </c>
      <c r="H101" s="190">
        <v>0.03</v>
      </c>
      <c r="I101" s="188">
        <v>4.5</v>
      </c>
      <c r="J101" s="188">
        <v>4.5</v>
      </c>
      <c r="K101" s="190">
        <v>4.5920000000000002E-2</v>
      </c>
      <c r="L101" s="188" t="s">
        <v>40</v>
      </c>
      <c r="M101" s="51" t="s">
        <v>50</v>
      </c>
      <c r="N101" s="189">
        <v>4.4999999999999997E-3</v>
      </c>
      <c r="O101" s="56">
        <v>0.2228</v>
      </c>
      <c r="P101" s="190">
        <v>1.0500000000000001E-2</v>
      </c>
      <c r="Q101" s="190">
        <v>0.82150000000000001</v>
      </c>
      <c r="R101" s="190">
        <v>0</v>
      </c>
      <c r="S101" s="190">
        <v>-2.3999999999999998E-3</v>
      </c>
      <c r="T101" s="190">
        <v>2.3999999999999998E-3</v>
      </c>
      <c r="U101" s="188">
        <v>386428</v>
      </c>
      <c r="V101" s="188">
        <v>4265</v>
      </c>
      <c r="W101" s="191">
        <v>0.21180555555555555</v>
      </c>
      <c r="X101" s="192">
        <v>42705</v>
      </c>
      <c r="Y101" s="59" t="s">
        <v>38</v>
      </c>
    </row>
    <row r="102" spans="1:25" ht="15.75" thickBot="1" x14ac:dyDescent="0.2">
      <c r="A102" s="14">
        <v>150181</v>
      </c>
      <c r="B102" s="150" t="s">
        <v>98</v>
      </c>
      <c r="C102" s="14">
        <v>1.002</v>
      </c>
      <c r="D102" s="151">
        <v>2E-3</v>
      </c>
      <c r="E102" s="150">
        <v>6438.79</v>
      </c>
      <c r="F102" s="14">
        <v>1.022</v>
      </c>
      <c r="G102" s="152">
        <v>1.9599999999999999E-2</v>
      </c>
      <c r="H102" s="152">
        <v>0.03</v>
      </c>
      <c r="I102" s="150">
        <v>4.5</v>
      </c>
      <c r="J102" s="150">
        <v>4.5</v>
      </c>
      <c r="K102" s="152">
        <v>4.5920000000000002E-2</v>
      </c>
      <c r="L102" s="150" t="s">
        <v>40</v>
      </c>
      <c r="M102" s="14" t="s">
        <v>80</v>
      </c>
      <c r="N102" s="151">
        <v>5.7000000000000002E-3</v>
      </c>
      <c r="O102" s="18">
        <v>0.45610000000000001</v>
      </c>
      <c r="P102" s="152">
        <v>1.06E-2</v>
      </c>
      <c r="Q102" s="152">
        <v>0.28270000000000001</v>
      </c>
      <c r="R102" s="152">
        <v>1.72E-2</v>
      </c>
      <c r="S102" s="152">
        <v>1.12E-2</v>
      </c>
      <c r="T102" s="152">
        <v>4.7000000000000002E-3</v>
      </c>
      <c r="U102" s="150">
        <v>263666</v>
      </c>
      <c r="V102" s="150">
        <v>3927</v>
      </c>
      <c r="W102" s="153">
        <v>0.21180555555555555</v>
      </c>
      <c r="X102" s="154">
        <v>42719</v>
      </c>
      <c r="Y102" s="21" t="s">
        <v>38</v>
      </c>
    </row>
    <row r="103" spans="1:25" ht="15.75" thickBot="1" x14ac:dyDescent="0.2">
      <c r="A103" s="7">
        <v>150207</v>
      </c>
      <c r="B103" s="144" t="s">
        <v>71</v>
      </c>
      <c r="C103" s="7">
        <v>1.0069999999999999</v>
      </c>
      <c r="D103" s="147">
        <v>2E-3</v>
      </c>
      <c r="E103" s="144">
        <v>503.99</v>
      </c>
      <c r="F103" s="7">
        <v>1.0269999999999999</v>
      </c>
      <c r="G103" s="146">
        <v>1.95E-2</v>
      </c>
      <c r="H103" s="146">
        <v>0.03</v>
      </c>
      <c r="I103" s="144">
        <v>4.5</v>
      </c>
      <c r="J103" s="144">
        <v>4.5</v>
      </c>
      <c r="K103" s="146">
        <v>4.5920000000000002E-2</v>
      </c>
      <c r="L103" s="144" t="s">
        <v>40</v>
      </c>
      <c r="M103" s="7" t="s">
        <v>72</v>
      </c>
      <c r="N103" s="147">
        <v>7.6E-3</v>
      </c>
      <c r="O103" s="23">
        <v>8.6599999999999996E-2</v>
      </c>
      <c r="P103" s="146">
        <v>1.0500000000000001E-2</v>
      </c>
      <c r="Q103" s="146">
        <v>1.1458999999999999</v>
      </c>
      <c r="R103" s="146">
        <v>-2.2000000000000001E-3</v>
      </c>
      <c r="S103" s="146">
        <v>0</v>
      </c>
      <c r="T103" s="146">
        <v>3.5999999999999999E-3</v>
      </c>
      <c r="U103" s="144">
        <v>22502</v>
      </c>
      <c r="V103" s="144">
        <v>363</v>
      </c>
      <c r="W103" s="148">
        <v>0.21180555555555555</v>
      </c>
      <c r="X103" s="149">
        <v>42719</v>
      </c>
      <c r="Y103" s="13" t="s">
        <v>38</v>
      </c>
    </row>
    <row r="104" spans="1:25" ht="15.75" thickBot="1" x14ac:dyDescent="0.2">
      <c r="A104" s="14">
        <v>150269</v>
      </c>
      <c r="B104" s="150" t="s">
        <v>57</v>
      </c>
      <c r="C104" s="14">
        <v>1.0069999999999999</v>
      </c>
      <c r="D104" s="151">
        <v>4.0000000000000001E-3</v>
      </c>
      <c r="E104" s="150">
        <v>2591.1</v>
      </c>
      <c r="F104" s="14">
        <v>1.0269999999999999</v>
      </c>
      <c r="G104" s="152">
        <v>1.95E-2</v>
      </c>
      <c r="H104" s="152">
        <v>0.03</v>
      </c>
      <c r="I104" s="150">
        <v>4.5</v>
      </c>
      <c r="J104" s="150">
        <v>4.5</v>
      </c>
      <c r="K104" s="152">
        <v>4.5920000000000002E-2</v>
      </c>
      <c r="L104" s="150" t="s">
        <v>40</v>
      </c>
      <c r="M104" s="14" t="s">
        <v>58</v>
      </c>
      <c r="N104" s="151">
        <v>2.0899999999999998E-2</v>
      </c>
      <c r="O104" s="18">
        <v>0.37269999999999998</v>
      </c>
      <c r="P104" s="152">
        <v>1.0500000000000001E-2</v>
      </c>
      <c r="Q104" s="152">
        <v>0.47370000000000001</v>
      </c>
      <c r="R104" s="152">
        <v>-5.7000000000000002E-3</v>
      </c>
      <c r="S104" s="152">
        <v>-5.0000000000000001E-4</v>
      </c>
      <c r="T104" s="152">
        <v>5.5999999999999999E-3</v>
      </c>
      <c r="U104" s="150">
        <v>46062</v>
      </c>
      <c r="V104" s="150">
        <v>3390</v>
      </c>
      <c r="W104" s="153">
        <v>0.21180555555555555</v>
      </c>
      <c r="X104" s="154">
        <v>42719</v>
      </c>
      <c r="Y104" s="21" t="s">
        <v>38</v>
      </c>
    </row>
    <row r="105" spans="1:25" ht="15.75" thickBot="1" x14ac:dyDescent="0.2">
      <c r="A105" s="7">
        <v>150275</v>
      </c>
      <c r="B105" s="155" t="s">
        <v>89</v>
      </c>
      <c r="C105" s="7">
        <v>1.0069999999999999</v>
      </c>
      <c r="D105" s="147">
        <v>1E-3</v>
      </c>
      <c r="E105" s="144">
        <v>307.54000000000002</v>
      </c>
      <c r="F105" s="7">
        <v>1.0269999999999999</v>
      </c>
      <c r="G105" s="146">
        <v>1.95E-2</v>
      </c>
      <c r="H105" s="146">
        <v>0.03</v>
      </c>
      <c r="I105" s="144">
        <v>4.5</v>
      </c>
      <c r="J105" s="144">
        <v>4.5</v>
      </c>
      <c r="K105" s="146">
        <v>4.5920000000000002E-2</v>
      </c>
      <c r="L105" s="144" t="s">
        <v>40</v>
      </c>
      <c r="M105" s="7" t="s">
        <v>46</v>
      </c>
      <c r="N105" s="147">
        <v>5.8999999999999999E-3</v>
      </c>
      <c r="O105" s="23">
        <v>0.12039999999999999</v>
      </c>
      <c r="P105" s="146">
        <v>1.0500000000000001E-2</v>
      </c>
      <c r="Q105" s="146">
        <v>1.0664</v>
      </c>
      <c r="R105" s="146">
        <v>-1.9E-3</v>
      </c>
      <c r="S105" s="146">
        <v>-2.8E-3</v>
      </c>
      <c r="T105" s="146">
        <v>1.4E-3</v>
      </c>
      <c r="U105" s="144">
        <v>54230</v>
      </c>
      <c r="V105" s="144">
        <v>163</v>
      </c>
      <c r="W105" s="148">
        <v>0.21180555555555555</v>
      </c>
      <c r="X105" s="149">
        <v>42719</v>
      </c>
      <c r="Y105" s="13" t="s">
        <v>38</v>
      </c>
    </row>
    <row r="106" spans="1:25" ht="15.75" thickBot="1" x14ac:dyDescent="0.2">
      <c r="A106" s="14">
        <v>502049</v>
      </c>
      <c r="B106" s="150" t="s">
        <v>90</v>
      </c>
      <c r="C106" s="14">
        <v>0.99299999999999999</v>
      </c>
      <c r="D106" s="151">
        <v>3.0000000000000001E-3</v>
      </c>
      <c r="E106" s="150">
        <v>89.58</v>
      </c>
      <c r="F106" s="14">
        <v>1.0125999999999999</v>
      </c>
      <c r="G106" s="152">
        <v>1.9400000000000001E-2</v>
      </c>
      <c r="H106" s="152">
        <v>0.03</v>
      </c>
      <c r="I106" s="150">
        <v>4.5</v>
      </c>
      <c r="J106" s="150">
        <v>4.5</v>
      </c>
      <c r="K106" s="152">
        <v>4.5900000000000003E-2</v>
      </c>
      <c r="L106" s="150" t="s">
        <v>40</v>
      </c>
      <c r="M106" s="14" t="s">
        <v>91</v>
      </c>
      <c r="N106" s="151">
        <v>9.1000000000000004E-3</v>
      </c>
      <c r="O106" s="18">
        <v>0.41570000000000001</v>
      </c>
      <c r="P106" s="152">
        <v>1.0800000000000001E-2</v>
      </c>
      <c r="Q106" s="152">
        <v>0.38829999999999998</v>
      </c>
      <c r="R106" s="152">
        <v>-3.2000000000000002E-3</v>
      </c>
      <c r="S106" s="152">
        <v>-3.5999999999999999E-3</v>
      </c>
      <c r="T106" s="152">
        <v>6.9999999999999999E-4</v>
      </c>
      <c r="U106" s="150">
        <v>11972</v>
      </c>
      <c r="V106" s="150">
        <v>-7</v>
      </c>
      <c r="W106" s="153">
        <v>0.21180555555555555</v>
      </c>
      <c r="X106" s="154">
        <v>42839</v>
      </c>
      <c r="Y106" s="21" t="s">
        <v>38</v>
      </c>
    </row>
    <row r="107" spans="1:25" ht="15.75" thickBot="1" x14ac:dyDescent="0.2">
      <c r="A107" s="7">
        <v>502004</v>
      </c>
      <c r="B107" s="144" t="s">
        <v>98</v>
      </c>
      <c r="C107" s="7">
        <v>0.98299999999999998</v>
      </c>
      <c r="D107" s="147">
        <v>3.0999999999999999E-3</v>
      </c>
      <c r="E107" s="144">
        <v>2458.9699999999998</v>
      </c>
      <c r="F107" s="7">
        <v>1.0022</v>
      </c>
      <c r="G107" s="146">
        <v>1.9199999999999998E-2</v>
      </c>
      <c r="H107" s="146">
        <v>0.03</v>
      </c>
      <c r="I107" s="144">
        <v>4.5</v>
      </c>
      <c r="J107" s="144">
        <v>4.5</v>
      </c>
      <c r="K107" s="146">
        <v>4.5879999999999997E-2</v>
      </c>
      <c r="L107" s="144" t="s">
        <v>40</v>
      </c>
      <c r="M107" s="7" t="s">
        <v>80</v>
      </c>
      <c r="N107" s="147">
        <v>5.7000000000000002E-3</v>
      </c>
      <c r="O107" s="23">
        <v>0.46660000000000001</v>
      </c>
      <c r="P107" s="146">
        <v>9.9000000000000008E-3</v>
      </c>
      <c r="Q107" s="146">
        <v>0.27800000000000002</v>
      </c>
      <c r="R107" s="146">
        <v>-4.8999999999999998E-3</v>
      </c>
      <c r="S107" s="146">
        <v>-5.0000000000000001E-3</v>
      </c>
      <c r="T107" s="146">
        <v>2.0000000000000001E-4</v>
      </c>
      <c r="U107" s="144">
        <v>40187</v>
      </c>
      <c r="V107" s="144">
        <v>402</v>
      </c>
      <c r="W107" s="148">
        <v>0.21180555555555555</v>
      </c>
      <c r="X107" s="149">
        <v>42923</v>
      </c>
      <c r="Y107" s="13" t="s">
        <v>38</v>
      </c>
    </row>
    <row r="108" spans="1:25" ht="15.75" thickBot="1" x14ac:dyDescent="0.2">
      <c r="A108" s="14">
        <v>150227</v>
      </c>
      <c r="B108" s="161" t="s">
        <v>111</v>
      </c>
      <c r="C108" s="14">
        <v>1.014</v>
      </c>
      <c r="D108" s="159">
        <v>0</v>
      </c>
      <c r="E108" s="150">
        <v>1001.44</v>
      </c>
      <c r="F108" s="14">
        <v>1.0329999999999999</v>
      </c>
      <c r="G108" s="152">
        <v>1.84E-2</v>
      </c>
      <c r="H108" s="152">
        <v>0.03</v>
      </c>
      <c r="I108" s="150">
        <v>4.5</v>
      </c>
      <c r="J108" s="150">
        <v>4.5</v>
      </c>
      <c r="K108" s="152">
        <v>4.5870000000000001E-2</v>
      </c>
      <c r="L108" s="150" t="s">
        <v>40</v>
      </c>
      <c r="M108" s="14" t="s">
        <v>95</v>
      </c>
      <c r="N108" s="151">
        <v>4.7999999999999996E-3</v>
      </c>
      <c r="O108" s="18">
        <v>0.2414</v>
      </c>
      <c r="P108" s="152">
        <v>9.4999999999999998E-3</v>
      </c>
      <c r="Q108" s="152">
        <v>0.77390000000000003</v>
      </c>
      <c r="R108" s="152">
        <v>-1.9E-3</v>
      </c>
      <c r="S108" s="152">
        <v>-2.3999999999999998E-3</v>
      </c>
      <c r="T108" s="152">
        <v>-5.9999999999999995E-4</v>
      </c>
      <c r="U108" s="150">
        <v>250752</v>
      </c>
      <c r="V108" s="150">
        <v>695</v>
      </c>
      <c r="W108" s="153">
        <v>0.21180555555555555</v>
      </c>
      <c r="X108" s="154">
        <v>42675</v>
      </c>
      <c r="Y108" s="21" t="s">
        <v>38</v>
      </c>
    </row>
    <row r="109" spans="1:25" ht="15.75" thickBot="1" x14ac:dyDescent="0.2">
      <c r="A109" s="7">
        <v>150194</v>
      </c>
      <c r="B109" s="144" t="s">
        <v>85</v>
      </c>
      <c r="C109" s="7">
        <v>1.008</v>
      </c>
      <c r="D109" s="147">
        <v>2E-3</v>
      </c>
      <c r="E109" s="144">
        <v>4318.58</v>
      </c>
      <c r="F109" s="7">
        <v>1.0269999999999999</v>
      </c>
      <c r="G109" s="146">
        <v>1.8499999999999999E-2</v>
      </c>
      <c r="H109" s="146">
        <v>0.03</v>
      </c>
      <c r="I109" s="144">
        <v>4.5</v>
      </c>
      <c r="J109" s="144">
        <v>4.5</v>
      </c>
      <c r="K109" s="146">
        <v>4.5870000000000001E-2</v>
      </c>
      <c r="L109" s="144" t="s">
        <v>40</v>
      </c>
      <c r="M109" s="7" t="s">
        <v>86</v>
      </c>
      <c r="N109" s="147">
        <v>7.6E-3</v>
      </c>
      <c r="O109" s="23">
        <v>0.19450000000000001</v>
      </c>
      <c r="P109" s="146">
        <v>9.4999999999999998E-3</v>
      </c>
      <c r="Q109" s="146">
        <v>0.89229999999999998</v>
      </c>
      <c r="R109" s="146">
        <v>-5.8999999999999999E-3</v>
      </c>
      <c r="S109" s="146">
        <v>-5.7000000000000002E-3</v>
      </c>
      <c r="T109" s="146">
        <v>-3.2000000000000002E-3</v>
      </c>
      <c r="U109" s="144">
        <v>433416</v>
      </c>
      <c r="V109" s="144">
        <v>-312</v>
      </c>
      <c r="W109" s="148">
        <v>0.21180555555555555</v>
      </c>
      <c r="X109" s="149">
        <v>42719</v>
      </c>
      <c r="Y109" s="13" t="s">
        <v>38</v>
      </c>
    </row>
    <row r="110" spans="1:25" ht="15.75" thickBot="1" x14ac:dyDescent="0.2">
      <c r="A110" s="14">
        <v>150209</v>
      </c>
      <c r="B110" s="150" t="s">
        <v>47</v>
      </c>
      <c r="C110" s="14">
        <v>1.008</v>
      </c>
      <c r="D110" s="151">
        <v>3.0000000000000001E-3</v>
      </c>
      <c r="E110" s="150">
        <v>5869.22</v>
      </c>
      <c r="F110" s="14">
        <v>1.0269999999999999</v>
      </c>
      <c r="G110" s="152">
        <v>1.8499999999999999E-2</v>
      </c>
      <c r="H110" s="152">
        <v>0.03</v>
      </c>
      <c r="I110" s="150">
        <v>4.5</v>
      </c>
      <c r="J110" s="150">
        <v>4.5</v>
      </c>
      <c r="K110" s="152">
        <v>4.5870000000000001E-2</v>
      </c>
      <c r="L110" s="150" t="s">
        <v>40</v>
      </c>
      <c r="M110" s="14" t="s">
        <v>48</v>
      </c>
      <c r="N110" s="151">
        <v>1.34E-2</v>
      </c>
      <c r="O110" s="18">
        <v>0.253</v>
      </c>
      <c r="P110" s="152">
        <v>9.4999999999999998E-3</v>
      </c>
      <c r="Q110" s="152">
        <v>0.75490000000000002</v>
      </c>
      <c r="R110" s="152">
        <v>5.0000000000000001E-3</v>
      </c>
      <c r="S110" s="152">
        <v>0</v>
      </c>
      <c r="T110" s="152">
        <v>2.3999999999999998E-3</v>
      </c>
      <c r="U110" s="150">
        <v>367021</v>
      </c>
      <c r="V110" s="150">
        <v>3745</v>
      </c>
      <c r="W110" s="153">
        <v>0.21180555555555555</v>
      </c>
      <c r="X110" s="154">
        <v>42719</v>
      </c>
      <c r="Y110" s="21" t="s">
        <v>38</v>
      </c>
    </row>
    <row r="111" spans="1:25" ht="15.75" thickBot="1" x14ac:dyDescent="0.2">
      <c r="A111" s="7">
        <v>150251</v>
      </c>
      <c r="B111" s="144" t="s">
        <v>96</v>
      </c>
      <c r="C111" s="7">
        <v>1.008</v>
      </c>
      <c r="D111" s="157">
        <v>0</v>
      </c>
      <c r="E111" s="144">
        <v>43.5</v>
      </c>
      <c r="F111" s="7">
        <v>1.0269999999999999</v>
      </c>
      <c r="G111" s="146">
        <v>1.8499999999999999E-2</v>
      </c>
      <c r="H111" s="146">
        <v>0.03</v>
      </c>
      <c r="I111" s="144">
        <v>4.5</v>
      </c>
      <c r="J111" s="144">
        <v>4.5</v>
      </c>
      <c r="K111" s="146">
        <v>4.5870000000000001E-2</v>
      </c>
      <c r="L111" s="144" t="s">
        <v>40</v>
      </c>
      <c r="M111" s="7" t="s">
        <v>97</v>
      </c>
      <c r="N111" s="147">
        <v>1.3100000000000001E-2</v>
      </c>
      <c r="O111" s="23">
        <v>0.4118</v>
      </c>
      <c r="P111" s="146">
        <v>9.4999999999999998E-3</v>
      </c>
      <c r="Q111" s="146">
        <v>0.38179999999999997</v>
      </c>
      <c r="R111" s="146">
        <v>-3.3E-3</v>
      </c>
      <c r="S111" s="146">
        <v>-3.3E-3</v>
      </c>
      <c r="T111" s="146">
        <v>-4.7000000000000002E-3</v>
      </c>
      <c r="U111" s="144">
        <v>8420</v>
      </c>
      <c r="V111" s="144">
        <v>-72</v>
      </c>
      <c r="W111" s="148">
        <v>0.21180555555555555</v>
      </c>
      <c r="X111" s="149">
        <v>42719</v>
      </c>
      <c r="Y111" s="13" t="s">
        <v>38</v>
      </c>
    </row>
    <row r="112" spans="1:25" ht="15.75" thickBot="1" x14ac:dyDescent="0.2">
      <c r="A112" s="14">
        <v>150233</v>
      </c>
      <c r="B112" s="150" t="s">
        <v>81</v>
      </c>
      <c r="C112" s="14">
        <v>0.98799999999999999</v>
      </c>
      <c r="D112" s="156">
        <v>-2E-3</v>
      </c>
      <c r="E112" s="150">
        <v>44.3</v>
      </c>
      <c r="F112" s="14">
        <v>1.0068999999999999</v>
      </c>
      <c r="G112" s="152">
        <v>1.8800000000000001E-2</v>
      </c>
      <c r="H112" s="152">
        <v>0.03</v>
      </c>
      <c r="I112" s="150">
        <v>4.5</v>
      </c>
      <c r="J112" s="150">
        <v>4.5</v>
      </c>
      <c r="K112" s="152">
        <v>4.5870000000000001E-2</v>
      </c>
      <c r="L112" s="150" t="s">
        <v>40</v>
      </c>
      <c r="M112" s="14" t="s">
        <v>82</v>
      </c>
      <c r="N112" s="151">
        <v>5.8999999999999999E-3</v>
      </c>
      <c r="O112" s="18">
        <v>0.3196</v>
      </c>
      <c r="P112" s="152">
        <v>9.7999999999999997E-3</v>
      </c>
      <c r="Q112" s="162">
        <v>0.624</v>
      </c>
      <c r="R112" s="152">
        <v>-5.5999999999999999E-3</v>
      </c>
      <c r="S112" s="152">
        <v>-3.3E-3</v>
      </c>
      <c r="T112" s="152">
        <v>-5.1999999999999998E-3</v>
      </c>
      <c r="U112" s="150">
        <v>2849</v>
      </c>
      <c r="V112" s="150">
        <v>-79</v>
      </c>
      <c r="W112" s="153">
        <v>0.21180555555555555</v>
      </c>
      <c r="X112" s="154">
        <v>42884</v>
      </c>
      <c r="Y112" s="21" t="s">
        <v>38</v>
      </c>
    </row>
    <row r="113" spans="1:25" ht="15.75" thickBot="1" x14ac:dyDescent="0.2">
      <c r="A113" s="7">
        <v>150051</v>
      </c>
      <c r="B113" s="144" t="s">
        <v>87</v>
      </c>
      <c r="C113" s="7">
        <v>1.0029999999999999</v>
      </c>
      <c r="D113" s="147">
        <v>2E-3</v>
      </c>
      <c r="E113" s="144">
        <v>96.6</v>
      </c>
      <c r="F113" s="7">
        <v>1.022</v>
      </c>
      <c r="G113" s="146">
        <v>1.8599999999999998E-2</v>
      </c>
      <c r="H113" s="146">
        <v>0.03</v>
      </c>
      <c r="I113" s="144">
        <v>4.5</v>
      </c>
      <c r="J113" s="144">
        <v>4.5</v>
      </c>
      <c r="K113" s="146">
        <v>4.5870000000000001E-2</v>
      </c>
      <c r="L113" s="144" t="s">
        <v>40</v>
      </c>
      <c r="M113" s="7" t="s">
        <v>88</v>
      </c>
      <c r="N113" s="147">
        <v>9.2999999999999992E-3</v>
      </c>
      <c r="O113" s="23">
        <v>0.43659999999999999</v>
      </c>
      <c r="P113" s="146">
        <v>9.5999999999999992E-3</v>
      </c>
      <c r="Q113" s="146">
        <v>0.32869999999999999</v>
      </c>
      <c r="R113" s="146">
        <v>-5.1999999999999998E-3</v>
      </c>
      <c r="S113" s="146">
        <v>-5.4000000000000003E-3</v>
      </c>
      <c r="T113" s="146">
        <v>-4.8999999999999998E-3</v>
      </c>
      <c r="U113" s="144">
        <v>16713</v>
      </c>
      <c r="V113" s="144">
        <v>-96</v>
      </c>
      <c r="W113" s="148">
        <v>0.21180555555555555</v>
      </c>
      <c r="X113" s="149">
        <v>42719</v>
      </c>
      <c r="Y113" s="13" t="s">
        <v>38</v>
      </c>
    </row>
    <row r="114" spans="1:25" ht="15.75" thickBot="1" x14ac:dyDescent="0.2">
      <c r="A114" s="14">
        <v>502024</v>
      </c>
      <c r="B114" s="150" t="s">
        <v>77</v>
      </c>
      <c r="C114" s="14">
        <v>1.03</v>
      </c>
      <c r="D114" s="151">
        <v>3.8999999999999998E-3</v>
      </c>
      <c r="E114" s="150">
        <v>52.47</v>
      </c>
      <c r="F114" s="14">
        <v>1.048</v>
      </c>
      <c r="G114" s="152">
        <v>1.72E-2</v>
      </c>
      <c r="H114" s="152">
        <v>0.03</v>
      </c>
      <c r="I114" s="150">
        <v>5</v>
      </c>
      <c r="J114" s="150">
        <v>4.5</v>
      </c>
      <c r="K114" s="152">
        <v>4.5850000000000002E-2</v>
      </c>
      <c r="L114" s="150" t="s">
        <v>40</v>
      </c>
      <c r="M114" s="14" t="s">
        <v>78</v>
      </c>
      <c r="N114" s="151">
        <v>6.4999999999999997E-3</v>
      </c>
      <c r="O114" s="18">
        <v>0.26769999999999999</v>
      </c>
      <c r="P114" s="152">
        <v>8.3000000000000001E-3</v>
      </c>
      <c r="Q114" s="152">
        <v>0.6925</v>
      </c>
      <c r="R114" s="152">
        <v>-4.3E-3</v>
      </c>
      <c r="S114" s="152">
        <v>-6.7999999999999996E-3</v>
      </c>
      <c r="T114" s="152">
        <v>-4.0000000000000001E-3</v>
      </c>
      <c r="U114" s="150">
        <v>1800</v>
      </c>
      <c r="V114" s="150">
        <v>-17</v>
      </c>
      <c r="W114" s="153">
        <v>0.21180555555555555</v>
      </c>
      <c r="X114" s="154">
        <v>42614</v>
      </c>
      <c r="Y114" s="21" t="s">
        <v>38</v>
      </c>
    </row>
    <row r="115" spans="1:25" ht="15.75" thickBot="1" x14ac:dyDescent="0.2">
      <c r="A115" s="7">
        <v>150184</v>
      </c>
      <c r="B115" s="144" t="s">
        <v>106</v>
      </c>
      <c r="C115" s="7">
        <v>0.98899999999999999</v>
      </c>
      <c r="D115" s="157">
        <v>0</v>
      </c>
      <c r="E115" s="144">
        <v>89.95</v>
      </c>
      <c r="F115" s="7">
        <v>1.0068999999999999</v>
      </c>
      <c r="G115" s="146">
        <v>1.78E-2</v>
      </c>
      <c r="H115" s="146">
        <v>0.03</v>
      </c>
      <c r="I115" s="144">
        <v>4.5</v>
      </c>
      <c r="J115" s="144">
        <v>4.5</v>
      </c>
      <c r="K115" s="146">
        <v>4.582E-2</v>
      </c>
      <c r="L115" s="144" t="s">
        <v>40</v>
      </c>
      <c r="M115" s="7" t="s">
        <v>76</v>
      </c>
      <c r="N115" s="147">
        <v>8.9999999999999993E-3</v>
      </c>
      <c r="O115" s="23">
        <v>0.34720000000000001</v>
      </c>
      <c r="P115" s="146">
        <v>8.8000000000000005E-3</v>
      </c>
      <c r="Q115" s="160">
        <v>0.55800000000000005</v>
      </c>
      <c r="R115" s="146">
        <v>-3.8999999999999998E-3</v>
      </c>
      <c r="S115" s="146">
        <v>-5.3E-3</v>
      </c>
      <c r="T115" s="146">
        <v>-2.5999999999999999E-3</v>
      </c>
      <c r="U115" s="144">
        <v>38166</v>
      </c>
      <c r="V115" s="144">
        <v>-127</v>
      </c>
      <c r="W115" s="148">
        <v>0.21180555555555555</v>
      </c>
      <c r="X115" s="149">
        <v>42885</v>
      </c>
      <c r="Y115" s="13" t="s">
        <v>38</v>
      </c>
    </row>
    <row r="116" spans="1:25" ht="15.75" thickBot="1" x14ac:dyDescent="0.2">
      <c r="A116" s="14">
        <v>150173</v>
      </c>
      <c r="B116" s="150" t="s">
        <v>113</v>
      </c>
      <c r="C116" s="14">
        <v>1.01</v>
      </c>
      <c r="D116" s="156">
        <v>-2E-3</v>
      </c>
      <c r="E116" s="150">
        <v>186.21</v>
      </c>
      <c r="F116" s="14">
        <v>1.0269999999999999</v>
      </c>
      <c r="G116" s="152">
        <v>1.66E-2</v>
      </c>
      <c r="H116" s="152">
        <v>0.03</v>
      </c>
      <c r="I116" s="150">
        <v>4.5</v>
      </c>
      <c r="J116" s="150">
        <v>4.5</v>
      </c>
      <c r="K116" s="152">
        <v>4.5780000000000001E-2</v>
      </c>
      <c r="L116" s="150" t="s">
        <v>40</v>
      </c>
      <c r="M116" s="14" t="s">
        <v>114</v>
      </c>
      <c r="N116" s="151">
        <v>4.7999999999999996E-3</v>
      </c>
      <c r="O116" s="18">
        <v>0.30690000000000001</v>
      </c>
      <c r="P116" s="152">
        <v>7.4999999999999997E-3</v>
      </c>
      <c r="Q116" s="152">
        <v>0.62819999999999998</v>
      </c>
      <c r="R116" s="152">
        <v>-6.3E-3</v>
      </c>
      <c r="S116" s="152">
        <v>-7.1000000000000004E-3</v>
      </c>
      <c r="T116" s="152">
        <v>-3.8E-3</v>
      </c>
      <c r="U116" s="150">
        <v>17363</v>
      </c>
      <c r="V116" s="150">
        <v>-235</v>
      </c>
      <c r="W116" s="153">
        <v>0.21180555555555555</v>
      </c>
      <c r="X116" s="154">
        <v>42719</v>
      </c>
      <c r="Y116" s="21" t="s">
        <v>38</v>
      </c>
    </row>
    <row r="117" spans="1:25" ht="15.75" thickBot="1" x14ac:dyDescent="0.2">
      <c r="A117" s="7">
        <v>150171</v>
      </c>
      <c r="B117" s="144" t="s">
        <v>101</v>
      </c>
      <c r="C117" s="7">
        <v>1</v>
      </c>
      <c r="D117" s="147">
        <v>3.0000000000000001E-3</v>
      </c>
      <c r="E117" s="144">
        <v>3400.8</v>
      </c>
      <c r="F117" s="7">
        <v>1.0164</v>
      </c>
      <c r="G117" s="146">
        <v>1.61E-2</v>
      </c>
      <c r="H117" s="146">
        <v>0.03</v>
      </c>
      <c r="I117" s="144">
        <v>4.5</v>
      </c>
      <c r="J117" s="144">
        <v>4.5</v>
      </c>
      <c r="K117" s="146">
        <v>4.5749999999999999E-2</v>
      </c>
      <c r="L117" s="144" t="s">
        <v>40</v>
      </c>
      <c r="M117" s="7" t="s">
        <v>102</v>
      </c>
      <c r="N117" s="147">
        <v>1.2200000000000001E-2</v>
      </c>
      <c r="O117" s="23">
        <v>0.44919999999999999</v>
      </c>
      <c r="P117" s="146">
        <v>6.7000000000000002E-3</v>
      </c>
      <c r="Q117" s="160">
        <v>0.30480000000000002</v>
      </c>
      <c r="R117" s="146">
        <v>-5.0000000000000001E-4</v>
      </c>
      <c r="S117" s="146">
        <v>5.0000000000000001E-4</v>
      </c>
      <c r="T117" s="146">
        <v>2.3E-3</v>
      </c>
      <c r="U117" s="144">
        <v>361875</v>
      </c>
      <c r="V117" s="144">
        <v>899</v>
      </c>
      <c r="W117" s="148">
        <v>0.21180555555555555</v>
      </c>
      <c r="X117" s="149">
        <v>42807</v>
      </c>
      <c r="Y117" s="13" t="s">
        <v>38</v>
      </c>
    </row>
    <row r="118" spans="1:25" ht="15.75" thickBot="1" x14ac:dyDescent="0.2">
      <c r="A118" s="14">
        <v>150192</v>
      </c>
      <c r="B118" s="150" t="s">
        <v>107</v>
      </c>
      <c r="C118" s="14">
        <v>1.0089999999999999</v>
      </c>
      <c r="D118" s="151">
        <v>2E-3</v>
      </c>
      <c r="E118" s="150">
        <v>499.34</v>
      </c>
      <c r="F118" s="14">
        <v>1.0249999999999999</v>
      </c>
      <c r="G118" s="152">
        <v>1.5599999999999999E-2</v>
      </c>
      <c r="H118" s="152">
        <v>0.03</v>
      </c>
      <c r="I118" s="150">
        <v>4.5</v>
      </c>
      <c r="J118" s="150">
        <v>4.5</v>
      </c>
      <c r="K118" s="152">
        <v>4.573E-2</v>
      </c>
      <c r="L118" s="150" t="s">
        <v>40</v>
      </c>
      <c r="M118" s="14" t="s">
        <v>108</v>
      </c>
      <c r="N118" s="151">
        <v>6.7000000000000002E-3</v>
      </c>
      <c r="O118" s="18">
        <v>0.3387</v>
      </c>
      <c r="P118" s="152">
        <v>6.6E-3</v>
      </c>
      <c r="Q118" s="152">
        <v>0.55600000000000005</v>
      </c>
      <c r="R118" s="152">
        <v>-6.7999999999999996E-3</v>
      </c>
      <c r="S118" s="152">
        <v>-6.3E-3</v>
      </c>
      <c r="T118" s="152">
        <v>-7.9000000000000008E-3</v>
      </c>
      <c r="U118" s="150">
        <v>23941</v>
      </c>
      <c r="V118" s="150">
        <v>-622</v>
      </c>
      <c r="W118" s="153">
        <v>0.21180555555555555</v>
      </c>
      <c r="X118" s="154">
        <v>42738</v>
      </c>
      <c r="Y118" s="21" t="s">
        <v>38</v>
      </c>
    </row>
    <row r="119" spans="1:25" ht="15.75" thickBot="1" x14ac:dyDescent="0.2">
      <c r="A119" s="7">
        <v>150235</v>
      </c>
      <c r="B119" s="144" t="s">
        <v>115</v>
      </c>
      <c r="C119" s="7">
        <v>1.0089999999999999</v>
      </c>
      <c r="D119" s="147">
        <v>4.0000000000000001E-3</v>
      </c>
      <c r="E119" s="144">
        <v>137.96</v>
      </c>
      <c r="F119" s="7">
        <v>1.024</v>
      </c>
      <c r="G119" s="146">
        <v>1.46E-2</v>
      </c>
      <c r="H119" s="146">
        <v>0.03</v>
      </c>
      <c r="I119" s="144">
        <v>4.5</v>
      </c>
      <c r="J119" s="144">
        <v>4.5</v>
      </c>
      <c r="K119" s="146">
        <v>4.5690000000000001E-2</v>
      </c>
      <c r="L119" s="144" t="s">
        <v>40</v>
      </c>
      <c r="M119" s="7" t="s">
        <v>56</v>
      </c>
      <c r="N119" s="147">
        <v>1.2200000000000001E-2</v>
      </c>
      <c r="O119" s="23">
        <v>0.3659</v>
      </c>
      <c r="P119" s="146">
        <v>5.5999999999999999E-3</v>
      </c>
      <c r="Q119" s="146">
        <v>0.49330000000000002</v>
      </c>
      <c r="R119" s="146">
        <v>-4.4999999999999997E-3</v>
      </c>
      <c r="S119" s="146">
        <v>-4.4999999999999997E-3</v>
      </c>
      <c r="T119" s="146">
        <v>-2E-3</v>
      </c>
      <c r="U119" s="144">
        <v>31921</v>
      </c>
      <c r="V119" s="144">
        <v>0</v>
      </c>
      <c r="W119" s="148">
        <v>0.21180555555555555</v>
      </c>
      <c r="X119" s="149">
        <v>42675</v>
      </c>
      <c r="Y119" s="13" t="s">
        <v>38</v>
      </c>
    </row>
    <row r="120" spans="1:25" ht="15.75" thickBot="1" x14ac:dyDescent="0.2">
      <c r="A120" s="14">
        <v>150169</v>
      </c>
      <c r="B120" s="161" t="s">
        <v>116</v>
      </c>
      <c r="C120" s="14">
        <v>1.01</v>
      </c>
      <c r="D120" s="151">
        <v>3.0000000000000001E-3</v>
      </c>
      <c r="E120" s="150">
        <v>904.22</v>
      </c>
      <c r="F120" s="14">
        <v>1.0249999999999999</v>
      </c>
      <c r="G120" s="152">
        <v>1.46E-2</v>
      </c>
      <c r="H120" s="152">
        <v>0.03</v>
      </c>
      <c r="I120" s="150">
        <v>4.5</v>
      </c>
      <c r="J120" s="150">
        <v>4.5</v>
      </c>
      <c r="K120" s="152">
        <v>4.5690000000000001E-2</v>
      </c>
      <c r="L120" s="150" t="s">
        <v>40</v>
      </c>
      <c r="M120" s="14" t="s">
        <v>117</v>
      </c>
      <c r="N120" s="151">
        <v>1.12E-2</v>
      </c>
      <c r="O120" s="18">
        <v>0.35170000000000001</v>
      </c>
      <c r="P120" s="152">
        <v>5.5999999999999999E-3</v>
      </c>
      <c r="Q120" s="152">
        <v>0.52539999999999998</v>
      </c>
      <c r="R120" s="152">
        <v>-6.4999999999999997E-3</v>
      </c>
      <c r="S120" s="152">
        <v>-1.0800000000000001E-2</v>
      </c>
      <c r="T120" s="152">
        <v>-5.1999999999999998E-3</v>
      </c>
      <c r="U120" s="150">
        <v>63956</v>
      </c>
      <c r="V120" s="150">
        <v>-76</v>
      </c>
      <c r="W120" s="153">
        <v>0.21180555555555555</v>
      </c>
      <c r="X120" s="154">
        <v>42738</v>
      </c>
      <c r="Y120" s="21" t="s">
        <v>38</v>
      </c>
    </row>
    <row r="121" spans="1:25" ht="15.75" thickBot="1" x14ac:dyDescent="0.2">
      <c r="A121" s="7">
        <v>502011</v>
      </c>
      <c r="B121" s="144" t="s">
        <v>101</v>
      </c>
      <c r="C121" s="7">
        <v>0.98799999999999999</v>
      </c>
      <c r="D121" s="147">
        <v>1E-3</v>
      </c>
      <c r="E121" s="144">
        <v>367.47</v>
      </c>
      <c r="F121" s="7">
        <v>1.0022</v>
      </c>
      <c r="G121" s="146">
        <v>1.4200000000000001E-2</v>
      </c>
      <c r="H121" s="146">
        <v>0.03</v>
      </c>
      <c r="I121" s="144">
        <v>4.5</v>
      </c>
      <c r="J121" s="144">
        <v>4.5</v>
      </c>
      <c r="K121" s="146">
        <v>4.5650000000000003E-2</v>
      </c>
      <c r="L121" s="144" t="s">
        <v>40</v>
      </c>
      <c r="M121" s="7" t="s">
        <v>56</v>
      </c>
      <c r="N121" s="147">
        <v>1.2200000000000001E-2</v>
      </c>
      <c r="O121" s="23">
        <v>0.46970000000000001</v>
      </c>
      <c r="P121" s="146">
        <v>4.7999999999999996E-3</v>
      </c>
      <c r="Q121" s="146">
        <v>0.27039999999999997</v>
      </c>
      <c r="R121" s="146">
        <v>-1E-3</v>
      </c>
      <c r="S121" s="146">
        <v>1.5E-3</v>
      </c>
      <c r="T121" s="146">
        <v>5.1999999999999998E-3</v>
      </c>
      <c r="U121" s="144">
        <v>14022</v>
      </c>
      <c r="V121" s="144">
        <v>161</v>
      </c>
      <c r="W121" s="148">
        <v>0.21180555555555555</v>
      </c>
      <c r="X121" s="149">
        <v>42923</v>
      </c>
      <c r="Y121" s="13" t="s">
        <v>38</v>
      </c>
    </row>
    <row r="122" spans="1:25" ht="15.75" thickBot="1" x14ac:dyDescent="0.2">
      <c r="A122" s="14">
        <v>150203</v>
      </c>
      <c r="B122" s="150" t="s">
        <v>109</v>
      </c>
      <c r="C122" s="14">
        <v>1.004</v>
      </c>
      <c r="D122" s="156">
        <v>-1E-3</v>
      </c>
      <c r="E122" s="150">
        <v>677.79</v>
      </c>
      <c r="F122" s="14">
        <v>1.018</v>
      </c>
      <c r="G122" s="152">
        <v>1.38E-2</v>
      </c>
      <c r="H122" s="152">
        <v>0.03</v>
      </c>
      <c r="I122" s="150">
        <v>4.5</v>
      </c>
      <c r="J122" s="150">
        <v>4.5</v>
      </c>
      <c r="K122" s="152">
        <v>4.564E-2</v>
      </c>
      <c r="L122" s="150" t="s">
        <v>40</v>
      </c>
      <c r="M122" s="14" t="s">
        <v>110</v>
      </c>
      <c r="N122" s="151">
        <v>5.8999999999999999E-3</v>
      </c>
      <c r="O122" s="18">
        <v>0.48370000000000002</v>
      </c>
      <c r="P122" s="152">
        <v>4.5999999999999999E-3</v>
      </c>
      <c r="Q122" s="152">
        <v>0.2215</v>
      </c>
      <c r="R122" s="152">
        <v>-6.1000000000000004E-3</v>
      </c>
      <c r="S122" s="152">
        <v>-6.1000000000000004E-3</v>
      </c>
      <c r="T122" s="152">
        <v>-6.6E-3</v>
      </c>
      <c r="U122" s="150">
        <v>24649</v>
      </c>
      <c r="V122" s="150">
        <v>-631</v>
      </c>
      <c r="W122" s="153">
        <v>0.21180555555555555</v>
      </c>
      <c r="X122" s="154">
        <v>42705</v>
      </c>
      <c r="Y122" s="21" t="s">
        <v>38</v>
      </c>
    </row>
    <row r="123" spans="1:25" ht="15.75" thickBot="1" x14ac:dyDescent="0.2">
      <c r="A123" s="7">
        <v>150315</v>
      </c>
      <c r="B123" s="144" t="s">
        <v>118</v>
      </c>
      <c r="C123" s="7">
        <v>1.016</v>
      </c>
      <c r="D123" s="147">
        <v>4.0000000000000001E-3</v>
      </c>
      <c r="E123" s="144">
        <v>86.91</v>
      </c>
      <c r="F123" s="7">
        <v>1.0289999999999999</v>
      </c>
      <c r="G123" s="146">
        <v>1.26E-2</v>
      </c>
      <c r="H123" s="146">
        <v>0.03</v>
      </c>
      <c r="I123" s="144">
        <v>4.5</v>
      </c>
      <c r="J123" s="144">
        <v>4.5</v>
      </c>
      <c r="K123" s="146">
        <v>4.5589999999999999E-2</v>
      </c>
      <c r="L123" s="144" t="s">
        <v>40</v>
      </c>
      <c r="M123" s="7" t="s">
        <v>119</v>
      </c>
      <c r="N123" s="147">
        <v>8.9999999999999993E-3</v>
      </c>
      <c r="O123" s="23">
        <v>0.39789999999999998</v>
      </c>
      <c r="P123" s="146">
        <v>3.5000000000000001E-3</v>
      </c>
      <c r="Q123" s="146">
        <v>0.4123</v>
      </c>
      <c r="R123" s="146">
        <v>-3.8999999999999998E-3</v>
      </c>
      <c r="S123" s="146">
        <v>-6.1999999999999998E-3</v>
      </c>
      <c r="T123" s="146">
        <v>-4.7000000000000002E-3</v>
      </c>
      <c r="U123" s="144">
        <v>10822</v>
      </c>
      <c r="V123" s="144">
        <v>-56</v>
      </c>
      <c r="W123" s="148">
        <v>0.21180555555555555</v>
      </c>
      <c r="X123" s="149">
        <v>42705</v>
      </c>
      <c r="Y123" s="13" t="s">
        <v>38</v>
      </c>
    </row>
    <row r="124" spans="1:25" ht="15.75" thickBot="1" x14ac:dyDescent="0.2">
      <c r="A124" s="14">
        <v>150249</v>
      </c>
      <c r="B124" s="161" t="s">
        <v>103</v>
      </c>
      <c r="C124" s="14">
        <v>1.014</v>
      </c>
      <c r="D124" s="151">
        <v>5.0000000000000001E-3</v>
      </c>
      <c r="E124" s="150">
        <v>3.04</v>
      </c>
      <c r="F124" s="14">
        <v>1.0269999999999999</v>
      </c>
      <c r="G124" s="152">
        <v>1.2699999999999999E-2</v>
      </c>
      <c r="H124" s="152">
        <v>0.03</v>
      </c>
      <c r="I124" s="150">
        <v>4.5</v>
      </c>
      <c r="J124" s="150">
        <v>4.5</v>
      </c>
      <c r="K124" s="152">
        <v>4.5589999999999999E-2</v>
      </c>
      <c r="L124" s="150" t="s">
        <v>40</v>
      </c>
      <c r="M124" s="14" t="s">
        <v>95</v>
      </c>
      <c r="N124" s="151">
        <v>4.7999999999999996E-3</v>
      </c>
      <c r="O124" s="18">
        <v>0.25640000000000002</v>
      </c>
      <c r="P124" s="152">
        <v>3.5999999999999999E-3</v>
      </c>
      <c r="Q124" s="152">
        <v>0.74690000000000001</v>
      </c>
      <c r="R124" s="152">
        <v>-2.5000000000000001E-3</v>
      </c>
      <c r="S124" s="152">
        <v>-4.1000000000000003E-3</v>
      </c>
      <c r="T124" s="152">
        <v>-1.8E-3</v>
      </c>
      <c r="U124" s="150">
        <v>4191</v>
      </c>
      <c r="V124" s="150">
        <v>0</v>
      </c>
      <c r="W124" s="153">
        <v>0.21180555555555555</v>
      </c>
      <c r="X124" s="154">
        <v>42719</v>
      </c>
      <c r="Y124" s="21" t="s">
        <v>38</v>
      </c>
    </row>
    <row r="125" spans="1:25" ht="15.75" thickBot="1" x14ac:dyDescent="0.2">
      <c r="A125" s="7">
        <v>150018</v>
      </c>
      <c r="B125" s="144" t="s">
        <v>122</v>
      </c>
      <c r="C125" s="7">
        <v>1.0129999999999999</v>
      </c>
      <c r="D125" s="157">
        <v>0</v>
      </c>
      <c r="E125" s="144">
        <v>1078.1500000000001</v>
      </c>
      <c r="F125" s="7">
        <v>1.0249999999999999</v>
      </c>
      <c r="G125" s="146">
        <v>1.17E-2</v>
      </c>
      <c r="H125" s="146">
        <v>0.03</v>
      </c>
      <c r="I125" s="144">
        <v>4.5</v>
      </c>
      <c r="J125" s="144">
        <v>4.5</v>
      </c>
      <c r="K125" s="146">
        <v>4.555E-2</v>
      </c>
      <c r="L125" s="144" t="s">
        <v>40</v>
      </c>
      <c r="M125" s="7" t="s">
        <v>123</v>
      </c>
      <c r="N125" s="147">
        <v>9.4000000000000004E-3</v>
      </c>
      <c r="O125" s="23">
        <v>0.32929999999999998</v>
      </c>
      <c r="P125" s="146">
        <v>2.5999999999999999E-3</v>
      </c>
      <c r="Q125" s="146">
        <v>1.1042000000000001</v>
      </c>
      <c r="R125" s="146">
        <v>0</v>
      </c>
      <c r="S125" s="146">
        <v>-1.6000000000000001E-3</v>
      </c>
      <c r="T125" s="146">
        <v>2.7000000000000001E-3</v>
      </c>
      <c r="U125" s="144">
        <v>328996</v>
      </c>
      <c r="V125" s="144">
        <v>640</v>
      </c>
      <c r="W125" s="148">
        <v>0.21180555555555555</v>
      </c>
      <c r="X125" s="149">
        <v>42738</v>
      </c>
      <c r="Y125" s="13" t="s">
        <v>38</v>
      </c>
    </row>
    <row r="126" spans="1:25" ht="15.75" thickBot="1" x14ac:dyDescent="0.2">
      <c r="A126" s="14">
        <v>150305</v>
      </c>
      <c r="B126" s="150" t="s">
        <v>104</v>
      </c>
      <c r="C126" s="14">
        <v>1.016</v>
      </c>
      <c r="D126" s="151">
        <v>3.0000000000000001E-3</v>
      </c>
      <c r="E126" s="150">
        <v>133.30000000000001</v>
      </c>
      <c r="F126" s="14">
        <v>1.028</v>
      </c>
      <c r="G126" s="152">
        <v>1.17E-2</v>
      </c>
      <c r="H126" s="152">
        <v>0.03</v>
      </c>
      <c r="I126" s="150">
        <v>4.5</v>
      </c>
      <c r="J126" s="150">
        <v>4.5</v>
      </c>
      <c r="K126" s="152">
        <v>4.555E-2</v>
      </c>
      <c r="L126" s="150" t="s">
        <v>40</v>
      </c>
      <c r="M126" s="14" t="s">
        <v>105</v>
      </c>
      <c r="N126" s="151">
        <v>7.1000000000000004E-3</v>
      </c>
      <c r="O126" s="18">
        <v>0.23619999999999999</v>
      </c>
      <c r="P126" s="152">
        <v>2.5999999999999999E-3</v>
      </c>
      <c r="Q126" s="152">
        <v>0.79300000000000004</v>
      </c>
      <c r="R126" s="152">
        <v>-6.7000000000000002E-3</v>
      </c>
      <c r="S126" s="152">
        <v>-6.6E-3</v>
      </c>
      <c r="T126" s="152">
        <v>-3.5999999999999999E-3</v>
      </c>
      <c r="U126" s="150">
        <v>3401</v>
      </c>
      <c r="V126" s="150">
        <v>-43</v>
      </c>
      <c r="W126" s="153">
        <v>0.21180555555555555</v>
      </c>
      <c r="X126" s="154">
        <v>42719</v>
      </c>
      <c r="Y126" s="21" t="s">
        <v>38</v>
      </c>
    </row>
    <row r="127" spans="1:25" ht="15.75" thickBot="1" x14ac:dyDescent="0.2">
      <c r="A127" s="7">
        <v>502017</v>
      </c>
      <c r="B127" s="144" t="s">
        <v>45</v>
      </c>
      <c r="C127" s="7">
        <v>1.0149999999999999</v>
      </c>
      <c r="D127" s="147">
        <v>5.0000000000000001E-3</v>
      </c>
      <c r="E127" s="144">
        <v>0.51</v>
      </c>
      <c r="F127" s="7">
        <v>1.0269999999999999</v>
      </c>
      <c r="G127" s="146">
        <v>1.17E-2</v>
      </c>
      <c r="H127" s="146">
        <v>0.03</v>
      </c>
      <c r="I127" s="144">
        <v>4.5</v>
      </c>
      <c r="J127" s="144">
        <v>4.5</v>
      </c>
      <c r="K127" s="146">
        <v>4.555E-2</v>
      </c>
      <c r="L127" s="144" t="s">
        <v>40</v>
      </c>
      <c r="M127" s="7" t="s">
        <v>46</v>
      </c>
      <c r="N127" s="147">
        <v>5.8999999999999999E-3</v>
      </c>
      <c r="O127" s="23">
        <v>0.3513</v>
      </c>
      <c r="P127" s="146">
        <v>2.5999999999999999E-3</v>
      </c>
      <c r="Q127" s="146">
        <v>0.52390000000000003</v>
      </c>
      <c r="R127" s="146">
        <v>-6.4000000000000003E-3</v>
      </c>
      <c r="S127" s="146">
        <v>-8.2000000000000007E-3</v>
      </c>
      <c r="T127" s="146">
        <v>2.5999999999999999E-3</v>
      </c>
      <c r="U127" s="144">
        <v>267</v>
      </c>
      <c r="V127" s="144">
        <v>0</v>
      </c>
      <c r="W127" s="148">
        <v>0.21180555555555555</v>
      </c>
      <c r="X127" s="149">
        <v>42719</v>
      </c>
      <c r="Y127" s="13" t="s">
        <v>38</v>
      </c>
    </row>
    <row r="128" spans="1:25" ht="15.75" thickBot="1" x14ac:dyDescent="0.2">
      <c r="A128" s="14">
        <v>150243</v>
      </c>
      <c r="B128" s="150" t="s">
        <v>128</v>
      </c>
      <c r="C128" s="14">
        <v>1.016</v>
      </c>
      <c r="D128" s="151">
        <v>2E-3</v>
      </c>
      <c r="E128" s="150">
        <v>124.15</v>
      </c>
      <c r="F128" s="14">
        <v>1.024</v>
      </c>
      <c r="G128" s="152">
        <v>7.7999999999999996E-3</v>
      </c>
      <c r="H128" s="152">
        <v>0.03</v>
      </c>
      <c r="I128" s="150">
        <v>4.5</v>
      </c>
      <c r="J128" s="150">
        <v>4.5</v>
      </c>
      <c r="K128" s="152">
        <v>4.5359999999999998E-2</v>
      </c>
      <c r="L128" s="150" t="s">
        <v>40</v>
      </c>
      <c r="M128" s="14" t="s">
        <v>129</v>
      </c>
      <c r="N128" s="151">
        <v>0.01</v>
      </c>
      <c r="O128" s="18">
        <v>0.40189999999999998</v>
      </c>
      <c r="P128" s="152">
        <v>-1.2999999999999999E-3</v>
      </c>
      <c r="Q128" s="152">
        <v>0.4083</v>
      </c>
      <c r="R128" s="152">
        <v>-6.1999999999999998E-3</v>
      </c>
      <c r="S128" s="152">
        <v>-7.6E-3</v>
      </c>
      <c r="T128" s="152">
        <v>-1.9E-3</v>
      </c>
      <c r="U128" s="150">
        <v>11495</v>
      </c>
      <c r="V128" s="150">
        <v>-36</v>
      </c>
      <c r="W128" s="153">
        <v>0.21180555555555555</v>
      </c>
      <c r="X128" s="154">
        <v>42705</v>
      </c>
      <c r="Y128" s="21" t="s">
        <v>38</v>
      </c>
    </row>
    <row r="129" spans="1:25" ht="15.75" thickBot="1" x14ac:dyDescent="0.2">
      <c r="A129" s="7">
        <v>150179</v>
      </c>
      <c r="B129" s="144" t="s">
        <v>120</v>
      </c>
      <c r="C129" s="7">
        <v>1.02</v>
      </c>
      <c r="D129" s="147">
        <v>1E-3</v>
      </c>
      <c r="E129" s="144">
        <v>47.56</v>
      </c>
      <c r="F129" s="7">
        <v>1.0249999999999999</v>
      </c>
      <c r="G129" s="146">
        <v>4.8999999999999998E-3</v>
      </c>
      <c r="H129" s="146">
        <v>0.03</v>
      </c>
      <c r="I129" s="144">
        <v>4.5</v>
      </c>
      <c r="J129" s="144">
        <v>4.5</v>
      </c>
      <c r="K129" s="146">
        <v>4.5229999999999999E-2</v>
      </c>
      <c r="L129" s="144" t="s">
        <v>40</v>
      </c>
      <c r="M129" s="7" t="s">
        <v>121</v>
      </c>
      <c r="N129" s="147">
        <v>7.6E-3</v>
      </c>
      <c r="O129" s="23">
        <v>0.48420000000000002</v>
      </c>
      <c r="P129" s="146">
        <v>-4.3E-3</v>
      </c>
      <c r="Q129" s="146">
        <v>0.21360000000000001</v>
      </c>
      <c r="R129" s="146">
        <v>-5.5999999999999999E-3</v>
      </c>
      <c r="S129" s="146">
        <v>-5.7000000000000002E-3</v>
      </c>
      <c r="T129" s="146">
        <v>-5.3E-3</v>
      </c>
      <c r="U129" s="144">
        <v>6942</v>
      </c>
      <c r="V129" s="144">
        <v>-24</v>
      </c>
      <c r="W129" s="148">
        <v>0.21180555555555555</v>
      </c>
      <c r="X129" s="149">
        <v>42738</v>
      </c>
      <c r="Y129" s="13" t="s">
        <v>38</v>
      </c>
    </row>
    <row r="130" spans="1:25" ht="15.75" thickBot="1" x14ac:dyDescent="0.2">
      <c r="A130" s="14">
        <v>150279</v>
      </c>
      <c r="B130" s="150" t="s">
        <v>126</v>
      </c>
      <c r="C130" s="14">
        <v>1.05</v>
      </c>
      <c r="D130" s="159">
        <v>0</v>
      </c>
      <c r="E130" s="150">
        <v>1.36</v>
      </c>
      <c r="F130" s="14">
        <v>1.052</v>
      </c>
      <c r="G130" s="152">
        <v>1.9E-3</v>
      </c>
      <c r="H130" s="152">
        <v>0.03</v>
      </c>
      <c r="I130" s="150">
        <v>5</v>
      </c>
      <c r="J130" s="150">
        <v>4.5</v>
      </c>
      <c r="K130" s="152">
        <v>4.5109999999999997E-2</v>
      </c>
      <c r="L130" s="150" t="s">
        <v>40</v>
      </c>
      <c r="M130" s="14" t="s">
        <v>127</v>
      </c>
      <c r="N130" s="151">
        <v>5.8999999999999999E-3</v>
      </c>
      <c r="O130" s="18">
        <v>0.31490000000000001</v>
      </c>
      <c r="P130" s="152">
        <v>-7.1999999999999998E-3</v>
      </c>
      <c r="Q130" s="152">
        <v>0.5786</v>
      </c>
      <c r="R130" s="152">
        <v>-6.4999999999999997E-3</v>
      </c>
      <c r="S130" s="152">
        <v>-5.3E-3</v>
      </c>
      <c r="T130" s="152">
        <v>-5.3E-3</v>
      </c>
      <c r="U130" s="150">
        <v>1279</v>
      </c>
      <c r="V130" s="150">
        <v>-1</v>
      </c>
      <c r="W130" s="153">
        <v>0.21180555555555555</v>
      </c>
      <c r="X130" s="154">
        <v>42614</v>
      </c>
      <c r="Y130" s="21" t="s">
        <v>38</v>
      </c>
    </row>
    <row r="131" spans="1:25" ht="15.75" thickBot="1" x14ac:dyDescent="0.2">
      <c r="A131" s="7">
        <v>502027</v>
      </c>
      <c r="B131" s="144" t="s">
        <v>124</v>
      </c>
      <c r="C131" s="7">
        <v>1.046</v>
      </c>
      <c r="D131" s="145">
        <v>-2.8999999999999998E-3</v>
      </c>
      <c r="E131" s="144">
        <v>0.55000000000000004</v>
      </c>
      <c r="F131" s="7">
        <v>1.048</v>
      </c>
      <c r="G131" s="146">
        <v>1.9E-3</v>
      </c>
      <c r="H131" s="146">
        <v>0.03</v>
      </c>
      <c r="I131" s="144">
        <v>5</v>
      </c>
      <c r="J131" s="144">
        <v>4.5</v>
      </c>
      <c r="K131" s="146">
        <v>4.5109999999999997E-2</v>
      </c>
      <c r="L131" s="144" t="s">
        <v>40</v>
      </c>
      <c r="M131" s="7" t="s">
        <v>125</v>
      </c>
      <c r="N131" s="147">
        <v>1.01E-2</v>
      </c>
      <c r="O131" s="23">
        <v>0.30349999999999999</v>
      </c>
      <c r="P131" s="146">
        <v>-7.1999999999999998E-3</v>
      </c>
      <c r="Q131" s="146">
        <v>0.60970000000000002</v>
      </c>
      <c r="R131" s="146">
        <v>-6.7999999999999996E-3</v>
      </c>
      <c r="S131" s="146">
        <v>-1.1000000000000001E-3</v>
      </c>
      <c r="T131" s="146">
        <v>5.4999999999999997E-3</v>
      </c>
      <c r="U131" s="144">
        <v>124</v>
      </c>
      <c r="V131" s="144">
        <v>-3</v>
      </c>
      <c r="W131" s="148">
        <v>0.21180555555555555</v>
      </c>
      <c r="X131" s="149">
        <v>42614</v>
      </c>
      <c r="Y131" s="13" t="s">
        <v>38</v>
      </c>
    </row>
    <row r="132" spans="1:25" ht="15.75" thickBot="1" x14ac:dyDescent="0.2">
      <c r="A132" s="14">
        <v>150100</v>
      </c>
      <c r="B132" s="150" t="s">
        <v>133</v>
      </c>
      <c r="C132" s="14">
        <v>1.036</v>
      </c>
      <c r="D132" s="156">
        <v>-1.0500000000000001E-2</v>
      </c>
      <c r="E132" s="150">
        <v>0.3</v>
      </c>
      <c r="F132" s="14">
        <v>1.0249999999999999</v>
      </c>
      <c r="G132" s="152">
        <v>-1.0699999999999999E-2</v>
      </c>
      <c r="H132" s="152">
        <v>0.03</v>
      </c>
      <c r="I132" s="150">
        <v>4.5</v>
      </c>
      <c r="J132" s="150">
        <v>4.5</v>
      </c>
      <c r="K132" s="152">
        <v>4.4510000000000001E-2</v>
      </c>
      <c r="L132" s="150" t="s">
        <v>40</v>
      </c>
      <c r="M132" s="14" t="s">
        <v>134</v>
      </c>
      <c r="N132" s="151">
        <v>1.6799999999999999E-2</v>
      </c>
      <c r="O132" s="18">
        <v>0.46139999999999998</v>
      </c>
      <c r="P132" s="152">
        <v>-1.9699999999999999E-2</v>
      </c>
      <c r="Q132" s="152">
        <v>0.68979999999999997</v>
      </c>
      <c r="R132" s="152">
        <v>-6.4000000000000003E-3</v>
      </c>
      <c r="S132" s="152">
        <v>-1.6999999999999999E-3</v>
      </c>
      <c r="T132" s="152">
        <v>-1.6999999999999999E-3</v>
      </c>
      <c r="U132" s="150">
        <v>14167</v>
      </c>
      <c r="V132" s="150">
        <v>33</v>
      </c>
      <c r="W132" s="153">
        <v>0.21180555555555555</v>
      </c>
      <c r="X132" s="154">
        <v>42738</v>
      </c>
      <c r="Y132" s="21" t="s">
        <v>38</v>
      </c>
    </row>
    <row r="133" spans="1:25" ht="15.75" thickBot="1" x14ac:dyDescent="0.2">
      <c r="A133" s="7">
        <v>150231</v>
      </c>
      <c r="B133" s="144" t="s">
        <v>130</v>
      </c>
      <c r="C133" s="7">
        <v>1.022</v>
      </c>
      <c r="D133" s="147">
        <v>2E-3</v>
      </c>
      <c r="E133" s="144">
        <v>57.39</v>
      </c>
      <c r="F133" s="7">
        <v>1.0089999999999999</v>
      </c>
      <c r="G133" s="146">
        <v>-1.29E-2</v>
      </c>
      <c r="H133" s="146">
        <v>0.03</v>
      </c>
      <c r="I133" s="144">
        <v>4.5</v>
      </c>
      <c r="J133" s="144">
        <v>4.5</v>
      </c>
      <c r="K133" s="146">
        <v>4.4420000000000001E-2</v>
      </c>
      <c r="L133" s="144" t="s">
        <v>40</v>
      </c>
      <c r="M133" s="7" t="s">
        <v>131</v>
      </c>
      <c r="N133" s="147">
        <v>8.0999999999999996E-3</v>
      </c>
      <c r="O133" s="23">
        <v>0.40539999999999998</v>
      </c>
      <c r="P133" s="146">
        <v>-2.18E-2</v>
      </c>
      <c r="Q133" s="160">
        <v>0.41689999999999999</v>
      </c>
      <c r="R133" s="146">
        <v>-5.7999999999999996E-3</v>
      </c>
      <c r="S133" s="146">
        <v>-6.1000000000000004E-3</v>
      </c>
      <c r="T133" s="146">
        <v>-5.0000000000000001E-4</v>
      </c>
      <c r="U133" s="144">
        <v>4101</v>
      </c>
      <c r="V133" s="144">
        <v>-2</v>
      </c>
      <c r="W133" s="148">
        <v>0.21180555555555555</v>
      </c>
      <c r="X133" s="149">
        <v>42869</v>
      </c>
      <c r="Y133" s="13" t="s">
        <v>38</v>
      </c>
    </row>
    <row r="134" spans="1:25" ht="15.75" thickBot="1" x14ac:dyDescent="0.2">
      <c r="A134" s="14">
        <v>150311</v>
      </c>
      <c r="B134" s="150" t="s">
        <v>135</v>
      </c>
      <c r="C134" s="14">
        <v>1.0449999999999999</v>
      </c>
      <c r="D134" s="151">
        <v>1.9E-3</v>
      </c>
      <c r="E134" s="150">
        <v>10.039999999999999</v>
      </c>
      <c r="F134" s="14">
        <v>1.0289999999999999</v>
      </c>
      <c r="G134" s="152">
        <v>-1.55E-2</v>
      </c>
      <c r="H134" s="152">
        <v>0.03</v>
      </c>
      <c r="I134" s="150">
        <v>4.5</v>
      </c>
      <c r="J134" s="150">
        <v>4.5</v>
      </c>
      <c r="K134" s="152">
        <v>4.4290000000000003E-2</v>
      </c>
      <c r="L134" s="150" t="s">
        <v>40</v>
      </c>
      <c r="M134" s="14" t="s">
        <v>136</v>
      </c>
      <c r="N134" s="151">
        <v>6.7999999999999996E-3</v>
      </c>
      <c r="O134" s="18">
        <v>0.40389999999999998</v>
      </c>
      <c r="P134" s="152">
        <v>-2.4299999999999999E-2</v>
      </c>
      <c r="Q134" s="152">
        <v>0.39810000000000001</v>
      </c>
      <c r="R134" s="152">
        <v>-7.7999999999999996E-3</v>
      </c>
      <c r="S134" s="152">
        <v>-8.0000000000000002E-3</v>
      </c>
      <c r="T134" s="152">
        <v>-3.8E-3</v>
      </c>
      <c r="U134" s="150">
        <v>1793</v>
      </c>
      <c r="V134" s="150">
        <v>-16</v>
      </c>
      <c r="W134" s="153">
        <v>0.21180555555555555</v>
      </c>
      <c r="X134" s="154">
        <v>42709</v>
      </c>
      <c r="Y134" s="21" t="s">
        <v>38</v>
      </c>
    </row>
    <row r="135" spans="1:25" ht="15.75" thickBot="1" x14ac:dyDescent="0.2">
      <c r="A135" s="7">
        <v>150092</v>
      </c>
      <c r="B135" s="144" t="s">
        <v>138</v>
      </c>
      <c r="C135" s="7">
        <v>1.048</v>
      </c>
      <c r="D135" s="145">
        <v>-7.6E-3</v>
      </c>
      <c r="E135" s="144">
        <v>2.33</v>
      </c>
      <c r="F135" s="7">
        <v>1.0249999999999999</v>
      </c>
      <c r="G135" s="146">
        <v>-2.24E-2</v>
      </c>
      <c r="H135" s="146">
        <v>0.03</v>
      </c>
      <c r="I135" s="144">
        <v>4.5</v>
      </c>
      <c r="J135" s="144">
        <v>4.5</v>
      </c>
      <c r="K135" s="146">
        <v>4.3990000000000001E-2</v>
      </c>
      <c r="L135" s="144" t="s">
        <v>40</v>
      </c>
      <c r="M135" s="7" t="s">
        <v>139</v>
      </c>
      <c r="N135" s="147">
        <v>8.8999999999999999E-3</v>
      </c>
      <c r="O135" s="23">
        <v>0.41089999999999999</v>
      </c>
      <c r="P135" s="146">
        <v>-3.09E-2</v>
      </c>
      <c r="Q135" s="146">
        <v>0.84830000000000005</v>
      </c>
      <c r="R135" s="146">
        <v>7.7999999999999996E-3</v>
      </c>
      <c r="S135" s="146">
        <v>1.4E-3</v>
      </c>
      <c r="T135" s="146">
        <v>3.3E-3</v>
      </c>
      <c r="U135" s="144">
        <v>278</v>
      </c>
      <c r="V135" s="144">
        <v>-2</v>
      </c>
      <c r="W135" s="148">
        <v>0.21180555555555555</v>
      </c>
      <c r="X135" s="149">
        <v>42738</v>
      </c>
      <c r="Y135" s="13" t="s">
        <v>38</v>
      </c>
    </row>
    <row r="136" spans="1:25" ht="15.75" thickBot="1" x14ac:dyDescent="0.2">
      <c r="A136" s="14">
        <v>150245</v>
      </c>
      <c r="B136" s="150" t="s">
        <v>132</v>
      </c>
      <c r="C136" s="14">
        <v>1.075</v>
      </c>
      <c r="D136" s="151">
        <v>9.4000000000000004E-3</v>
      </c>
      <c r="E136" s="150">
        <v>7.75</v>
      </c>
      <c r="F136" s="14">
        <v>1.0429999999999999</v>
      </c>
      <c r="G136" s="152">
        <v>-3.0700000000000002E-2</v>
      </c>
      <c r="H136" s="152">
        <v>0.03</v>
      </c>
      <c r="I136" s="150">
        <v>4.75</v>
      </c>
      <c r="J136" s="150">
        <v>4.5</v>
      </c>
      <c r="K136" s="152">
        <v>4.3630000000000002E-2</v>
      </c>
      <c r="L136" s="150" t="s">
        <v>40</v>
      </c>
      <c r="M136" s="14" t="s">
        <v>86</v>
      </c>
      <c r="N136" s="151">
        <v>7.6E-3</v>
      </c>
      <c r="O136" s="18">
        <v>0.43990000000000001</v>
      </c>
      <c r="P136" s="152">
        <v>-3.8600000000000002E-2</v>
      </c>
      <c r="Q136" s="152">
        <v>0.29949999999999999</v>
      </c>
      <c r="R136" s="152">
        <v>-6.7000000000000002E-3</v>
      </c>
      <c r="S136" s="152">
        <v>-7.4000000000000003E-3</v>
      </c>
      <c r="T136" s="152">
        <v>-2.2000000000000001E-3</v>
      </c>
      <c r="U136" s="150">
        <v>1060</v>
      </c>
      <c r="V136" s="150">
        <v>-11</v>
      </c>
      <c r="W136" s="153">
        <v>0.21180555555555555</v>
      </c>
      <c r="X136" s="154">
        <v>42675</v>
      </c>
      <c r="Y136" s="21" t="s">
        <v>38</v>
      </c>
    </row>
    <row r="137" spans="1:25" ht="15.75" thickBot="1" x14ac:dyDescent="0.2">
      <c r="A137" s="7">
        <v>150215</v>
      </c>
      <c r="B137" s="144" t="s">
        <v>140</v>
      </c>
      <c r="C137" s="7">
        <v>1.0580000000000001</v>
      </c>
      <c r="D137" s="157">
        <v>0</v>
      </c>
      <c r="E137" s="144">
        <v>2.63</v>
      </c>
      <c r="F137" s="7">
        <v>1.0249999999999999</v>
      </c>
      <c r="G137" s="146">
        <v>-3.2199999999999999E-2</v>
      </c>
      <c r="H137" s="146">
        <v>0.03</v>
      </c>
      <c r="I137" s="144">
        <v>4.5</v>
      </c>
      <c r="J137" s="144">
        <v>4.5</v>
      </c>
      <c r="K137" s="146">
        <v>4.3560000000000001E-2</v>
      </c>
      <c r="L137" s="144" t="s">
        <v>40</v>
      </c>
      <c r="M137" s="7" t="s">
        <v>141</v>
      </c>
      <c r="N137" s="147">
        <v>5.8999999999999999E-3</v>
      </c>
      <c r="O137" s="23">
        <v>0.4556</v>
      </c>
      <c r="P137" s="146">
        <v>-4.0099999999999997E-2</v>
      </c>
      <c r="Q137" s="146">
        <v>0.28089999999999998</v>
      </c>
      <c r="R137" s="146">
        <v>-7.3000000000000001E-3</v>
      </c>
      <c r="S137" s="146">
        <v>-7.4999999999999997E-3</v>
      </c>
      <c r="T137" s="146">
        <v>-1.2200000000000001E-2</v>
      </c>
      <c r="U137" s="144">
        <v>2456</v>
      </c>
      <c r="V137" s="144">
        <v>-52</v>
      </c>
      <c r="W137" s="148">
        <v>0.21180555555555555</v>
      </c>
      <c r="X137" s="149">
        <v>42738</v>
      </c>
      <c r="Y137" s="13" t="s">
        <v>38</v>
      </c>
    </row>
    <row r="138" spans="1:25" ht="15.75" thickBot="1" x14ac:dyDescent="0.2">
      <c r="A138" s="14">
        <v>150076</v>
      </c>
      <c r="B138" s="150" t="s">
        <v>288</v>
      </c>
      <c r="C138" s="14">
        <v>1.071</v>
      </c>
      <c r="D138" s="151">
        <v>8.5000000000000006E-3</v>
      </c>
      <c r="E138" s="150">
        <v>0.27</v>
      </c>
      <c r="F138" s="14">
        <v>1.0249999999999999</v>
      </c>
      <c r="G138" s="152">
        <v>-4.4900000000000002E-2</v>
      </c>
      <c r="H138" s="152">
        <v>0.03</v>
      </c>
      <c r="I138" s="150">
        <v>4.5</v>
      </c>
      <c r="J138" s="150">
        <v>4.5</v>
      </c>
      <c r="K138" s="152">
        <v>4.3020000000000003E-2</v>
      </c>
      <c r="L138" s="150" t="s">
        <v>40</v>
      </c>
      <c r="M138" s="14" t="s">
        <v>88</v>
      </c>
      <c r="N138" s="151">
        <v>9.2999999999999992E-3</v>
      </c>
      <c r="O138" s="18">
        <v>0.42070000000000002</v>
      </c>
      <c r="P138" s="152">
        <v>-5.1999999999999998E-2</v>
      </c>
      <c r="Q138" s="152">
        <v>0.78920000000000001</v>
      </c>
      <c r="R138" s="152">
        <v>-1.1900000000000001E-2</v>
      </c>
      <c r="S138" s="152">
        <v>-2.3E-3</v>
      </c>
      <c r="T138" s="152">
        <v>0</v>
      </c>
      <c r="U138" s="150">
        <v>293</v>
      </c>
      <c r="V138" s="150">
        <v>0</v>
      </c>
      <c r="W138" s="153">
        <v>0.21180555555555555</v>
      </c>
      <c r="X138" s="154">
        <v>42738</v>
      </c>
      <c r="Y138" s="21" t="s">
        <v>38</v>
      </c>
    </row>
    <row r="139" spans="1:25" ht="14.25" thickBot="1" x14ac:dyDescent="0.2">
      <c r="A139" s="44" t="s">
        <v>241</v>
      </c>
      <c r="B139" s="36"/>
      <c r="C139" s="35"/>
      <c r="D139" s="43">
        <f>AVERAGE(D82:D138)</f>
        <v>1.5543859649122819E-3</v>
      </c>
      <c r="E139" s="36"/>
      <c r="F139" s="35"/>
      <c r="G139" s="43">
        <f>AVERAGE(G82:G138)</f>
        <v>1.5064912280701746E-2</v>
      </c>
      <c r="H139" s="37"/>
      <c r="I139" s="36"/>
      <c r="J139" s="36"/>
      <c r="K139" s="43">
        <f>AVERAGE(K82:K138)</f>
        <v>4.5757017543859656E-2</v>
      </c>
      <c r="L139" s="36"/>
      <c r="M139" s="35"/>
      <c r="N139" s="38"/>
      <c r="O139" s="39"/>
      <c r="P139" s="43">
        <f>AVERAGE(P82:P138)</f>
        <v>2.9035714285714285E-3</v>
      </c>
      <c r="Q139" s="37"/>
      <c r="R139" s="43">
        <f>AVERAGE(R82:R138)</f>
        <v>-3.2561403508771934E-3</v>
      </c>
      <c r="S139" s="37"/>
      <c r="T139" s="37"/>
      <c r="U139" s="36"/>
      <c r="V139" s="36"/>
      <c r="W139" s="40"/>
      <c r="X139" s="41"/>
      <c r="Y139" s="42"/>
    </row>
    <row r="140" spans="1:25" ht="15.75" thickBot="1" x14ac:dyDescent="0.2">
      <c r="A140" s="7">
        <v>150066</v>
      </c>
      <c r="B140" s="144" t="s">
        <v>39</v>
      </c>
      <c r="C140" s="7">
        <v>0.91400000000000003</v>
      </c>
      <c r="D140" s="147">
        <v>2.2000000000000001E-3</v>
      </c>
      <c r="E140" s="144">
        <v>7.81</v>
      </c>
      <c r="F140" s="7">
        <v>1.0169999999999999</v>
      </c>
      <c r="G140" s="146">
        <v>0.1013</v>
      </c>
      <c r="H140" s="146">
        <v>1.4999999999999999E-2</v>
      </c>
      <c r="I140" s="144">
        <v>3</v>
      </c>
      <c r="J140" s="144">
        <v>3</v>
      </c>
      <c r="K140" s="146">
        <v>3.3439999999999998E-2</v>
      </c>
      <c r="L140" s="144" t="s">
        <v>40</v>
      </c>
      <c r="M140" s="7" t="s">
        <v>41</v>
      </c>
      <c r="N140" s="147">
        <v>2.0000000000000001E-4</v>
      </c>
      <c r="O140" s="23">
        <v>0.2175</v>
      </c>
      <c r="P140" s="146">
        <v>6.5100000000000005E-2</v>
      </c>
      <c r="Q140" s="146">
        <v>0.1211</v>
      </c>
      <c r="R140" s="146">
        <v>-1.8E-3</v>
      </c>
      <c r="S140" s="146">
        <v>-2.5999999999999999E-3</v>
      </c>
      <c r="T140" s="146">
        <v>-4.1000000000000003E-3</v>
      </c>
      <c r="U140" s="144">
        <v>857</v>
      </c>
      <c r="V140" s="144">
        <v>-2</v>
      </c>
      <c r="W140" s="148">
        <v>0.29375000000000001</v>
      </c>
      <c r="X140" s="149">
        <v>42738</v>
      </c>
      <c r="Y140" s="13" t="s">
        <v>38</v>
      </c>
    </row>
    <row r="141" spans="1:25" ht="15.75" thickBot="1" x14ac:dyDescent="0.2">
      <c r="A141" s="14">
        <v>150188</v>
      </c>
      <c r="B141" s="150" t="s">
        <v>289</v>
      </c>
      <c r="C141" s="14">
        <v>1.0529999999999999</v>
      </c>
      <c r="D141" s="151">
        <v>1E-3</v>
      </c>
      <c r="E141" s="150">
        <v>15.07</v>
      </c>
      <c r="F141" s="14">
        <v>1.034</v>
      </c>
      <c r="G141" s="152">
        <v>-1.84E-2</v>
      </c>
      <c r="H141" s="150" t="s">
        <v>290</v>
      </c>
      <c r="I141" s="150">
        <v>5.5</v>
      </c>
      <c r="J141" s="150">
        <v>5.5</v>
      </c>
      <c r="K141" s="152">
        <v>4.8900000000000002E-3</v>
      </c>
      <c r="L141" s="150">
        <v>0.39</v>
      </c>
      <c r="M141" s="14" t="s">
        <v>291</v>
      </c>
      <c r="N141" s="151">
        <v>4.4999999999999997E-3</v>
      </c>
      <c r="O141" s="18">
        <v>0.12740000000000001</v>
      </c>
      <c r="P141" s="152">
        <v>-0.04</v>
      </c>
      <c r="Q141" s="152">
        <v>0.42249999999999999</v>
      </c>
      <c r="R141" s="152">
        <v>-6.6E-3</v>
      </c>
      <c r="S141" s="152">
        <v>-5.4999999999999997E-3</v>
      </c>
      <c r="T141" s="152">
        <v>-3.3E-3</v>
      </c>
      <c r="U141" s="150">
        <v>29932</v>
      </c>
      <c r="V141" s="150">
        <v>-1</v>
      </c>
      <c r="W141" s="153">
        <v>0.29375000000000001</v>
      </c>
      <c r="X141" s="154">
        <v>42719</v>
      </c>
      <c r="Y141" s="21" t="s">
        <v>38</v>
      </c>
    </row>
    <row r="142" spans="1:25" ht="15.75" thickBot="1" x14ac:dyDescent="0.2">
      <c r="A142" s="7">
        <v>150016</v>
      </c>
      <c r="B142" s="144" t="s">
        <v>34</v>
      </c>
      <c r="C142" s="7">
        <v>1.054</v>
      </c>
      <c r="D142" s="147">
        <v>3.8E-3</v>
      </c>
      <c r="E142" s="144">
        <v>14.79</v>
      </c>
      <c r="F142" s="7">
        <v>1</v>
      </c>
      <c r="G142" s="146">
        <v>-5.3999999999999999E-2</v>
      </c>
      <c r="H142" s="144" t="s">
        <v>35</v>
      </c>
      <c r="I142" s="144">
        <v>0</v>
      </c>
      <c r="J142" s="144">
        <v>0</v>
      </c>
      <c r="K142" s="146">
        <v>-1.907E-2</v>
      </c>
      <c r="L142" s="144">
        <v>2.73</v>
      </c>
      <c r="M142" s="7" t="s">
        <v>36</v>
      </c>
      <c r="N142" s="147">
        <v>9.2999999999999992E-3</v>
      </c>
      <c r="O142" s="146">
        <v>0.54969999999999997</v>
      </c>
      <c r="P142" s="144" t="s">
        <v>37</v>
      </c>
      <c r="Q142" s="144" t="s">
        <v>37</v>
      </c>
      <c r="R142" s="146">
        <v>1.14E-2</v>
      </c>
      <c r="S142" s="146">
        <v>1.09E-2</v>
      </c>
      <c r="T142" s="146">
        <v>0.01</v>
      </c>
      <c r="U142" s="144">
        <v>2974</v>
      </c>
      <c r="V142" s="144">
        <v>15</v>
      </c>
      <c r="W142" s="148">
        <v>0.17083333333333331</v>
      </c>
      <c r="X142" s="149">
        <v>43574</v>
      </c>
      <c r="Y142" s="13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108"/>
    <hyperlink ref="C4" r:id="rId7" display="http://finance.sina.com.cn/fund/quotes/150108/bc.shtml"/>
    <hyperlink ref="F4" r:id="rId8" display="http://www.cninfo.com.cn/information/fund/netvalue/150108.html"/>
    <hyperlink ref="M4" r:id="rId9" tooltip="399632" display="http://quote.eastmoney.com/zs399632.html"/>
    <hyperlink ref="Y4" r:id="rId10" tooltip="加【同辉100A】为自选A类" display="javascript:addOwnedFund('150108');"/>
    <hyperlink ref="A5" r:id="rId11" display="https://www.jisilu.cn/data/sfnew/detail/150223"/>
    <hyperlink ref="C5" r:id="rId12" display="http://finance.sina.com.cn/fund/quotes/150223/bc.shtml"/>
    <hyperlink ref="F5" r:id="rId13" display="http://www.cninfo.com.cn/information/fund/netvalue/150223.html"/>
    <hyperlink ref="M5" r:id="rId14" tooltip="399975" display="http://quote.eastmoney.com/zs399975.html"/>
    <hyperlink ref="O5" r:id="rId15" display="https://www.jisilu.cn/data/utils/lowcalc/150223"/>
    <hyperlink ref="Y5" r:id="rId16" tooltip="将【证券A级】从自选中删除" display="javascript:delOwnedFund('150223');"/>
    <hyperlink ref="A6" r:id="rId17" display="https://www.jisilu.cn/data/sfnew/detail/150057"/>
    <hyperlink ref="C6" r:id="rId18" display="http://finance.sina.com.cn/fund/quotes/150057/bc.shtml"/>
    <hyperlink ref="F6" r:id="rId19" display="http://www.cninfo.com.cn/information/fund/netvalue/150057.html"/>
    <hyperlink ref="M6" r:id="rId20" tooltip="399008" display="http://quote.eastmoney.com/zs399008.html"/>
    <hyperlink ref="O6" r:id="rId21" display="https://www.jisilu.cn/data/utils/lowcalc/150057"/>
    <hyperlink ref="Y6" r:id="rId22" tooltip="加【中小300A】为自选A类" display="javascript:addOwnedFund('150057');"/>
    <hyperlink ref="A8" r:id="rId23" display="https://www.jisilu.cn/data/sfnew/detail/150221"/>
    <hyperlink ref="C8" r:id="rId24" display="http://finance.sina.com.cn/fund/quotes/150221/bc.shtml"/>
    <hyperlink ref="F8" r:id="rId25" display="http://www.cninfo.com.cn/information/fund/netvalue/150221.html"/>
    <hyperlink ref="M8" r:id="rId26" tooltip="399959" display="http://quote.eastmoney.com/zs399959.html"/>
    <hyperlink ref="O8" r:id="rId27" display="https://www.jisilu.cn/data/utils/lowcalc/150221"/>
    <hyperlink ref="Y8" r:id="rId28" tooltip="将【中航军A】从自选中删除" display="javascript:delOwnedFund('150221');"/>
    <hyperlink ref="A9" r:id="rId29" display="https://www.jisilu.cn/data/sfnew/detail/150321"/>
    <hyperlink ref="C9" r:id="rId30" display="http://finance.sina.com.cn/fund/quotes/150321/bc.shtml"/>
    <hyperlink ref="F9" r:id="rId31" display="http://www.cninfo.com.cn/information/fund/netvalue/150321.html"/>
    <hyperlink ref="M9" r:id="rId32" tooltip="399998" display="http://quote.eastmoney.com/zs399998.html"/>
    <hyperlink ref="O9" r:id="rId33" display="https://www.jisilu.cn/data/utils/lowcalc/150321"/>
    <hyperlink ref="Y9" r:id="rId34" tooltip="加【煤炭A基】为自选A类" display="javascript:addOwnedFund('150321');"/>
    <hyperlink ref="A10" r:id="rId35" display="https://www.jisilu.cn/data/sfnew/detail/150032"/>
    <hyperlink ref="C10" r:id="rId36" display="http://finance.sina.com.cn/fund/quotes/150032/bc.shtml"/>
    <hyperlink ref="F10" r:id="rId37" display="http://www.cninfo.com.cn/information/fund/netvalue/150032.html"/>
    <hyperlink ref="M10" r:id="rId38" tooltip="399923" display="http://quote.eastmoney.com/zs399923.html"/>
    <hyperlink ref="O10" r:id="rId39" display="https://www.jisilu.cn/data/utils/lowcalc/150032"/>
    <hyperlink ref="Y10" r:id="rId40" tooltip="加【多利优先】为自选A类" display="javascript:addOwnedFund('150032');"/>
    <hyperlink ref="A12" r:id="rId41" display="https://www.jisilu.cn/data/sfnew/detail/150331"/>
    <hyperlink ref="C12" r:id="rId42" display="http://finance.sina.com.cn/fund/quotes/150331/bc.shtml"/>
    <hyperlink ref="F12" r:id="rId43" display="http://www.cninfo.com.cn/information/fund/netvalue/150331.html"/>
    <hyperlink ref="M12" r:id="rId44" tooltip="399805" display="http://quote.eastmoney.com/zs399805.html"/>
    <hyperlink ref="O12" r:id="rId45" display="https://www.jisilu.cn/data/utils/lowcalc/150331"/>
    <hyperlink ref="Y12" r:id="rId46" tooltip="加【网金融A】为自选A类" display="javascript:addOwnedFund('150331');"/>
    <hyperlink ref="A13" r:id="rId47" display="https://www.jisilu.cn/data/sfnew/detail/150219"/>
    <hyperlink ref="C13" r:id="rId48" display="http://finance.sina.com.cn/fund/quotes/150219/bc.shtml"/>
    <hyperlink ref="F13" r:id="rId49" display="http://www.cninfo.com.cn/information/fund/netvalue/150219.html"/>
    <hyperlink ref="O13" r:id="rId50" display="https://www.jisilu.cn/data/utils/lowcalc/150219"/>
    <hyperlink ref="Y13" r:id="rId51" tooltip="加【健康A】为自选A类" display="javascript:addOwnedFund('150219');"/>
    <hyperlink ref="A14" r:id="rId52" display="https://www.jisilu.cn/data/sfnew/detail/150123"/>
    <hyperlink ref="C14" r:id="rId53" display="http://finance.sina.com.cn/fund/quotes/150123/bc.shtml"/>
    <hyperlink ref="F14" r:id="rId54" display="http://www.cninfo.com.cn/information/fund/netvalue/150123.html"/>
    <hyperlink ref="M14" r:id="rId55" tooltip="399550" display="http://quote.eastmoney.com/zs399550.html"/>
    <hyperlink ref="O14" r:id="rId56" display="https://www.jisilu.cn/data/utils/lowcalc/150123"/>
    <hyperlink ref="Y14" r:id="rId57" tooltip="加【建信50A】为自选A类" display="javascript:addOwnedFund('150123');"/>
    <hyperlink ref="A16" r:id="rId58" display="https://www.jisilu.cn/data/sfnew/detail/150297"/>
    <hyperlink ref="C16" r:id="rId59" display="http://finance.sina.com.cn/fund/quotes/150297/bc.shtml"/>
    <hyperlink ref="F16" r:id="rId60" display="http://www.cninfo.com.cn/information/fund/netvalue/150297.html"/>
    <hyperlink ref="O16" r:id="rId61" display="https://www.jisilu.cn/data/utils/lowcalc/150297"/>
    <hyperlink ref="Y16" r:id="rId62" tooltip="加【互联A级】为自选A类" display="javascript:addOwnedFund('150297');"/>
    <hyperlink ref="A17" r:id="rId63" display="https://www.jisilu.cn/data/sfnew/detail/150289"/>
    <hyperlink ref="C17" r:id="rId64" display="http://finance.sina.com.cn/fund/quotes/150289/bc.shtml"/>
    <hyperlink ref="F17" r:id="rId65" display="http://www.cninfo.com.cn/information/fund/netvalue/150289.html"/>
    <hyperlink ref="M17" r:id="rId66" tooltip="399998" display="http://quote.eastmoney.com/zs399998.html"/>
    <hyperlink ref="O17" r:id="rId67" display="https://www.jisilu.cn/data/utils/lowcalc/150289"/>
    <hyperlink ref="Y17" r:id="rId68" tooltip="加【煤炭A级】为自选A类" display="javascript:addOwnedFund('150289');"/>
    <hyperlink ref="A18" r:id="rId69" display="https://www.jisilu.cn/data/sfnew/detail/150291"/>
    <hyperlink ref="C18" r:id="rId70" display="http://finance.sina.com.cn/fund/quotes/150291/bc.shtml"/>
    <hyperlink ref="F18" r:id="rId71" display="http://www.cninfo.com.cn/information/fund/netvalue/150291.html"/>
    <hyperlink ref="M18" r:id="rId72" tooltip="399986" display="http://quote.eastmoney.com/zs399986.html"/>
    <hyperlink ref="O18" r:id="rId73" display="https://www.jisilu.cn/data/utils/lowcalc/150291"/>
    <hyperlink ref="Y18" r:id="rId74" tooltip="将【银行A份】从自选中删除" display="javascript:delOwnedFund('150291');"/>
    <hyperlink ref="A19" r:id="rId75" display="https://www.jisilu.cn/data/sfnew/detail/150293"/>
    <hyperlink ref="C19" r:id="rId76" display="http://finance.sina.com.cn/fund/quotes/150293/bc.shtml"/>
    <hyperlink ref="F19" r:id="rId77" display="http://www.cninfo.com.cn/information/fund/netvalue/150293.html"/>
    <hyperlink ref="M19" r:id="rId78" tooltip="399807" display="http://quote.eastmoney.com/zs399807.html"/>
    <hyperlink ref="O19" r:id="rId79" display="https://www.jisilu.cn/data/utils/lowcalc/150293"/>
    <hyperlink ref="Y19" r:id="rId80" tooltip="加【高铁A级】为自选A类" display="javascript:addOwnedFund('150293');"/>
    <hyperlink ref="A20" r:id="rId81" display="https://www.jisilu.cn/data/sfnew/detail/150323"/>
    <hyperlink ref="C20" r:id="rId82" display="http://finance.sina.com.cn/fund/quotes/150323/bc.shtml"/>
    <hyperlink ref="F20" r:id="rId83" display="http://www.cninfo.com.cn/information/fund/netvalue/150323.html"/>
    <hyperlink ref="M20" r:id="rId84" tooltip="000827" display="http://quote.eastmoney.com/zs000827.html"/>
    <hyperlink ref="O20" r:id="rId85" display="https://www.jisilu.cn/data/utils/lowcalc/150323"/>
    <hyperlink ref="Y20" r:id="rId86" tooltip="加【环保A端】为自选A类" display="javascript:addOwnedFund('150323');"/>
    <hyperlink ref="A21" r:id="rId87" display="https://www.jisilu.cn/data/sfnew/detail/150303"/>
    <hyperlink ref="C21" r:id="rId88" display="http://finance.sina.com.cn/fund/quotes/150303/bc.shtml"/>
    <hyperlink ref="F21" r:id="rId89" display="http://www.cninfo.com.cn/information/fund/netvalue/150303.html"/>
    <hyperlink ref="M21" r:id="rId90" tooltip="399673" display="http://quote.eastmoney.com/zs399673.html"/>
    <hyperlink ref="O21" r:id="rId91" display="https://www.jisilu.cn/data/utils/lowcalc/150303"/>
    <hyperlink ref="Y21" r:id="rId92" tooltip="加【创业股A】为自选A类" display="javascript:addOwnedFund('150303');"/>
    <hyperlink ref="A22" r:id="rId93" display="https://www.jisilu.cn/data/sfnew/detail/150287"/>
    <hyperlink ref="C22" r:id="rId94" display="http://finance.sina.com.cn/fund/quotes/150287/bc.shtml"/>
    <hyperlink ref="F22" r:id="rId95" display="http://www.cninfo.com.cn/information/fund/netvalue/150287.html"/>
    <hyperlink ref="M22" r:id="rId96" tooltip="399440" display="http://quote.eastmoney.com/zs399440.html"/>
    <hyperlink ref="O22" r:id="rId97" display="https://www.jisilu.cn/data/utils/lowcalc/150287"/>
    <hyperlink ref="Y22" r:id="rId98" tooltip="加【钢铁A】为自选A类" display="javascript:addOwnedFund('150287');"/>
    <hyperlink ref="A23" r:id="rId99" display="https://www.jisilu.cn/data/sfnew/detail/150299"/>
    <hyperlink ref="C23" r:id="rId100" display="http://finance.sina.com.cn/fund/quotes/150299/bc.shtml"/>
    <hyperlink ref="F23" r:id="rId101" display="http://www.cninfo.com.cn/information/fund/netvalue/150299.html"/>
    <hyperlink ref="M23" r:id="rId102" tooltip="399986" display="http://quote.eastmoney.com/zs399986.html"/>
    <hyperlink ref="O23" r:id="rId103" display="https://www.jisilu.cn/data/utils/lowcalc/150299"/>
    <hyperlink ref="Y23" r:id="rId104" tooltip="将【银行股A】从自选中删除" display="javascript:delOwnedFund('150299');"/>
    <hyperlink ref="A24" r:id="rId105" display="https://www.jisilu.cn/data/sfnew/detail/150335"/>
    <hyperlink ref="C24" r:id="rId106" display="http://finance.sina.com.cn/fund/quotes/150335/bc.shtml"/>
    <hyperlink ref="F24" r:id="rId107" display="http://www.cninfo.com.cn/information/fund/netvalue/150335.html"/>
    <hyperlink ref="M24" r:id="rId108" tooltip="399967" display="http://quote.eastmoney.com/zs399967.html"/>
    <hyperlink ref="O24" r:id="rId109" display="https://www.jisilu.cn/data/utils/lowcalc/150335"/>
    <hyperlink ref="Y24" r:id="rId110" tooltip="加【军工股A】为自选A类" display="javascript:addOwnedFund('150335');"/>
    <hyperlink ref="A25" r:id="rId111" display="https://www.jisilu.cn/data/sfnew/detail/150117"/>
    <hyperlink ref="C25" r:id="rId112" display="http://finance.sina.com.cn/fund/quotes/150117/bc.shtml"/>
    <hyperlink ref="F25" r:id="rId113" display="http://www.cninfo.com.cn/information/fund/netvalue/150117.html"/>
    <hyperlink ref="M25" r:id="rId114" tooltip="399393" display="http://quote.eastmoney.com/zs399393.html"/>
    <hyperlink ref="O25" r:id="rId115" display="https://www.jisilu.cn/data/utils/lowcalc/150117"/>
    <hyperlink ref="Y25" r:id="rId116" tooltip="加【房地产A】为自选A类" display="javascript:addOwnedFund('150117');"/>
    <hyperlink ref="A26" r:id="rId117" display="https://www.jisilu.cn/data/sfnew/detail/150130"/>
    <hyperlink ref="C26" r:id="rId118" display="http://finance.sina.com.cn/fund/quotes/150130/bc.shtml"/>
    <hyperlink ref="F26" r:id="rId119" display="http://www.cninfo.com.cn/information/fund/netvalue/150130.html"/>
    <hyperlink ref="M26" r:id="rId120" tooltip="399394" display="http://quote.eastmoney.com/zs399394.html"/>
    <hyperlink ref="O26" r:id="rId121" display="https://www.jisilu.cn/data/utils/lowcalc/150130"/>
    <hyperlink ref="Y26" r:id="rId122" tooltip="加【医药A】为自选A类" display="javascript:addOwnedFund('150130');"/>
    <hyperlink ref="A27" r:id="rId123" display="https://www.jisilu.cn/data/sfnew/detail/150247"/>
    <hyperlink ref="C27" r:id="rId124" display="http://finance.sina.com.cn/fund/quotes/150247/bc.shtml"/>
    <hyperlink ref="F27" r:id="rId125" display="http://www.cninfo.com.cn/information/fund/netvalue/150247.html"/>
    <hyperlink ref="M27" r:id="rId126" tooltip="399971" display="http://quote.eastmoney.com/zs399971.html"/>
    <hyperlink ref="O27" r:id="rId127" display="https://www.jisilu.cn/data/utils/lowcalc/150247"/>
    <hyperlink ref="Y27" r:id="rId128" tooltip="加【传媒A级】为自选A类" display="javascript:addOwnedFund('150247');"/>
    <hyperlink ref="A28" r:id="rId129" display="https://www.jisilu.cn/data/sfnew/detail/150263"/>
    <hyperlink ref="C28" r:id="rId130" display="http://finance.sina.com.cn/fund/quotes/150263/bc.shtml"/>
    <hyperlink ref="F28" r:id="rId131" display="http://www.cninfo.com.cn/information/fund/netvalue/150263.html"/>
    <hyperlink ref="M28" r:id="rId132" tooltip="000852" display="http://quote.eastmoney.com/zs000852.html"/>
    <hyperlink ref="O28" r:id="rId133" display="https://www.jisilu.cn/data/utils/lowcalc/150263"/>
    <hyperlink ref="Y28" r:id="rId134" tooltip="加【1000A】为自选A类" display="javascript:addOwnedFund('150263');"/>
    <hyperlink ref="A29" r:id="rId135" display="https://www.jisilu.cn/data/sfnew/detail/150301"/>
    <hyperlink ref="C29" r:id="rId136" display="http://finance.sina.com.cn/fund/quotes/150301/bc.shtml"/>
    <hyperlink ref="F29" r:id="rId137" display="http://www.cninfo.com.cn/information/fund/netvalue/150301.html"/>
    <hyperlink ref="M29" r:id="rId138" tooltip="399975" display="http://quote.eastmoney.com/zs399975.html"/>
    <hyperlink ref="O29" r:id="rId139" display="https://www.jisilu.cn/data/utils/lowcalc/150301"/>
    <hyperlink ref="Y29" r:id="rId140" tooltip="加【证券股A】为自选A类" display="javascript:addOwnedFund('150301');"/>
    <hyperlink ref="A30" r:id="rId141" display="https://www.jisilu.cn/data/sfnew/detail/150190"/>
    <hyperlink ref="C30" r:id="rId142" display="http://finance.sina.com.cn/fund/quotes/150190/bc.shtml"/>
    <hyperlink ref="F30" r:id="rId143" display="http://www.cninfo.com.cn/information/fund/netvalue/150190.html"/>
    <hyperlink ref="M30" r:id="rId144" tooltip="000827" display="http://quote.eastmoney.com/zs000827.html"/>
    <hyperlink ref="O30" r:id="rId145" display="https://www.jisilu.cn/data/utils/lowcalc/150190"/>
    <hyperlink ref="Y30" r:id="rId146" tooltip="加【NCF环保A】为自选A类" display="javascript:addOwnedFund('150190');"/>
    <hyperlink ref="A31" r:id="rId147" display="https://www.jisilu.cn/data/sfnew/detail/150265"/>
    <hyperlink ref="C31" r:id="rId148" display="http://finance.sina.com.cn/fund/quotes/150265/bc.shtml"/>
    <hyperlink ref="F31" r:id="rId149" display="http://www.cninfo.com.cn/information/fund/netvalue/150265.html"/>
    <hyperlink ref="M31" r:id="rId150" tooltip="399991" display="http://quote.eastmoney.com/zs399991.html"/>
    <hyperlink ref="O31" r:id="rId151" display="https://www.jisilu.cn/data/utils/lowcalc/150265"/>
    <hyperlink ref="Y31" r:id="rId152" tooltip="将【一带A】从自选中删除" display="javascript:delOwnedFund('150265');"/>
    <hyperlink ref="A32" r:id="rId153" display="https://www.jisilu.cn/data/sfnew/detail/150198"/>
    <hyperlink ref="C32" r:id="rId154" display="http://finance.sina.com.cn/fund/quotes/150198/bc.shtml"/>
    <hyperlink ref="F32" r:id="rId155" display="http://www.cninfo.com.cn/information/fund/netvalue/150198.html"/>
    <hyperlink ref="M32" r:id="rId156" tooltip="399396" display="http://quote.eastmoney.com/zs399396.html"/>
    <hyperlink ref="O32" r:id="rId157" display="https://www.jisilu.cn/data/utils/lowcalc/150198"/>
    <hyperlink ref="Y32" r:id="rId158" tooltip="加【食品A】为自选A类" display="javascript:addOwnedFund('150198');"/>
    <hyperlink ref="A33" r:id="rId159" display="https://www.jisilu.cn/data/sfnew/detail/150196"/>
    <hyperlink ref="C33" r:id="rId160" display="http://finance.sina.com.cn/fund/quotes/150196/bc.shtml"/>
    <hyperlink ref="F33" r:id="rId161" display="http://www.cninfo.com.cn/information/fund/netvalue/150196.html"/>
    <hyperlink ref="M33" r:id="rId162" tooltip="399395" display="http://quote.eastmoney.com/zs399395.html"/>
    <hyperlink ref="O33" r:id="rId163" display="https://www.jisilu.cn/data/utils/lowcalc/150196"/>
    <hyperlink ref="Y33" r:id="rId164" tooltip="加【有色A】为自选A类" display="javascript:addOwnedFund('150196');"/>
    <hyperlink ref="A34" r:id="rId165" display="https://www.jisilu.cn/data/sfnew/detail/150261"/>
    <hyperlink ref="C34" r:id="rId166" display="http://finance.sina.com.cn/fund/quotes/150261/bc.shtml"/>
    <hyperlink ref="F34" r:id="rId167" display="http://www.cninfo.com.cn/information/fund/netvalue/150261.html"/>
    <hyperlink ref="M34" r:id="rId168" tooltip="399989" display="http://quote.eastmoney.com/zs399989.html"/>
    <hyperlink ref="O34" r:id="rId169" display="https://www.jisilu.cn/data/utils/lowcalc/150261"/>
    <hyperlink ref="Y34" r:id="rId170" tooltip="加【医疗A】为自选A类" display="javascript:addOwnedFund('150261');"/>
    <hyperlink ref="A35" r:id="rId171" display="https://www.jisilu.cn/data/sfnew/detail/150325"/>
    <hyperlink ref="C35" r:id="rId172" display="http://finance.sina.com.cn/fund/quotes/150325/bc.shtml"/>
    <hyperlink ref="F35" r:id="rId173" display="http://www.cninfo.com.cn/information/fund/netvalue/150325.html"/>
    <hyperlink ref="M35" r:id="rId174" tooltip="399807" display="http://quote.eastmoney.com/zs399807.html"/>
    <hyperlink ref="O35" r:id="rId175" display="https://www.jisilu.cn/data/utils/lowcalc/150325"/>
    <hyperlink ref="Y35" r:id="rId176" tooltip="加【高铁A端】为自选A类" display="javascript:addOwnedFund('150325');"/>
    <hyperlink ref="A36" r:id="rId177" display="https://www.jisilu.cn/data/sfnew/detail/150343"/>
    <hyperlink ref="C36" r:id="rId178" display="http://finance.sina.com.cn/fund/quotes/150343/bc.shtml"/>
    <hyperlink ref="F36" r:id="rId179" display="http://www.cninfo.com.cn/information/fund/netvalue/150343.html"/>
    <hyperlink ref="M36" r:id="rId180" tooltip="399975" display="http://quote.eastmoney.com/zs399975.html"/>
    <hyperlink ref="O36" r:id="rId181" display="https://www.jisilu.cn/data/utils/lowcalc/150343"/>
    <hyperlink ref="Y36" r:id="rId182" tooltip="加【证券A基】为自选A类" display="javascript:addOwnedFund('150343');"/>
    <hyperlink ref="A37" r:id="rId183" display="https://www.jisilu.cn/data/sfnew/detail/502037"/>
    <hyperlink ref="C37" r:id="rId184" display="http://finance.sina.com.cn/fund/quotes/502037/bc.shtml"/>
    <hyperlink ref="F37" r:id="rId185" display="http://www.cninfo.com.cn/information/fund/netvalue/502037.html"/>
    <hyperlink ref="M37" r:id="rId186" tooltip="399805" display="http://quote.eastmoney.com/zs399805.html"/>
    <hyperlink ref="O37" r:id="rId187" display="https://www.jisilu.cn/data/utils/lowcalc/502037"/>
    <hyperlink ref="Y37" r:id="rId188" tooltip="加【网金A】为自选A类" display="javascript:addOwnedFund('502037');"/>
    <hyperlink ref="A38" r:id="rId189" display="https://www.jisilu.cn/data/sfnew/detail/502057"/>
    <hyperlink ref="C38" r:id="rId190" display="http://finance.sina.com.cn/fund/quotes/502057/bc.shtml"/>
    <hyperlink ref="F38" r:id="rId191" display="http://www.cninfo.com.cn/information/fund/netvalue/502057.html"/>
    <hyperlink ref="M38" r:id="rId192" tooltip="399989" display="http://quote.eastmoney.com/zs399989.html"/>
    <hyperlink ref="O38" r:id="rId193" display="https://www.jisilu.cn/data/utils/lowcalc/502057"/>
    <hyperlink ref="Y38" r:id="rId194" tooltip="加【医疗A】为自选A类" display="javascript:addOwnedFund('502057');"/>
    <hyperlink ref="A39" r:id="rId195" display="https://www.jisilu.cn/data/sfnew/detail/150317"/>
    <hyperlink ref="C39" r:id="rId196" display="http://finance.sina.com.cn/fund/quotes/150317/bc.shtml"/>
    <hyperlink ref="F39" r:id="rId197" display="http://www.cninfo.com.cn/information/fund/netvalue/150317.html"/>
    <hyperlink ref="M39" r:id="rId198" tooltip="399805" display="http://quote.eastmoney.com/zs399805.html"/>
    <hyperlink ref="O39" r:id="rId199" display="https://www.jisilu.cn/data/utils/lowcalc/150317"/>
    <hyperlink ref="Y39" r:id="rId200" tooltip="加【E金融A】为自选A类" display="javascript:addOwnedFund('150317');"/>
    <hyperlink ref="A40" r:id="rId201" display="https://www.jisilu.cn/data/sfnew/detail/150047"/>
    <hyperlink ref="C40" r:id="rId202" display="http://finance.sina.com.cn/fund/quotes/150047/bc.shtml"/>
    <hyperlink ref="F40" r:id="rId203" display="http://www.cninfo.com.cn/information/fund/netvalue/150047.html"/>
    <hyperlink ref="M40" r:id="rId204" tooltip="399942" display="http://quote.eastmoney.com/zs399942.html"/>
    <hyperlink ref="O40" r:id="rId205" display="https://www.jisilu.cn/data/utils/lowcalc/150047"/>
    <hyperlink ref="Y40" r:id="rId206" tooltip="加【消费A】为自选A类" display="javascript:addOwnedFund('150047');"/>
    <hyperlink ref="A42" r:id="rId207" display="https://www.jisilu.cn/data/sfnew/detail/150175"/>
    <hyperlink ref="C42" r:id="rId208" display="http://finance.sina.com.cn/fund/quotes/150175/bc.shtml"/>
    <hyperlink ref="F42" r:id="rId209" display="http://www.cninfo.com.cn/information/fund/netvalue/150175.html"/>
    <hyperlink ref="M42" r:id="rId210" tooltip="HSCEI" display="http://quote.eastmoney.com/hk/zs110010.html"/>
    <hyperlink ref="O42" r:id="rId211" display="https://www.jisilu.cn/data/utils/lowcalc/150175"/>
    <hyperlink ref="Y42" r:id="rId212" tooltip="将【H股A】从自选中删除" display="javascript:delOwnedFund('150175');"/>
    <hyperlink ref="A43" r:id="rId213" display="https://www.jisilu.cn/data/sfnew/detail/150088"/>
    <hyperlink ref="C43" r:id="rId214" display="http://finance.sina.com.cn/fund/quotes/150088/bc.shtml"/>
    <hyperlink ref="F43" r:id="rId215" display="http://www.cninfo.com.cn/information/fund/netvalue/150088.html"/>
    <hyperlink ref="M43" r:id="rId216" tooltip="399905" display="http://quote.eastmoney.com/zs399905.html"/>
    <hyperlink ref="Y43" r:id="rId217" tooltip="加【金鹰500A】为自选A类" display="javascript:addOwnedFund('150088');"/>
    <hyperlink ref="A44" r:id="rId218" display="https://www.jisilu.cn/data/sfnew/detail/150145"/>
    <hyperlink ref="C44" r:id="rId219" display="http://finance.sina.com.cn/fund/quotes/150145/bc.shtml"/>
    <hyperlink ref="F44" r:id="rId220" display="http://www.cninfo.com.cn/information/fund/netvalue/150145.html"/>
    <hyperlink ref="M44" r:id="rId221" tooltip="000828" display="http://quote.eastmoney.com/zs000828.html"/>
    <hyperlink ref="O44" r:id="rId222" display="https://www.jisilu.cn/data/utils/lowcalc/150145"/>
    <hyperlink ref="Y44" r:id="rId223" tooltip="加【高贝塔A】为自选A类" display="javascript:addOwnedFund('150145');"/>
    <hyperlink ref="A45" r:id="rId224" display="https://www.jisilu.cn/data/sfnew/detail/502041"/>
    <hyperlink ref="C45" r:id="rId225" display="http://finance.sina.com.cn/fund/quotes/502041/bc.shtml"/>
    <hyperlink ref="F45" r:id="rId226" display="http://www.cninfo.com.cn/information/fund/netvalue/502041.html"/>
    <hyperlink ref="M45" r:id="rId227" tooltip="000016" display="http://quote.eastmoney.com/zs000016.html"/>
    <hyperlink ref="O45" r:id="rId228" display="https://www.jisilu.cn/data/utils/lowcalc/502041"/>
    <hyperlink ref="Y45" r:id="rId229" tooltip="加【上50A】为自选A类" display="javascript:addOwnedFund('502041');"/>
    <hyperlink ref="A46" r:id="rId230" display="https://www.jisilu.cn/data/sfnew/detail/150267"/>
    <hyperlink ref="C46" r:id="rId231" display="http://finance.sina.com.cn/fund/quotes/150267/bc.shtml"/>
    <hyperlink ref="F46" r:id="rId232" display="http://www.cninfo.com.cn/information/fund/netvalue/150267.html"/>
    <hyperlink ref="M46" r:id="rId233" tooltip="399986" display="http://quote.eastmoney.com/zs399986.html"/>
    <hyperlink ref="O46" r:id="rId234" display="https://www.jisilu.cn/data/utils/lowcalc/150267"/>
    <hyperlink ref="Y46" r:id="rId235" tooltip="将【银行A类】从自选中删除" display="javascript:delOwnedFund('150267');"/>
    <hyperlink ref="A47" r:id="rId236" display="https://www.jisilu.cn/data/sfnew/detail/150140"/>
    <hyperlink ref="C47" r:id="rId237" display="http://finance.sina.com.cn/fund/quotes/150140/bc.shtml"/>
    <hyperlink ref="F47" r:id="rId238" display="http://www.cninfo.com.cn/information/fund/netvalue/150140.html"/>
    <hyperlink ref="M47" r:id="rId239" tooltip="399300" display="http://quote.eastmoney.com/zs399300.html"/>
    <hyperlink ref="O47" r:id="rId240" display="https://www.jisilu.cn/data/utils/lowcalc/150140"/>
    <hyperlink ref="Y47" r:id="rId241" tooltip="加【国金300A】为自选A类" display="javascript:addOwnedFund('150140');"/>
    <hyperlink ref="A48" r:id="rId242" display="https://www.jisilu.cn/data/sfnew/detail/150121"/>
    <hyperlink ref="C48" r:id="rId243" display="http://finance.sina.com.cn/fund/quotes/150121/bc.shtml"/>
    <hyperlink ref="F48" r:id="rId244" display="http://www.cninfo.com.cn/information/fund/netvalue/150121.html"/>
    <hyperlink ref="M48" r:id="rId245" tooltip="399918" display="http://quote.eastmoney.com/zs399918.html"/>
    <hyperlink ref="O48" r:id="rId246" display="https://www.jisilu.cn/data/utils/lowcalc/150121"/>
    <hyperlink ref="Y48" r:id="rId247" tooltip="加【银河优先】为自选A类" display="javascript:addOwnedFund('150121');"/>
    <hyperlink ref="A49" r:id="rId248" display="https://www.jisilu.cn/data/sfnew/detail/502014"/>
    <hyperlink ref="C49" r:id="rId249" display="http://finance.sina.com.cn/fund/quotes/502014/bc.shtml"/>
    <hyperlink ref="F49" r:id="rId250" display="http://www.cninfo.com.cn/information/fund/netvalue/502014.html"/>
    <hyperlink ref="M49" r:id="rId251" tooltip="000853" display="http://quote.eastmoney.com/zs000853.html"/>
    <hyperlink ref="O49" r:id="rId252" display="https://www.jisilu.cn/data/utils/lowcalc/502014"/>
    <hyperlink ref="Y49" r:id="rId253" tooltip="加【一带一A】为自选A类" display="javascript:addOwnedFund('502014');"/>
    <hyperlink ref="A50" r:id="rId254" display="https://www.jisilu.cn/data/sfnew/detail/150112"/>
    <hyperlink ref="C50" r:id="rId255" display="http://finance.sina.com.cn/fund/quotes/150112/bc.shtml"/>
    <hyperlink ref="F50" r:id="rId256" display="http://www.cninfo.com.cn/information/fund/netvalue/150112.html"/>
    <hyperlink ref="M50" r:id="rId257" tooltip="399330" display="http://quote.eastmoney.com/zs399330.html"/>
    <hyperlink ref="O50" r:id="rId258" display="https://www.jisilu.cn/data/utils/lowcalc/150112"/>
    <hyperlink ref="Y50" r:id="rId259" tooltip="加【深100A】为自选A类" display="javascript:addOwnedFund('150112');"/>
    <hyperlink ref="A51" r:id="rId260" display="https://www.jisilu.cn/data/sfnew/detail/150167"/>
    <hyperlink ref="C51" r:id="rId261" display="http://finance.sina.com.cn/fund/quotes/150167/bc.shtml"/>
    <hyperlink ref="F51" r:id="rId262" display="http://www.cninfo.com.cn/information/fund/netvalue/150167.html"/>
    <hyperlink ref="M51" r:id="rId263" tooltip="399300" display="http://quote.eastmoney.com/zs399300.html"/>
    <hyperlink ref="O51" r:id="rId264" display="https://www.jisilu.cn/data/utils/lowcalc/150167"/>
    <hyperlink ref="Y51" r:id="rId265" tooltip="加【银华300A】为自选A类" display="javascript:addOwnedFund('150167');"/>
    <hyperlink ref="A52" r:id="rId266" display="https://www.jisilu.cn/data/sfnew/detail/502001"/>
    <hyperlink ref="C52" r:id="rId267" display="http://finance.sina.com.cn/fund/quotes/502001/bc.shtml"/>
    <hyperlink ref="F52" r:id="rId268" display="http://www.cninfo.com.cn/information/fund/netvalue/502001.html"/>
    <hyperlink ref="M52" r:id="rId269" tooltip="399982" display="http://quote.eastmoney.com/zs399982.html"/>
    <hyperlink ref="O52" r:id="rId270" display="https://www.jisilu.cn/data/utils/lowcalc/502001"/>
    <hyperlink ref="Y52" r:id="rId271" tooltip="加【500等权A】为自选A类" display="javascript:addOwnedFund('502001');"/>
    <hyperlink ref="A53" r:id="rId272" display="https://www.jisilu.cn/data/sfnew/detail/150295"/>
    <hyperlink ref="C53" r:id="rId273" display="http://finance.sina.com.cn/fund/quotes/150295/bc.shtml"/>
    <hyperlink ref="F53" r:id="rId274" display="http://www.cninfo.com.cn/information/fund/netvalue/150295.html"/>
    <hyperlink ref="M53" r:id="rId275" tooltip="399974" display="http://quote.eastmoney.com/zs399974.html"/>
    <hyperlink ref="O53" r:id="rId276" display="https://www.jisilu.cn/data/utils/lowcalc/150295"/>
    <hyperlink ref="Y53" r:id="rId277" tooltip="加【改革A】为自选A类" display="javascript:addOwnedFund('150295');"/>
    <hyperlink ref="A54" r:id="rId278" display="https://www.jisilu.cn/data/sfnew/detail/150281"/>
    <hyperlink ref="C54" r:id="rId279" display="http://finance.sina.com.cn/fund/quotes/150281/bc.shtml"/>
    <hyperlink ref="F54" r:id="rId280" display="http://www.cninfo.com.cn/information/fund/netvalue/150281.html"/>
    <hyperlink ref="M54" r:id="rId281" tooltip="399934" display="http://quote.eastmoney.com/zs399934.html"/>
    <hyperlink ref="O54" r:id="rId282" display="https://www.jisilu.cn/data/utils/lowcalc/150281"/>
    <hyperlink ref="Y54" r:id="rId283" tooltip="加【金融地A】为自选A类" display="javascript:addOwnedFund('150281');"/>
    <hyperlink ref="A55" r:id="rId284" display="https://www.jisilu.cn/data/sfnew/detail/502054"/>
    <hyperlink ref="C55" r:id="rId285" display="http://finance.sina.com.cn/fund/quotes/502054/bc.shtml"/>
    <hyperlink ref="F55" r:id="rId286" display="http://www.cninfo.com.cn/information/fund/netvalue/502054.html"/>
    <hyperlink ref="M55" r:id="rId287" tooltip="399975" display="http://quote.eastmoney.com/zs399975.html"/>
    <hyperlink ref="O55" r:id="rId288" display="https://www.jisilu.cn/data/utils/lowcalc/502054"/>
    <hyperlink ref="Y55" r:id="rId289" tooltip="加【券商A】为自选A类" display="javascript:addOwnedFund('502054');"/>
    <hyperlink ref="A56" r:id="rId290" display="https://www.jisilu.cn/data/sfnew/detail/150090"/>
    <hyperlink ref="C56" r:id="rId291" display="http://finance.sina.com.cn/fund/quotes/150090/bc.shtml"/>
    <hyperlink ref="F56" r:id="rId292" display="http://www.cninfo.com.cn/information/fund/netvalue/150090.html"/>
    <hyperlink ref="M56" r:id="rId293" tooltip="399958" display="http://quote.eastmoney.com/zs399958.html"/>
    <hyperlink ref="O56" r:id="rId294" display="https://www.jisilu.cn/data/utils/lowcalc/150090"/>
    <hyperlink ref="Y56" r:id="rId295" tooltip="加【成长A】为自选A类" display="javascript:addOwnedFund('150090');"/>
    <hyperlink ref="A57" r:id="rId296" display="https://www.jisilu.cn/data/sfnew/detail/150064"/>
    <hyperlink ref="C57" r:id="rId297" display="http://finance.sina.com.cn/fund/quotes/150064/bc.shtml"/>
    <hyperlink ref="F57" r:id="rId298" display="http://www.cninfo.com.cn/information/fund/netvalue/150064.html"/>
    <hyperlink ref="M57" r:id="rId299" tooltip="399904" display="http://quote.eastmoney.com/zs399904.html"/>
    <hyperlink ref="O57" r:id="rId300" display="https://www.jisilu.cn/data/utils/lowcalc/150064"/>
    <hyperlink ref="Y57" r:id="rId301" tooltip="加【同瑞A】为自选A类" display="javascript:addOwnedFund('150064');"/>
    <hyperlink ref="A58" r:id="rId302" display="https://www.jisilu.cn/data/sfnew/detail/150073"/>
    <hyperlink ref="C58" r:id="rId303" display="http://finance.sina.com.cn/fund/quotes/150073/bc.shtml"/>
    <hyperlink ref="F58" r:id="rId304" display="http://www.cninfo.com.cn/information/fund/netvalue/150073.html"/>
    <hyperlink ref="M58" r:id="rId305" tooltip="399958" display="http://quote.eastmoney.com/zs399958.html"/>
    <hyperlink ref="O58" r:id="rId306" display="https://www.jisilu.cn/data/utils/lowcalc/150073"/>
    <hyperlink ref="Y58" r:id="rId307" tooltip="加【诺安稳健】为自选A类" display="javascript:addOwnedFund('150073');"/>
    <hyperlink ref="A59" r:id="rId308" display="https://www.jisilu.cn/data/sfnew/detail/150225"/>
    <hyperlink ref="C59" r:id="rId309" display="http://finance.sina.com.cn/fund/quotes/150225/bc.shtml"/>
    <hyperlink ref="F59" r:id="rId310" display="http://www.cninfo.com.cn/information/fund/netvalue/150225.html"/>
    <hyperlink ref="M59" r:id="rId311" tooltip="399966" display="http://quote.eastmoney.com/zs399966.html"/>
    <hyperlink ref="O59" r:id="rId312" display="https://www.jisilu.cn/data/utils/lowcalc/150225"/>
    <hyperlink ref="Y59" r:id="rId313" tooltip="加【证保A级】为自选A类" display="javascript:addOwnedFund('150225');"/>
    <hyperlink ref="A60" r:id="rId314" display="https://www.jisilu.cn/data/sfnew/detail/150138"/>
    <hyperlink ref="C60" r:id="rId315" display="http://finance.sina.com.cn/fund/quotes/150138/bc.shtml"/>
    <hyperlink ref="F60" r:id="rId316" display="http://www.cninfo.com.cn/information/fund/netvalue/150138.html"/>
    <hyperlink ref="M60" r:id="rId317" tooltip="000842" display="http://quote.eastmoney.com/zs000842.html"/>
    <hyperlink ref="O60" r:id="rId318" display="https://www.jisilu.cn/data/utils/lowcalc/150138"/>
    <hyperlink ref="Y60" r:id="rId319" tooltip="加【中证800A】为自选A类" display="javascript:addOwnedFund('150138');"/>
    <hyperlink ref="A61" r:id="rId320" display="https://www.jisilu.cn/data/sfnew/detail/150053"/>
    <hyperlink ref="C61" r:id="rId321" display="http://finance.sina.com.cn/fund/quotes/150053/bc.shtml"/>
    <hyperlink ref="F61" r:id="rId322" display="http://www.cninfo.com.cn/information/fund/netvalue/150053.html"/>
    <hyperlink ref="M61" r:id="rId323" tooltip="399905" display="http://quote.eastmoney.com/zs399905.html"/>
    <hyperlink ref="O61" r:id="rId324" display="https://www.jisilu.cn/data/utils/lowcalc/150053"/>
    <hyperlink ref="Y61" r:id="rId325" tooltip="加【泰达500A】为自选A类" display="javascript:addOwnedFund('150053');"/>
    <hyperlink ref="A62" r:id="rId326" display="https://www.jisilu.cn/data/sfnew/detail/150094"/>
    <hyperlink ref="C62" r:id="rId327" display="http://finance.sina.com.cn/fund/quotes/150094/bc.shtml"/>
    <hyperlink ref="F62" r:id="rId328" display="http://www.cninfo.com.cn/information/fund/netvalue/150094.html"/>
    <hyperlink ref="M62" r:id="rId329" tooltip="000966" display="http://quote.eastmoney.com/zs000966.html"/>
    <hyperlink ref="O62" r:id="rId330" display="https://www.jisilu.cn/data/utils/lowcalc/150094"/>
    <hyperlink ref="Y62" r:id="rId331" tooltip="加【泰信400A】为自选A类" display="javascript:addOwnedFund('150094');"/>
    <hyperlink ref="A63" r:id="rId332" display="https://www.jisilu.cn/data/sfnew/detail/150211"/>
    <hyperlink ref="C63" r:id="rId333" display="http://finance.sina.com.cn/fund/quotes/150211/bc.shtml"/>
    <hyperlink ref="F63" r:id="rId334" display="http://www.cninfo.com.cn/information/fund/netvalue/150211.html"/>
    <hyperlink ref="M63" r:id="rId335" tooltip="399976" display="http://quote.eastmoney.com/zs399976.html"/>
    <hyperlink ref="O63" r:id="rId336" display="https://www.jisilu.cn/data/utils/lowcalc/150211"/>
    <hyperlink ref="Y63" r:id="rId337" tooltip="加【新能车A】为自选A类" display="javascript:addOwnedFund('150211');"/>
    <hyperlink ref="A64" r:id="rId338" display="https://www.jisilu.cn/data/sfnew/detail/150213"/>
    <hyperlink ref="C64" r:id="rId339" display="http://finance.sina.com.cn/fund/quotes/150213/bc.shtml"/>
    <hyperlink ref="F64" r:id="rId340" display="http://www.cninfo.com.cn/information/fund/netvalue/150213.html"/>
    <hyperlink ref="M64" r:id="rId341" tooltip="399958" display="http://quote.eastmoney.com/zs399958.html"/>
    <hyperlink ref="O64" r:id="rId342" display="https://www.jisilu.cn/data/utils/lowcalc/150213"/>
    <hyperlink ref="Y64" r:id="rId343" tooltip="加【成长A级】为自选A类" display="javascript:addOwnedFund('150213');"/>
    <hyperlink ref="A65" r:id="rId344" display="https://www.jisilu.cn/data/sfnew/detail/150152"/>
    <hyperlink ref="C65" r:id="rId345" display="http://finance.sina.com.cn/fund/quotes/150152/bc.shtml"/>
    <hyperlink ref="F65" r:id="rId346" display="http://www.cninfo.com.cn/information/fund/netvalue/150152.html"/>
    <hyperlink ref="M65" r:id="rId347" tooltip="399006" display="http://quote.eastmoney.com/zs399006.html"/>
    <hyperlink ref="O65" r:id="rId348" display="https://www.jisilu.cn/data/utils/lowcalc/150152"/>
    <hyperlink ref="Y65" r:id="rId349" tooltip="加【创业板A】为自选A类" display="javascript:addOwnedFund('150152');"/>
    <hyperlink ref="A66" r:id="rId350" display="https://www.jisilu.cn/data/sfnew/detail/502031"/>
    <hyperlink ref="C66" r:id="rId351" display="http://finance.sina.com.cn/fund/quotes/502031/bc.shtml"/>
    <hyperlink ref="F66" r:id="rId352" display="http://www.cninfo.com.cn/information/fund/netvalue/502031.html"/>
    <hyperlink ref="M66" r:id="rId353" tooltip="399807" display="http://quote.eastmoney.com/zs399807.html"/>
    <hyperlink ref="O66" r:id="rId354" display="https://www.jisilu.cn/data/utils/lowcalc/502031"/>
    <hyperlink ref="Y66" r:id="rId355" tooltip="将【高铁A】从自选中删除" display="javascript:delOwnedFund('502031');"/>
    <hyperlink ref="A67" r:id="rId356" display="https://www.jisilu.cn/data/sfnew/detail/150030"/>
    <hyperlink ref="C67" r:id="rId357" display="http://finance.sina.com.cn/fund/quotes/150030/bc.shtml"/>
    <hyperlink ref="F67" r:id="rId358" display="http://www.cninfo.com.cn/information/fund/netvalue/150030.html"/>
    <hyperlink ref="M67" r:id="rId359" tooltip="000971" display="http://quote.eastmoney.com/zs000971.html"/>
    <hyperlink ref="O67" r:id="rId360" display="https://www.jisilu.cn/data/utils/lowcalc/150030"/>
    <hyperlink ref="Y67" r:id="rId361" tooltip="加【中证90A】为自选A类" display="javascript:addOwnedFund('150030');"/>
    <hyperlink ref="A68" r:id="rId362" display="https://www.jisilu.cn/data/sfnew/detail/150036"/>
    <hyperlink ref="C68" r:id="rId363" display="http://finance.sina.com.cn/fund/quotes/150036/bc.shtml"/>
    <hyperlink ref="F68" r:id="rId364" display="http://www.cninfo.com.cn/information/fund/netvalue/150036.html"/>
    <hyperlink ref="M68" r:id="rId365" tooltip="399300" display="http://quote.eastmoney.com/zs399300.html"/>
    <hyperlink ref="O68" r:id="rId366" display="https://www.jisilu.cn/data/utils/lowcalc/150036"/>
    <hyperlink ref="Y68" r:id="rId367" tooltip="加【建信稳健】为自选A类" display="javascript:addOwnedFund('150036');"/>
    <hyperlink ref="A69" r:id="rId368" display="https://www.jisilu.cn/data/sfnew/detail/150055"/>
    <hyperlink ref="C69" r:id="rId369" display="http://finance.sina.com.cn/fund/quotes/150055/bc.shtml"/>
    <hyperlink ref="F69" r:id="rId370" display="http://www.cninfo.com.cn/information/fund/netvalue/150055.html"/>
    <hyperlink ref="M69" r:id="rId371" tooltip="399905" display="http://quote.eastmoney.com/zs399905.html"/>
    <hyperlink ref="O69" r:id="rId372" display="https://www.jisilu.cn/data/utils/lowcalc/150055"/>
    <hyperlink ref="Y69" r:id="rId373" tooltip="加【500A】为自选A类" display="javascript:addOwnedFund('150055');"/>
    <hyperlink ref="A70" r:id="rId374" display="https://www.jisilu.cn/data/sfnew/detail/150012"/>
    <hyperlink ref="C70" r:id="rId375" display="http://finance.sina.com.cn/fund/quotes/150012/bc.shtml"/>
    <hyperlink ref="F70" r:id="rId376" display="http://www.cninfo.com.cn/information/fund/netvalue/150012.html"/>
    <hyperlink ref="M70" r:id="rId377" tooltip="399903" display="http://quote.eastmoney.com/zs399903.html"/>
    <hyperlink ref="O70" r:id="rId378" display="https://www.jisilu.cn/data/utils/lowcalc/150012"/>
    <hyperlink ref="Y70" r:id="rId379" tooltip="加【中证100A】为自选A类" display="javascript:addOwnedFund('150012');"/>
    <hyperlink ref="A71" r:id="rId380" display="https://www.jisilu.cn/data/sfnew/detail/150085"/>
    <hyperlink ref="C71" r:id="rId381" display="http://finance.sina.com.cn/fund/quotes/150085/bc.shtml"/>
    <hyperlink ref="F71" r:id="rId382" display="http://www.cninfo.com.cn/information/fund/netvalue/150085.html"/>
    <hyperlink ref="M71" r:id="rId383" tooltip="399005" display="http://quote.eastmoney.com/zs399005.html"/>
    <hyperlink ref="Y71" r:id="rId384" tooltip="加【中小板A】为自选A类" display="javascript:addOwnedFund('150085');"/>
    <hyperlink ref="A72" r:id="rId385" display="https://www.jisilu.cn/data/sfnew/detail/150083"/>
    <hyperlink ref="C72" r:id="rId386" display="http://finance.sina.com.cn/fund/quotes/150083/bc.shtml"/>
    <hyperlink ref="F72" r:id="rId387" display="http://www.cninfo.com.cn/information/fund/netvalue/150083.html"/>
    <hyperlink ref="M72" r:id="rId388" tooltip="399330" display="http://quote.eastmoney.com/zs399330.html"/>
    <hyperlink ref="O72" r:id="rId389" display="https://www.jisilu.cn/data/utils/lowcalc/150083"/>
    <hyperlink ref="Y72" r:id="rId390" tooltip="加【深证100A】为自选A类" display="javascript:addOwnedFund('150083');"/>
    <hyperlink ref="A73" r:id="rId391" display="https://www.jisilu.cn/data/sfnew/detail/150059"/>
    <hyperlink ref="C73" r:id="rId392" display="http://finance.sina.com.cn/fund/quotes/150059/bc.shtml"/>
    <hyperlink ref="F73" r:id="rId393" display="http://www.cninfo.com.cn/information/fund/netvalue/150059.html"/>
    <hyperlink ref="M73" r:id="rId394" tooltip="399944" display="http://quote.eastmoney.com/zs399944.html"/>
    <hyperlink ref="O73" r:id="rId395" display="https://www.jisilu.cn/data/utils/lowcalc/150059"/>
    <hyperlink ref="Y73" r:id="rId396" tooltip="加【资源A级】为自选A类" display="javascript:addOwnedFund('150059');"/>
    <hyperlink ref="A74" r:id="rId397" display="https://www.jisilu.cn/data/sfnew/detail/150096"/>
    <hyperlink ref="C74" r:id="rId398" display="http://finance.sina.com.cn/fund/quotes/150096/bc.shtml"/>
    <hyperlink ref="F74" r:id="rId399" display="http://www.cninfo.com.cn/information/fund/netvalue/150096.html"/>
    <hyperlink ref="M74" r:id="rId400" tooltip="000979" display="http://quote.eastmoney.com/zs000979.html"/>
    <hyperlink ref="Y74" r:id="rId401" tooltip="加【商品A】为自选A类" display="javascript:addOwnedFund('150096');"/>
    <hyperlink ref="A76" r:id="rId402" display="https://www.jisilu.cn/data/sfnew/detail/150049"/>
    <hyperlink ref="C76" r:id="rId403" display="http://finance.sina.com.cn/fund/quotes/150049/bc.shtml"/>
    <hyperlink ref="F76" r:id="rId404" display="http://www.cninfo.com.cn/information/fund/netvalue/150049.html"/>
    <hyperlink ref="M76" r:id="rId405" tooltip="399942" display="http://quote.eastmoney.com/zs399942.html"/>
    <hyperlink ref="O76" r:id="rId406" display="https://www.jisilu.cn/data/utils/lowcalc/150049"/>
    <hyperlink ref="Y76" r:id="rId407" tooltip="加【消费收益】为自选A类" display="javascript:addOwnedFund('150049');"/>
    <hyperlink ref="A77" r:id="rId408" display="https://www.jisilu.cn/data/sfnew/detail/150148"/>
    <hyperlink ref="C77" r:id="rId409" display="http://finance.sina.com.cn/fund/quotes/150148/bc.shtml"/>
    <hyperlink ref="F77" r:id="rId410" display="http://www.cninfo.com.cn/information/fund/netvalue/150148.html"/>
    <hyperlink ref="M77" r:id="rId411" tooltip="000841" display="http://quote.eastmoney.com/zs000841.html"/>
    <hyperlink ref="O77" r:id="rId412" display="https://www.jisilu.cn/data/utils/lowcalc/150148"/>
    <hyperlink ref="Y77" r:id="rId413" tooltip="加【医药800A】为自选A类" display="javascript:addOwnedFund('150148');"/>
    <hyperlink ref="A78" r:id="rId414" display="https://www.jisilu.cn/data/sfnew/detail/150150"/>
    <hyperlink ref="C78" r:id="rId415" display="http://finance.sina.com.cn/fund/quotes/150150/bc.shtml"/>
    <hyperlink ref="F78" r:id="rId416" display="http://www.cninfo.com.cn/information/fund/netvalue/150150.html"/>
    <hyperlink ref="M78" r:id="rId417" tooltip="000823" display="http://quote.eastmoney.com/zs000823.html"/>
    <hyperlink ref="O78" r:id="rId418" display="https://www.jisilu.cn/data/utils/lowcalc/150150"/>
    <hyperlink ref="Y78" r:id="rId419" tooltip="加【有色800A】为自选A类" display="javascript:addOwnedFund('150150');"/>
    <hyperlink ref="A79" r:id="rId420" display="https://www.jisilu.cn/data/sfnew/detail/150157"/>
    <hyperlink ref="C79" r:id="rId421" display="http://finance.sina.com.cn/fund/quotes/150157/bc.shtml"/>
    <hyperlink ref="F79" r:id="rId422" display="http://www.cninfo.com.cn/information/fund/netvalue/150157.html"/>
    <hyperlink ref="M79" r:id="rId423" tooltip="000974" display="http://quote.eastmoney.com/zs000974.html"/>
    <hyperlink ref="O79" r:id="rId424" display="https://www.jisilu.cn/data/utils/lowcalc/150157"/>
    <hyperlink ref="Y79" r:id="rId425" tooltip="加【金融A】为自选A类" display="javascript:addOwnedFund('150157');"/>
    <hyperlink ref="A80" r:id="rId426" display="https://www.jisilu.cn/data/sfnew/detail/150028"/>
    <hyperlink ref="C80" r:id="rId427" display="http://finance.sina.com.cn/fund/quotes/150028/bc.shtml"/>
    <hyperlink ref="F80" r:id="rId428" display="http://www.cninfo.com.cn/information/fund/netvalue/150028.html"/>
    <hyperlink ref="M80" r:id="rId429" tooltip="399905" display="http://quote.eastmoney.com/zs399905.html"/>
    <hyperlink ref="O80" r:id="rId430" display="https://www.jisilu.cn/data/utils/lowcalc/150028"/>
    <hyperlink ref="Y80" r:id="rId431" tooltip="加【中证500A】为自选A类" display="javascript:addOwnedFund('150028');"/>
    <hyperlink ref="A82" r:id="rId432" display="https://www.jisilu.cn/data/sfnew/detail/150022"/>
    <hyperlink ref="C82" r:id="rId433" display="http://finance.sina.com.cn/fund/quotes/150022/bc.shtml"/>
    <hyperlink ref="F82" r:id="rId434" display="http://www.cninfo.com.cn/information/fund/netvalue/150022.html"/>
    <hyperlink ref="M82" r:id="rId435" tooltip="399001" display="http://quote.eastmoney.com/zs399001.html"/>
    <hyperlink ref="O82" r:id="rId436" display="https://www.jisilu.cn/data/utils/lowcalc/150022"/>
    <hyperlink ref="Y82" r:id="rId437" tooltip="将【深成指A】从自选中删除" display="javascript:delOwnedFund('150022');"/>
    <hyperlink ref="A83" r:id="rId438" display="https://www.jisilu.cn/data/sfnew/detail/150277"/>
    <hyperlink ref="C83" r:id="rId439" display="http://finance.sina.com.cn/fund/quotes/150277/bc.shtml"/>
    <hyperlink ref="F83" r:id="rId440" display="http://www.cninfo.com.cn/information/fund/netvalue/150277.html"/>
    <hyperlink ref="M83" r:id="rId441" tooltip="399807" display="http://quote.eastmoney.com/zs399807.html"/>
    <hyperlink ref="O83" r:id="rId442" display="https://www.jisilu.cn/data/utils/lowcalc/150277"/>
    <hyperlink ref="Y83" r:id="rId443" tooltip="将【高铁A】从自选中删除" display="javascript:delOwnedFund('150277');"/>
    <hyperlink ref="A84" r:id="rId444" display="https://www.jisilu.cn/data/sfnew/detail/150217"/>
    <hyperlink ref="C84" r:id="rId445" display="http://finance.sina.com.cn/fund/quotes/150217/bc.shtml"/>
    <hyperlink ref="F84" r:id="rId446" display="http://www.cninfo.com.cn/information/fund/netvalue/150217.html"/>
    <hyperlink ref="M84" r:id="rId447" tooltip="399412" display="http://quote.eastmoney.com/zs399412.html"/>
    <hyperlink ref="O84" r:id="rId448" display="https://www.jisilu.cn/data/utils/lowcalc/150217"/>
    <hyperlink ref="Y84" r:id="rId449" tooltip="加【新能源A】为自选A类" display="javascript:addOwnedFund('150217');"/>
    <hyperlink ref="A85" r:id="rId450" display="https://www.jisilu.cn/data/sfnew/detail/150229"/>
    <hyperlink ref="C85" r:id="rId451" display="http://finance.sina.com.cn/fund/quotes/150229/bc.shtml"/>
    <hyperlink ref="F85" r:id="rId452" display="http://www.cninfo.com.cn/information/fund/netvalue/150229.html"/>
    <hyperlink ref="M85" r:id="rId453" tooltip="399987" display="http://quote.eastmoney.com/zs399987.html"/>
    <hyperlink ref="O85" r:id="rId454" display="https://www.jisilu.cn/data/utils/lowcalc/150229"/>
    <hyperlink ref="Y85" r:id="rId455" tooltip="加【酒A】为自选A类" display="javascript:addOwnedFund('150229');"/>
    <hyperlink ref="A86" r:id="rId456" display="https://www.jisilu.cn/data/sfnew/detail/150309"/>
    <hyperlink ref="C86" r:id="rId457" display="http://finance.sina.com.cn/fund/quotes/150309/bc.shtml"/>
    <hyperlink ref="F86" r:id="rId458" display="http://www.cninfo.com.cn/information/fund/netvalue/150309.html"/>
    <hyperlink ref="M86" r:id="rId459" tooltip="399994" display="http://quote.eastmoney.com/zs399994.html"/>
    <hyperlink ref="O86" r:id="rId460" display="https://www.jisilu.cn/data/utils/lowcalc/150309"/>
    <hyperlink ref="Y86" r:id="rId461" tooltip="加【信息安A】为自选A类" display="javascript:addOwnedFund('150309');"/>
    <hyperlink ref="A87" r:id="rId462" display="https://www.jisilu.cn/data/sfnew/detail/150164"/>
    <hyperlink ref="C87" r:id="rId463" display="http://finance.sina.com.cn/fund/quotes/150164/bc.shtml"/>
    <hyperlink ref="F87" r:id="rId464" display="http://www.cninfo.com.cn/information/fund/netvalue/150164.html"/>
    <hyperlink ref="M87" r:id="rId465" tooltip="000832" display="http://quote.eastmoney.com/zs000832.html"/>
    <hyperlink ref="O87" r:id="rId466" display="https://www.jisilu.cn/data/utils/lowcalc/150164"/>
    <hyperlink ref="Y87" r:id="rId467" tooltip="加【可转债A】为自选A类" display="javascript:addOwnedFund('150164');"/>
    <hyperlink ref="A88" r:id="rId468" display="https://www.jisilu.cn/data/sfnew/detail/150237"/>
    <hyperlink ref="C88" r:id="rId469" display="http://finance.sina.com.cn/fund/quotes/150237/bc.shtml"/>
    <hyperlink ref="F88" r:id="rId470" display="http://www.cninfo.com.cn/information/fund/netvalue/150237.html"/>
    <hyperlink ref="M88" r:id="rId471" tooltip="000827" display="http://quote.eastmoney.com/zs000827.html"/>
    <hyperlink ref="O88" r:id="rId472" display="https://www.jisilu.cn/data/utils/lowcalc/150237"/>
    <hyperlink ref="Y88" r:id="rId473" tooltip="加【环保A级】为自选A类" display="javascript:addOwnedFund('150237');"/>
    <hyperlink ref="A89" r:id="rId474" display="https://www.jisilu.cn/data/sfnew/detail/150255"/>
    <hyperlink ref="C89" r:id="rId475" display="http://finance.sina.com.cn/fund/quotes/150255/bc.shtml"/>
    <hyperlink ref="F89" r:id="rId476" display="http://www.cninfo.com.cn/information/fund/netvalue/150255.html"/>
    <hyperlink ref="M89" r:id="rId477" tooltip="399986" display="http://quote.eastmoney.com/zs399986.html"/>
    <hyperlink ref="O89" r:id="rId478" display="https://www.jisilu.cn/data/utils/lowcalc/150255"/>
    <hyperlink ref="Y89" r:id="rId479" tooltip="将【银行业A】从自选中删除" display="javascript:delOwnedFund('150255');"/>
    <hyperlink ref="A90" r:id="rId480" display="https://www.jisilu.cn/data/sfnew/detail/150283"/>
    <hyperlink ref="C90" r:id="rId481" display="http://finance.sina.com.cn/fund/quotes/150283/bc.shtml"/>
    <hyperlink ref="F90" r:id="rId482" display="http://www.cninfo.com.cn/information/fund/netvalue/150283.html"/>
    <hyperlink ref="M90" r:id="rId483" tooltip="000808" display="http://quote.eastmoney.com/zs000808.html"/>
    <hyperlink ref="O90" r:id="rId484" display="https://www.jisilu.cn/data/utils/lowcalc/150283"/>
    <hyperlink ref="Y90" r:id="rId485" tooltip="加【SW医药A】为自选A类" display="javascript:addOwnedFund('150283');"/>
    <hyperlink ref="A91" r:id="rId486" display="https://www.jisilu.cn/data/sfnew/detail/150177"/>
    <hyperlink ref="C91" r:id="rId487" display="http://finance.sina.com.cn/fund/quotes/150177/bc.shtml"/>
    <hyperlink ref="F91" r:id="rId488" display="http://www.cninfo.com.cn/information/fund/netvalue/150177.html"/>
    <hyperlink ref="M91" r:id="rId489" tooltip="399966" display="http://quote.eastmoney.com/zs399966.html"/>
    <hyperlink ref="O91" r:id="rId490" display="https://www.jisilu.cn/data/utils/lowcalc/150177"/>
    <hyperlink ref="Y91" r:id="rId491" tooltip="加【证保A】为自选A类" display="javascript:addOwnedFund('150177');"/>
    <hyperlink ref="A92" r:id="rId492" display="https://www.jisilu.cn/data/sfnew/detail/150241"/>
    <hyperlink ref="C92" r:id="rId493" display="http://finance.sina.com.cn/fund/quotes/150241/bc.shtml"/>
    <hyperlink ref="F92" r:id="rId494" display="http://www.cninfo.com.cn/information/fund/netvalue/150241.html"/>
    <hyperlink ref="M92" r:id="rId495" tooltip="399986" display="http://quote.eastmoney.com/zs399986.html"/>
    <hyperlink ref="O92" r:id="rId496" display="https://www.jisilu.cn/data/utils/lowcalc/150241"/>
    <hyperlink ref="Y92" r:id="rId497" tooltip="将【银行A级】从自选中删除" display="javascript:delOwnedFund('150241');"/>
    <hyperlink ref="A93" r:id="rId498" display="https://www.jisilu.cn/data/sfnew/detail/150307"/>
    <hyperlink ref="C93" r:id="rId499" display="http://finance.sina.com.cn/fund/quotes/150307/bc.shtml"/>
    <hyperlink ref="F93" r:id="rId500" display="http://www.cninfo.com.cn/information/fund/netvalue/150307.html"/>
    <hyperlink ref="M93" r:id="rId501" tooltip="399804" display="http://quote.eastmoney.com/zs399804.html"/>
    <hyperlink ref="O93" r:id="rId502" display="https://www.jisilu.cn/data/utils/lowcalc/150307"/>
    <hyperlink ref="Y93" r:id="rId503" tooltip="加【体育A】为自选A类" display="javascript:addOwnedFund('150307');"/>
    <hyperlink ref="A94" r:id="rId504" display="https://www.jisilu.cn/data/sfnew/detail/150200"/>
    <hyperlink ref="C94" r:id="rId505" display="http://finance.sina.com.cn/fund/quotes/150200/bc.shtml"/>
    <hyperlink ref="F94" r:id="rId506" display="http://www.cninfo.com.cn/information/fund/netvalue/150200.html"/>
    <hyperlink ref="M94" r:id="rId507" tooltip="399975" display="http://quote.eastmoney.com/zs399975.html"/>
    <hyperlink ref="O94" r:id="rId508" display="https://www.jisilu.cn/data/utils/lowcalc/150200"/>
    <hyperlink ref="Y94" r:id="rId509" tooltip="加【券商A】为自选A类" display="javascript:addOwnedFund('150200');"/>
    <hyperlink ref="A95" r:id="rId510" display="https://www.jisilu.cn/data/sfnew/detail/150271"/>
    <hyperlink ref="C95" r:id="rId511" display="http://finance.sina.com.cn/fund/quotes/150271/bc.shtml"/>
    <hyperlink ref="F95" r:id="rId512" display="http://www.cninfo.com.cn/information/fund/netvalue/150271.html"/>
    <hyperlink ref="M95" r:id="rId513" tooltip="399441" display="http://quote.eastmoney.com/zs399441.html"/>
    <hyperlink ref="O95" r:id="rId514" display="https://www.jisilu.cn/data/utils/lowcalc/150271"/>
    <hyperlink ref="Y95" r:id="rId515" tooltip="加【生物药A】为自选A类" display="javascript:addOwnedFund('150271');"/>
    <hyperlink ref="A96" r:id="rId516" display="https://www.jisilu.cn/data/sfnew/detail/150329"/>
    <hyperlink ref="C96" r:id="rId517" display="http://finance.sina.com.cn/fund/quotes/150329/bc.shtml"/>
    <hyperlink ref="F96" r:id="rId518" display="http://www.cninfo.com.cn/information/fund/netvalue/150329.html"/>
    <hyperlink ref="M96" r:id="rId519" tooltip="399809" display="http://quote.eastmoney.com/zs399809.html"/>
    <hyperlink ref="O96" r:id="rId520" display="https://www.jisilu.cn/data/utils/lowcalc/150329"/>
    <hyperlink ref="Y96" r:id="rId521" tooltip="加【保险A】为自选A类" display="javascript:addOwnedFund('150329');"/>
    <hyperlink ref="A97" r:id="rId522" display="https://www.jisilu.cn/data/sfnew/detail/502007"/>
    <hyperlink ref="C97" r:id="rId523" display="http://finance.sina.com.cn/fund/quotes/502007/bc.shtml"/>
    <hyperlink ref="F97" r:id="rId524" display="http://www.cninfo.com.cn/information/fund/netvalue/502007.html"/>
    <hyperlink ref="M97" r:id="rId525" tooltip="399974" display="http://quote.eastmoney.com/zs399974.html"/>
    <hyperlink ref="O97" r:id="rId526" display="https://www.jisilu.cn/data/utils/lowcalc/502007"/>
    <hyperlink ref="Y97" r:id="rId527" tooltip="加【国企改A】为自选A类" display="javascript:addOwnedFund('502007');"/>
    <hyperlink ref="A98" r:id="rId528" display="https://www.jisilu.cn/data/sfnew/detail/150273"/>
    <hyperlink ref="C98" r:id="rId529" display="http://finance.sina.com.cn/fund/quotes/150273/bc.shtml"/>
    <hyperlink ref="F98" r:id="rId530" display="http://www.cninfo.com.cn/information/fund/netvalue/150273.html"/>
    <hyperlink ref="M98" r:id="rId531" tooltip="399991" display="http://quote.eastmoney.com/zs399991.html"/>
    <hyperlink ref="O98" r:id="rId532" display="https://www.jisilu.cn/data/utils/lowcalc/150273"/>
    <hyperlink ref="Y98" r:id="rId533" tooltip="加【带路A】为自选A类" display="javascript:addOwnedFund('150273');"/>
    <hyperlink ref="A99" r:id="rId534" display="https://www.jisilu.cn/data/sfnew/detail/150257"/>
    <hyperlink ref="C99" r:id="rId535" display="http://finance.sina.com.cn/fund/quotes/150257/bc.shtml"/>
    <hyperlink ref="F99" r:id="rId536" display="http://www.cninfo.com.cn/information/fund/netvalue/150257.html"/>
    <hyperlink ref="M99" r:id="rId537" tooltip="399993" display="http://quote.eastmoney.com/zs399993.html"/>
    <hyperlink ref="O99" r:id="rId538" display="https://www.jisilu.cn/data/utils/lowcalc/150257"/>
    <hyperlink ref="Y99" r:id="rId539" tooltip="加【生物A】为自选A类" display="javascript:addOwnedFund('150257');"/>
    <hyperlink ref="A100" r:id="rId540" display="https://www.jisilu.cn/data/sfnew/detail/150259"/>
    <hyperlink ref="C100" r:id="rId541" display="http://finance.sina.com.cn/fund/quotes/150259/bc.shtml"/>
    <hyperlink ref="F100" r:id="rId542" display="http://www.cninfo.com.cn/information/fund/netvalue/150259.html"/>
    <hyperlink ref="M100" r:id="rId543" tooltip="399992" display="http://quote.eastmoney.com/zs399992.html"/>
    <hyperlink ref="O100" r:id="rId544" display="https://www.jisilu.cn/data/utils/lowcalc/150259"/>
    <hyperlink ref="Y100" r:id="rId545" tooltip="加【重组A】为自选A类" display="javascript:addOwnedFund('150259');"/>
    <hyperlink ref="A101" r:id="rId546" display="https://www.jisilu.cn/data/sfnew/detail/150205"/>
    <hyperlink ref="C101" r:id="rId547" display="http://finance.sina.com.cn/fund/quotes/150205/bc.shtml"/>
    <hyperlink ref="F101" r:id="rId548" display="http://www.cninfo.com.cn/information/fund/netvalue/150205.html"/>
    <hyperlink ref="M101" r:id="rId549" tooltip="399973" display="http://quote.eastmoney.com/zs399973.html"/>
    <hyperlink ref="O101" r:id="rId550" display="https://www.jisilu.cn/data/utils/lowcalc/150205"/>
    <hyperlink ref="Y101" r:id="rId551" tooltip="加【国防A】为自选A类" display="javascript:addOwnedFund('150205');"/>
    <hyperlink ref="A102" r:id="rId552" display="https://www.jisilu.cn/data/sfnew/detail/150181"/>
    <hyperlink ref="C102" r:id="rId553" display="http://finance.sina.com.cn/fund/quotes/150181/bc.shtml"/>
    <hyperlink ref="F102" r:id="rId554" display="http://www.cninfo.com.cn/information/fund/netvalue/150181.html"/>
    <hyperlink ref="M102" r:id="rId555" tooltip="399967" display="http://quote.eastmoney.com/zs399967.html"/>
    <hyperlink ref="O102" r:id="rId556" display="https://www.jisilu.cn/data/utils/lowcalc/150181"/>
    <hyperlink ref="Y102" r:id="rId557" tooltip="加【军工A】为自选A类" display="javascript:addOwnedFund('150181');"/>
    <hyperlink ref="A103" r:id="rId558" display="https://www.jisilu.cn/data/sfnew/detail/150207"/>
    <hyperlink ref="C103" r:id="rId559" display="http://finance.sina.com.cn/fund/quotes/150207/bc.shtml"/>
    <hyperlink ref="F103" r:id="rId560" display="http://www.cninfo.com.cn/information/fund/netvalue/150207.html"/>
    <hyperlink ref="M103" r:id="rId561" tooltip="399983" display="http://quote.eastmoney.com/zs399983.html"/>
    <hyperlink ref="O103" r:id="rId562" display="https://www.jisilu.cn/data/utils/lowcalc/150207"/>
    <hyperlink ref="Y103" r:id="rId563" tooltip="加【地产A端】为自选A类" display="javascript:addOwnedFund('150207');"/>
    <hyperlink ref="A104" r:id="rId564" display="https://www.jisilu.cn/data/sfnew/detail/150269"/>
    <hyperlink ref="C104" r:id="rId565" display="http://finance.sina.com.cn/fund/quotes/150269/bc.shtml"/>
    <hyperlink ref="F104" r:id="rId566" display="http://www.cninfo.com.cn/information/fund/netvalue/150269.html"/>
    <hyperlink ref="M104" r:id="rId567" tooltip="399997" display="http://quote.eastmoney.com/zs399997.html"/>
    <hyperlink ref="O104" r:id="rId568" display="https://www.jisilu.cn/data/utils/lowcalc/150269"/>
    <hyperlink ref="Y104" r:id="rId569" tooltip="加【白酒A】为自选A类" display="javascript:addOwnedFund('150269');"/>
    <hyperlink ref="A105" r:id="rId570" display="https://www.jisilu.cn/data/sfnew/detail/150275"/>
    <hyperlink ref="C105" r:id="rId571" display="http://finance.sina.com.cn/fund/quotes/150275/bc.shtml"/>
    <hyperlink ref="F105" r:id="rId572" display="http://www.cninfo.com.cn/information/fund/netvalue/150275.html"/>
    <hyperlink ref="M105" r:id="rId573" tooltip="399991" display="http://quote.eastmoney.com/zs399991.html"/>
    <hyperlink ref="O105" r:id="rId574" display="https://www.jisilu.cn/data/utils/lowcalc/150275"/>
    <hyperlink ref="Y105" r:id="rId575" tooltip="将【一带一A】从自选中删除" display="javascript:delOwnedFund('150275');"/>
    <hyperlink ref="A106" r:id="rId576" display="https://www.jisilu.cn/data/sfnew/detail/502049"/>
    <hyperlink ref="C106" r:id="rId577" display="http://finance.sina.com.cn/fund/quotes/502049/bc.shtml"/>
    <hyperlink ref="F106" r:id="rId578" display="http://www.cninfo.com.cn/information/fund/netvalue/502049.html"/>
    <hyperlink ref="M106" r:id="rId579" tooltip="000016" display="http://quote.eastmoney.com/zs000016.html"/>
    <hyperlink ref="O106" r:id="rId580" display="https://www.jisilu.cn/data/utils/lowcalc/502049"/>
    <hyperlink ref="Y106" r:id="rId581" tooltip="加【上证50A】为自选A类" display="javascript:addOwnedFund('502049');"/>
    <hyperlink ref="A107" r:id="rId582" display="https://www.jisilu.cn/data/sfnew/detail/502004"/>
    <hyperlink ref="C107" r:id="rId583" display="http://finance.sina.com.cn/fund/quotes/502004/bc.shtml"/>
    <hyperlink ref="F107" r:id="rId584" display="http://www.cninfo.com.cn/information/fund/netvalue/502004.html"/>
    <hyperlink ref="M107" r:id="rId585" tooltip="399967" display="http://quote.eastmoney.com/zs399967.html"/>
    <hyperlink ref="O107" r:id="rId586" display="https://www.jisilu.cn/data/utils/lowcalc/502004"/>
    <hyperlink ref="Y107" r:id="rId587" tooltip="加【军工A】为自选A类" display="javascript:addOwnedFund('502004');"/>
    <hyperlink ref="A108" r:id="rId588" display="https://www.jisilu.cn/data/sfnew/detail/150227"/>
    <hyperlink ref="C108" r:id="rId589" display="http://finance.sina.com.cn/fund/quotes/150227/bc.shtml"/>
    <hyperlink ref="F108" r:id="rId590" display="http://www.cninfo.com.cn/information/fund/netvalue/150227.html"/>
    <hyperlink ref="M108" r:id="rId591" tooltip="399986" display="http://quote.eastmoney.com/zs399986.html"/>
    <hyperlink ref="O108" r:id="rId592" display="https://www.jisilu.cn/data/utils/lowcalc/150227"/>
    <hyperlink ref="Y108" r:id="rId593" tooltip="将【银行A】从自选中删除" display="javascript:delOwnedFund('150227');"/>
    <hyperlink ref="A109" r:id="rId594" display="https://www.jisilu.cn/data/sfnew/detail/150194"/>
    <hyperlink ref="C109" r:id="rId595" display="http://finance.sina.com.cn/fund/quotes/150194/bc.shtml"/>
    <hyperlink ref="F109" r:id="rId596" display="http://www.cninfo.com.cn/information/fund/netvalue/150194.html"/>
    <hyperlink ref="M109" r:id="rId597" tooltip="399970" display="http://quote.eastmoney.com/zs399970.html"/>
    <hyperlink ref="O109" r:id="rId598" display="https://www.jisilu.cn/data/utils/lowcalc/150194"/>
    <hyperlink ref="Y109" r:id="rId599" tooltip="加【互联网A】为自选A类" display="javascript:addOwnedFund('150194');"/>
    <hyperlink ref="A110" r:id="rId600" display="https://www.jisilu.cn/data/sfnew/detail/150209"/>
    <hyperlink ref="C110" r:id="rId601" display="http://finance.sina.com.cn/fund/quotes/150209/bc.shtml"/>
    <hyperlink ref="F110" r:id="rId602" display="http://www.cninfo.com.cn/information/fund/netvalue/150209.html"/>
    <hyperlink ref="M110" r:id="rId603" tooltip="399974" display="http://quote.eastmoney.com/zs399974.html"/>
    <hyperlink ref="O110" r:id="rId604" display="https://www.jisilu.cn/data/utils/lowcalc/150209"/>
    <hyperlink ref="Y110" r:id="rId605" tooltip="加【国企改A】为自选A类" display="javascript:addOwnedFund('150209');"/>
    <hyperlink ref="A111" r:id="rId606" display="https://www.jisilu.cn/data/sfnew/detail/150251"/>
    <hyperlink ref="C111" r:id="rId607" display="http://finance.sina.com.cn/fund/quotes/150251/bc.shtml"/>
    <hyperlink ref="F111" r:id="rId608" display="http://www.cninfo.com.cn/information/fund/netvalue/150251.html"/>
    <hyperlink ref="M111" r:id="rId609" tooltip="399990" display="http://quote.eastmoney.com/zs399990.html"/>
    <hyperlink ref="O111" r:id="rId610" display="https://www.jisilu.cn/data/utils/lowcalc/150251"/>
    <hyperlink ref="Y111" r:id="rId611" tooltip="加【煤炭A】为自选A类" display="javascript:addOwnedFund('150251');"/>
    <hyperlink ref="A112" r:id="rId612" display="https://www.jisilu.cn/data/sfnew/detail/150233"/>
    <hyperlink ref="C112" r:id="rId613" display="http://finance.sina.com.cn/fund/quotes/150233/bc.shtml"/>
    <hyperlink ref="F112" r:id="rId614" display="http://www.cninfo.com.cn/information/fund/netvalue/150233.html"/>
    <hyperlink ref="M112" r:id="rId615" tooltip="399810" display="http://quote.eastmoney.com/zs399810.html"/>
    <hyperlink ref="O112" r:id="rId616" display="https://www.jisilu.cn/data/utils/lowcalc/150233"/>
    <hyperlink ref="Y112" r:id="rId617" tooltip="加【传媒业A】为自选A类" display="javascript:addOwnedFund('150233');"/>
    <hyperlink ref="A113" r:id="rId618" display="https://www.jisilu.cn/data/sfnew/detail/150051"/>
    <hyperlink ref="C113" r:id="rId619" display="http://finance.sina.com.cn/fund/quotes/150051/bc.shtml"/>
    <hyperlink ref="F113" r:id="rId620" display="http://www.cninfo.com.cn/information/fund/netvalue/150051.html"/>
    <hyperlink ref="M113" r:id="rId621" tooltip="399300" display="http://quote.eastmoney.com/zs399300.html"/>
    <hyperlink ref="O113" r:id="rId622" display="https://www.jisilu.cn/data/utils/lowcalc/150051"/>
    <hyperlink ref="Y113" r:id="rId623" tooltip="加【沪深300A】为自选A类" display="javascript:addOwnedFund('150051');"/>
    <hyperlink ref="A114" r:id="rId624" display="https://www.jisilu.cn/data/sfnew/detail/502024"/>
    <hyperlink ref="C114" r:id="rId625" display="http://finance.sina.com.cn/fund/quotes/502024/bc.shtml"/>
    <hyperlink ref="F114" r:id="rId626" display="http://www.cninfo.com.cn/information/fund/netvalue/502024.html"/>
    <hyperlink ref="M114" r:id="rId627" tooltip="399440" display="http://quote.eastmoney.com/zs399440.html"/>
    <hyperlink ref="O114" r:id="rId628" display="https://www.jisilu.cn/data/utils/lowcalc/502024"/>
    <hyperlink ref="Y114" r:id="rId629" tooltip="加【钢铁A】为自选A类" display="javascript:addOwnedFund('502024');"/>
    <hyperlink ref="A115" r:id="rId630" display="https://www.jisilu.cn/data/sfnew/detail/150184"/>
    <hyperlink ref="C115" r:id="rId631" display="http://finance.sina.com.cn/fund/quotes/150184/bc.shtml"/>
    <hyperlink ref="F115" r:id="rId632" display="http://www.cninfo.com.cn/information/fund/netvalue/150184.html"/>
    <hyperlink ref="M115" r:id="rId633" tooltip="000827" display="http://quote.eastmoney.com/zs000827.html"/>
    <hyperlink ref="O115" r:id="rId634" display="https://www.jisilu.cn/data/utils/lowcalc/150184"/>
    <hyperlink ref="Y115" r:id="rId635" tooltip="加【环保A】为自选A类" display="javascript:addOwnedFund('150184');"/>
    <hyperlink ref="A116" r:id="rId636" display="https://www.jisilu.cn/data/sfnew/detail/150173"/>
    <hyperlink ref="C116" r:id="rId637" display="http://finance.sina.com.cn/fund/quotes/150173/bc.shtml"/>
    <hyperlink ref="F116" r:id="rId638" display="http://www.cninfo.com.cn/information/fund/netvalue/150173.html"/>
    <hyperlink ref="M116" r:id="rId639" tooltip="000998" display="http://quote.eastmoney.com/zs000998.html"/>
    <hyperlink ref="O116" r:id="rId640" display="https://www.jisilu.cn/data/utils/lowcalc/150173"/>
    <hyperlink ref="Y116" r:id="rId641" tooltip="加【TMT中证A】为自选A类" display="javascript:addOwnedFund('150173');"/>
    <hyperlink ref="A117" r:id="rId642" display="https://www.jisilu.cn/data/sfnew/detail/150171"/>
    <hyperlink ref="C117" r:id="rId643" display="http://finance.sina.com.cn/fund/quotes/150171/bc.shtml"/>
    <hyperlink ref="F117" r:id="rId644" display="http://www.cninfo.com.cn/information/fund/netvalue/150171.html"/>
    <hyperlink ref="M117" r:id="rId645" tooltip="399707" display="http://quote.eastmoney.com/zs399707.html"/>
    <hyperlink ref="O117" r:id="rId646" display="https://www.jisilu.cn/data/utils/lowcalc/150171"/>
    <hyperlink ref="Y117" r:id="rId647" tooltip="加【证券A】为自选A类" display="javascript:addOwnedFund('150171');"/>
    <hyperlink ref="A118" r:id="rId648" display="https://www.jisilu.cn/data/sfnew/detail/150192"/>
    <hyperlink ref="C118" r:id="rId649" display="http://finance.sina.com.cn/fund/quotes/150192/bc.shtml"/>
    <hyperlink ref="F118" r:id="rId650" display="http://www.cninfo.com.cn/information/fund/netvalue/150192.html"/>
    <hyperlink ref="M118" r:id="rId651" tooltip="399965" display="http://quote.eastmoney.com/zs399965.html"/>
    <hyperlink ref="O118" r:id="rId652" display="https://www.jisilu.cn/data/utils/lowcalc/150192"/>
    <hyperlink ref="Y118" r:id="rId653" tooltip="加【地产A】为自选A类" display="javascript:addOwnedFund('150192');"/>
    <hyperlink ref="A119" r:id="rId654" display="https://www.jisilu.cn/data/sfnew/detail/150235"/>
    <hyperlink ref="C119" r:id="rId655" display="http://finance.sina.com.cn/fund/quotes/150235/bc.shtml"/>
    <hyperlink ref="F119" r:id="rId656" display="http://www.cninfo.com.cn/information/fund/netvalue/150235.html"/>
    <hyperlink ref="M119" r:id="rId657" tooltip="399975" display="http://quote.eastmoney.com/zs399975.html"/>
    <hyperlink ref="O119" r:id="rId658" display="https://www.jisilu.cn/data/utils/lowcalc/150235"/>
    <hyperlink ref="Y119" r:id="rId659" tooltip="加【券商A级】为自选A类" display="javascript:addOwnedFund('150235');"/>
    <hyperlink ref="A120" r:id="rId660" display="https://www.jisilu.cn/data/sfnew/detail/150169"/>
    <hyperlink ref="C120" r:id="rId661" display="http://finance.sina.com.cn/fund/quotes/150169/bc.shtml"/>
    <hyperlink ref="F120" r:id="rId662" display="http://www.cninfo.com.cn/information/fund/netvalue/150169.html"/>
    <hyperlink ref="M120" r:id="rId663" tooltip="HSI" display="http://quote.eastmoney.com/hk/zs110000.html"/>
    <hyperlink ref="O120" r:id="rId664" display="https://www.jisilu.cn/data/utils/lowcalc/150169"/>
    <hyperlink ref="Y120" r:id="rId665" tooltip="将【恒生A】从自选中删除" display="javascript:delOwnedFund('150169');"/>
    <hyperlink ref="A121" r:id="rId666" display="https://www.jisilu.cn/data/sfnew/detail/502011"/>
    <hyperlink ref="C121" r:id="rId667" display="http://finance.sina.com.cn/fund/quotes/502011/bc.shtml"/>
    <hyperlink ref="F121" r:id="rId668" display="http://www.cninfo.com.cn/information/fund/netvalue/502011.html"/>
    <hyperlink ref="M121" r:id="rId669" tooltip="399975" display="http://quote.eastmoney.com/zs399975.html"/>
    <hyperlink ref="O121" r:id="rId670" display="https://www.jisilu.cn/data/utils/lowcalc/502011"/>
    <hyperlink ref="Y121" r:id="rId671" tooltip="加【证券A】为自选A类" display="javascript:addOwnedFund('502011');"/>
    <hyperlink ref="A122" r:id="rId672" display="https://www.jisilu.cn/data/sfnew/detail/150203"/>
    <hyperlink ref="C122" r:id="rId673" display="http://finance.sina.com.cn/fund/quotes/150203/bc.shtml"/>
    <hyperlink ref="F122" r:id="rId674" display="http://www.cninfo.com.cn/information/fund/netvalue/150203.html"/>
    <hyperlink ref="M122" r:id="rId675" tooltip="399971" display="http://quote.eastmoney.com/zs399971.html"/>
    <hyperlink ref="O122" r:id="rId676" display="https://www.jisilu.cn/data/utils/lowcalc/150203"/>
    <hyperlink ref="Y122" r:id="rId677" tooltip="加【传媒A】为自选A类" display="javascript:addOwnedFund('150203');"/>
    <hyperlink ref="A123" r:id="rId678" display="https://www.jisilu.cn/data/sfnew/detail/150315"/>
    <hyperlink ref="C123" r:id="rId679" display="http://finance.sina.com.cn/fund/quotes/150315/bc.shtml"/>
    <hyperlink ref="F123" r:id="rId680" display="http://www.cninfo.com.cn/information/fund/netvalue/150315.html"/>
    <hyperlink ref="M123" r:id="rId681" tooltip="399803" display="http://quote.eastmoney.com/zs399803.html"/>
    <hyperlink ref="O123" r:id="rId682" display="https://www.jisilu.cn/data/utils/lowcalc/150315"/>
    <hyperlink ref="Y123" r:id="rId683" tooltip="加【工业4A】为自选A类" display="javascript:addOwnedFund('150315');"/>
    <hyperlink ref="A124" r:id="rId684" display="https://www.jisilu.cn/data/sfnew/detail/150249"/>
    <hyperlink ref="C124" r:id="rId685" display="http://finance.sina.com.cn/fund/quotes/150249/bc.shtml"/>
    <hyperlink ref="F124" r:id="rId686" display="http://www.cninfo.com.cn/information/fund/netvalue/150249.html"/>
    <hyperlink ref="M124" r:id="rId687" tooltip="399986" display="http://quote.eastmoney.com/zs399986.html"/>
    <hyperlink ref="O124" r:id="rId688" display="https://www.jisilu.cn/data/utils/lowcalc/150249"/>
    <hyperlink ref="Y124" r:id="rId689" tooltip="将【银行A端】从自选中删除" display="javascript:delOwnedFund('150249');"/>
    <hyperlink ref="A125" r:id="rId690" display="https://www.jisilu.cn/data/sfnew/detail/150018"/>
    <hyperlink ref="C125" r:id="rId691" display="http://finance.sina.com.cn/fund/quotes/150018/bc.shtml"/>
    <hyperlink ref="F125" r:id="rId692" display="http://www.cninfo.com.cn/information/fund/netvalue/150018.html"/>
    <hyperlink ref="M125" r:id="rId693" tooltip="399004" display="http://quote.eastmoney.com/zs399004.html"/>
    <hyperlink ref="O125" r:id="rId694" display="https://www.jisilu.cn/data/utils/lowcalc/150018"/>
    <hyperlink ref="Y125" r:id="rId695" tooltip="加【银华稳进】为自选A类" display="javascript:addOwnedFund('150018');"/>
    <hyperlink ref="A126" r:id="rId696" display="https://www.jisilu.cn/data/sfnew/detail/150305"/>
    <hyperlink ref="C126" r:id="rId697" display="http://finance.sina.com.cn/fund/quotes/150305/bc.shtml"/>
    <hyperlink ref="F126" r:id="rId698" display="http://www.cninfo.com.cn/information/fund/netvalue/150305.html"/>
    <hyperlink ref="M126" r:id="rId699" tooltip="399812" display="http://quote.eastmoney.com/zs399812.html"/>
    <hyperlink ref="O126" r:id="rId700" display="https://www.jisilu.cn/data/utils/lowcalc/150305"/>
    <hyperlink ref="Y126" r:id="rId701" tooltip="加【养老A】为自选A类" display="javascript:addOwnedFund('150305');"/>
    <hyperlink ref="A127" r:id="rId702" display="https://www.jisilu.cn/data/sfnew/detail/502017"/>
    <hyperlink ref="C127" r:id="rId703" display="http://finance.sina.com.cn/fund/quotes/502017/bc.shtml"/>
    <hyperlink ref="F127" r:id="rId704" display="http://www.cninfo.com.cn/information/fund/netvalue/502017.html"/>
    <hyperlink ref="M127" r:id="rId705" tooltip="399991" display="http://quote.eastmoney.com/zs399991.html"/>
    <hyperlink ref="O127" r:id="rId706" display="https://www.jisilu.cn/data/utils/lowcalc/502017"/>
    <hyperlink ref="Y127" r:id="rId707" tooltip="加【带路A】为自选A类" display="javascript:addOwnedFund('502017');"/>
    <hyperlink ref="A128" r:id="rId708" display="https://www.jisilu.cn/data/sfnew/detail/150243"/>
    <hyperlink ref="C128" r:id="rId709" display="http://finance.sina.com.cn/fund/quotes/150243/bc.shtml"/>
    <hyperlink ref="F128" r:id="rId710" display="http://www.cninfo.com.cn/information/fund/netvalue/150243.html"/>
    <hyperlink ref="M128" r:id="rId711" tooltip="399006" display="http://quote.eastmoney.com/zs399006.html"/>
    <hyperlink ref="O128" r:id="rId712" display="https://www.jisilu.cn/data/utils/lowcalc/150243"/>
    <hyperlink ref="Y128" r:id="rId713" tooltip="加【创业A】为自选A类" display="javascript:addOwnedFund('150243');"/>
    <hyperlink ref="A129" r:id="rId714" display="https://www.jisilu.cn/data/sfnew/detail/150179"/>
    <hyperlink ref="C129" r:id="rId715" display="http://finance.sina.com.cn/fund/quotes/150179/bc.shtml"/>
    <hyperlink ref="F129" r:id="rId716" display="http://www.cninfo.com.cn/information/fund/netvalue/150179.html"/>
    <hyperlink ref="M129" r:id="rId717" tooltip="399935" display="http://quote.eastmoney.com/zs399935.html"/>
    <hyperlink ref="O129" r:id="rId718" display="https://www.jisilu.cn/data/utils/lowcalc/150179"/>
    <hyperlink ref="Y129" r:id="rId719" tooltip="加【信息A】为自选A类" display="javascript:addOwnedFund('150179');"/>
    <hyperlink ref="A130" r:id="rId720" display="https://www.jisilu.cn/data/sfnew/detail/150279"/>
    <hyperlink ref="C130" r:id="rId721" display="http://finance.sina.com.cn/fund/quotes/150279/bc.shtml"/>
    <hyperlink ref="F130" r:id="rId722" display="http://www.cninfo.com.cn/information/fund/netvalue/150279.html"/>
    <hyperlink ref="M130" r:id="rId723" tooltip="399808" display="http://quote.eastmoney.com/zs399808.html"/>
    <hyperlink ref="O130" r:id="rId724" display="https://www.jisilu.cn/data/utils/lowcalc/150279"/>
    <hyperlink ref="Y130" r:id="rId725" tooltip="加【新能A】为自选A类" display="javascript:addOwnedFund('150279');"/>
    <hyperlink ref="A131" r:id="rId726" display="https://www.jisilu.cn/data/sfnew/detail/502027"/>
    <hyperlink ref="C131" r:id="rId727" display="http://finance.sina.com.cn/fund/quotes/502027/bc.shtml"/>
    <hyperlink ref="F131" r:id="rId728" display="http://www.cninfo.com.cn/information/fund/netvalue/502027.html"/>
    <hyperlink ref="M131" r:id="rId729" tooltip="399429" display="http://quote.eastmoney.com/zs399429.html"/>
    <hyperlink ref="O131" r:id="rId730" display="https://www.jisilu.cn/data/utils/lowcalc/502027"/>
    <hyperlink ref="Y131" r:id="rId731" tooltip="加【新丝路A】为自选A类" display="javascript:addOwnedFund('502027');"/>
    <hyperlink ref="A132" r:id="rId732" display="https://www.jisilu.cn/data/sfnew/detail/150100"/>
    <hyperlink ref="C132" r:id="rId733" display="http://finance.sina.com.cn/fund/quotes/150100/bc.shtml"/>
    <hyperlink ref="F132" r:id="rId734" display="http://www.cninfo.com.cn/information/fund/netvalue/150100.html"/>
    <hyperlink ref="M132" r:id="rId735" tooltip="000805" display="http://quote.eastmoney.com/zs000805.html"/>
    <hyperlink ref="O132" r:id="rId736" display="https://www.jisilu.cn/data/utils/lowcalc/150100"/>
    <hyperlink ref="Y132" r:id="rId737" tooltip="加【资源A】为自选A类" display="javascript:addOwnedFund('150100');"/>
    <hyperlink ref="A133" r:id="rId738" display="https://www.jisilu.cn/data/sfnew/detail/150231"/>
    <hyperlink ref="C133" r:id="rId739" display="http://finance.sina.com.cn/fund/quotes/150231/bc.shtml"/>
    <hyperlink ref="F133" r:id="rId740" display="http://www.cninfo.com.cn/information/fund/netvalue/150231.html"/>
    <hyperlink ref="M133" r:id="rId741" tooltip="399811" display="http://quote.eastmoney.com/zs399811.html"/>
    <hyperlink ref="O133" r:id="rId742" display="https://www.jisilu.cn/data/utils/lowcalc/150231"/>
    <hyperlink ref="Y133" r:id="rId743" tooltip="加【电子A】为自选A类" display="javascript:addOwnedFund('150231');"/>
    <hyperlink ref="A134" r:id="rId744" display="https://www.jisilu.cn/data/sfnew/detail/150311"/>
    <hyperlink ref="C134" r:id="rId745" display="http://finance.sina.com.cn/fund/quotes/150311/bc.shtml"/>
    <hyperlink ref="F134" r:id="rId746" display="http://www.cninfo.com.cn/information/fund/netvalue/150311.html"/>
    <hyperlink ref="M134" r:id="rId747" tooltip="399996" display="http://quote.eastmoney.com/zs399996.html"/>
    <hyperlink ref="O134" r:id="rId748" display="https://www.jisilu.cn/data/utils/lowcalc/150311"/>
    <hyperlink ref="Y134" r:id="rId749" tooltip="加【智能A】为自选A类" display="javascript:addOwnedFund('150311');"/>
    <hyperlink ref="A135" r:id="rId750" display="https://www.jisilu.cn/data/sfnew/detail/150092"/>
    <hyperlink ref="C135" r:id="rId751" display="http://finance.sina.com.cn/fund/quotes/150092/bc.shtml"/>
    <hyperlink ref="F135" r:id="rId752" display="http://www.cninfo.com.cn/information/fund/netvalue/150092.html"/>
    <hyperlink ref="M135" r:id="rId753" tooltip="399007" display="http://quote.eastmoney.com/zs399007.html"/>
    <hyperlink ref="O135" r:id="rId754" display="https://www.jisilu.cn/data/utils/lowcalc/150092"/>
    <hyperlink ref="Y135" r:id="rId755" tooltip="加【诺德300A】为自选A类" display="javascript:addOwnedFund('150092');"/>
    <hyperlink ref="A136" r:id="rId756" display="https://www.jisilu.cn/data/sfnew/detail/150245"/>
    <hyperlink ref="C136" r:id="rId757" display="http://finance.sina.com.cn/fund/quotes/150245/bc.shtml"/>
    <hyperlink ref="F136" r:id="rId758" display="http://www.cninfo.com.cn/information/fund/netvalue/150245.html"/>
    <hyperlink ref="M136" r:id="rId759" tooltip="399970" display="http://quote.eastmoney.com/zs399970.html"/>
    <hyperlink ref="O136" r:id="rId760" display="https://www.jisilu.cn/data/utils/lowcalc/150245"/>
    <hyperlink ref="Y136" r:id="rId761" tooltip="加【互联A】为自选A类" display="javascript:addOwnedFund('150245');"/>
    <hyperlink ref="A137" r:id="rId762" display="https://www.jisilu.cn/data/sfnew/detail/150215"/>
    <hyperlink ref="C137" r:id="rId763" display="http://finance.sina.com.cn/fund/quotes/150215/bc.shtml"/>
    <hyperlink ref="F137" r:id="rId764" display="http://www.cninfo.com.cn/information/fund/netvalue/150215.html"/>
    <hyperlink ref="M137" r:id="rId765" tooltip="399610" display="http://quote.eastmoney.com/zs399610.html"/>
    <hyperlink ref="O137" r:id="rId766" display="https://www.jisilu.cn/data/utils/lowcalc/150215"/>
    <hyperlink ref="Y137" r:id="rId767" tooltip="加【TMT A】为自选A类" display="javascript:addOwnedFund('150215');"/>
    <hyperlink ref="A138" r:id="rId768" display="https://www.jisilu.cn/data/sfnew/detail/150076"/>
    <hyperlink ref="C138" r:id="rId769" display="http://finance.sina.com.cn/fund/quotes/150076/bc.shtml"/>
    <hyperlink ref="F138" r:id="rId770" display="http://www.cninfo.com.cn/information/fund/netvalue/150076.html"/>
    <hyperlink ref="M138" r:id="rId771" tooltip="399300" display="http://quote.eastmoney.com/zs399300.html"/>
    <hyperlink ref="O138" r:id="rId772" display="https://www.jisilu.cn/data/utils/lowcalc/150076"/>
    <hyperlink ref="Y138" r:id="rId773" tooltip="加【浙商稳健】为自选A类" display="javascript:addOwnedFund('150076');"/>
    <hyperlink ref="A140" r:id="rId774" display="https://www.jisilu.cn/data/sfnew/detail/150066"/>
    <hyperlink ref="C140" r:id="rId775" display="http://finance.sina.com.cn/fund/quotes/150066/bc.shtml"/>
    <hyperlink ref="F140" r:id="rId776" display="http://www.cninfo.com.cn/information/fund/netvalue/150066.html"/>
    <hyperlink ref="M140" r:id="rId777" tooltip="399481" display="http://quote.eastmoney.com/zs399481.html"/>
    <hyperlink ref="O140" r:id="rId778" display="https://www.jisilu.cn/data/utils/lowcalc/150066"/>
    <hyperlink ref="Y140" r:id="rId779" tooltip="加【互利A】为自选A类" display="javascript:addOwnedFund('150066');"/>
    <hyperlink ref="A141" r:id="rId780" display="https://www.jisilu.cn/data/sfnew/detail/150188"/>
    <hyperlink ref="C141" r:id="rId781" display="http://finance.sina.com.cn/fund/quotes/150188/bc.shtml"/>
    <hyperlink ref="F141" r:id="rId782" display="http://www.cninfo.com.cn/information/fund/netvalue/150188.html"/>
    <hyperlink ref="M141" r:id="rId783" tooltip="000832" display="http://quote.eastmoney.com/zs000832.html"/>
    <hyperlink ref="O141" r:id="rId784" display="https://www.jisilu.cn/data/utils/lowcalc/150188"/>
    <hyperlink ref="Y141" r:id="rId785" tooltip="加【转债优先】为自选A类" display="javascript:addOwnedFund('150188');"/>
    <hyperlink ref="A142" r:id="rId786" display="https://www.jisilu.cn/data/sfnew/detail/150016"/>
    <hyperlink ref="C142" r:id="rId787" display="http://finance.sina.com.cn/fund/quotes/150016/bc.shtml"/>
    <hyperlink ref="F142" r:id="rId788" display="http://www.cninfo.com.cn/information/fund/netvalue/150016.html"/>
    <hyperlink ref="M142" r:id="rId789" tooltip="399300" display="http://quote.eastmoney.com/zs399300.html"/>
    <hyperlink ref="Y142" r:id="rId790" tooltip="加【合润A】为自选A类" display="javascript:addOwnedFund('150016');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Z29"/>
  <sheetViews>
    <sheetView topLeftCell="A4" workbookViewId="0">
      <selection activeCell="A23" sqref="A23"/>
    </sheetView>
  </sheetViews>
  <sheetFormatPr defaultRowHeight="13.5" x14ac:dyDescent="0.15"/>
  <cols>
    <col min="1" max="1" width="19.25" bestFit="1" customWidth="1"/>
    <col min="4" max="4" width="8.5" bestFit="1" customWidth="1"/>
    <col min="5" max="5" width="10.25" bestFit="1" customWidth="1"/>
    <col min="6" max="6" width="14.125" bestFit="1" customWidth="1"/>
    <col min="7" max="7" width="18" bestFit="1" customWidth="1"/>
    <col min="8" max="8" width="14.125" bestFit="1" customWidth="1"/>
    <col min="9" max="9" width="17.25" bestFit="1" customWidth="1"/>
    <col min="25" max="25" width="11.875" bestFit="1" customWidth="1"/>
  </cols>
  <sheetData>
    <row r="1" spans="2:26" ht="14.25" thickBot="1" x14ac:dyDescent="0.2"/>
    <row r="2" spans="2:26" ht="14.25" thickBot="1" x14ac:dyDescent="0.2">
      <c r="C2" s="45" t="s">
        <v>251</v>
      </c>
      <c r="D2" s="45" t="s">
        <v>252</v>
      </c>
      <c r="E2" s="85" t="s">
        <v>267</v>
      </c>
      <c r="F2" s="45" t="s">
        <v>254</v>
      </c>
      <c r="G2" s="45" t="s">
        <v>255</v>
      </c>
      <c r="H2" s="45" t="s">
        <v>256</v>
      </c>
    </row>
    <row r="3" spans="2:26" ht="14.25" thickBot="1" x14ac:dyDescent="0.2">
      <c r="C3" s="46" t="s">
        <v>241</v>
      </c>
      <c r="D3" s="47">
        <f>VLOOKUP($C3,'20160726'!$A$3:$Y$200,4,FALSE)</f>
        <v>1.5543859649122819E-3</v>
      </c>
      <c r="E3" s="47">
        <f>VLOOKUP($C3,'20160726'!$A$3:$Y$200,7,FALSE)</f>
        <v>1.5064912280701746E-2</v>
      </c>
      <c r="F3" s="47">
        <f>VLOOKUP($C3,'20160726'!$A$3:$Y$200,11,FALSE)</f>
        <v>4.5757017543859656E-2</v>
      </c>
      <c r="G3" s="47">
        <f>VLOOKUP($C3,'20160726'!$A$3:$Y$200,16,FALSE)</f>
        <v>2.9035714285714285E-3</v>
      </c>
      <c r="H3" s="47">
        <f>VLOOKUP($C3,'20160726'!$A$3:$Y$200,18,FALSE)</f>
        <v>-3.2561403508771934E-3</v>
      </c>
    </row>
    <row r="4" spans="2:26" ht="14.25" thickBot="1" x14ac:dyDescent="0.2">
      <c r="C4" s="46" t="s">
        <v>242</v>
      </c>
      <c r="D4" s="47">
        <f>VLOOKUP($C4,'20160726'!$A$3:$Y$200,4,FALSE)</f>
        <v>1.56E-3</v>
      </c>
      <c r="E4" s="47">
        <f>VLOOKUP($C4,'20160726'!$A$3:$Y$200,7,FALSE)</f>
        <v>2.9400000000000003E-3</v>
      </c>
      <c r="F4" s="47">
        <f>VLOOKUP($C4,'20160726'!$A$3:$Y$200,11,FALSE)</f>
        <v>4.7146E-2</v>
      </c>
      <c r="G4" s="47">
        <f>VLOOKUP($C4,'20160726'!$A$3:$Y$200,16,FALSE)</f>
        <v>-5.0200000000000002E-3</v>
      </c>
      <c r="H4" s="47">
        <f>VLOOKUP($C4,'20160726'!$A$3:$Y$200,18,FALSE)</f>
        <v>-2.3400000000000001E-3</v>
      </c>
    </row>
    <row r="5" spans="2:26" ht="14.25" thickBot="1" x14ac:dyDescent="0.2">
      <c r="C5" s="186" t="s">
        <v>243</v>
      </c>
      <c r="D5" s="187">
        <f>VLOOKUP($C5,'20160726'!$A$3:$Y$200,4,FALSE)</f>
        <v>5.3060606060606058E-3</v>
      </c>
      <c r="E5" s="187">
        <f>VLOOKUP($C5,'20160726'!$A$3:$Y$200,7,FALSE)</f>
        <v>-1.3903030303030302E-2</v>
      </c>
      <c r="F5" s="187">
        <f>VLOOKUP($C5,'20160726'!$A$3:$Y$200,11,FALSE)</f>
        <v>4.6801818181818181E-2</v>
      </c>
      <c r="G5" s="187">
        <f>VLOOKUP($C5,'20160726'!$A$3:$Y$200,16,FALSE)</f>
        <v>-2.0072413793103448E-2</v>
      </c>
      <c r="H5" s="187">
        <f>VLOOKUP($C5,'20160726'!$A$3:$Y$200,18,FALSE)</f>
        <v>-1.2606060606060606E-3</v>
      </c>
      <c r="I5" t="s">
        <v>292</v>
      </c>
    </row>
    <row r="6" spans="2:26" ht="14.25" thickBot="1" x14ac:dyDescent="0.2">
      <c r="C6" s="87" t="s">
        <v>245</v>
      </c>
      <c r="D6" s="88">
        <f>VLOOKUP($C6,'20160726'!$A$3:$Y$200,4,FALSE)</f>
        <v>5.9599999999999996E-4</v>
      </c>
      <c r="E6" s="88">
        <f>VLOOKUP($C6,'20160726'!$A$3:$Y$200,7,FALSE)</f>
        <v>-5.8096000000000009E-2</v>
      </c>
      <c r="F6" s="88">
        <f>VLOOKUP($C6,'20160726'!$A$3:$Y$200,11,FALSE)</f>
        <v>5.2191999999999988E-2</v>
      </c>
      <c r="G6" s="88">
        <f>VLOOKUP($C6,'20160726'!$A$3:$Y$200,16,FALSE)</f>
        <v>-4.8044000000000003E-2</v>
      </c>
      <c r="H6" s="88">
        <f>VLOOKUP($C6,'20160726'!$A$3:$Y$200,18,FALSE)</f>
        <v>-1.8479999999999998E-3</v>
      </c>
      <c r="I6" t="s">
        <v>300</v>
      </c>
    </row>
    <row r="7" spans="2:26" ht="14.25" thickBot="1" x14ac:dyDescent="0.2">
      <c r="C7" s="86" t="s">
        <v>244</v>
      </c>
      <c r="D7" s="48">
        <f>VLOOKUP($C7,'20160726'!$A$3:$Y$200,4,FALSE)</f>
        <v>6.1666666666666667E-3</v>
      </c>
      <c r="E7" s="48">
        <f>VLOOKUP($C7,'20160726'!$A$3:$Y$200,7,FALSE)</f>
        <v>-0.17333333333333334</v>
      </c>
      <c r="F7" s="48">
        <f>VLOOKUP($C7,'20160726'!$A$3:$Y$200,11,FALSE)</f>
        <v>5.1029999999999999E-2</v>
      </c>
      <c r="G7" s="48">
        <f>VLOOKUP($C7,'20160726'!$A$3:$Y$200,16,FALSE)</f>
        <v>-0.12963333333333335</v>
      </c>
      <c r="H7" s="48">
        <f>VLOOKUP($C7,'20160726'!$A$3:$Y$200,18,FALSE)</f>
        <v>-6.7666666666666674E-3</v>
      </c>
      <c r="I7" t="s">
        <v>268</v>
      </c>
    </row>
    <row r="8" spans="2:26" ht="14.25" thickBot="1" x14ac:dyDescent="0.2">
      <c r="C8" s="46" t="s">
        <v>246</v>
      </c>
      <c r="D8" s="47">
        <f>VLOOKUP($C8,'20160726'!$A$3:$Y$200,4,FALSE)</f>
        <v>1.4666666666666667E-3</v>
      </c>
      <c r="E8" s="47">
        <f>VLOOKUP($C8,'20160726'!$A$3:$Y$200,7,FALSE)</f>
        <v>-0.12739999999999999</v>
      </c>
      <c r="F8" s="47">
        <f>VLOOKUP($C8,'20160726'!$A$3:$Y$200,11,FALSE)</f>
        <v>5.2816666666666671E-2</v>
      </c>
      <c r="G8" s="47">
        <f>VLOOKUP($C8,'20160726'!$A$3:$Y$200,16,FALSE)</f>
        <v>-8.550000000000002E-2</v>
      </c>
      <c r="H8" s="47">
        <f>VLOOKUP($C8,'20160726'!$A$3:$Y$200,18,FALSE)</f>
        <v>-3.5333333333333332E-3</v>
      </c>
    </row>
    <row r="9" spans="2:26" ht="14.25" thickBot="1" x14ac:dyDescent="0.2"/>
    <row r="10" spans="2:26" ht="14.25" thickBot="1" x14ac:dyDescent="0.2">
      <c r="C10" s="74" t="s">
        <v>260</v>
      </c>
      <c r="D10" s="74">
        <v>399481</v>
      </c>
      <c r="E10" s="74">
        <v>131.77000000000001</v>
      </c>
      <c r="F10" s="47">
        <v>2.0000000000000001E-4</v>
      </c>
      <c r="G10" s="74" t="s">
        <v>261</v>
      </c>
      <c r="H10" s="74">
        <v>131.76</v>
      </c>
      <c r="I10" t="s">
        <v>299</v>
      </c>
    </row>
    <row r="11" spans="2:26" ht="14.25" thickBot="1" x14ac:dyDescent="0.2">
      <c r="C11" s="74" t="s">
        <v>262</v>
      </c>
      <c r="D11" s="75" t="s">
        <v>263</v>
      </c>
      <c r="E11" s="74">
        <v>158.34</v>
      </c>
      <c r="F11" s="47">
        <v>2.0000000000000001E-4</v>
      </c>
      <c r="G11" s="74"/>
      <c r="H11" s="74"/>
    </row>
    <row r="14" spans="2:26" ht="14.25" thickBot="1" x14ac:dyDescent="0.2"/>
    <row r="15" spans="2:26" x14ac:dyDescent="0.15">
      <c r="B15" s="571" t="s">
        <v>309</v>
      </c>
      <c r="C15" s="571" t="s">
        <v>310</v>
      </c>
      <c r="D15" s="571" t="s">
        <v>311</v>
      </c>
      <c r="E15" s="571" t="s">
        <v>312</v>
      </c>
      <c r="F15" s="213" t="s">
        <v>313</v>
      </c>
      <c r="G15" s="571" t="s">
        <v>315</v>
      </c>
      <c r="H15" s="571" t="s">
        <v>316</v>
      </c>
      <c r="I15" s="215" t="s">
        <v>318</v>
      </c>
      <c r="J15" s="213" t="s">
        <v>320</v>
      </c>
      <c r="K15" s="216" t="s">
        <v>321</v>
      </c>
      <c r="L15" s="216" t="s">
        <v>322</v>
      </c>
      <c r="M15" s="213" t="s">
        <v>324</v>
      </c>
      <c r="N15" s="571" t="s">
        <v>326</v>
      </c>
      <c r="O15" s="213" t="s">
        <v>327</v>
      </c>
      <c r="P15" s="213" t="s">
        <v>329</v>
      </c>
      <c r="Q15" s="216" t="s">
        <v>331</v>
      </c>
      <c r="R15" s="213" t="s">
        <v>333</v>
      </c>
      <c r="S15" s="216" t="s">
        <v>335</v>
      </c>
      <c r="T15" s="136" t="s">
        <v>337</v>
      </c>
      <c r="U15" s="136" t="s">
        <v>27</v>
      </c>
      <c r="V15" s="136" t="s">
        <v>343</v>
      </c>
      <c r="W15" s="5" t="s">
        <v>338</v>
      </c>
      <c r="X15" s="555" t="s">
        <v>340</v>
      </c>
      <c r="Y15" s="571" t="s">
        <v>341</v>
      </c>
      <c r="Z15" s="572" t="s">
        <v>342</v>
      </c>
    </row>
    <row r="16" spans="2:26" ht="14.25" thickBot="1" x14ac:dyDescent="0.2">
      <c r="B16" s="556"/>
      <c r="C16" s="556"/>
      <c r="D16" s="556"/>
      <c r="E16" s="556"/>
      <c r="F16" s="137" t="s">
        <v>314</v>
      </c>
      <c r="G16" s="556"/>
      <c r="H16" s="556"/>
      <c r="I16" s="214" t="s">
        <v>317</v>
      </c>
      <c r="J16" s="177" t="s">
        <v>319</v>
      </c>
      <c r="K16" s="217" t="s">
        <v>319</v>
      </c>
      <c r="L16" s="217" t="s">
        <v>323</v>
      </c>
      <c r="M16" s="177" t="s">
        <v>325</v>
      </c>
      <c r="N16" s="556"/>
      <c r="O16" s="177" t="s">
        <v>328</v>
      </c>
      <c r="P16" s="177" t="s">
        <v>330</v>
      </c>
      <c r="Q16" s="217" t="s">
        <v>332</v>
      </c>
      <c r="R16" s="177" t="s">
        <v>334</v>
      </c>
      <c r="S16" s="217" t="s">
        <v>336</v>
      </c>
      <c r="T16" s="177" t="s">
        <v>336</v>
      </c>
      <c r="U16" s="137" t="s">
        <v>25</v>
      </c>
      <c r="V16" s="137" t="s">
        <v>29</v>
      </c>
      <c r="W16" s="6" t="s">
        <v>339</v>
      </c>
      <c r="X16" s="556"/>
      <c r="Y16" s="556"/>
      <c r="Z16" s="558"/>
    </row>
    <row r="17" spans="1:26" s="100" customFormat="1" ht="15.75" thickBot="1" x14ac:dyDescent="0.2">
      <c r="A17" s="100" t="s">
        <v>307</v>
      </c>
      <c r="B17" s="90">
        <v>150331</v>
      </c>
      <c r="C17" s="208" t="s">
        <v>227</v>
      </c>
      <c r="D17" s="90">
        <v>1.1339999999999999</v>
      </c>
      <c r="E17" s="209">
        <v>2.7000000000000001E-3</v>
      </c>
      <c r="F17" s="208">
        <v>1368.35</v>
      </c>
      <c r="G17" s="90">
        <v>1.0389999999999999</v>
      </c>
      <c r="H17" s="210">
        <v>-9.1399999999999995E-2</v>
      </c>
      <c r="I17" s="210">
        <v>4.4999999999999998E-2</v>
      </c>
      <c r="J17" s="208">
        <v>6</v>
      </c>
      <c r="K17" s="208">
        <v>6</v>
      </c>
      <c r="L17" s="210">
        <v>5.4789999999999998E-2</v>
      </c>
      <c r="M17" s="208" t="s">
        <v>40</v>
      </c>
      <c r="N17" s="90" t="s">
        <v>222</v>
      </c>
      <c r="O17" s="209">
        <v>9.1999999999999998E-3</v>
      </c>
      <c r="P17" s="96">
        <v>0.25990000000000002</v>
      </c>
      <c r="Q17" s="210">
        <v>-6.7199999999999996E-2</v>
      </c>
      <c r="R17" s="210">
        <v>0.72250000000000003</v>
      </c>
      <c r="S17" s="210">
        <v>-6.7000000000000002E-3</v>
      </c>
      <c r="T17" s="210">
        <v>-6.1000000000000004E-3</v>
      </c>
      <c r="U17" s="210">
        <v>-4.4000000000000003E-3</v>
      </c>
      <c r="V17" s="208">
        <v>47343</v>
      </c>
      <c r="W17" s="208">
        <v>-281</v>
      </c>
      <c r="X17" s="211">
        <v>0.21180555555555555</v>
      </c>
      <c r="Y17" s="212">
        <v>42705</v>
      </c>
      <c r="Z17" s="99" t="s">
        <v>38</v>
      </c>
    </row>
    <row r="18" spans="1:26" s="60" customFormat="1" ht="15.75" thickBot="1" x14ac:dyDescent="0.2">
      <c r="B18" s="51">
        <v>150297</v>
      </c>
      <c r="C18" s="188" t="s">
        <v>202</v>
      </c>
      <c r="D18" s="51">
        <v>1.089</v>
      </c>
      <c r="E18" s="193">
        <v>-1.8E-3</v>
      </c>
      <c r="F18" s="188">
        <v>32.58</v>
      </c>
      <c r="G18" s="51">
        <v>1.0643</v>
      </c>
      <c r="H18" s="190">
        <v>-2.3199999999999998E-2</v>
      </c>
      <c r="I18" s="190">
        <v>0.04</v>
      </c>
      <c r="J18" s="188">
        <v>6</v>
      </c>
      <c r="K18" s="188">
        <v>5.5</v>
      </c>
      <c r="L18" s="190">
        <v>5.3769999999999998E-2</v>
      </c>
      <c r="M18" s="188" t="s">
        <v>40</v>
      </c>
      <c r="N18" s="194" t="s">
        <v>203</v>
      </c>
      <c r="O18" s="189">
        <v>7.3000000000000001E-3</v>
      </c>
      <c r="P18" s="56">
        <v>0.18940000000000001</v>
      </c>
      <c r="Q18" s="190">
        <v>-2.1399999999999999E-2</v>
      </c>
      <c r="R18" s="190">
        <v>0.85040000000000004</v>
      </c>
      <c r="S18" s="190">
        <v>4.0000000000000002E-4</v>
      </c>
      <c r="T18" s="190">
        <v>4.0000000000000001E-3</v>
      </c>
      <c r="U18" s="190">
        <v>7.7999999999999996E-3</v>
      </c>
      <c r="V18" s="188">
        <v>6307</v>
      </c>
      <c r="W18" s="188">
        <v>25</v>
      </c>
      <c r="X18" s="191">
        <v>0.21180555555555555</v>
      </c>
      <c r="Y18" s="192">
        <v>42705</v>
      </c>
      <c r="Z18" s="59" t="s">
        <v>38</v>
      </c>
    </row>
    <row r="19" spans="1:26" s="60" customFormat="1" ht="15.75" thickBot="1" x14ac:dyDescent="0.2">
      <c r="B19" s="51">
        <v>150291</v>
      </c>
      <c r="C19" s="195" t="s">
        <v>198</v>
      </c>
      <c r="D19" s="51">
        <v>1.0580000000000001</v>
      </c>
      <c r="E19" s="196">
        <v>0</v>
      </c>
      <c r="F19" s="188">
        <v>78.84</v>
      </c>
      <c r="G19" s="51">
        <v>1.034</v>
      </c>
      <c r="H19" s="190">
        <v>-2.3199999999999998E-2</v>
      </c>
      <c r="I19" s="190">
        <v>0.04</v>
      </c>
      <c r="J19" s="188">
        <v>5.5</v>
      </c>
      <c r="K19" s="188">
        <v>5.5</v>
      </c>
      <c r="L19" s="190">
        <v>5.3710000000000001E-2</v>
      </c>
      <c r="M19" s="188" t="s">
        <v>40</v>
      </c>
      <c r="N19" s="51" t="s">
        <v>95</v>
      </c>
      <c r="O19" s="189">
        <v>4.7999999999999996E-3</v>
      </c>
      <c r="P19" s="56">
        <v>0.2039</v>
      </c>
      <c r="Q19" s="190">
        <v>-2.1000000000000001E-2</v>
      </c>
      <c r="R19" s="190">
        <v>0.86</v>
      </c>
      <c r="S19" s="190">
        <v>1E-4</v>
      </c>
      <c r="T19" s="190">
        <v>0</v>
      </c>
      <c r="U19" s="190">
        <v>0</v>
      </c>
      <c r="V19" s="188">
        <v>19249</v>
      </c>
      <c r="W19" s="188">
        <v>16</v>
      </c>
      <c r="X19" s="191">
        <v>0.21180555555555555</v>
      </c>
      <c r="Y19" s="192">
        <v>42719</v>
      </c>
      <c r="Z19" s="59" t="s">
        <v>38</v>
      </c>
    </row>
    <row r="20" spans="1:26" s="60" customFormat="1" ht="15.75" thickBot="1" x14ac:dyDescent="0.2">
      <c r="B20" s="51">
        <v>150293</v>
      </c>
      <c r="C20" s="188" t="s">
        <v>204</v>
      </c>
      <c r="D20" s="51">
        <v>1.0840000000000001</v>
      </c>
      <c r="E20" s="189">
        <v>1.8E-3</v>
      </c>
      <c r="F20" s="188">
        <v>5.42</v>
      </c>
      <c r="G20" s="51">
        <v>1.0571999999999999</v>
      </c>
      <c r="H20" s="190">
        <v>-2.53E-2</v>
      </c>
      <c r="I20" s="190">
        <v>0.04</v>
      </c>
      <c r="J20" s="188">
        <v>6.25</v>
      </c>
      <c r="K20" s="188">
        <v>5.5</v>
      </c>
      <c r="L20" s="190">
        <v>5.3699999999999998E-2</v>
      </c>
      <c r="M20" s="188" t="s">
        <v>40</v>
      </c>
      <c r="N20" s="51" t="s">
        <v>66</v>
      </c>
      <c r="O20" s="189">
        <v>6.0000000000000001E-3</v>
      </c>
      <c r="P20" s="56">
        <v>0.33479999999999999</v>
      </c>
      <c r="Q20" s="190">
        <v>-2.3300000000000001E-2</v>
      </c>
      <c r="R20" s="190">
        <v>0.52669999999999995</v>
      </c>
      <c r="S20" s="190">
        <v>0</v>
      </c>
      <c r="T20" s="190">
        <v>3.7000000000000002E-3</v>
      </c>
      <c r="U20" s="190">
        <v>4.4999999999999997E-3</v>
      </c>
      <c r="V20" s="188">
        <v>1258</v>
      </c>
      <c r="W20" s="188">
        <v>0</v>
      </c>
      <c r="X20" s="191">
        <v>0.21180555555555555</v>
      </c>
      <c r="Y20" s="192">
        <v>42705</v>
      </c>
      <c r="Z20" s="59" t="s">
        <v>38</v>
      </c>
    </row>
    <row r="21" spans="1:26" s="60" customFormat="1" ht="15.75" thickBot="1" x14ac:dyDescent="0.2">
      <c r="B21" s="51">
        <v>150323</v>
      </c>
      <c r="C21" s="188" t="s">
        <v>194</v>
      </c>
      <c r="D21" s="51">
        <v>1.0549999999999999</v>
      </c>
      <c r="E21" s="189">
        <v>1.9E-3</v>
      </c>
      <c r="F21" s="188">
        <v>44.78</v>
      </c>
      <c r="G21" s="51">
        <v>1.0305</v>
      </c>
      <c r="H21" s="190">
        <v>-2.3800000000000002E-2</v>
      </c>
      <c r="I21" s="190">
        <v>0.04</v>
      </c>
      <c r="J21" s="188">
        <v>5.5</v>
      </c>
      <c r="K21" s="188">
        <v>5.5</v>
      </c>
      <c r="L21" s="190">
        <v>5.3679999999999999E-2</v>
      </c>
      <c r="M21" s="188" t="s">
        <v>40</v>
      </c>
      <c r="N21" s="51" t="s">
        <v>76</v>
      </c>
      <c r="O21" s="189">
        <v>8.9999999999999993E-3</v>
      </c>
      <c r="P21" s="56">
        <v>0.1961</v>
      </c>
      <c r="Q21" s="190">
        <v>-2.1000000000000001E-2</v>
      </c>
      <c r="R21" s="190">
        <v>0.88339999999999996</v>
      </c>
      <c r="S21" s="190">
        <v>-6.8999999999999999E-3</v>
      </c>
      <c r="T21" s="190">
        <v>-6.6E-3</v>
      </c>
      <c r="U21" s="190">
        <v>-4.7000000000000002E-3</v>
      </c>
      <c r="V21" s="188">
        <v>3811</v>
      </c>
      <c r="W21" s="188">
        <v>-68</v>
      </c>
      <c r="X21" s="191">
        <v>0.21180555555555555</v>
      </c>
      <c r="Y21" s="192">
        <v>42738</v>
      </c>
      <c r="Z21" s="59" t="s">
        <v>38</v>
      </c>
    </row>
    <row r="22" spans="1:26" s="60" customFormat="1" ht="15.75" thickBot="1" x14ac:dyDescent="0.2">
      <c r="B22" s="51">
        <v>150205</v>
      </c>
      <c r="C22" s="188" t="s">
        <v>49</v>
      </c>
      <c r="D22" s="51">
        <v>1.01</v>
      </c>
      <c r="E22" s="189">
        <v>3.0000000000000001E-3</v>
      </c>
      <c r="F22" s="188">
        <v>3102.04</v>
      </c>
      <c r="G22" s="51">
        <v>1.03</v>
      </c>
      <c r="H22" s="190">
        <v>1.9400000000000001E-2</v>
      </c>
      <c r="I22" s="190">
        <v>0.03</v>
      </c>
      <c r="J22" s="188">
        <v>4.5</v>
      </c>
      <c r="K22" s="188">
        <v>4.5</v>
      </c>
      <c r="L22" s="190">
        <v>4.5920000000000002E-2</v>
      </c>
      <c r="M22" s="188" t="s">
        <v>40</v>
      </c>
      <c r="N22" s="51" t="s">
        <v>50</v>
      </c>
      <c r="O22" s="189">
        <v>4.4999999999999997E-3</v>
      </c>
      <c r="P22" s="56">
        <v>0.2228</v>
      </c>
      <c r="Q22" s="190">
        <v>1.0500000000000001E-2</v>
      </c>
      <c r="R22" s="190">
        <v>0.82150000000000001</v>
      </c>
      <c r="S22" s="190">
        <v>0</v>
      </c>
      <c r="T22" s="190">
        <v>-2.3999999999999998E-3</v>
      </c>
      <c r="U22" s="190">
        <v>2.3999999999999998E-3</v>
      </c>
      <c r="V22" s="188">
        <v>386428</v>
      </c>
      <c r="W22" s="188">
        <v>4265</v>
      </c>
      <c r="X22" s="191">
        <v>0.21180555555555555</v>
      </c>
      <c r="Y22" s="192">
        <v>42705</v>
      </c>
      <c r="Z22" s="59" t="s">
        <v>38</v>
      </c>
    </row>
    <row r="23" spans="1:26" s="60" customFormat="1" ht="15.75" thickBot="1" x14ac:dyDescent="0.2">
      <c r="A23" s="60" t="s">
        <v>306</v>
      </c>
      <c r="B23" s="51">
        <v>150175</v>
      </c>
      <c r="C23" s="195" t="s">
        <v>152</v>
      </c>
      <c r="D23" s="51">
        <v>0.94099999999999995</v>
      </c>
      <c r="E23" s="189">
        <v>3.2000000000000002E-3</v>
      </c>
      <c r="F23" s="188">
        <v>7840.51</v>
      </c>
      <c r="G23" s="51">
        <v>1.0322</v>
      </c>
      <c r="H23" s="190">
        <v>8.8400000000000006E-2</v>
      </c>
      <c r="I23" s="190">
        <v>3.5000000000000003E-2</v>
      </c>
      <c r="J23" s="188">
        <v>5</v>
      </c>
      <c r="K23" s="188">
        <v>5</v>
      </c>
      <c r="L23" s="190">
        <v>5.5019999999999999E-2</v>
      </c>
      <c r="M23" s="188" t="s">
        <v>40</v>
      </c>
      <c r="N23" s="51" t="s">
        <v>153</v>
      </c>
      <c r="O23" s="189">
        <v>1.03E-2</v>
      </c>
      <c r="P23" s="56">
        <v>0.28570000000000001</v>
      </c>
      <c r="Q23" s="195" t="s">
        <v>44</v>
      </c>
      <c r="R23" s="190">
        <v>0.73860000000000003</v>
      </c>
      <c r="S23" s="190">
        <v>-5.4999999999999997E-3</v>
      </c>
      <c r="T23" s="190">
        <v>-1.1599999999999999E-2</v>
      </c>
      <c r="U23" s="190">
        <v>-5.1999999999999998E-3</v>
      </c>
      <c r="V23" s="188">
        <v>413114</v>
      </c>
      <c r="W23" s="188">
        <v>-1605</v>
      </c>
      <c r="X23" s="191">
        <v>0.21180555555555555</v>
      </c>
      <c r="Y23" s="207">
        <v>42705</v>
      </c>
      <c r="Z23" s="59" t="s">
        <v>38</v>
      </c>
    </row>
    <row r="25" spans="1:26" ht="14.25" thickBot="1" x14ac:dyDescent="0.2">
      <c r="A25" t="s">
        <v>302</v>
      </c>
    </row>
    <row r="26" spans="1:26" s="60" customFormat="1" ht="15.75" thickBot="1" x14ac:dyDescent="0.2">
      <c r="A26" s="60" t="s">
        <v>303</v>
      </c>
      <c r="B26" s="51">
        <v>150331</v>
      </c>
      <c r="C26" s="188" t="s">
        <v>227</v>
      </c>
      <c r="D26" s="51">
        <v>1.1339999999999999</v>
      </c>
      <c r="E26" s="189">
        <v>2.7000000000000001E-3</v>
      </c>
      <c r="F26" s="188">
        <v>1368.35</v>
      </c>
      <c r="G26" s="51">
        <v>1.0389999999999999</v>
      </c>
      <c r="H26" s="190">
        <v>-9.1399999999999995E-2</v>
      </c>
      <c r="I26" s="190">
        <v>4.4999999999999998E-2</v>
      </c>
      <c r="J26" s="188">
        <v>6</v>
      </c>
      <c r="K26" s="188">
        <v>6</v>
      </c>
      <c r="L26" s="190">
        <v>5.4789999999999998E-2</v>
      </c>
      <c r="M26" s="188" t="s">
        <v>40</v>
      </c>
      <c r="N26" s="51" t="s">
        <v>222</v>
      </c>
      <c r="O26" s="189">
        <v>9.1999999999999998E-3</v>
      </c>
      <c r="P26" s="56">
        <v>0.25990000000000002</v>
      </c>
      <c r="Q26" s="190">
        <v>-6.7199999999999996E-2</v>
      </c>
      <c r="R26" s="190">
        <v>0.72250000000000003</v>
      </c>
      <c r="S26" s="190">
        <v>-6.7000000000000002E-3</v>
      </c>
      <c r="T26" s="190">
        <v>-6.1000000000000004E-3</v>
      </c>
      <c r="U26" s="190">
        <v>-4.4000000000000003E-3</v>
      </c>
      <c r="V26" s="188">
        <v>47343</v>
      </c>
      <c r="W26" s="188">
        <v>-281</v>
      </c>
      <c r="X26" s="191">
        <v>0.21180555555555555</v>
      </c>
      <c r="Y26" s="192">
        <v>42705</v>
      </c>
      <c r="Z26" s="59" t="s">
        <v>38</v>
      </c>
    </row>
    <row r="27" spans="1:26" ht="14.25" thickBot="1" x14ac:dyDescent="0.2">
      <c r="A27" t="s">
        <v>304</v>
      </c>
    </row>
    <row r="28" spans="1:26" s="206" customFormat="1" ht="15.75" thickBot="1" x14ac:dyDescent="0.2">
      <c r="A28" s="206" t="s">
        <v>305</v>
      </c>
      <c r="B28" s="197">
        <v>150277</v>
      </c>
      <c r="C28" s="198" t="s">
        <v>65</v>
      </c>
      <c r="D28" s="197">
        <v>1.0309999999999999</v>
      </c>
      <c r="E28" s="199">
        <v>1E-3</v>
      </c>
      <c r="F28" s="200">
        <v>2849.44</v>
      </c>
      <c r="G28" s="197">
        <v>1.0529999999999999</v>
      </c>
      <c r="H28" s="201">
        <v>2.0899999999999998E-2</v>
      </c>
      <c r="I28" s="201">
        <v>0.03</v>
      </c>
      <c r="J28" s="200">
        <v>5</v>
      </c>
      <c r="K28" s="200">
        <v>4.5</v>
      </c>
      <c r="L28" s="201">
        <v>4.6039999999999998E-2</v>
      </c>
      <c r="M28" s="200" t="s">
        <v>40</v>
      </c>
      <c r="N28" s="197" t="s">
        <v>66</v>
      </c>
      <c r="O28" s="199">
        <v>6.0000000000000001E-3</v>
      </c>
      <c r="P28" s="202">
        <v>0.14419999999999999</v>
      </c>
      <c r="Q28" s="201">
        <v>1.21E-2</v>
      </c>
      <c r="R28" s="201">
        <v>0.97050000000000003</v>
      </c>
      <c r="S28" s="201">
        <v>3.0000000000000001E-3</v>
      </c>
      <c r="T28" s="201">
        <v>4.0000000000000001E-3</v>
      </c>
      <c r="U28" s="201">
        <v>5.8999999999999999E-3</v>
      </c>
      <c r="V28" s="200">
        <v>42455</v>
      </c>
      <c r="W28" s="200">
        <v>2865</v>
      </c>
      <c r="X28" s="203">
        <v>0.21180555555555555</v>
      </c>
      <c r="Y28" s="204">
        <v>42614</v>
      </c>
      <c r="Z28" s="205" t="s">
        <v>38</v>
      </c>
    </row>
    <row r="29" spans="1:26" s="60" customFormat="1" ht="15.75" thickBot="1" x14ac:dyDescent="0.2">
      <c r="A29" s="60" t="s">
        <v>308</v>
      </c>
      <c r="B29" s="51">
        <v>150291</v>
      </c>
      <c r="C29" s="195" t="s">
        <v>198</v>
      </c>
      <c r="D29" s="51">
        <v>1.0580000000000001</v>
      </c>
      <c r="E29" s="196">
        <v>0</v>
      </c>
      <c r="F29" s="188">
        <v>78.84</v>
      </c>
      <c r="G29" s="51">
        <v>1.034</v>
      </c>
      <c r="H29" s="190">
        <v>-2.3199999999999998E-2</v>
      </c>
      <c r="I29" s="190">
        <v>0.04</v>
      </c>
      <c r="J29" s="188">
        <v>5.5</v>
      </c>
      <c r="K29" s="188">
        <v>5.5</v>
      </c>
      <c r="L29" s="190">
        <v>5.3710000000000001E-2</v>
      </c>
      <c r="M29" s="188" t="s">
        <v>40</v>
      </c>
      <c r="N29" s="51" t="s">
        <v>95</v>
      </c>
      <c r="O29" s="189">
        <v>4.7999999999999996E-3</v>
      </c>
      <c r="P29" s="56">
        <v>0.2039</v>
      </c>
      <c r="Q29" s="190">
        <v>-2.1000000000000001E-2</v>
      </c>
      <c r="R29" s="190">
        <v>0.86</v>
      </c>
      <c r="S29" s="190">
        <v>1E-4</v>
      </c>
      <c r="T29" s="190">
        <v>0</v>
      </c>
      <c r="U29" s="190">
        <v>0</v>
      </c>
      <c r="V29" s="188">
        <v>19249</v>
      </c>
      <c r="W29" s="188">
        <v>16</v>
      </c>
      <c r="X29" s="191">
        <v>0.21180555555555555</v>
      </c>
      <c r="Y29" s="192">
        <v>42719</v>
      </c>
      <c r="Z29" s="59" t="s">
        <v>38</v>
      </c>
    </row>
  </sheetData>
  <mergeCells count="10">
    <mergeCell ref="N15:N16"/>
    <mergeCell ref="X15:X16"/>
    <mergeCell ref="Y15:Y16"/>
    <mergeCell ref="Z15:Z16"/>
    <mergeCell ref="B15:B16"/>
    <mergeCell ref="C15:C16"/>
    <mergeCell ref="D15:D16"/>
    <mergeCell ref="E15:E16"/>
    <mergeCell ref="G15:G16"/>
    <mergeCell ref="H15:H16"/>
  </mergeCells>
  <phoneticPr fontId="10" type="noConversion"/>
  <hyperlinks>
    <hyperlink ref="B17" r:id="rId1" display="https://www.jisilu.cn/data/sfnew/detail/150331"/>
    <hyperlink ref="D17" r:id="rId2" display="http://finance.sina.com.cn/fund/quotes/150331/bc.shtml"/>
    <hyperlink ref="G17" r:id="rId3" display="http://www.cninfo.com.cn/information/fund/netvalue/150331.html"/>
    <hyperlink ref="N17" r:id="rId4" tooltip="399805" display="http://quote.eastmoney.com/zs399805.html"/>
    <hyperlink ref="P17" r:id="rId5" display="https://www.jisilu.cn/data/utils/lowcalc/150331"/>
    <hyperlink ref="Z17" r:id="rId6" tooltip="加【网金融A】为自选A类" display="javascript:addOwnedFund('150331');"/>
    <hyperlink ref="B18" r:id="rId7" display="https://www.jisilu.cn/data/sfnew/detail/150297"/>
    <hyperlink ref="D18" r:id="rId8" display="http://finance.sina.com.cn/fund/quotes/150297/bc.shtml"/>
    <hyperlink ref="G18" r:id="rId9" display="http://www.cninfo.com.cn/information/fund/netvalue/150297.html"/>
    <hyperlink ref="P18" r:id="rId10" display="https://www.jisilu.cn/data/utils/lowcalc/150297"/>
    <hyperlink ref="Z18" r:id="rId11" tooltip="加【互联A级】为自选A类" display="javascript:addOwnedFund('150297');"/>
    <hyperlink ref="B19" r:id="rId12" display="https://www.jisilu.cn/data/sfnew/detail/150291"/>
    <hyperlink ref="D19" r:id="rId13" display="http://finance.sina.com.cn/fund/quotes/150291/bc.shtml"/>
    <hyperlink ref="G19" r:id="rId14" display="http://www.cninfo.com.cn/information/fund/netvalue/150291.html"/>
    <hyperlink ref="N19" r:id="rId15" tooltip="399986" display="http://quote.eastmoney.com/zs399986.html"/>
    <hyperlink ref="P19" r:id="rId16" display="https://www.jisilu.cn/data/utils/lowcalc/150291"/>
    <hyperlink ref="Z19" r:id="rId17" tooltip="将【银行A份】从自选中删除" display="javascript:delOwnedFund('150291');"/>
    <hyperlink ref="B20" r:id="rId18" display="https://www.jisilu.cn/data/sfnew/detail/150293"/>
    <hyperlink ref="D20" r:id="rId19" display="http://finance.sina.com.cn/fund/quotes/150293/bc.shtml"/>
    <hyperlink ref="G20" r:id="rId20" display="http://www.cninfo.com.cn/information/fund/netvalue/150293.html"/>
    <hyperlink ref="N20" r:id="rId21" tooltip="399807" display="http://quote.eastmoney.com/zs399807.html"/>
    <hyperlink ref="P20" r:id="rId22" display="https://www.jisilu.cn/data/utils/lowcalc/150293"/>
    <hyperlink ref="Z20" r:id="rId23" tooltip="加【高铁A级】为自选A类" display="javascript:addOwnedFund('150293');"/>
    <hyperlink ref="B21" r:id="rId24" display="https://www.jisilu.cn/data/sfnew/detail/150323"/>
    <hyperlink ref="D21" r:id="rId25" display="http://finance.sina.com.cn/fund/quotes/150323/bc.shtml"/>
    <hyperlink ref="G21" r:id="rId26" display="http://www.cninfo.com.cn/information/fund/netvalue/150323.html"/>
    <hyperlink ref="N21" r:id="rId27" tooltip="000827" display="http://quote.eastmoney.com/zs000827.html"/>
    <hyperlink ref="P21" r:id="rId28" display="https://www.jisilu.cn/data/utils/lowcalc/150323"/>
    <hyperlink ref="Z21" r:id="rId29" tooltip="加【环保A端】为自选A类" display="javascript:addOwnedFund('150323');"/>
    <hyperlink ref="B28" r:id="rId30" display="https://www.jisilu.cn/data/sfnew/detail/150277"/>
    <hyperlink ref="D28" r:id="rId31" display="http://finance.sina.com.cn/fund/quotes/150277/bc.shtml"/>
    <hyperlink ref="G28" r:id="rId32" display="http://www.cninfo.com.cn/information/fund/netvalue/150277.html"/>
    <hyperlink ref="N28" r:id="rId33" tooltip="399807" display="http://quote.eastmoney.com/zs399807.html"/>
    <hyperlink ref="P28" r:id="rId34" display="https://www.jisilu.cn/data/utils/lowcalc/150277"/>
    <hyperlink ref="Z28" r:id="rId35" tooltip="将【高铁A】从自选中删除" display="javascript:delOwnedFund('150277');"/>
    <hyperlink ref="B22" r:id="rId36" display="https://www.jisilu.cn/data/sfnew/detail/150205"/>
    <hyperlink ref="D22" r:id="rId37" display="http://finance.sina.com.cn/fund/quotes/150205/bc.shtml"/>
    <hyperlink ref="G22" r:id="rId38" display="http://www.cninfo.com.cn/information/fund/netvalue/150205.html"/>
    <hyperlink ref="N22" r:id="rId39" tooltip="399973" display="http://quote.eastmoney.com/zs399973.html"/>
    <hyperlink ref="P22" r:id="rId40" display="https://www.jisilu.cn/data/utils/lowcalc/150205"/>
    <hyperlink ref="Z22" r:id="rId41" tooltip="加【国防A】为自选A类" display="javascript:addOwnedFund('150205');"/>
    <hyperlink ref="B23" r:id="rId42" display="https://www.jisilu.cn/data/sfnew/detail/150175"/>
    <hyperlink ref="D23" r:id="rId43" display="http://finance.sina.com.cn/fund/quotes/150175/bc.shtml"/>
    <hyperlink ref="G23" r:id="rId44" display="http://www.cninfo.com.cn/information/fund/netvalue/150175.html"/>
    <hyperlink ref="N23" r:id="rId45" tooltip="HSCEI" display="http://quote.eastmoney.com/hk/zs110010.html"/>
    <hyperlink ref="P23" r:id="rId46" display="https://www.jisilu.cn/data/utils/lowcalc/150175"/>
    <hyperlink ref="Z23" r:id="rId47" tooltip="将【H股A】从自选中删除" display="javascript:delOwnedFund('150175');"/>
    <hyperlink ref="B26" r:id="rId48" display="https://www.jisilu.cn/data/sfnew/detail/150331"/>
    <hyperlink ref="D26" r:id="rId49" display="http://finance.sina.com.cn/fund/quotes/150331/bc.shtml"/>
    <hyperlink ref="G26" r:id="rId50" display="http://www.cninfo.com.cn/information/fund/netvalue/150331.html"/>
    <hyperlink ref="N26" r:id="rId51" tooltip="399805" display="http://quote.eastmoney.com/zs399805.html"/>
    <hyperlink ref="P26" r:id="rId52" display="https://www.jisilu.cn/data/utils/lowcalc/150331"/>
    <hyperlink ref="Z26" r:id="rId53" tooltip="加【网金融A】为自选A类" display="javascript:addOwnedFund('150331');"/>
    <hyperlink ref="B29" r:id="rId54" display="https://www.jisilu.cn/data/sfnew/detail/150291"/>
    <hyperlink ref="D29" r:id="rId55" display="http://finance.sina.com.cn/fund/quotes/150291/bc.shtml"/>
    <hyperlink ref="G29" r:id="rId56" display="http://www.cninfo.com.cn/information/fund/netvalue/150291.html"/>
    <hyperlink ref="N29" r:id="rId57" tooltip="399986" display="http://quote.eastmoney.com/zs399986.html"/>
    <hyperlink ref="P29" r:id="rId58" display="https://www.jisilu.cn/data/utils/lowcalc/150291"/>
    <hyperlink ref="Z29" r:id="rId59" tooltip="将【银行A份】从自选中删除" display="javascript:delOwnedFund('150291');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Y149"/>
  <sheetViews>
    <sheetView workbookViewId="0">
      <pane xSplit="1" ySplit="2" topLeftCell="B129" activePane="bottomRight" state="frozen"/>
      <selection pane="topRight" activeCell="B1" sqref="B1"/>
      <selection pane="bottomLeft" activeCell="A3" sqref="A3"/>
      <selection pane="bottomRight" activeCell="A145" sqref="A145:XFD145"/>
    </sheetView>
  </sheetViews>
  <sheetFormatPr defaultRowHeight="13.5" x14ac:dyDescent="0.15"/>
  <sheetData>
    <row r="1" spans="1:25" x14ac:dyDescent="0.15">
      <c r="A1" s="573" t="s">
        <v>0</v>
      </c>
      <c r="B1" s="573" t="s">
        <v>1</v>
      </c>
      <c r="C1" s="573" t="s">
        <v>2</v>
      </c>
      <c r="D1" s="573" t="s">
        <v>3</v>
      </c>
      <c r="E1" s="221" t="s">
        <v>4</v>
      </c>
      <c r="F1" s="573" t="s">
        <v>6</v>
      </c>
      <c r="G1" s="573" t="s">
        <v>7</v>
      </c>
      <c r="H1" s="223" t="s">
        <v>8</v>
      </c>
      <c r="I1" s="221" t="s">
        <v>10</v>
      </c>
      <c r="J1" s="225" t="s">
        <v>11</v>
      </c>
      <c r="K1" s="225" t="s">
        <v>12</v>
      </c>
      <c r="L1" s="221" t="s">
        <v>14</v>
      </c>
      <c r="M1" s="573" t="s">
        <v>16</v>
      </c>
      <c r="N1" s="221" t="s">
        <v>17</v>
      </c>
      <c r="O1" s="221" t="s">
        <v>18</v>
      </c>
      <c r="P1" s="225" t="s">
        <v>20</v>
      </c>
      <c r="Q1" s="221" t="s">
        <v>22</v>
      </c>
      <c r="R1" s="225" t="s">
        <v>24</v>
      </c>
      <c r="S1" s="221" t="s">
        <v>26</v>
      </c>
      <c r="T1" s="221" t="s">
        <v>27</v>
      </c>
      <c r="U1" s="221" t="s">
        <v>28</v>
      </c>
      <c r="V1" s="225" t="s">
        <v>30</v>
      </c>
      <c r="W1" s="573" t="s">
        <v>31</v>
      </c>
      <c r="X1" s="573" t="s">
        <v>32</v>
      </c>
      <c r="Y1" s="575" t="s">
        <v>33</v>
      </c>
    </row>
    <row r="2" spans="1:25" ht="14.25" thickBot="1" x14ac:dyDescent="0.2">
      <c r="A2" s="574"/>
      <c r="B2" s="574"/>
      <c r="C2" s="574"/>
      <c r="D2" s="574"/>
      <c r="E2" s="222" t="s">
        <v>5</v>
      </c>
      <c r="F2" s="574"/>
      <c r="G2" s="574"/>
      <c r="H2" s="224" t="s">
        <v>9</v>
      </c>
      <c r="I2" s="222" t="s">
        <v>8</v>
      </c>
      <c r="J2" s="226" t="s">
        <v>8</v>
      </c>
      <c r="K2" s="226" t="s">
        <v>13</v>
      </c>
      <c r="L2" s="222" t="s">
        <v>15</v>
      </c>
      <c r="M2" s="574"/>
      <c r="N2" s="222" t="s">
        <v>3</v>
      </c>
      <c r="O2" s="222" t="s">
        <v>19</v>
      </c>
      <c r="P2" s="226" t="s">
        <v>21</v>
      </c>
      <c r="Q2" s="222" t="s">
        <v>23</v>
      </c>
      <c r="R2" s="226" t="s">
        <v>25</v>
      </c>
      <c r="S2" s="222" t="s">
        <v>25</v>
      </c>
      <c r="T2" s="222" t="s">
        <v>25</v>
      </c>
      <c r="U2" s="222" t="s">
        <v>29</v>
      </c>
      <c r="V2" s="226" t="s">
        <v>29</v>
      </c>
      <c r="W2" s="574"/>
      <c r="X2" s="574"/>
      <c r="Y2" s="576"/>
    </row>
    <row r="3" spans="1:25" ht="15.75" thickBot="1" x14ac:dyDescent="0.2">
      <c r="A3" s="7">
        <v>150106</v>
      </c>
      <c r="B3" s="144" t="s">
        <v>240</v>
      </c>
      <c r="C3" s="7">
        <v>1.163</v>
      </c>
      <c r="D3" s="147">
        <v>1.6999999999999999E-3</v>
      </c>
      <c r="E3" s="144">
        <v>238.42</v>
      </c>
      <c r="F3" s="7">
        <v>1.0595000000000001</v>
      </c>
      <c r="G3" s="146">
        <v>-9.7699999999999995E-2</v>
      </c>
      <c r="H3" s="146">
        <v>7.0000000000000007E-2</v>
      </c>
      <c r="I3" s="144">
        <v>7</v>
      </c>
      <c r="J3" s="144">
        <v>7</v>
      </c>
      <c r="K3" s="146">
        <v>3.4729999999999997E-2</v>
      </c>
      <c r="L3" s="144">
        <v>3.15</v>
      </c>
      <c r="M3" s="7" t="s">
        <v>189</v>
      </c>
      <c r="N3" s="145">
        <v>-4.2799999999999998E-2</v>
      </c>
      <c r="O3" s="146">
        <v>0.37630000000000002</v>
      </c>
      <c r="P3" s="144" t="s">
        <v>37</v>
      </c>
      <c r="Q3" s="146">
        <v>0.90529999999999999</v>
      </c>
      <c r="R3" s="146">
        <v>5.0000000000000001E-3</v>
      </c>
      <c r="S3" s="146">
        <v>-2.8999999999999998E-3</v>
      </c>
      <c r="T3" s="146">
        <v>-4.3E-3</v>
      </c>
      <c r="U3" s="144">
        <v>12976</v>
      </c>
      <c r="V3" s="144">
        <v>0</v>
      </c>
      <c r="W3" s="148">
        <v>0.21180555555555555</v>
      </c>
      <c r="X3" s="149">
        <v>42633</v>
      </c>
      <c r="Y3" s="13" t="s">
        <v>38</v>
      </c>
    </row>
    <row r="4" spans="1:25" ht="15.75" thickBot="1" x14ac:dyDescent="0.2">
      <c r="A4" s="14">
        <v>150108</v>
      </c>
      <c r="B4" s="150" t="s">
        <v>282</v>
      </c>
      <c r="C4" s="14">
        <v>1.1339999999999999</v>
      </c>
      <c r="D4" s="156">
        <v>-7.0000000000000001E-3</v>
      </c>
      <c r="E4" s="150">
        <v>7.84</v>
      </c>
      <c r="F4" s="14">
        <v>1.0609999999999999</v>
      </c>
      <c r="G4" s="152">
        <v>-6.88E-2</v>
      </c>
      <c r="H4" s="152">
        <v>7.0000000000000007E-2</v>
      </c>
      <c r="I4" s="150">
        <v>7</v>
      </c>
      <c r="J4" s="150">
        <v>7</v>
      </c>
      <c r="K4" s="152">
        <v>5.2599999999999999E-3</v>
      </c>
      <c r="L4" s="150">
        <v>1.1299999999999999</v>
      </c>
      <c r="M4" s="14" t="s">
        <v>283</v>
      </c>
      <c r="N4" s="156">
        <v>-3.9E-2</v>
      </c>
      <c r="O4" s="152">
        <v>0.36620000000000003</v>
      </c>
      <c r="P4" s="150" t="s">
        <v>37</v>
      </c>
      <c r="Q4" s="152">
        <v>0.93379999999999996</v>
      </c>
      <c r="R4" s="152">
        <v>-1.1299999999999999E-2</v>
      </c>
      <c r="S4" s="152">
        <v>-7.9000000000000008E-3</v>
      </c>
      <c r="T4" s="152">
        <v>-6.6E-3</v>
      </c>
      <c r="U4" s="150">
        <v>955</v>
      </c>
      <c r="V4" s="150">
        <v>0</v>
      </c>
      <c r="W4" s="153">
        <v>0.21180555555555555</v>
      </c>
      <c r="X4" s="154">
        <v>42626</v>
      </c>
      <c r="Y4" s="21" t="s">
        <v>38</v>
      </c>
    </row>
    <row r="5" spans="1:25" ht="15.75" thickBot="1" x14ac:dyDescent="0.2">
      <c r="A5" s="7">
        <v>150223</v>
      </c>
      <c r="B5" s="155" t="s">
        <v>239</v>
      </c>
      <c r="C5" s="7">
        <v>1.169</v>
      </c>
      <c r="D5" s="147">
        <v>2.5999999999999999E-3</v>
      </c>
      <c r="E5" s="144">
        <v>2147.08</v>
      </c>
      <c r="F5" s="7">
        <v>1.036</v>
      </c>
      <c r="G5" s="146">
        <v>-0.12839999999999999</v>
      </c>
      <c r="H5" s="146">
        <v>0.06</v>
      </c>
      <c r="I5" s="144">
        <v>6</v>
      </c>
      <c r="J5" s="144">
        <v>6</v>
      </c>
      <c r="K5" s="146">
        <v>5.296E-2</v>
      </c>
      <c r="L5" s="144" t="s">
        <v>40</v>
      </c>
      <c r="M5" s="7" t="s">
        <v>56</v>
      </c>
      <c r="N5" s="145">
        <v>-2.4199999999999999E-2</v>
      </c>
      <c r="O5" s="23">
        <v>0.40329999999999999</v>
      </c>
      <c r="P5" s="146">
        <v>-8.9800000000000005E-2</v>
      </c>
      <c r="Q5" s="146">
        <v>0.39190000000000003</v>
      </c>
      <c r="R5" s="146">
        <v>-1.4999999999999999E-2</v>
      </c>
      <c r="S5" s="146">
        <v>-3.2000000000000002E-3</v>
      </c>
      <c r="T5" s="146">
        <v>5.0000000000000001E-4</v>
      </c>
      <c r="U5" s="144">
        <v>162892</v>
      </c>
      <c r="V5" s="144">
        <v>242</v>
      </c>
      <c r="W5" s="148">
        <v>0.21180555555555555</v>
      </c>
      <c r="X5" s="149">
        <v>42719</v>
      </c>
      <c r="Y5" s="13" t="s">
        <v>38</v>
      </c>
    </row>
    <row r="6" spans="1:25" ht="15.75" thickBot="1" x14ac:dyDescent="0.2">
      <c r="A6" s="14">
        <v>150057</v>
      </c>
      <c r="B6" s="150" t="s">
        <v>237</v>
      </c>
      <c r="C6" s="14">
        <v>1.1299999999999999</v>
      </c>
      <c r="D6" s="159">
        <v>0</v>
      </c>
      <c r="E6" s="150">
        <v>1.5</v>
      </c>
      <c r="F6" s="14">
        <v>1.028</v>
      </c>
      <c r="G6" s="152">
        <v>-9.9199999999999997E-2</v>
      </c>
      <c r="H6" s="152">
        <v>5.8000000000000003E-2</v>
      </c>
      <c r="I6" s="150">
        <v>5.8</v>
      </c>
      <c r="J6" s="150">
        <v>5.8</v>
      </c>
      <c r="K6" s="152">
        <v>5.2630000000000003E-2</v>
      </c>
      <c r="L6" s="150" t="s">
        <v>40</v>
      </c>
      <c r="M6" s="14" t="s">
        <v>238</v>
      </c>
      <c r="N6" s="156">
        <v>-4.5699999999999998E-2</v>
      </c>
      <c r="O6" s="18">
        <v>0.49509999999999998</v>
      </c>
      <c r="P6" s="152">
        <v>-7.1800000000000003E-2</v>
      </c>
      <c r="Q6" s="152">
        <v>0.79930000000000001</v>
      </c>
      <c r="R6" s="152">
        <v>2.5999999999999999E-3</v>
      </c>
      <c r="S6" s="152">
        <v>-6.4000000000000003E-3</v>
      </c>
      <c r="T6" s="152">
        <v>1.9E-3</v>
      </c>
      <c r="U6" s="150">
        <v>349</v>
      </c>
      <c r="V6" s="150">
        <v>0</v>
      </c>
      <c r="W6" s="153">
        <v>0.17083333333333331</v>
      </c>
      <c r="X6" s="154">
        <v>42765</v>
      </c>
      <c r="Y6" s="21" t="s">
        <v>38</v>
      </c>
    </row>
    <row r="7" spans="1:25" ht="15.75" thickBot="1" x14ac:dyDescent="0.2">
      <c r="A7" s="14"/>
      <c r="B7" s="150"/>
      <c r="C7" s="14"/>
      <c r="D7" s="159"/>
      <c r="E7" s="150"/>
      <c r="F7" s="14"/>
      <c r="G7" s="152"/>
      <c r="H7" s="152"/>
      <c r="I7" s="150"/>
      <c r="J7" s="150"/>
      <c r="K7" s="152"/>
      <c r="L7" s="150"/>
      <c r="M7" s="14"/>
      <c r="N7" s="156"/>
      <c r="O7" s="18"/>
      <c r="P7" s="152"/>
      <c r="Q7" s="152"/>
      <c r="R7" s="152"/>
      <c r="S7" s="152"/>
      <c r="T7" s="152"/>
      <c r="U7" s="150"/>
      <c r="V7" s="150"/>
      <c r="W7" s="153"/>
      <c r="X7" s="154"/>
      <c r="Y7" s="21"/>
    </row>
    <row r="8" spans="1:25" ht="15.75" thickBot="1" x14ac:dyDescent="0.2">
      <c r="A8" s="7">
        <v>150221</v>
      </c>
      <c r="B8" s="155" t="s">
        <v>232</v>
      </c>
      <c r="C8" s="7">
        <v>1.2250000000000001</v>
      </c>
      <c r="D8" s="145">
        <v>-8.0000000000000004E-4</v>
      </c>
      <c r="E8" s="144">
        <v>6751.83</v>
      </c>
      <c r="F8" s="7">
        <v>1.0369999999999999</v>
      </c>
      <c r="G8" s="146">
        <v>-0.18129999999999999</v>
      </c>
      <c r="H8" s="146">
        <v>0.05</v>
      </c>
      <c r="I8" s="144">
        <v>6.5</v>
      </c>
      <c r="J8" s="144">
        <v>6.5</v>
      </c>
      <c r="K8" s="146">
        <v>5.4710000000000002E-2</v>
      </c>
      <c r="L8" s="144" t="s">
        <v>40</v>
      </c>
      <c r="M8" s="7" t="s">
        <v>233</v>
      </c>
      <c r="N8" s="145">
        <v>-4.4999999999999998E-2</v>
      </c>
      <c r="O8" s="23">
        <v>0.33310000000000001</v>
      </c>
      <c r="P8" s="146">
        <v>-0.1197</v>
      </c>
      <c r="Q8" s="146">
        <v>0.55459999999999998</v>
      </c>
      <c r="R8" s="146">
        <v>7.9000000000000008E-3</v>
      </c>
      <c r="S8" s="146">
        <v>0</v>
      </c>
      <c r="T8" s="146">
        <v>3.0000000000000001E-3</v>
      </c>
      <c r="U8" s="144">
        <v>299257</v>
      </c>
      <c r="V8" s="144">
        <v>1776</v>
      </c>
      <c r="W8" s="148">
        <v>0.21180555555555555</v>
      </c>
      <c r="X8" s="149">
        <v>42738</v>
      </c>
      <c r="Y8" s="13" t="s">
        <v>38</v>
      </c>
    </row>
    <row r="9" spans="1:25" ht="15.75" thickBot="1" x14ac:dyDescent="0.2">
      <c r="A9" s="14">
        <v>150321</v>
      </c>
      <c r="B9" s="150" t="s">
        <v>234</v>
      </c>
      <c r="C9" s="14">
        <v>1.24</v>
      </c>
      <c r="D9" s="156">
        <v>-7.1999999999999998E-3</v>
      </c>
      <c r="E9" s="150">
        <v>219.43</v>
      </c>
      <c r="F9" s="14">
        <v>1.042</v>
      </c>
      <c r="G9" s="152">
        <v>-0.19</v>
      </c>
      <c r="H9" s="152">
        <v>0.05</v>
      </c>
      <c r="I9" s="150">
        <v>6.5</v>
      </c>
      <c r="J9" s="150">
        <v>6.5</v>
      </c>
      <c r="K9" s="152">
        <v>5.4260000000000003E-2</v>
      </c>
      <c r="L9" s="150" t="s">
        <v>40</v>
      </c>
      <c r="M9" s="14" t="s">
        <v>197</v>
      </c>
      <c r="N9" s="156">
        <v>-3.9199999999999999E-2</v>
      </c>
      <c r="O9" s="18">
        <v>0.41189999999999999</v>
      </c>
      <c r="P9" s="152">
        <v>-0.12640000000000001</v>
      </c>
      <c r="Q9" s="152">
        <v>0.36549999999999999</v>
      </c>
      <c r="R9" s="152">
        <v>-2.7000000000000001E-3</v>
      </c>
      <c r="S9" s="152">
        <v>-1.6999999999999999E-3</v>
      </c>
      <c r="T9" s="152">
        <v>-3.0999999999999999E-3</v>
      </c>
      <c r="U9" s="150">
        <v>13019</v>
      </c>
      <c r="V9" s="150">
        <v>-338</v>
      </c>
      <c r="W9" s="153">
        <v>0.21180555555555555</v>
      </c>
      <c r="X9" s="154">
        <v>42705</v>
      </c>
      <c r="Y9" s="21" t="s">
        <v>38</v>
      </c>
    </row>
    <row r="10" spans="1:25" ht="15.75" thickBot="1" x14ac:dyDescent="0.2">
      <c r="A10" s="7">
        <v>150032</v>
      </c>
      <c r="B10" s="144" t="s">
        <v>235</v>
      </c>
      <c r="C10" s="7">
        <v>1.0229999999999999</v>
      </c>
      <c r="D10" s="147">
        <v>1E-3</v>
      </c>
      <c r="E10" s="144">
        <v>89.12</v>
      </c>
      <c r="F10" s="7">
        <v>1.0167999999999999</v>
      </c>
      <c r="G10" s="146">
        <v>-6.1000000000000004E-3</v>
      </c>
      <c r="H10" s="146">
        <v>0.05</v>
      </c>
      <c r="I10" s="144">
        <v>5</v>
      </c>
      <c r="J10" s="144">
        <v>5</v>
      </c>
      <c r="K10" s="146">
        <v>4.9689999999999998E-2</v>
      </c>
      <c r="L10" s="144" t="s">
        <v>40</v>
      </c>
      <c r="M10" s="7" t="s">
        <v>236</v>
      </c>
      <c r="N10" s="157">
        <v>0</v>
      </c>
      <c r="O10" s="23">
        <v>0.1202</v>
      </c>
      <c r="P10" s="146">
        <v>-6.4999999999999997E-3</v>
      </c>
      <c r="Q10" s="144" t="s">
        <v>37</v>
      </c>
      <c r="R10" s="146">
        <v>-3.3999999999999998E-3</v>
      </c>
      <c r="S10" s="146">
        <v>-3.3E-3</v>
      </c>
      <c r="T10" s="146">
        <v>-2E-3</v>
      </c>
      <c r="U10" s="144">
        <v>2030</v>
      </c>
      <c r="V10" s="144">
        <v>72</v>
      </c>
      <c r="W10" s="148">
        <v>0.3347222222222222</v>
      </c>
      <c r="X10" s="149">
        <v>42821</v>
      </c>
      <c r="Y10" s="13" t="s">
        <v>38</v>
      </c>
    </row>
    <row r="11" spans="1:25" ht="14.25" thickBot="1" x14ac:dyDescent="0.2">
      <c r="A11" s="44" t="s">
        <v>246</v>
      </c>
      <c r="B11" s="36"/>
      <c r="C11" s="35"/>
      <c r="D11" s="43">
        <f>AVERAGE(D8:D10)</f>
        <v>-2.3333333333333335E-3</v>
      </c>
      <c r="E11" s="36"/>
      <c r="F11" s="35"/>
      <c r="G11" s="43">
        <f>AVERAGE(G8:G10)</f>
        <v>-0.1258</v>
      </c>
      <c r="H11" s="37"/>
      <c r="I11" s="36"/>
      <c r="J11" s="36"/>
      <c r="K11" s="43">
        <f>AVERAGE(K8:K10)</f>
        <v>5.2886666666666672E-2</v>
      </c>
      <c r="L11" s="36"/>
      <c r="M11" s="35"/>
      <c r="N11" s="38"/>
      <c r="O11" s="39"/>
      <c r="P11" s="43">
        <f>AVERAGE(P8:P10)</f>
        <v>-8.4199999999999997E-2</v>
      </c>
      <c r="Q11" s="37"/>
      <c r="R11" s="43">
        <f>AVERAGE(R8:R10)</f>
        <v>6.0000000000000027E-4</v>
      </c>
      <c r="S11" s="37"/>
      <c r="T11" s="37"/>
      <c r="U11" s="36"/>
      <c r="V11" s="36"/>
      <c r="W11" s="40"/>
      <c r="X11" s="41"/>
      <c r="Y11" s="42"/>
    </row>
    <row r="12" spans="1:25" s="100" customFormat="1" ht="15.75" thickBot="1" x14ac:dyDescent="0.2">
      <c r="A12" s="90">
        <v>150331</v>
      </c>
      <c r="B12" s="208" t="s">
        <v>227</v>
      </c>
      <c r="C12" s="90">
        <v>1.1319999999999999</v>
      </c>
      <c r="D12" s="228">
        <v>-1.8E-3</v>
      </c>
      <c r="E12" s="208">
        <v>2462.77</v>
      </c>
      <c r="F12" s="90">
        <v>1.0391999999999999</v>
      </c>
      <c r="G12" s="210">
        <v>-8.9300000000000004E-2</v>
      </c>
      <c r="H12" s="210">
        <v>4.4999999999999998E-2</v>
      </c>
      <c r="I12" s="208">
        <v>6</v>
      </c>
      <c r="J12" s="208">
        <v>6</v>
      </c>
      <c r="K12" s="210">
        <v>5.4899999999999997E-2</v>
      </c>
      <c r="L12" s="208" t="s">
        <v>40</v>
      </c>
      <c r="M12" s="90" t="s">
        <v>222</v>
      </c>
      <c r="N12" s="228">
        <v>-5.0900000000000001E-2</v>
      </c>
      <c r="O12" s="96">
        <v>0.2243</v>
      </c>
      <c r="P12" s="210">
        <v>-6.6000000000000003E-2</v>
      </c>
      <c r="Q12" s="210">
        <v>0.80510000000000004</v>
      </c>
      <c r="R12" s="210">
        <v>7.1999999999999998E-3</v>
      </c>
      <c r="S12" s="210">
        <v>-6.0000000000000001E-3</v>
      </c>
      <c r="T12" s="210">
        <v>-6.1000000000000004E-3</v>
      </c>
      <c r="U12" s="208">
        <v>46757</v>
      </c>
      <c r="V12" s="208">
        <v>-586</v>
      </c>
      <c r="W12" s="211">
        <v>0.21180555555555555</v>
      </c>
      <c r="X12" s="212">
        <v>42705</v>
      </c>
      <c r="Y12" s="99" t="s">
        <v>38</v>
      </c>
    </row>
    <row r="13" spans="1:25" ht="15.75" thickBot="1" x14ac:dyDescent="0.2">
      <c r="A13" s="7">
        <v>150219</v>
      </c>
      <c r="B13" s="144" t="s">
        <v>228</v>
      </c>
      <c r="C13" s="7">
        <v>1.22</v>
      </c>
      <c r="D13" s="145">
        <v>-1.21E-2</v>
      </c>
      <c r="E13" s="144">
        <v>283.95999999999998</v>
      </c>
      <c r="F13" s="7">
        <v>1.034</v>
      </c>
      <c r="G13" s="146">
        <v>-0.1799</v>
      </c>
      <c r="H13" s="146">
        <v>4.4999999999999998E-2</v>
      </c>
      <c r="I13" s="144">
        <v>6</v>
      </c>
      <c r="J13" s="144">
        <v>6</v>
      </c>
      <c r="K13" s="146">
        <v>5.0590000000000003E-2</v>
      </c>
      <c r="L13" s="144" t="s">
        <v>40</v>
      </c>
      <c r="M13" s="158" t="s">
        <v>229</v>
      </c>
      <c r="N13" s="145">
        <v>-3.1300000000000001E-2</v>
      </c>
      <c r="O13" s="23">
        <v>0.35949999999999999</v>
      </c>
      <c r="P13" s="146">
        <v>-0.13739999999999999</v>
      </c>
      <c r="Q13" s="146">
        <v>0.49659999999999999</v>
      </c>
      <c r="R13" s="146">
        <v>-7.3000000000000001E-3</v>
      </c>
      <c r="S13" s="146">
        <v>-5.3E-3</v>
      </c>
      <c r="T13" s="146">
        <v>-5.0000000000000001E-4</v>
      </c>
      <c r="U13" s="144">
        <v>46194</v>
      </c>
      <c r="V13" s="144">
        <v>-196</v>
      </c>
      <c r="W13" s="148">
        <v>0.21180555555555555</v>
      </c>
      <c r="X13" s="149">
        <v>42738</v>
      </c>
      <c r="Y13" s="13" t="s">
        <v>38</v>
      </c>
    </row>
    <row r="14" spans="1:25" ht="15.75" thickBot="1" x14ac:dyDescent="0.2">
      <c r="A14" s="14">
        <v>150123</v>
      </c>
      <c r="B14" s="150" t="s">
        <v>230</v>
      </c>
      <c r="C14" s="14">
        <v>1.268</v>
      </c>
      <c r="D14" s="156">
        <v>-1.4E-2</v>
      </c>
      <c r="E14" s="150">
        <v>6.87</v>
      </c>
      <c r="F14" s="14">
        <v>1.0341</v>
      </c>
      <c r="G14" s="152">
        <v>-0.22620000000000001</v>
      </c>
      <c r="H14" s="152">
        <v>4.4999999999999998E-2</v>
      </c>
      <c r="I14" s="150">
        <v>6</v>
      </c>
      <c r="J14" s="150">
        <v>6</v>
      </c>
      <c r="K14" s="152">
        <v>4.863E-2</v>
      </c>
      <c r="L14" s="150" t="s">
        <v>40</v>
      </c>
      <c r="M14" s="14" t="s">
        <v>231</v>
      </c>
      <c r="N14" s="156">
        <v>-1.6400000000000001E-2</v>
      </c>
      <c r="O14" s="18">
        <v>0.51119999999999999</v>
      </c>
      <c r="P14" s="152">
        <v>-0.1701</v>
      </c>
      <c r="Q14" s="152">
        <v>0.52249999999999996</v>
      </c>
      <c r="R14" s="152">
        <v>-1.26E-2</v>
      </c>
      <c r="S14" s="152">
        <v>-6.7000000000000002E-3</v>
      </c>
      <c r="T14" s="152">
        <v>-8.6999999999999994E-3</v>
      </c>
      <c r="U14" s="150">
        <v>6496</v>
      </c>
      <c r="V14" s="150">
        <v>-60</v>
      </c>
      <c r="W14" s="153">
        <v>0.21180555555555555</v>
      </c>
      <c r="X14" s="154">
        <v>42738</v>
      </c>
      <c r="Y14" s="21" t="s">
        <v>38</v>
      </c>
    </row>
    <row r="15" spans="1:25" ht="14.25" thickBot="1" x14ac:dyDescent="0.2">
      <c r="A15" s="44" t="s">
        <v>244</v>
      </c>
      <c r="B15" s="36"/>
      <c r="C15" s="35"/>
      <c r="D15" s="43">
        <f>AVERAGE(D12:D14)</f>
        <v>-9.300000000000001E-3</v>
      </c>
      <c r="E15" s="36"/>
      <c r="F15" s="35"/>
      <c r="G15" s="43">
        <f>AVERAGE(G12:G14)</f>
        <v>-0.16513333333333333</v>
      </c>
      <c r="H15" s="37"/>
      <c r="I15" s="36"/>
      <c r="J15" s="36"/>
      <c r="K15" s="43">
        <f>AVERAGE(K12:K14)</f>
        <v>5.1373333333333333E-2</v>
      </c>
      <c r="L15" s="36"/>
      <c r="M15" s="35"/>
      <c r="N15" s="38"/>
      <c r="O15" s="39"/>
      <c r="P15" s="43">
        <f>AVERAGE(P12:P14)</f>
        <v>-0.1245</v>
      </c>
      <c r="Q15" s="37"/>
      <c r="R15" s="43">
        <f>AVERAGE(R12:R14)</f>
        <v>-4.2333333333333329E-3</v>
      </c>
      <c r="S15" s="37"/>
      <c r="T15" s="37"/>
      <c r="U15" s="36"/>
      <c r="V15" s="36"/>
      <c r="W15" s="40"/>
      <c r="X15" s="41"/>
      <c r="Y15" s="42"/>
    </row>
    <row r="16" spans="1:25" s="238" customFormat="1" ht="15.75" thickBot="1" x14ac:dyDescent="0.2">
      <c r="A16" s="229">
        <v>150323</v>
      </c>
      <c r="B16" s="230" t="s">
        <v>194</v>
      </c>
      <c r="C16" s="229">
        <v>1.0549999999999999</v>
      </c>
      <c r="D16" s="231">
        <v>0</v>
      </c>
      <c r="E16" s="230">
        <v>68.37</v>
      </c>
      <c r="F16" s="229">
        <v>1.0306999999999999</v>
      </c>
      <c r="G16" s="232">
        <v>-2.3599999999999999E-2</v>
      </c>
      <c r="H16" s="232">
        <v>0.04</v>
      </c>
      <c r="I16" s="230">
        <v>5.5</v>
      </c>
      <c r="J16" s="230">
        <v>5.5</v>
      </c>
      <c r="K16" s="232">
        <v>5.3699999999999998E-2</v>
      </c>
      <c r="L16" s="230" t="s">
        <v>40</v>
      </c>
      <c r="M16" s="229" t="s">
        <v>76</v>
      </c>
      <c r="N16" s="233">
        <v>-4.36E-2</v>
      </c>
      <c r="O16" s="234">
        <v>0.1641</v>
      </c>
      <c r="P16" s="232">
        <v>-2.0799999999999999E-2</v>
      </c>
      <c r="Q16" s="232">
        <v>0.95799999999999996</v>
      </c>
      <c r="R16" s="232">
        <v>1.23E-2</v>
      </c>
      <c r="S16" s="232">
        <v>-4.0000000000000001E-3</v>
      </c>
      <c r="T16" s="232">
        <v>-6.6E-3</v>
      </c>
      <c r="U16" s="230">
        <v>3775</v>
      </c>
      <c r="V16" s="230">
        <v>-36</v>
      </c>
      <c r="W16" s="235">
        <v>0.21180555555555555</v>
      </c>
      <c r="X16" s="236">
        <v>42738</v>
      </c>
      <c r="Y16" s="237" t="s">
        <v>38</v>
      </c>
    </row>
    <row r="17" spans="1:25" ht="15.75" thickBot="1" x14ac:dyDescent="0.2">
      <c r="A17" s="14">
        <v>150303</v>
      </c>
      <c r="B17" s="150" t="s">
        <v>200</v>
      </c>
      <c r="C17" s="14">
        <v>1.06</v>
      </c>
      <c r="D17" s="156">
        <v>-8.9999999999999998E-4</v>
      </c>
      <c r="E17" s="150">
        <v>1450.29</v>
      </c>
      <c r="F17" s="14">
        <v>1.0334000000000001</v>
      </c>
      <c r="G17" s="152">
        <v>-2.5700000000000001E-2</v>
      </c>
      <c r="H17" s="152">
        <v>0.04</v>
      </c>
      <c r="I17" s="150">
        <v>6</v>
      </c>
      <c r="J17" s="150">
        <v>5.5</v>
      </c>
      <c r="K17" s="152">
        <v>5.3679999999999999E-2</v>
      </c>
      <c r="L17" s="150" t="s">
        <v>40</v>
      </c>
      <c r="M17" s="14" t="s">
        <v>201</v>
      </c>
      <c r="N17" s="156">
        <v>-5.8999999999999997E-2</v>
      </c>
      <c r="O17" s="18">
        <v>0.2545</v>
      </c>
      <c r="P17" s="152">
        <v>-2.35E-2</v>
      </c>
      <c r="Q17" s="162">
        <v>0.74260000000000004</v>
      </c>
      <c r="R17" s="152">
        <v>1.6500000000000001E-2</v>
      </c>
      <c r="S17" s="152">
        <v>2.3E-3</v>
      </c>
      <c r="T17" s="152">
        <v>3.0999999999999999E-3</v>
      </c>
      <c r="U17" s="150">
        <v>28103</v>
      </c>
      <c r="V17" s="150">
        <v>596</v>
      </c>
      <c r="W17" s="153">
        <v>0.21180555555555555</v>
      </c>
      <c r="X17" s="154">
        <v>42719</v>
      </c>
      <c r="Y17" s="21" t="s">
        <v>38</v>
      </c>
    </row>
    <row r="18" spans="1:25" ht="15.75" thickBot="1" x14ac:dyDescent="0.2">
      <c r="A18" s="7">
        <v>150335</v>
      </c>
      <c r="B18" s="144" t="s">
        <v>195</v>
      </c>
      <c r="C18" s="7">
        <v>1.0589999999999999</v>
      </c>
      <c r="D18" s="147">
        <v>8.9999999999999998E-4</v>
      </c>
      <c r="E18" s="144">
        <v>652.48</v>
      </c>
      <c r="F18" s="7">
        <v>1.034</v>
      </c>
      <c r="G18" s="146">
        <v>-2.4199999999999999E-2</v>
      </c>
      <c r="H18" s="146">
        <v>0.04</v>
      </c>
      <c r="I18" s="144">
        <v>5.5</v>
      </c>
      <c r="J18" s="144">
        <v>5.5</v>
      </c>
      <c r="K18" s="146">
        <v>5.3659999999999999E-2</v>
      </c>
      <c r="L18" s="144" t="s">
        <v>40</v>
      </c>
      <c r="M18" s="7" t="s">
        <v>80</v>
      </c>
      <c r="N18" s="145">
        <v>-4.1000000000000002E-2</v>
      </c>
      <c r="O18" s="23">
        <v>0.24940000000000001</v>
      </c>
      <c r="P18" s="146">
        <v>-2.1600000000000001E-2</v>
      </c>
      <c r="Q18" s="160">
        <v>0.75370000000000004</v>
      </c>
      <c r="R18" s="146">
        <v>1.1900000000000001E-2</v>
      </c>
      <c r="S18" s="146">
        <v>8.9999999999999993E-3</v>
      </c>
      <c r="T18" s="146">
        <v>1.1900000000000001E-2</v>
      </c>
      <c r="U18" s="144">
        <v>13082</v>
      </c>
      <c r="V18" s="144">
        <v>408</v>
      </c>
      <c r="W18" s="148">
        <v>0.21180555555555555</v>
      </c>
      <c r="X18" s="149">
        <v>42719</v>
      </c>
      <c r="Y18" s="13" t="s">
        <v>38</v>
      </c>
    </row>
    <row r="19" spans="1:25" s="238" customFormat="1" ht="15.75" thickBot="1" x14ac:dyDescent="0.2">
      <c r="A19" s="229">
        <v>150297</v>
      </c>
      <c r="B19" s="230" t="s">
        <v>202</v>
      </c>
      <c r="C19" s="229">
        <v>1.0920000000000001</v>
      </c>
      <c r="D19" s="239">
        <v>1.8E-3</v>
      </c>
      <c r="E19" s="230">
        <v>106.17</v>
      </c>
      <c r="F19" s="229">
        <v>1.0644</v>
      </c>
      <c r="G19" s="232">
        <v>-2.5899999999999999E-2</v>
      </c>
      <c r="H19" s="232">
        <v>0.04</v>
      </c>
      <c r="I19" s="230">
        <v>6</v>
      </c>
      <c r="J19" s="230">
        <v>5.5</v>
      </c>
      <c r="K19" s="232">
        <v>5.3609999999999998E-2</v>
      </c>
      <c r="L19" s="230" t="s">
        <v>40</v>
      </c>
      <c r="M19" s="240" t="s">
        <v>203</v>
      </c>
      <c r="N19" s="233">
        <v>-3.4500000000000003E-2</v>
      </c>
      <c r="O19" s="234">
        <v>0.1638</v>
      </c>
      <c r="P19" s="232">
        <v>-2.3900000000000001E-2</v>
      </c>
      <c r="Q19" s="232">
        <v>0.90849999999999997</v>
      </c>
      <c r="R19" s="232">
        <v>2E-3</v>
      </c>
      <c r="S19" s="232">
        <v>1.1000000000000001E-3</v>
      </c>
      <c r="T19" s="232">
        <v>4.0000000000000001E-3</v>
      </c>
      <c r="U19" s="230">
        <v>6310</v>
      </c>
      <c r="V19" s="230">
        <v>3</v>
      </c>
      <c r="W19" s="235">
        <v>0.21180555555555555</v>
      </c>
      <c r="X19" s="236">
        <v>42705</v>
      </c>
      <c r="Y19" s="237" t="s">
        <v>38</v>
      </c>
    </row>
    <row r="20" spans="1:25" ht="15.75" thickBot="1" x14ac:dyDescent="0.2">
      <c r="A20" s="7">
        <v>150287</v>
      </c>
      <c r="B20" s="144" t="s">
        <v>77</v>
      </c>
      <c r="C20" s="7">
        <v>1.06</v>
      </c>
      <c r="D20" s="157">
        <v>0</v>
      </c>
      <c r="E20" s="144">
        <v>655.44</v>
      </c>
      <c r="F20" s="7">
        <v>1.034</v>
      </c>
      <c r="G20" s="146">
        <v>-2.5100000000000001E-2</v>
      </c>
      <c r="H20" s="146">
        <v>0.04</v>
      </c>
      <c r="I20" s="144">
        <v>5.5</v>
      </c>
      <c r="J20" s="144">
        <v>5.5</v>
      </c>
      <c r="K20" s="146">
        <v>5.3609999999999998E-2</v>
      </c>
      <c r="L20" s="144" t="s">
        <v>40</v>
      </c>
      <c r="M20" s="7" t="s">
        <v>78</v>
      </c>
      <c r="N20" s="145">
        <v>-3.1600000000000003E-2</v>
      </c>
      <c r="O20" s="23">
        <v>0.17879999999999999</v>
      </c>
      <c r="P20" s="146">
        <v>-2.2599999999999999E-2</v>
      </c>
      <c r="Q20" s="146">
        <v>0.91859999999999997</v>
      </c>
      <c r="R20" s="146">
        <v>-4.0000000000000002E-4</v>
      </c>
      <c r="S20" s="146">
        <v>-3.7000000000000002E-3</v>
      </c>
      <c r="T20" s="146">
        <v>-5.5999999999999999E-3</v>
      </c>
      <c r="U20" s="144">
        <v>51550</v>
      </c>
      <c r="V20" s="144">
        <v>-67</v>
      </c>
      <c r="W20" s="148">
        <v>0.21180555555555555</v>
      </c>
      <c r="X20" s="149">
        <v>42719</v>
      </c>
      <c r="Y20" s="13" t="s">
        <v>38</v>
      </c>
    </row>
    <row r="21" spans="1:25" ht="15.75" thickBot="1" x14ac:dyDescent="0.2">
      <c r="A21" s="14">
        <v>150289</v>
      </c>
      <c r="B21" s="150" t="s">
        <v>196</v>
      </c>
      <c r="C21" s="14">
        <v>1.06</v>
      </c>
      <c r="D21" s="151">
        <v>8.9999999999999998E-4</v>
      </c>
      <c r="E21" s="150">
        <v>2618.3200000000002</v>
      </c>
      <c r="F21" s="14">
        <v>1.034</v>
      </c>
      <c r="G21" s="152">
        <v>-2.5100000000000001E-2</v>
      </c>
      <c r="H21" s="152">
        <v>0.04</v>
      </c>
      <c r="I21" s="150">
        <v>5.5</v>
      </c>
      <c r="J21" s="150">
        <v>5.5</v>
      </c>
      <c r="K21" s="152">
        <v>5.3609999999999998E-2</v>
      </c>
      <c r="L21" s="150" t="s">
        <v>40</v>
      </c>
      <c r="M21" s="14" t="s">
        <v>197</v>
      </c>
      <c r="N21" s="156">
        <v>-3.9199999999999999E-2</v>
      </c>
      <c r="O21" s="18">
        <v>0.13619999999999999</v>
      </c>
      <c r="P21" s="152">
        <v>-2.2599999999999999E-2</v>
      </c>
      <c r="Q21" s="152">
        <v>1.0182</v>
      </c>
      <c r="R21" s="152">
        <v>1.11E-2</v>
      </c>
      <c r="S21" s="152">
        <v>4.4999999999999997E-3</v>
      </c>
      <c r="T21" s="152">
        <v>4.5999999999999999E-3</v>
      </c>
      <c r="U21" s="150">
        <v>47976</v>
      </c>
      <c r="V21" s="150">
        <v>463</v>
      </c>
      <c r="W21" s="153">
        <v>0.21180555555555555</v>
      </c>
      <c r="X21" s="154">
        <v>42719</v>
      </c>
      <c r="Y21" s="21" t="s">
        <v>38</v>
      </c>
    </row>
    <row r="22" spans="1:25" ht="15.75" thickBot="1" x14ac:dyDescent="0.2">
      <c r="A22" s="7">
        <v>150117</v>
      </c>
      <c r="B22" s="144" t="s">
        <v>206</v>
      </c>
      <c r="C22" s="7">
        <v>1.0569999999999999</v>
      </c>
      <c r="D22" s="145">
        <v>-1.9E-3</v>
      </c>
      <c r="E22" s="144">
        <v>7048.98</v>
      </c>
      <c r="F22" s="7">
        <v>1.0306999999999999</v>
      </c>
      <c r="G22" s="146">
        <v>-2.5499999999999998E-2</v>
      </c>
      <c r="H22" s="146">
        <v>0.04</v>
      </c>
      <c r="I22" s="144">
        <v>5.5</v>
      </c>
      <c r="J22" s="144">
        <v>5.5</v>
      </c>
      <c r="K22" s="146">
        <v>5.3589999999999999E-2</v>
      </c>
      <c r="L22" s="144" t="s">
        <v>40</v>
      </c>
      <c r="M22" s="7" t="s">
        <v>207</v>
      </c>
      <c r="N22" s="145">
        <v>-2.7099999999999999E-2</v>
      </c>
      <c r="O22" s="23">
        <v>0.13220000000000001</v>
      </c>
      <c r="P22" s="146">
        <v>-2.2599999999999999E-2</v>
      </c>
      <c r="Q22" s="146">
        <v>1.7103999999999999</v>
      </c>
      <c r="R22" s="146">
        <v>-3.3E-3</v>
      </c>
      <c r="S22" s="146">
        <v>-5.0000000000000001E-4</v>
      </c>
      <c r="T22" s="146">
        <v>2.0999999999999999E-3</v>
      </c>
      <c r="U22" s="144">
        <v>158861</v>
      </c>
      <c r="V22" s="144">
        <v>49</v>
      </c>
      <c r="W22" s="148">
        <v>0.21180555555555555</v>
      </c>
      <c r="X22" s="149">
        <v>42738</v>
      </c>
      <c r="Y22" s="13" t="s">
        <v>38</v>
      </c>
    </row>
    <row r="23" spans="1:25" s="206" customFormat="1" ht="15.75" thickBot="1" x14ac:dyDescent="0.2">
      <c r="A23" s="197">
        <v>150293</v>
      </c>
      <c r="B23" s="200" t="s">
        <v>204</v>
      </c>
      <c r="C23" s="197">
        <v>1.087</v>
      </c>
      <c r="D23" s="199">
        <v>2.8E-3</v>
      </c>
      <c r="E23" s="200">
        <v>15.93</v>
      </c>
      <c r="F23" s="197">
        <v>1.0573999999999999</v>
      </c>
      <c r="G23" s="201">
        <v>-2.8000000000000001E-2</v>
      </c>
      <c r="H23" s="201">
        <v>0.04</v>
      </c>
      <c r="I23" s="200">
        <v>6.25</v>
      </c>
      <c r="J23" s="200">
        <v>5.5</v>
      </c>
      <c r="K23" s="201">
        <v>5.355E-2</v>
      </c>
      <c r="L23" s="200" t="s">
        <v>40</v>
      </c>
      <c r="M23" s="197" t="s">
        <v>66</v>
      </c>
      <c r="N23" s="241">
        <v>-2.4899999999999999E-2</v>
      </c>
      <c r="O23" s="202">
        <v>0.32069999999999999</v>
      </c>
      <c r="P23" s="201">
        <v>-2.58E-2</v>
      </c>
      <c r="Q23" s="201">
        <v>0.55859999999999999</v>
      </c>
      <c r="R23" s="201">
        <v>-4.5999999999999999E-3</v>
      </c>
      <c r="S23" s="201">
        <v>-1.6999999999999999E-3</v>
      </c>
      <c r="T23" s="201">
        <v>3.7000000000000002E-3</v>
      </c>
      <c r="U23" s="200">
        <v>1258</v>
      </c>
      <c r="V23" s="200">
        <v>0</v>
      </c>
      <c r="W23" s="203">
        <v>0.21180555555555555</v>
      </c>
      <c r="X23" s="204">
        <v>42705</v>
      </c>
      <c r="Y23" s="205" t="s">
        <v>38</v>
      </c>
    </row>
    <row r="24" spans="1:25" ht="15.75" thickBot="1" x14ac:dyDescent="0.2">
      <c r="A24" s="163">
        <v>150299</v>
      </c>
      <c r="B24" s="164" t="s">
        <v>199</v>
      </c>
      <c r="C24" s="163">
        <v>1.0609999999999999</v>
      </c>
      <c r="D24" s="165">
        <v>1.9E-3</v>
      </c>
      <c r="E24" s="166">
        <v>2174.06</v>
      </c>
      <c r="F24" s="163">
        <v>1.0338000000000001</v>
      </c>
      <c r="G24" s="167">
        <v>-2.63E-2</v>
      </c>
      <c r="H24" s="167">
        <v>0.04</v>
      </c>
      <c r="I24" s="166">
        <v>5.5</v>
      </c>
      <c r="J24" s="166">
        <v>5.5</v>
      </c>
      <c r="K24" s="167">
        <v>5.3539999999999997E-2</v>
      </c>
      <c r="L24" s="166" t="s">
        <v>40</v>
      </c>
      <c r="M24" s="163" t="s">
        <v>95</v>
      </c>
      <c r="N24" s="165">
        <v>1.5E-3</v>
      </c>
      <c r="O24" s="169">
        <v>0.1804</v>
      </c>
      <c r="P24" s="167">
        <v>-2.35E-2</v>
      </c>
      <c r="Q24" s="227">
        <v>0.91520000000000001</v>
      </c>
      <c r="R24" s="167">
        <v>-1.5E-3</v>
      </c>
      <c r="S24" s="167">
        <v>3.7000000000000002E-3</v>
      </c>
      <c r="T24" s="167">
        <v>2.3E-3</v>
      </c>
      <c r="U24" s="166">
        <v>34512</v>
      </c>
      <c r="V24" s="166">
        <v>323</v>
      </c>
      <c r="W24" s="170">
        <v>0.21180555555555555</v>
      </c>
      <c r="X24" s="171">
        <v>42719</v>
      </c>
      <c r="Y24" s="172" t="s">
        <v>38</v>
      </c>
    </row>
    <row r="25" spans="1:25" ht="15.75" thickBot="1" x14ac:dyDescent="0.2">
      <c r="A25" s="14">
        <v>150247</v>
      </c>
      <c r="B25" s="150" t="s">
        <v>205</v>
      </c>
      <c r="C25" s="14">
        <v>1.0589999999999999</v>
      </c>
      <c r="D25" s="159">
        <v>0</v>
      </c>
      <c r="E25" s="150">
        <v>632.78</v>
      </c>
      <c r="F25" s="14">
        <v>1.0306999999999999</v>
      </c>
      <c r="G25" s="152">
        <v>-2.75E-2</v>
      </c>
      <c r="H25" s="152">
        <v>0.04</v>
      </c>
      <c r="I25" s="150">
        <v>5.5</v>
      </c>
      <c r="J25" s="150">
        <v>5.5</v>
      </c>
      <c r="K25" s="152">
        <v>5.3490000000000003E-2</v>
      </c>
      <c r="L25" s="150" t="s">
        <v>40</v>
      </c>
      <c r="M25" s="14" t="s">
        <v>110</v>
      </c>
      <c r="N25" s="156">
        <v>-4.1500000000000002E-2</v>
      </c>
      <c r="O25" s="18">
        <v>0.23039999999999999</v>
      </c>
      <c r="P25" s="152">
        <v>-2.4500000000000001E-2</v>
      </c>
      <c r="Q25" s="152">
        <v>0.80279999999999996</v>
      </c>
      <c r="R25" s="152">
        <v>-1.2999999999999999E-3</v>
      </c>
      <c r="S25" s="152">
        <v>-2E-3</v>
      </c>
      <c r="T25" s="152">
        <v>-1.9E-3</v>
      </c>
      <c r="U25" s="150">
        <v>21932</v>
      </c>
      <c r="V25" s="150">
        <v>0</v>
      </c>
      <c r="W25" s="153">
        <v>0.21180555555555555</v>
      </c>
      <c r="X25" s="154">
        <v>42738</v>
      </c>
      <c r="Y25" s="21" t="s">
        <v>38</v>
      </c>
    </row>
    <row r="26" spans="1:25" ht="15.75" thickBot="1" x14ac:dyDescent="0.2">
      <c r="A26" s="7">
        <v>150130</v>
      </c>
      <c r="B26" s="144" t="s">
        <v>208</v>
      </c>
      <c r="C26" s="7">
        <v>1.06</v>
      </c>
      <c r="D26" s="147">
        <v>1.9E-3</v>
      </c>
      <c r="E26" s="144">
        <v>14178.23</v>
      </c>
      <c r="F26" s="7">
        <v>1.0306999999999999</v>
      </c>
      <c r="G26" s="146">
        <v>-2.8400000000000002E-2</v>
      </c>
      <c r="H26" s="146">
        <v>0.04</v>
      </c>
      <c r="I26" s="144">
        <v>5.5</v>
      </c>
      <c r="J26" s="144">
        <v>5.5</v>
      </c>
      <c r="K26" s="146">
        <v>5.3429999999999998E-2</v>
      </c>
      <c r="L26" s="144" t="s">
        <v>40</v>
      </c>
      <c r="M26" s="7" t="s">
        <v>209</v>
      </c>
      <c r="N26" s="145">
        <v>-2.01E-2</v>
      </c>
      <c r="O26" s="23">
        <v>0.1938</v>
      </c>
      <c r="P26" s="146">
        <v>-2.5399999999999999E-2</v>
      </c>
      <c r="Q26" s="146">
        <v>0.88859999999999995</v>
      </c>
      <c r="R26" s="146">
        <v>1E-3</v>
      </c>
      <c r="S26" s="146">
        <v>1E-3</v>
      </c>
      <c r="T26" s="146">
        <v>4.0000000000000002E-4</v>
      </c>
      <c r="U26" s="144">
        <v>474474</v>
      </c>
      <c r="V26" s="144">
        <v>3518</v>
      </c>
      <c r="W26" s="148">
        <v>0.21180555555555555</v>
      </c>
      <c r="X26" s="149">
        <v>42738</v>
      </c>
      <c r="Y26" s="13" t="s">
        <v>38</v>
      </c>
    </row>
    <row r="27" spans="1:25" ht="15.75" thickBot="1" x14ac:dyDescent="0.2">
      <c r="A27" s="14">
        <v>150263</v>
      </c>
      <c r="B27" s="150" t="s">
        <v>210</v>
      </c>
      <c r="C27" s="14">
        <v>1.0629999999999999</v>
      </c>
      <c r="D27" s="156">
        <v>-2.8E-3</v>
      </c>
      <c r="E27" s="150">
        <v>7.1</v>
      </c>
      <c r="F27" s="14">
        <v>1.0337000000000001</v>
      </c>
      <c r="G27" s="152">
        <v>-2.8299999999999999E-2</v>
      </c>
      <c r="H27" s="152">
        <v>0.04</v>
      </c>
      <c r="I27" s="150">
        <v>5.5</v>
      </c>
      <c r="J27" s="150">
        <v>5.5</v>
      </c>
      <c r="K27" s="152">
        <v>5.3429999999999998E-2</v>
      </c>
      <c r="L27" s="150" t="s">
        <v>40</v>
      </c>
      <c r="M27" s="14" t="s">
        <v>211</v>
      </c>
      <c r="N27" s="156">
        <v>-4.7899999999999998E-2</v>
      </c>
      <c r="O27" s="18">
        <v>0.22770000000000001</v>
      </c>
      <c r="P27" s="152">
        <v>-2.53E-2</v>
      </c>
      <c r="Q27" s="152">
        <v>0.80489999999999995</v>
      </c>
      <c r="R27" s="152">
        <v>2.8999999999999998E-3</v>
      </c>
      <c r="S27" s="152">
        <v>-7.1000000000000004E-3</v>
      </c>
      <c r="T27" s="152">
        <v>-6.3E-3</v>
      </c>
      <c r="U27" s="150">
        <v>1557</v>
      </c>
      <c r="V27" s="150">
        <v>-37</v>
      </c>
      <c r="W27" s="153">
        <v>0.21180555555555555</v>
      </c>
      <c r="X27" s="154">
        <v>42719</v>
      </c>
      <c r="Y27" s="21" t="s">
        <v>38</v>
      </c>
    </row>
    <row r="28" spans="1:25" s="206" customFormat="1" ht="15.75" thickBot="1" x14ac:dyDescent="0.2">
      <c r="A28" s="197">
        <v>150291</v>
      </c>
      <c r="B28" s="198" t="s">
        <v>198</v>
      </c>
      <c r="C28" s="197">
        <v>1.0649999999999999</v>
      </c>
      <c r="D28" s="199">
        <v>4.7000000000000002E-3</v>
      </c>
      <c r="E28" s="200">
        <v>335.55</v>
      </c>
      <c r="F28" s="197">
        <v>1.034</v>
      </c>
      <c r="G28" s="201">
        <v>-0.03</v>
      </c>
      <c r="H28" s="201">
        <v>0.04</v>
      </c>
      <c r="I28" s="200">
        <v>5.5</v>
      </c>
      <c r="J28" s="200">
        <v>5.5</v>
      </c>
      <c r="K28" s="201">
        <v>5.3350000000000002E-2</v>
      </c>
      <c r="L28" s="200" t="s">
        <v>40</v>
      </c>
      <c r="M28" s="197" t="s">
        <v>95</v>
      </c>
      <c r="N28" s="199">
        <v>1.5E-3</v>
      </c>
      <c r="O28" s="202">
        <v>0.2056</v>
      </c>
      <c r="P28" s="201">
        <v>-2.7199999999999998E-2</v>
      </c>
      <c r="Q28" s="201">
        <v>0.85609999999999997</v>
      </c>
      <c r="R28" s="201">
        <v>4.0000000000000002E-4</v>
      </c>
      <c r="S28" s="201">
        <v>1.9E-3</v>
      </c>
      <c r="T28" s="201">
        <v>0</v>
      </c>
      <c r="U28" s="200">
        <v>19249</v>
      </c>
      <c r="V28" s="200">
        <v>0</v>
      </c>
      <c r="W28" s="203">
        <v>0.21180555555555555</v>
      </c>
      <c r="X28" s="204">
        <v>42719</v>
      </c>
      <c r="Y28" s="205" t="s">
        <v>38</v>
      </c>
    </row>
    <row r="29" spans="1:25" ht="15.75" thickBot="1" x14ac:dyDescent="0.2">
      <c r="A29" s="14">
        <v>150190</v>
      </c>
      <c r="B29" s="150" t="s">
        <v>213</v>
      </c>
      <c r="C29" s="14">
        <v>1.07</v>
      </c>
      <c r="D29" s="156">
        <v>-3.7000000000000002E-3</v>
      </c>
      <c r="E29" s="150">
        <v>15.61</v>
      </c>
      <c r="F29" s="14">
        <v>1.0309999999999999</v>
      </c>
      <c r="G29" s="152">
        <v>-3.78E-2</v>
      </c>
      <c r="H29" s="152">
        <v>0.04</v>
      </c>
      <c r="I29" s="150">
        <v>5.5</v>
      </c>
      <c r="J29" s="150">
        <v>5.5</v>
      </c>
      <c r="K29" s="152">
        <v>5.2940000000000001E-2</v>
      </c>
      <c r="L29" s="150" t="s">
        <v>40</v>
      </c>
      <c r="M29" s="14" t="s">
        <v>76</v>
      </c>
      <c r="N29" s="156">
        <v>-4.36E-2</v>
      </c>
      <c r="O29" s="18">
        <v>0.43469999999999998</v>
      </c>
      <c r="P29" s="152">
        <v>-3.4500000000000003E-2</v>
      </c>
      <c r="Q29" s="152">
        <v>0.32390000000000002</v>
      </c>
      <c r="R29" s="152">
        <v>3.8999999999999998E-3</v>
      </c>
      <c r="S29" s="152">
        <v>-5.4999999999999997E-3</v>
      </c>
      <c r="T29" s="152">
        <v>-9.7999999999999997E-3</v>
      </c>
      <c r="U29" s="150">
        <v>5742</v>
      </c>
      <c r="V29" s="150">
        <v>-44</v>
      </c>
      <c r="W29" s="153">
        <v>0.21180555555555555</v>
      </c>
      <c r="X29" s="154">
        <v>42738</v>
      </c>
      <c r="Y29" s="21" t="s">
        <v>38</v>
      </c>
    </row>
    <row r="30" spans="1:25" ht="15.75" thickBot="1" x14ac:dyDescent="0.2">
      <c r="A30" s="7">
        <v>150198</v>
      </c>
      <c r="B30" s="144" t="s">
        <v>219</v>
      </c>
      <c r="C30" s="7">
        <v>1.071</v>
      </c>
      <c r="D30" s="147">
        <v>8.9999999999999998E-4</v>
      </c>
      <c r="E30" s="144">
        <v>182.3</v>
      </c>
      <c r="F30" s="7">
        <v>1.0306999999999999</v>
      </c>
      <c r="G30" s="146">
        <v>-3.9100000000000003E-2</v>
      </c>
      <c r="H30" s="146">
        <v>0.04</v>
      </c>
      <c r="I30" s="144">
        <v>5.5</v>
      </c>
      <c r="J30" s="144">
        <v>5.5</v>
      </c>
      <c r="K30" s="146">
        <v>5.287E-2</v>
      </c>
      <c r="L30" s="144" t="s">
        <v>40</v>
      </c>
      <c r="M30" s="7" t="s">
        <v>220</v>
      </c>
      <c r="N30" s="145">
        <v>-2.75E-2</v>
      </c>
      <c r="O30" s="23">
        <v>0.26529999999999998</v>
      </c>
      <c r="P30" s="146">
        <v>-3.5400000000000001E-2</v>
      </c>
      <c r="Q30" s="146">
        <v>0.72089999999999999</v>
      </c>
      <c r="R30" s="146">
        <v>5.5999999999999999E-3</v>
      </c>
      <c r="S30" s="146">
        <v>-7.3000000000000001E-3</v>
      </c>
      <c r="T30" s="146">
        <v>-1E-3</v>
      </c>
      <c r="U30" s="144">
        <v>49564</v>
      </c>
      <c r="V30" s="144">
        <v>-19</v>
      </c>
      <c r="W30" s="148">
        <v>0.21180555555555555</v>
      </c>
      <c r="X30" s="149">
        <v>42738</v>
      </c>
      <c r="Y30" s="13" t="s">
        <v>38</v>
      </c>
    </row>
    <row r="31" spans="1:25" ht="15.75" thickBot="1" x14ac:dyDescent="0.2">
      <c r="A31" s="14">
        <v>150301</v>
      </c>
      <c r="B31" s="150" t="s">
        <v>212</v>
      </c>
      <c r="C31" s="14">
        <v>1.075</v>
      </c>
      <c r="D31" s="151">
        <v>4.7000000000000002E-3</v>
      </c>
      <c r="E31" s="150">
        <v>84.78</v>
      </c>
      <c r="F31" s="14">
        <v>1.0338000000000001</v>
      </c>
      <c r="G31" s="152">
        <v>-3.9899999999999998E-2</v>
      </c>
      <c r="H31" s="152">
        <v>0.04</v>
      </c>
      <c r="I31" s="150">
        <v>5.5</v>
      </c>
      <c r="J31" s="150">
        <v>5.5</v>
      </c>
      <c r="K31" s="152">
        <v>5.2819999999999999E-2</v>
      </c>
      <c r="L31" s="150" t="s">
        <v>40</v>
      </c>
      <c r="M31" s="14" t="s">
        <v>56</v>
      </c>
      <c r="N31" s="156">
        <v>-2.4199999999999999E-2</v>
      </c>
      <c r="O31" s="18">
        <v>0.4294</v>
      </c>
      <c r="P31" s="152">
        <v>-3.6200000000000003E-2</v>
      </c>
      <c r="Q31" s="162">
        <v>0.33339999999999997</v>
      </c>
      <c r="R31" s="152">
        <v>-1.46E-2</v>
      </c>
      <c r="S31" s="152">
        <v>-8.6E-3</v>
      </c>
      <c r="T31" s="152">
        <v>-4.4000000000000003E-3</v>
      </c>
      <c r="U31" s="150">
        <v>5309</v>
      </c>
      <c r="V31" s="150">
        <v>-4</v>
      </c>
      <c r="W31" s="153">
        <v>0.21180555555555555</v>
      </c>
      <c r="X31" s="154">
        <v>42719</v>
      </c>
      <c r="Y31" s="21" t="s">
        <v>38</v>
      </c>
    </row>
    <row r="32" spans="1:25" ht="15.75" thickBot="1" x14ac:dyDescent="0.2">
      <c r="A32" s="7">
        <v>150265</v>
      </c>
      <c r="B32" s="155" t="s">
        <v>214</v>
      </c>
      <c r="C32" s="7">
        <v>1.069</v>
      </c>
      <c r="D32" s="157">
        <v>0</v>
      </c>
      <c r="E32" s="144">
        <v>123.99</v>
      </c>
      <c r="F32" s="7">
        <v>1.0269999999999999</v>
      </c>
      <c r="G32" s="146">
        <v>-4.0899999999999999E-2</v>
      </c>
      <c r="H32" s="146">
        <v>0.04</v>
      </c>
      <c r="I32" s="144">
        <v>5.5</v>
      </c>
      <c r="J32" s="144">
        <v>5.5</v>
      </c>
      <c r="K32" s="146">
        <v>5.2780000000000001E-2</v>
      </c>
      <c r="L32" s="144" t="s">
        <v>40</v>
      </c>
      <c r="M32" s="7" t="s">
        <v>46</v>
      </c>
      <c r="N32" s="145">
        <v>-2.0799999999999999E-2</v>
      </c>
      <c r="O32" s="23">
        <v>0.39910000000000001</v>
      </c>
      <c r="P32" s="146">
        <v>-3.73E-2</v>
      </c>
      <c r="Q32" s="146">
        <v>0.41170000000000001</v>
      </c>
      <c r="R32" s="146">
        <v>-9.4999999999999998E-3</v>
      </c>
      <c r="S32" s="146">
        <v>-6.4999999999999997E-3</v>
      </c>
      <c r="T32" s="146">
        <v>-7.4000000000000003E-3</v>
      </c>
      <c r="U32" s="144">
        <v>14127</v>
      </c>
      <c r="V32" s="144">
        <v>-46</v>
      </c>
      <c r="W32" s="148">
        <v>0.21180555555555555</v>
      </c>
      <c r="X32" s="149">
        <v>42719</v>
      </c>
      <c r="Y32" s="13" t="s">
        <v>38</v>
      </c>
    </row>
    <row r="33" spans="1:25" ht="15.75" thickBot="1" x14ac:dyDescent="0.2">
      <c r="A33" s="14">
        <v>150196</v>
      </c>
      <c r="B33" s="150" t="s">
        <v>215</v>
      </c>
      <c r="C33" s="14">
        <v>1.073</v>
      </c>
      <c r="D33" s="156">
        <v>-8.9999999999999998E-4</v>
      </c>
      <c r="E33" s="150">
        <v>800.46</v>
      </c>
      <c r="F33" s="14">
        <v>1.0306999999999999</v>
      </c>
      <c r="G33" s="152">
        <v>-4.1000000000000002E-2</v>
      </c>
      <c r="H33" s="152">
        <v>0.04</v>
      </c>
      <c r="I33" s="150">
        <v>5.5</v>
      </c>
      <c r="J33" s="150">
        <v>5.5</v>
      </c>
      <c r="K33" s="152">
        <v>5.2769999999999997E-2</v>
      </c>
      <c r="L33" s="150" t="s">
        <v>40</v>
      </c>
      <c r="M33" s="14" t="s">
        <v>216</v>
      </c>
      <c r="N33" s="156">
        <v>-4.4999999999999998E-2</v>
      </c>
      <c r="O33" s="18">
        <v>0.441</v>
      </c>
      <c r="P33" s="152">
        <v>-3.7199999999999997E-2</v>
      </c>
      <c r="Q33" s="152">
        <v>0.30940000000000001</v>
      </c>
      <c r="R33" s="152">
        <v>-1.8E-3</v>
      </c>
      <c r="S33" s="152">
        <v>2.9999999999999997E-4</v>
      </c>
      <c r="T33" s="152">
        <v>-2E-3</v>
      </c>
      <c r="U33" s="150">
        <v>56733</v>
      </c>
      <c r="V33" s="150">
        <v>71</v>
      </c>
      <c r="W33" s="153">
        <v>0.21180555555555555</v>
      </c>
      <c r="X33" s="154">
        <v>42738</v>
      </c>
      <c r="Y33" s="21" t="s">
        <v>38</v>
      </c>
    </row>
    <row r="34" spans="1:25" ht="15.75" thickBot="1" x14ac:dyDescent="0.2">
      <c r="A34" s="7">
        <v>150261</v>
      </c>
      <c r="B34" s="144" t="s">
        <v>217</v>
      </c>
      <c r="C34" s="7">
        <v>1.071</v>
      </c>
      <c r="D34" s="145">
        <v>-2.8E-3</v>
      </c>
      <c r="E34" s="144">
        <v>102.32</v>
      </c>
      <c r="F34" s="7">
        <v>1.0268999999999999</v>
      </c>
      <c r="G34" s="146">
        <v>-4.2900000000000001E-2</v>
      </c>
      <c r="H34" s="146">
        <v>0.04</v>
      </c>
      <c r="I34" s="144">
        <v>5.5</v>
      </c>
      <c r="J34" s="144">
        <v>5.5</v>
      </c>
      <c r="K34" s="146">
        <v>5.2679999999999998E-2</v>
      </c>
      <c r="L34" s="144" t="s">
        <v>40</v>
      </c>
      <c r="M34" s="7" t="s">
        <v>218</v>
      </c>
      <c r="N34" s="145">
        <v>-4.9799999999999997E-2</v>
      </c>
      <c r="O34" s="23">
        <v>0.41849999999999998</v>
      </c>
      <c r="P34" s="146">
        <v>-3.9100000000000003E-2</v>
      </c>
      <c r="Q34" s="146">
        <v>0.36620000000000003</v>
      </c>
      <c r="R34" s="146">
        <v>7.3000000000000001E-3</v>
      </c>
      <c r="S34" s="146">
        <v>-6.1000000000000004E-3</v>
      </c>
      <c r="T34" s="146">
        <v>-3.5999999999999999E-3</v>
      </c>
      <c r="U34" s="144">
        <v>16273</v>
      </c>
      <c r="V34" s="144">
        <v>-168</v>
      </c>
      <c r="W34" s="148">
        <v>0.21180555555555555</v>
      </c>
      <c r="X34" s="149">
        <v>42719</v>
      </c>
      <c r="Y34" s="13" t="s">
        <v>38</v>
      </c>
    </row>
    <row r="35" spans="1:25" ht="15.75" thickBot="1" x14ac:dyDescent="0.2">
      <c r="A35" s="14">
        <v>150325</v>
      </c>
      <c r="B35" s="150" t="s">
        <v>224</v>
      </c>
      <c r="C35" s="14">
        <v>1.08</v>
      </c>
      <c r="D35" s="156">
        <v>-1.55E-2</v>
      </c>
      <c r="E35" s="150">
        <v>7.52</v>
      </c>
      <c r="F35" s="14">
        <v>1.0271999999999999</v>
      </c>
      <c r="G35" s="152">
        <v>-5.1400000000000001E-2</v>
      </c>
      <c r="H35" s="152">
        <v>0.04</v>
      </c>
      <c r="I35" s="150">
        <v>5.5</v>
      </c>
      <c r="J35" s="150">
        <v>5.5</v>
      </c>
      <c r="K35" s="152">
        <v>5.2240000000000002E-2</v>
      </c>
      <c r="L35" s="150" t="s">
        <v>40</v>
      </c>
      <c r="M35" s="14" t="s">
        <v>66</v>
      </c>
      <c r="N35" s="156">
        <v>-2.4899999999999999E-2</v>
      </c>
      <c r="O35" s="18">
        <v>0.34570000000000001</v>
      </c>
      <c r="P35" s="152">
        <v>-4.7100000000000003E-2</v>
      </c>
      <c r="Q35" s="162">
        <v>0.53700000000000003</v>
      </c>
      <c r="R35" s="152">
        <v>1.1000000000000001E-3</v>
      </c>
      <c r="S35" s="152">
        <v>5.4000000000000003E-3</v>
      </c>
      <c r="T35" s="152">
        <v>1.7399999999999999E-2</v>
      </c>
      <c r="U35" s="150">
        <v>1600</v>
      </c>
      <c r="V35" s="150">
        <v>9</v>
      </c>
      <c r="W35" s="153">
        <v>0.21180555555555555</v>
      </c>
      <c r="X35" s="154">
        <v>42738</v>
      </c>
      <c r="Y35" s="21" t="s">
        <v>38</v>
      </c>
    </row>
    <row r="36" spans="1:25" ht="15.75" thickBot="1" x14ac:dyDescent="0.2">
      <c r="A36" s="7">
        <v>150343</v>
      </c>
      <c r="B36" s="144" t="s">
        <v>223</v>
      </c>
      <c r="C36" s="7">
        <v>1.081</v>
      </c>
      <c r="D36" s="145">
        <v>-8.9999999999999998E-4</v>
      </c>
      <c r="E36" s="144">
        <v>193.84</v>
      </c>
      <c r="F36" s="7">
        <v>1.022</v>
      </c>
      <c r="G36" s="146">
        <v>-5.7700000000000001E-2</v>
      </c>
      <c r="H36" s="146">
        <v>0.04</v>
      </c>
      <c r="I36" s="144">
        <v>5.5</v>
      </c>
      <c r="J36" s="144">
        <v>5.5</v>
      </c>
      <c r="K36" s="146">
        <v>5.194E-2</v>
      </c>
      <c r="L36" s="144" t="s">
        <v>40</v>
      </c>
      <c r="M36" s="7" t="s">
        <v>56</v>
      </c>
      <c r="N36" s="145">
        <v>-2.4199999999999999E-2</v>
      </c>
      <c r="O36" s="23">
        <v>0.43980000000000002</v>
      </c>
      <c r="P36" s="146">
        <v>-5.2600000000000001E-2</v>
      </c>
      <c r="Q36" s="160">
        <v>0.32129999999999997</v>
      </c>
      <c r="R36" s="146">
        <v>-1.5699999999999999E-2</v>
      </c>
      <c r="S36" s="146">
        <v>-7.7999999999999996E-3</v>
      </c>
      <c r="T36" s="146">
        <v>-2.5999999999999999E-3</v>
      </c>
      <c r="U36" s="144">
        <v>6561</v>
      </c>
      <c r="V36" s="144">
        <v>-39</v>
      </c>
      <c r="W36" s="148">
        <v>0.21180555555555555</v>
      </c>
      <c r="X36" s="149">
        <v>42719</v>
      </c>
      <c r="Y36" s="13" t="s">
        <v>38</v>
      </c>
    </row>
    <row r="37" spans="1:25" ht="15.75" thickBot="1" x14ac:dyDescent="0.2">
      <c r="A37" s="14">
        <v>502037</v>
      </c>
      <c r="B37" s="150" t="s">
        <v>221</v>
      </c>
      <c r="C37" s="14">
        <v>1.093</v>
      </c>
      <c r="D37" s="151">
        <v>1.11E-2</v>
      </c>
      <c r="E37" s="150">
        <v>4.49</v>
      </c>
      <c r="F37" s="14">
        <v>1.0269999999999999</v>
      </c>
      <c r="G37" s="152">
        <v>-6.4299999999999996E-2</v>
      </c>
      <c r="H37" s="152">
        <v>0.04</v>
      </c>
      <c r="I37" s="150">
        <v>5.5</v>
      </c>
      <c r="J37" s="150">
        <v>5.5</v>
      </c>
      <c r="K37" s="152">
        <v>5.1589999999999997E-2</v>
      </c>
      <c r="L37" s="150" t="s">
        <v>40</v>
      </c>
      <c r="M37" s="14" t="s">
        <v>222</v>
      </c>
      <c r="N37" s="156">
        <v>-5.0900000000000001E-2</v>
      </c>
      <c r="O37" s="18">
        <v>0.43259999999999998</v>
      </c>
      <c r="P37" s="152">
        <v>-5.8400000000000001E-2</v>
      </c>
      <c r="Q37" s="152">
        <v>0.33310000000000001</v>
      </c>
      <c r="R37" s="152">
        <v>5.5999999999999999E-3</v>
      </c>
      <c r="S37" s="152">
        <v>-1.0500000000000001E-2</v>
      </c>
      <c r="T37" s="152">
        <v>-6.9999999999999999E-4</v>
      </c>
      <c r="U37" s="150">
        <v>605</v>
      </c>
      <c r="V37" s="150">
        <v>-2</v>
      </c>
      <c r="W37" s="153">
        <v>0.21180555555555555</v>
      </c>
      <c r="X37" s="154">
        <v>42719</v>
      </c>
      <c r="Y37" s="21" t="s">
        <v>38</v>
      </c>
    </row>
    <row r="38" spans="1:25" ht="15.75" thickBot="1" x14ac:dyDescent="0.2">
      <c r="A38" s="7">
        <v>150327</v>
      </c>
      <c r="B38" s="144" t="s">
        <v>284</v>
      </c>
      <c r="C38" s="7">
        <v>1.1020000000000001</v>
      </c>
      <c r="D38" s="145">
        <v>-8.0999999999999996E-3</v>
      </c>
      <c r="E38" s="144">
        <v>6.12</v>
      </c>
      <c r="F38" s="7">
        <v>1.0268999999999999</v>
      </c>
      <c r="G38" s="146">
        <v>-7.3099999999999998E-2</v>
      </c>
      <c r="H38" s="146">
        <v>0.04</v>
      </c>
      <c r="I38" s="144">
        <v>5.5</v>
      </c>
      <c r="J38" s="144">
        <v>5.5</v>
      </c>
      <c r="K38" s="146">
        <v>5.1159999999999997E-2</v>
      </c>
      <c r="L38" s="144" t="s">
        <v>40</v>
      </c>
      <c r="M38" s="7" t="s">
        <v>127</v>
      </c>
      <c r="N38" s="145">
        <v>-4.1700000000000001E-2</v>
      </c>
      <c r="O38" s="23">
        <v>0.46450000000000002</v>
      </c>
      <c r="P38" s="146">
        <v>-6.6100000000000006E-2</v>
      </c>
      <c r="Q38" s="146">
        <v>0.2581</v>
      </c>
      <c r="R38" s="146">
        <v>8.5000000000000006E-3</v>
      </c>
      <c r="S38" s="146">
        <v>-9.7000000000000003E-3</v>
      </c>
      <c r="T38" s="146">
        <v>5.1000000000000004E-3</v>
      </c>
      <c r="U38" s="144">
        <v>760</v>
      </c>
      <c r="V38" s="144">
        <v>0</v>
      </c>
      <c r="W38" s="148">
        <v>0.21180555555555555</v>
      </c>
      <c r="X38" s="149">
        <v>42738</v>
      </c>
      <c r="Y38" s="13" t="s">
        <v>38</v>
      </c>
    </row>
    <row r="39" spans="1:25" ht="15.75" thickBot="1" x14ac:dyDescent="0.2">
      <c r="A39" s="14">
        <v>502057</v>
      </c>
      <c r="B39" s="150" t="s">
        <v>217</v>
      </c>
      <c r="C39" s="14">
        <v>1.1180000000000001</v>
      </c>
      <c r="D39" s="156">
        <v>-1.8E-3</v>
      </c>
      <c r="E39" s="150">
        <v>40.32</v>
      </c>
      <c r="F39" s="14">
        <v>1.0268999999999999</v>
      </c>
      <c r="G39" s="152">
        <v>-8.8700000000000001E-2</v>
      </c>
      <c r="H39" s="152">
        <v>0.04</v>
      </c>
      <c r="I39" s="150">
        <v>5.5</v>
      </c>
      <c r="J39" s="150">
        <v>5.5</v>
      </c>
      <c r="K39" s="152">
        <v>5.0410000000000003E-2</v>
      </c>
      <c r="L39" s="150" t="s">
        <v>40</v>
      </c>
      <c r="M39" s="14" t="s">
        <v>218</v>
      </c>
      <c r="N39" s="156">
        <v>-4.9799999999999997E-2</v>
      </c>
      <c r="O39" s="18">
        <v>0.44969999999999999</v>
      </c>
      <c r="P39" s="152">
        <v>-7.9500000000000001E-2</v>
      </c>
      <c r="Q39" s="152">
        <v>0.29299999999999998</v>
      </c>
      <c r="R39" s="152">
        <v>4.1999999999999997E-3</v>
      </c>
      <c r="S39" s="152">
        <v>-1.4E-3</v>
      </c>
      <c r="T39" s="152">
        <v>-3.8999999999999998E-3</v>
      </c>
      <c r="U39" s="150">
        <v>1151</v>
      </c>
      <c r="V39" s="150">
        <v>-12</v>
      </c>
      <c r="W39" s="153">
        <v>0.21180555555555555</v>
      </c>
      <c r="X39" s="154">
        <v>42719</v>
      </c>
      <c r="Y39" s="21" t="s">
        <v>38</v>
      </c>
    </row>
    <row r="40" spans="1:25" ht="15.75" thickBot="1" x14ac:dyDescent="0.2">
      <c r="A40" s="7">
        <v>150317</v>
      </c>
      <c r="B40" s="144" t="s">
        <v>225</v>
      </c>
      <c r="C40" s="7">
        <v>1.202</v>
      </c>
      <c r="D40" s="157">
        <v>0</v>
      </c>
      <c r="E40" s="144">
        <v>2.08</v>
      </c>
      <c r="F40" s="7">
        <v>1.0269999999999999</v>
      </c>
      <c r="G40" s="146">
        <v>-0.1704</v>
      </c>
      <c r="H40" s="146">
        <v>0.04</v>
      </c>
      <c r="I40" s="144">
        <v>5.5</v>
      </c>
      <c r="J40" s="144">
        <v>5.5</v>
      </c>
      <c r="K40" s="146">
        <v>4.6809999999999997E-2</v>
      </c>
      <c r="L40" s="144" t="s">
        <v>40</v>
      </c>
      <c r="M40" s="7" t="s">
        <v>222</v>
      </c>
      <c r="N40" s="145">
        <v>-5.0900000000000001E-2</v>
      </c>
      <c r="O40" s="23">
        <v>0.4304</v>
      </c>
      <c r="P40" s="146">
        <v>-0.14380000000000001</v>
      </c>
      <c r="Q40" s="146">
        <v>0.33800000000000002</v>
      </c>
      <c r="R40" s="146">
        <v>2.5399999999999999E-2</v>
      </c>
      <c r="S40" s="146">
        <v>-8.5000000000000006E-3</v>
      </c>
      <c r="T40" s="146">
        <v>-2.0999999999999999E-3</v>
      </c>
      <c r="U40" s="144">
        <v>709</v>
      </c>
      <c r="V40" s="144">
        <v>1</v>
      </c>
      <c r="W40" s="148">
        <v>0.21180555555555555</v>
      </c>
      <c r="X40" s="149">
        <v>42738</v>
      </c>
      <c r="Y40" s="13" t="s">
        <v>38</v>
      </c>
    </row>
    <row r="41" spans="1:25" ht="15.75" thickBot="1" x14ac:dyDescent="0.2">
      <c r="A41" s="14">
        <v>150047</v>
      </c>
      <c r="B41" s="150" t="s">
        <v>226</v>
      </c>
      <c r="C41" s="14">
        <v>1.48</v>
      </c>
      <c r="D41" s="156">
        <v>-3.3999999999999998E-3</v>
      </c>
      <c r="E41" s="150">
        <v>357.84</v>
      </c>
      <c r="F41" s="14">
        <v>1.0309999999999999</v>
      </c>
      <c r="G41" s="152">
        <v>-0.4355</v>
      </c>
      <c r="H41" s="152">
        <v>0.04</v>
      </c>
      <c r="I41" s="150">
        <v>5.5</v>
      </c>
      <c r="J41" s="150">
        <v>5.5</v>
      </c>
      <c r="K41" s="152">
        <v>3.7960000000000001E-2</v>
      </c>
      <c r="L41" s="150" t="s">
        <v>40</v>
      </c>
      <c r="M41" s="14" t="s">
        <v>36</v>
      </c>
      <c r="N41" s="159">
        <v>0</v>
      </c>
      <c r="O41" s="18">
        <v>0.6996</v>
      </c>
      <c r="P41" s="152">
        <v>-0.3</v>
      </c>
      <c r="Q41" s="150" t="s">
        <v>37</v>
      </c>
      <c r="R41" s="152">
        <v>-1.67E-2</v>
      </c>
      <c r="S41" s="152">
        <v>6.1999999999999998E-3</v>
      </c>
      <c r="T41" s="152">
        <v>8.9999999999999993E-3</v>
      </c>
      <c r="U41" s="150">
        <v>1762</v>
      </c>
      <c r="V41" s="150">
        <v>0</v>
      </c>
      <c r="W41" s="153">
        <v>8.8888888888888892E-2</v>
      </c>
      <c r="X41" s="154">
        <v>42738</v>
      </c>
      <c r="Y41" s="21" t="s">
        <v>38</v>
      </c>
    </row>
    <row r="42" spans="1:25" ht="14.25" thickBot="1" x14ac:dyDescent="0.2">
      <c r="A42" s="44" t="s">
        <v>245</v>
      </c>
      <c r="B42" s="36"/>
      <c r="C42" s="35"/>
      <c r="D42" s="43">
        <f>AVERAGE(D16:D41)</f>
        <v>-4.2692307692307696E-4</v>
      </c>
      <c r="E42" s="36"/>
      <c r="F42" s="35"/>
      <c r="G42" s="43">
        <f>AVERAGE(G16:G41)</f>
        <v>-5.8703846153846162E-2</v>
      </c>
      <c r="H42" s="37"/>
      <c r="I42" s="36"/>
      <c r="J42" s="36"/>
      <c r="K42" s="43">
        <f>AVERAGE(K16:K41)</f>
        <v>5.2123846153846166E-2</v>
      </c>
      <c r="L42" s="36"/>
      <c r="M42" s="35"/>
      <c r="N42" s="38"/>
      <c r="O42" s="39"/>
      <c r="P42" s="43">
        <f>AVERAGE(P16:P41)</f>
        <v>-4.9096153846153852E-2</v>
      </c>
      <c r="Q42" s="37"/>
      <c r="R42" s="43">
        <f>AVERAGE(R16:R41)</f>
        <v>1.9346153846153849E-3</v>
      </c>
      <c r="S42" s="37"/>
      <c r="T42" s="37"/>
      <c r="U42" s="36"/>
      <c r="V42" s="36"/>
      <c r="W42" s="40"/>
      <c r="X42" s="41"/>
      <c r="Y42" s="42"/>
    </row>
    <row r="43" spans="1:25" ht="15.75" thickBot="1" x14ac:dyDescent="0.2">
      <c r="A43" s="7">
        <v>150088</v>
      </c>
      <c r="B43" s="144" t="s">
        <v>151</v>
      </c>
      <c r="C43" s="7">
        <v>1.0249999999999999</v>
      </c>
      <c r="D43" s="157">
        <v>0</v>
      </c>
      <c r="E43" s="144">
        <v>11.87</v>
      </c>
      <c r="F43" s="7">
        <v>1.0284</v>
      </c>
      <c r="G43" s="146">
        <v>3.3E-3</v>
      </c>
      <c r="H43" s="146">
        <v>3.5000000000000003E-2</v>
      </c>
      <c r="I43" s="144">
        <v>5</v>
      </c>
      <c r="J43" s="144">
        <v>5</v>
      </c>
      <c r="K43" s="146">
        <v>9.6030000000000004E-2</v>
      </c>
      <c r="L43" s="144">
        <v>7.0000000000000007E-2</v>
      </c>
      <c r="M43" s="7" t="s">
        <v>148</v>
      </c>
      <c r="N43" s="145">
        <v>-4.07E-2</v>
      </c>
      <c r="O43" s="146">
        <v>0.40799999999999997</v>
      </c>
      <c r="P43" s="144" t="s">
        <v>37</v>
      </c>
      <c r="Q43" s="146">
        <v>0.85219999999999996</v>
      </c>
      <c r="R43" s="146">
        <v>9.4999999999999998E-3</v>
      </c>
      <c r="S43" s="146">
        <v>-6.0000000000000001E-3</v>
      </c>
      <c r="T43" s="146">
        <v>-1.6999999999999999E-3</v>
      </c>
      <c r="U43" s="144">
        <v>301</v>
      </c>
      <c r="V43" s="144">
        <v>-13</v>
      </c>
      <c r="W43" s="148">
        <v>0.21180555555555555</v>
      </c>
      <c r="X43" s="149">
        <v>42605</v>
      </c>
      <c r="Y43" s="13" t="s">
        <v>38</v>
      </c>
    </row>
    <row r="44" spans="1:25" s="60" customFormat="1" ht="15.75" thickBot="1" x14ac:dyDescent="0.2">
      <c r="A44" s="51">
        <v>150175</v>
      </c>
      <c r="B44" s="195" t="s">
        <v>152</v>
      </c>
      <c r="C44" s="51">
        <v>0.94099999999999995</v>
      </c>
      <c r="D44" s="196">
        <v>0</v>
      </c>
      <c r="E44" s="188">
        <v>5446.54</v>
      </c>
      <c r="F44" s="51">
        <v>1.0324</v>
      </c>
      <c r="G44" s="190">
        <v>8.8499999999999995E-2</v>
      </c>
      <c r="H44" s="190">
        <v>3.5000000000000003E-2</v>
      </c>
      <c r="I44" s="188">
        <v>5</v>
      </c>
      <c r="J44" s="188">
        <v>5</v>
      </c>
      <c r="K44" s="190">
        <v>5.5030000000000003E-2</v>
      </c>
      <c r="L44" s="188" t="s">
        <v>40</v>
      </c>
      <c r="M44" s="51" t="s">
        <v>153</v>
      </c>
      <c r="N44" s="189">
        <v>3.5000000000000001E-3</v>
      </c>
      <c r="O44" s="56">
        <v>0.28239999999999998</v>
      </c>
      <c r="P44" s="195" t="s">
        <v>44</v>
      </c>
      <c r="Q44" s="190">
        <v>0.74650000000000005</v>
      </c>
      <c r="R44" s="190">
        <v>-1.09E-2</v>
      </c>
      <c r="S44" s="190">
        <v>3.5000000000000001E-3</v>
      </c>
      <c r="T44" s="190">
        <v>-1.1599999999999999E-2</v>
      </c>
      <c r="U44" s="188">
        <v>407983</v>
      </c>
      <c r="V44" s="188">
        <v>-5131</v>
      </c>
      <c r="W44" s="191">
        <v>0.21180555555555555</v>
      </c>
      <c r="X44" s="207">
        <v>42705</v>
      </c>
      <c r="Y44" s="59" t="s">
        <v>38</v>
      </c>
    </row>
    <row r="45" spans="1:25" ht="15.75" thickBot="1" x14ac:dyDescent="0.2">
      <c r="A45" s="7">
        <v>150094</v>
      </c>
      <c r="B45" s="144" t="s">
        <v>162</v>
      </c>
      <c r="C45" s="7">
        <v>1.024</v>
      </c>
      <c r="D45" s="145">
        <v>-8.6999999999999994E-3</v>
      </c>
      <c r="E45" s="144">
        <v>4.16</v>
      </c>
      <c r="F45" s="7">
        <v>1.028</v>
      </c>
      <c r="G45" s="146">
        <v>3.8999999999999998E-3</v>
      </c>
      <c r="H45" s="146">
        <v>3.5000000000000003E-2</v>
      </c>
      <c r="I45" s="144">
        <v>5</v>
      </c>
      <c r="J45" s="144">
        <v>5</v>
      </c>
      <c r="K45" s="146">
        <v>5.0200000000000002E-2</v>
      </c>
      <c r="L45" s="144" t="s">
        <v>40</v>
      </c>
      <c r="M45" s="7" t="s">
        <v>163</v>
      </c>
      <c r="N45" s="145">
        <v>-3.3599999999999998E-2</v>
      </c>
      <c r="O45" s="23">
        <v>0.13489999999999999</v>
      </c>
      <c r="P45" s="146">
        <v>-8.9999999999999998E-4</v>
      </c>
      <c r="Q45" s="146">
        <v>1.7077</v>
      </c>
      <c r="R45" s="146">
        <v>3.2000000000000002E-3</v>
      </c>
      <c r="S45" s="146">
        <v>-5.1999999999999998E-3</v>
      </c>
      <c r="T45" s="146">
        <v>-5.3E-3</v>
      </c>
      <c r="U45" s="144">
        <v>967</v>
      </c>
      <c r="V45" s="144">
        <v>-1</v>
      </c>
      <c r="W45" s="148">
        <v>0.21180555555555555</v>
      </c>
      <c r="X45" s="149">
        <v>42738</v>
      </c>
      <c r="Y45" s="13" t="s">
        <v>38</v>
      </c>
    </row>
    <row r="46" spans="1:25" ht="15.75" thickBot="1" x14ac:dyDescent="0.2">
      <c r="A46" s="14">
        <v>502001</v>
      </c>
      <c r="B46" s="150" t="s">
        <v>171</v>
      </c>
      <c r="C46" s="14">
        <v>1.024</v>
      </c>
      <c r="D46" s="156">
        <v>-1E-3</v>
      </c>
      <c r="E46" s="150">
        <v>21.27</v>
      </c>
      <c r="F46" s="14">
        <v>1.028</v>
      </c>
      <c r="G46" s="152">
        <v>3.8999999999999998E-3</v>
      </c>
      <c r="H46" s="152">
        <v>3.5000000000000003E-2</v>
      </c>
      <c r="I46" s="150">
        <v>5</v>
      </c>
      <c r="J46" s="150">
        <v>5</v>
      </c>
      <c r="K46" s="152">
        <v>5.0200000000000002E-2</v>
      </c>
      <c r="L46" s="150" t="s">
        <v>40</v>
      </c>
      <c r="M46" s="14" t="s">
        <v>172</v>
      </c>
      <c r="N46" s="156">
        <v>-4.0899999999999999E-2</v>
      </c>
      <c r="O46" s="18">
        <v>0.35449999999999998</v>
      </c>
      <c r="P46" s="152">
        <v>-8.9999999999999998E-4</v>
      </c>
      <c r="Q46" s="152">
        <v>0.51519999999999999</v>
      </c>
      <c r="R46" s="152">
        <v>2.6800000000000001E-2</v>
      </c>
      <c r="S46" s="152">
        <v>-1.0699999999999999E-2</v>
      </c>
      <c r="T46" s="152">
        <v>5.0000000000000001E-4</v>
      </c>
      <c r="U46" s="150">
        <v>247</v>
      </c>
      <c r="V46" s="150">
        <v>-6</v>
      </c>
      <c r="W46" s="153">
        <v>0.21180555555555555</v>
      </c>
      <c r="X46" s="154">
        <v>42738</v>
      </c>
      <c r="Y46" s="21" t="s">
        <v>38</v>
      </c>
    </row>
    <row r="47" spans="1:25" ht="15.75" thickBot="1" x14ac:dyDescent="0.2">
      <c r="A47" s="7">
        <v>502021</v>
      </c>
      <c r="B47" s="144" t="s">
        <v>344</v>
      </c>
      <c r="C47" s="7">
        <v>1.0269999999999999</v>
      </c>
      <c r="D47" s="157">
        <v>0</v>
      </c>
      <c r="E47" s="144">
        <v>5.54</v>
      </c>
      <c r="F47" s="7">
        <v>1.0309999999999999</v>
      </c>
      <c r="G47" s="146">
        <v>3.8999999999999998E-3</v>
      </c>
      <c r="H47" s="146">
        <v>3.5000000000000003E-2</v>
      </c>
      <c r="I47" s="144">
        <v>5</v>
      </c>
      <c r="J47" s="144">
        <v>5</v>
      </c>
      <c r="K47" s="146">
        <v>5.0200000000000002E-2</v>
      </c>
      <c r="L47" s="144" t="s">
        <v>40</v>
      </c>
      <c r="M47" s="7" t="s">
        <v>91</v>
      </c>
      <c r="N47" s="145">
        <v>-3.8999999999999998E-3</v>
      </c>
      <c r="O47" s="23">
        <v>0.43659999999999999</v>
      </c>
      <c r="P47" s="146">
        <v>-8.9999999999999998E-4</v>
      </c>
      <c r="Q47" s="146">
        <v>0.31950000000000001</v>
      </c>
      <c r="R47" s="146">
        <v>-2.0500000000000001E-2</v>
      </c>
      <c r="S47" s="146">
        <v>8.9999999999999998E-4</v>
      </c>
      <c r="T47" s="146">
        <v>4.0000000000000001E-3</v>
      </c>
      <c r="U47" s="144">
        <v>387</v>
      </c>
      <c r="V47" s="144">
        <v>0</v>
      </c>
      <c r="W47" s="148">
        <v>0.21180555555555555</v>
      </c>
      <c r="X47" s="149">
        <v>42719</v>
      </c>
      <c r="Y47" s="13" t="s">
        <v>38</v>
      </c>
    </row>
    <row r="48" spans="1:25" ht="15.75" thickBot="1" x14ac:dyDescent="0.2">
      <c r="A48" s="14">
        <v>150145</v>
      </c>
      <c r="B48" s="150" t="s">
        <v>156</v>
      </c>
      <c r="C48" s="14">
        <v>1.028</v>
      </c>
      <c r="D48" s="151">
        <v>1.9E-3</v>
      </c>
      <c r="E48" s="150">
        <v>3.29</v>
      </c>
      <c r="F48" s="14">
        <v>1.0309999999999999</v>
      </c>
      <c r="G48" s="152">
        <v>2.8999999999999998E-3</v>
      </c>
      <c r="H48" s="152">
        <v>3.5000000000000003E-2</v>
      </c>
      <c r="I48" s="150">
        <v>5</v>
      </c>
      <c r="J48" s="150">
        <v>5</v>
      </c>
      <c r="K48" s="152">
        <v>5.015E-2</v>
      </c>
      <c r="L48" s="150" t="s">
        <v>40</v>
      </c>
      <c r="M48" s="14" t="s">
        <v>157</v>
      </c>
      <c r="N48" s="156">
        <v>-3.1300000000000001E-2</v>
      </c>
      <c r="O48" s="18">
        <v>0.15909999999999999</v>
      </c>
      <c r="P48" s="152">
        <v>-1.9E-3</v>
      </c>
      <c r="Q48" s="152">
        <v>0.96940000000000004</v>
      </c>
      <c r="R48" s="152">
        <v>8.9999999999999993E-3</v>
      </c>
      <c r="S48" s="152">
        <v>-4.4999999999999997E-3</v>
      </c>
      <c r="T48" s="152">
        <v>-3.2000000000000002E-3</v>
      </c>
      <c r="U48" s="150">
        <v>1098</v>
      </c>
      <c r="V48" s="150">
        <v>0</v>
      </c>
      <c r="W48" s="153">
        <v>0.21180555555555555</v>
      </c>
      <c r="X48" s="154">
        <v>42719</v>
      </c>
      <c r="Y48" s="21" t="s">
        <v>38</v>
      </c>
    </row>
    <row r="49" spans="1:25" ht="15.75" thickBot="1" x14ac:dyDescent="0.2">
      <c r="A49" s="7">
        <v>150138</v>
      </c>
      <c r="B49" s="144" t="s">
        <v>181</v>
      </c>
      <c r="C49" s="7">
        <v>1.0289999999999999</v>
      </c>
      <c r="D49" s="145">
        <v>-7.7000000000000002E-3</v>
      </c>
      <c r="E49" s="144">
        <v>0.54</v>
      </c>
      <c r="F49" s="7">
        <v>1.032</v>
      </c>
      <c r="G49" s="146">
        <v>2.8999999999999998E-3</v>
      </c>
      <c r="H49" s="146">
        <v>3.5000000000000003E-2</v>
      </c>
      <c r="I49" s="144">
        <v>5</v>
      </c>
      <c r="J49" s="144">
        <v>5</v>
      </c>
      <c r="K49" s="146">
        <v>5.015E-2</v>
      </c>
      <c r="L49" s="144" t="s">
        <v>40</v>
      </c>
      <c r="M49" s="7" t="s">
        <v>182</v>
      </c>
      <c r="N49" s="145">
        <v>-3.5099999999999999E-2</v>
      </c>
      <c r="O49" s="23">
        <v>0.3654</v>
      </c>
      <c r="P49" s="146">
        <v>-1.9E-3</v>
      </c>
      <c r="Q49" s="146">
        <v>0.4849</v>
      </c>
      <c r="R49" s="146">
        <v>7.6600000000000001E-2</v>
      </c>
      <c r="S49" s="146">
        <v>-1.4E-3</v>
      </c>
      <c r="T49" s="146">
        <v>-5.7999999999999996E-3</v>
      </c>
      <c r="U49" s="144">
        <v>247</v>
      </c>
      <c r="V49" s="144">
        <v>-1</v>
      </c>
      <c r="W49" s="148">
        <v>0.21180555555555555</v>
      </c>
      <c r="X49" s="149">
        <v>42705</v>
      </c>
      <c r="Y49" s="13" t="s">
        <v>38</v>
      </c>
    </row>
    <row r="50" spans="1:25" ht="15.75" thickBot="1" x14ac:dyDescent="0.2">
      <c r="A50" s="14">
        <v>150225</v>
      </c>
      <c r="B50" s="150" t="s">
        <v>285</v>
      </c>
      <c r="C50" s="14">
        <v>1.03</v>
      </c>
      <c r="D50" s="156">
        <v>-5.7999999999999996E-3</v>
      </c>
      <c r="E50" s="150">
        <v>0.9</v>
      </c>
      <c r="F50" s="14">
        <v>1.0326</v>
      </c>
      <c r="G50" s="152">
        <v>2.5000000000000001E-3</v>
      </c>
      <c r="H50" s="152">
        <v>3.5000000000000003E-2</v>
      </c>
      <c r="I50" s="150">
        <v>5</v>
      </c>
      <c r="J50" s="150">
        <v>5</v>
      </c>
      <c r="K50" s="152">
        <v>5.0130000000000001E-2</v>
      </c>
      <c r="L50" s="150" t="s">
        <v>40</v>
      </c>
      <c r="M50" s="14" t="s">
        <v>84</v>
      </c>
      <c r="N50" s="156">
        <v>-1.54E-2</v>
      </c>
      <c r="O50" s="18">
        <v>0.40970000000000001</v>
      </c>
      <c r="P50" s="152">
        <v>-1.9E-3</v>
      </c>
      <c r="Q50" s="152">
        <v>0.38069999999999998</v>
      </c>
      <c r="R50" s="152">
        <v>-0.01</v>
      </c>
      <c r="S50" s="152">
        <v>-5.0000000000000001E-3</v>
      </c>
      <c r="T50" s="152">
        <v>-3.5000000000000001E-3</v>
      </c>
      <c r="U50" s="150">
        <v>3012</v>
      </c>
      <c r="V50" s="150">
        <v>0</v>
      </c>
      <c r="W50" s="153">
        <v>0.21180555555555555</v>
      </c>
      <c r="X50" s="154">
        <v>42705</v>
      </c>
      <c r="Y50" s="21" t="s">
        <v>38</v>
      </c>
    </row>
    <row r="51" spans="1:25" ht="15.75" thickBot="1" x14ac:dyDescent="0.2">
      <c r="A51" s="7">
        <v>150140</v>
      </c>
      <c r="B51" s="144" t="s">
        <v>158</v>
      </c>
      <c r="C51" s="7">
        <v>1.026</v>
      </c>
      <c r="D51" s="147">
        <v>2E-3</v>
      </c>
      <c r="E51" s="144">
        <v>9.42</v>
      </c>
      <c r="F51" s="7">
        <v>1.0284</v>
      </c>
      <c r="G51" s="146">
        <v>2.3E-3</v>
      </c>
      <c r="H51" s="146">
        <v>3.5000000000000003E-2</v>
      </c>
      <c r="I51" s="144">
        <v>5</v>
      </c>
      <c r="J51" s="144">
        <v>5</v>
      </c>
      <c r="K51" s="146">
        <v>5.0119999999999998E-2</v>
      </c>
      <c r="L51" s="144" t="s">
        <v>40</v>
      </c>
      <c r="M51" s="7" t="s">
        <v>88</v>
      </c>
      <c r="N51" s="145">
        <v>-1.5699999999999999E-2</v>
      </c>
      <c r="O51" s="23">
        <v>0.2465</v>
      </c>
      <c r="P51" s="146">
        <v>-2.8E-3</v>
      </c>
      <c r="Q51" s="146">
        <v>0.7681</v>
      </c>
      <c r="R51" s="146">
        <v>-2.2000000000000001E-3</v>
      </c>
      <c r="S51" s="146">
        <v>-1.4E-3</v>
      </c>
      <c r="T51" s="146">
        <v>-1.6999999999999999E-3</v>
      </c>
      <c r="U51" s="144">
        <v>665</v>
      </c>
      <c r="V51" s="144">
        <v>0</v>
      </c>
      <c r="W51" s="148">
        <v>0.21180555555555555</v>
      </c>
      <c r="X51" s="149">
        <v>42738</v>
      </c>
      <c r="Y51" s="13" t="s">
        <v>38</v>
      </c>
    </row>
    <row r="52" spans="1:25" ht="15.75" thickBot="1" x14ac:dyDescent="0.2">
      <c r="A52" s="14">
        <v>502041</v>
      </c>
      <c r="B52" s="150" t="s">
        <v>155</v>
      </c>
      <c r="C52" s="14">
        <v>1.052</v>
      </c>
      <c r="D52" s="151">
        <v>2.8999999999999998E-3</v>
      </c>
      <c r="E52" s="150">
        <v>68.27</v>
      </c>
      <c r="F52" s="14">
        <v>1.052</v>
      </c>
      <c r="G52" s="152">
        <v>0</v>
      </c>
      <c r="H52" s="152">
        <v>3.5000000000000003E-2</v>
      </c>
      <c r="I52" s="150">
        <v>5.5</v>
      </c>
      <c r="J52" s="150">
        <v>5</v>
      </c>
      <c r="K52" s="152">
        <v>5.0090000000000003E-2</v>
      </c>
      <c r="L52" s="150" t="s">
        <v>40</v>
      </c>
      <c r="M52" s="14" t="s">
        <v>91</v>
      </c>
      <c r="N52" s="156">
        <v>-3.8999999999999998E-3</v>
      </c>
      <c r="O52" s="18">
        <v>0.28120000000000001</v>
      </c>
      <c r="P52" s="152">
        <v>-4.7999999999999996E-3</v>
      </c>
      <c r="Q52" s="162">
        <v>0.65629999999999999</v>
      </c>
      <c r="R52" s="152">
        <v>-1.2800000000000001E-2</v>
      </c>
      <c r="S52" s="152">
        <v>-3.3E-3</v>
      </c>
      <c r="T52" s="152">
        <v>0</v>
      </c>
      <c r="U52" s="150">
        <v>1109</v>
      </c>
      <c r="V52" s="150">
        <v>138</v>
      </c>
      <c r="W52" s="153">
        <v>0.21180555555555555</v>
      </c>
      <c r="X52" s="154">
        <v>42704</v>
      </c>
      <c r="Y52" s="21" t="s">
        <v>38</v>
      </c>
    </row>
    <row r="53" spans="1:25" ht="15.75" thickBot="1" x14ac:dyDescent="0.2">
      <c r="A53" s="7">
        <v>502014</v>
      </c>
      <c r="B53" s="144" t="s">
        <v>89</v>
      </c>
      <c r="C53" s="7">
        <v>1.0389999999999999</v>
      </c>
      <c r="D53" s="147">
        <v>2.8999999999999998E-3</v>
      </c>
      <c r="E53" s="144">
        <v>415.8</v>
      </c>
      <c r="F53" s="7">
        <v>1.038</v>
      </c>
      <c r="G53" s="146">
        <v>-1E-3</v>
      </c>
      <c r="H53" s="146">
        <v>3.5000000000000003E-2</v>
      </c>
      <c r="I53" s="144">
        <v>5.75</v>
      </c>
      <c r="J53" s="144">
        <v>5</v>
      </c>
      <c r="K53" s="146">
        <v>5.008E-2</v>
      </c>
      <c r="L53" s="144" t="s">
        <v>40</v>
      </c>
      <c r="M53" s="7" t="s">
        <v>154</v>
      </c>
      <c r="N53" s="145">
        <v>-1.9400000000000001E-2</v>
      </c>
      <c r="O53" s="23">
        <v>0.10979999999999999</v>
      </c>
      <c r="P53" s="146">
        <v>-5.7000000000000002E-3</v>
      </c>
      <c r="Q53" s="160">
        <v>1.0734999999999999</v>
      </c>
      <c r="R53" s="146">
        <v>4.3E-3</v>
      </c>
      <c r="S53" s="146">
        <v>2E-3</v>
      </c>
      <c r="T53" s="146">
        <v>4.7999999999999996E-3</v>
      </c>
      <c r="U53" s="144">
        <v>18517</v>
      </c>
      <c r="V53" s="144">
        <v>763</v>
      </c>
      <c r="W53" s="148">
        <v>0.21180555555555555</v>
      </c>
      <c r="X53" s="149">
        <v>42704</v>
      </c>
      <c r="Y53" s="13" t="s">
        <v>38</v>
      </c>
    </row>
    <row r="54" spans="1:25" ht="15.75" thickBot="1" x14ac:dyDescent="0.2">
      <c r="A54" s="14">
        <v>150053</v>
      </c>
      <c r="B54" s="150" t="s">
        <v>170</v>
      </c>
      <c r="C54" s="14">
        <v>1.0269999999999999</v>
      </c>
      <c r="D54" s="156">
        <v>-6.7999999999999996E-3</v>
      </c>
      <c r="E54" s="150">
        <v>30.78</v>
      </c>
      <c r="F54" s="14">
        <v>1.0281</v>
      </c>
      <c r="G54" s="152">
        <v>1.1000000000000001E-3</v>
      </c>
      <c r="H54" s="152">
        <v>3.5000000000000003E-2</v>
      </c>
      <c r="I54" s="150">
        <v>5</v>
      </c>
      <c r="J54" s="150">
        <v>5</v>
      </c>
      <c r="K54" s="152">
        <v>5.006E-2</v>
      </c>
      <c r="L54" s="150" t="s">
        <v>40</v>
      </c>
      <c r="M54" s="14" t="s">
        <v>148</v>
      </c>
      <c r="N54" s="156">
        <v>-4.07E-2</v>
      </c>
      <c r="O54" s="18">
        <v>0.42109999999999997</v>
      </c>
      <c r="P54" s="152">
        <v>-3.8E-3</v>
      </c>
      <c r="Q54" s="152">
        <v>1.0629</v>
      </c>
      <c r="R54" s="152">
        <v>-1E-4</v>
      </c>
      <c r="S54" s="152">
        <v>-7.4000000000000003E-3</v>
      </c>
      <c r="T54" s="152">
        <v>1.9E-3</v>
      </c>
      <c r="U54" s="150">
        <v>533</v>
      </c>
      <c r="V54" s="150">
        <v>-1</v>
      </c>
      <c r="W54" s="153">
        <v>0.17083333333333331</v>
      </c>
      <c r="X54" s="154">
        <v>42738</v>
      </c>
      <c r="Y54" s="21" t="s">
        <v>38</v>
      </c>
    </row>
    <row r="55" spans="1:25" ht="15.75" thickBot="1" x14ac:dyDescent="0.2">
      <c r="A55" s="7">
        <v>150167</v>
      </c>
      <c r="B55" s="144" t="s">
        <v>161</v>
      </c>
      <c r="C55" s="7">
        <v>1.0309999999999999</v>
      </c>
      <c r="D55" s="147">
        <v>1E-3</v>
      </c>
      <c r="E55" s="144">
        <v>39.380000000000003</v>
      </c>
      <c r="F55" s="7">
        <v>1.032</v>
      </c>
      <c r="G55" s="146">
        <v>1E-3</v>
      </c>
      <c r="H55" s="146">
        <v>3.5000000000000003E-2</v>
      </c>
      <c r="I55" s="144">
        <v>5</v>
      </c>
      <c r="J55" s="144">
        <v>5</v>
      </c>
      <c r="K55" s="146">
        <v>5.0049999999999997E-2</v>
      </c>
      <c r="L55" s="144" t="s">
        <v>40</v>
      </c>
      <c r="M55" s="7" t="s">
        <v>88</v>
      </c>
      <c r="N55" s="145">
        <v>-1.5699999999999999E-2</v>
      </c>
      <c r="O55" s="23">
        <v>0.2336</v>
      </c>
      <c r="P55" s="146">
        <v>-3.8E-3</v>
      </c>
      <c r="Q55" s="146">
        <v>0.79349999999999998</v>
      </c>
      <c r="R55" s="146">
        <v>-1E-3</v>
      </c>
      <c r="S55" s="146">
        <v>6.4999999999999997E-3</v>
      </c>
      <c r="T55" s="146">
        <v>5.4000000000000003E-3</v>
      </c>
      <c r="U55" s="144">
        <v>2987</v>
      </c>
      <c r="V55" s="144">
        <v>0</v>
      </c>
      <c r="W55" s="148">
        <v>0.21180555555555555</v>
      </c>
      <c r="X55" s="149">
        <v>42705</v>
      </c>
      <c r="Y55" s="13" t="s">
        <v>38</v>
      </c>
    </row>
    <row r="56" spans="1:25" s="60" customFormat="1" ht="15.75" thickBot="1" x14ac:dyDescent="0.2">
      <c r="A56" s="51">
        <v>150267</v>
      </c>
      <c r="B56" s="195" t="s">
        <v>164</v>
      </c>
      <c r="C56" s="51">
        <v>1.032</v>
      </c>
      <c r="D56" s="189">
        <v>3.8999999999999998E-3</v>
      </c>
      <c r="E56" s="188">
        <v>85.55</v>
      </c>
      <c r="F56" s="51">
        <v>1.0326</v>
      </c>
      <c r="G56" s="190">
        <v>5.9999999999999995E-4</v>
      </c>
      <c r="H56" s="190">
        <v>3.5000000000000003E-2</v>
      </c>
      <c r="I56" s="188">
        <v>5</v>
      </c>
      <c r="J56" s="188">
        <v>5</v>
      </c>
      <c r="K56" s="190">
        <v>5.0029999999999998E-2</v>
      </c>
      <c r="L56" s="188" t="s">
        <v>40</v>
      </c>
      <c r="M56" s="51" t="s">
        <v>95</v>
      </c>
      <c r="N56" s="189">
        <v>1.5E-3</v>
      </c>
      <c r="O56" s="56">
        <v>0.24909999999999999</v>
      </c>
      <c r="P56" s="190">
        <v>-3.8E-3</v>
      </c>
      <c r="Q56" s="190">
        <v>0.75639999999999996</v>
      </c>
      <c r="R56" s="190">
        <v>-1.11E-2</v>
      </c>
      <c r="S56" s="190">
        <v>-3.3E-3</v>
      </c>
      <c r="T56" s="190">
        <v>-2.5000000000000001E-3</v>
      </c>
      <c r="U56" s="188">
        <v>1950</v>
      </c>
      <c r="V56" s="188">
        <v>0</v>
      </c>
      <c r="W56" s="191">
        <v>0.21180555555555555</v>
      </c>
      <c r="X56" s="192">
        <v>42705</v>
      </c>
      <c r="Y56" s="59" t="s">
        <v>38</v>
      </c>
    </row>
    <row r="57" spans="1:25" ht="15.75" thickBot="1" x14ac:dyDescent="0.2">
      <c r="A57" s="7">
        <v>150281</v>
      </c>
      <c r="B57" s="144" t="s">
        <v>168</v>
      </c>
      <c r="C57" s="7">
        <v>1.0660000000000001</v>
      </c>
      <c r="D57" s="157">
        <v>0</v>
      </c>
      <c r="E57" s="144">
        <v>88.42</v>
      </c>
      <c r="F57" s="7">
        <v>1.0640000000000001</v>
      </c>
      <c r="G57" s="146">
        <v>-1.9E-3</v>
      </c>
      <c r="H57" s="146">
        <v>3.5000000000000003E-2</v>
      </c>
      <c r="I57" s="144">
        <v>5.75</v>
      </c>
      <c r="J57" s="144">
        <v>5</v>
      </c>
      <c r="K57" s="146">
        <v>5.0029999999999998E-2</v>
      </c>
      <c r="L57" s="144" t="s">
        <v>40</v>
      </c>
      <c r="M57" s="7" t="s">
        <v>169</v>
      </c>
      <c r="N57" s="145">
        <v>-9.5999999999999992E-3</v>
      </c>
      <c r="O57" s="23">
        <v>0.1124</v>
      </c>
      <c r="P57" s="146">
        <v>-6.6E-3</v>
      </c>
      <c r="Q57" s="160">
        <v>1.0265</v>
      </c>
      <c r="R57" s="146">
        <v>-3.0000000000000001E-3</v>
      </c>
      <c r="S57" s="146">
        <v>3.3999999999999998E-3</v>
      </c>
      <c r="T57" s="146">
        <v>4.7000000000000002E-3</v>
      </c>
      <c r="U57" s="144">
        <v>3710</v>
      </c>
      <c r="V57" s="144">
        <v>2</v>
      </c>
      <c r="W57" s="148">
        <v>0.21180555555555555</v>
      </c>
      <c r="X57" s="149">
        <v>42704</v>
      </c>
      <c r="Y57" s="13" t="s">
        <v>38</v>
      </c>
    </row>
    <row r="58" spans="1:25" ht="15.75" thickBot="1" x14ac:dyDescent="0.2">
      <c r="A58" s="14">
        <v>150121</v>
      </c>
      <c r="B58" s="150" t="s">
        <v>159</v>
      </c>
      <c r="C58" s="14">
        <v>1.028</v>
      </c>
      <c r="D58" s="151">
        <v>3.8999999999999998E-3</v>
      </c>
      <c r="E58" s="150">
        <v>17.059999999999999</v>
      </c>
      <c r="F58" s="14">
        <v>1.028</v>
      </c>
      <c r="G58" s="152">
        <v>0</v>
      </c>
      <c r="H58" s="152">
        <v>3.5000000000000003E-2</v>
      </c>
      <c r="I58" s="150">
        <v>5</v>
      </c>
      <c r="J58" s="150">
        <v>5</v>
      </c>
      <c r="K58" s="152">
        <v>0.05</v>
      </c>
      <c r="L58" s="150" t="s">
        <v>40</v>
      </c>
      <c r="M58" s="14" t="s">
        <v>160</v>
      </c>
      <c r="N58" s="156">
        <v>-1.4E-2</v>
      </c>
      <c r="O58" s="18">
        <v>0.44409999999999999</v>
      </c>
      <c r="P58" s="152">
        <v>-4.7999999999999996E-3</v>
      </c>
      <c r="Q58" s="152">
        <v>0.7399</v>
      </c>
      <c r="R58" s="152">
        <v>-2.0899999999999998E-2</v>
      </c>
      <c r="S58" s="152">
        <v>-1.46E-2</v>
      </c>
      <c r="T58" s="152">
        <v>-5.1999999999999998E-3</v>
      </c>
      <c r="U58" s="150">
        <v>453</v>
      </c>
      <c r="V58" s="150">
        <v>-1</v>
      </c>
      <c r="W58" s="153">
        <v>0.21180555555555555</v>
      </c>
      <c r="X58" s="154">
        <v>42738</v>
      </c>
      <c r="Y58" s="21" t="s">
        <v>38</v>
      </c>
    </row>
    <row r="59" spans="1:25" ht="15.75" thickBot="1" x14ac:dyDescent="0.2">
      <c r="A59" s="7">
        <v>150295</v>
      </c>
      <c r="B59" s="144" t="s">
        <v>167</v>
      </c>
      <c r="C59" s="7">
        <v>1.0660000000000001</v>
      </c>
      <c r="D59" s="147">
        <v>2.8E-3</v>
      </c>
      <c r="E59" s="144">
        <v>1509.41</v>
      </c>
      <c r="F59" s="7">
        <v>1.0603</v>
      </c>
      <c r="G59" s="146">
        <v>-5.4000000000000003E-3</v>
      </c>
      <c r="H59" s="146">
        <v>3.5000000000000003E-2</v>
      </c>
      <c r="I59" s="144">
        <v>5.75</v>
      </c>
      <c r="J59" s="144">
        <v>5</v>
      </c>
      <c r="K59" s="146">
        <v>4.9849999999999998E-2</v>
      </c>
      <c r="L59" s="144" t="s">
        <v>40</v>
      </c>
      <c r="M59" s="7" t="s">
        <v>48</v>
      </c>
      <c r="N59" s="145">
        <v>-1.83E-2</v>
      </c>
      <c r="O59" s="23">
        <v>0.24660000000000001</v>
      </c>
      <c r="P59" s="146">
        <v>-1.04E-2</v>
      </c>
      <c r="Q59" s="146">
        <v>0.72489999999999999</v>
      </c>
      <c r="R59" s="146">
        <v>9.5999999999999992E-3</v>
      </c>
      <c r="S59" s="146">
        <v>5.9999999999999995E-4</v>
      </c>
      <c r="T59" s="146">
        <v>2.9999999999999997E-4</v>
      </c>
      <c r="U59" s="144">
        <v>21084</v>
      </c>
      <c r="V59" s="144">
        <v>98</v>
      </c>
      <c r="W59" s="148">
        <v>0.21180555555555555</v>
      </c>
      <c r="X59" s="149">
        <v>42705</v>
      </c>
      <c r="Y59" s="13" t="s">
        <v>38</v>
      </c>
    </row>
    <row r="60" spans="1:25" ht="15.75" thickBot="1" x14ac:dyDescent="0.2">
      <c r="A60" s="14">
        <v>150073</v>
      </c>
      <c r="B60" s="150" t="s">
        <v>178</v>
      </c>
      <c r="C60" s="14">
        <v>1.0309999999999999</v>
      </c>
      <c r="D60" s="151">
        <v>2.8999999999999998E-3</v>
      </c>
      <c r="E60" s="150">
        <v>8.76</v>
      </c>
      <c r="F60" s="14">
        <v>1.028</v>
      </c>
      <c r="G60" s="152">
        <v>-2.8999999999999998E-3</v>
      </c>
      <c r="H60" s="152">
        <v>3.5000000000000003E-2</v>
      </c>
      <c r="I60" s="150">
        <v>5</v>
      </c>
      <c r="J60" s="150">
        <v>5</v>
      </c>
      <c r="K60" s="152">
        <v>4.9849999999999998E-2</v>
      </c>
      <c r="L60" s="150" t="s">
        <v>40</v>
      </c>
      <c r="M60" s="14" t="s">
        <v>174</v>
      </c>
      <c r="N60" s="156">
        <v>-4.0099999999999997E-2</v>
      </c>
      <c r="O60" s="18">
        <v>0.52259999999999995</v>
      </c>
      <c r="P60" s="152">
        <v>-7.7000000000000002E-3</v>
      </c>
      <c r="Q60" s="152">
        <v>0.70150000000000001</v>
      </c>
      <c r="R60" s="152">
        <v>7.3000000000000001E-3</v>
      </c>
      <c r="S60" s="152">
        <v>1.8499999999999999E-2</v>
      </c>
      <c r="T60" s="152">
        <v>3.5000000000000001E-3</v>
      </c>
      <c r="U60" s="150">
        <v>365</v>
      </c>
      <c r="V60" s="150">
        <v>-1</v>
      </c>
      <c r="W60" s="153">
        <v>0.17083333333333331</v>
      </c>
      <c r="X60" s="154">
        <v>42738</v>
      </c>
      <c r="Y60" s="21" t="s">
        <v>38</v>
      </c>
    </row>
    <row r="61" spans="1:25" ht="15.75" thickBot="1" x14ac:dyDescent="0.2">
      <c r="A61" s="7">
        <v>150112</v>
      </c>
      <c r="B61" s="144" t="s">
        <v>265</v>
      </c>
      <c r="C61" s="7">
        <v>1.0069999999999999</v>
      </c>
      <c r="D61" s="147">
        <v>1E-3</v>
      </c>
      <c r="E61" s="144">
        <v>0.57999999999999996</v>
      </c>
      <c r="F61" s="7">
        <v>1.0035000000000001</v>
      </c>
      <c r="G61" s="146">
        <v>-3.5000000000000001E-3</v>
      </c>
      <c r="H61" s="146">
        <v>3.5000000000000003E-2</v>
      </c>
      <c r="I61" s="144">
        <v>5</v>
      </c>
      <c r="J61" s="144">
        <v>5</v>
      </c>
      <c r="K61" s="146">
        <v>4.9829999999999999E-2</v>
      </c>
      <c r="L61" s="144" t="s">
        <v>40</v>
      </c>
      <c r="M61" s="7" t="s">
        <v>266</v>
      </c>
      <c r="N61" s="145">
        <v>-3.3099999999999997E-2</v>
      </c>
      <c r="O61" s="23">
        <v>0.48070000000000002</v>
      </c>
      <c r="P61" s="146">
        <v>-7.7000000000000002E-3</v>
      </c>
      <c r="Q61" s="146">
        <v>0.65720000000000001</v>
      </c>
      <c r="R61" s="146">
        <v>-1.1000000000000001E-3</v>
      </c>
      <c r="S61" s="146">
        <v>-4.7999999999999996E-3</v>
      </c>
      <c r="T61" s="146">
        <v>-8.9999999999999993E-3</v>
      </c>
      <c r="U61" s="144">
        <v>989</v>
      </c>
      <c r="V61" s="144">
        <v>-3</v>
      </c>
      <c r="W61" s="148">
        <v>0.21180555555555555</v>
      </c>
      <c r="X61" s="149">
        <v>42919</v>
      </c>
      <c r="Y61" s="13" t="s">
        <v>38</v>
      </c>
    </row>
    <row r="62" spans="1:25" ht="15.75" thickBot="1" x14ac:dyDescent="0.2">
      <c r="A62" s="14">
        <v>150090</v>
      </c>
      <c r="B62" s="150" t="s">
        <v>173</v>
      </c>
      <c r="C62" s="14">
        <v>1.032</v>
      </c>
      <c r="D62" s="151">
        <v>2.8999999999999998E-3</v>
      </c>
      <c r="E62" s="150">
        <v>14.37</v>
      </c>
      <c r="F62" s="14">
        <v>1.0284</v>
      </c>
      <c r="G62" s="152">
        <v>-3.5000000000000001E-3</v>
      </c>
      <c r="H62" s="152">
        <v>3.5000000000000003E-2</v>
      </c>
      <c r="I62" s="150">
        <v>5</v>
      </c>
      <c r="J62" s="150">
        <v>5</v>
      </c>
      <c r="K62" s="152">
        <v>4.9820000000000003E-2</v>
      </c>
      <c r="L62" s="150" t="s">
        <v>40</v>
      </c>
      <c r="M62" s="14" t="s">
        <v>174</v>
      </c>
      <c r="N62" s="156">
        <v>-4.0099999999999997E-2</v>
      </c>
      <c r="O62" s="18">
        <v>0.39300000000000002</v>
      </c>
      <c r="P62" s="152">
        <v>-8.6E-3</v>
      </c>
      <c r="Q62" s="152">
        <v>0.8992</v>
      </c>
      <c r="R62" s="152">
        <v>-3.8999999999999998E-3</v>
      </c>
      <c r="S62" s="152">
        <v>-6.1999999999999998E-3</v>
      </c>
      <c r="T62" s="152">
        <v>6.9999999999999999E-4</v>
      </c>
      <c r="U62" s="150">
        <v>1138</v>
      </c>
      <c r="V62" s="150">
        <v>-11</v>
      </c>
      <c r="W62" s="153">
        <v>0.21180555555555555</v>
      </c>
      <c r="X62" s="154">
        <v>42738</v>
      </c>
      <c r="Y62" s="21" t="s">
        <v>38</v>
      </c>
    </row>
    <row r="63" spans="1:25" ht="15.75" thickBot="1" x14ac:dyDescent="0.2">
      <c r="A63" s="7">
        <v>150064</v>
      </c>
      <c r="B63" s="144" t="s">
        <v>165</v>
      </c>
      <c r="C63" s="7">
        <v>1.034</v>
      </c>
      <c r="D63" s="147">
        <v>2.8999999999999998E-3</v>
      </c>
      <c r="E63" s="144">
        <v>7.45</v>
      </c>
      <c r="F63" s="7">
        <v>1.028</v>
      </c>
      <c r="G63" s="146">
        <v>-5.7999999999999996E-3</v>
      </c>
      <c r="H63" s="146">
        <v>3.5000000000000003E-2</v>
      </c>
      <c r="I63" s="144">
        <v>5</v>
      </c>
      <c r="J63" s="144">
        <v>5</v>
      </c>
      <c r="K63" s="146">
        <v>4.9700000000000001E-2</v>
      </c>
      <c r="L63" s="144" t="s">
        <v>40</v>
      </c>
      <c r="M63" s="7" t="s">
        <v>166</v>
      </c>
      <c r="N63" s="145">
        <v>-2.8000000000000001E-2</v>
      </c>
      <c r="O63" s="23">
        <v>0.45090000000000002</v>
      </c>
      <c r="P63" s="146">
        <v>-1.0500000000000001E-2</v>
      </c>
      <c r="Q63" s="146">
        <v>0.95679999999999998</v>
      </c>
      <c r="R63" s="146">
        <v>8.0999999999999996E-3</v>
      </c>
      <c r="S63" s="146">
        <v>-4.4000000000000003E-3</v>
      </c>
      <c r="T63" s="146">
        <v>7.4999999999999997E-3</v>
      </c>
      <c r="U63" s="144">
        <v>271</v>
      </c>
      <c r="V63" s="144">
        <v>0</v>
      </c>
      <c r="W63" s="148">
        <v>0.17083333333333331</v>
      </c>
      <c r="X63" s="149">
        <v>42738</v>
      </c>
      <c r="Y63" s="13" t="s">
        <v>38</v>
      </c>
    </row>
    <row r="64" spans="1:25" ht="15.75" thickBot="1" x14ac:dyDescent="0.2">
      <c r="A64" s="14">
        <v>150211</v>
      </c>
      <c r="B64" s="150" t="s">
        <v>175</v>
      </c>
      <c r="C64" s="14">
        <v>1.038</v>
      </c>
      <c r="D64" s="156">
        <v>-1E-3</v>
      </c>
      <c r="E64" s="150">
        <v>1955.31</v>
      </c>
      <c r="F64" s="14">
        <v>1.03</v>
      </c>
      <c r="G64" s="152">
        <v>-7.7999999999999996E-3</v>
      </c>
      <c r="H64" s="152">
        <v>3.5000000000000003E-2</v>
      </c>
      <c r="I64" s="150">
        <v>5</v>
      </c>
      <c r="J64" s="150">
        <v>5</v>
      </c>
      <c r="K64" s="152">
        <v>4.9599999999999998E-2</v>
      </c>
      <c r="L64" s="150" t="s">
        <v>40</v>
      </c>
      <c r="M64" s="14" t="s">
        <v>176</v>
      </c>
      <c r="N64" s="156">
        <v>-5.1499999999999997E-2</v>
      </c>
      <c r="O64" s="18">
        <v>0.30909999999999999</v>
      </c>
      <c r="P64" s="152">
        <v>-1.24E-2</v>
      </c>
      <c r="Q64" s="152">
        <v>0.61929999999999996</v>
      </c>
      <c r="R64" s="152">
        <v>8.8000000000000005E-3</v>
      </c>
      <c r="S64" s="152">
        <v>1.5E-3</v>
      </c>
      <c r="T64" s="152">
        <v>0</v>
      </c>
      <c r="U64" s="150">
        <v>97123</v>
      </c>
      <c r="V64" s="150">
        <v>1483</v>
      </c>
      <c r="W64" s="153">
        <v>0.21180555555555555</v>
      </c>
      <c r="X64" s="154">
        <v>42719</v>
      </c>
      <c r="Y64" s="21" t="s">
        <v>38</v>
      </c>
    </row>
    <row r="65" spans="1:25" ht="15.75" thickBot="1" x14ac:dyDescent="0.2">
      <c r="A65" s="7">
        <v>150213</v>
      </c>
      <c r="B65" s="144" t="s">
        <v>177</v>
      </c>
      <c r="C65" s="7">
        <v>1.0389999999999999</v>
      </c>
      <c r="D65" s="145">
        <v>-1E-3</v>
      </c>
      <c r="E65" s="144">
        <v>1679.55</v>
      </c>
      <c r="F65" s="7">
        <v>1.028</v>
      </c>
      <c r="G65" s="146">
        <v>-1.0699999999999999E-2</v>
      </c>
      <c r="H65" s="146">
        <v>3.5000000000000003E-2</v>
      </c>
      <c r="I65" s="144">
        <v>5</v>
      </c>
      <c r="J65" s="144">
        <v>5</v>
      </c>
      <c r="K65" s="146">
        <v>4.9459999999999997E-2</v>
      </c>
      <c r="L65" s="144" t="s">
        <v>40</v>
      </c>
      <c r="M65" s="7" t="s">
        <v>174</v>
      </c>
      <c r="N65" s="145">
        <v>-4.0099999999999997E-2</v>
      </c>
      <c r="O65" s="23">
        <v>0.13950000000000001</v>
      </c>
      <c r="P65" s="146">
        <v>-1.5299999999999999E-2</v>
      </c>
      <c r="Q65" s="146">
        <v>1.6933</v>
      </c>
      <c r="R65" s="146">
        <v>-1E-4</v>
      </c>
      <c r="S65" s="146">
        <v>-5.7999999999999996E-3</v>
      </c>
      <c r="T65" s="146">
        <v>-2E-3</v>
      </c>
      <c r="U65" s="144">
        <v>100779</v>
      </c>
      <c r="V65" s="144">
        <v>-828</v>
      </c>
      <c r="W65" s="148">
        <v>0.21180555555555555</v>
      </c>
      <c r="X65" s="149">
        <v>42738</v>
      </c>
      <c r="Y65" s="13" t="s">
        <v>38</v>
      </c>
    </row>
    <row r="66" spans="1:25" ht="15.75" thickBot="1" x14ac:dyDescent="0.2">
      <c r="A66" s="14">
        <v>502054</v>
      </c>
      <c r="B66" s="150" t="s">
        <v>55</v>
      </c>
      <c r="C66" s="14">
        <v>1.0649999999999999</v>
      </c>
      <c r="D66" s="151">
        <v>1.14E-2</v>
      </c>
      <c r="E66" s="150">
        <v>123.46</v>
      </c>
      <c r="F66" s="14">
        <v>1.052</v>
      </c>
      <c r="G66" s="152">
        <v>-1.24E-2</v>
      </c>
      <c r="H66" s="152">
        <v>3.5000000000000003E-2</v>
      </c>
      <c r="I66" s="150">
        <v>5.5</v>
      </c>
      <c r="J66" s="150">
        <v>5</v>
      </c>
      <c r="K66" s="152">
        <v>4.9439999999999998E-2</v>
      </c>
      <c r="L66" s="150" t="s">
        <v>40</v>
      </c>
      <c r="M66" s="14" t="s">
        <v>56</v>
      </c>
      <c r="N66" s="156">
        <v>-2.4199999999999999E-2</v>
      </c>
      <c r="O66" s="18">
        <v>0.38700000000000001</v>
      </c>
      <c r="P66" s="152">
        <v>-1.6899999999999998E-2</v>
      </c>
      <c r="Q66" s="162">
        <v>0.41239999999999999</v>
      </c>
      <c r="R66" s="152">
        <v>-8.0000000000000002E-3</v>
      </c>
      <c r="S66" s="152">
        <v>5.0000000000000001E-4</v>
      </c>
      <c r="T66" s="152">
        <v>4.7000000000000002E-3</v>
      </c>
      <c r="U66" s="150">
        <v>8256</v>
      </c>
      <c r="V66" s="150">
        <v>-1</v>
      </c>
      <c r="W66" s="153">
        <v>0.21180555555555555</v>
      </c>
      <c r="X66" s="154">
        <v>42704</v>
      </c>
      <c r="Y66" s="21" t="s">
        <v>38</v>
      </c>
    </row>
    <row r="67" spans="1:25" ht="15.75" thickBot="1" x14ac:dyDescent="0.2">
      <c r="A67" s="7">
        <v>150104</v>
      </c>
      <c r="B67" s="144" t="s">
        <v>286</v>
      </c>
      <c r="C67" s="7">
        <v>1.04</v>
      </c>
      <c r="D67" s="145">
        <v>-4.7999999999999996E-3</v>
      </c>
      <c r="E67" s="144">
        <v>0.21</v>
      </c>
      <c r="F67" s="7">
        <v>1.028</v>
      </c>
      <c r="G67" s="146">
        <v>-1.17E-2</v>
      </c>
      <c r="H67" s="146">
        <v>3.5000000000000003E-2</v>
      </c>
      <c r="I67" s="144">
        <v>5</v>
      </c>
      <c r="J67" s="144">
        <v>5</v>
      </c>
      <c r="K67" s="146">
        <v>4.9410000000000003E-2</v>
      </c>
      <c r="L67" s="144" t="s">
        <v>40</v>
      </c>
      <c r="M67" s="7" t="s">
        <v>88</v>
      </c>
      <c r="N67" s="145">
        <v>-1.5699999999999999E-2</v>
      </c>
      <c r="O67" s="23">
        <v>0.4209</v>
      </c>
      <c r="P67" s="146">
        <v>-1.6199999999999999E-2</v>
      </c>
      <c r="Q67" s="146">
        <v>0.74419999999999997</v>
      </c>
      <c r="R67" s="146">
        <v>-1.4500000000000001E-2</v>
      </c>
      <c r="S67" s="146">
        <v>-7.7000000000000002E-3</v>
      </c>
      <c r="T67" s="146">
        <v>-4.3E-3</v>
      </c>
      <c r="U67" s="144">
        <v>758</v>
      </c>
      <c r="V67" s="144">
        <v>-1</v>
      </c>
      <c r="W67" s="148">
        <v>0.21180555555555555</v>
      </c>
      <c r="X67" s="149">
        <v>42738</v>
      </c>
      <c r="Y67" s="13" t="s">
        <v>38</v>
      </c>
    </row>
    <row r="68" spans="1:25" ht="15.75" thickBot="1" x14ac:dyDescent="0.2">
      <c r="A68" s="14">
        <v>150030</v>
      </c>
      <c r="B68" s="150" t="s">
        <v>179</v>
      </c>
      <c r="C68" s="14">
        <v>1.04</v>
      </c>
      <c r="D68" s="156">
        <v>-1.4200000000000001E-2</v>
      </c>
      <c r="E68" s="150">
        <v>2.36</v>
      </c>
      <c r="F68" s="14">
        <v>1.028</v>
      </c>
      <c r="G68" s="152">
        <v>-1.17E-2</v>
      </c>
      <c r="H68" s="152">
        <v>3.5000000000000003E-2</v>
      </c>
      <c r="I68" s="150">
        <v>5</v>
      </c>
      <c r="J68" s="150">
        <v>5</v>
      </c>
      <c r="K68" s="152">
        <v>4.9410000000000003E-2</v>
      </c>
      <c r="L68" s="150" t="s">
        <v>40</v>
      </c>
      <c r="M68" s="14" t="s">
        <v>180</v>
      </c>
      <c r="N68" s="156">
        <v>-1.9900000000000001E-2</v>
      </c>
      <c r="O68" s="18">
        <v>0.37790000000000001</v>
      </c>
      <c r="P68" s="152">
        <v>-1.6199999999999999E-2</v>
      </c>
      <c r="Q68" s="152">
        <v>0.94699999999999995</v>
      </c>
      <c r="R68" s="152">
        <v>-1.1900000000000001E-2</v>
      </c>
      <c r="S68" s="152">
        <v>-9.1000000000000004E-3</v>
      </c>
      <c r="T68" s="152">
        <v>-8.6999999999999994E-3</v>
      </c>
      <c r="U68" s="150">
        <v>3183</v>
      </c>
      <c r="V68" s="150">
        <v>-1</v>
      </c>
      <c r="W68" s="153">
        <v>0.21180555555555555</v>
      </c>
      <c r="X68" s="154">
        <v>42738</v>
      </c>
      <c r="Y68" s="21" t="s">
        <v>38</v>
      </c>
    </row>
    <row r="69" spans="1:25" ht="15.75" thickBot="1" x14ac:dyDescent="0.2">
      <c r="A69" s="7">
        <v>150152</v>
      </c>
      <c r="B69" s="144" t="s">
        <v>183</v>
      </c>
      <c r="C69" s="7">
        <v>1.0509999999999999</v>
      </c>
      <c r="D69" s="145">
        <v>-2.8E-3</v>
      </c>
      <c r="E69" s="144">
        <v>4799.3</v>
      </c>
      <c r="F69" s="7">
        <v>1.028</v>
      </c>
      <c r="G69" s="146">
        <v>-2.24E-2</v>
      </c>
      <c r="H69" s="146">
        <v>3.5000000000000003E-2</v>
      </c>
      <c r="I69" s="144">
        <v>5</v>
      </c>
      <c r="J69" s="144">
        <v>5</v>
      </c>
      <c r="K69" s="146">
        <v>4.888E-2</v>
      </c>
      <c r="L69" s="144" t="s">
        <v>40</v>
      </c>
      <c r="M69" s="7" t="s">
        <v>129</v>
      </c>
      <c r="N69" s="145">
        <v>-5.45E-2</v>
      </c>
      <c r="O69" s="23">
        <v>0.35699999999999998</v>
      </c>
      <c r="P69" s="146">
        <v>-2.6499999999999999E-2</v>
      </c>
      <c r="Q69" s="146">
        <v>0.50939999999999996</v>
      </c>
      <c r="R69" s="146">
        <v>-1.6999999999999999E-3</v>
      </c>
      <c r="S69" s="146">
        <v>-6.1999999999999998E-3</v>
      </c>
      <c r="T69" s="146">
        <v>-3.3999999999999998E-3</v>
      </c>
      <c r="U69" s="144">
        <v>341396</v>
      </c>
      <c r="V69" s="144">
        <v>-106</v>
      </c>
      <c r="W69" s="148">
        <v>0.21180555555555555</v>
      </c>
      <c r="X69" s="149">
        <v>42738</v>
      </c>
      <c r="Y69" s="13" t="s">
        <v>38</v>
      </c>
    </row>
    <row r="70" spans="1:25" ht="15.75" thickBot="1" x14ac:dyDescent="0.2">
      <c r="A70" s="14">
        <v>502031</v>
      </c>
      <c r="B70" s="161" t="s">
        <v>65</v>
      </c>
      <c r="C70" s="14">
        <v>1.0529999999999999</v>
      </c>
      <c r="D70" s="156">
        <v>-8.9999999999999998E-4</v>
      </c>
      <c r="E70" s="150">
        <v>104.57</v>
      </c>
      <c r="F70" s="14">
        <v>1.0269999999999999</v>
      </c>
      <c r="G70" s="152">
        <v>-2.53E-2</v>
      </c>
      <c r="H70" s="152">
        <v>3.5000000000000003E-2</v>
      </c>
      <c r="I70" s="150">
        <v>5.5</v>
      </c>
      <c r="J70" s="150">
        <v>5</v>
      </c>
      <c r="K70" s="152">
        <v>4.8730000000000002E-2</v>
      </c>
      <c r="L70" s="150" t="s">
        <v>40</v>
      </c>
      <c r="M70" s="14" t="s">
        <v>66</v>
      </c>
      <c r="N70" s="156">
        <v>-2.4899999999999999E-2</v>
      </c>
      <c r="O70" s="18">
        <v>0.34410000000000002</v>
      </c>
      <c r="P70" s="152">
        <v>-2.93E-2</v>
      </c>
      <c r="Q70" s="152">
        <v>0.54100000000000004</v>
      </c>
      <c r="R70" s="152">
        <v>5.1999999999999998E-3</v>
      </c>
      <c r="S70" s="152">
        <v>4.0000000000000001E-3</v>
      </c>
      <c r="T70" s="152">
        <v>1.21E-2</v>
      </c>
      <c r="U70" s="150">
        <v>920</v>
      </c>
      <c r="V70" s="150">
        <v>35</v>
      </c>
      <c r="W70" s="153">
        <v>0.21180555555555555</v>
      </c>
      <c r="X70" s="154">
        <v>42580</v>
      </c>
      <c r="Y70" s="21" t="s">
        <v>38</v>
      </c>
    </row>
    <row r="71" spans="1:25" ht="15.75" thickBot="1" x14ac:dyDescent="0.2">
      <c r="A71" s="7">
        <v>150055</v>
      </c>
      <c r="B71" s="144" t="s">
        <v>184</v>
      </c>
      <c r="C71" s="7">
        <v>1.0580000000000001</v>
      </c>
      <c r="D71" s="145">
        <v>-4.7000000000000002E-3</v>
      </c>
      <c r="E71" s="144">
        <v>1.52</v>
      </c>
      <c r="F71" s="7">
        <v>1.0281</v>
      </c>
      <c r="G71" s="146">
        <v>-2.9100000000000001E-2</v>
      </c>
      <c r="H71" s="146">
        <v>3.5000000000000003E-2</v>
      </c>
      <c r="I71" s="144">
        <v>5</v>
      </c>
      <c r="J71" s="144">
        <v>5</v>
      </c>
      <c r="K71" s="146">
        <v>4.8550000000000003E-2</v>
      </c>
      <c r="L71" s="144" t="s">
        <v>40</v>
      </c>
      <c r="M71" s="7" t="s">
        <v>148</v>
      </c>
      <c r="N71" s="145">
        <v>-4.07E-2</v>
      </c>
      <c r="O71" s="23">
        <v>0.57589999999999997</v>
      </c>
      <c r="P71" s="146">
        <v>-3.3000000000000002E-2</v>
      </c>
      <c r="Q71" s="144" t="s">
        <v>37</v>
      </c>
      <c r="R71" s="146">
        <v>-1.5E-3</v>
      </c>
      <c r="S71" s="146">
        <v>-9.4000000000000004E-3</v>
      </c>
      <c r="T71" s="146">
        <v>-1.17E-2</v>
      </c>
      <c r="U71" s="144">
        <v>318</v>
      </c>
      <c r="V71" s="144">
        <v>-7</v>
      </c>
      <c r="W71" s="148">
        <v>0.17083333333333331</v>
      </c>
      <c r="X71" s="149">
        <v>42738</v>
      </c>
      <c r="Y71" s="13" t="s">
        <v>38</v>
      </c>
    </row>
    <row r="72" spans="1:25" ht="15.75" thickBot="1" x14ac:dyDescent="0.2">
      <c r="A72" s="14">
        <v>150036</v>
      </c>
      <c r="B72" s="150" t="s">
        <v>298</v>
      </c>
      <c r="C72" s="14">
        <v>1.0580000000000001</v>
      </c>
      <c r="D72" s="159">
        <v>0</v>
      </c>
      <c r="E72" s="150">
        <v>0.17</v>
      </c>
      <c r="F72" s="14">
        <v>1.028</v>
      </c>
      <c r="G72" s="152">
        <v>-2.92E-2</v>
      </c>
      <c r="H72" s="152">
        <v>3.5000000000000003E-2</v>
      </c>
      <c r="I72" s="150">
        <v>5</v>
      </c>
      <c r="J72" s="150">
        <v>5</v>
      </c>
      <c r="K72" s="152">
        <v>4.854E-2</v>
      </c>
      <c r="L72" s="150" t="s">
        <v>40</v>
      </c>
      <c r="M72" s="14" t="s">
        <v>36</v>
      </c>
      <c r="N72" s="156">
        <v>-1.5699999999999999E-2</v>
      </c>
      <c r="O72" s="18">
        <v>0.58620000000000005</v>
      </c>
      <c r="P72" s="152">
        <v>-3.3000000000000002E-2</v>
      </c>
      <c r="Q72" s="152">
        <v>0.55800000000000005</v>
      </c>
      <c r="R72" s="152">
        <v>2.0500000000000001E-2</v>
      </c>
      <c r="S72" s="152">
        <v>7.7000000000000002E-3</v>
      </c>
      <c r="T72" s="152">
        <v>1.15E-2</v>
      </c>
      <c r="U72" s="150">
        <v>187</v>
      </c>
      <c r="V72" s="150">
        <v>0</v>
      </c>
      <c r="W72" s="153">
        <v>0.17083333333333331</v>
      </c>
      <c r="X72" s="154">
        <v>42738</v>
      </c>
      <c r="Y72" s="21" t="s">
        <v>38</v>
      </c>
    </row>
    <row r="73" spans="1:25" ht="15.75" thickBot="1" x14ac:dyDescent="0.2">
      <c r="A73" s="7">
        <v>150135</v>
      </c>
      <c r="B73" s="144" t="s">
        <v>345</v>
      </c>
      <c r="C73" s="7">
        <v>1.0249999999999999</v>
      </c>
      <c r="D73" s="145">
        <v>-3.8999999999999998E-3</v>
      </c>
      <c r="E73" s="144">
        <v>1.05</v>
      </c>
      <c r="F73" s="7">
        <v>1.028</v>
      </c>
      <c r="G73" s="146">
        <v>2.8999999999999998E-3</v>
      </c>
      <c r="H73" s="146">
        <v>3.5000000000000003E-2</v>
      </c>
      <c r="I73" s="144">
        <v>5</v>
      </c>
      <c r="J73" s="144">
        <v>5</v>
      </c>
      <c r="K73" s="146">
        <v>4.752E-2</v>
      </c>
      <c r="L73" s="144">
        <v>3.67</v>
      </c>
      <c r="M73" s="7" t="s">
        <v>187</v>
      </c>
      <c r="N73" s="145">
        <v>-8.3999999999999995E-3</v>
      </c>
      <c r="O73" s="146">
        <v>0.17730000000000001</v>
      </c>
      <c r="P73" s="144" t="s">
        <v>37</v>
      </c>
      <c r="Q73" s="146">
        <v>1.5748</v>
      </c>
      <c r="R73" s="146">
        <v>-8.0999999999999996E-3</v>
      </c>
      <c r="S73" s="146">
        <v>-2.5999999999999999E-3</v>
      </c>
      <c r="T73" s="146">
        <v>1.2999999999999999E-3</v>
      </c>
      <c r="U73" s="144">
        <v>2028</v>
      </c>
      <c r="V73" s="144">
        <v>-4</v>
      </c>
      <c r="W73" s="148">
        <v>0.21180555555555555</v>
      </c>
      <c r="X73" s="149">
        <v>42738</v>
      </c>
      <c r="Y73" s="13" t="s">
        <v>38</v>
      </c>
    </row>
    <row r="74" spans="1:25" ht="15.75" thickBot="1" x14ac:dyDescent="0.2">
      <c r="A74" s="14">
        <v>150012</v>
      </c>
      <c r="B74" s="150" t="s">
        <v>185</v>
      </c>
      <c r="C74" s="14">
        <v>1.028</v>
      </c>
      <c r="D74" s="151">
        <v>3.8999999999999998E-3</v>
      </c>
      <c r="E74" s="150">
        <v>62.14</v>
      </c>
      <c r="F74" s="14">
        <v>1.014</v>
      </c>
      <c r="G74" s="152">
        <v>-1.38E-2</v>
      </c>
      <c r="H74" s="150" t="s">
        <v>186</v>
      </c>
      <c r="I74" s="150">
        <v>5</v>
      </c>
      <c r="J74" s="150">
        <v>5</v>
      </c>
      <c r="K74" s="152">
        <v>4.6989999999999997E-2</v>
      </c>
      <c r="L74" s="150" t="s">
        <v>40</v>
      </c>
      <c r="M74" s="14" t="s">
        <v>187</v>
      </c>
      <c r="N74" s="156">
        <v>-8.3999999999999995E-3</v>
      </c>
      <c r="O74" s="18">
        <v>0.51070000000000004</v>
      </c>
      <c r="P74" s="152">
        <v>-1.5800000000000002E-2</v>
      </c>
      <c r="Q74" s="150" t="s">
        <v>37</v>
      </c>
      <c r="R74" s="152">
        <v>-8.6999999999999994E-3</v>
      </c>
      <c r="S74" s="152">
        <v>-5.8999999999999999E-3</v>
      </c>
      <c r="T74" s="152">
        <v>-3.2000000000000002E-3</v>
      </c>
      <c r="U74" s="150">
        <v>8119</v>
      </c>
      <c r="V74" s="150">
        <v>-3</v>
      </c>
      <c r="W74" s="153">
        <v>0.17083333333333331</v>
      </c>
      <c r="X74" s="154">
        <v>43570</v>
      </c>
      <c r="Y74" s="21" t="s">
        <v>38</v>
      </c>
    </row>
    <row r="75" spans="1:25" ht="15.75" thickBot="1" x14ac:dyDescent="0.2">
      <c r="A75" s="7">
        <v>150085</v>
      </c>
      <c r="B75" s="144" t="s">
        <v>188</v>
      </c>
      <c r="C75" s="7">
        <v>1.014</v>
      </c>
      <c r="D75" s="145">
        <v>-1E-3</v>
      </c>
      <c r="E75" s="144">
        <v>348.67</v>
      </c>
      <c r="F75" s="7">
        <v>1.0106999999999999</v>
      </c>
      <c r="G75" s="146">
        <v>-3.3E-3</v>
      </c>
      <c r="H75" s="146">
        <v>3.5000000000000003E-2</v>
      </c>
      <c r="I75" s="144">
        <v>5</v>
      </c>
      <c r="J75" s="144">
        <v>5</v>
      </c>
      <c r="K75" s="146">
        <v>4.5379999999999997E-2</v>
      </c>
      <c r="L75" s="144">
        <v>0.78</v>
      </c>
      <c r="M75" s="7" t="s">
        <v>189</v>
      </c>
      <c r="N75" s="145">
        <v>-4.2799999999999998E-2</v>
      </c>
      <c r="O75" s="146">
        <v>0.3861</v>
      </c>
      <c r="P75" s="144" t="s">
        <v>37</v>
      </c>
      <c r="Q75" s="160">
        <v>0.94779999999999998</v>
      </c>
      <c r="R75" s="146">
        <v>5.5999999999999999E-3</v>
      </c>
      <c r="S75" s="146">
        <v>4.4000000000000003E-3</v>
      </c>
      <c r="T75" s="146">
        <v>6.9999999999999999E-4</v>
      </c>
      <c r="U75" s="144">
        <v>18939</v>
      </c>
      <c r="V75" s="144">
        <v>39</v>
      </c>
      <c r="W75" s="148">
        <v>0.21180555555555555</v>
      </c>
      <c r="X75" s="149">
        <v>42863</v>
      </c>
      <c r="Y75" s="13" t="s">
        <v>38</v>
      </c>
    </row>
    <row r="76" spans="1:25" ht="15.75" thickBot="1" x14ac:dyDescent="0.2">
      <c r="A76" s="14">
        <v>150083</v>
      </c>
      <c r="B76" s="150" t="s">
        <v>287</v>
      </c>
      <c r="C76" s="14">
        <v>1.133</v>
      </c>
      <c r="D76" s="156">
        <v>-1.8E-3</v>
      </c>
      <c r="E76" s="150">
        <v>5.92</v>
      </c>
      <c r="F76" s="14">
        <v>1.0284</v>
      </c>
      <c r="G76" s="152">
        <v>-0.1017</v>
      </c>
      <c r="H76" s="152">
        <v>3.5000000000000003E-2</v>
      </c>
      <c r="I76" s="150">
        <v>5</v>
      </c>
      <c r="J76" s="150">
        <v>5</v>
      </c>
      <c r="K76" s="152">
        <v>4.5269999999999998E-2</v>
      </c>
      <c r="L76" s="150" t="s">
        <v>40</v>
      </c>
      <c r="M76" s="14" t="s">
        <v>266</v>
      </c>
      <c r="N76" s="156">
        <v>-3.3099999999999997E-2</v>
      </c>
      <c r="O76" s="18">
        <v>0.35720000000000002</v>
      </c>
      <c r="P76" s="152">
        <v>-9.7000000000000003E-2</v>
      </c>
      <c r="Q76" s="152">
        <v>1.0112000000000001</v>
      </c>
      <c r="R76" s="152">
        <v>4.0800000000000003E-2</v>
      </c>
      <c r="S76" s="152">
        <v>1.49E-2</v>
      </c>
      <c r="T76" s="152">
        <v>-1E-3</v>
      </c>
      <c r="U76" s="150">
        <v>693</v>
      </c>
      <c r="V76" s="150">
        <v>0</v>
      </c>
      <c r="W76" s="153">
        <v>0.21180555555555555</v>
      </c>
      <c r="X76" s="154">
        <v>42738</v>
      </c>
      <c r="Y76" s="21" t="s">
        <v>38</v>
      </c>
    </row>
    <row r="77" spans="1:25" ht="15.75" thickBot="1" x14ac:dyDescent="0.2">
      <c r="A77" s="7">
        <v>150059</v>
      </c>
      <c r="B77" s="144" t="s">
        <v>190</v>
      </c>
      <c r="C77" s="7">
        <v>1.1930000000000001</v>
      </c>
      <c r="D77" s="145">
        <v>-1.9699999999999999E-2</v>
      </c>
      <c r="E77" s="144">
        <v>2.34</v>
      </c>
      <c r="F77" s="7">
        <v>1.028</v>
      </c>
      <c r="G77" s="146">
        <v>-0.1605</v>
      </c>
      <c r="H77" s="146">
        <v>3.5000000000000003E-2</v>
      </c>
      <c r="I77" s="144">
        <v>5</v>
      </c>
      <c r="J77" s="144">
        <v>5</v>
      </c>
      <c r="K77" s="146">
        <v>4.292E-2</v>
      </c>
      <c r="L77" s="144" t="s">
        <v>40</v>
      </c>
      <c r="M77" s="7" t="s">
        <v>191</v>
      </c>
      <c r="N77" s="145">
        <v>-3.5200000000000002E-2</v>
      </c>
      <c r="O77" s="23">
        <v>0.48209999999999997</v>
      </c>
      <c r="P77" s="146">
        <v>-0.1424</v>
      </c>
      <c r="Q77" s="146">
        <v>1.3072999999999999</v>
      </c>
      <c r="R77" s="146">
        <v>-9.1999999999999998E-3</v>
      </c>
      <c r="S77" s="146">
        <v>-4.3E-3</v>
      </c>
      <c r="T77" s="146">
        <v>-5.3E-3</v>
      </c>
      <c r="U77" s="144">
        <v>4243</v>
      </c>
      <c r="V77" s="144">
        <v>-2</v>
      </c>
      <c r="W77" s="148">
        <v>0.17083333333333331</v>
      </c>
      <c r="X77" s="149">
        <v>42738</v>
      </c>
      <c r="Y77" s="13" t="s">
        <v>38</v>
      </c>
    </row>
    <row r="78" spans="1:25" ht="15.75" thickBot="1" x14ac:dyDescent="0.2">
      <c r="A78" s="14">
        <v>150096</v>
      </c>
      <c r="B78" s="150" t="s">
        <v>192</v>
      </c>
      <c r="C78" s="14">
        <v>1.107</v>
      </c>
      <c r="D78" s="156">
        <v>-2.7000000000000001E-3</v>
      </c>
      <c r="E78" s="150">
        <v>5.31</v>
      </c>
      <c r="F78" s="14">
        <v>1.028</v>
      </c>
      <c r="G78" s="152">
        <v>-7.6799999999999993E-2</v>
      </c>
      <c r="H78" s="152">
        <v>3.5000000000000003E-2</v>
      </c>
      <c r="I78" s="150">
        <v>5</v>
      </c>
      <c r="J78" s="150">
        <v>5</v>
      </c>
      <c r="K78" s="152">
        <v>-3.329E-2</v>
      </c>
      <c r="L78" s="150">
        <v>0.92</v>
      </c>
      <c r="M78" s="14" t="s">
        <v>193</v>
      </c>
      <c r="N78" s="156">
        <v>-3.8300000000000001E-2</v>
      </c>
      <c r="O78" s="152">
        <v>0.34410000000000002</v>
      </c>
      <c r="P78" s="150" t="s">
        <v>37</v>
      </c>
      <c r="Q78" s="152">
        <v>1.0528999999999999</v>
      </c>
      <c r="R78" s="152">
        <v>-3.8E-3</v>
      </c>
      <c r="S78" s="152">
        <v>-4.4999999999999997E-3</v>
      </c>
      <c r="T78" s="152">
        <v>-7.0000000000000001E-3</v>
      </c>
      <c r="U78" s="150">
        <v>12379</v>
      </c>
      <c r="V78" s="150">
        <v>-14</v>
      </c>
      <c r="W78" s="153">
        <v>0.21180555555555555</v>
      </c>
      <c r="X78" s="154">
        <v>42738</v>
      </c>
      <c r="Y78" s="21" t="s">
        <v>38</v>
      </c>
    </row>
    <row r="79" spans="1:25" ht="14.25" thickBot="1" x14ac:dyDescent="0.2">
      <c r="A79" s="44" t="s">
        <v>243</v>
      </c>
      <c r="B79" s="36"/>
      <c r="C79" s="35"/>
      <c r="D79" s="43">
        <f>AVERAGE(D43:D78)</f>
        <v>-1.1722222222222221E-3</v>
      </c>
      <c r="E79" s="36"/>
      <c r="F79" s="35"/>
      <c r="G79" s="43">
        <f>AVERAGE(G43:G78)</f>
        <v>-1.1686111111111111E-2</v>
      </c>
      <c r="H79" s="37"/>
      <c r="I79" s="36"/>
      <c r="J79" s="36"/>
      <c r="K79" s="43">
        <f>AVERAGE(K43:K78)</f>
        <v>4.8289166666666675E-2</v>
      </c>
      <c r="L79" s="36"/>
      <c r="M79" s="35"/>
      <c r="N79" s="38"/>
      <c r="O79" s="39"/>
      <c r="P79" s="43">
        <f>AVERAGE(P43:P78)</f>
        <v>-1.7529032258064518E-2</v>
      </c>
      <c r="Q79" s="37"/>
      <c r="R79" s="43">
        <f>AVERAGE(R43:R78)</f>
        <v>1.9527777777777781E-3</v>
      </c>
      <c r="S79" s="37"/>
      <c r="T79" s="37"/>
      <c r="U79" s="36"/>
      <c r="V79" s="36"/>
      <c r="W79" s="40"/>
      <c r="X79" s="41"/>
      <c r="Y79" s="42"/>
    </row>
    <row r="80" spans="1:25" ht="15.75" thickBot="1" x14ac:dyDescent="0.2">
      <c r="A80" s="7">
        <v>150049</v>
      </c>
      <c r="B80" s="144" t="s">
        <v>142</v>
      </c>
      <c r="C80" s="7">
        <v>1</v>
      </c>
      <c r="D80" s="147">
        <v>1E-3</v>
      </c>
      <c r="E80" s="144">
        <v>81.52</v>
      </c>
      <c r="F80" s="7">
        <v>1.0169999999999999</v>
      </c>
      <c r="G80" s="146">
        <v>1.67E-2</v>
      </c>
      <c r="H80" s="146">
        <v>3.2000000000000001E-2</v>
      </c>
      <c r="I80" s="144">
        <v>4.7</v>
      </c>
      <c r="J80" s="144">
        <v>4.7</v>
      </c>
      <c r="K80" s="146">
        <v>4.7809999999999998E-2</v>
      </c>
      <c r="L80" s="144" t="s">
        <v>40</v>
      </c>
      <c r="M80" s="7" t="s">
        <v>36</v>
      </c>
      <c r="N80" s="157">
        <v>0</v>
      </c>
      <c r="O80" s="23">
        <v>0.52270000000000005</v>
      </c>
      <c r="P80" s="146">
        <v>9.4999999999999998E-3</v>
      </c>
      <c r="Q80" s="144" t="s">
        <v>37</v>
      </c>
      <c r="R80" s="146">
        <v>-1.7600000000000001E-2</v>
      </c>
      <c r="S80" s="146">
        <v>-8.2000000000000007E-3</v>
      </c>
      <c r="T80" s="146">
        <v>-2E-3</v>
      </c>
      <c r="U80" s="144">
        <v>1934</v>
      </c>
      <c r="V80" s="144">
        <v>-3</v>
      </c>
      <c r="W80" s="148">
        <v>0.21180555555555555</v>
      </c>
      <c r="X80" s="149">
        <v>42807</v>
      </c>
      <c r="Y80" s="13" t="s">
        <v>38</v>
      </c>
    </row>
    <row r="81" spans="1:25" ht="15.75" thickBot="1" x14ac:dyDescent="0.2">
      <c r="A81" s="14">
        <v>150148</v>
      </c>
      <c r="B81" s="150" t="s">
        <v>143</v>
      </c>
      <c r="C81" s="14">
        <v>1.018</v>
      </c>
      <c r="D81" s="151">
        <v>2E-3</v>
      </c>
      <c r="E81" s="150">
        <v>302.38</v>
      </c>
      <c r="F81" s="14">
        <v>1.0289999999999999</v>
      </c>
      <c r="G81" s="152">
        <v>1.0699999999999999E-2</v>
      </c>
      <c r="H81" s="152">
        <v>3.2000000000000001E-2</v>
      </c>
      <c r="I81" s="150">
        <v>4.7</v>
      </c>
      <c r="J81" s="150">
        <v>4.7</v>
      </c>
      <c r="K81" s="152">
        <v>4.752E-2</v>
      </c>
      <c r="L81" s="150" t="s">
        <v>40</v>
      </c>
      <c r="M81" s="14" t="s">
        <v>144</v>
      </c>
      <c r="N81" s="156">
        <v>-1.6799999999999999E-2</v>
      </c>
      <c r="O81" s="18">
        <v>0.18149999999999999</v>
      </c>
      <c r="P81" s="152">
        <v>2.8E-3</v>
      </c>
      <c r="Q81" s="152">
        <v>0.91979999999999995</v>
      </c>
      <c r="R81" s="152">
        <v>2.0000000000000001E-4</v>
      </c>
      <c r="S81" s="152">
        <v>-4.4000000000000003E-3</v>
      </c>
      <c r="T81" s="152">
        <v>-6.4000000000000003E-3</v>
      </c>
      <c r="U81" s="150">
        <v>13787</v>
      </c>
      <c r="V81" s="150">
        <v>-50</v>
      </c>
      <c r="W81" s="153">
        <v>0.21180555555555555</v>
      </c>
      <c r="X81" s="154">
        <v>42719</v>
      </c>
      <c r="Y81" s="21" t="s">
        <v>38</v>
      </c>
    </row>
    <row r="82" spans="1:25" ht="15.75" thickBot="1" x14ac:dyDescent="0.2">
      <c r="A82" s="7">
        <v>150150</v>
      </c>
      <c r="B82" s="144" t="s">
        <v>145</v>
      </c>
      <c r="C82" s="7">
        <v>1.026</v>
      </c>
      <c r="D82" s="147">
        <v>1E-3</v>
      </c>
      <c r="E82" s="144">
        <v>374.36</v>
      </c>
      <c r="F82" s="7">
        <v>1.0289999999999999</v>
      </c>
      <c r="G82" s="146">
        <v>2.8999999999999998E-3</v>
      </c>
      <c r="H82" s="146">
        <v>3.2000000000000001E-2</v>
      </c>
      <c r="I82" s="144">
        <v>4.7</v>
      </c>
      <c r="J82" s="144">
        <v>4.7</v>
      </c>
      <c r="K82" s="146">
        <v>4.7140000000000001E-2</v>
      </c>
      <c r="L82" s="144" t="s">
        <v>40</v>
      </c>
      <c r="M82" s="7" t="s">
        <v>146</v>
      </c>
      <c r="N82" s="145">
        <v>-4.2299999999999997E-2</v>
      </c>
      <c r="O82" s="23">
        <v>0.3871</v>
      </c>
      <c r="P82" s="146">
        <v>-5.0000000000000001E-3</v>
      </c>
      <c r="Q82" s="146">
        <v>0.43769999999999998</v>
      </c>
      <c r="R82" s="146">
        <v>-5.1000000000000004E-3</v>
      </c>
      <c r="S82" s="146">
        <v>-3.7000000000000002E-3</v>
      </c>
      <c r="T82" s="146">
        <v>8.9999999999999998E-4</v>
      </c>
      <c r="U82" s="144">
        <v>9600</v>
      </c>
      <c r="V82" s="144">
        <v>117</v>
      </c>
      <c r="W82" s="148">
        <v>0.21180555555555555</v>
      </c>
      <c r="X82" s="149">
        <v>42719</v>
      </c>
      <c r="Y82" s="13" t="s">
        <v>38</v>
      </c>
    </row>
    <row r="83" spans="1:25" ht="15.75" thickBot="1" x14ac:dyDescent="0.2">
      <c r="A83" s="14">
        <v>150157</v>
      </c>
      <c r="B83" s="150" t="s">
        <v>149</v>
      </c>
      <c r="C83" s="14">
        <v>1.0369999999999999</v>
      </c>
      <c r="D83" s="151">
        <v>3.8999999999999998E-3</v>
      </c>
      <c r="E83" s="150">
        <v>448.27</v>
      </c>
      <c r="F83" s="14">
        <v>1.0289999999999999</v>
      </c>
      <c r="G83" s="152">
        <v>-7.7999999999999996E-3</v>
      </c>
      <c r="H83" s="152">
        <v>3.2000000000000001E-2</v>
      </c>
      <c r="I83" s="150">
        <v>4.7</v>
      </c>
      <c r="J83" s="150">
        <v>4.7</v>
      </c>
      <c r="K83" s="152">
        <v>4.6629999999999998E-2</v>
      </c>
      <c r="L83" s="150" t="s">
        <v>40</v>
      </c>
      <c r="M83" s="14" t="s">
        <v>150</v>
      </c>
      <c r="N83" s="156">
        <v>-5.7000000000000002E-3</v>
      </c>
      <c r="O83" s="18">
        <v>0.29649999999999999</v>
      </c>
      <c r="P83" s="152">
        <v>-1.5599999999999999E-2</v>
      </c>
      <c r="Q83" s="152">
        <v>0.65010000000000001</v>
      </c>
      <c r="R83" s="152">
        <v>-8.8999999999999999E-3</v>
      </c>
      <c r="S83" s="152">
        <v>-3.8E-3</v>
      </c>
      <c r="T83" s="152">
        <v>-4.4000000000000003E-3</v>
      </c>
      <c r="U83" s="150">
        <v>116472</v>
      </c>
      <c r="V83" s="150">
        <v>3</v>
      </c>
      <c r="W83" s="153">
        <v>0.21180555555555555</v>
      </c>
      <c r="X83" s="154">
        <v>42719</v>
      </c>
      <c r="Y83" s="21" t="s">
        <v>38</v>
      </c>
    </row>
    <row r="84" spans="1:25" ht="15.75" thickBot="1" x14ac:dyDescent="0.2">
      <c r="A84" s="7">
        <v>150028</v>
      </c>
      <c r="B84" s="144" t="s">
        <v>147</v>
      </c>
      <c r="C84" s="7">
        <v>1.04</v>
      </c>
      <c r="D84" s="147">
        <v>5.7999999999999996E-3</v>
      </c>
      <c r="E84" s="144">
        <v>67.25</v>
      </c>
      <c r="F84" s="7">
        <v>1.022</v>
      </c>
      <c r="G84" s="146">
        <v>-1.7600000000000001E-2</v>
      </c>
      <c r="H84" s="146">
        <v>3.2000000000000001E-2</v>
      </c>
      <c r="I84" s="144">
        <v>4.7</v>
      </c>
      <c r="J84" s="144">
        <v>4.7</v>
      </c>
      <c r="K84" s="146">
        <v>4.6170000000000003E-2</v>
      </c>
      <c r="L84" s="144" t="s">
        <v>40</v>
      </c>
      <c r="M84" s="7" t="s">
        <v>148</v>
      </c>
      <c r="N84" s="145">
        <v>-4.07E-2</v>
      </c>
      <c r="O84" s="23">
        <v>0.53500000000000003</v>
      </c>
      <c r="P84" s="146">
        <v>-2.5100000000000001E-2</v>
      </c>
      <c r="Q84" s="146">
        <v>0.66439999999999999</v>
      </c>
      <c r="R84" s="146">
        <v>-8.6999999999999994E-3</v>
      </c>
      <c r="S84" s="146">
        <v>-7.1999999999999998E-3</v>
      </c>
      <c r="T84" s="146">
        <v>-6.0000000000000001E-3</v>
      </c>
      <c r="U84" s="144">
        <v>5030</v>
      </c>
      <c r="V84" s="144">
        <v>-5</v>
      </c>
      <c r="W84" s="148">
        <v>0.17083333333333331</v>
      </c>
      <c r="X84" s="149">
        <v>42771</v>
      </c>
      <c r="Y84" s="13" t="s">
        <v>38</v>
      </c>
    </row>
    <row r="85" spans="1:25" ht="14.25" thickBot="1" x14ac:dyDescent="0.2">
      <c r="A85" s="44" t="s">
        <v>242</v>
      </c>
      <c r="B85" s="36"/>
      <c r="C85" s="35"/>
      <c r="D85" s="43">
        <f>AVERAGE(D80:D84)</f>
        <v>2.7400000000000002E-3</v>
      </c>
      <c r="E85" s="36"/>
      <c r="F85" s="35"/>
      <c r="G85" s="43">
        <f>AVERAGE(G80:G84)</f>
        <v>9.7999999999999953E-4</v>
      </c>
      <c r="H85" s="37"/>
      <c r="I85" s="36"/>
      <c r="J85" s="36"/>
      <c r="K85" s="43">
        <f>AVERAGE(K80:K84)</f>
        <v>4.7053999999999999E-2</v>
      </c>
      <c r="L85" s="36"/>
      <c r="M85" s="35"/>
      <c r="N85" s="38"/>
      <c r="O85" s="39"/>
      <c r="P85" s="43">
        <f>AVERAGE(P80:P84)</f>
        <v>-6.6800000000000002E-3</v>
      </c>
      <c r="Q85" s="37"/>
      <c r="R85" s="43">
        <f>AVERAGE(R80:R84)</f>
        <v>-8.0200000000000011E-3</v>
      </c>
      <c r="S85" s="37"/>
      <c r="T85" s="37"/>
      <c r="U85" s="36"/>
      <c r="V85" s="36"/>
      <c r="W85" s="40"/>
      <c r="X85" s="41"/>
      <c r="Y85" s="42"/>
    </row>
    <row r="86" spans="1:25" ht="15.75" thickBot="1" x14ac:dyDescent="0.2">
      <c r="A86" s="14">
        <v>150022</v>
      </c>
      <c r="B86" s="161" t="s">
        <v>42</v>
      </c>
      <c r="C86" s="14">
        <v>0.82</v>
      </c>
      <c r="D86" s="156">
        <v>-9.7000000000000003E-3</v>
      </c>
      <c r="E86" s="150">
        <v>4282.72</v>
      </c>
      <c r="F86" s="14">
        <v>1.0256000000000001</v>
      </c>
      <c r="G86" s="152">
        <v>0.20050000000000001</v>
      </c>
      <c r="H86" s="152">
        <v>0.03</v>
      </c>
      <c r="I86" s="150">
        <v>4.5</v>
      </c>
      <c r="J86" s="150">
        <v>4.5</v>
      </c>
      <c r="K86" s="152">
        <v>5.6649999999999999E-2</v>
      </c>
      <c r="L86" s="150" t="s">
        <v>40</v>
      </c>
      <c r="M86" s="14" t="s">
        <v>43</v>
      </c>
      <c r="N86" s="156">
        <v>-4.1099999999999998E-2</v>
      </c>
      <c r="O86" s="18">
        <v>8.9399999999999993E-2</v>
      </c>
      <c r="P86" s="161" t="s">
        <v>44</v>
      </c>
      <c r="Q86" s="162">
        <v>2.2357999999999998</v>
      </c>
      <c r="R86" s="152">
        <v>9.5999999999999992E-3</v>
      </c>
      <c r="S86" s="152">
        <v>-3.3999999999999998E-3</v>
      </c>
      <c r="T86" s="152">
        <v>-8.9999999999999998E-4</v>
      </c>
      <c r="U86" s="150">
        <v>222480</v>
      </c>
      <c r="V86" s="150">
        <v>60</v>
      </c>
      <c r="W86" s="153">
        <v>0.21180555555555555</v>
      </c>
      <c r="X86" s="185">
        <v>42738</v>
      </c>
      <c r="Y86" s="21" t="s">
        <v>38</v>
      </c>
    </row>
    <row r="87" spans="1:25" s="60" customFormat="1" ht="15.75" thickBot="1" x14ac:dyDescent="0.2">
      <c r="A87" s="51">
        <v>150249</v>
      </c>
      <c r="B87" s="195" t="s">
        <v>355</v>
      </c>
      <c r="C87" s="51">
        <v>0.99399999999999999</v>
      </c>
      <c r="D87" s="193">
        <v>-1.9699999999999999E-2</v>
      </c>
      <c r="E87" s="188">
        <v>36.69</v>
      </c>
      <c r="F87" s="51">
        <v>1.028</v>
      </c>
      <c r="G87" s="190">
        <v>3.3099999999999997E-2</v>
      </c>
      <c r="H87" s="190">
        <v>0.03</v>
      </c>
      <c r="I87" s="188">
        <v>4.5</v>
      </c>
      <c r="J87" s="188">
        <v>4.5</v>
      </c>
      <c r="K87" s="190">
        <v>4.6580000000000003E-2</v>
      </c>
      <c r="L87" s="188" t="s">
        <v>40</v>
      </c>
      <c r="M87" s="51" t="s">
        <v>95</v>
      </c>
      <c r="N87" s="189">
        <v>1.5E-3</v>
      </c>
      <c r="O87" s="56">
        <v>0.25800000000000001</v>
      </c>
      <c r="P87" s="190">
        <v>2.1999999999999999E-2</v>
      </c>
      <c r="Q87" s="190">
        <v>0.74170000000000003</v>
      </c>
      <c r="R87" s="190">
        <v>-2.12E-2</v>
      </c>
      <c r="S87" s="190">
        <v>-3.5000000000000001E-3</v>
      </c>
      <c r="T87" s="190">
        <v>-4.1000000000000003E-3</v>
      </c>
      <c r="U87" s="188">
        <v>4188</v>
      </c>
      <c r="V87" s="188">
        <v>-3</v>
      </c>
      <c r="W87" s="191">
        <v>0.21180555555555555</v>
      </c>
      <c r="X87" s="192">
        <v>42719</v>
      </c>
      <c r="Y87" s="59" t="s">
        <v>38</v>
      </c>
    </row>
    <row r="88" spans="1:25" ht="15.75" thickBot="1" x14ac:dyDescent="0.2">
      <c r="A88" s="14">
        <v>150271</v>
      </c>
      <c r="B88" s="150" t="s">
        <v>59</v>
      </c>
      <c r="C88" s="14">
        <v>1.0069999999999999</v>
      </c>
      <c r="D88" s="159">
        <v>0</v>
      </c>
      <c r="E88" s="150">
        <v>35.049999999999997</v>
      </c>
      <c r="F88" s="14">
        <v>1.028</v>
      </c>
      <c r="G88" s="152">
        <v>2.0400000000000001E-2</v>
      </c>
      <c r="H88" s="152">
        <v>0.03</v>
      </c>
      <c r="I88" s="150">
        <v>4.5</v>
      </c>
      <c r="J88" s="150">
        <v>4.5</v>
      </c>
      <c r="K88" s="152">
        <v>4.5969999999999997E-2</v>
      </c>
      <c r="L88" s="150" t="s">
        <v>40</v>
      </c>
      <c r="M88" s="14" t="s">
        <v>60</v>
      </c>
      <c r="N88" s="156">
        <v>-3.4599999999999999E-2</v>
      </c>
      <c r="O88" s="18">
        <v>0.38650000000000001</v>
      </c>
      <c r="P88" s="152">
        <v>8.8000000000000005E-3</v>
      </c>
      <c r="Q88" s="152">
        <v>0.44009999999999999</v>
      </c>
      <c r="R88" s="152">
        <v>-3.5000000000000001E-3</v>
      </c>
      <c r="S88" s="152">
        <v>-7.4000000000000003E-3</v>
      </c>
      <c r="T88" s="152">
        <v>5.7000000000000002E-3</v>
      </c>
      <c r="U88" s="150">
        <v>2169</v>
      </c>
      <c r="V88" s="150">
        <v>-22</v>
      </c>
      <c r="W88" s="153">
        <v>0.21180555555555555</v>
      </c>
      <c r="X88" s="154">
        <v>42719</v>
      </c>
      <c r="Y88" s="21" t="s">
        <v>38</v>
      </c>
    </row>
    <row r="89" spans="1:25" ht="15.75" thickBot="1" x14ac:dyDescent="0.2">
      <c r="A89" s="7">
        <v>150164</v>
      </c>
      <c r="B89" s="144" t="s">
        <v>61</v>
      </c>
      <c r="C89" s="7">
        <v>1.004</v>
      </c>
      <c r="D89" s="147">
        <v>1E-3</v>
      </c>
      <c r="E89" s="144">
        <v>37.450000000000003</v>
      </c>
      <c r="F89" s="7">
        <v>1.024</v>
      </c>
      <c r="G89" s="146">
        <v>1.95E-2</v>
      </c>
      <c r="H89" s="146">
        <v>0.03</v>
      </c>
      <c r="I89" s="144">
        <v>4.5</v>
      </c>
      <c r="J89" s="144">
        <v>4.5</v>
      </c>
      <c r="K89" s="146">
        <v>4.5920000000000002E-2</v>
      </c>
      <c r="L89" s="144" t="s">
        <v>40</v>
      </c>
      <c r="M89" s="7" t="s">
        <v>62</v>
      </c>
      <c r="N89" s="145">
        <v>-6.1000000000000004E-3</v>
      </c>
      <c r="O89" s="23">
        <v>0.1019</v>
      </c>
      <c r="P89" s="146">
        <v>2.3E-3</v>
      </c>
      <c r="Q89" s="146">
        <v>0.47610000000000002</v>
      </c>
      <c r="R89" s="146">
        <v>4.0000000000000002E-4</v>
      </c>
      <c r="S89" s="146">
        <v>2E-3</v>
      </c>
      <c r="T89" s="146">
        <v>1.8E-3</v>
      </c>
      <c r="U89" s="144">
        <v>3416</v>
      </c>
      <c r="V89" s="144">
        <v>0</v>
      </c>
      <c r="W89" s="148">
        <v>0.29375000000000001</v>
      </c>
      <c r="X89" s="149">
        <v>42705</v>
      </c>
      <c r="Y89" s="13" t="s">
        <v>38</v>
      </c>
    </row>
    <row r="90" spans="1:25" ht="15.75" thickBot="1" x14ac:dyDescent="0.2">
      <c r="A90" s="14">
        <v>150277</v>
      </c>
      <c r="B90" s="161" t="s">
        <v>65</v>
      </c>
      <c r="C90" s="14">
        <v>1.034</v>
      </c>
      <c r="D90" s="151">
        <v>1.9E-3</v>
      </c>
      <c r="E90" s="150">
        <v>2989.8</v>
      </c>
      <c r="F90" s="14">
        <v>1.0529999999999999</v>
      </c>
      <c r="G90" s="152">
        <v>1.7999999999999999E-2</v>
      </c>
      <c r="H90" s="152">
        <v>0.03</v>
      </c>
      <c r="I90" s="150">
        <v>5</v>
      </c>
      <c r="J90" s="150">
        <v>4.5</v>
      </c>
      <c r="K90" s="152">
        <v>4.589E-2</v>
      </c>
      <c r="L90" s="150" t="s">
        <v>40</v>
      </c>
      <c r="M90" s="14" t="s">
        <v>66</v>
      </c>
      <c r="N90" s="156">
        <v>-2.4899999999999999E-2</v>
      </c>
      <c r="O90" s="18">
        <v>0.12540000000000001</v>
      </c>
      <c r="P90" s="152">
        <v>6.4999999999999997E-3</v>
      </c>
      <c r="Q90" s="152">
        <v>1.0136000000000001</v>
      </c>
      <c r="R90" s="152">
        <v>2.8E-3</v>
      </c>
      <c r="S90" s="152">
        <v>3.3E-3</v>
      </c>
      <c r="T90" s="152">
        <v>4.0000000000000001E-3</v>
      </c>
      <c r="U90" s="150">
        <v>43401</v>
      </c>
      <c r="V90" s="150">
        <v>946</v>
      </c>
      <c r="W90" s="153">
        <v>0.21180555555555555</v>
      </c>
      <c r="X90" s="154">
        <v>42614</v>
      </c>
      <c r="Y90" s="21" t="s">
        <v>38</v>
      </c>
    </row>
    <row r="91" spans="1:25" ht="15.75" thickBot="1" x14ac:dyDescent="0.2">
      <c r="A91" s="7">
        <v>150217</v>
      </c>
      <c r="B91" s="144" t="s">
        <v>67</v>
      </c>
      <c r="C91" s="7">
        <v>1.018</v>
      </c>
      <c r="D91" s="157">
        <v>0</v>
      </c>
      <c r="E91" s="144">
        <v>987.12</v>
      </c>
      <c r="F91" s="7">
        <v>1.0329999999999999</v>
      </c>
      <c r="G91" s="146">
        <v>1.4500000000000001E-2</v>
      </c>
      <c r="H91" s="146">
        <v>0.03</v>
      </c>
      <c r="I91" s="144">
        <v>5.5</v>
      </c>
      <c r="J91" s="144">
        <v>4.5</v>
      </c>
      <c r="K91" s="146">
        <v>4.589E-2</v>
      </c>
      <c r="L91" s="144" t="s">
        <v>40</v>
      </c>
      <c r="M91" s="7" t="s">
        <v>68</v>
      </c>
      <c r="N91" s="145">
        <v>-4.6399999999999997E-2</v>
      </c>
      <c r="O91" s="23">
        <v>0.25679999999999997</v>
      </c>
      <c r="P91" s="146">
        <v>2.8E-3</v>
      </c>
      <c r="Q91" s="146">
        <v>0.73770000000000002</v>
      </c>
      <c r="R91" s="146">
        <v>-4.3E-3</v>
      </c>
      <c r="S91" s="146">
        <v>-5.0000000000000001E-3</v>
      </c>
      <c r="T91" s="146">
        <v>-5.5999999999999999E-3</v>
      </c>
      <c r="U91" s="144">
        <v>49170</v>
      </c>
      <c r="V91" s="144">
        <v>-139</v>
      </c>
      <c r="W91" s="148">
        <v>0.21180555555555555</v>
      </c>
      <c r="X91" s="149">
        <v>42738</v>
      </c>
      <c r="Y91" s="13" t="s">
        <v>38</v>
      </c>
    </row>
    <row r="92" spans="1:25" s="60" customFormat="1" ht="15.75" thickBot="1" x14ac:dyDescent="0.2">
      <c r="A92" s="51">
        <v>502007</v>
      </c>
      <c r="B92" s="188" t="s">
        <v>47</v>
      </c>
      <c r="C92" s="51">
        <v>0.98599999999999999</v>
      </c>
      <c r="D92" s="189">
        <v>2E-3</v>
      </c>
      <c r="E92" s="188">
        <v>1983.13</v>
      </c>
      <c r="F92" s="51">
        <v>1.0052000000000001</v>
      </c>
      <c r="G92" s="190">
        <v>1.9099999999999999E-2</v>
      </c>
      <c r="H92" s="190">
        <v>0.03</v>
      </c>
      <c r="I92" s="188">
        <v>4.5</v>
      </c>
      <c r="J92" s="188">
        <v>4.5</v>
      </c>
      <c r="K92" s="190">
        <v>4.5879999999999997E-2</v>
      </c>
      <c r="L92" s="188" t="s">
        <v>40</v>
      </c>
      <c r="M92" s="51" t="s">
        <v>48</v>
      </c>
      <c r="N92" s="193">
        <v>-1.83E-2</v>
      </c>
      <c r="O92" s="56">
        <v>0.29459999999999997</v>
      </c>
      <c r="P92" s="190">
        <v>7.1000000000000004E-3</v>
      </c>
      <c r="Q92" s="190">
        <v>0.68589999999999995</v>
      </c>
      <c r="R92" s="190">
        <v>-1.4E-3</v>
      </c>
      <c r="S92" s="190">
        <v>-3.8999999999999998E-3</v>
      </c>
      <c r="T92" s="190">
        <v>-3.3999999999999998E-3</v>
      </c>
      <c r="U92" s="188">
        <v>25851</v>
      </c>
      <c r="V92" s="188">
        <v>194</v>
      </c>
      <c r="W92" s="191">
        <v>0.21180555555555555</v>
      </c>
      <c r="X92" s="192">
        <v>42900</v>
      </c>
      <c r="Y92" s="59" t="s">
        <v>38</v>
      </c>
    </row>
    <row r="93" spans="1:25" s="238" customFormat="1" ht="15.75" thickBot="1" x14ac:dyDescent="0.2">
      <c r="A93" s="229">
        <v>150205</v>
      </c>
      <c r="B93" s="230" t="s">
        <v>49</v>
      </c>
      <c r="C93" s="229">
        <v>1.0109999999999999</v>
      </c>
      <c r="D93" s="239">
        <v>2E-3</v>
      </c>
      <c r="E93" s="230">
        <v>9381.24</v>
      </c>
      <c r="F93" s="229">
        <v>1.03</v>
      </c>
      <c r="G93" s="232">
        <v>1.84E-2</v>
      </c>
      <c r="H93" s="232">
        <v>0.03</v>
      </c>
      <c r="I93" s="230">
        <v>4.5</v>
      </c>
      <c r="J93" s="230">
        <v>4.5</v>
      </c>
      <c r="K93" s="232">
        <v>4.5870000000000001E-2</v>
      </c>
      <c r="L93" s="230" t="s">
        <v>40</v>
      </c>
      <c r="M93" s="229" t="s">
        <v>50</v>
      </c>
      <c r="N93" s="233">
        <v>-4.0899999999999999E-2</v>
      </c>
      <c r="O93" s="234">
        <v>0.1958</v>
      </c>
      <c r="P93" s="232">
        <v>6.7999999999999996E-3</v>
      </c>
      <c r="Q93" s="232">
        <v>0.88480000000000003</v>
      </c>
      <c r="R93" s="232">
        <v>2.0999999999999999E-3</v>
      </c>
      <c r="S93" s="232">
        <v>-1.1999999999999999E-3</v>
      </c>
      <c r="T93" s="232">
        <v>-2.3999999999999998E-3</v>
      </c>
      <c r="U93" s="230">
        <v>386527</v>
      </c>
      <c r="V93" s="230">
        <v>100</v>
      </c>
      <c r="W93" s="235">
        <v>0.21180555555555555</v>
      </c>
      <c r="X93" s="236">
        <v>42705</v>
      </c>
      <c r="Y93" s="237" t="s">
        <v>38</v>
      </c>
    </row>
    <row r="94" spans="1:25" ht="15.75" thickBot="1" x14ac:dyDescent="0.2">
      <c r="A94" s="14">
        <v>150241</v>
      </c>
      <c r="B94" s="161" t="s">
        <v>94</v>
      </c>
      <c r="C94" s="14">
        <v>1.008</v>
      </c>
      <c r="D94" s="151">
        <v>1E-3</v>
      </c>
      <c r="E94" s="150">
        <v>97.52</v>
      </c>
      <c r="F94" s="14">
        <v>1.0269999999999999</v>
      </c>
      <c r="G94" s="152">
        <v>1.8499999999999999E-2</v>
      </c>
      <c r="H94" s="152">
        <v>0.03</v>
      </c>
      <c r="I94" s="150">
        <v>4.5</v>
      </c>
      <c r="J94" s="150">
        <v>4.5</v>
      </c>
      <c r="K94" s="152">
        <v>4.5870000000000001E-2</v>
      </c>
      <c r="L94" s="150" t="s">
        <v>40</v>
      </c>
      <c r="M94" s="14" t="s">
        <v>95</v>
      </c>
      <c r="N94" s="151">
        <v>1.5E-3</v>
      </c>
      <c r="O94" s="18">
        <v>0.29470000000000002</v>
      </c>
      <c r="P94" s="152">
        <v>6.7999999999999996E-3</v>
      </c>
      <c r="Q94" s="152">
        <v>0.65690000000000004</v>
      </c>
      <c r="R94" s="152">
        <v>-9.1999999999999998E-3</v>
      </c>
      <c r="S94" s="152">
        <v>-3.8999999999999998E-3</v>
      </c>
      <c r="T94" s="152">
        <v>-5.5999999999999999E-3</v>
      </c>
      <c r="U94" s="150">
        <v>9003</v>
      </c>
      <c r="V94" s="150">
        <v>-2</v>
      </c>
      <c r="W94" s="153">
        <v>0.21180555555555555</v>
      </c>
      <c r="X94" s="154">
        <v>42719</v>
      </c>
      <c r="Y94" s="21" t="s">
        <v>38</v>
      </c>
    </row>
    <row r="95" spans="1:25" ht="15.75" thickBot="1" x14ac:dyDescent="0.2">
      <c r="A95" s="7">
        <v>150307</v>
      </c>
      <c r="B95" s="144" t="s">
        <v>51</v>
      </c>
      <c r="C95" s="7">
        <v>1.01</v>
      </c>
      <c r="D95" s="147">
        <v>1E-3</v>
      </c>
      <c r="E95" s="144">
        <v>448.59</v>
      </c>
      <c r="F95" s="7">
        <v>1.0289999999999999</v>
      </c>
      <c r="G95" s="146">
        <v>1.8499999999999999E-2</v>
      </c>
      <c r="H95" s="146">
        <v>0.03</v>
      </c>
      <c r="I95" s="144">
        <v>4.5</v>
      </c>
      <c r="J95" s="144">
        <v>4.5</v>
      </c>
      <c r="K95" s="146">
        <v>4.5870000000000001E-2</v>
      </c>
      <c r="L95" s="144" t="s">
        <v>40</v>
      </c>
      <c r="M95" s="7" t="s">
        <v>52</v>
      </c>
      <c r="N95" s="145">
        <v>-5.0799999999999998E-2</v>
      </c>
      <c r="O95" s="23">
        <v>0.20200000000000001</v>
      </c>
      <c r="P95" s="146">
        <v>6.7999999999999996E-3</v>
      </c>
      <c r="Q95" s="146">
        <v>0.87180000000000002</v>
      </c>
      <c r="R95" s="146">
        <v>8.3000000000000001E-3</v>
      </c>
      <c r="S95" s="146">
        <v>-1.1999999999999999E-3</v>
      </c>
      <c r="T95" s="146">
        <v>-1.8E-3</v>
      </c>
      <c r="U95" s="144">
        <v>22669</v>
      </c>
      <c r="V95" s="144">
        <v>0</v>
      </c>
      <c r="W95" s="148">
        <v>0.21180555555555555</v>
      </c>
      <c r="X95" s="149">
        <v>42705</v>
      </c>
      <c r="Y95" s="13" t="s">
        <v>38</v>
      </c>
    </row>
    <row r="96" spans="1:25" ht="15.75" thickBot="1" x14ac:dyDescent="0.2">
      <c r="A96" s="14">
        <v>150207</v>
      </c>
      <c r="B96" s="150" t="s">
        <v>71</v>
      </c>
      <c r="C96" s="14">
        <v>1.0089999999999999</v>
      </c>
      <c r="D96" s="151">
        <v>4.0000000000000001E-3</v>
      </c>
      <c r="E96" s="150">
        <v>2341.6</v>
      </c>
      <c r="F96" s="14">
        <v>1.028</v>
      </c>
      <c r="G96" s="152">
        <v>1.8499999999999999E-2</v>
      </c>
      <c r="H96" s="152">
        <v>0.03</v>
      </c>
      <c r="I96" s="150">
        <v>4.5</v>
      </c>
      <c r="J96" s="150">
        <v>4.5</v>
      </c>
      <c r="K96" s="152">
        <v>4.5870000000000001E-2</v>
      </c>
      <c r="L96" s="150" t="s">
        <v>40</v>
      </c>
      <c r="M96" s="14" t="s">
        <v>72</v>
      </c>
      <c r="N96" s="156">
        <v>-2.6800000000000001E-2</v>
      </c>
      <c r="O96" s="18">
        <v>6.4600000000000005E-2</v>
      </c>
      <c r="P96" s="152">
        <v>6.7999999999999996E-3</v>
      </c>
      <c r="Q96" s="152">
        <v>1.1957</v>
      </c>
      <c r="R96" s="152">
        <v>-4.5999999999999999E-3</v>
      </c>
      <c r="S96" s="152">
        <v>-6.4000000000000003E-3</v>
      </c>
      <c r="T96" s="152">
        <v>0</v>
      </c>
      <c r="U96" s="150">
        <v>22502</v>
      </c>
      <c r="V96" s="150">
        <v>0</v>
      </c>
      <c r="W96" s="153">
        <v>0.21180555555555555</v>
      </c>
      <c r="X96" s="154">
        <v>42719</v>
      </c>
      <c r="Y96" s="21" t="s">
        <v>38</v>
      </c>
    </row>
    <row r="97" spans="1:25" ht="15.75" thickBot="1" x14ac:dyDescent="0.2">
      <c r="A97" s="7">
        <v>150269</v>
      </c>
      <c r="B97" s="144" t="s">
        <v>57</v>
      </c>
      <c r="C97" s="7">
        <v>1.0089999999999999</v>
      </c>
      <c r="D97" s="147">
        <v>2E-3</v>
      </c>
      <c r="E97" s="144">
        <v>2293.2600000000002</v>
      </c>
      <c r="F97" s="7">
        <v>1.028</v>
      </c>
      <c r="G97" s="146">
        <v>1.8499999999999999E-2</v>
      </c>
      <c r="H97" s="146">
        <v>0.03</v>
      </c>
      <c r="I97" s="144">
        <v>4.5</v>
      </c>
      <c r="J97" s="144">
        <v>4.5</v>
      </c>
      <c r="K97" s="146">
        <v>4.5870000000000001E-2</v>
      </c>
      <c r="L97" s="144" t="s">
        <v>40</v>
      </c>
      <c r="M97" s="7" t="s">
        <v>58</v>
      </c>
      <c r="N97" s="145">
        <v>-2.6800000000000001E-2</v>
      </c>
      <c r="O97" s="23">
        <v>0.35970000000000002</v>
      </c>
      <c r="P97" s="146">
        <v>6.7999999999999996E-3</v>
      </c>
      <c r="Q97" s="146">
        <v>0.50309999999999999</v>
      </c>
      <c r="R97" s="146">
        <v>-3.3999999999999998E-3</v>
      </c>
      <c r="S97" s="146">
        <v>-5.4000000000000003E-3</v>
      </c>
      <c r="T97" s="146">
        <v>-5.0000000000000001E-4</v>
      </c>
      <c r="U97" s="144">
        <v>45715</v>
      </c>
      <c r="V97" s="144">
        <v>-347</v>
      </c>
      <c r="W97" s="148">
        <v>0.21180555555555555</v>
      </c>
      <c r="X97" s="149">
        <v>42719</v>
      </c>
      <c r="Y97" s="13" t="s">
        <v>38</v>
      </c>
    </row>
    <row r="98" spans="1:25" ht="15.75" thickBot="1" x14ac:dyDescent="0.2">
      <c r="A98" s="14">
        <v>150184</v>
      </c>
      <c r="B98" s="150" t="s">
        <v>106</v>
      </c>
      <c r="C98" s="14">
        <v>0.98799999999999999</v>
      </c>
      <c r="D98" s="156">
        <v>-1E-3</v>
      </c>
      <c r="E98" s="150">
        <v>426.54</v>
      </c>
      <c r="F98" s="14">
        <v>1.0069999999999999</v>
      </c>
      <c r="G98" s="152">
        <v>1.89E-2</v>
      </c>
      <c r="H98" s="152">
        <v>0.03</v>
      </c>
      <c r="I98" s="150">
        <v>4.5</v>
      </c>
      <c r="J98" s="150">
        <v>4.5</v>
      </c>
      <c r="K98" s="152">
        <v>4.5870000000000001E-2</v>
      </c>
      <c r="L98" s="150" t="s">
        <v>40</v>
      </c>
      <c r="M98" s="14" t="s">
        <v>76</v>
      </c>
      <c r="N98" s="156">
        <v>-4.36E-2</v>
      </c>
      <c r="O98" s="18">
        <v>0.32129999999999997</v>
      </c>
      <c r="P98" s="152">
        <v>7.0000000000000001E-3</v>
      </c>
      <c r="Q98" s="162">
        <v>0.61970000000000003</v>
      </c>
      <c r="R98" s="152">
        <v>5.3E-3</v>
      </c>
      <c r="S98" s="152">
        <v>4.0000000000000002E-4</v>
      </c>
      <c r="T98" s="152">
        <v>-5.3E-3</v>
      </c>
      <c r="U98" s="150">
        <v>38135</v>
      </c>
      <c r="V98" s="150">
        <v>-31</v>
      </c>
      <c r="W98" s="153">
        <v>0.21180555555555555</v>
      </c>
      <c r="X98" s="154">
        <v>42885</v>
      </c>
      <c r="Y98" s="21" t="s">
        <v>38</v>
      </c>
    </row>
    <row r="99" spans="1:25" ht="15.75" thickBot="1" x14ac:dyDescent="0.2">
      <c r="A99" s="7">
        <v>150275</v>
      </c>
      <c r="B99" s="155" t="s">
        <v>89</v>
      </c>
      <c r="C99" s="7">
        <v>1.008</v>
      </c>
      <c r="D99" s="147">
        <v>1E-3</v>
      </c>
      <c r="E99" s="144">
        <v>629.37</v>
      </c>
      <c r="F99" s="7">
        <v>1.0269999999999999</v>
      </c>
      <c r="G99" s="146">
        <v>1.8499999999999999E-2</v>
      </c>
      <c r="H99" s="146">
        <v>0.03</v>
      </c>
      <c r="I99" s="144">
        <v>4.5</v>
      </c>
      <c r="J99" s="144">
        <v>4.5</v>
      </c>
      <c r="K99" s="146">
        <v>4.5870000000000001E-2</v>
      </c>
      <c r="L99" s="144" t="s">
        <v>40</v>
      </c>
      <c r="M99" s="7" t="s">
        <v>46</v>
      </c>
      <c r="N99" s="145">
        <v>-2.0799999999999999E-2</v>
      </c>
      <c r="O99" s="23">
        <v>0.1053</v>
      </c>
      <c r="P99" s="146">
        <v>6.7999999999999996E-3</v>
      </c>
      <c r="Q99" s="146">
        <v>1.1020000000000001</v>
      </c>
      <c r="R99" s="146">
        <v>-2.3E-3</v>
      </c>
      <c r="S99" s="146">
        <v>-2.8E-3</v>
      </c>
      <c r="T99" s="146">
        <v>-2.8E-3</v>
      </c>
      <c r="U99" s="144">
        <v>54369</v>
      </c>
      <c r="V99" s="144">
        <v>139</v>
      </c>
      <c r="W99" s="148">
        <v>0.21180555555555555</v>
      </c>
      <c r="X99" s="149">
        <v>42719</v>
      </c>
      <c r="Y99" s="13" t="s">
        <v>38</v>
      </c>
    </row>
    <row r="100" spans="1:25" ht="15.75" thickBot="1" x14ac:dyDescent="0.2">
      <c r="A100" s="14">
        <v>150237</v>
      </c>
      <c r="B100" s="150" t="s">
        <v>75</v>
      </c>
      <c r="C100" s="14">
        <v>1.0229999999999999</v>
      </c>
      <c r="D100" s="151">
        <v>2E-3</v>
      </c>
      <c r="E100" s="150">
        <v>15.1</v>
      </c>
      <c r="F100" s="14">
        <v>1.0409999999999999</v>
      </c>
      <c r="G100" s="152">
        <v>1.7299999999999999E-2</v>
      </c>
      <c r="H100" s="152">
        <v>0.03</v>
      </c>
      <c r="I100" s="150">
        <v>4.75</v>
      </c>
      <c r="J100" s="150">
        <v>4.5</v>
      </c>
      <c r="K100" s="152">
        <v>4.5859999999999998E-2</v>
      </c>
      <c r="L100" s="150" t="s">
        <v>40</v>
      </c>
      <c r="M100" s="14" t="s">
        <v>76</v>
      </c>
      <c r="N100" s="156">
        <v>-4.36E-2</v>
      </c>
      <c r="O100" s="18">
        <v>0.38669999999999999</v>
      </c>
      <c r="P100" s="152">
        <v>5.7000000000000002E-3</v>
      </c>
      <c r="Q100" s="152">
        <v>0.42509999999999998</v>
      </c>
      <c r="R100" s="152">
        <v>1.52E-2</v>
      </c>
      <c r="S100" s="152">
        <v>-6.7999999999999996E-3</v>
      </c>
      <c r="T100" s="152">
        <v>-9.1999999999999998E-3</v>
      </c>
      <c r="U100" s="150">
        <v>720</v>
      </c>
      <c r="V100" s="150">
        <v>-3</v>
      </c>
      <c r="W100" s="153">
        <v>0.21180555555555555</v>
      </c>
      <c r="X100" s="154">
        <v>42675</v>
      </c>
      <c r="Y100" s="21" t="s">
        <v>38</v>
      </c>
    </row>
    <row r="101" spans="1:25" ht="15.75" thickBot="1" x14ac:dyDescent="0.2">
      <c r="A101" s="7">
        <v>150255</v>
      </c>
      <c r="B101" s="155" t="s">
        <v>112</v>
      </c>
      <c r="C101" s="7">
        <v>0.98799999999999999</v>
      </c>
      <c r="D101" s="145">
        <v>-2E-3</v>
      </c>
      <c r="E101" s="144">
        <v>42.3</v>
      </c>
      <c r="F101" s="7">
        <v>1.0066999999999999</v>
      </c>
      <c r="G101" s="146">
        <v>1.8599999999999998E-2</v>
      </c>
      <c r="H101" s="146">
        <v>0.03</v>
      </c>
      <c r="I101" s="144">
        <v>4.5</v>
      </c>
      <c r="J101" s="144">
        <v>4.5</v>
      </c>
      <c r="K101" s="146">
        <v>4.5859999999999998E-2</v>
      </c>
      <c r="L101" s="144" t="s">
        <v>40</v>
      </c>
      <c r="M101" s="7" t="s">
        <v>95</v>
      </c>
      <c r="N101" s="147">
        <v>1.5E-3</v>
      </c>
      <c r="O101" s="23">
        <v>0.2157</v>
      </c>
      <c r="P101" s="146">
        <v>7.0000000000000001E-3</v>
      </c>
      <c r="Q101" s="146">
        <v>0.87229999999999996</v>
      </c>
      <c r="R101" s="146">
        <v>4.1999999999999997E-3</v>
      </c>
      <c r="S101" s="146">
        <v>2.8799999999999999E-2</v>
      </c>
      <c r="T101" s="146">
        <v>-5.1999999999999998E-3</v>
      </c>
      <c r="U101" s="144">
        <v>2830</v>
      </c>
      <c r="V101" s="144">
        <v>4</v>
      </c>
      <c r="W101" s="148">
        <v>0.21180555555555555</v>
      </c>
      <c r="X101" s="149">
        <v>42888</v>
      </c>
      <c r="Y101" s="13" t="s">
        <v>38</v>
      </c>
    </row>
    <row r="102" spans="1:25" ht="15.75" thickBot="1" x14ac:dyDescent="0.2">
      <c r="A102" s="14">
        <v>150257</v>
      </c>
      <c r="B102" s="150" t="s">
        <v>53</v>
      </c>
      <c r="C102" s="14">
        <v>0.98799999999999999</v>
      </c>
      <c r="D102" s="159">
        <v>0</v>
      </c>
      <c r="E102" s="150">
        <v>26.31</v>
      </c>
      <c r="F102" s="14">
        <v>1.0066999999999999</v>
      </c>
      <c r="G102" s="152">
        <v>1.8599999999999998E-2</v>
      </c>
      <c r="H102" s="152">
        <v>0.03</v>
      </c>
      <c r="I102" s="150">
        <v>4.5</v>
      </c>
      <c r="J102" s="150">
        <v>4.5</v>
      </c>
      <c r="K102" s="152">
        <v>4.5859999999999998E-2</v>
      </c>
      <c r="L102" s="150" t="s">
        <v>40</v>
      </c>
      <c r="M102" s="14" t="s">
        <v>54</v>
      </c>
      <c r="N102" s="156">
        <v>-3.56E-2</v>
      </c>
      <c r="O102" s="18">
        <v>0.40239999999999998</v>
      </c>
      <c r="P102" s="152">
        <v>7.0000000000000001E-3</v>
      </c>
      <c r="Q102" s="152">
        <v>0.42670000000000002</v>
      </c>
      <c r="R102" s="152">
        <v>1.9599999999999999E-2</v>
      </c>
      <c r="S102" s="152">
        <v>-4.7999999999999996E-3</v>
      </c>
      <c r="T102" s="152">
        <v>-8.0999999999999996E-3</v>
      </c>
      <c r="U102" s="150">
        <v>1610</v>
      </c>
      <c r="V102" s="150">
        <v>-2</v>
      </c>
      <c r="W102" s="153">
        <v>0.21180555555555555</v>
      </c>
      <c r="X102" s="154">
        <v>42888</v>
      </c>
      <c r="Y102" s="21" t="s">
        <v>38</v>
      </c>
    </row>
    <row r="103" spans="1:25" ht="15.75" thickBot="1" x14ac:dyDescent="0.2">
      <c r="A103" s="7">
        <v>150259</v>
      </c>
      <c r="B103" s="144" t="s">
        <v>92</v>
      </c>
      <c r="C103" s="7">
        <v>0.98799999999999999</v>
      </c>
      <c r="D103" s="147">
        <v>1E-3</v>
      </c>
      <c r="E103" s="144">
        <v>145.44999999999999</v>
      </c>
      <c r="F103" s="7">
        <v>1.0066999999999999</v>
      </c>
      <c r="G103" s="146">
        <v>1.8599999999999998E-2</v>
      </c>
      <c r="H103" s="146">
        <v>0.03</v>
      </c>
      <c r="I103" s="144">
        <v>4.5</v>
      </c>
      <c r="J103" s="144">
        <v>4.5</v>
      </c>
      <c r="K103" s="146">
        <v>4.5859999999999998E-2</v>
      </c>
      <c r="L103" s="144" t="s">
        <v>40</v>
      </c>
      <c r="M103" s="7" t="s">
        <v>93</v>
      </c>
      <c r="N103" s="145">
        <v>-2.81E-2</v>
      </c>
      <c r="O103" s="23">
        <v>0.32769999999999999</v>
      </c>
      <c r="P103" s="146">
        <v>7.0000000000000001E-3</v>
      </c>
      <c r="Q103" s="146">
        <v>0.60489999999999999</v>
      </c>
      <c r="R103" s="146">
        <v>0.01</v>
      </c>
      <c r="S103" s="146">
        <v>-7.1000000000000004E-3</v>
      </c>
      <c r="T103" s="146">
        <v>-6.8999999999999999E-3</v>
      </c>
      <c r="U103" s="144">
        <v>10091</v>
      </c>
      <c r="V103" s="144">
        <v>-27</v>
      </c>
      <c r="W103" s="148">
        <v>0.21180555555555555</v>
      </c>
      <c r="X103" s="149">
        <v>42888</v>
      </c>
      <c r="Y103" s="13" t="s">
        <v>38</v>
      </c>
    </row>
    <row r="104" spans="1:25" ht="15.75" thickBot="1" x14ac:dyDescent="0.2">
      <c r="A104" s="14">
        <v>150273</v>
      </c>
      <c r="B104" s="150" t="s">
        <v>45</v>
      </c>
      <c r="C104" s="14">
        <v>1.034</v>
      </c>
      <c r="D104" s="151">
        <v>1E-3</v>
      </c>
      <c r="E104" s="150">
        <v>215.39</v>
      </c>
      <c r="F104" s="14">
        <v>1.052</v>
      </c>
      <c r="G104" s="152">
        <v>1.7100000000000001E-2</v>
      </c>
      <c r="H104" s="152">
        <v>0.03</v>
      </c>
      <c r="I104" s="150">
        <v>5</v>
      </c>
      <c r="J104" s="150">
        <v>4.5</v>
      </c>
      <c r="K104" s="152">
        <v>4.5850000000000002E-2</v>
      </c>
      <c r="L104" s="150" t="s">
        <v>40</v>
      </c>
      <c r="M104" s="14" t="s">
        <v>46</v>
      </c>
      <c r="N104" s="156">
        <v>-2.0799999999999999E-2</v>
      </c>
      <c r="O104" s="18">
        <v>0.1109</v>
      </c>
      <c r="P104" s="152">
        <v>5.5999999999999999E-3</v>
      </c>
      <c r="Q104" s="152">
        <v>1.0485</v>
      </c>
      <c r="R104" s="152">
        <v>-5.1000000000000004E-3</v>
      </c>
      <c r="S104" s="152">
        <v>-6.7000000000000002E-3</v>
      </c>
      <c r="T104" s="152">
        <v>-6.7999999999999996E-3</v>
      </c>
      <c r="U104" s="150">
        <v>11311</v>
      </c>
      <c r="V104" s="150">
        <v>-2</v>
      </c>
      <c r="W104" s="153">
        <v>0.21180555555555555</v>
      </c>
      <c r="X104" s="154">
        <v>42614</v>
      </c>
      <c r="Y104" s="21" t="s">
        <v>38</v>
      </c>
    </row>
    <row r="105" spans="1:25" ht="15.75" thickBot="1" x14ac:dyDescent="0.2">
      <c r="A105" s="7">
        <v>502024</v>
      </c>
      <c r="B105" s="144" t="s">
        <v>77</v>
      </c>
      <c r="C105" s="7">
        <v>1.03</v>
      </c>
      <c r="D105" s="147">
        <v>1E-3</v>
      </c>
      <c r="E105" s="144">
        <v>89.89</v>
      </c>
      <c r="F105" s="7">
        <v>1.048</v>
      </c>
      <c r="G105" s="146">
        <v>1.72E-2</v>
      </c>
      <c r="H105" s="146">
        <v>0.03</v>
      </c>
      <c r="I105" s="144">
        <v>5</v>
      </c>
      <c r="J105" s="144">
        <v>4.5</v>
      </c>
      <c r="K105" s="146">
        <v>4.5850000000000002E-2</v>
      </c>
      <c r="L105" s="144" t="s">
        <v>40</v>
      </c>
      <c r="M105" s="7" t="s">
        <v>78</v>
      </c>
      <c r="N105" s="145">
        <v>-3.1600000000000003E-2</v>
      </c>
      <c r="O105" s="23">
        <v>0.24909999999999999</v>
      </c>
      <c r="P105" s="146">
        <v>5.5999999999999999E-3</v>
      </c>
      <c r="Q105" s="146">
        <v>0.73560000000000003</v>
      </c>
      <c r="R105" s="146">
        <v>3.2000000000000002E-3</v>
      </c>
      <c r="S105" s="146">
        <v>-7.3000000000000001E-3</v>
      </c>
      <c r="T105" s="146">
        <v>-6.7999999999999996E-3</v>
      </c>
      <c r="U105" s="144">
        <v>1726</v>
      </c>
      <c r="V105" s="144">
        <v>-74</v>
      </c>
      <c r="W105" s="148">
        <v>0.21180555555555555</v>
      </c>
      <c r="X105" s="149">
        <v>42614</v>
      </c>
      <c r="Y105" s="13" t="s">
        <v>38</v>
      </c>
    </row>
    <row r="106" spans="1:25" ht="15.75" thickBot="1" x14ac:dyDescent="0.2">
      <c r="A106" s="14">
        <v>150181</v>
      </c>
      <c r="B106" s="150" t="s">
        <v>98</v>
      </c>
      <c r="C106" s="14">
        <v>1.004</v>
      </c>
      <c r="D106" s="151">
        <v>1E-3</v>
      </c>
      <c r="E106" s="150">
        <v>13855.13</v>
      </c>
      <c r="F106" s="14">
        <v>1.022</v>
      </c>
      <c r="G106" s="152">
        <v>1.7600000000000001E-2</v>
      </c>
      <c r="H106" s="152">
        <v>0.03</v>
      </c>
      <c r="I106" s="150">
        <v>4.5</v>
      </c>
      <c r="J106" s="150">
        <v>4.5</v>
      </c>
      <c r="K106" s="152">
        <v>4.582E-2</v>
      </c>
      <c r="L106" s="150" t="s">
        <v>40</v>
      </c>
      <c r="M106" s="14" t="s">
        <v>80</v>
      </c>
      <c r="N106" s="156">
        <v>-4.1000000000000002E-2</v>
      </c>
      <c r="O106" s="18">
        <v>0.43630000000000002</v>
      </c>
      <c r="P106" s="152">
        <v>5.8999999999999999E-3</v>
      </c>
      <c r="Q106" s="152">
        <v>0.32950000000000002</v>
      </c>
      <c r="R106" s="152">
        <v>1.6199999999999999E-2</v>
      </c>
      <c r="S106" s="152">
        <v>1.49E-2</v>
      </c>
      <c r="T106" s="152">
        <v>1.12E-2</v>
      </c>
      <c r="U106" s="150">
        <v>278111</v>
      </c>
      <c r="V106" s="150">
        <v>14446</v>
      </c>
      <c r="W106" s="153">
        <v>0.21180555555555555</v>
      </c>
      <c r="X106" s="154">
        <v>42719</v>
      </c>
      <c r="Y106" s="21" t="s">
        <v>38</v>
      </c>
    </row>
    <row r="107" spans="1:25" ht="15.75" thickBot="1" x14ac:dyDescent="0.2">
      <c r="A107" s="7">
        <v>150209</v>
      </c>
      <c r="B107" s="144" t="s">
        <v>47</v>
      </c>
      <c r="C107" s="7">
        <v>1.0089999999999999</v>
      </c>
      <c r="D107" s="147">
        <v>2E-3</v>
      </c>
      <c r="E107" s="144">
        <v>5700.65</v>
      </c>
      <c r="F107" s="7">
        <v>1.0269999999999999</v>
      </c>
      <c r="G107" s="146">
        <v>1.7500000000000002E-2</v>
      </c>
      <c r="H107" s="146">
        <v>0.03</v>
      </c>
      <c r="I107" s="144">
        <v>4.5</v>
      </c>
      <c r="J107" s="144">
        <v>4.5</v>
      </c>
      <c r="K107" s="146">
        <v>4.582E-2</v>
      </c>
      <c r="L107" s="144" t="s">
        <v>40</v>
      </c>
      <c r="M107" s="7" t="s">
        <v>48</v>
      </c>
      <c r="N107" s="145">
        <v>-1.83E-2</v>
      </c>
      <c r="O107" s="23">
        <v>0.2427</v>
      </c>
      <c r="P107" s="146">
        <v>5.7999999999999996E-3</v>
      </c>
      <c r="Q107" s="146">
        <v>0.7792</v>
      </c>
      <c r="R107" s="146">
        <v>1.89E-2</v>
      </c>
      <c r="S107" s="146">
        <v>2.8999999999999998E-3</v>
      </c>
      <c r="T107" s="146">
        <v>0</v>
      </c>
      <c r="U107" s="144">
        <v>369313</v>
      </c>
      <c r="V107" s="144">
        <v>2290</v>
      </c>
      <c r="W107" s="148">
        <v>0.21180555555555555</v>
      </c>
      <c r="X107" s="149">
        <v>42719</v>
      </c>
      <c r="Y107" s="13" t="s">
        <v>38</v>
      </c>
    </row>
    <row r="108" spans="1:25" ht="15.75" thickBot="1" x14ac:dyDescent="0.2">
      <c r="A108" s="14">
        <v>150200</v>
      </c>
      <c r="B108" s="150" t="s">
        <v>55</v>
      </c>
      <c r="C108" s="14">
        <v>1.01</v>
      </c>
      <c r="D108" s="151">
        <v>3.0000000000000001E-3</v>
      </c>
      <c r="E108" s="150">
        <v>17295.97</v>
      </c>
      <c r="F108" s="14">
        <v>1.028</v>
      </c>
      <c r="G108" s="152">
        <v>1.7500000000000002E-2</v>
      </c>
      <c r="H108" s="152">
        <v>0.03</v>
      </c>
      <c r="I108" s="150">
        <v>4.5</v>
      </c>
      <c r="J108" s="150">
        <v>4.5</v>
      </c>
      <c r="K108" s="152">
        <v>4.582E-2</v>
      </c>
      <c r="L108" s="150" t="s">
        <v>40</v>
      </c>
      <c r="M108" s="14" t="s">
        <v>56</v>
      </c>
      <c r="N108" s="156">
        <v>-2.4199999999999999E-2</v>
      </c>
      <c r="O108" s="18">
        <v>0.19450000000000001</v>
      </c>
      <c r="P108" s="152">
        <v>5.7999999999999996E-3</v>
      </c>
      <c r="Q108" s="152">
        <v>0.89080000000000004</v>
      </c>
      <c r="R108" s="152">
        <v>-9.1999999999999998E-3</v>
      </c>
      <c r="S108" s="152">
        <v>1.8E-3</v>
      </c>
      <c r="T108" s="152">
        <v>1.9E-3</v>
      </c>
      <c r="U108" s="150">
        <v>934075</v>
      </c>
      <c r="V108" s="150">
        <v>8304</v>
      </c>
      <c r="W108" s="153">
        <v>0.21180555555555555</v>
      </c>
      <c r="X108" s="154">
        <v>42719</v>
      </c>
      <c r="Y108" s="21" t="s">
        <v>38</v>
      </c>
    </row>
    <row r="109" spans="1:25" ht="15.75" thickBot="1" x14ac:dyDescent="0.2">
      <c r="A109" s="7">
        <v>150283</v>
      </c>
      <c r="B109" s="144" t="s">
        <v>63</v>
      </c>
      <c r="C109" s="7">
        <v>0.98699999999999999</v>
      </c>
      <c r="D109" s="147">
        <v>2E-3</v>
      </c>
      <c r="E109" s="144">
        <v>268.01</v>
      </c>
      <c r="F109" s="7">
        <v>1.0044</v>
      </c>
      <c r="G109" s="146">
        <v>1.7299999999999999E-2</v>
      </c>
      <c r="H109" s="146">
        <v>0.03</v>
      </c>
      <c r="I109" s="144">
        <v>4.5</v>
      </c>
      <c r="J109" s="144">
        <v>4.5</v>
      </c>
      <c r="K109" s="146">
        <v>4.58E-2</v>
      </c>
      <c r="L109" s="144" t="s">
        <v>40</v>
      </c>
      <c r="M109" s="7" t="s">
        <v>64</v>
      </c>
      <c r="N109" s="145">
        <v>-1.9699999999999999E-2</v>
      </c>
      <c r="O109" s="23">
        <v>0.2777</v>
      </c>
      <c r="P109" s="146">
        <v>5.0000000000000001E-3</v>
      </c>
      <c r="Q109" s="160">
        <v>0.72740000000000005</v>
      </c>
      <c r="R109" s="146">
        <v>2.0000000000000001E-4</v>
      </c>
      <c r="S109" s="146">
        <v>-5.0000000000000001E-3</v>
      </c>
      <c r="T109" s="146">
        <v>-7.7999999999999996E-3</v>
      </c>
      <c r="U109" s="144">
        <v>9552</v>
      </c>
      <c r="V109" s="144">
        <v>-32</v>
      </c>
      <c r="W109" s="148">
        <v>0.21180555555555555</v>
      </c>
      <c r="X109" s="149">
        <v>42905</v>
      </c>
      <c r="Y109" s="13" t="s">
        <v>38</v>
      </c>
    </row>
    <row r="110" spans="1:25" ht="15.75" thickBot="1" x14ac:dyDescent="0.2">
      <c r="A110" s="14">
        <v>150177</v>
      </c>
      <c r="B110" s="150" t="s">
        <v>83</v>
      </c>
      <c r="C110" s="14">
        <v>1.0089999999999999</v>
      </c>
      <c r="D110" s="151">
        <v>4.0000000000000001E-3</v>
      </c>
      <c r="E110" s="150">
        <v>135.97</v>
      </c>
      <c r="F110" s="14">
        <v>1.026</v>
      </c>
      <c r="G110" s="152">
        <v>1.66E-2</v>
      </c>
      <c r="H110" s="152">
        <v>0.03</v>
      </c>
      <c r="I110" s="150">
        <v>4.5</v>
      </c>
      <c r="J110" s="150">
        <v>4.5</v>
      </c>
      <c r="K110" s="152">
        <v>4.5780000000000001E-2</v>
      </c>
      <c r="L110" s="150" t="s">
        <v>40</v>
      </c>
      <c r="M110" s="14" t="s">
        <v>84</v>
      </c>
      <c r="N110" s="156">
        <v>-1.54E-2</v>
      </c>
      <c r="O110" s="18">
        <v>0.44990000000000002</v>
      </c>
      <c r="P110" s="152">
        <v>4.7999999999999996E-3</v>
      </c>
      <c r="Q110" s="152">
        <v>0.29330000000000001</v>
      </c>
      <c r="R110" s="152">
        <v>-1.32E-2</v>
      </c>
      <c r="S110" s="152">
        <v>-3.3999999999999998E-3</v>
      </c>
      <c r="T110" s="152">
        <v>-5.5999999999999999E-3</v>
      </c>
      <c r="U110" s="150">
        <v>21929</v>
      </c>
      <c r="V110" s="150">
        <v>-13</v>
      </c>
      <c r="W110" s="153">
        <v>0.21180555555555555</v>
      </c>
      <c r="X110" s="154">
        <v>42738</v>
      </c>
      <c r="Y110" s="21" t="s">
        <v>38</v>
      </c>
    </row>
    <row r="111" spans="1:25" ht="15.75" thickBot="1" x14ac:dyDescent="0.2">
      <c r="A111" s="7">
        <v>150227</v>
      </c>
      <c r="B111" s="155" t="s">
        <v>111</v>
      </c>
      <c r="C111" s="7">
        <v>1.016</v>
      </c>
      <c r="D111" s="147">
        <v>1E-3</v>
      </c>
      <c r="E111" s="144">
        <v>1934.77</v>
      </c>
      <c r="F111" s="7">
        <v>1.0329999999999999</v>
      </c>
      <c r="G111" s="146">
        <v>1.6500000000000001E-2</v>
      </c>
      <c r="H111" s="146">
        <v>0.03</v>
      </c>
      <c r="I111" s="144">
        <v>4.5</v>
      </c>
      <c r="J111" s="144">
        <v>4.5</v>
      </c>
      <c r="K111" s="146">
        <v>4.5780000000000001E-2</v>
      </c>
      <c r="L111" s="144" t="s">
        <v>40</v>
      </c>
      <c r="M111" s="7" t="s">
        <v>95</v>
      </c>
      <c r="N111" s="147">
        <v>1.5E-3</v>
      </c>
      <c r="O111" s="23">
        <v>0.2437</v>
      </c>
      <c r="P111" s="146">
        <v>4.7999999999999996E-3</v>
      </c>
      <c r="Q111" s="146">
        <v>0.76839999999999997</v>
      </c>
      <c r="R111" s="146">
        <v>-6.7000000000000002E-3</v>
      </c>
      <c r="S111" s="146">
        <v>-1.1999999999999999E-3</v>
      </c>
      <c r="T111" s="146">
        <v>-2.3999999999999998E-3</v>
      </c>
      <c r="U111" s="144">
        <v>251756</v>
      </c>
      <c r="V111" s="144">
        <v>1003</v>
      </c>
      <c r="W111" s="148">
        <v>0.21180555555555555</v>
      </c>
      <c r="X111" s="149">
        <v>42675</v>
      </c>
      <c r="Y111" s="13" t="s">
        <v>38</v>
      </c>
    </row>
    <row r="112" spans="1:25" ht="15.75" thickBot="1" x14ac:dyDescent="0.2">
      <c r="A112" s="14">
        <v>150194</v>
      </c>
      <c r="B112" s="150" t="s">
        <v>85</v>
      </c>
      <c r="C112" s="14">
        <v>1.01</v>
      </c>
      <c r="D112" s="159">
        <v>0</v>
      </c>
      <c r="E112" s="150">
        <v>4054.35</v>
      </c>
      <c r="F112" s="14">
        <v>1.0269999999999999</v>
      </c>
      <c r="G112" s="152">
        <v>1.66E-2</v>
      </c>
      <c r="H112" s="152">
        <v>0.03</v>
      </c>
      <c r="I112" s="150">
        <v>4.5</v>
      </c>
      <c r="J112" s="150">
        <v>4.5</v>
      </c>
      <c r="K112" s="152">
        <v>4.5780000000000001E-2</v>
      </c>
      <c r="L112" s="150" t="s">
        <v>40</v>
      </c>
      <c r="M112" s="14" t="s">
        <v>86</v>
      </c>
      <c r="N112" s="156">
        <v>-5.0999999999999997E-2</v>
      </c>
      <c r="O112" s="18">
        <v>0.15490000000000001</v>
      </c>
      <c r="P112" s="152">
        <v>4.7999999999999996E-3</v>
      </c>
      <c r="Q112" s="152">
        <v>0.98540000000000005</v>
      </c>
      <c r="R112" s="152">
        <v>9.9000000000000008E-3</v>
      </c>
      <c r="S112" s="152">
        <v>-3.2000000000000002E-3</v>
      </c>
      <c r="T112" s="152">
        <v>-5.7000000000000002E-3</v>
      </c>
      <c r="U112" s="150">
        <v>432866</v>
      </c>
      <c r="V112" s="150">
        <v>-550</v>
      </c>
      <c r="W112" s="153">
        <v>0.21180555555555555</v>
      </c>
      <c r="X112" s="154">
        <v>42719</v>
      </c>
      <c r="Y112" s="21" t="s">
        <v>38</v>
      </c>
    </row>
    <row r="113" spans="1:25" ht="15.75" thickBot="1" x14ac:dyDescent="0.2">
      <c r="A113" s="7">
        <v>150018</v>
      </c>
      <c r="B113" s="144" t="s">
        <v>122</v>
      </c>
      <c r="C113" s="7">
        <v>1.008</v>
      </c>
      <c r="D113" s="145">
        <v>-4.0000000000000001E-3</v>
      </c>
      <c r="E113" s="144">
        <v>3154.15</v>
      </c>
      <c r="F113" s="7">
        <v>1.0249999999999999</v>
      </c>
      <c r="G113" s="146">
        <v>1.66E-2</v>
      </c>
      <c r="H113" s="146">
        <v>0.03</v>
      </c>
      <c r="I113" s="144">
        <v>4.5</v>
      </c>
      <c r="J113" s="144">
        <v>4.5</v>
      </c>
      <c r="K113" s="146">
        <v>4.5780000000000001E-2</v>
      </c>
      <c r="L113" s="144" t="s">
        <v>40</v>
      </c>
      <c r="M113" s="7" t="s">
        <v>123</v>
      </c>
      <c r="N113" s="145">
        <v>-3.3099999999999997E-2</v>
      </c>
      <c r="O113" s="23">
        <v>0.31009999999999999</v>
      </c>
      <c r="P113" s="146">
        <v>4.7999999999999996E-3</v>
      </c>
      <c r="Q113" s="146">
        <v>1.1645000000000001</v>
      </c>
      <c r="R113" s="146">
        <v>0</v>
      </c>
      <c r="S113" s="146">
        <v>-1.6000000000000001E-3</v>
      </c>
      <c r="T113" s="146">
        <v>-1.6000000000000001E-3</v>
      </c>
      <c r="U113" s="144">
        <v>328967</v>
      </c>
      <c r="V113" s="144">
        <v>-30</v>
      </c>
      <c r="W113" s="148">
        <v>0.21180555555555555</v>
      </c>
      <c r="X113" s="149">
        <v>42738</v>
      </c>
      <c r="Y113" s="13" t="s">
        <v>38</v>
      </c>
    </row>
    <row r="114" spans="1:25" ht="15.75" thickBot="1" x14ac:dyDescent="0.2">
      <c r="A114" s="14">
        <v>150051</v>
      </c>
      <c r="B114" s="150" t="s">
        <v>87</v>
      </c>
      <c r="C114" s="14">
        <v>1.0049999999999999</v>
      </c>
      <c r="D114" s="151">
        <v>2E-3</v>
      </c>
      <c r="E114" s="150">
        <v>150.5</v>
      </c>
      <c r="F114" s="14">
        <v>1.022</v>
      </c>
      <c r="G114" s="152">
        <v>1.66E-2</v>
      </c>
      <c r="H114" s="152">
        <v>0.03</v>
      </c>
      <c r="I114" s="150">
        <v>4.5</v>
      </c>
      <c r="J114" s="150">
        <v>4.5</v>
      </c>
      <c r="K114" s="152">
        <v>4.5780000000000001E-2</v>
      </c>
      <c r="L114" s="150" t="s">
        <v>40</v>
      </c>
      <c r="M114" s="14" t="s">
        <v>88</v>
      </c>
      <c r="N114" s="156">
        <v>-1.5699999999999999E-2</v>
      </c>
      <c r="O114" s="18">
        <v>0.42920000000000003</v>
      </c>
      <c r="P114" s="152">
        <v>4.8999999999999998E-3</v>
      </c>
      <c r="Q114" s="152">
        <v>0.3463</v>
      </c>
      <c r="R114" s="152">
        <v>-9.1000000000000004E-3</v>
      </c>
      <c r="S114" s="152">
        <v>-2.7000000000000001E-3</v>
      </c>
      <c r="T114" s="152">
        <v>-5.4000000000000003E-3</v>
      </c>
      <c r="U114" s="150">
        <v>16678</v>
      </c>
      <c r="V114" s="150">
        <v>-35</v>
      </c>
      <c r="W114" s="153">
        <v>0.21180555555555555</v>
      </c>
      <c r="X114" s="154">
        <v>42719</v>
      </c>
      <c r="Y114" s="21" t="s">
        <v>38</v>
      </c>
    </row>
    <row r="115" spans="1:25" ht="15.75" thickBot="1" x14ac:dyDescent="0.2">
      <c r="A115" s="7">
        <v>150173</v>
      </c>
      <c r="B115" s="144" t="s">
        <v>113</v>
      </c>
      <c r="C115" s="7">
        <v>1.0109999999999999</v>
      </c>
      <c r="D115" s="147">
        <v>1E-3</v>
      </c>
      <c r="E115" s="144">
        <v>189.81</v>
      </c>
      <c r="F115" s="7">
        <v>1.028</v>
      </c>
      <c r="G115" s="146">
        <v>1.6500000000000001E-2</v>
      </c>
      <c r="H115" s="146">
        <v>0.03</v>
      </c>
      <c r="I115" s="144">
        <v>4.5</v>
      </c>
      <c r="J115" s="144">
        <v>4.5</v>
      </c>
      <c r="K115" s="146">
        <v>4.5780000000000001E-2</v>
      </c>
      <c r="L115" s="144" t="s">
        <v>40</v>
      </c>
      <c r="M115" s="7" t="s">
        <v>114</v>
      </c>
      <c r="N115" s="145">
        <v>-4.6399999999999997E-2</v>
      </c>
      <c r="O115" s="23">
        <v>0.27660000000000001</v>
      </c>
      <c r="P115" s="146">
        <v>4.7999999999999996E-3</v>
      </c>
      <c r="Q115" s="146">
        <v>0.69820000000000004</v>
      </c>
      <c r="R115" s="146">
        <v>-2.5999999999999999E-3</v>
      </c>
      <c r="S115" s="146">
        <v>-5.4000000000000003E-3</v>
      </c>
      <c r="T115" s="146">
        <v>-7.1000000000000004E-3</v>
      </c>
      <c r="U115" s="144">
        <v>17219</v>
      </c>
      <c r="V115" s="144">
        <v>-144</v>
      </c>
      <c r="W115" s="148">
        <v>0.21180555555555555</v>
      </c>
      <c r="X115" s="149">
        <v>42719</v>
      </c>
      <c r="Y115" s="13" t="s">
        <v>38</v>
      </c>
    </row>
    <row r="116" spans="1:25" ht="15.75" thickBot="1" x14ac:dyDescent="0.2">
      <c r="A116" s="14">
        <v>150309</v>
      </c>
      <c r="B116" s="150" t="s">
        <v>73</v>
      </c>
      <c r="C116" s="14">
        <v>1.012</v>
      </c>
      <c r="D116" s="151">
        <v>4.0000000000000001E-3</v>
      </c>
      <c r="E116" s="150">
        <v>162.25</v>
      </c>
      <c r="F116" s="14">
        <v>1.0289999999999999</v>
      </c>
      <c r="G116" s="152">
        <v>1.6500000000000001E-2</v>
      </c>
      <c r="H116" s="152">
        <v>0.03</v>
      </c>
      <c r="I116" s="150">
        <v>4.5</v>
      </c>
      <c r="J116" s="150">
        <v>4.5</v>
      </c>
      <c r="K116" s="152">
        <v>4.5780000000000001E-2</v>
      </c>
      <c r="L116" s="150" t="s">
        <v>40</v>
      </c>
      <c r="M116" s="14" t="s">
        <v>74</v>
      </c>
      <c r="N116" s="156">
        <v>-4.5600000000000002E-2</v>
      </c>
      <c r="O116" s="18">
        <v>0.3634</v>
      </c>
      <c r="P116" s="152">
        <v>4.7999999999999996E-3</v>
      </c>
      <c r="Q116" s="152">
        <v>0.49330000000000002</v>
      </c>
      <c r="R116" s="152">
        <v>-7.4999999999999997E-3</v>
      </c>
      <c r="S116" s="152">
        <v>-6.1999999999999998E-3</v>
      </c>
      <c r="T116" s="152">
        <v>3.3999999999999998E-3</v>
      </c>
      <c r="U116" s="150">
        <v>1564</v>
      </c>
      <c r="V116" s="150">
        <v>0</v>
      </c>
      <c r="W116" s="153">
        <v>0.21180555555555555</v>
      </c>
      <c r="X116" s="154">
        <v>42709</v>
      </c>
      <c r="Y116" s="21" t="s">
        <v>38</v>
      </c>
    </row>
    <row r="117" spans="1:25" ht="15.75" thickBot="1" x14ac:dyDescent="0.2">
      <c r="A117" s="7">
        <v>502049</v>
      </c>
      <c r="B117" s="144" t="s">
        <v>90</v>
      </c>
      <c r="C117" s="7">
        <v>0.996</v>
      </c>
      <c r="D117" s="147">
        <v>3.0000000000000001E-3</v>
      </c>
      <c r="E117" s="144">
        <v>300.02999999999997</v>
      </c>
      <c r="F117" s="7">
        <v>1.0126999999999999</v>
      </c>
      <c r="G117" s="146">
        <v>1.6500000000000001E-2</v>
      </c>
      <c r="H117" s="146">
        <v>0.03</v>
      </c>
      <c r="I117" s="144">
        <v>4.5</v>
      </c>
      <c r="J117" s="144">
        <v>4.5</v>
      </c>
      <c r="K117" s="146">
        <v>4.5760000000000002E-2</v>
      </c>
      <c r="L117" s="144" t="s">
        <v>40</v>
      </c>
      <c r="M117" s="7" t="s">
        <v>91</v>
      </c>
      <c r="N117" s="145">
        <v>-3.8999999999999998E-3</v>
      </c>
      <c r="O117" s="23">
        <v>0.41439999999999999</v>
      </c>
      <c r="P117" s="146">
        <v>5.0000000000000001E-3</v>
      </c>
      <c r="Q117" s="146">
        <v>0.39119999999999999</v>
      </c>
      <c r="R117" s="146">
        <v>-8.5000000000000006E-3</v>
      </c>
      <c r="S117" s="146">
        <v>-3.8999999999999998E-3</v>
      </c>
      <c r="T117" s="146">
        <v>-3.5999999999999999E-3</v>
      </c>
      <c r="U117" s="144">
        <v>11974</v>
      </c>
      <c r="V117" s="144">
        <v>2</v>
      </c>
      <c r="W117" s="148">
        <v>0.21180555555555555</v>
      </c>
      <c r="X117" s="149">
        <v>42839</v>
      </c>
      <c r="Y117" s="13" t="s">
        <v>38</v>
      </c>
    </row>
    <row r="118" spans="1:25" ht="15.75" thickBot="1" x14ac:dyDescent="0.2">
      <c r="A118" s="14">
        <v>150329</v>
      </c>
      <c r="B118" s="150" t="s">
        <v>99</v>
      </c>
      <c r="C118" s="14">
        <v>1.012</v>
      </c>
      <c r="D118" s="151">
        <v>4.0000000000000001E-3</v>
      </c>
      <c r="E118" s="150">
        <v>336.63</v>
      </c>
      <c r="F118" s="14">
        <v>1.028</v>
      </c>
      <c r="G118" s="152">
        <v>1.5599999999999999E-2</v>
      </c>
      <c r="H118" s="152">
        <v>0.03</v>
      </c>
      <c r="I118" s="150">
        <v>4.5</v>
      </c>
      <c r="J118" s="150">
        <v>4.5</v>
      </c>
      <c r="K118" s="152">
        <v>4.573E-2</v>
      </c>
      <c r="L118" s="150" t="s">
        <v>40</v>
      </c>
      <c r="M118" s="14" t="s">
        <v>100</v>
      </c>
      <c r="N118" s="151">
        <v>6.4999999999999997E-3</v>
      </c>
      <c r="O118" s="18">
        <v>0.31790000000000002</v>
      </c>
      <c r="P118" s="152">
        <v>3.8E-3</v>
      </c>
      <c r="Q118" s="152">
        <v>0.60129999999999995</v>
      </c>
      <c r="R118" s="152">
        <v>-8.3000000000000001E-3</v>
      </c>
      <c r="S118" s="152">
        <v>5.8999999999999999E-3</v>
      </c>
      <c r="T118" s="152">
        <v>1.1000000000000001E-3</v>
      </c>
      <c r="U118" s="150">
        <v>10165</v>
      </c>
      <c r="V118" s="150">
        <v>0</v>
      </c>
      <c r="W118" s="153">
        <v>0.21180555555555555</v>
      </c>
      <c r="X118" s="154">
        <v>42719</v>
      </c>
      <c r="Y118" s="21" t="s">
        <v>38</v>
      </c>
    </row>
    <row r="119" spans="1:25" ht="15.75" thickBot="1" x14ac:dyDescent="0.2">
      <c r="A119" s="7">
        <v>502004</v>
      </c>
      <c r="B119" s="144" t="s">
        <v>98</v>
      </c>
      <c r="C119" s="7">
        <v>0.98699999999999999</v>
      </c>
      <c r="D119" s="147">
        <v>3.0000000000000001E-3</v>
      </c>
      <c r="E119" s="144">
        <v>6247.04</v>
      </c>
      <c r="F119" s="7">
        <v>1.0023</v>
      </c>
      <c r="G119" s="146">
        <v>1.5299999999999999E-2</v>
      </c>
      <c r="H119" s="146">
        <v>0.03</v>
      </c>
      <c r="I119" s="144">
        <v>4.5</v>
      </c>
      <c r="J119" s="144">
        <v>4.5</v>
      </c>
      <c r="K119" s="146">
        <v>4.5699999999999998E-2</v>
      </c>
      <c r="L119" s="144" t="s">
        <v>40</v>
      </c>
      <c r="M119" s="7" t="s">
        <v>80</v>
      </c>
      <c r="N119" s="145">
        <v>-4.1000000000000002E-2</v>
      </c>
      <c r="O119" s="23">
        <v>0.4471</v>
      </c>
      <c r="P119" s="146">
        <v>3.0000000000000001E-3</v>
      </c>
      <c r="Q119" s="146">
        <v>0.3246</v>
      </c>
      <c r="R119" s="146">
        <v>-7.0000000000000001E-3</v>
      </c>
      <c r="S119" s="146">
        <v>-5.7999999999999996E-3</v>
      </c>
      <c r="T119" s="146">
        <v>-5.0000000000000001E-3</v>
      </c>
      <c r="U119" s="144">
        <v>40313</v>
      </c>
      <c r="V119" s="144">
        <v>126</v>
      </c>
      <c r="W119" s="148">
        <v>0.21180555555555555</v>
      </c>
      <c r="X119" s="149">
        <v>42923</v>
      </c>
      <c r="Y119" s="13" t="s">
        <v>38</v>
      </c>
    </row>
    <row r="120" spans="1:25" ht="15.75" thickBot="1" x14ac:dyDescent="0.2">
      <c r="A120" s="14">
        <v>150229</v>
      </c>
      <c r="B120" s="150" t="s">
        <v>69</v>
      </c>
      <c r="C120" s="14">
        <v>1.0149999999999999</v>
      </c>
      <c r="D120" s="151">
        <v>5.8999999999999999E-3</v>
      </c>
      <c r="E120" s="150">
        <v>501.67</v>
      </c>
      <c r="F120" s="14">
        <v>1.0289999999999999</v>
      </c>
      <c r="G120" s="152">
        <v>1.3599999999999999E-2</v>
      </c>
      <c r="H120" s="152">
        <v>0.03</v>
      </c>
      <c r="I120" s="150">
        <v>4.5</v>
      </c>
      <c r="J120" s="150">
        <v>4.5</v>
      </c>
      <c r="K120" s="152">
        <v>4.564E-2</v>
      </c>
      <c r="L120" s="150" t="s">
        <v>40</v>
      </c>
      <c r="M120" s="14" t="s">
        <v>70</v>
      </c>
      <c r="N120" s="156">
        <v>-2.6499999999999999E-2</v>
      </c>
      <c r="O120" s="18">
        <v>0.28999999999999998</v>
      </c>
      <c r="P120" s="152">
        <v>1.8E-3</v>
      </c>
      <c r="Q120" s="152">
        <v>0.6653</v>
      </c>
      <c r="R120" s="152">
        <v>-6.4000000000000003E-3</v>
      </c>
      <c r="S120" s="152">
        <v>-4.8999999999999998E-3</v>
      </c>
      <c r="T120" s="152">
        <v>0</v>
      </c>
      <c r="U120" s="150">
        <v>16973</v>
      </c>
      <c r="V120" s="150">
        <v>84</v>
      </c>
      <c r="W120" s="153">
        <v>0.21180555555555555</v>
      </c>
      <c r="X120" s="154">
        <v>42705</v>
      </c>
      <c r="Y120" s="21" t="s">
        <v>38</v>
      </c>
    </row>
    <row r="121" spans="1:25" ht="15.75" thickBot="1" x14ac:dyDescent="0.2">
      <c r="A121" s="7">
        <v>150315</v>
      </c>
      <c r="B121" s="144" t="s">
        <v>118</v>
      </c>
      <c r="C121" s="7">
        <v>1.0149999999999999</v>
      </c>
      <c r="D121" s="157">
        <v>0</v>
      </c>
      <c r="E121" s="144">
        <v>44.56</v>
      </c>
      <c r="F121" s="7">
        <v>1.0289999999999999</v>
      </c>
      <c r="G121" s="146">
        <v>1.3599999999999999E-2</v>
      </c>
      <c r="H121" s="146">
        <v>0.03</v>
      </c>
      <c r="I121" s="144">
        <v>4.5</v>
      </c>
      <c r="J121" s="144">
        <v>4.5</v>
      </c>
      <c r="K121" s="146">
        <v>4.564E-2</v>
      </c>
      <c r="L121" s="144" t="s">
        <v>40</v>
      </c>
      <c r="M121" s="7" t="s">
        <v>119</v>
      </c>
      <c r="N121" s="145">
        <v>-5.0599999999999999E-2</v>
      </c>
      <c r="O121" s="23">
        <v>0.36919999999999997</v>
      </c>
      <c r="P121" s="146">
        <v>1.8E-3</v>
      </c>
      <c r="Q121" s="146">
        <v>0.47960000000000003</v>
      </c>
      <c r="R121" s="146">
        <v>-4.1999999999999997E-3</v>
      </c>
      <c r="S121" s="146">
        <v>-5.5999999999999999E-3</v>
      </c>
      <c r="T121" s="146">
        <v>-6.1999999999999998E-3</v>
      </c>
      <c r="U121" s="144">
        <v>10769</v>
      </c>
      <c r="V121" s="144">
        <v>-53</v>
      </c>
      <c r="W121" s="148">
        <v>0.21180555555555555</v>
      </c>
      <c r="X121" s="149">
        <v>42705</v>
      </c>
      <c r="Y121" s="13" t="s">
        <v>38</v>
      </c>
    </row>
    <row r="122" spans="1:25" ht="15.75" thickBot="1" x14ac:dyDescent="0.2">
      <c r="A122" s="14">
        <v>502017</v>
      </c>
      <c r="B122" s="150" t="s">
        <v>45</v>
      </c>
      <c r="C122" s="14">
        <v>1.0129999999999999</v>
      </c>
      <c r="D122" s="156">
        <v>-3.8999999999999998E-3</v>
      </c>
      <c r="E122" s="150">
        <v>3.62</v>
      </c>
      <c r="F122" s="14">
        <v>1.0269999999999999</v>
      </c>
      <c r="G122" s="152">
        <v>1.3599999999999999E-2</v>
      </c>
      <c r="H122" s="152">
        <v>0.03</v>
      </c>
      <c r="I122" s="150">
        <v>4.5</v>
      </c>
      <c r="J122" s="150">
        <v>4.5</v>
      </c>
      <c r="K122" s="152">
        <v>4.564E-2</v>
      </c>
      <c r="L122" s="150" t="s">
        <v>40</v>
      </c>
      <c r="M122" s="14" t="s">
        <v>46</v>
      </c>
      <c r="N122" s="156">
        <v>-2.0799999999999999E-2</v>
      </c>
      <c r="O122" s="18">
        <v>0.34</v>
      </c>
      <c r="P122" s="152">
        <v>1.8E-3</v>
      </c>
      <c r="Q122" s="152">
        <v>0.5504</v>
      </c>
      <c r="R122" s="152">
        <v>-3.5999999999999999E-3</v>
      </c>
      <c r="S122" s="152">
        <v>-6.6E-3</v>
      </c>
      <c r="T122" s="152">
        <v>-8.2000000000000007E-3</v>
      </c>
      <c r="U122" s="150">
        <v>264</v>
      </c>
      <c r="V122" s="150">
        <v>-3</v>
      </c>
      <c r="W122" s="153">
        <v>0.21180555555555555</v>
      </c>
      <c r="X122" s="154">
        <v>42719</v>
      </c>
      <c r="Y122" s="21" t="s">
        <v>38</v>
      </c>
    </row>
    <row r="123" spans="1:25" ht="15.75" thickBot="1" x14ac:dyDescent="0.2">
      <c r="A123" s="7">
        <v>502011</v>
      </c>
      <c r="B123" s="144" t="s">
        <v>101</v>
      </c>
      <c r="C123" s="7">
        <v>0.98899999999999999</v>
      </c>
      <c r="D123" s="157">
        <v>0</v>
      </c>
      <c r="E123" s="144">
        <v>715.37</v>
      </c>
      <c r="F123" s="7">
        <v>1.0023</v>
      </c>
      <c r="G123" s="146">
        <v>1.3299999999999999E-2</v>
      </c>
      <c r="H123" s="146">
        <v>0.03</v>
      </c>
      <c r="I123" s="144">
        <v>4.5</v>
      </c>
      <c r="J123" s="144">
        <v>4.5</v>
      </c>
      <c r="K123" s="146">
        <v>4.5609999999999998E-2</v>
      </c>
      <c r="L123" s="144" t="s">
        <v>40</v>
      </c>
      <c r="M123" s="7" t="s">
        <v>56</v>
      </c>
      <c r="N123" s="145">
        <v>-2.4199999999999999E-2</v>
      </c>
      <c r="O123" s="23">
        <v>0.45850000000000002</v>
      </c>
      <c r="P123" s="146">
        <v>1E-3</v>
      </c>
      <c r="Q123" s="146">
        <v>0.29709999999999998</v>
      </c>
      <c r="R123" s="146">
        <v>-1.03E-2</v>
      </c>
      <c r="S123" s="146">
        <v>-2.2000000000000001E-3</v>
      </c>
      <c r="T123" s="146">
        <v>1.5E-3</v>
      </c>
      <c r="U123" s="144">
        <v>14132</v>
      </c>
      <c r="V123" s="144">
        <v>110</v>
      </c>
      <c r="W123" s="148">
        <v>0.21180555555555555</v>
      </c>
      <c r="X123" s="149">
        <v>42923</v>
      </c>
      <c r="Y123" s="13" t="s">
        <v>38</v>
      </c>
    </row>
    <row r="124" spans="1:25" ht="15.75" thickBot="1" x14ac:dyDescent="0.2">
      <c r="A124" s="14">
        <v>150186</v>
      </c>
      <c r="B124" s="150" t="s">
        <v>79</v>
      </c>
      <c r="C124" s="14">
        <v>0.98699999999999999</v>
      </c>
      <c r="D124" s="156">
        <v>-1.2999999999999999E-2</v>
      </c>
      <c r="E124" s="150">
        <v>5034.0600000000004</v>
      </c>
      <c r="F124" s="14">
        <v>1.0001</v>
      </c>
      <c r="G124" s="152">
        <v>1.3100000000000001E-2</v>
      </c>
      <c r="H124" s="152">
        <v>0.03</v>
      </c>
      <c r="I124" s="150">
        <v>4.5</v>
      </c>
      <c r="J124" s="150">
        <v>4.5</v>
      </c>
      <c r="K124" s="152">
        <v>4.5600000000000002E-2</v>
      </c>
      <c r="L124" s="150" t="s">
        <v>40</v>
      </c>
      <c r="M124" s="14" t="s">
        <v>80</v>
      </c>
      <c r="N124" s="156">
        <v>-4.1000000000000002E-2</v>
      </c>
      <c r="O124" s="18">
        <v>0.35639999999999999</v>
      </c>
      <c r="P124" s="152">
        <v>1E-3</v>
      </c>
      <c r="Q124" s="162">
        <v>0.5444</v>
      </c>
      <c r="R124" s="152">
        <v>2.86E-2</v>
      </c>
      <c r="S124" s="152">
        <v>7.1000000000000004E-3</v>
      </c>
      <c r="T124" s="152">
        <v>7.3000000000000001E-3</v>
      </c>
      <c r="U124" s="150">
        <v>38339</v>
      </c>
      <c r="V124" s="150">
        <v>0</v>
      </c>
      <c r="W124" s="153">
        <v>0.21180555555555555</v>
      </c>
      <c r="X124" s="154">
        <v>42940</v>
      </c>
      <c r="Y124" s="21" t="s">
        <v>38</v>
      </c>
    </row>
    <row r="125" spans="1:25" ht="15.75" thickBot="1" x14ac:dyDescent="0.2">
      <c r="A125" s="7">
        <v>150192</v>
      </c>
      <c r="B125" s="144" t="s">
        <v>107</v>
      </c>
      <c r="C125" s="7">
        <v>1.014</v>
      </c>
      <c r="D125" s="147">
        <v>4.0000000000000001E-3</v>
      </c>
      <c r="E125" s="144">
        <v>1263.3499999999999</v>
      </c>
      <c r="F125" s="7">
        <v>1.026</v>
      </c>
      <c r="G125" s="146">
        <v>1.17E-2</v>
      </c>
      <c r="H125" s="146">
        <v>0.03</v>
      </c>
      <c r="I125" s="144">
        <v>4.5</v>
      </c>
      <c r="J125" s="144">
        <v>4.5</v>
      </c>
      <c r="K125" s="146">
        <v>4.555E-2</v>
      </c>
      <c r="L125" s="144" t="s">
        <v>40</v>
      </c>
      <c r="M125" s="7" t="s">
        <v>108</v>
      </c>
      <c r="N125" s="145">
        <v>-2.7400000000000001E-2</v>
      </c>
      <c r="O125" s="23">
        <v>0.32190000000000002</v>
      </c>
      <c r="P125" s="146">
        <v>-1E-4</v>
      </c>
      <c r="Q125" s="146">
        <v>0.59430000000000005</v>
      </c>
      <c r="R125" s="146">
        <v>-1.4200000000000001E-2</v>
      </c>
      <c r="S125" s="146">
        <v>-6.1999999999999998E-3</v>
      </c>
      <c r="T125" s="146">
        <v>-6.3E-3</v>
      </c>
      <c r="U125" s="144">
        <v>23496</v>
      </c>
      <c r="V125" s="144">
        <v>-445</v>
      </c>
      <c r="W125" s="148">
        <v>0.21180555555555555</v>
      </c>
      <c r="X125" s="149">
        <v>42738</v>
      </c>
      <c r="Y125" s="13" t="s">
        <v>38</v>
      </c>
    </row>
    <row r="126" spans="1:25" ht="15.75" thickBot="1" x14ac:dyDescent="0.2">
      <c r="A126" s="14">
        <v>150243</v>
      </c>
      <c r="B126" s="150" t="s">
        <v>128</v>
      </c>
      <c r="C126" s="14">
        <v>1.012</v>
      </c>
      <c r="D126" s="156">
        <v>-7.7999999999999996E-3</v>
      </c>
      <c r="E126" s="150">
        <v>95.89</v>
      </c>
      <c r="F126" s="14">
        <v>1.024</v>
      </c>
      <c r="G126" s="152">
        <v>1.17E-2</v>
      </c>
      <c r="H126" s="152">
        <v>0.03</v>
      </c>
      <c r="I126" s="150">
        <v>4.5</v>
      </c>
      <c r="J126" s="150">
        <v>4.5</v>
      </c>
      <c r="K126" s="152">
        <v>4.555E-2</v>
      </c>
      <c r="L126" s="150" t="s">
        <v>40</v>
      </c>
      <c r="M126" s="14" t="s">
        <v>129</v>
      </c>
      <c r="N126" s="156">
        <v>-5.45E-2</v>
      </c>
      <c r="O126" s="18">
        <v>0.371</v>
      </c>
      <c r="P126" s="152">
        <v>-1E-4</v>
      </c>
      <c r="Q126" s="152">
        <v>0.48120000000000002</v>
      </c>
      <c r="R126" s="152">
        <v>-2.0000000000000001E-4</v>
      </c>
      <c r="S126" s="152">
        <v>-4.7000000000000002E-3</v>
      </c>
      <c r="T126" s="152">
        <v>-7.6E-3</v>
      </c>
      <c r="U126" s="150">
        <v>11382</v>
      </c>
      <c r="V126" s="150">
        <v>-113</v>
      </c>
      <c r="W126" s="153">
        <v>0.21180555555555555</v>
      </c>
      <c r="X126" s="154">
        <v>42705</v>
      </c>
      <c r="Y126" s="21" t="s">
        <v>38</v>
      </c>
    </row>
    <row r="127" spans="1:25" ht="15.75" thickBot="1" x14ac:dyDescent="0.2">
      <c r="A127" s="7">
        <v>150235</v>
      </c>
      <c r="B127" s="144" t="s">
        <v>115</v>
      </c>
      <c r="C127" s="7">
        <v>1.014</v>
      </c>
      <c r="D127" s="147">
        <v>5.0000000000000001E-3</v>
      </c>
      <c r="E127" s="144">
        <v>112.19</v>
      </c>
      <c r="F127" s="7">
        <v>1.0249999999999999</v>
      </c>
      <c r="G127" s="146">
        <v>1.0699999999999999E-2</v>
      </c>
      <c r="H127" s="146">
        <v>0.03</v>
      </c>
      <c r="I127" s="144">
        <v>4.5</v>
      </c>
      <c r="J127" s="144">
        <v>4.5</v>
      </c>
      <c r="K127" s="146">
        <v>4.5499999999999999E-2</v>
      </c>
      <c r="L127" s="144" t="s">
        <v>40</v>
      </c>
      <c r="M127" s="7" t="s">
        <v>56</v>
      </c>
      <c r="N127" s="145">
        <v>-2.4199999999999999E-2</v>
      </c>
      <c r="O127" s="23">
        <v>0.35199999999999998</v>
      </c>
      <c r="P127" s="146">
        <v>-1.1000000000000001E-3</v>
      </c>
      <c r="Q127" s="146">
        <v>0.52459999999999996</v>
      </c>
      <c r="R127" s="146">
        <v>-1.5599999999999999E-2</v>
      </c>
      <c r="S127" s="146">
        <v>-6.0000000000000001E-3</v>
      </c>
      <c r="T127" s="146">
        <v>-4.4999999999999997E-3</v>
      </c>
      <c r="U127" s="144">
        <v>31880</v>
      </c>
      <c r="V127" s="144">
        <v>-41</v>
      </c>
      <c r="W127" s="148">
        <v>0.21180555555555555</v>
      </c>
      <c r="X127" s="149">
        <v>42675</v>
      </c>
      <c r="Y127" s="13" t="s">
        <v>38</v>
      </c>
    </row>
    <row r="128" spans="1:25" ht="15.75" thickBot="1" x14ac:dyDescent="0.2">
      <c r="A128" s="14">
        <v>150169</v>
      </c>
      <c r="B128" s="161" t="s">
        <v>116</v>
      </c>
      <c r="C128" s="14">
        <v>1.014</v>
      </c>
      <c r="D128" s="151">
        <v>4.0000000000000001E-3</v>
      </c>
      <c r="E128" s="150">
        <v>448.13</v>
      </c>
      <c r="F128" s="14">
        <v>1.0249999999999999</v>
      </c>
      <c r="G128" s="152">
        <v>1.0699999999999999E-2</v>
      </c>
      <c r="H128" s="152">
        <v>0.03</v>
      </c>
      <c r="I128" s="150">
        <v>4.5</v>
      </c>
      <c r="J128" s="150">
        <v>4.5</v>
      </c>
      <c r="K128" s="152">
        <v>4.5499999999999999E-2</v>
      </c>
      <c r="L128" s="150" t="s">
        <v>40</v>
      </c>
      <c r="M128" s="14" t="s">
        <v>117</v>
      </c>
      <c r="N128" s="151">
        <v>2E-3</v>
      </c>
      <c r="O128" s="18">
        <v>0.34870000000000001</v>
      </c>
      <c r="P128" s="152">
        <v>-1.1000000000000001E-3</v>
      </c>
      <c r="Q128" s="152">
        <v>0.53239999999999998</v>
      </c>
      <c r="R128" s="152">
        <v>-1.06E-2</v>
      </c>
      <c r="S128" s="152">
        <v>-5.0000000000000001E-4</v>
      </c>
      <c r="T128" s="152">
        <v>-1.0800000000000001E-2</v>
      </c>
      <c r="U128" s="150">
        <v>63404</v>
      </c>
      <c r="V128" s="150">
        <v>-552</v>
      </c>
      <c r="W128" s="153">
        <v>0.21180555555555555</v>
      </c>
      <c r="X128" s="154">
        <v>42738</v>
      </c>
      <c r="Y128" s="21" t="s">
        <v>38</v>
      </c>
    </row>
    <row r="129" spans="1:25" ht="15.75" thickBot="1" x14ac:dyDescent="0.2">
      <c r="A129" s="7">
        <v>150171</v>
      </c>
      <c r="B129" s="144" t="s">
        <v>101</v>
      </c>
      <c r="C129" s="7">
        <v>1.0069999999999999</v>
      </c>
      <c r="D129" s="147">
        <v>8.0000000000000002E-3</v>
      </c>
      <c r="E129" s="144">
        <v>14789.04</v>
      </c>
      <c r="F129" s="7">
        <v>1.0165</v>
      </c>
      <c r="G129" s="146">
        <v>9.2999999999999992E-3</v>
      </c>
      <c r="H129" s="146">
        <v>0.03</v>
      </c>
      <c r="I129" s="144">
        <v>4.5</v>
      </c>
      <c r="J129" s="144">
        <v>4.5</v>
      </c>
      <c r="K129" s="146">
        <v>4.5429999999999998E-2</v>
      </c>
      <c r="L129" s="144" t="s">
        <v>40</v>
      </c>
      <c r="M129" s="7" t="s">
        <v>102</v>
      </c>
      <c r="N129" s="145">
        <v>-2.3599999999999999E-2</v>
      </c>
      <c r="O129" s="23">
        <v>0.43769999999999998</v>
      </c>
      <c r="P129" s="146">
        <v>-2.0999999999999999E-3</v>
      </c>
      <c r="Q129" s="160">
        <v>0.33189999999999997</v>
      </c>
      <c r="R129" s="146">
        <v>-1.4800000000000001E-2</v>
      </c>
      <c r="S129" s="146">
        <v>-1.6999999999999999E-3</v>
      </c>
      <c r="T129" s="146">
        <v>5.0000000000000001E-4</v>
      </c>
      <c r="U129" s="144">
        <v>361980</v>
      </c>
      <c r="V129" s="144">
        <v>105</v>
      </c>
      <c r="W129" s="148">
        <v>0.21180555555555555</v>
      </c>
      <c r="X129" s="149">
        <v>42807</v>
      </c>
      <c r="Y129" s="13" t="s">
        <v>38</v>
      </c>
    </row>
    <row r="130" spans="1:25" ht="15.75" thickBot="1" x14ac:dyDescent="0.2">
      <c r="A130" s="14">
        <v>150233</v>
      </c>
      <c r="B130" s="150" t="s">
        <v>81</v>
      </c>
      <c r="C130" s="14">
        <v>0.999</v>
      </c>
      <c r="D130" s="151">
        <v>6.0000000000000001E-3</v>
      </c>
      <c r="E130" s="150">
        <v>145.59</v>
      </c>
      <c r="F130" s="14">
        <v>1.0069999999999999</v>
      </c>
      <c r="G130" s="152">
        <v>7.9000000000000008E-3</v>
      </c>
      <c r="H130" s="152">
        <v>0.03</v>
      </c>
      <c r="I130" s="150">
        <v>4.5</v>
      </c>
      <c r="J130" s="150">
        <v>4.5</v>
      </c>
      <c r="K130" s="152">
        <v>4.5359999999999998E-2</v>
      </c>
      <c r="L130" s="150" t="s">
        <v>40</v>
      </c>
      <c r="M130" s="14" t="s">
        <v>82</v>
      </c>
      <c r="N130" s="156">
        <v>-4.9399999999999999E-2</v>
      </c>
      <c r="O130" s="18">
        <v>0.28899999999999998</v>
      </c>
      <c r="P130" s="152">
        <v>-4.0000000000000001E-3</v>
      </c>
      <c r="Q130" s="162">
        <v>0.69689999999999996</v>
      </c>
      <c r="R130" s="152">
        <v>6.1999999999999998E-3</v>
      </c>
      <c r="S130" s="152">
        <v>-4.3E-3</v>
      </c>
      <c r="T130" s="152">
        <v>-3.3E-3</v>
      </c>
      <c r="U130" s="150">
        <v>2825</v>
      </c>
      <c r="V130" s="150">
        <v>-24</v>
      </c>
      <c r="W130" s="153">
        <v>0.21180555555555555</v>
      </c>
      <c r="X130" s="154">
        <v>42884</v>
      </c>
      <c r="Y130" s="21" t="s">
        <v>38</v>
      </c>
    </row>
    <row r="131" spans="1:25" ht="15.75" thickBot="1" x14ac:dyDescent="0.2">
      <c r="A131" s="7">
        <v>150251</v>
      </c>
      <c r="B131" s="144" t="s">
        <v>96</v>
      </c>
      <c r="C131" s="7">
        <v>1.0209999999999999</v>
      </c>
      <c r="D131" s="147">
        <v>1.09E-2</v>
      </c>
      <c r="E131" s="144">
        <v>117.09</v>
      </c>
      <c r="F131" s="7">
        <v>1.028</v>
      </c>
      <c r="G131" s="146">
        <v>6.7999999999999996E-3</v>
      </c>
      <c r="H131" s="146">
        <v>0.03</v>
      </c>
      <c r="I131" s="144">
        <v>4.5</v>
      </c>
      <c r="J131" s="144">
        <v>4.5</v>
      </c>
      <c r="K131" s="146">
        <v>4.5319999999999999E-2</v>
      </c>
      <c r="L131" s="144" t="s">
        <v>40</v>
      </c>
      <c r="M131" s="7" t="s">
        <v>97</v>
      </c>
      <c r="N131" s="145">
        <v>-4.2000000000000003E-2</v>
      </c>
      <c r="O131" s="23">
        <v>0.38940000000000002</v>
      </c>
      <c r="P131" s="146">
        <v>-5.0000000000000001E-3</v>
      </c>
      <c r="Q131" s="146">
        <v>0.43330000000000002</v>
      </c>
      <c r="R131" s="146">
        <v>-6.7000000000000002E-3</v>
      </c>
      <c r="S131" s="146">
        <v>-6.0000000000000001E-3</v>
      </c>
      <c r="T131" s="146">
        <v>-3.3E-3</v>
      </c>
      <c r="U131" s="144">
        <v>8382</v>
      </c>
      <c r="V131" s="144">
        <v>-38</v>
      </c>
      <c r="W131" s="148">
        <v>0.21180555555555555</v>
      </c>
      <c r="X131" s="149">
        <v>42719</v>
      </c>
      <c r="Y131" s="13" t="s">
        <v>38</v>
      </c>
    </row>
    <row r="132" spans="1:25" ht="15.75" thickBot="1" x14ac:dyDescent="0.2">
      <c r="A132" s="14">
        <v>150203</v>
      </c>
      <c r="B132" s="150" t="s">
        <v>109</v>
      </c>
      <c r="C132" s="14">
        <v>1.012</v>
      </c>
      <c r="D132" s="151">
        <v>7.0000000000000001E-3</v>
      </c>
      <c r="E132" s="150">
        <v>1727.22</v>
      </c>
      <c r="F132" s="14">
        <v>1.018</v>
      </c>
      <c r="G132" s="152">
        <v>5.8999999999999999E-3</v>
      </c>
      <c r="H132" s="152">
        <v>0.03</v>
      </c>
      <c r="I132" s="150">
        <v>4.5</v>
      </c>
      <c r="J132" s="150">
        <v>4.5</v>
      </c>
      <c r="K132" s="152">
        <v>4.5269999999999998E-2</v>
      </c>
      <c r="L132" s="150" t="s">
        <v>40</v>
      </c>
      <c r="M132" s="14" t="s">
        <v>110</v>
      </c>
      <c r="N132" s="156">
        <v>-4.1500000000000002E-2</v>
      </c>
      <c r="O132" s="18">
        <v>0.4647</v>
      </c>
      <c r="P132" s="152">
        <v>-6.0000000000000001E-3</v>
      </c>
      <c r="Q132" s="152">
        <v>0.26650000000000001</v>
      </c>
      <c r="R132" s="152">
        <v>-9.1999999999999998E-3</v>
      </c>
      <c r="S132" s="152">
        <v>-6.1000000000000004E-3</v>
      </c>
      <c r="T132" s="152">
        <v>-6.1000000000000004E-3</v>
      </c>
      <c r="U132" s="150">
        <v>23822</v>
      </c>
      <c r="V132" s="150">
        <v>-827</v>
      </c>
      <c r="W132" s="153">
        <v>0.21180555555555555</v>
      </c>
      <c r="X132" s="154">
        <v>42705</v>
      </c>
      <c r="Y132" s="21" t="s">
        <v>38</v>
      </c>
    </row>
    <row r="133" spans="1:25" ht="15.75" thickBot="1" x14ac:dyDescent="0.2">
      <c r="A133" s="7">
        <v>502027</v>
      </c>
      <c r="B133" s="144" t="s">
        <v>124</v>
      </c>
      <c r="C133" s="7">
        <v>1.0469999999999999</v>
      </c>
      <c r="D133" s="157">
        <v>0</v>
      </c>
      <c r="E133" s="144">
        <v>8.85</v>
      </c>
      <c r="F133" s="7">
        <v>1.048</v>
      </c>
      <c r="G133" s="146">
        <v>1E-3</v>
      </c>
      <c r="H133" s="146">
        <v>0.03</v>
      </c>
      <c r="I133" s="144">
        <v>5</v>
      </c>
      <c r="J133" s="144">
        <v>4.5</v>
      </c>
      <c r="K133" s="146">
        <v>4.5069999999999999E-2</v>
      </c>
      <c r="L133" s="144" t="s">
        <v>40</v>
      </c>
      <c r="M133" s="7" t="s">
        <v>125</v>
      </c>
      <c r="N133" s="145">
        <v>-3.8100000000000002E-2</v>
      </c>
      <c r="O133" s="23">
        <v>0.27979999999999999</v>
      </c>
      <c r="P133" s="146">
        <v>-1.0699999999999999E-2</v>
      </c>
      <c r="Q133" s="146">
        <v>0.66449999999999998</v>
      </c>
      <c r="R133" s="146">
        <v>1.15E-2</v>
      </c>
      <c r="S133" s="146">
        <v>-6.8999999999999999E-3</v>
      </c>
      <c r="T133" s="146">
        <v>-1.1000000000000001E-3</v>
      </c>
      <c r="U133" s="144">
        <v>121</v>
      </c>
      <c r="V133" s="144">
        <v>-3</v>
      </c>
      <c r="W133" s="148">
        <v>0.21180555555555555</v>
      </c>
      <c r="X133" s="149">
        <v>42614</v>
      </c>
      <c r="Y133" s="13" t="s">
        <v>38</v>
      </c>
    </row>
    <row r="134" spans="1:25" ht="15.75" thickBot="1" x14ac:dyDescent="0.2">
      <c r="A134" s="14">
        <v>150179</v>
      </c>
      <c r="B134" s="150" t="s">
        <v>120</v>
      </c>
      <c r="C134" s="14">
        <v>1.026</v>
      </c>
      <c r="D134" s="151">
        <v>3.8999999999999998E-3</v>
      </c>
      <c r="E134" s="150">
        <v>152.09</v>
      </c>
      <c r="F134" s="14">
        <v>1.026</v>
      </c>
      <c r="G134" s="152">
        <v>0</v>
      </c>
      <c r="H134" s="152">
        <v>0.03</v>
      </c>
      <c r="I134" s="150">
        <v>4.5</v>
      </c>
      <c r="J134" s="150">
        <v>4.5</v>
      </c>
      <c r="K134" s="152">
        <v>4.4999999999999998E-2</v>
      </c>
      <c r="L134" s="150" t="s">
        <v>40</v>
      </c>
      <c r="M134" s="14" t="s">
        <v>121</v>
      </c>
      <c r="N134" s="156">
        <v>-4.2000000000000003E-2</v>
      </c>
      <c r="O134" s="18">
        <v>0.46410000000000001</v>
      </c>
      <c r="P134" s="152">
        <v>-1.18E-2</v>
      </c>
      <c r="Q134" s="152">
        <v>0.25990000000000002</v>
      </c>
      <c r="R134" s="152">
        <v>-9.7000000000000003E-3</v>
      </c>
      <c r="S134" s="152">
        <v>-6.8999999999999999E-3</v>
      </c>
      <c r="T134" s="152">
        <v>-5.7000000000000002E-3</v>
      </c>
      <c r="U134" s="150">
        <v>6879</v>
      </c>
      <c r="V134" s="150">
        <v>-63</v>
      </c>
      <c r="W134" s="153">
        <v>0.21180555555555555</v>
      </c>
      <c r="X134" s="154">
        <v>42738</v>
      </c>
      <c r="Y134" s="21" t="s">
        <v>38</v>
      </c>
    </row>
    <row r="135" spans="1:25" ht="15.75" thickBot="1" x14ac:dyDescent="0.2">
      <c r="A135" s="7">
        <v>150245</v>
      </c>
      <c r="B135" s="144" t="s">
        <v>132</v>
      </c>
      <c r="C135" s="7">
        <v>1.048</v>
      </c>
      <c r="D135" s="145">
        <v>-2.7799999999999998E-2</v>
      </c>
      <c r="E135" s="144">
        <v>2.0099999999999998</v>
      </c>
      <c r="F135" s="7">
        <v>1.0429999999999999</v>
      </c>
      <c r="G135" s="146">
        <v>-4.7999999999999996E-3</v>
      </c>
      <c r="H135" s="146">
        <v>0.03</v>
      </c>
      <c r="I135" s="144">
        <v>4.75</v>
      </c>
      <c r="J135" s="144">
        <v>4.5</v>
      </c>
      <c r="K135" s="146">
        <v>4.4810000000000003E-2</v>
      </c>
      <c r="L135" s="144" t="s">
        <v>40</v>
      </c>
      <c r="M135" s="7" t="s">
        <v>86</v>
      </c>
      <c r="N135" s="145">
        <v>-5.0999999999999997E-2</v>
      </c>
      <c r="O135" s="23">
        <v>0.4133</v>
      </c>
      <c r="P135" s="146">
        <v>-1.6400000000000001E-2</v>
      </c>
      <c r="Q135" s="146">
        <v>0.36130000000000001</v>
      </c>
      <c r="R135" s="146">
        <v>-1.5800000000000002E-2</v>
      </c>
      <c r="S135" s="146">
        <v>-6.0000000000000001E-3</v>
      </c>
      <c r="T135" s="146">
        <v>-7.4000000000000003E-3</v>
      </c>
      <c r="U135" s="144">
        <v>1048</v>
      </c>
      <c r="V135" s="144">
        <v>-12</v>
      </c>
      <c r="W135" s="148">
        <v>0.21180555555555555</v>
      </c>
      <c r="X135" s="149">
        <v>42675</v>
      </c>
      <c r="Y135" s="13" t="s">
        <v>38</v>
      </c>
    </row>
    <row r="136" spans="1:25" ht="15.75" thickBot="1" x14ac:dyDescent="0.2">
      <c r="A136" s="14">
        <v>150305</v>
      </c>
      <c r="B136" s="150" t="s">
        <v>104</v>
      </c>
      <c r="C136" s="14">
        <v>1.036</v>
      </c>
      <c r="D136" s="151">
        <v>1.9699999999999999E-2</v>
      </c>
      <c r="E136" s="150">
        <v>58.43</v>
      </c>
      <c r="F136" s="14">
        <v>1.028</v>
      </c>
      <c r="G136" s="152">
        <v>-7.7999999999999996E-3</v>
      </c>
      <c r="H136" s="152">
        <v>0.03</v>
      </c>
      <c r="I136" s="150">
        <v>4.5</v>
      </c>
      <c r="J136" s="150">
        <v>4.5</v>
      </c>
      <c r="K136" s="152">
        <v>4.4639999999999999E-2</v>
      </c>
      <c r="L136" s="150" t="s">
        <v>40</v>
      </c>
      <c r="M136" s="14" t="s">
        <v>105</v>
      </c>
      <c r="N136" s="156">
        <v>-2.86E-2</v>
      </c>
      <c r="O136" s="18">
        <v>0.218</v>
      </c>
      <c r="P136" s="152">
        <v>-1.9400000000000001E-2</v>
      </c>
      <c r="Q136" s="152">
        <v>0.83560000000000001</v>
      </c>
      <c r="R136" s="152">
        <v>1.26E-2</v>
      </c>
      <c r="S136" s="152">
        <v>-5.8999999999999999E-3</v>
      </c>
      <c r="T136" s="152">
        <v>-6.6E-3</v>
      </c>
      <c r="U136" s="150">
        <v>3276</v>
      </c>
      <c r="V136" s="150">
        <v>-125</v>
      </c>
      <c r="W136" s="153">
        <v>0.21180555555555555</v>
      </c>
      <c r="X136" s="154">
        <v>42719</v>
      </c>
      <c r="Y136" s="21" t="s">
        <v>38</v>
      </c>
    </row>
    <row r="137" spans="1:25" ht="15.75" thickBot="1" x14ac:dyDescent="0.2">
      <c r="A137" s="7">
        <v>150143</v>
      </c>
      <c r="B137" s="144" t="s">
        <v>137</v>
      </c>
      <c r="C137" s="7">
        <v>1.04</v>
      </c>
      <c r="D137" s="147">
        <v>6.7999999999999996E-3</v>
      </c>
      <c r="E137" s="144">
        <v>14.53</v>
      </c>
      <c r="F137" s="7">
        <v>1.0289999999999999</v>
      </c>
      <c r="G137" s="146">
        <v>-1.0699999999999999E-2</v>
      </c>
      <c r="H137" s="146">
        <v>0.03</v>
      </c>
      <c r="I137" s="144">
        <v>4.5</v>
      </c>
      <c r="J137" s="144">
        <v>4.5</v>
      </c>
      <c r="K137" s="146">
        <v>4.4510000000000001E-2</v>
      </c>
      <c r="L137" s="144" t="s">
        <v>40</v>
      </c>
      <c r="M137" s="7" t="s">
        <v>62</v>
      </c>
      <c r="N137" s="145">
        <v>-6.1000000000000004E-3</v>
      </c>
      <c r="O137" s="23">
        <v>0.1104</v>
      </c>
      <c r="P137" s="146">
        <v>-2.76E-2</v>
      </c>
      <c r="Q137" s="146">
        <v>0.56020000000000003</v>
      </c>
      <c r="R137" s="146">
        <v>-7.7999999999999996E-3</v>
      </c>
      <c r="S137" s="146">
        <v>-7.1000000000000004E-3</v>
      </c>
      <c r="T137" s="146">
        <v>-5.7000000000000002E-3</v>
      </c>
      <c r="U137" s="144">
        <v>9604</v>
      </c>
      <c r="V137" s="144">
        <v>0</v>
      </c>
      <c r="W137" s="148">
        <v>0.29375000000000001</v>
      </c>
      <c r="X137" s="149">
        <v>42705</v>
      </c>
      <c r="Y137" s="13" t="s">
        <v>38</v>
      </c>
    </row>
    <row r="138" spans="1:25" ht="15.75" thickBot="1" x14ac:dyDescent="0.2">
      <c r="A138" s="14">
        <v>150231</v>
      </c>
      <c r="B138" s="150" t="s">
        <v>130</v>
      </c>
      <c r="C138" s="14">
        <v>1.0209999999999999</v>
      </c>
      <c r="D138" s="156">
        <v>-1E-3</v>
      </c>
      <c r="E138" s="150">
        <v>27.15</v>
      </c>
      <c r="F138" s="14">
        <v>1.0091000000000001</v>
      </c>
      <c r="G138" s="152">
        <v>-1.18E-2</v>
      </c>
      <c r="H138" s="152">
        <v>0.03</v>
      </c>
      <c r="I138" s="150">
        <v>4.5</v>
      </c>
      <c r="J138" s="150">
        <v>4.5</v>
      </c>
      <c r="K138" s="152">
        <v>4.4470000000000003E-2</v>
      </c>
      <c r="L138" s="150" t="s">
        <v>40</v>
      </c>
      <c r="M138" s="14" t="s">
        <v>131</v>
      </c>
      <c r="N138" s="156">
        <v>-4.7E-2</v>
      </c>
      <c r="O138" s="18">
        <v>0.379</v>
      </c>
      <c r="P138" s="152">
        <v>-2.3599999999999999E-2</v>
      </c>
      <c r="Q138" s="162">
        <v>0.47970000000000002</v>
      </c>
      <c r="R138" s="152">
        <v>-2.7000000000000001E-3</v>
      </c>
      <c r="S138" s="152">
        <v>-6.7000000000000002E-3</v>
      </c>
      <c r="T138" s="152">
        <v>-6.1000000000000004E-3</v>
      </c>
      <c r="U138" s="150">
        <v>4016</v>
      </c>
      <c r="V138" s="150">
        <v>-85</v>
      </c>
      <c r="W138" s="153">
        <v>0.21180555555555555</v>
      </c>
      <c r="X138" s="154">
        <v>42869</v>
      </c>
      <c r="Y138" s="21" t="s">
        <v>38</v>
      </c>
    </row>
    <row r="139" spans="1:25" ht="15.75" thickBot="1" x14ac:dyDescent="0.2">
      <c r="A139" s="7">
        <v>150100</v>
      </c>
      <c r="B139" s="144" t="s">
        <v>133</v>
      </c>
      <c r="C139" s="7">
        <v>1.0409999999999999</v>
      </c>
      <c r="D139" s="147">
        <v>4.7999999999999996E-3</v>
      </c>
      <c r="E139" s="144">
        <v>22.76</v>
      </c>
      <c r="F139" s="7">
        <v>1.026</v>
      </c>
      <c r="G139" s="146">
        <v>-1.46E-2</v>
      </c>
      <c r="H139" s="146">
        <v>0.03</v>
      </c>
      <c r="I139" s="144">
        <v>4.5</v>
      </c>
      <c r="J139" s="144">
        <v>4.5</v>
      </c>
      <c r="K139" s="146">
        <v>4.4330000000000001E-2</v>
      </c>
      <c r="L139" s="144" t="s">
        <v>40</v>
      </c>
      <c r="M139" s="7" t="s">
        <v>134</v>
      </c>
      <c r="N139" s="145">
        <v>-4.2299999999999997E-2</v>
      </c>
      <c r="O139" s="23">
        <v>0.44090000000000001</v>
      </c>
      <c r="P139" s="146">
        <v>-2.6100000000000002E-2</v>
      </c>
      <c r="Q139" s="146">
        <v>0.75249999999999995</v>
      </c>
      <c r="R139" s="146">
        <v>2.3999999999999998E-3</v>
      </c>
      <c r="S139" s="146">
        <v>-9.2999999999999992E-3</v>
      </c>
      <c r="T139" s="146">
        <v>-1.6999999999999999E-3</v>
      </c>
      <c r="U139" s="144">
        <v>14173</v>
      </c>
      <c r="V139" s="144">
        <v>6</v>
      </c>
      <c r="W139" s="148">
        <v>0.21180555555555555</v>
      </c>
      <c r="X139" s="149">
        <v>42738</v>
      </c>
      <c r="Y139" s="13" t="s">
        <v>38</v>
      </c>
    </row>
    <row r="140" spans="1:25" ht="15.75" thickBot="1" x14ac:dyDescent="0.2">
      <c r="A140" s="14">
        <v>150092</v>
      </c>
      <c r="B140" s="150" t="s">
        <v>138</v>
      </c>
      <c r="C140" s="14">
        <v>1.046</v>
      </c>
      <c r="D140" s="156">
        <v>-1.9E-3</v>
      </c>
      <c r="E140" s="150">
        <v>3.02</v>
      </c>
      <c r="F140" s="14">
        <v>1.0249999999999999</v>
      </c>
      <c r="G140" s="152">
        <v>-2.0500000000000001E-2</v>
      </c>
      <c r="H140" s="152">
        <v>0.03</v>
      </c>
      <c r="I140" s="150">
        <v>4.5</v>
      </c>
      <c r="J140" s="150">
        <v>4.5</v>
      </c>
      <c r="K140" s="152">
        <v>4.4069999999999998E-2</v>
      </c>
      <c r="L140" s="150" t="s">
        <v>40</v>
      </c>
      <c r="M140" s="14" t="s">
        <v>139</v>
      </c>
      <c r="N140" s="156">
        <v>-3.9E-2</v>
      </c>
      <c r="O140" s="18">
        <v>0.38979999999999998</v>
      </c>
      <c r="P140" s="152">
        <v>-3.1699999999999999E-2</v>
      </c>
      <c r="Q140" s="152">
        <v>0.91420000000000001</v>
      </c>
      <c r="R140" s="152">
        <v>1.7899999999999999E-2</v>
      </c>
      <c r="S140" s="152">
        <v>5.0000000000000001E-4</v>
      </c>
      <c r="T140" s="152">
        <v>1.4E-3</v>
      </c>
      <c r="U140" s="150">
        <v>275</v>
      </c>
      <c r="V140" s="150">
        <v>-3</v>
      </c>
      <c r="W140" s="153">
        <v>0.21180555555555555</v>
      </c>
      <c r="X140" s="154">
        <v>42738</v>
      </c>
      <c r="Y140" s="21" t="s">
        <v>38</v>
      </c>
    </row>
    <row r="141" spans="1:25" ht="15.75" thickBot="1" x14ac:dyDescent="0.2">
      <c r="A141" s="7">
        <v>150311</v>
      </c>
      <c r="B141" s="144" t="s">
        <v>135</v>
      </c>
      <c r="C141" s="7">
        <v>1.0589999999999999</v>
      </c>
      <c r="D141" s="147">
        <v>6.7000000000000002E-3</v>
      </c>
      <c r="E141" s="144">
        <v>6.81</v>
      </c>
      <c r="F141" s="7">
        <v>1.0289999999999999</v>
      </c>
      <c r="G141" s="146">
        <v>-2.92E-2</v>
      </c>
      <c r="H141" s="146">
        <v>0.03</v>
      </c>
      <c r="I141" s="144">
        <v>4.5</v>
      </c>
      <c r="J141" s="144">
        <v>4.5</v>
      </c>
      <c r="K141" s="146">
        <v>4.369E-2</v>
      </c>
      <c r="L141" s="144" t="s">
        <v>40</v>
      </c>
      <c r="M141" s="7" t="s">
        <v>136</v>
      </c>
      <c r="N141" s="145">
        <v>-4.8599999999999997E-2</v>
      </c>
      <c r="O141" s="23">
        <v>0.3775</v>
      </c>
      <c r="P141" s="146">
        <v>-3.9800000000000002E-2</v>
      </c>
      <c r="Q141" s="146">
        <v>0.4602</v>
      </c>
      <c r="R141" s="146">
        <v>-4.1999999999999997E-3</v>
      </c>
      <c r="S141" s="146">
        <v>-7.9000000000000008E-3</v>
      </c>
      <c r="T141" s="146">
        <v>-8.0000000000000002E-3</v>
      </c>
      <c r="U141" s="144">
        <v>1785</v>
      </c>
      <c r="V141" s="144">
        <v>-8</v>
      </c>
      <c r="W141" s="148">
        <v>0.21180555555555555</v>
      </c>
      <c r="X141" s="149">
        <v>42709</v>
      </c>
      <c r="Y141" s="13" t="s">
        <v>38</v>
      </c>
    </row>
    <row r="142" spans="1:25" ht="15.75" thickBot="1" x14ac:dyDescent="0.2">
      <c r="A142" s="14">
        <v>150279</v>
      </c>
      <c r="B142" s="150" t="s">
        <v>126</v>
      </c>
      <c r="C142" s="14">
        <v>1.1080000000000001</v>
      </c>
      <c r="D142" s="156">
        <v>-1.0699999999999999E-2</v>
      </c>
      <c r="E142" s="150">
        <v>10.14</v>
      </c>
      <c r="F142" s="14">
        <v>1.052</v>
      </c>
      <c r="G142" s="152">
        <v>-5.3199999999999997E-2</v>
      </c>
      <c r="H142" s="152">
        <v>0.03</v>
      </c>
      <c r="I142" s="150">
        <v>5</v>
      </c>
      <c r="J142" s="150">
        <v>4.5</v>
      </c>
      <c r="K142" s="152">
        <v>4.2630000000000001E-2</v>
      </c>
      <c r="L142" s="150" t="s">
        <v>40</v>
      </c>
      <c r="M142" s="14" t="s">
        <v>127</v>
      </c>
      <c r="N142" s="156">
        <v>-4.1700000000000001E-2</v>
      </c>
      <c r="O142" s="18">
        <v>0.28870000000000001</v>
      </c>
      <c r="P142" s="152">
        <v>-6.1600000000000002E-2</v>
      </c>
      <c r="Q142" s="152">
        <v>0.63890000000000002</v>
      </c>
      <c r="R142" s="152">
        <v>2.2100000000000002E-2</v>
      </c>
      <c r="S142" s="152">
        <v>2.7799999999999998E-2</v>
      </c>
      <c r="T142" s="152">
        <v>-5.3E-3</v>
      </c>
      <c r="U142" s="150">
        <v>1276</v>
      </c>
      <c r="V142" s="150">
        <v>-3</v>
      </c>
      <c r="W142" s="153">
        <v>0.21180555555555555</v>
      </c>
      <c r="X142" s="154">
        <v>42614</v>
      </c>
      <c r="Y142" s="21" t="s">
        <v>38</v>
      </c>
    </row>
    <row r="143" spans="1:25" ht="15.75" thickBot="1" x14ac:dyDescent="0.2">
      <c r="A143" s="7">
        <v>150076</v>
      </c>
      <c r="B143" s="144" t="s">
        <v>288</v>
      </c>
      <c r="C143" s="7">
        <v>1.085</v>
      </c>
      <c r="D143" s="147">
        <v>1.3100000000000001E-2</v>
      </c>
      <c r="E143" s="144">
        <v>2.9</v>
      </c>
      <c r="F143" s="7">
        <v>1.026</v>
      </c>
      <c r="G143" s="146">
        <v>-5.7500000000000002E-2</v>
      </c>
      <c r="H143" s="146">
        <v>0.03</v>
      </c>
      <c r="I143" s="144">
        <v>4.5</v>
      </c>
      <c r="J143" s="144">
        <v>4.5</v>
      </c>
      <c r="K143" s="146">
        <v>4.249E-2</v>
      </c>
      <c r="L143" s="144" t="s">
        <v>40</v>
      </c>
      <c r="M143" s="7" t="s">
        <v>88</v>
      </c>
      <c r="N143" s="145">
        <v>-1.5699999999999999E-2</v>
      </c>
      <c r="O143" s="23">
        <v>0.41270000000000001</v>
      </c>
      <c r="P143" s="146">
        <v>-6.6100000000000006E-2</v>
      </c>
      <c r="Q143" s="146">
        <v>0.81279999999999997</v>
      </c>
      <c r="R143" s="146">
        <v>-8.3999999999999995E-3</v>
      </c>
      <c r="S143" s="146">
        <v>-1.0699999999999999E-2</v>
      </c>
      <c r="T143" s="146">
        <v>-2.3E-3</v>
      </c>
      <c r="U143" s="144">
        <v>293</v>
      </c>
      <c r="V143" s="144">
        <v>0</v>
      </c>
      <c r="W143" s="148">
        <v>0.21180555555555555</v>
      </c>
      <c r="X143" s="149">
        <v>42738</v>
      </c>
      <c r="Y143" s="13" t="s">
        <v>38</v>
      </c>
    </row>
    <row r="144" spans="1:25" ht="15.75" thickBot="1" x14ac:dyDescent="0.2">
      <c r="A144" s="14">
        <v>150215</v>
      </c>
      <c r="B144" s="150" t="s">
        <v>140</v>
      </c>
      <c r="C144" s="14">
        <v>1.089</v>
      </c>
      <c r="D144" s="151">
        <v>8.3000000000000001E-3</v>
      </c>
      <c r="E144" s="150">
        <v>10.76</v>
      </c>
      <c r="F144" s="14">
        <v>1.0251999999999999</v>
      </c>
      <c r="G144" s="152">
        <v>-6.2199999999999998E-2</v>
      </c>
      <c r="H144" s="152">
        <v>0.03</v>
      </c>
      <c r="I144" s="150">
        <v>4.5</v>
      </c>
      <c r="J144" s="150">
        <v>4.5</v>
      </c>
      <c r="K144" s="152">
        <v>4.2299999999999997E-2</v>
      </c>
      <c r="L144" s="150" t="s">
        <v>40</v>
      </c>
      <c r="M144" s="14" t="s">
        <v>141</v>
      </c>
      <c r="N144" s="156">
        <v>-4.0399999999999998E-2</v>
      </c>
      <c r="O144" s="18">
        <v>0.43530000000000002</v>
      </c>
      <c r="P144" s="152">
        <v>-6.9900000000000004E-2</v>
      </c>
      <c r="Q144" s="152">
        <v>0.3286</v>
      </c>
      <c r="R144" s="152">
        <v>8.8000000000000005E-3</v>
      </c>
      <c r="S144" s="152">
        <v>-1E-4</v>
      </c>
      <c r="T144" s="152">
        <v>-7.4999999999999997E-3</v>
      </c>
      <c r="U144" s="150">
        <v>2454</v>
      </c>
      <c r="V144" s="150">
        <v>-2</v>
      </c>
      <c r="W144" s="153">
        <v>0.21180555555555555</v>
      </c>
      <c r="X144" s="154">
        <v>42738</v>
      </c>
      <c r="Y144" s="21" t="s">
        <v>38</v>
      </c>
    </row>
    <row r="145" spans="1:25" ht="14.25" thickBot="1" x14ac:dyDescent="0.2">
      <c r="A145" s="44" t="s">
        <v>241</v>
      </c>
      <c r="B145" s="36"/>
      <c r="C145" s="35"/>
      <c r="D145" s="43">
        <f>AVERAGE(D86:D144)</f>
        <v>1.0593220338983053E-3</v>
      </c>
      <c r="E145" s="36"/>
      <c r="F145" s="35"/>
      <c r="G145" s="43">
        <f>AVERAGE(G86:G144)</f>
        <v>1.1289830508474565E-2</v>
      </c>
      <c r="H145" s="37"/>
      <c r="I145" s="36"/>
      <c r="J145" s="36"/>
      <c r="K145" s="43">
        <f>AVERAGE(K86:K144)</f>
        <v>4.558542372881353E-2</v>
      </c>
      <c r="L145" s="36"/>
      <c r="M145" s="35"/>
      <c r="N145" s="38"/>
      <c r="O145" s="39"/>
      <c r="P145" s="43">
        <f>AVERAGE(P86:P144)</f>
        <v>-3.6827586206896554E-3</v>
      </c>
      <c r="Q145" s="37"/>
      <c r="R145" s="43">
        <f>AVERAGE(R86:R144)</f>
        <v>-6.0169491525423747E-4</v>
      </c>
      <c r="S145" s="37"/>
      <c r="T145" s="37"/>
      <c r="U145" s="36"/>
      <c r="V145" s="36"/>
      <c r="W145" s="40"/>
      <c r="X145" s="41"/>
      <c r="Y145" s="42"/>
    </row>
    <row r="146" spans="1:25" ht="15.75" thickBot="1" x14ac:dyDescent="0.2">
      <c r="A146" s="7">
        <v>150066</v>
      </c>
      <c r="B146" s="144" t="s">
        <v>39</v>
      </c>
      <c r="C146" s="7">
        <v>0.91400000000000003</v>
      </c>
      <c r="D146" s="147">
        <v>1.1000000000000001E-3</v>
      </c>
      <c r="E146" s="144">
        <v>8.57</v>
      </c>
      <c r="F146" s="7">
        <v>1.0169999999999999</v>
      </c>
      <c r="G146" s="146">
        <v>0.1013</v>
      </c>
      <c r="H146" s="146">
        <v>1.4999999999999999E-2</v>
      </c>
      <c r="I146" s="144">
        <v>3</v>
      </c>
      <c r="J146" s="144">
        <v>3</v>
      </c>
      <c r="K146" s="146">
        <v>3.3439999999999998E-2</v>
      </c>
      <c r="L146" s="144" t="s">
        <v>40</v>
      </c>
      <c r="M146" s="7" t="s">
        <v>41</v>
      </c>
      <c r="N146" s="147">
        <v>1E-4</v>
      </c>
      <c r="O146" s="23">
        <v>0.2175</v>
      </c>
      <c r="P146" s="146">
        <v>6.5100000000000005E-2</v>
      </c>
      <c r="Q146" s="146">
        <v>0.1212</v>
      </c>
      <c r="R146" s="146">
        <v>-2.9999999999999997E-4</v>
      </c>
      <c r="S146" s="146">
        <v>-2.5000000000000001E-3</v>
      </c>
      <c r="T146" s="146">
        <v>-2.5999999999999999E-3</v>
      </c>
      <c r="U146" s="144">
        <v>845</v>
      </c>
      <c r="V146" s="144">
        <v>-12</v>
      </c>
      <c r="W146" s="148">
        <v>0.29375000000000001</v>
      </c>
      <c r="X146" s="149">
        <v>42738</v>
      </c>
      <c r="Y146" s="13" t="s">
        <v>38</v>
      </c>
    </row>
    <row r="147" spans="1:25" ht="15.75" thickBot="1" x14ac:dyDescent="0.2">
      <c r="A147" s="14">
        <v>150039</v>
      </c>
      <c r="B147" s="150" t="s">
        <v>346</v>
      </c>
      <c r="C147" s="14">
        <v>1.089</v>
      </c>
      <c r="D147" s="151">
        <v>7.4000000000000003E-3</v>
      </c>
      <c r="E147" s="150">
        <v>0.14000000000000001</v>
      </c>
      <c r="F147" s="14">
        <v>1.0840000000000001</v>
      </c>
      <c r="G147" s="152">
        <v>-4.5999999999999999E-3</v>
      </c>
      <c r="H147" s="150" t="s">
        <v>347</v>
      </c>
      <c r="I147" s="150">
        <v>4</v>
      </c>
      <c r="J147" s="150">
        <v>4</v>
      </c>
      <c r="K147" s="152">
        <v>3.2129999999999999E-2</v>
      </c>
      <c r="L147" s="150">
        <v>0.89</v>
      </c>
      <c r="M147" s="14" t="s">
        <v>236</v>
      </c>
      <c r="N147" s="159">
        <v>0</v>
      </c>
      <c r="O147" s="152">
        <v>0.33950000000000002</v>
      </c>
      <c r="P147" s="150" t="s">
        <v>37</v>
      </c>
      <c r="Q147" s="150" t="s">
        <v>37</v>
      </c>
      <c r="R147" s="152">
        <v>-3.5999999999999999E-3</v>
      </c>
      <c r="S147" s="152">
        <v>-8.2000000000000007E-3</v>
      </c>
      <c r="T147" s="152">
        <v>-4.1000000000000003E-3</v>
      </c>
      <c r="U147" s="150">
        <v>1678</v>
      </c>
      <c r="V147" s="150">
        <v>-1</v>
      </c>
      <c r="W147" s="153">
        <v>0.29375000000000001</v>
      </c>
      <c r="X147" s="154">
        <v>42902</v>
      </c>
      <c r="Y147" s="21" t="s">
        <v>38</v>
      </c>
    </row>
    <row r="148" spans="1:25" ht="15.75" thickBot="1" x14ac:dyDescent="0.2">
      <c r="A148" s="7">
        <v>150188</v>
      </c>
      <c r="B148" s="144" t="s">
        <v>289</v>
      </c>
      <c r="C148" s="7">
        <v>1.052</v>
      </c>
      <c r="D148" s="145">
        <v>-8.9999999999999998E-4</v>
      </c>
      <c r="E148" s="144">
        <v>5.05</v>
      </c>
      <c r="F148" s="7">
        <v>1.034</v>
      </c>
      <c r="G148" s="146">
        <v>-1.7399999999999999E-2</v>
      </c>
      <c r="H148" s="144" t="s">
        <v>290</v>
      </c>
      <c r="I148" s="144">
        <v>5.5</v>
      </c>
      <c r="J148" s="144">
        <v>5.5</v>
      </c>
      <c r="K148" s="146">
        <v>7.4000000000000003E-3</v>
      </c>
      <c r="L148" s="144">
        <v>0.39</v>
      </c>
      <c r="M148" s="7" t="s">
        <v>291</v>
      </c>
      <c r="N148" s="145">
        <v>-6.1000000000000004E-3</v>
      </c>
      <c r="O148" s="23">
        <v>0.1195</v>
      </c>
      <c r="P148" s="146">
        <v>-3.9100000000000003E-2</v>
      </c>
      <c r="Q148" s="146">
        <v>0.43540000000000001</v>
      </c>
      <c r="R148" s="146">
        <v>-6.3E-3</v>
      </c>
      <c r="S148" s="146">
        <v>-2.8E-3</v>
      </c>
      <c r="T148" s="146">
        <v>-5.4999999999999997E-3</v>
      </c>
      <c r="U148" s="144">
        <v>29918</v>
      </c>
      <c r="V148" s="144">
        <v>-14</v>
      </c>
      <c r="W148" s="148">
        <v>0.29375000000000001</v>
      </c>
      <c r="X148" s="149">
        <v>42719</v>
      </c>
      <c r="Y148" s="13" t="s">
        <v>38</v>
      </c>
    </row>
    <row r="149" spans="1:25" ht="15.75" thickBot="1" x14ac:dyDescent="0.2">
      <c r="A149" s="14">
        <v>150016</v>
      </c>
      <c r="B149" s="150" t="s">
        <v>34</v>
      </c>
      <c r="C149" s="14">
        <v>1.0409999999999999</v>
      </c>
      <c r="D149" s="156">
        <v>-1.23E-2</v>
      </c>
      <c r="E149" s="150">
        <v>36.08</v>
      </c>
      <c r="F149" s="14">
        <v>1</v>
      </c>
      <c r="G149" s="152">
        <v>-4.1000000000000002E-2</v>
      </c>
      <c r="H149" s="150" t="s">
        <v>35</v>
      </c>
      <c r="I149" s="150">
        <v>0</v>
      </c>
      <c r="J149" s="150">
        <v>0</v>
      </c>
      <c r="K149" s="152">
        <v>-1.4619999999999999E-2</v>
      </c>
      <c r="L149" s="150">
        <v>2.73</v>
      </c>
      <c r="M149" s="14" t="s">
        <v>36</v>
      </c>
      <c r="N149" s="156">
        <v>-1.5699999999999999E-2</v>
      </c>
      <c r="O149" s="152">
        <v>0.54679999999999995</v>
      </c>
      <c r="P149" s="150" t="s">
        <v>37</v>
      </c>
      <c r="Q149" s="150" t="s">
        <v>37</v>
      </c>
      <c r="R149" s="152">
        <v>-3.8E-3</v>
      </c>
      <c r="S149" s="152">
        <v>7.1999999999999998E-3</v>
      </c>
      <c r="T149" s="152">
        <v>1.09E-2</v>
      </c>
      <c r="U149" s="150">
        <v>2989</v>
      </c>
      <c r="V149" s="150">
        <v>15</v>
      </c>
      <c r="W149" s="153">
        <v>0.17083333333333331</v>
      </c>
      <c r="X149" s="154">
        <v>43574</v>
      </c>
      <c r="Y149" s="21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108"/>
    <hyperlink ref="C4" r:id="rId7" display="http://finance.sina.com.cn/fund/quotes/150108/bc.shtml"/>
    <hyperlink ref="F4" r:id="rId8" display="http://www.cninfo.com.cn/information/fund/netvalue/150108.html"/>
    <hyperlink ref="M4" r:id="rId9" tooltip="399632" display="http://quote.eastmoney.com/zs399632.html"/>
    <hyperlink ref="Y4" r:id="rId10" tooltip="加【同辉100A】为自选A类" display="javascript:addOwnedFund('150108');"/>
    <hyperlink ref="A5" r:id="rId11" display="https://www.jisilu.cn/data/sfnew/detail/150223"/>
    <hyperlink ref="C5" r:id="rId12" display="http://finance.sina.com.cn/fund/quotes/150223/bc.shtml"/>
    <hyperlink ref="F5" r:id="rId13" display="http://www.cninfo.com.cn/information/fund/netvalue/150223.html"/>
    <hyperlink ref="M5" r:id="rId14" tooltip="399975" display="http://quote.eastmoney.com/zs399975.html"/>
    <hyperlink ref="O5" r:id="rId15" display="https://www.jisilu.cn/data/utils/lowcalc/150223"/>
    <hyperlink ref="Y5" r:id="rId16" tooltip="将【证券A级】从自选中删除" display="javascript:delOwnedFund('150223');"/>
    <hyperlink ref="A6" r:id="rId17" display="https://www.jisilu.cn/data/sfnew/detail/150057"/>
    <hyperlink ref="C6" r:id="rId18" display="http://finance.sina.com.cn/fund/quotes/150057/bc.shtml"/>
    <hyperlink ref="F6" r:id="rId19" display="http://www.cninfo.com.cn/information/fund/netvalue/150057.html"/>
    <hyperlink ref="M6" r:id="rId20" tooltip="399008" display="http://quote.eastmoney.com/zs399008.html"/>
    <hyperlink ref="O6" r:id="rId21" display="https://www.jisilu.cn/data/utils/lowcalc/150057"/>
    <hyperlink ref="Y6" r:id="rId22" tooltip="加【中小300A】为自选A类" display="javascript:addOwnedFund('150057');"/>
    <hyperlink ref="A8" r:id="rId23" display="https://www.jisilu.cn/data/sfnew/detail/150221"/>
    <hyperlink ref="C8" r:id="rId24" display="http://finance.sina.com.cn/fund/quotes/150221/bc.shtml"/>
    <hyperlink ref="F8" r:id="rId25" display="http://www.cninfo.com.cn/information/fund/netvalue/150221.html"/>
    <hyperlink ref="M8" r:id="rId26" tooltip="399959" display="http://quote.eastmoney.com/zs399959.html"/>
    <hyperlink ref="O8" r:id="rId27" display="https://www.jisilu.cn/data/utils/lowcalc/150221"/>
    <hyperlink ref="Y8" r:id="rId28" tooltip="将【中航军A】从自选中删除" display="javascript:delOwnedFund('150221');"/>
    <hyperlink ref="A9" r:id="rId29" display="https://www.jisilu.cn/data/sfnew/detail/150321"/>
    <hyperlink ref="C9" r:id="rId30" display="http://finance.sina.com.cn/fund/quotes/150321/bc.shtml"/>
    <hyperlink ref="F9" r:id="rId31" display="http://www.cninfo.com.cn/information/fund/netvalue/150321.html"/>
    <hyperlink ref="M9" r:id="rId32" tooltip="399998" display="http://quote.eastmoney.com/zs399998.html"/>
    <hyperlink ref="O9" r:id="rId33" display="https://www.jisilu.cn/data/utils/lowcalc/150321"/>
    <hyperlink ref="Y9" r:id="rId34" tooltip="加【煤炭A基】为自选A类" display="javascript:addOwnedFund('150321');"/>
    <hyperlink ref="A10" r:id="rId35" display="https://www.jisilu.cn/data/sfnew/detail/150032"/>
    <hyperlink ref="C10" r:id="rId36" display="http://finance.sina.com.cn/fund/quotes/150032/bc.shtml"/>
    <hyperlink ref="F10" r:id="rId37" display="http://www.cninfo.com.cn/information/fund/netvalue/150032.html"/>
    <hyperlink ref="M10" r:id="rId38" tooltip="399923" display="http://quote.eastmoney.com/zs399923.html"/>
    <hyperlink ref="O10" r:id="rId39" display="https://www.jisilu.cn/data/utils/lowcalc/150032"/>
    <hyperlink ref="Y10" r:id="rId40" tooltip="加【多利优先】为自选A类" display="javascript:addOwnedFund('150032');"/>
    <hyperlink ref="A12" r:id="rId41" display="https://www.jisilu.cn/data/sfnew/detail/150331"/>
    <hyperlink ref="C12" r:id="rId42" display="http://finance.sina.com.cn/fund/quotes/150331/bc.shtml"/>
    <hyperlink ref="F12" r:id="rId43" display="http://www.cninfo.com.cn/information/fund/netvalue/150331.html"/>
    <hyperlink ref="M12" r:id="rId44" tooltip="399805" display="http://quote.eastmoney.com/zs399805.html"/>
    <hyperlink ref="O12" r:id="rId45" display="https://www.jisilu.cn/data/utils/lowcalc/150331"/>
    <hyperlink ref="Y12" r:id="rId46" tooltip="加【网金融A】为自选A类" display="javascript:addOwnedFund('150331');"/>
    <hyperlink ref="A13" r:id="rId47" display="https://www.jisilu.cn/data/sfnew/detail/150219"/>
    <hyperlink ref="C13" r:id="rId48" display="http://finance.sina.com.cn/fund/quotes/150219/bc.shtml"/>
    <hyperlink ref="F13" r:id="rId49" display="http://www.cninfo.com.cn/information/fund/netvalue/150219.html"/>
    <hyperlink ref="O13" r:id="rId50" display="https://www.jisilu.cn/data/utils/lowcalc/150219"/>
    <hyperlink ref="Y13" r:id="rId51" tooltip="加【健康A】为自选A类" display="javascript:addOwnedFund('150219');"/>
    <hyperlink ref="A14" r:id="rId52" display="https://www.jisilu.cn/data/sfnew/detail/150123"/>
    <hyperlink ref="C14" r:id="rId53" display="http://finance.sina.com.cn/fund/quotes/150123/bc.shtml"/>
    <hyperlink ref="F14" r:id="rId54" display="http://www.cninfo.com.cn/information/fund/netvalue/150123.html"/>
    <hyperlink ref="M14" r:id="rId55" tooltip="399550" display="http://quote.eastmoney.com/zs399550.html"/>
    <hyperlink ref="O14" r:id="rId56" display="https://www.jisilu.cn/data/utils/lowcalc/150123"/>
    <hyperlink ref="Y14" r:id="rId57" tooltip="加【建信50A】为自选A类" display="javascript:addOwnedFund('150123');"/>
    <hyperlink ref="A16" r:id="rId58" display="https://www.jisilu.cn/data/sfnew/detail/150323"/>
    <hyperlink ref="C16" r:id="rId59" display="http://finance.sina.com.cn/fund/quotes/150323/bc.shtml"/>
    <hyperlink ref="F16" r:id="rId60" display="http://www.cninfo.com.cn/information/fund/netvalue/150323.html"/>
    <hyperlink ref="M16" r:id="rId61" tooltip="000827" display="http://quote.eastmoney.com/zs000827.html"/>
    <hyperlink ref="O16" r:id="rId62" display="https://www.jisilu.cn/data/utils/lowcalc/150323"/>
    <hyperlink ref="Y16" r:id="rId63" tooltip="加【环保A端】为自选A类" display="javascript:addOwnedFund('150323');"/>
    <hyperlink ref="A17" r:id="rId64" display="https://www.jisilu.cn/data/sfnew/detail/150303"/>
    <hyperlink ref="C17" r:id="rId65" display="http://finance.sina.com.cn/fund/quotes/150303/bc.shtml"/>
    <hyperlink ref="F17" r:id="rId66" display="http://www.cninfo.com.cn/information/fund/netvalue/150303.html"/>
    <hyperlink ref="M17" r:id="rId67" tooltip="399673" display="http://quote.eastmoney.com/zs399673.html"/>
    <hyperlink ref="O17" r:id="rId68" display="https://www.jisilu.cn/data/utils/lowcalc/150303"/>
    <hyperlink ref="Y17" r:id="rId69" tooltip="加【创业股A】为自选A类" display="javascript:addOwnedFund('150303');"/>
    <hyperlink ref="A18" r:id="rId70" display="https://www.jisilu.cn/data/sfnew/detail/150335"/>
    <hyperlink ref="C18" r:id="rId71" display="http://finance.sina.com.cn/fund/quotes/150335/bc.shtml"/>
    <hyperlink ref="F18" r:id="rId72" display="http://www.cninfo.com.cn/information/fund/netvalue/150335.html"/>
    <hyperlink ref="M18" r:id="rId73" tooltip="399967" display="http://quote.eastmoney.com/zs399967.html"/>
    <hyperlink ref="O18" r:id="rId74" display="https://www.jisilu.cn/data/utils/lowcalc/150335"/>
    <hyperlink ref="Y18" r:id="rId75" tooltip="加【军工股A】为自选A类" display="javascript:addOwnedFund('150335');"/>
    <hyperlink ref="A19" r:id="rId76" display="https://www.jisilu.cn/data/sfnew/detail/150297"/>
    <hyperlink ref="C19" r:id="rId77" display="http://finance.sina.com.cn/fund/quotes/150297/bc.shtml"/>
    <hyperlink ref="F19" r:id="rId78" display="http://www.cninfo.com.cn/information/fund/netvalue/150297.html"/>
    <hyperlink ref="O19" r:id="rId79" display="https://www.jisilu.cn/data/utils/lowcalc/150297"/>
    <hyperlink ref="Y19" r:id="rId80" tooltip="加【互联A级】为自选A类" display="javascript:addOwnedFund('150297');"/>
    <hyperlink ref="A20" r:id="rId81" display="https://www.jisilu.cn/data/sfnew/detail/150287"/>
    <hyperlink ref="C20" r:id="rId82" display="http://finance.sina.com.cn/fund/quotes/150287/bc.shtml"/>
    <hyperlink ref="F20" r:id="rId83" display="http://www.cninfo.com.cn/information/fund/netvalue/150287.html"/>
    <hyperlink ref="M20" r:id="rId84" tooltip="399440" display="http://quote.eastmoney.com/zs399440.html"/>
    <hyperlink ref="O20" r:id="rId85" display="https://www.jisilu.cn/data/utils/lowcalc/150287"/>
    <hyperlink ref="Y20" r:id="rId86" tooltip="加【钢铁A】为自选A类" display="javascript:addOwnedFund('150287');"/>
    <hyperlink ref="A21" r:id="rId87" display="https://www.jisilu.cn/data/sfnew/detail/150289"/>
    <hyperlink ref="C21" r:id="rId88" display="http://finance.sina.com.cn/fund/quotes/150289/bc.shtml"/>
    <hyperlink ref="F21" r:id="rId89" display="http://www.cninfo.com.cn/information/fund/netvalue/150289.html"/>
    <hyperlink ref="M21" r:id="rId90" tooltip="399998" display="http://quote.eastmoney.com/zs399998.html"/>
    <hyperlink ref="O21" r:id="rId91" display="https://www.jisilu.cn/data/utils/lowcalc/150289"/>
    <hyperlink ref="Y21" r:id="rId92" tooltip="加【煤炭A级】为自选A类" display="javascript:addOwnedFund('150289');"/>
    <hyperlink ref="A22" r:id="rId93" display="https://www.jisilu.cn/data/sfnew/detail/150117"/>
    <hyperlink ref="C22" r:id="rId94" display="http://finance.sina.com.cn/fund/quotes/150117/bc.shtml"/>
    <hyperlink ref="F22" r:id="rId95" display="http://www.cninfo.com.cn/information/fund/netvalue/150117.html"/>
    <hyperlink ref="M22" r:id="rId96" tooltip="399393" display="http://quote.eastmoney.com/zs399393.html"/>
    <hyperlink ref="O22" r:id="rId97" display="https://www.jisilu.cn/data/utils/lowcalc/150117"/>
    <hyperlink ref="Y22" r:id="rId98" tooltip="加【房地产A】为自选A类" display="javascript:addOwnedFund('150117');"/>
    <hyperlink ref="A23" r:id="rId99" display="https://www.jisilu.cn/data/sfnew/detail/150293"/>
    <hyperlink ref="C23" r:id="rId100" display="http://finance.sina.com.cn/fund/quotes/150293/bc.shtml"/>
    <hyperlink ref="F23" r:id="rId101" display="http://www.cninfo.com.cn/information/fund/netvalue/150293.html"/>
    <hyperlink ref="M23" r:id="rId102" tooltip="399807" display="http://quote.eastmoney.com/zs399807.html"/>
    <hyperlink ref="O23" r:id="rId103" display="https://www.jisilu.cn/data/utils/lowcalc/150293"/>
    <hyperlink ref="Y23" r:id="rId104" tooltip="加【高铁A级】为自选A类" display="javascript:addOwnedFund('150293');"/>
    <hyperlink ref="A24" r:id="rId105" display="https://www.jisilu.cn/data/sfnew/detail/150299"/>
    <hyperlink ref="C24" r:id="rId106" display="http://finance.sina.com.cn/fund/quotes/150299/bc.shtml"/>
    <hyperlink ref="F24" r:id="rId107" display="http://www.cninfo.com.cn/information/fund/netvalue/150299.html"/>
    <hyperlink ref="M24" r:id="rId108" tooltip="399986" display="http://quote.eastmoney.com/zs399986.html"/>
    <hyperlink ref="O24" r:id="rId109" display="https://www.jisilu.cn/data/utils/lowcalc/150299"/>
    <hyperlink ref="Y24" r:id="rId110" tooltip="将【银行股A】从自选中删除" display="javascript:delOwnedFund('150299');"/>
    <hyperlink ref="A25" r:id="rId111" display="https://www.jisilu.cn/data/sfnew/detail/150247"/>
    <hyperlink ref="C25" r:id="rId112" display="http://finance.sina.com.cn/fund/quotes/150247/bc.shtml"/>
    <hyperlink ref="F25" r:id="rId113" display="http://www.cninfo.com.cn/information/fund/netvalue/150247.html"/>
    <hyperlink ref="M25" r:id="rId114" tooltip="399971" display="http://quote.eastmoney.com/zs399971.html"/>
    <hyperlink ref="O25" r:id="rId115" display="https://www.jisilu.cn/data/utils/lowcalc/150247"/>
    <hyperlink ref="Y25" r:id="rId116" tooltip="加【传媒A级】为自选A类" display="javascript:addOwnedFund('150247');"/>
    <hyperlink ref="A26" r:id="rId117" display="https://www.jisilu.cn/data/sfnew/detail/150130"/>
    <hyperlink ref="C26" r:id="rId118" display="http://finance.sina.com.cn/fund/quotes/150130/bc.shtml"/>
    <hyperlink ref="F26" r:id="rId119" display="http://www.cninfo.com.cn/information/fund/netvalue/150130.html"/>
    <hyperlink ref="M26" r:id="rId120" tooltip="399394" display="http://quote.eastmoney.com/zs399394.html"/>
    <hyperlink ref="O26" r:id="rId121" display="https://www.jisilu.cn/data/utils/lowcalc/150130"/>
    <hyperlink ref="Y26" r:id="rId122" tooltip="加【医药A】为自选A类" display="javascript:addOwnedFund('150130');"/>
    <hyperlink ref="A27" r:id="rId123" display="https://www.jisilu.cn/data/sfnew/detail/150263"/>
    <hyperlink ref="C27" r:id="rId124" display="http://finance.sina.com.cn/fund/quotes/150263/bc.shtml"/>
    <hyperlink ref="F27" r:id="rId125" display="http://www.cninfo.com.cn/information/fund/netvalue/150263.html"/>
    <hyperlink ref="M27" r:id="rId126" tooltip="000852" display="http://quote.eastmoney.com/zs000852.html"/>
    <hyperlink ref="O27" r:id="rId127" display="https://www.jisilu.cn/data/utils/lowcalc/150263"/>
    <hyperlink ref="Y27" r:id="rId128" tooltip="加【1000A】为自选A类" display="javascript:addOwnedFund('150263');"/>
    <hyperlink ref="A28" r:id="rId129" display="https://www.jisilu.cn/data/sfnew/detail/150291"/>
    <hyperlink ref="C28" r:id="rId130" display="http://finance.sina.com.cn/fund/quotes/150291/bc.shtml"/>
    <hyperlink ref="F28" r:id="rId131" display="http://www.cninfo.com.cn/information/fund/netvalue/150291.html"/>
    <hyperlink ref="M28" r:id="rId132" tooltip="399986" display="http://quote.eastmoney.com/zs399986.html"/>
    <hyperlink ref="O28" r:id="rId133" display="https://www.jisilu.cn/data/utils/lowcalc/150291"/>
    <hyperlink ref="Y28" r:id="rId134" tooltip="将【银行A份】从自选中删除" display="javascript:delOwnedFund('150291');"/>
    <hyperlink ref="A29" r:id="rId135" display="https://www.jisilu.cn/data/sfnew/detail/150190"/>
    <hyperlink ref="C29" r:id="rId136" display="http://finance.sina.com.cn/fund/quotes/150190/bc.shtml"/>
    <hyperlink ref="F29" r:id="rId137" display="http://www.cninfo.com.cn/information/fund/netvalue/150190.html"/>
    <hyperlink ref="M29" r:id="rId138" tooltip="000827" display="http://quote.eastmoney.com/zs000827.html"/>
    <hyperlink ref="O29" r:id="rId139" display="https://www.jisilu.cn/data/utils/lowcalc/150190"/>
    <hyperlink ref="Y29" r:id="rId140" tooltip="加【NCF环保A】为自选A类" display="javascript:addOwnedFund('150190');"/>
    <hyperlink ref="A30" r:id="rId141" display="https://www.jisilu.cn/data/sfnew/detail/150198"/>
    <hyperlink ref="C30" r:id="rId142" display="http://finance.sina.com.cn/fund/quotes/150198/bc.shtml"/>
    <hyperlink ref="F30" r:id="rId143" display="http://www.cninfo.com.cn/information/fund/netvalue/150198.html"/>
    <hyperlink ref="M30" r:id="rId144" tooltip="399396" display="http://quote.eastmoney.com/zs399396.html"/>
    <hyperlink ref="O30" r:id="rId145" display="https://www.jisilu.cn/data/utils/lowcalc/150198"/>
    <hyperlink ref="Y30" r:id="rId146" tooltip="加【食品A】为自选A类" display="javascript:addOwnedFund('150198');"/>
    <hyperlink ref="A31" r:id="rId147" display="https://www.jisilu.cn/data/sfnew/detail/150301"/>
    <hyperlink ref="C31" r:id="rId148" display="http://finance.sina.com.cn/fund/quotes/150301/bc.shtml"/>
    <hyperlink ref="F31" r:id="rId149" display="http://www.cninfo.com.cn/information/fund/netvalue/150301.html"/>
    <hyperlink ref="M31" r:id="rId150" tooltip="399975" display="http://quote.eastmoney.com/zs399975.html"/>
    <hyperlink ref="O31" r:id="rId151" display="https://www.jisilu.cn/data/utils/lowcalc/150301"/>
    <hyperlink ref="Y31" r:id="rId152" tooltip="加【证券股A】为自选A类" display="javascript:addOwnedFund('150301');"/>
    <hyperlink ref="A32" r:id="rId153" display="https://www.jisilu.cn/data/sfnew/detail/150265"/>
    <hyperlink ref="C32" r:id="rId154" display="http://finance.sina.com.cn/fund/quotes/150265/bc.shtml"/>
    <hyperlink ref="F32" r:id="rId155" display="http://www.cninfo.com.cn/information/fund/netvalue/150265.html"/>
    <hyperlink ref="M32" r:id="rId156" tooltip="399991" display="http://quote.eastmoney.com/zs399991.html"/>
    <hyperlink ref="O32" r:id="rId157" display="https://www.jisilu.cn/data/utils/lowcalc/150265"/>
    <hyperlink ref="Y32" r:id="rId158" tooltip="将【一带A】从自选中删除" display="javascript:delOwnedFund('150265');"/>
    <hyperlink ref="A33" r:id="rId159" display="https://www.jisilu.cn/data/sfnew/detail/150196"/>
    <hyperlink ref="C33" r:id="rId160" display="http://finance.sina.com.cn/fund/quotes/150196/bc.shtml"/>
    <hyperlink ref="F33" r:id="rId161" display="http://www.cninfo.com.cn/information/fund/netvalue/150196.html"/>
    <hyperlink ref="M33" r:id="rId162" tooltip="399395" display="http://quote.eastmoney.com/zs399395.html"/>
    <hyperlink ref="O33" r:id="rId163" display="https://www.jisilu.cn/data/utils/lowcalc/150196"/>
    <hyperlink ref="Y33" r:id="rId164" tooltip="加【有色A】为自选A类" display="javascript:addOwnedFund('150196');"/>
    <hyperlink ref="A34" r:id="rId165" display="https://www.jisilu.cn/data/sfnew/detail/150261"/>
    <hyperlink ref="C34" r:id="rId166" display="http://finance.sina.com.cn/fund/quotes/150261/bc.shtml"/>
    <hyperlink ref="F34" r:id="rId167" display="http://www.cninfo.com.cn/information/fund/netvalue/150261.html"/>
    <hyperlink ref="M34" r:id="rId168" tooltip="399989" display="http://quote.eastmoney.com/zs399989.html"/>
    <hyperlink ref="O34" r:id="rId169" display="https://www.jisilu.cn/data/utils/lowcalc/150261"/>
    <hyperlink ref="Y34" r:id="rId170" tooltip="加【医疗A】为自选A类" display="javascript:addOwnedFund('150261');"/>
    <hyperlink ref="A35" r:id="rId171" display="https://www.jisilu.cn/data/sfnew/detail/150325"/>
    <hyperlink ref="C35" r:id="rId172" display="http://finance.sina.com.cn/fund/quotes/150325/bc.shtml"/>
    <hyperlink ref="F35" r:id="rId173" display="http://www.cninfo.com.cn/information/fund/netvalue/150325.html"/>
    <hyperlink ref="M35" r:id="rId174" tooltip="399807" display="http://quote.eastmoney.com/zs399807.html"/>
    <hyperlink ref="O35" r:id="rId175" display="https://www.jisilu.cn/data/utils/lowcalc/150325"/>
    <hyperlink ref="Y35" r:id="rId176" tooltip="加【高铁A端】为自选A类" display="javascript:addOwnedFund('150325');"/>
    <hyperlink ref="A36" r:id="rId177" display="https://www.jisilu.cn/data/sfnew/detail/150343"/>
    <hyperlink ref="C36" r:id="rId178" display="http://finance.sina.com.cn/fund/quotes/150343/bc.shtml"/>
    <hyperlink ref="F36" r:id="rId179" display="http://www.cninfo.com.cn/information/fund/netvalue/150343.html"/>
    <hyperlink ref="M36" r:id="rId180" tooltip="399975" display="http://quote.eastmoney.com/zs399975.html"/>
    <hyperlink ref="O36" r:id="rId181" display="https://www.jisilu.cn/data/utils/lowcalc/150343"/>
    <hyperlink ref="Y36" r:id="rId182" tooltip="加【证券A基】为自选A类" display="javascript:addOwnedFund('150343');"/>
    <hyperlink ref="A37" r:id="rId183" display="https://www.jisilu.cn/data/sfnew/detail/502037"/>
    <hyperlink ref="C37" r:id="rId184" display="http://finance.sina.com.cn/fund/quotes/502037/bc.shtml"/>
    <hyperlink ref="F37" r:id="rId185" display="http://www.cninfo.com.cn/information/fund/netvalue/502037.html"/>
    <hyperlink ref="M37" r:id="rId186" tooltip="399805" display="http://quote.eastmoney.com/zs399805.html"/>
    <hyperlink ref="O37" r:id="rId187" display="https://www.jisilu.cn/data/utils/lowcalc/502037"/>
    <hyperlink ref="Y37" r:id="rId188" tooltip="加【网金A】为自选A类" display="javascript:addOwnedFund('502037');"/>
    <hyperlink ref="A38" r:id="rId189" display="https://www.jisilu.cn/data/sfnew/detail/150327"/>
    <hyperlink ref="C38" r:id="rId190" display="http://finance.sina.com.cn/fund/quotes/150327/bc.shtml"/>
    <hyperlink ref="F38" r:id="rId191" display="http://www.cninfo.com.cn/information/fund/netvalue/150327.html"/>
    <hyperlink ref="M38" r:id="rId192" tooltip="399808" display="http://quote.eastmoney.com/zs399808.html"/>
    <hyperlink ref="O38" r:id="rId193" display="https://www.jisilu.cn/data/utils/lowcalc/150327"/>
    <hyperlink ref="Y38" r:id="rId194" tooltip="加【新能A级】为自选A类" display="javascript:addOwnedFund('150327');"/>
    <hyperlink ref="A39" r:id="rId195" display="https://www.jisilu.cn/data/sfnew/detail/502057"/>
    <hyperlink ref="C39" r:id="rId196" display="http://finance.sina.com.cn/fund/quotes/502057/bc.shtml"/>
    <hyperlink ref="F39" r:id="rId197" display="http://www.cninfo.com.cn/information/fund/netvalue/502057.html"/>
    <hyperlink ref="M39" r:id="rId198" tooltip="399989" display="http://quote.eastmoney.com/zs399989.html"/>
    <hyperlink ref="O39" r:id="rId199" display="https://www.jisilu.cn/data/utils/lowcalc/502057"/>
    <hyperlink ref="Y39" r:id="rId200" tooltip="加【医疗A】为自选A类" display="javascript:addOwnedFund('502057');"/>
    <hyperlink ref="A40" r:id="rId201" display="https://www.jisilu.cn/data/sfnew/detail/150317"/>
    <hyperlink ref="C40" r:id="rId202" display="http://finance.sina.com.cn/fund/quotes/150317/bc.shtml"/>
    <hyperlink ref="F40" r:id="rId203" display="http://www.cninfo.com.cn/information/fund/netvalue/150317.html"/>
    <hyperlink ref="M40" r:id="rId204" tooltip="399805" display="http://quote.eastmoney.com/zs399805.html"/>
    <hyperlink ref="O40" r:id="rId205" display="https://www.jisilu.cn/data/utils/lowcalc/150317"/>
    <hyperlink ref="Y40" r:id="rId206" tooltip="加【E金融A】为自选A类" display="javascript:addOwnedFund('150317');"/>
    <hyperlink ref="A41" r:id="rId207" display="https://www.jisilu.cn/data/sfnew/detail/150047"/>
    <hyperlink ref="C41" r:id="rId208" display="http://finance.sina.com.cn/fund/quotes/150047/bc.shtml"/>
    <hyperlink ref="F41" r:id="rId209" display="http://www.cninfo.com.cn/information/fund/netvalue/150047.html"/>
    <hyperlink ref="M41" r:id="rId210" tooltip="399942" display="http://quote.eastmoney.com/zs399942.html"/>
    <hyperlink ref="O41" r:id="rId211" display="https://www.jisilu.cn/data/utils/lowcalc/150047"/>
    <hyperlink ref="Y41" r:id="rId212" tooltip="加【消费A】为自选A类" display="javascript:addOwnedFund('150047');"/>
    <hyperlink ref="A43" r:id="rId213" display="https://www.jisilu.cn/data/sfnew/detail/150088"/>
    <hyperlink ref="C43" r:id="rId214" display="http://finance.sina.com.cn/fund/quotes/150088/bc.shtml"/>
    <hyperlink ref="F43" r:id="rId215" display="http://www.cninfo.com.cn/information/fund/netvalue/150088.html"/>
    <hyperlink ref="M43" r:id="rId216" tooltip="399905" display="http://quote.eastmoney.com/zs399905.html"/>
    <hyperlink ref="Y43" r:id="rId217" tooltip="加【金鹰500A】为自选A类" display="javascript:addOwnedFund('150088');"/>
    <hyperlink ref="A44" r:id="rId218" display="https://www.jisilu.cn/data/sfnew/detail/150175"/>
    <hyperlink ref="C44" r:id="rId219" display="http://finance.sina.com.cn/fund/quotes/150175/bc.shtml"/>
    <hyperlink ref="F44" r:id="rId220" display="http://www.cninfo.com.cn/information/fund/netvalue/150175.html"/>
    <hyperlink ref="M44" r:id="rId221" tooltip="HSCEI" display="http://quote.eastmoney.com/hk/zs110010.html"/>
    <hyperlink ref="O44" r:id="rId222" display="https://www.jisilu.cn/data/utils/lowcalc/150175"/>
    <hyperlink ref="Y44" r:id="rId223" tooltip="将【H股A】从自选中删除" display="javascript:delOwnedFund('150175');"/>
    <hyperlink ref="A45" r:id="rId224" display="https://www.jisilu.cn/data/sfnew/detail/150094"/>
    <hyperlink ref="C45" r:id="rId225" display="http://finance.sina.com.cn/fund/quotes/150094/bc.shtml"/>
    <hyperlink ref="F45" r:id="rId226" display="http://www.cninfo.com.cn/information/fund/netvalue/150094.html"/>
    <hyperlink ref="M45" r:id="rId227" tooltip="000966" display="http://quote.eastmoney.com/zs000966.html"/>
    <hyperlink ref="O45" r:id="rId228" display="https://www.jisilu.cn/data/utils/lowcalc/150094"/>
    <hyperlink ref="Y45" r:id="rId229" tooltip="加【泰信400A】为自选A类" display="javascript:addOwnedFund('150094');"/>
    <hyperlink ref="A46" r:id="rId230" display="https://www.jisilu.cn/data/sfnew/detail/502001"/>
    <hyperlink ref="C46" r:id="rId231" display="http://finance.sina.com.cn/fund/quotes/502001/bc.shtml"/>
    <hyperlink ref="F46" r:id="rId232" display="http://www.cninfo.com.cn/information/fund/netvalue/502001.html"/>
    <hyperlink ref="M46" r:id="rId233" tooltip="399982" display="http://quote.eastmoney.com/zs399982.html"/>
    <hyperlink ref="O46" r:id="rId234" display="https://www.jisilu.cn/data/utils/lowcalc/502001"/>
    <hyperlink ref="Y46" r:id="rId235" tooltip="加【500等权A】为自选A类" display="javascript:addOwnedFund('502001');"/>
    <hyperlink ref="A47" r:id="rId236" display="https://www.jisilu.cn/data/sfnew/detail/502021"/>
    <hyperlink ref="C47" r:id="rId237" display="http://finance.sina.com.cn/fund/quotes/502021/bc.shtml"/>
    <hyperlink ref="F47" r:id="rId238" display="http://www.cninfo.com.cn/information/fund/netvalue/502021.html"/>
    <hyperlink ref="M47" r:id="rId239" tooltip="000016" display="http://quote.eastmoney.com/zs000016.html"/>
    <hyperlink ref="O47" r:id="rId240" display="https://www.jisilu.cn/data/utils/lowcalc/502021"/>
    <hyperlink ref="Y47" r:id="rId241" tooltip="加【国金50A】为自选A类" display="javascript:addOwnedFund('502021');"/>
    <hyperlink ref="A48" r:id="rId242" display="https://www.jisilu.cn/data/sfnew/detail/150145"/>
    <hyperlink ref="C48" r:id="rId243" display="http://finance.sina.com.cn/fund/quotes/150145/bc.shtml"/>
    <hyperlink ref="F48" r:id="rId244" display="http://www.cninfo.com.cn/information/fund/netvalue/150145.html"/>
    <hyperlink ref="M48" r:id="rId245" tooltip="000828" display="http://quote.eastmoney.com/zs000828.html"/>
    <hyperlink ref="O48" r:id="rId246" display="https://www.jisilu.cn/data/utils/lowcalc/150145"/>
    <hyperlink ref="Y48" r:id="rId247" tooltip="加【高贝塔A】为自选A类" display="javascript:addOwnedFund('150145');"/>
    <hyperlink ref="A49" r:id="rId248" display="https://www.jisilu.cn/data/sfnew/detail/150138"/>
    <hyperlink ref="C49" r:id="rId249" display="http://finance.sina.com.cn/fund/quotes/150138/bc.shtml"/>
    <hyperlink ref="F49" r:id="rId250" display="http://www.cninfo.com.cn/information/fund/netvalue/150138.html"/>
    <hyperlink ref="M49" r:id="rId251" tooltip="000842" display="http://quote.eastmoney.com/zs000842.html"/>
    <hyperlink ref="O49" r:id="rId252" display="https://www.jisilu.cn/data/utils/lowcalc/150138"/>
    <hyperlink ref="Y49" r:id="rId253" tooltip="加【中证800A】为自选A类" display="javascript:addOwnedFund('150138');"/>
    <hyperlink ref="A50" r:id="rId254" display="https://www.jisilu.cn/data/sfnew/detail/150225"/>
    <hyperlink ref="C50" r:id="rId255" display="http://finance.sina.com.cn/fund/quotes/150225/bc.shtml"/>
    <hyperlink ref="F50" r:id="rId256" display="http://www.cninfo.com.cn/information/fund/netvalue/150225.html"/>
    <hyperlink ref="M50" r:id="rId257" tooltip="399966" display="http://quote.eastmoney.com/zs399966.html"/>
    <hyperlink ref="O50" r:id="rId258" display="https://www.jisilu.cn/data/utils/lowcalc/150225"/>
    <hyperlink ref="Y50" r:id="rId259" tooltip="加【证保A级】为自选A类" display="javascript:addOwnedFund('150225');"/>
    <hyperlink ref="A51" r:id="rId260" display="https://www.jisilu.cn/data/sfnew/detail/150140"/>
    <hyperlink ref="C51" r:id="rId261" display="http://finance.sina.com.cn/fund/quotes/150140/bc.shtml"/>
    <hyperlink ref="F51" r:id="rId262" display="http://www.cninfo.com.cn/information/fund/netvalue/150140.html"/>
    <hyperlink ref="M51" r:id="rId263" tooltip="399300" display="http://quote.eastmoney.com/zs399300.html"/>
    <hyperlink ref="O51" r:id="rId264" display="https://www.jisilu.cn/data/utils/lowcalc/150140"/>
    <hyperlink ref="Y51" r:id="rId265" tooltip="加【国金300A】为自选A类" display="javascript:addOwnedFund('150140');"/>
    <hyperlink ref="A52" r:id="rId266" display="https://www.jisilu.cn/data/sfnew/detail/502041"/>
    <hyperlink ref="C52" r:id="rId267" display="http://finance.sina.com.cn/fund/quotes/502041/bc.shtml"/>
    <hyperlink ref="F52" r:id="rId268" display="http://www.cninfo.com.cn/information/fund/netvalue/502041.html"/>
    <hyperlink ref="M52" r:id="rId269" tooltip="000016" display="http://quote.eastmoney.com/zs000016.html"/>
    <hyperlink ref="O52" r:id="rId270" display="https://www.jisilu.cn/data/utils/lowcalc/502041"/>
    <hyperlink ref="Y52" r:id="rId271" tooltip="加【上50A】为自选A类" display="javascript:addOwnedFund('502041');"/>
    <hyperlink ref="A53" r:id="rId272" display="https://www.jisilu.cn/data/sfnew/detail/502014"/>
    <hyperlink ref="C53" r:id="rId273" display="http://finance.sina.com.cn/fund/quotes/502014/bc.shtml"/>
    <hyperlink ref="F53" r:id="rId274" display="http://www.cninfo.com.cn/information/fund/netvalue/502014.html"/>
    <hyperlink ref="M53" r:id="rId275" tooltip="000853" display="http://quote.eastmoney.com/zs000853.html"/>
    <hyperlink ref="O53" r:id="rId276" display="https://www.jisilu.cn/data/utils/lowcalc/502014"/>
    <hyperlink ref="Y53" r:id="rId277" tooltip="加【一带一A】为自选A类" display="javascript:addOwnedFund('502014');"/>
    <hyperlink ref="A54" r:id="rId278" display="https://www.jisilu.cn/data/sfnew/detail/150053"/>
    <hyperlink ref="C54" r:id="rId279" display="http://finance.sina.com.cn/fund/quotes/150053/bc.shtml"/>
    <hyperlink ref="F54" r:id="rId280" display="http://www.cninfo.com.cn/information/fund/netvalue/150053.html"/>
    <hyperlink ref="M54" r:id="rId281" tooltip="399905" display="http://quote.eastmoney.com/zs399905.html"/>
    <hyperlink ref="O54" r:id="rId282" display="https://www.jisilu.cn/data/utils/lowcalc/150053"/>
    <hyperlink ref="Y54" r:id="rId283" tooltip="加【泰达500A】为自选A类" display="javascript:addOwnedFund('150053');"/>
    <hyperlink ref="A55" r:id="rId284" display="https://www.jisilu.cn/data/sfnew/detail/150167"/>
    <hyperlink ref="C55" r:id="rId285" display="http://finance.sina.com.cn/fund/quotes/150167/bc.shtml"/>
    <hyperlink ref="F55" r:id="rId286" display="http://www.cninfo.com.cn/information/fund/netvalue/150167.html"/>
    <hyperlink ref="M55" r:id="rId287" tooltip="399300" display="http://quote.eastmoney.com/zs399300.html"/>
    <hyperlink ref="O55" r:id="rId288" display="https://www.jisilu.cn/data/utils/lowcalc/150167"/>
    <hyperlink ref="Y55" r:id="rId289" tooltip="加【银华300A】为自选A类" display="javascript:addOwnedFund('150167');"/>
    <hyperlink ref="A56" r:id="rId290" display="https://www.jisilu.cn/data/sfnew/detail/150267"/>
    <hyperlink ref="C56" r:id="rId291" display="http://finance.sina.com.cn/fund/quotes/150267/bc.shtml"/>
    <hyperlink ref="F56" r:id="rId292" display="http://www.cninfo.com.cn/information/fund/netvalue/150267.html"/>
    <hyperlink ref="M56" r:id="rId293" tooltip="399986" display="http://quote.eastmoney.com/zs399986.html"/>
    <hyperlink ref="O56" r:id="rId294" display="https://www.jisilu.cn/data/utils/lowcalc/150267"/>
    <hyperlink ref="Y56" r:id="rId295" tooltip="将【银行A类】从自选中删除" display="javascript:delOwnedFund('150267');"/>
    <hyperlink ref="A57" r:id="rId296" display="https://www.jisilu.cn/data/sfnew/detail/150281"/>
    <hyperlink ref="C57" r:id="rId297" display="http://finance.sina.com.cn/fund/quotes/150281/bc.shtml"/>
    <hyperlink ref="F57" r:id="rId298" display="http://www.cninfo.com.cn/information/fund/netvalue/150281.html"/>
    <hyperlink ref="M57" r:id="rId299" tooltip="399934" display="http://quote.eastmoney.com/zs399934.html"/>
    <hyperlink ref="O57" r:id="rId300" display="https://www.jisilu.cn/data/utils/lowcalc/150281"/>
    <hyperlink ref="Y57" r:id="rId301" tooltip="加【金融地A】为自选A类" display="javascript:addOwnedFund('150281');"/>
    <hyperlink ref="A58" r:id="rId302" display="https://www.jisilu.cn/data/sfnew/detail/150121"/>
    <hyperlink ref="C58" r:id="rId303" display="http://finance.sina.com.cn/fund/quotes/150121/bc.shtml"/>
    <hyperlink ref="F58" r:id="rId304" display="http://www.cninfo.com.cn/information/fund/netvalue/150121.html"/>
    <hyperlink ref="M58" r:id="rId305" tooltip="399918" display="http://quote.eastmoney.com/zs399918.html"/>
    <hyperlink ref="O58" r:id="rId306" display="https://www.jisilu.cn/data/utils/lowcalc/150121"/>
    <hyperlink ref="Y58" r:id="rId307" tooltip="加【银河优先】为自选A类" display="javascript:addOwnedFund('150121');"/>
    <hyperlink ref="A59" r:id="rId308" display="https://www.jisilu.cn/data/sfnew/detail/150295"/>
    <hyperlink ref="C59" r:id="rId309" display="http://finance.sina.com.cn/fund/quotes/150295/bc.shtml"/>
    <hyperlink ref="F59" r:id="rId310" display="http://www.cninfo.com.cn/information/fund/netvalue/150295.html"/>
    <hyperlink ref="M59" r:id="rId311" tooltip="399974" display="http://quote.eastmoney.com/zs399974.html"/>
    <hyperlink ref="O59" r:id="rId312" display="https://www.jisilu.cn/data/utils/lowcalc/150295"/>
    <hyperlink ref="Y59" r:id="rId313" tooltip="加【改革A】为自选A类" display="javascript:addOwnedFund('150295');"/>
    <hyperlink ref="A60" r:id="rId314" display="https://www.jisilu.cn/data/sfnew/detail/150073"/>
    <hyperlink ref="C60" r:id="rId315" display="http://finance.sina.com.cn/fund/quotes/150073/bc.shtml"/>
    <hyperlink ref="F60" r:id="rId316" display="http://www.cninfo.com.cn/information/fund/netvalue/150073.html"/>
    <hyperlink ref="M60" r:id="rId317" tooltip="399958" display="http://quote.eastmoney.com/zs399958.html"/>
    <hyperlink ref="O60" r:id="rId318" display="https://www.jisilu.cn/data/utils/lowcalc/150073"/>
    <hyperlink ref="Y60" r:id="rId319" tooltip="加【诺安稳健】为自选A类" display="javascript:addOwnedFund('150073');"/>
    <hyperlink ref="A61" r:id="rId320" display="https://www.jisilu.cn/data/sfnew/detail/150112"/>
    <hyperlink ref="C61" r:id="rId321" display="http://finance.sina.com.cn/fund/quotes/150112/bc.shtml"/>
    <hyperlink ref="F61" r:id="rId322" display="http://www.cninfo.com.cn/information/fund/netvalue/150112.html"/>
    <hyperlink ref="M61" r:id="rId323" tooltip="399330" display="http://quote.eastmoney.com/zs399330.html"/>
    <hyperlink ref="O61" r:id="rId324" display="https://www.jisilu.cn/data/utils/lowcalc/150112"/>
    <hyperlink ref="Y61" r:id="rId325" tooltip="加【深100A】为自选A类" display="javascript:addOwnedFund('150112');"/>
    <hyperlink ref="A62" r:id="rId326" display="https://www.jisilu.cn/data/sfnew/detail/150090"/>
    <hyperlink ref="C62" r:id="rId327" display="http://finance.sina.com.cn/fund/quotes/150090/bc.shtml"/>
    <hyperlink ref="F62" r:id="rId328" display="http://www.cninfo.com.cn/information/fund/netvalue/150090.html"/>
    <hyperlink ref="M62" r:id="rId329" tooltip="399958" display="http://quote.eastmoney.com/zs399958.html"/>
    <hyperlink ref="O62" r:id="rId330" display="https://www.jisilu.cn/data/utils/lowcalc/150090"/>
    <hyperlink ref="Y62" r:id="rId331" tooltip="加【成长A】为自选A类" display="javascript:addOwnedFund('150090');"/>
    <hyperlink ref="A63" r:id="rId332" display="https://www.jisilu.cn/data/sfnew/detail/150064"/>
    <hyperlink ref="C63" r:id="rId333" display="http://finance.sina.com.cn/fund/quotes/150064/bc.shtml"/>
    <hyperlink ref="F63" r:id="rId334" display="http://www.cninfo.com.cn/information/fund/netvalue/150064.html"/>
    <hyperlink ref="M63" r:id="rId335" tooltip="399904" display="http://quote.eastmoney.com/zs399904.html"/>
    <hyperlink ref="O63" r:id="rId336" display="https://www.jisilu.cn/data/utils/lowcalc/150064"/>
    <hyperlink ref="Y63" r:id="rId337" tooltip="加【同瑞A】为自选A类" display="javascript:addOwnedFund('150064');"/>
    <hyperlink ref="A64" r:id="rId338" display="https://www.jisilu.cn/data/sfnew/detail/150211"/>
    <hyperlink ref="C64" r:id="rId339" display="http://finance.sina.com.cn/fund/quotes/150211/bc.shtml"/>
    <hyperlink ref="F64" r:id="rId340" display="http://www.cninfo.com.cn/information/fund/netvalue/150211.html"/>
    <hyperlink ref="M64" r:id="rId341" tooltip="399976" display="http://quote.eastmoney.com/zs399976.html"/>
    <hyperlink ref="O64" r:id="rId342" display="https://www.jisilu.cn/data/utils/lowcalc/150211"/>
    <hyperlink ref="Y64" r:id="rId343" tooltip="加【新能车A】为自选A类" display="javascript:addOwnedFund('150211');"/>
    <hyperlink ref="A65" r:id="rId344" display="https://www.jisilu.cn/data/sfnew/detail/150213"/>
    <hyperlink ref="C65" r:id="rId345" display="http://finance.sina.com.cn/fund/quotes/150213/bc.shtml"/>
    <hyperlink ref="F65" r:id="rId346" display="http://www.cninfo.com.cn/information/fund/netvalue/150213.html"/>
    <hyperlink ref="M65" r:id="rId347" tooltip="399958" display="http://quote.eastmoney.com/zs399958.html"/>
    <hyperlink ref="O65" r:id="rId348" display="https://www.jisilu.cn/data/utils/lowcalc/150213"/>
    <hyperlink ref="Y65" r:id="rId349" tooltip="加【成长A级】为自选A类" display="javascript:addOwnedFund('150213');"/>
    <hyperlink ref="A66" r:id="rId350" display="https://www.jisilu.cn/data/sfnew/detail/502054"/>
    <hyperlink ref="C66" r:id="rId351" display="http://finance.sina.com.cn/fund/quotes/502054/bc.shtml"/>
    <hyperlink ref="F66" r:id="rId352" display="http://www.cninfo.com.cn/information/fund/netvalue/502054.html"/>
    <hyperlink ref="M66" r:id="rId353" tooltip="399975" display="http://quote.eastmoney.com/zs399975.html"/>
    <hyperlink ref="O66" r:id="rId354" display="https://www.jisilu.cn/data/utils/lowcalc/502054"/>
    <hyperlink ref="Y66" r:id="rId355" tooltip="加【券商A】为自选A类" display="javascript:addOwnedFund('502054');"/>
    <hyperlink ref="A67" r:id="rId356" display="https://www.jisilu.cn/data/sfnew/detail/150104"/>
    <hyperlink ref="C67" r:id="rId357" display="http://finance.sina.com.cn/fund/quotes/150104/bc.shtml"/>
    <hyperlink ref="F67" r:id="rId358" display="http://www.cninfo.com.cn/information/fund/netvalue/150104.html"/>
    <hyperlink ref="M67" r:id="rId359" tooltip="399300" display="http://quote.eastmoney.com/zs399300.html"/>
    <hyperlink ref="O67" r:id="rId360" display="https://www.jisilu.cn/data/utils/lowcalc/150104"/>
    <hyperlink ref="Y67" r:id="rId361" tooltip="加【HS300A】为自选A类" display="javascript:addOwnedFund('150104');"/>
    <hyperlink ref="A68" r:id="rId362" display="https://www.jisilu.cn/data/sfnew/detail/150030"/>
    <hyperlink ref="C68" r:id="rId363" display="http://finance.sina.com.cn/fund/quotes/150030/bc.shtml"/>
    <hyperlink ref="F68" r:id="rId364" display="http://www.cninfo.com.cn/information/fund/netvalue/150030.html"/>
    <hyperlink ref="M68" r:id="rId365" tooltip="000971" display="http://quote.eastmoney.com/zs000971.html"/>
    <hyperlink ref="O68" r:id="rId366" display="https://www.jisilu.cn/data/utils/lowcalc/150030"/>
    <hyperlink ref="Y68" r:id="rId367" tooltip="加【中证90A】为自选A类" display="javascript:addOwnedFund('150030');"/>
    <hyperlink ref="A69" r:id="rId368" display="https://www.jisilu.cn/data/sfnew/detail/150152"/>
    <hyperlink ref="C69" r:id="rId369" display="http://finance.sina.com.cn/fund/quotes/150152/bc.shtml"/>
    <hyperlink ref="F69" r:id="rId370" display="http://www.cninfo.com.cn/information/fund/netvalue/150152.html"/>
    <hyperlink ref="M69" r:id="rId371" tooltip="399006" display="http://quote.eastmoney.com/zs399006.html"/>
    <hyperlink ref="O69" r:id="rId372" display="https://www.jisilu.cn/data/utils/lowcalc/150152"/>
    <hyperlink ref="Y69" r:id="rId373" tooltip="加【创业板A】为自选A类" display="javascript:addOwnedFund('150152');"/>
    <hyperlink ref="A70" r:id="rId374" display="https://www.jisilu.cn/data/sfnew/detail/502031"/>
    <hyperlink ref="C70" r:id="rId375" display="http://finance.sina.com.cn/fund/quotes/502031/bc.shtml"/>
    <hyperlink ref="F70" r:id="rId376" display="http://www.cninfo.com.cn/information/fund/netvalue/502031.html"/>
    <hyperlink ref="M70" r:id="rId377" tooltip="399807" display="http://quote.eastmoney.com/zs399807.html"/>
    <hyperlink ref="O70" r:id="rId378" display="https://www.jisilu.cn/data/utils/lowcalc/502031"/>
    <hyperlink ref="Y70" r:id="rId379" tooltip="将【高铁A】从自选中删除" display="javascript:delOwnedFund('502031');"/>
    <hyperlink ref="A71" r:id="rId380" display="https://www.jisilu.cn/data/sfnew/detail/150055"/>
    <hyperlink ref="C71" r:id="rId381" display="http://finance.sina.com.cn/fund/quotes/150055/bc.shtml"/>
    <hyperlink ref="F71" r:id="rId382" display="http://www.cninfo.com.cn/information/fund/netvalue/150055.html"/>
    <hyperlink ref="M71" r:id="rId383" tooltip="399905" display="http://quote.eastmoney.com/zs399905.html"/>
    <hyperlink ref="O71" r:id="rId384" display="https://www.jisilu.cn/data/utils/lowcalc/150055"/>
    <hyperlink ref="Y71" r:id="rId385" tooltip="加【500A】为自选A类" display="javascript:addOwnedFund('150055');"/>
    <hyperlink ref="A72" r:id="rId386" display="https://www.jisilu.cn/data/sfnew/detail/150036"/>
    <hyperlink ref="C72" r:id="rId387" display="http://finance.sina.com.cn/fund/quotes/150036/bc.shtml"/>
    <hyperlink ref="F72" r:id="rId388" display="http://www.cninfo.com.cn/information/fund/netvalue/150036.html"/>
    <hyperlink ref="M72" r:id="rId389" tooltip="399300" display="http://quote.eastmoney.com/zs399300.html"/>
    <hyperlink ref="O72" r:id="rId390" display="https://www.jisilu.cn/data/utils/lowcalc/150036"/>
    <hyperlink ref="Y72" r:id="rId391" tooltip="加【建信稳健】为自选A类" display="javascript:addOwnedFund('150036');"/>
    <hyperlink ref="A73" r:id="rId392" display="https://www.jisilu.cn/data/sfnew/detail/150135"/>
    <hyperlink ref="C73" r:id="rId393" display="http://finance.sina.com.cn/fund/quotes/150135/bc.shtml"/>
    <hyperlink ref="F73" r:id="rId394" display="http://www.cninfo.com.cn/information/fund/netvalue/150135.html"/>
    <hyperlink ref="M73" r:id="rId395" tooltip="399903" display="http://quote.eastmoney.com/zs399903.html"/>
    <hyperlink ref="Y73" r:id="rId396" tooltip="加【国富100A】为自选A类" display="javascript:addOwnedFund('150135');"/>
    <hyperlink ref="A74" r:id="rId397" display="https://www.jisilu.cn/data/sfnew/detail/150012"/>
    <hyperlink ref="C74" r:id="rId398" display="http://finance.sina.com.cn/fund/quotes/150012/bc.shtml"/>
    <hyperlink ref="F74" r:id="rId399" display="http://www.cninfo.com.cn/information/fund/netvalue/150012.html"/>
    <hyperlink ref="M74" r:id="rId400" tooltip="399903" display="http://quote.eastmoney.com/zs399903.html"/>
    <hyperlink ref="O74" r:id="rId401" display="https://www.jisilu.cn/data/utils/lowcalc/150012"/>
    <hyperlink ref="Y74" r:id="rId402" tooltip="加【中证100A】为自选A类" display="javascript:addOwnedFund('150012');"/>
    <hyperlink ref="A75" r:id="rId403" display="https://www.jisilu.cn/data/sfnew/detail/150085"/>
    <hyperlink ref="C75" r:id="rId404" display="http://finance.sina.com.cn/fund/quotes/150085/bc.shtml"/>
    <hyperlink ref="F75" r:id="rId405" display="http://www.cninfo.com.cn/information/fund/netvalue/150085.html"/>
    <hyperlink ref="M75" r:id="rId406" tooltip="399005" display="http://quote.eastmoney.com/zs399005.html"/>
    <hyperlink ref="Y75" r:id="rId407" tooltip="加【中小板A】为自选A类" display="javascript:addOwnedFund('150085');"/>
    <hyperlink ref="A76" r:id="rId408" display="https://www.jisilu.cn/data/sfnew/detail/150083"/>
    <hyperlink ref="C76" r:id="rId409" display="http://finance.sina.com.cn/fund/quotes/150083/bc.shtml"/>
    <hyperlink ref="F76" r:id="rId410" display="http://www.cninfo.com.cn/information/fund/netvalue/150083.html"/>
    <hyperlink ref="M76" r:id="rId411" tooltip="399330" display="http://quote.eastmoney.com/zs399330.html"/>
    <hyperlink ref="O76" r:id="rId412" display="https://www.jisilu.cn/data/utils/lowcalc/150083"/>
    <hyperlink ref="Y76" r:id="rId413" tooltip="加【深证100A】为自选A类" display="javascript:addOwnedFund('150083');"/>
    <hyperlink ref="A77" r:id="rId414" display="https://www.jisilu.cn/data/sfnew/detail/150059"/>
    <hyperlink ref="C77" r:id="rId415" display="http://finance.sina.com.cn/fund/quotes/150059/bc.shtml"/>
    <hyperlink ref="F77" r:id="rId416" display="http://www.cninfo.com.cn/information/fund/netvalue/150059.html"/>
    <hyperlink ref="M77" r:id="rId417" tooltip="399944" display="http://quote.eastmoney.com/zs399944.html"/>
    <hyperlink ref="O77" r:id="rId418" display="https://www.jisilu.cn/data/utils/lowcalc/150059"/>
    <hyperlink ref="Y77" r:id="rId419" tooltip="加【资源A级】为自选A类" display="javascript:addOwnedFund('150059');"/>
    <hyperlink ref="A78" r:id="rId420" display="https://www.jisilu.cn/data/sfnew/detail/150096"/>
    <hyperlink ref="C78" r:id="rId421" display="http://finance.sina.com.cn/fund/quotes/150096/bc.shtml"/>
    <hyperlink ref="F78" r:id="rId422" display="http://www.cninfo.com.cn/information/fund/netvalue/150096.html"/>
    <hyperlink ref="M78" r:id="rId423" tooltip="000979" display="http://quote.eastmoney.com/zs000979.html"/>
    <hyperlink ref="Y78" r:id="rId424" tooltip="加【商品A】为自选A类" display="javascript:addOwnedFund('150096');"/>
    <hyperlink ref="A80" r:id="rId425" display="https://www.jisilu.cn/data/sfnew/detail/150049"/>
    <hyperlink ref="C80" r:id="rId426" display="http://finance.sina.com.cn/fund/quotes/150049/bc.shtml"/>
    <hyperlink ref="F80" r:id="rId427" display="http://www.cninfo.com.cn/information/fund/netvalue/150049.html"/>
    <hyperlink ref="M80" r:id="rId428" tooltip="399942" display="http://quote.eastmoney.com/zs399942.html"/>
    <hyperlink ref="O80" r:id="rId429" display="https://www.jisilu.cn/data/utils/lowcalc/150049"/>
    <hyperlink ref="Y80" r:id="rId430" tooltip="加【消费收益】为自选A类" display="javascript:addOwnedFund('150049');"/>
    <hyperlink ref="A81" r:id="rId431" display="https://www.jisilu.cn/data/sfnew/detail/150148"/>
    <hyperlink ref="C81" r:id="rId432" display="http://finance.sina.com.cn/fund/quotes/150148/bc.shtml"/>
    <hyperlink ref="F81" r:id="rId433" display="http://www.cninfo.com.cn/information/fund/netvalue/150148.html"/>
    <hyperlink ref="M81" r:id="rId434" tooltip="000841" display="http://quote.eastmoney.com/zs000841.html"/>
    <hyperlink ref="O81" r:id="rId435" display="https://www.jisilu.cn/data/utils/lowcalc/150148"/>
    <hyperlink ref="Y81" r:id="rId436" tooltip="加【医药800A】为自选A类" display="javascript:addOwnedFund('150148');"/>
    <hyperlink ref="A82" r:id="rId437" display="https://www.jisilu.cn/data/sfnew/detail/150150"/>
    <hyperlink ref="C82" r:id="rId438" display="http://finance.sina.com.cn/fund/quotes/150150/bc.shtml"/>
    <hyperlink ref="F82" r:id="rId439" display="http://www.cninfo.com.cn/information/fund/netvalue/150150.html"/>
    <hyperlink ref="M82" r:id="rId440" tooltip="000823" display="http://quote.eastmoney.com/zs000823.html"/>
    <hyperlink ref="O82" r:id="rId441" display="https://www.jisilu.cn/data/utils/lowcalc/150150"/>
    <hyperlink ref="Y82" r:id="rId442" tooltip="加【有色800A】为自选A类" display="javascript:addOwnedFund('150150');"/>
    <hyperlink ref="A83" r:id="rId443" display="https://www.jisilu.cn/data/sfnew/detail/150157"/>
    <hyperlink ref="C83" r:id="rId444" display="http://finance.sina.com.cn/fund/quotes/150157/bc.shtml"/>
    <hyperlink ref="F83" r:id="rId445" display="http://www.cninfo.com.cn/information/fund/netvalue/150157.html"/>
    <hyperlink ref="M83" r:id="rId446" tooltip="000974" display="http://quote.eastmoney.com/zs000974.html"/>
    <hyperlink ref="O83" r:id="rId447" display="https://www.jisilu.cn/data/utils/lowcalc/150157"/>
    <hyperlink ref="Y83" r:id="rId448" tooltip="加【金融A】为自选A类" display="javascript:addOwnedFund('150157');"/>
    <hyperlink ref="A84" r:id="rId449" display="https://www.jisilu.cn/data/sfnew/detail/150028"/>
    <hyperlink ref="C84" r:id="rId450" display="http://finance.sina.com.cn/fund/quotes/150028/bc.shtml"/>
    <hyperlink ref="F84" r:id="rId451" display="http://www.cninfo.com.cn/information/fund/netvalue/150028.html"/>
    <hyperlink ref="M84" r:id="rId452" tooltip="399905" display="http://quote.eastmoney.com/zs399905.html"/>
    <hyperlink ref="O84" r:id="rId453" display="https://www.jisilu.cn/data/utils/lowcalc/150028"/>
    <hyperlink ref="Y84" r:id="rId454" tooltip="加【中证500A】为自选A类" display="javascript:addOwnedFund('150028');"/>
    <hyperlink ref="A86" r:id="rId455" display="https://www.jisilu.cn/data/sfnew/detail/150022"/>
    <hyperlink ref="C86" r:id="rId456" display="http://finance.sina.com.cn/fund/quotes/150022/bc.shtml"/>
    <hyperlink ref="F86" r:id="rId457" display="http://www.cninfo.com.cn/information/fund/netvalue/150022.html"/>
    <hyperlink ref="M86" r:id="rId458" tooltip="399001" display="http://quote.eastmoney.com/zs399001.html"/>
    <hyperlink ref="O86" r:id="rId459" display="https://www.jisilu.cn/data/utils/lowcalc/150022"/>
    <hyperlink ref="Y86" r:id="rId460" tooltip="将【深成指A】从自选中删除" display="javascript:delOwnedFund('150022');"/>
    <hyperlink ref="A87" r:id="rId461" display="https://www.jisilu.cn/data/sfnew/detail/150249"/>
    <hyperlink ref="C87" r:id="rId462" display="http://finance.sina.com.cn/fund/quotes/150249/bc.shtml"/>
    <hyperlink ref="F87" r:id="rId463" display="http://www.cninfo.com.cn/information/fund/netvalue/150249.html"/>
    <hyperlink ref="M87" r:id="rId464" tooltip="399986" display="http://quote.eastmoney.com/zs399986.html"/>
    <hyperlink ref="O87" r:id="rId465" display="https://www.jisilu.cn/data/utils/lowcalc/150249"/>
    <hyperlink ref="Y87" r:id="rId466" tooltip="将【银行A端】从自选中删除" display="javascript:delOwnedFund('150249');"/>
    <hyperlink ref="A88" r:id="rId467" display="https://www.jisilu.cn/data/sfnew/detail/150271"/>
    <hyperlink ref="C88" r:id="rId468" display="http://finance.sina.com.cn/fund/quotes/150271/bc.shtml"/>
    <hyperlink ref="F88" r:id="rId469" display="http://www.cninfo.com.cn/information/fund/netvalue/150271.html"/>
    <hyperlink ref="M88" r:id="rId470" tooltip="399441" display="http://quote.eastmoney.com/zs399441.html"/>
    <hyperlink ref="O88" r:id="rId471" display="https://www.jisilu.cn/data/utils/lowcalc/150271"/>
    <hyperlink ref="Y88" r:id="rId472" tooltip="加【生物药A】为自选A类" display="javascript:addOwnedFund('150271');"/>
    <hyperlink ref="A89" r:id="rId473" display="https://www.jisilu.cn/data/sfnew/detail/150164"/>
    <hyperlink ref="C89" r:id="rId474" display="http://finance.sina.com.cn/fund/quotes/150164/bc.shtml"/>
    <hyperlink ref="F89" r:id="rId475" display="http://www.cninfo.com.cn/information/fund/netvalue/150164.html"/>
    <hyperlink ref="M89" r:id="rId476" tooltip="000832" display="http://quote.eastmoney.com/zs000832.html"/>
    <hyperlink ref="O89" r:id="rId477" display="https://www.jisilu.cn/data/utils/lowcalc/150164"/>
    <hyperlink ref="Y89" r:id="rId478" tooltip="加【可转债A】为自选A类" display="javascript:addOwnedFund('150164');"/>
    <hyperlink ref="A90" r:id="rId479" display="https://www.jisilu.cn/data/sfnew/detail/150277"/>
    <hyperlink ref="C90" r:id="rId480" display="http://finance.sina.com.cn/fund/quotes/150277/bc.shtml"/>
    <hyperlink ref="F90" r:id="rId481" display="http://www.cninfo.com.cn/information/fund/netvalue/150277.html"/>
    <hyperlink ref="M90" r:id="rId482" tooltip="399807" display="http://quote.eastmoney.com/zs399807.html"/>
    <hyperlink ref="O90" r:id="rId483" display="https://www.jisilu.cn/data/utils/lowcalc/150277"/>
    <hyperlink ref="Y90" r:id="rId484" tooltip="将【高铁A】从自选中删除" display="javascript:delOwnedFund('150277');"/>
    <hyperlink ref="A91" r:id="rId485" display="https://www.jisilu.cn/data/sfnew/detail/150217"/>
    <hyperlink ref="C91" r:id="rId486" display="http://finance.sina.com.cn/fund/quotes/150217/bc.shtml"/>
    <hyperlink ref="F91" r:id="rId487" display="http://www.cninfo.com.cn/information/fund/netvalue/150217.html"/>
    <hyperlink ref="M91" r:id="rId488" tooltip="399412" display="http://quote.eastmoney.com/zs399412.html"/>
    <hyperlink ref="O91" r:id="rId489" display="https://www.jisilu.cn/data/utils/lowcalc/150217"/>
    <hyperlink ref="Y91" r:id="rId490" tooltip="加【新能源A】为自选A类" display="javascript:addOwnedFund('150217');"/>
    <hyperlink ref="A92" r:id="rId491" display="https://www.jisilu.cn/data/sfnew/detail/502007"/>
    <hyperlink ref="C92" r:id="rId492" display="http://finance.sina.com.cn/fund/quotes/502007/bc.shtml"/>
    <hyperlink ref="F92" r:id="rId493" display="http://www.cninfo.com.cn/information/fund/netvalue/502007.html"/>
    <hyperlink ref="M92" r:id="rId494" tooltip="399974" display="http://quote.eastmoney.com/zs399974.html"/>
    <hyperlink ref="O92" r:id="rId495" display="https://www.jisilu.cn/data/utils/lowcalc/502007"/>
    <hyperlink ref="Y92" r:id="rId496" tooltip="加【国企改A】为自选A类" display="javascript:addOwnedFund('502007');"/>
    <hyperlink ref="A93" r:id="rId497" display="https://www.jisilu.cn/data/sfnew/detail/150205"/>
    <hyperlink ref="C93" r:id="rId498" display="http://finance.sina.com.cn/fund/quotes/150205/bc.shtml"/>
    <hyperlink ref="F93" r:id="rId499" display="http://www.cninfo.com.cn/information/fund/netvalue/150205.html"/>
    <hyperlink ref="M93" r:id="rId500" tooltip="399973" display="http://quote.eastmoney.com/zs399973.html"/>
    <hyperlink ref="O93" r:id="rId501" display="https://www.jisilu.cn/data/utils/lowcalc/150205"/>
    <hyperlink ref="Y93" r:id="rId502" tooltip="加【国防A】为自选A类" display="javascript:addOwnedFund('150205');"/>
    <hyperlink ref="A94" r:id="rId503" display="https://www.jisilu.cn/data/sfnew/detail/150241"/>
    <hyperlink ref="C94" r:id="rId504" display="http://finance.sina.com.cn/fund/quotes/150241/bc.shtml"/>
    <hyperlink ref="F94" r:id="rId505" display="http://www.cninfo.com.cn/information/fund/netvalue/150241.html"/>
    <hyperlink ref="M94" r:id="rId506" tooltip="399986" display="http://quote.eastmoney.com/zs399986.html"/>
    <hyperlink ref="O94" r:id="rId507" display="https://www.jisilu.cn/data/utils/lowcalc/150241"/>
    <hyperlink ref="Y94" r:id="rId508" tooltip="将【银行A级】从自选中删除" display="javascript:delOwnedFund('150241');"/>
    <hyperlink ref="A95" r:id="rId509" display="https://www.jisilu.cn/data/sfnew/detail/150307"/>
    <hyperlink ref="C95" r:id="rId510" display="http://finance.sina.com.cn/fund/quotes/150307/bc.shtml"/>
    <hyperlink ref="F95" r:id="rId511" display="http://www.cninfo.com.cn/information/fund/netvalue/150307.html"/>
    <hyperlink ref="M95" r:id="rId512" tooltip="399804" display="http://quote.eastmoney.com/zs399804.html"/>
    <hyperlink ref="O95" r:id="rId513" display="https://www.jisilu.cn/data/utils/lowcalc/150307"/>
    <hyperlink ref="Y95" r:id="rId514" tooltip="加【体育A】为自选A类" display="javascript:addOwnedFund('150307');"/>
    <hyperlink ref="A96" r:id="rId515" display="https://www.jisilu.cn/data/sfnew/detail/150207"/>
    <hyperlink ref="C96" r:id="rId516" display="http://finance.sina.com.cn/fund/quotes/150207/bc.shtml"/>
    <hyperlink ref="F96" r:id="rId517" display="http://www.cninfo.com.cn/information/fund/netvalue/150207.html"/>
    <hyperlink ref="M96" r:id="rId518" tooltip="399983" display="http://quote.eastmoney.com/zs399983.html"/>
    <hyperlink ref="O96" r:id="rId519" display="https://www.jisilu.cn/data/utils/lowcalc/150207"/>
    <hyperlink ref="Y96" r:id="rId520" tooltip="加【地产A端】为自选A类" display="javascript:addOwnedFund('150207');"/>
    <hyperlink ref="A97" r:id="rId521" display="https://www.jisilu.cn/data/sfnew/detail/150269"/>
    <hyperlink ref="C97" r:id="rId522" display="http://finance.sina.com.cn/fund/quotes/150269/bc.shtml"/>
    <hyperlink ref="F97" r:id="rId523" display="http://www.cninfo.com.cn/information/fund/netvalue/150269.html"/>
    <hyperlink ref="M97" r:id="rId524" tooltip="399997" display="http://quote.eastmoney.com/zs399997.html"/>
    <hyperlink ref="O97" r:id="rId525" display="https://www.jisilu.cn/data/utils/lowcalc/150269"/>
    <hyperlink ref="Y97" r:id="rId526" tooltip="加【白酒A】为自选A类" display="javascript:addOwnedFund('150269');"/>
    <hyperlink ref="A98" r:id="rId527" display="https://www.jisilu.cn/data/sfnew/detail/150184"/>
    <hyperlink ref="C98" r:id="rId528" display="http://finance.sina.com.cn/fund/quotes/150184/bc.shtml"/>
    <hyperlink ref="F98" r:id="rId529" display="http://www.cninfo.com.cn/information/fund/netvalue/150184.html"/>
    <hyperlink ref="M98" r:id="rId530" tooltip="000827" display="http://quote.eastmoney.com/zs000827.html"/>
    <hyperlink ref="O98" r:id="rId531" display="https://www.jisilu.cn/data/utils/lowcalc/150184"/>
    <hyperlink ref="Y98" r:id="rId532" tooltip="加【环保A】为自选A类" display="javascript:addOwnedFund('150184');"/>
    <hyperlink ref="A99" r:id="rId533" display="https://www.jisilu.cn/data/sfnew/detail/150275"/>
    <hyperlink ref="C99" r:id="rId534" display="http://finance.sina.com.cn/fund/quotes/150275/bc.shtml"/>
    <hyperlink ref="F99" r:id="rId535" display="http://www.cninfo.com.cn/information/fund/netvalue/150275.html"/>
    <hyperlink ref="M99" r:id="rId536" tooltip="399991" display="http://quote.eastmoney.com/zs399991.html"/>
    <hyperlink ref="O99" r:id="rId537" display="https://www.jisilu.cn/data/utils/lowcalc/150275"/>
    <hyperlink ref="Y99" r:id="rId538" tooltip="将【一带一A】从自选中删除" display="javascript:delOwnedFund('150275');"/>
    <hyperlink ref="A100" r:id="rId539" display="https://www.jisilu.cn/data/sfnew/detail/150237"/>
    <hyperlink ref="C100" r:id="rId540" display="http://finance.sina.com.cn/fund/quotes/150237/bc.shtml"/>
    <hyperlink ref="F100" r:id="rId541" display="http://www.cninfo.com.cn/information/fund/netvalue/150237.html"/>
    <hyperlink ref="M100" r:id="rId542" tooltip="000827" display="http://quote.eastmoney.com/zs000827.html"/>
    <hyperlink ref="O100" r:id="rId543" display="https://www.jisilu.cn/data/utils/lowcalc/150237"/>
    <hyperlink ref="Y100" r:id="rId544" tooltip="加【环保A级】为自选A类" display="javascript:addOwnedFund('150237');"/>
    <hyperlink ref="A101" r:id="rId545" display="https://www.jisilu.cn/data/sfnew/detail/150255"/>
    <hyperlink ref="C101" r:id="rId546" display="http://finance.sina.com.cn/fund/quotes/150255/bc.shtml"/>
    <hyperlink ref="F101" r:id="rId547" display="http://www.cninfo.com.cn/information/fund/netvalue/150255.html"/>
    <hyperlink ref="M101" r:id="rId548" tooltip="399986" display="http://quote.eastmoney.com/zs399986.html"/>
    <hyperlink ref="O101" r:id="rId549" display="https://www.jisilu.cn/data/utils/lowcalc/150255"/>
    <hyperlink ref="Y101" r:id="rId550" tooltip="将【银行业A】从自选中删除" display="javascript:delOwnedFund('150255');"/>
    <hyperlink ref="A102" r:id="rId551" display="https://www.jisilu.cn/data/sfnew/detail/150257"/>
    <hyperlink ref="C102" r:id="rId552" display="http://finance.sina.com.cn/fund/quotes/150257/bc.shtml"/>
    <hyperlink ref="F102" r:id="rId553" display="http://www.cninfo.com.cn/information/fund/netvalue/150257.html"/>
    <hyperlink ref="M102" r:id="rId554" tooltip="399993" display="http://quote.eastmoney.com/zs399993.html"/>
    <hyperlink ref="O102" r:id="rId555" display="https://www.jisilu.cn/data/utils/lowcalc/150257"/>
    <hyperlink ref="Y102" r:id="rId556" tooltip="加【生物A】为自选A类" display="javascript:addOwnedFund('150257');"/>
    <hyperlink ref="A103" r:id="rId557" display="https://www.jisilu.cn/data/sfnew/detail/150259"/>
    <hyperlink ref="C103" r:id="rId558" display="http://finance.sina.com.cn/fund/quotes/150259/bc.shtml"/>
    <hyperlink ref="F103" r:id="rId559" display="http://www.cninfo.com.cn/information/fund/netvalue/150259.html"/>
    <hyperlink ref="M103" r:id="rId560" tooltip="399992" display="http://quote.eastmoney.com/zs399992.html"/>
    <hyperlink ref="O103" r:id="rId561" display="https://www.jisilu.cn/data/utils/lowcalc/150259"/>
    <hyperlink ref="Y103" r:id="rId562" tooltip="加【重组A】为自选A类" display="javascript:addOwnedFund('150259');"/>
    <hyperlink ref="A104" r:id="rId563" display="https://www.jisilu.cn/data/sfnew/detail/150273"/>
    <hyperlink ref="C104" r:id="rId564" display="http://finance.sina.com.cn/fund/quotes/150273/bc.shtml"/>
    <hyperlink ref="F104" r:id="rId565" display="http://www.cninfo.com.cn/information/fund/netvalue/150273.html"/>
    <hyperlink ref="M104" r:id="rId566" tooltip="399991" display="http://quote.eastmoney.com/zs399991.html"/>
    <hyperlink ref="O104" r:id="rId567" display="https://www.jisilu.cn/data/utils/lowcalc/150273"/>
    <hyperlink ref="Y104" r:id="rId568" tooltip="加【带路A】为自选A类" display="javascript:addOwnedFund('150273');"/>
    <hyperlink ref="A105" r:id="rId569" display="https://www.jisilu.cn/data/sfnew/detail/502024"/>
    <hyperlink ref="C105" r:id="rId570" display="http://finance.sina.com.cn/fund/quotes/502024/bc.shtml"/>
    <hyperlink ref="F105" r:id="rId571" display="http://www.cninfo.com.cn/information/fund/netvalue/502024.html"/>
    <hyperlink ref="M105" r:id="rId572" tooltip="399440" display="http://quote.eastmoney.com/zs399440.html"/>
    <hyperlink ref="O105" r:id="rId573" display="https://www.jisilu.cn/data/utils/lowcalc/502024"/>
    <hyperlink ref="Y105" r:id="rId574" tooltip="加【钢铁A】为自选A类" display="javascript:addOwnedFund('502024');"/>
    <hyperlink ref="A106" r:id="rId575" display="https://www.jisilu.cn/data/sfnew/detail/150181"/>
    <hyperlink ref="C106" r:id="rId576" display="http://finance.sina.com.cn/fund/quotes/150181/bc.shtml"/>
    <hyperlink ref="F106" r:id="rId577" display="http://www.cninfo.com.cn/information/fund/netvalue/150181.html"/>
    <hyperlink ref="M106" r:id="rId578" tooltip="399967" display="http://quote.eastmoney.com/zs399967.html"/>
    <hyperlink ref="O106" r:id="rId579" display="https://www.jisilu.cn/data/utils/lowcalc/150181"/>
    <hyperlink ref="Y106" r:id="rId580" tooltip="加【军工A】为自选A类" display="javascript:addOwnedFund('150181');"/>
    <hyperlink ref="A107" r:id="rId581" display="https://www.jisilu.cn/data/sfnew/detail/150209"/>
    <hyperlink ref="C107" r:id="rId582" display="http://finance.sina.com.cn/fund/quotes/150209/bc.shtml"/>
    <hyperlink ref="F107" r:id="rId583" display="http://www.cninfo.com.cn/information/fund/netvalue/150209.html"/>
    <hyperlink ref="M107" r:id="rId584" tooltip="399974" display="http://quote.eastmoney.com/zs399974.html"/>
    <hyperlink ref="O107" r:id="rId585" display="https://www.jisilu.cn/data/utils/lowcalc/150209"/>
    <hyperlink ref="Y107" r:id="rId586" tooltip="加【国企改A】为自选A类" display="javascript:addOwnedFund('150209');"/>
    <hyperlink ref="A108" r:id="rId587" display="https://www.jisilu.cn/data/sfnew/detail/150200"/>
    <hyperlink ref="C108" r:id="rId588" display="http://finance.sina.com.cn/fund/quotes/150200/bc.shtml"/>
    <hyperlink ref="F108" r:id="rId589" display="http://www.cninfo.com.cn/information/fund/netvalue/150200.html"/>
    <hyperlink ref="M108" r:id="rId590" tooltip="399975" display="http://quote.eastmoney.com/zs399975.html"/>
    <hyperlink ref="O108" r:id="rId591" display="https://www.jisilu.cn/data/utils/lowcalc/150200"/>
    <hyperlink ref="Y108" r:id="rId592" tooltip="加【券商A】为自选A类" display="javascript:addOwnedFund('150200');"/>
    <hyperlink ref="A109" r:id="rId593" display="https://www.jisilu.cn/data/sfnew/detail/150283"/>
    <hyperlink ref="C109" r:id="rId594" display="http://finance.sina.com.cn/fund/quotes/150283/bc.shtml"/>
    <hyperlink ref="F109" r:id="rId595" display="http://www.cninfo.com.cn/information/fund/netvalue/150283.html"/>
    <hyperlink ref="M109" r:id="rId596" tooltip="000808" display="http://quote.eastmoney.com/zs000808.html"/>
    <hyperlink ref="O109" r:id="rId597" display="https://www.jisilu.cn/data/utils/lowcalc/150283"/>
    <hyperlink ref="Y109" r:id="rId598" tooltip="加【SW医药A】为自选A类" display="javascript:addOwnedFund('150283');"/>
    <hyperlink ref="A110" r:id="rId599" display="https://www.jisilu.cn/data/sfnew/detail/150177"/>
    <hyperlink ref="C110" r:id="rId600" display="http://finance.sina.com.cn/fund/quotes/150177/bc.shtml"/>
    <hyperlink ref="F110" r:id="rId601" display="http://www.cninfo.com.cn/information/fund/netvalue/150177.html"/>
    <hyperlink ref="M110" r:id="rId602" tooltip="399966" display="http://quote.eastmoney.com/zs399966.html"/>
    <hyperlink ref="O110" r:id="rId603" display="https://www.jisilu.cn/data/utils/lowcalc/150177"/>
    <hyperlink ref="Y110" r:id="rId604" tooltip="加【证保A】为自选A类" display="javascript:addOwnedFund('150177');"/>
    <hyperlink ref="A111" r:id="rId605" display="https://www.jisilu.cn/data/sfnew/detail/150227"/>
    <hyperlink ref="C111" r:id="rId606" display="http://finance.sina.com.cn/fund/quotes/150227/bc.shtml"/>
    <hyperlink ref="F111" r:id="rId607" display="http://www.cninfo.com.cn/information/fund/netvalue/150227.html"/>
    <hyperlink ref="M111" r:id="rId608" tooltip="399986" display="http://quote.eastmoney.com/zs399986.html"/>
    <hyperlink ref="O111" r:id="rId609" display="https://www.jisilu.cn/data/utils/lowcalc/150227"/>
    <hyperlink ref="Y111" r:id="rId610" tooltip="将【银行A】从自选中删除" display="javascript:delOwnedFund('150227');"/>
    <hyperlink ref="A112" r:id="rId611" display="https://www.jisilu.cn/data/sfnew/detail/150194"/>
    <hyperlink ref="C112" r:id="rId612" display="http://finance.sina.com.cn/fund/quotes/150194/bc.shtml"/>
    <hyperlink ref="F112" r:id="rId613" display="http://www.cninfo.com.cn/information/fund/netvalue/150194.html"/>
    <hyperlink ref="M112" r:id="rId614" tooltip="399970" display="http://quote.eastmoney.com/zs399970.html"/>
    <hyperlink ref="O112" r:id="rId615" display="https://www.jisilu.cn/data/utils/lowcalc/150194"/>
    <hyperlink ref="Y112" r:id="rId616" tooltip="加【互联网A】为自选A类" display="javascript:addOwnedFund('150194');"/>
    <hyperlink ref="A113" r:id="rId617" display="https://www.jisilu.cn/data/sfnew/detail/150018"/>
    <hyperlink ref="C113" r:id="rId618" display="http://finance.sina.com.cn/fund/quotes/150018/bc.shtml"/>
    <hyperlink ref="F113" r:id="rId619" display="http://www.cninfo.com.cn/information/fund/netvalue/150018.html"/>
    <hyperlink ref="M113" r:id="rId620" tooltip="399004" display="http://quote.eastmoney.com/zs399004.html"/>
    <hyperlink ref="O113" r:id="rId621" display="https://www.jisilu.cn/data/utils/lowcalc/150018"/>
    <hyperlink ref="Y113" r:id="rId622" tooltip="加【银华稳进】为自选A类" display="javascript:addOwnedFund('150018');"/>
    <hyperlink ref="A114" r:id="rId623" display="https://www.jisilu.cn/data/sfnew/detail/150051"/>
    <hyperlink ref="C114" r:id="rId624" display="http://finance.sina.com.cn/fund/quotes/150051/bc.shtml"/>
    <hyperlink ref="F114" r:id="rId625" display="http://www.cninfo.com.cn/information/fund/netvalue/150051.html"/>
    <hyperlink ref="M114" r:id="rId626" tooltip="399300" display="http://quote.eastmoney.com/zs399300.html"/>
    <hyperlink ref="O114" r:id="rId627" display="https://www.jisilu.cn/data/utils/lowcalc/150051"/>
    <hyperlink ref="Y114" r:id="rId628" tooltip="加【沪深300A】为自选A类" display="javascript:addOwnedFund('150051');"/>
    <hyperlink ref="A115" r:id="rId629" display="https://www.jisilu.cn/data/sfnew/detail/150173"/>
    <hyperlink ref="C115" r:id="rId630" display="http://finance.sina.com.cn/fund/quotes/150173/bc.shtml"/>
    <hyperlink ref="F115" r:id="rId631" display="http://www.cninfo.com.cn/information/fund/netvalue/150173.html"/>
    <hyperlink ref="M115" r:id="rId632" tooltip="000998" display="http://quote.eastmoney.com/zs000998.html"/>
    <hyperlink ref="O115" r:id="rId633" display="https://www.jisilu.cn/data/utils/lowcalc/150173"/>
    <hyperlink ref="Y115" r:id="rId634" tooltip="加【TMT中证A】为自选A类" display="javascript:addOwnedFund('150173');"/>
    <hyperlink ref="A116" r:id="rId635" display="https://www.jisilu.cn/data/sfnew/detail/150309"/>
    <hyperlink ref="C116" r:id="rId636" display="http://finance.sina.com.cn/fund/quotes/150309/bc.shtml"/>
    <hyperlink ref="F116" r:id="rId637" display="http://www.cninfo.com.cn/information/fund/netvalue/150309.html"/>
    <hyperlink ref="M116" r:id="rId638" tooltip="399994" display="http://quote.eastmoney.com/zs399994.html"/>
    <hyperlink ref="O116" r:id="rId639" display="https://www.jisilu.cn/data/utils/lowcalc/150309"/>
    <hyperlink ref="Y116" r:id="rId640" tooltip="加【信息安A】为自选A类" display="javascript:addOwnedFund('150309');"/>
    <hyperlink ref="A117" r:id="rId641" display="https://www.jisilu.cn/data/sfnew/detail/502049"/>
    <hyperlink ref="C117" r:id="rId642" display="http://finance.sina.com.cn/fund/quotes/502049/bc.shtml"/>
    <hyperlink ref="F117" r:id="rId643" display="http://www.cninfo.com.cn/information/fund/netvalue/502049.html"/>
    <hyperlink ref="M117" r:id="rId644" tooltip="000016" display="http://quote.eastmoney.com/zs000016.html"/>
    <hyperlink ref="O117" r:id="rId645" display="https://www.jisilu.cn/data/utils/lowcalc/502049"/>
    <hyperlink ref="Y117" r:id="rId646" tooltip="加【上证50A】为自选A类" display="javascript:addOwnedFund('502049');"/>
    <hyperlink ref="A118" r:id="rId647" display="https://www.jisilu.cn/data/sfnew/detail/150329"/>
    <hyperlink ref="C118" r:id="rId648" display="http://finance.sina.com.cn/fund/quotes/150329/bc.shtml"/>
    <hyperlink ref="F118" r:id="rId649" display="http://www.cninfo.com.cn/information/fund/netvalue/150329.html"/>
    <hyperlink ref="M118" r:id="rId650" tooltip="399809" display="http://quote.eastmoney.com/zs399809.html"/>
    <hyperlink ref="O118" r:id="rId651" display="https://www.jisilu.cn/data/utils/lowcalc/150329"/>
    <hyperlink ref="Y118" r:id="rId652" tooltip="加【保险A】为自选A类" display="javascript:addOwnedFund('150329');"/>
    <hyperlink ref="A119" r:id="rId653" display="https://www.jisilu.cn/data/sfnew/detail/502004"/>
    <hyperlink ref="C119" r:id="rId654" display="http://finance.sina.com.cn/fund/quotes/502004/bc.shtml"/>
    <hyperlink ref="F119" r:id="rId655" display="http://www.cninfo.com.cn/information/fund/netvalue/502004.html"/>
    <hyperlink ref="M119" r:id="rId656" tooltip="399967" display="http://quote.eastmoney.com/zs399967.html"/>
    <hyperlink ref="O119" r:id="rId657" display="https://www.jisilu.cn/data/utils/lowcalc/502004"/>
    <hyperlink ref="Y119" r:id="rId658" tooltip="加【军工A】为自选A类" display="javascript:addOwnedFund('502004');"/>
    <hyperlink ref="A120" r:id="rId659" display="https://www.jisilu.cn/data/sfnew/detail/150229"/>
    <hyperlink ref="C120" r:id="rId660" display="http://finance.sina.com.cn/fund/quotes/150229/bc.shtml"/>
    <hyperlink ref="F120" r:id="rId661" display="http://www.cninfo.com.cn/information/fund/netvalue/150229.html"/>
    <hyperlink ref="M120" r:id="rId662" tooltip="399987" display="http://quote.eastmoney.com/zs399987.html"/>
    <hyperlink ref="O120" r:id="rId663" display="https://www.jisilu.cn/data/utils/lowcalc/150229"/>
    <hyperlink ref="Y120" r:id="rId664" tooltip="加【酒A】为自选A类" display="javascript:addOwnedFund('150229');"/>
    <hyperlink ref="A121" r:id="rId665" display="https://www.jisilu.cn/data/sfnew/detail/150315"/>
    <hyperlink ref="C121" r:id="rId666" display="http://finance.sina.com.cn/fund/quotes/150315/bc.shtml"/>
    <hyperlink ref="F121" r:id="rId667" display="http://www.cninfo.com.cn/information/fund/netvalue/150315.html"/>
    <hyperlink ref="M121" r:id="rId668" tooltip="399803" display="http://quote.eastmoney.com/zs399803.html"/>
    <hyperlink ref="O121" r:id="rId669" display="https://www.jisilu.cn/data/utils/lowcalc/150315"/>
    <hyperlink ref="Y121" r:id="rId670" tooltip="加【工业4A】为自选A类" display="javascript:addOwnedFund('150315');"/>
    <hyperlink ref="A122" r:id="rId671" display="https://www.jisilu.cn/data/sfnew/detail/502017"/>
    <hyperlink ref="C122" r:id="rId672" display="http://finance.sina.com.cn/fund/quotes/502017/bc.shtml"/>
    <hyperlink ref="F122" r:id="rId673" display="http://www.cninfo.com.cn/information/fund/netvalue/502017.html"/>
    <hyperlink ref="M122" r:id="rId674" tooltip="399991" display="http://quote.eastmoney.com/zs399991.html"/>
    <hyperlink ref="O122" r:id="rId675" display="https://www.jisilu.cn/data/utils/lowcalc/502017"/>
    <hyperlink ref="Y122" r:id="rId676" tooltip="加【带路A】为自选A类" display="javascript:addOwnedFund('502017');"/>
    <hyperlink ref="A123" r:id="rId677" display="https://www.jisilu.cn/data/sfnew/detail/502011"/>
    <hyperlink ref="C123" r:id="rId678" display="http://finance.sina.com.cn/fund/quotes/502011/bc.shtml"/>
    <hyperlink ref="F123" r:id="rId679" display="http://www.cninfo.com.cn/information/fund/netvalue/502011.html"/>
    <hyperlink ref="M123" r:id="rId680" tooltip="399975" display="http://quote.eastmoney.com/zs399975.html"/>
    <hyperlink ref="O123" r:id="rId681" display="https://www.jisilu.cn/data/utils/lowcalc/502011"/>
    <hyperlink ref="Y123" r:id="rId682" tooltip="加【证券A】为自选A类" display="javascript:addOwnedFund('502011');"/>
    <hyperlink ref="A124" r:id="rId683" display="https://www.jisilu.cn/data/sfnew/detail/150186"/>
    <hyperlink ref="C124" r:id="rId684" display="http://finance.sina.com.cn/fund/quotes/150186/bc.shtml"/>
    <hyperlink ref="F124" r:id="rId685" display="http://www.cninfo.com.cn/information/fund/netvalue/150186.html"/>
    <hyperlink ref="M124" r:id="rId686" tooltip="399967" display="http://quote.eastmoney.com/zs399967.html"/>
    <hyperlink ref="O124" r:id="rId687" display="https://www.jisilu.cn/data/utils/lowcalc/150186"/>
    <hyperlink ref="Y124" r:id="rId688" tooltip="加【军工A级】为自选A类" display="javascript:addOwnedFund('150186');"/>
    <hyperlink ref="A125" r:id="rId689" display="https://www.jisilu.cn/data/sfnew/detail/150192"/>
    <hyperlink ref="C125" r:id="rId690" display="http://finance.sina.com.cn/fund/quotes/150192/bc.shtml"/>
    <hyperlink ref="F125" r:id="rId691" display="http://www.cninfo.com.cn/information/fund/netvalue/150192.html"/>
    <hyperlink ref="M125" r:id="rId692" tooltip="399965" display="http://quote.eastmoney.com/zs399965.html"/>
    <hyperlink ref="O125" r:id="rId693" display="https://www.jisilu.cn/data/utils/lowcalc/150192"/>
    <hyperlink ref="Y125" r:id="rId694" tooltip="加【地产A】为自选A类" display="javascript:addOwnedFund('150192');"/>
    <hyperlink ref="A126" r:id="rId695" display="https://www.jisilu.cn/data/sfnew/detail/150243"/>
    <hyperlink ref="C126" r:id="rId696" display="http://finance.sina.com.cn/fund/quotes/150243/bc.shtml"/>
    <hyperlink ref="F126" r:id="rId697" display="http://www.cninfo.com.cn/information/fund/netvalue/150243.html"/>
    <hyperlink ref="M126" r:id="rId698" tooltip="399006" display="http://quote.eastmoney.com/zs399006.html"/>
    <hyperlink ref="O126" r:id="rId699" display="https://www.jisilu.cn/data/utils/lowcalc/150243"/>
    <hyperlink ref="Y126" r:id="rId700" tooltip="加【创业A】为自选A类" display="javascript:addOwnedFund('150243');"/>
    <hyperlink ref="A127" r:id="rId701" display="https://www.jisilu.cn/data/sfnew/detail/150235"/>
    <hyperlink ref="C127" r:id="rId702" display="http://finance.sina.com.cn/fund/quotes/150235/bc.shtml"/>
    <hyperlink ref="F127" r:id="rId703" display="http://www.cninfo.com.cn/information/fund/netvalue/150235.html"/>
    <hyperlink ref="M127" r:id="rId704" tooltip="399975" display="http://quote.eastmoney.com/zs399975.html"/>
    <hyperlink ref="O127" r:id="rId705" display="https://www.jisilu.cn/data/utils/lowcalc/150235"/>
    <hyperlink ref="Y127" r:id="rId706" tooltip="加【券商A级】为自选A类" display="javascript:addOwnedFund('150235');"/>
    <hyperlink ref="A128" r:id="rId707" display="https://www.jisilu.cn/data/sfnew/detail/150169"/>
    <hyperlink ref="C128" r:id="rId708" display="http://finance.sina.com.cn/fund/quotes/150169/bc.shtml"/>
    <hyperlink ref="F128" r:id="rId709" display="http://www.cninfo.com.cn/information/fund/netvalue/150169.html"/>
    <hyperlink ref="M128" r:id="rId710" tooltip="HSI" display="http://quote.eastmoney.com/hk/zs110000.html"/>
    <hyperlink ref="O128" r:id="rId711" display="https://www.jisilu.cn/data/utils/lowcalc/150169"/>
    <hyperlink ref="Y128" r:id="rId712" tooltip="将【恒生A】从自选中删除" display="javascript:delOwnedFund('150169');"/>
    <hyperlink ref="A129" r:id="rId713" display="https://www.jisilu.cn/data/sfnew/detail/150171"/>
    <hyperlink ref="C129" r:id="rId714" display="http://finance.sina.com.cn/fund/quotes/150171/bc.shtml"/>
    <hyperlink ref="F129" r:id="rId715" display="http://www.cninfo.com.cn/information/fund/netvalue/150171.html"/>
    <hyperlink ref="M129" r:id="rId716" tooltip="399707" display="http://quote.eastmoney.com/zs399707.html"/>
    <hyperlink ref="O129" r:id="rId717" display="https://www.jisilu.cn/data/utils/lowcalc/150171"/>
    <hyperlink ref="Y129" r:id="rId718" tooltip="加【证券A】为自选A类" display="javascript:addOwnedFund('150171');"/>
    <hyperlink ref="A130" r:id="rId719" display="https://www.jisilu.cn/data/sfnew/detail/150233"/>
    <hyperlink ref="C130" r:id="rId720" display="http://finance.sina.com.cn/fund/quotes/150233/bc.shtml"/>
    <hyperlink ref="F130" r:id="rId721" display="http://www.cninfo.com.cn/information/fund/netvalue/150233.html"/>
    <hyperlink ref="M130" r:id="rId722" tooltip="399810" display="http://quote.eastmoney.com/zs399810.html"/>
    <hyperlink ref="O130" r:id="rId723" display="https://www.jisilu.cn/data/utils/lowcalc/150233"/>
    <hyperlink ref="Y130" r:id="rId724" tooltip="加【传媒业A】为自选A类" display="javascript:addOwnedFund('150233');"/>
    <hyperlink ref="A131" r:id="rId725" display="https://www.jisilu.cn/data/sfnew/detail/150251"/>
    <hyperlink ref="C131" r:id="rId726" display="http://finance.sina.com.cn/fund/quotes/150251/bc.shtml"/>
    <hyperlink ref="F131" r:id="rId727" display="http://www.cninfo.com.cn/information/fund/netvalue/150251.html"/>
    <hyperlink ref="M131" r:id="rId728" tooltip="399990" display="http://quote.eastmoney.com/zs399990.html"/>
    <hyperlink ref="O131" r:id="rId729" display="https://www.jisilu.cn/data/utils/lowcalc/150251"/>
    <hyperlink ref="Y131" r:id="rId730" tooltip="加【煤炭A】为自选A类" display="javascript:addOwnedFund('150251');"/>
    <hyperlink ref="A132" r:id="rId731" display="https://www.jisilu.cn/data/sfnew/detail/150203"/>
    <hyperlink ref="C132" r:id="rId732" display="http://finance.sina.com.cn/fund/quotes/150203/bc.shtml"/>
    <hyperlink ref="F132" r:id="rId733" display="http://www.cninfo.com.cn/information/fund/netvalue/150203.html"/>
    <hyperlink ref="M132" r:id="rId734" tooltip="399971" display="http://quote.eastmoney.com/zs399971.html"/>
    <hyperlink ref="O132" r:id="rId735" display="https://www.jisilu.cn/data/utils/lowcalc/150203"/>
    <hyperlink ref="Y132" r:id="rId736" tooltip="加【传媒A】为自选A类" display="javascript:addOwnedFund('150203');"/>
    <hyperlink ref="A133" r:id="rId737" display="https://www.jisilu.cn/data/sfnew/detail/502027"/>
    <hyperlink ref="C133" r:id="rId738" display="http://finance.sina.com.cn/fund/quotes/502027/bc.shtml"/>
    <hyperlink ref="F133" r:id="rId739" display="http://www.cninfo.com.cn/information/fund/netvalue/502027.html"/>
    <hyperlink ref="M133" r:id="rId740" tooltip="399429" display="http://quote.eastmoney.com/zs399429.html"/>
    <hyperlink ref="O133" r:id="rId741" display="https://www.jisilu.cn/data/utils/lowcalc/502027"/>
    <hyperlink ref="Y133" r:id="rId742" tooltip="加【新丝路A】为自选A类" display="javascript:addOwnedFund('502027');"/>
    <hyperlink ref="A134" r:id="rId743" display="https://www.jisilu.cn/data/sfnew/detail/150179"/>
    <hyperlink ref="C134" r:id="rId744" display="http://finance.sina.com.cn/fund/quotes/150179/bc.shtml"/>
    <hyperlink ref="F134" r:id="rId745" display="http://www.cninfo.com.cn/information/fund/netvalue/150179.html"/>
    <hyperlink ref="M134" r:id="rId746" tooltip="399935" display="http://quote.eastmoney.com/zs399935.html"/>
    <hyperlink ref="O134" r:id="rId747" display="https://www.jisilu.cn/data/utils/lowcalc/150179"/>
    <hyperlink ref="Y134" r:id="rId748" tooltip="加【信息A】为自选A类" display="javascript:addOwnedFund('150179');"/>
    <hyperlink ref="A135" r:id="rId749" display="https://www.jisilu.cn/data/sfnew/detail/150245"/>
    <hyperlink ref="C135" r:id="rId750" display="http://finance.sina.com.cn/fund/quotes/150245/bc.shtml"/>
    <hyperlink ref="F135" r:id="rId751" display="http://www.cninfo.com.cn/information/fund/netvalue/150245.html"/>
    <hyperlink ref="M135" r:id="rId752" tooltip="399970" display="http://quote.eastmoney.com/zs399970.html"/>
    <hyperlink ref="O135" r:id="rId753" display="https://www.jisilu.cn/data/utils/lowcalc/150245"/>
    <hyperlink ref="Y135" r:id="rId754" tooltip="加【互联A】为自选A类" display="javascript:addOwnedFund('150245');"/>
    <hyperlink ref="A136" r:id="rId755" display="https://www.jisilu.cn/data/sfnew/detail/150305"/>
    <hyperlink ref="C136" r:id="rId756" display="http://finance.sina.com.cn/fund/quotes/150305/bc.shtml"/>
    <hyperlink ref="F136" r:id="rId757" display="http://www.cninfo.com.cn/information/fund/netvalue/150305.html"/>
    <hyperlink ref="M136" r:id="rId758" tooltip="399812" display="http://quote.eastmoney.com/zs399812.html"/>
    <hyperlink ref="O136" r:id="rId759" display="https://www.jisilu.cn/data/utils/lowcalc/150305"/>
    <hyperlink ref="Y136" r:id="rId760" tooltip="加【养老A】为自选A类" display="javascript:addOwnedFund('150305');"/>
    <hyperlink ref="A137" r:id="rId761" display="https://www.jisilu.cn/data/sfnew/detail/150143"/>
    <hyperlink ref="C137" r:id="rId762" display="http://finance.sina.com.cn/fund/quotes/150143/bc.shtml"/>
    <hyperlink ref="F137" r:id="rId763" display="http://www.cninfo.com.cn/information/fund/netvalue/150143.html"/>
    <hyperlink ref="M137" r:id="rId764" tooltip="000832" display="http://quote.eastmoney.com/zs000832.html"/>
    <hyperlink ref="O137" r:id="rId765" display="https://www.jisilu.cn/data/utils/lowcalc/150143"/>
    <hyperlink ref="Y137" r:id="rId766" tooltip="加【转债A级】为自选A类" display="javascript:addOwnedFund('150143');"/>
    <hyperlink ref="A138" r:id="rId767" display="https://www.jisilu.cn/data/sfnew/detail/150231"/>
    <hyperlink ref="C138" r:id="rId768" display="http://finance.sina.com.cn/fund/quotes/150231/bc.shtml"/>
    <hyperlink ref="F138" r:id="rId769" display="http://www.cninfo.com.cn/information/fund/netvalue/150231.html"/>
    <hyperlink ref="M138" r:id="rId770" tooltip="399811" display="http://quote.eastmoney.com/zs399811.html"/>
    <hyperlink ref="O138" r:id="rId771" display="https://www.jisilu.cn/data/utils/lowcalc/150231"/>
    <hyperlink ref="Y138" r:id="rId772" tooltip="加【电子A】为自选A类" display="javascript:addOwnedFund('150231');"/>
    <hyperlink ref="A139" r:id="rId773" display="https://www.jisilu.cn/data/sfnew/detail/150100"/>
    <hyperlink ref="C139" r:id="rId774" display="http://finance.sina.com.cn/fund/quotes/150100/bc.shtml"/>
    <hyperlink ref="F139" r:id="rId775" display="http://www.cninfo.com.cn/information/fund/netvalue/150100.html"/>
    <hyperlink ref="M139" r:id="rId776" tooltip="000805" display="http://quote.eastmoney.com/zs000805.html"/>
    <hyperlink ref="O139" r:id="rId777" display="https://www.jisilu.cn/data/utils/lowcalc/150100"/>
    <hyperlink ref="Y139" r:id="rId778" tooltip="加【资源A】为自选A类" display="javascript:addOwnedFund('150100');"/>
    <hyperlink ref="A140" r:id="rId779" display="https://www.jisilu.cn/data/sfnew/detail/150092"/>
    <hyperlink ref="C140" r:id="rId780" display="http://finance.sina.com.cn/fund/quotes/150092/bc.shtml"/>
    <hyperlink ref="F140" r:id="rId781" display="http://www.cninfo.com.cn/information/fund/netvalue/150092.html"/>
    <hyperlink ref="M140" r:id="rId782" tooltip="399007" display="http://quote.eastmoney.com/zs399007.html"/>
    <hyperlink ref="O140" r:id="rId783" display="https://www.jisilu.cn/data/utils/lowcalc/150092"/>
    <hyperlink ref="Y140" r:id="rId784" tooltip="加【诺德300A】为自选A类" display="javascript:addOwnedFund('150092');"/>
    <hyperlink ref="A141" r:id="rId785" display="https://www.jisilu.cn/data/sfnew/detail/150311"/>
    <hyperlink ref="C141" r:id="rId786" display="http://finance.sina.com.cn/fund/quotes/150311/bc.shtml"/>
    <hyperlink ref="F141" r:id="rId787" display="http://www.cninfo.com.cn/information/fund/netvalue/150311.html"/>
    <hyperlink ref="M141" r:id="rId788" tooltip="399996" display="http://quote.eastmoney.com/zs399996.html"/>
    <hyperlink ref="O141" r:id="rId789" display="https://www.jisilu.cn/data/utils/lowcalc/150311"/>
    <hyperlink ref="Y141" r:id="rId790" tooltip="加【智能A】为自选A类" display="javascript:addOwnedFund('150311');"/>
    <hyperlink ref="A142" r:id="rId791" display="https://www.jisilu.cn/data/sfnew/detail/150279"/>
    <hyperlink ref="C142" r:id="rId792" display="http://finance.sina.com.cn/fund/quotes/150279/bc.shtml"/>
    <hyperlink ref="F142" r:id="rId793" display="http://www.cninfo.com.cn/information/fund/netvalue/150279.html"/>
    <hyperlink ref="M142" r:id="rId794" tooltip="399808" display="http://quote.eastmoney.com/zs399808.html"/>
    <hyperlink ref="O142" r:id="rId795" display="https://www.jisilu.cn/data/utils/lowcalc/150279"/>
    <hyperlink ref="Y142" r:id="rId796" tooltip="加【新能A】为自选A类" display="javascript:addOwnedFund('150279');"/>
    <hyperlink ref="A143" r:id="rId797" display="https://www.jisilu.cn/data/sfnew/detail/150076"/>
    <hyperlink ref="C143" r:id="rId798" display="http://finance.sina.com.cn/fund/quotes/150076/bc.shtml"/>
    <hyperlink ref="F143" r:id="rId799" display="http://www.cninfo.com.cn/information/fund/netvalue/150076.html"/>
    <hyperlink ref="M143" r:id="rId800" tooltip="399300" display="http://quote.eastmoney.com/zs399300.html"/>
    <hyperlink ref="O143" r:id="rId801" display="https://www.jisilu.cn/data/utils/lowcalc/150076"/>
    <hyperlink ref="Y143" r:id="rId802" tooltip="加【浙商稳健】为自选A类" display="javascript:addOwnedFund('150076');"/>
    <hyperlink ref="A144" r:id="rId803" display="https://www.jisilu.cn/data/sfnew/detail/150215"/>
    <hyperlink ref="C144" r:id="rId804" display="http://finance.sina.com.cn/fund/quotes/150215/bc.shtml"/>
    <hyperlink ref="F144" r:id="rId805" display="http://www.cninfo.com.cn/information/fund/netvalue/150215.html"/>
    <hyperlink ref="M144" r:id="rId806" tooltip="399610" display="http://quote.eastmoney.com/zs399610.html"/>
    <hyperlink ref="O144" r:id="rId807" display="https://www.jisilu.cn/data/utils/lowcalc/150215"/>
    <hyperlink ref="Y144" r:id="rId808" tooltip="加【TMT A】为自选A类" display="javascript:addOwnedFund('150215');"/>
    <hyperlink ref="A146" r:id="rId809" display="https://www.jisilu.cn/data/sfnew/detail/150066"/>
    <hyperlink ref="C146" r:id="rId810" display="http://finance.sina.com.cn/fund/quotes/150066/bc.shtml"/>
    <hyperlink ref="F146" r:id="rId811" display="http://www.cninfo.com.cn/information/fund/netvalue/150066.html"/>
    <hyperlink ref="M146" r:id="rId812" tooltip="399481" display="http://quote.eastmoney.com/zs399481.html"/>
    <hyperlink ref="O146" r:id="rId813" display="https://www.jisilu.cn/data/utils/lowcalc/150066"/>
    <hyperlink ref="Y146" r:id="rId814" tooltip="加【互利A】为自选A类" display="javascript:addOwnedFund('150066');"/>
    <hyperlink ref="A147" r:id="rId815" display="https://www.jisilu.cn/data/sfnew/detail/150039"/>
    <hyperlink ref="C147" r:id="rId816" display="http://finance.sina.com.cn/fund/quotes/150039/bc.shtml"/>
    <hyperlink ref="F147" r:id="rId817" display="http://www.cninfo.com.cn/information/fund/netvalue/150039.html"/>
    <hyperlink ref="M147" r:id="rId818" tooltip="399923" display="http://quote.eastmoney.com/zs399923.html"/>
    <hyperlink ref="Y147" r:id="rId819" tooltip="加【鼎利A】为自选A类" display="javascript:addOwnedFund('150039');"/>
    <hyperlink ref="A148" r:id="rId820" display="https://www.jisilu.cn/data/sfnew/detail/150188"/>
    <hyperlink ref="C148" r:id="rId821" display="http://finance.sina.com.cn/fund/quotes/150188/bc.shtml"/>
    <hyperlink ref="F148" r:id="rId822" display="http://www.cninfo.com.cn/information/fund/netvalue/150188.html"/>
    <hyperlink ref="M148" r:id="rId823" tooltip="000832" display="http://quote.eastmoney.com/zs000832.html"/>
    <hyperlink ref="O148" r:id="rId824" display="https://www.jisilu.cn/data/utils/lowcalc/150188"/>
    <hyperlink ref="Y148" r:id="rId825" tooltip="加【转债优先】为自选A类" display="javascript:addOwnedFund('150188');"/>
    <hyperlink ref="A149" r:id="rId826" display="https://www.jisilu.cn/data/sfnew/detail/150016"/>
    <hyperlink ref="C149" r:id="rId827" display="http://finance.sina.com.cn/fund/quotes/150016/bc.shtml"/>
    <hyperlink ref="F149" r:id="rId828" display="http://www.cninfo.com.cn/information/fund/netvalue/150016.html"/>
    <hyperlink ref="M149" r:id="rId829" tooltip="399300" display="http://quote.eastmoney.com/zs399300.html"/>
    <hyperlink ref="Y149" r:id="rId830" tooltip="加【合润A】为自选A类" display="javascript:addOwnedFund('150016');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45</vt:i4>
      </vt:variant>
    </vt:vector>
  </HeadingPairs>
  <TitlesOfParts>
    <vt:vector size="45" baseType="lpstr">
      <vt:lpstr>20160721</vt:lpstr>
      <vt:lpstr>20160721Summary</vt:lpstr>
      <vt:lpstr>20160722</vt:lpstr>
      <vt:lpstr>20160722Summary</vt:lpstr>
      <vt:lpstr>20160725</vt:lpstr>
      <vt:lpstr>20160725Summary</vt:lpstr>
      <vt:lpstr>20160726</vt:lpstr>
      <vt:lpstr>20160726Summary</vt:lpstr>
      <vt:lpstr>20160727</vt:lpstr>
      <vt:lpstr>20160727Summary</vt:lpstr>
      <vt:lpstr>20160728</vt:lpstr>
      <vt:lpstr>20160728Summary</vt:lpstr>
      <vt:lpstr>20160729</vt:lpstr>
      <vt:lpstr>20160729Summary</vt:lpstr>
      <vt:lpstr>20160801</vt:lpstr>
      <vt:lpstr>20160801Summary</vt:lpstr>
      <vt:lpstr>20160801Summary2</vt:lpstr>
      <vt:lpstr>20160802</vt:lpstr>
      <vt:lpstr>20160802Summary</vt:lpstr>
      <vt:lpstr>20160803</vt:lpstr>
      <vt:lpstr>20160803Summary</vt:lpstr>
      <vt:lpstr>20160804</vt:lpstr>
      <vt:lpstr>20160804Summary</vt:lpstr>
      <vt:lpstr>20160805</vt:lpstr>
      <vt:lpstr>20160805Summary</vt:lpstr>
      <vt:lpstr>20160808</vt:lpstr>
      <vt:lpstr>20160808Summary</vt:lpstr>
      <vt:lpstr>20160809</vt:lpstr>
      <vt:lpstr>20160809Summary</vt:lpstr>
      <vt:lpstr>20160810</vt:lpstr>
      <vt:lpstr>20160810Summary</vt:lpstr>
      <vt:lpstr>20160811</vt:lpstr>
      <vt:lpstr>20160811Summary</vt:lpstr>
      <vt:lpstr>20160812</vt:lpstr>
      <vt:lpstr>20160812Summary</vt:lpstr>
      <vt:lpstr>20160816</vt:lpstr>
      <vt:lpstr>20160816Summary</vt:lpstr>
      <vt:lpstr>20160817</vt:lpstr>
      <vt:lpstr>20160817Summary</vt:lpstr>
      <vt:lpstr>20160818</vt:lpstr>
      <vt:lpstr>20160818Summary</vt:lpstr>
      <vt:lpstr>20160819</vt:lpstr>
      <vt:lpstr>20160819Summary</vt:lpstr>
      <vt:lpstr>20160822</vt:lpstr>
      <vt:lpstr>20160822Summary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洪明华</dc:creator>
  <cp:lastModifiedBy>洪明华</cp:lastModifiedBy>
  <dcterms:created xsi:type="dcterms:W3CDTF">2016-07-21T07:18:11Z</dcterms:created>
  <dcterms:modified xsi:type="dcterms:W3CDTF">2016-08-22T07:59:12Z</dcterms:modified>
</cp:coreProperties>
</file>